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0884" windowHeight="5040" activeTab="3"/>
  </bookViews>
  <sheets>
    <sheet name="Pure" sheetId="1" r:id="rId1"/>
    <sheet name="Fixing" sheetId="2" r:id="rId2"/>
    <sheet name="Fixing smart" sheetId="4" r:id="rId3"/>
    <sheet name="Tabelle3" sheetId="3" r:id="rId4"/>
  </sheets>
  <calcPr calcId="145621"/>
</workbook>
</file>

<file path=xl/calcChain.xml><?xml version="1.0" encoding="utf-8"?>
<calcChain xmlns="http://schemas.openxmlformats.org/spreadsheetml/2006/main">
  <c r="D14" i="3" l="1"/>
  <c r="D13" i="3"/>
  <c r="D12" i="3"/>
  <c r="D11" i="3"/>
  <c r="D10" i="3"/>
  <c r="D9" i="3"/>
  <c r="D8" i="3"/>
  <c r="D7" i="3"/>
  <c r="D16" i="3"/>
  <c r="D15" i="3"/>
  <c r="B7" i="3"/>
  <c r="B8" i="3"/>
  <c r="B9" i="3"/>
  <c r="B10" i="3"/>
  <c r="B11" i="3"/>
  <c r="B12" i="3"/>
  <c r="B13" i="3"/>
  <c r="B14" i="3"/>
  <c r="B15" i="3"/>
  <c r="B16" i="3"/>
  <c r="B6" i="3"/>
  <c r="AR12" i="4"/>
  <c r="AR13" i="4"/>
  <c r="AR14" i="4"/>
  <c r="AR15" i="4"/>
  <c r="AR16" i="4"/>
  <c r="AR17" i="4"/>
  <c r="AR18" i="4"/>
  <c r="AR19" i="4"/>
  <c r="AR20" i="4"/>
  <c r="AR21" i="4"/>
  <c r="AR22" i="4"/>
  <c r="AR23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AR59" i="4"/>
  <c r="AR60" i="4"/>
  <c r="AR61" i="4"/>
  <c r="AR62" i="4"/>
  <c r="AR63" i="4"/>
  <c r="AR64" i="4"/>
  <c r="AR65" i="4"/>
  <c r="AR66" i="4"/>
  <c r="AR67" i="4"/>
  <c r="AR68" i="4"/>
  <c r="AR69" i="4"/>
  <c r="AR70" i="4"/>
  <c r="AR71" i="4"/>
  <c r="AR72" i="4"/>
  <c r="AR73" i="4"/>
  <c r="AR74" i="4"/>
  <c r="AR75" i="4"/>
  <c r="AR76" i="4"/>
  <c r="AR77" i="4"/>
  <c r="AR78" i="4"/>
  <c r="AR79" i="4"/>
  <c r="AR80" i="4"/>
  <c r="AR81" i="4"/>
  <c r="AR82" i="4"/>
  <c r="AR83" i="4"/>
  <c r="AR84" i="4"/>
  <c r="AR85" i="4"/>
  <c r="AR86" i="4"/>
  <c r="AR87" i="4"/>
  <c r="AR88" i="4"/>
  <c r="AR89" i="4"/>
  <c r="AR90" i="4"/>
  <c r="AR91" i="4"/>
  <c r="AR92" i="4"/>
  <c r="AR93" i="4"/>
  <c r="AR94" i="4"/>
  <c r="AR95" i="4"/>
  <c r="AR96" i="4"/>
  <c r="AR97" i="4"/>
  <c r="AR98" i="4"/>
  <c r="AR99" i="4"/>
  <c r="AR100" i="4"/>
  <c r="AR101" i="4"/>
  <c r="AR102" i="4"/>
  <c r="AR103" i="4"/>
  <c r="AR104" i="4"/>
  <c r="AR105" i="4"/>
  <c r="AR106" i="4"/>
  <c r="AR107" i="4"/>
  <c r="AR108" i="4"/>
  <c r="AR109" i="4"/>
  <c r="AR110" i="4"/>
  <c r="AR111" i="4"/>
  <c r="AR112" i="4"/>
  <c r="AR113" i="4"/>
  <c r="AR114" i="4"/>
  <c r="AR115" i="4"/>
  <c r="AR116" i="4"/>
  <c r="AR117" i="4"/>
  <c r="AR118" i="4"/>
  <c r="AR119" i="4"/>
  <c r="AR120" i="4"/>
  <c r="AR121" i="4"/>
  <c r="AR122" i="4"/>
  <c r="AR123" i="4"/>
  <c r="AR124" i="4"/>
  <c r="AR125" i="4"/>
  <c r="AR126" i="4"/>
  <c r="AR127" i="4"/>
  <c r="AR128" i="4"/>
  <c r="AR129" i="4"/>
  <c r="AR130" i="4"/>
  <c r="AR131" i="4"/>
  <c r="AR132" i="4"/>
  <c r="AR133" i="4"/>
  <c r="AR134" i="4"/>
  <c r="AR135" i="4"/>
  <c r="AR136" i="4"/>
  <c r="AR137" i="4"/>
  <c r="AR138" i="4"/>
  <c r="AR139" i="4"/>
  <c r="AR140" i="4"/>
  <c r="AR141" i="4"/>
  <c r="AR142" i="4"/>
  <c r="AR143" i="4"/>
  <c r="AR144" i="4"/>
  <c r="AR145" i="4"/>
  <c r="AR146" i="4"/>
  <c r="AR147" i="4"/>
  <c r="AR148" i="4"/>
  <c r="AR149" i="4"/>
  <c r="AR150" i="4"/>
  <c r="AR151" i="4"/>
  <c r="AR152" i="4"/>
  <c r="AR153" i="4"/>
  <c r="AR154" i="4"/>
  <c r="AR155" i="4"/>
  <c r="AR156" i="4"/>
  <c r="AR157" i="4"/>
  <c r="AR158" i="4"/>
  <c r="AR159" i="4"/>
  <c r="AR160" i="4"/>
  <c r="AR161" i="4"/>
  <c r="AR162" i="4"/>
  <c r="AR163" i="4"/>
  <c r="AR164" i="4"/>
  <c r="AR165" i="4"/>
  <c r="AR166" i="4"/>
  <c r="AR167" i="4"/>
  <c r="AR168" i="4"/>
  <c r="AR169" i="4"/>
  <c r="AR170" i="4"/>
  <c r="AR171" i="4"/>
  <c r="AR172" i="4"/>
  <c r="AR173" i="4"/>
  <c r="AR174" i="4"/>
  <c r="AR175" i="4"/>
  <c r="AR176" i="4"/>
  <c r="AR177" i="4"/>
  <c r="AR178" i="4"/>
  <c r="AR179" i="4"/>
  <c r="AR180" i="4"/>
  <c r="AR181" i="4"/>
  <c r="AR182" i="4"/>
  <c r="AR183" i="4"/>
  <c r="AR184" i="4"/>
  <c r="AR185" i="4"/>
  <c r="AR186" i="4"/>
  <c r="AR187" i="4"/>
  <c r="AR188" i="4"/>
  <c r="AR189" i="4"/>
  <c r="AR190" i="4"/>
  <c r="AR191" i="4"/>
  <c r="AR192" i="4"/>
  <c r="AR193" i="4"/>
  <c r="AR194" i="4"/>
  <c r="AR195" i="4"/>
  <c r="AR196" i="4"/>
  <c r="AR197" i="4"/>
  <c r="AR198" i="4"/>
  <c r="AR199" i="4"/>
  <c r="AR200" i="4"/>
  <c r="AR201" i="4"/>
  <c r="AR202" i="4"/>
  <c r="AR203" i="4"/>
  <c r="AR204" i="4"/>
  <c r="AR205" i="4"/>
  <c r="AR206" i="4"/>
  <c r="AR207" i="4"/>
  <c r="AR208" i="4"/>
  <c r="AR209" i="4"/>
  <c r="AR210" i="4"/>
  <c r="AR211" i="4"/>
  <c r="AR212" i="4"/>
  <c r="AR213" i="4"/>
  <c r="AR214" i="4"/>
  <c r="AR215" i="4"/>
  <c r="AR216" i="4"/>
  <c r="AR217" i="4"/>
  <c r="AR218" i="4"/>
  <c r="AR219" i="4"/>
  <c r="AR220" i="4"/>
  <c r="AR221" i="4"/>
  <c r="AR222" i="4"/>
  <c r="AR223" i="4"/>
  <c r="AR224" i="4"/>
  <c r="AR225" i="4"/>
  <c r="AR226" i="4"/>
  <c r="AR227" i="4"/>
  <c r="AR228" i="4"/>
  <c r="AR229" i="4"/>
  <c r="AR230" i="4"/>
  <c r="AR231" i="4"/>
  <c r="AR232" i="4"/>
  <c r="AR233" i="4"/>
  <c r="AR234" i="4"/>
  <c r="AR235" i="4"/>
  <c r="AR236" i="4"/>
  <c r="AR237" i="4"/>
  <c r="AR238" i="4"/>
  <c r="AR239" i="4"/>
  <c r="AR240" i="4"/>
  <c r="AR241" i="4"/>
  <c r="AR242" i="4"/>
  <c r="AR243" i="4"/>
  <c r="AR244" i="4"/>
  <c r="AR245" i="4"/>
  <c r="AR246" i="4"/>
  <c r="AR247" i="4"/>
  <c r="AR248" i="4"/>
  <c r="AR249" i="4"/>
  <c r="AR250" i="4"/>
  <c r="AR251" i="4"/>
  <c r="AR252" i="4"/>
  <c r="AR253" i="4"/>
  <c r="AR254" i="4"/>
  <c r="AR255" i="4"/>
  <c r="AR256" i="4"/>
  <c r="AR257" i="4"/>
  <c r="AR258" i="4"/>
  <c r="AR259" i="4"/>
  <c r="AR260" i="4"/>
  <c r="AR261" i="4"/>
  <c r="AR262" i="4"/>
  <c r="AR263" i="4"/>
  <c r="AR264" i="4"/>
  <c r="AR265" i="4"/>
  <c r="AR266" i="4"/>
  <c r="AR267" i="4"/>
  <c r="AR268" i="4"/>
  <c r="AR269" i="4"/>
  <c r="AR270" i="4"/>
  <c r="AR271" i="4"/>
  <c r="AR272" i="4"/>
  <c r="AR273" i="4"/>
  <c r="AR274" i="4"/>
  <c r="AR275" i="4"/>
  <c r="AR276" i="4"/>
  <c r="AR277" i="4"/>
  <c r="AR278" i="4"/>
  <c r="AR279" i="4"/>
  <c r="AR280" i="4"/>
  <c r="AR281" i="4"/>
  <c r="AR282" i="4"/>
  <c r="AR283" i="4"/>
  <c r="AR284" i="4"/>
  <c r="AR285" i="4"/>
  <c r="AR286" i="4"/>
  <c r="AR287" i="4"/>
  <c r="AR288" i="4"/>
  <c r="AR289" i="4"/>
  <c r="AR290" i="4"/>
  <c r="AR291" i="4"/>
  <c r="AR292" i="4"/>
  <c r="AR293" i="4"/>
  <c r="AR294" i="4"/>
  <c r="AR295" i="4"/>
  <c r="AR296" i="4"/>
  <c r="AR297" i="4"/>
  <c r="AR298" i="4"/>
  <c r="AR299" i="4"/>
  <c r="AR300" i="4"/>
  <c r="AR301" i="4"/>
  <c r="AR302" i="4"/>
  <c r="AR303" i="4"/>
  <c r="AR304" i="4"/>
  <c r="AR305" i="4"/>
  <c r="AR306" i="4"/>
  <c r="AR307" i="4"/>
  <c r="AR308" i="4"/>
  <c r="AR309" i="4"/>
  <c r="AR310" i="4"/>
  <c r="AR311" i="4"/>
  <c r="AR312" i="4"/>
  <c r="AR313" i="4"/>
  <c r="AR314" i="4"/>
  <c r="AR315" i="4"/>
  <c r="AR316" i="4"/>
  <c r="AR317" i="4"/>
  <c r="AR318" i="4"/>
  <c r="AR319" i="4"/>
  <c r="AR320" i="4"/>
  <c r="AR321" i="4"/>
  <c r="AR322" i="4"/>
  <c r="AR323" i="4"/>
  <c r="AR324" i="4"/>
  <c r="AR325" i="4"/>
  <c r="AR326" i="4"/>
  <c r="AR327" i="4"/>
  <c r="AR328" i="4"/>
  <c r="AR329" i="4"/>
  <c r="AR330" i="4"/>
  <c r="AR331" i="4"/>
  <c r="AR332" i="4"/>
  <c r="AR333" i="4"/>
  <c r="AR334" i="4"/>
  <c r="AR335" i="4"/>
  <c r="AR336" i="4"/>
  <c r="AR337" i="4"/>
  <c r="AR338" i="4"/>
  <c r="AR339" i="4"/>
  <c r="AR340" i="4"/>
  <c r="AR341" i="4"/>
  <c r="AR342" i="4"/>
  <c r="AR343" i="4"/>
  <c r="AR344" i="4"/>
  <c r="AR345" i="4"/>
  <c r="AR346" i="4"/>
  <c r="AR347" i="4"/>
  <c r="AR348" i="4"/>
  <c r="AR349" i="4"/>
  <c r="AR350" i="4"/>
  <c r="AR351" i="4"/>
  <c r="AR352" i="4"/>
  <c r="AR353" i="4"/>
  <c r="AR354" i="4"/>
  <c r="AR355" i="4"/>
  <c r="AR356" i="4"/>
  <c r="AR357" i="4"/>
  <c r="AR358" i="4"/>
  <c r="AR359" i="4"/>
  <c r="AR360" i="4"/>
  <c r="AR361" i="4"/>
  <c r="AR362" i="4"/>
  <c r="AR363" i="4"/>
  <c r="AR364" i="4"/>
  <c r="AR365" i="4"/>
  <c r="AR366" i="4"/>
  <c r="AR367" i="4"/>
  <c r="AR368" i="4"/>
  <c r="AR369" i="4"/>
  <c r="AR370" i="4"/>
  <c r="AR371" i="4"/>
  <c r="AR372" i="4"/>
  <c r="AR373" i="4"/>
  <c r="AR374" i="4"/>
  <c r="AR375" i="4"/>
  <c r="AR376" i="4"/>
  <c r="AR377" i="4"/>
  <c r="AR378" i="4"/>
  <c r="AR379" i="4"/>
  <c r="AR380" i="4"/>
  <c r="AR381" i="4"/>
  <c r="AR382" i="4"/>
  <c r="AR383" i="4"/>
  <c r="AR384" i="4"/>
  <c r="AR385" i="4"/>
  <c r="AR386" i="4"/>
  <c r="AR387" i="4"/>
  <c r="AR388" i="4"/>
  <c r="AR389" i="4"/>
  <c r="AR390" i="4"/>
  <c r="AR391" i="4"/>
  <c r="AR392" i="4"/>
  <c r="AR393" i="4"/>
  <c r="AR394" i="4"/>
  <c r="AR395" i="4"/>
  <c r="AR396" i="4"/>
  <c r="AR397" i="4"/>
  <c r="AR398" i="4"/>
  <c r="AR399" i="4"/>
  <c r="AR400" i="4"/>
  <c r="AR401" i="4"/>
  <c r="AR402" i="4"/>
  <c r="AR403" i="4"/>
  <c r="AR404" i="4"/>
  <c r="AR405" i="4"/>
  <c r="AR406" i="4"/>
  <c r="AR407" i="4"/>
  <c r="AR408" i="4"/>
  <c r="AR409" i="4"/>
  <c r="AR410" i="4"/>
  <c r="AR411" i="4"/>
  <c r="AR412" i="4"/>
  <c r="AR413" i="4"/>
  <c r="AR414" i="4"/>
  <c r="AR415" i="4"/>
  <c r="AR416" i="4"/>
  <c r="AR417" i="4"/>
  <c r="AR418" i="4"/>
  <c r="AR419" i="4"/>
  <c r="AR420" i="4"/>
  <c r="AR421" i="4"/>
  <c r="AR422" i="4"/>
  <c r="AR423" i="4"/>
  <c r="AR424" i="4"/>
  <c r="AR425" i="4"/>
  <c r="AR426" i="4"/>
  <c r="AR427" i="4"/>
  <c r="AR428" i="4"/>
  <c r="AR429" i="4"/>
  <c r="AR430" i="4"/>
  <c r="AR431" i="4"/>
  <c r="AR432" i="4"/>
  <c r="AR433" i="4"/>
  <c r="AR434" i="4"/>
  <c r="AR435" i="4"/>
  <c r="AR436" i="4"/>
  <c r="AR437" i="4"/>
  <c r="AR438" i="4"/>
  <c r="AR439" i="4"/>
  <c r="AR440" i="4"/>
  <c r="AR441" i="4"/>
  <c r="AR442" i="4"/>
  <c r="AR443" i="4"/>
  <c r="AR444" i="4"/>
  <c r="AR445" i="4"/>
  <c r="AR446" i="4"/>
  <c r="AR447" i="4"/>
  <c r="AR448" i="4"/>
  <c r="AR449" i="4"/>
  <c r="AR450" i="4"/>
  <c r="AR451" i="4"/>
  <c r="AR452" i="4"/>
  <c r="AR453" i="4"/>
  <c r="AR454" i="4"/>
  <c r="AR455" i="4"/>
  <c r="AR456" i="4"/>
  <c r="AR457" i="4"/>
  <c r="AR458" i="4"/>
  <c r="AR459" i="4"/>
  <c r="AR460" i="4"/>
  <c r="AR461" i="4"/>
  <c r="AR462" i="4"/>
  <c r="AR463" i="4"/>
  <c r="AR464" i="4"/>
  <c r="AR465" i="4"/>
  <c r="AR466" i="4"/>
  <c r="AR467" i="4"/>
  <c r="AR468" i="4"/>
  <c r="AR469" i="4"/>
  <c r="AR470" i="4"/>
  <c r="AR471" i="4"/>
  <c r="AR472" i="4"/>
  <c r="AR473" i="4"/>
  <c r="AR474" i="4"/>
  <c r="AR475" i="4"/>
  <c r="AR476" i="4"/>
  <c r="AR477" i="4"/>
  <c r="AR478" i="4"/>
  <c r="AR479" i="4"/>
  <c r="AR480" i="4"/>
  <c r="AR481" i="4"/>
  <c r="AR482" i="4"/>
  <c r="AR483" i="4"/>
  <c r="AR484" i="4"/>
  <c r="AR485" i="4"/>
  <c r="AR486" i="4"/>
  <c r="AR487" i="4"/>
  <c r="AR488" i="4"/>
  <c r="AR489" i="4"/>
  <c r="AR490" i="4"/>
  <c r="AR491" i="4"/>
  <c r="AR492" i="4"/>
  <c r="AR493" i="4"/>
  <c r="AR494" i="4"/>
  <c r="AR495" i="4"/>
  <c r="AR496" i="4"/>
  <c r="AR497" i="4"/>
  <c r="AR498" i="4"/>
  <c r="AR499" i="4"/>
  <c r="AR500" i="4"/>
  <c r="AR501" i="4"/>
  <c r="AR502" i="4"/>
  <c r="AR503" i="4"/>
  <c r="AR504" i="4"/>
  <c r="AR505" i="4"/>
  <c r="AR506" i="4"/>
  <c r="AR507" i="4"/>
  <c r="AR508" i="4"/>
  <c r="AR509" i="4"/>
  <c r="AR510" i="4"/>
  <c r="AR511" i="4"/>
  <c r="AR512" i="4"/>
  <c r="AR513" i="4"/>
  <c r="AR514" i="4"/>
  <c r="AR515" i="4"/>
  <c r="AR516" i="4"/>
  <c r="AR517" i="4"/>
  <c r="AR518" i="4"/>
  <c r="AR519" i="4"/>
  <c r="AR520" i="4"/>
  <c r="AR521" i="4"/>
  <c r="AR522" i="4"/>
  <c r="AR523" i="4"/>
  <c r="AR524" i="4"/>
  <c r="AR525" i="4"/>
  <c r="AR526" i="4"/>
  <c r="AR527" i="4"/>
  <c r="AR528" i="4"/>
  <c r="AR529" i="4"/>
  <c r="AR530" i="4"/>
  <c r="AR531" i="4"/>
  <c r="AR532" i="4"/>
  <c r="AR533" i="4"/>
  <c r="AR534" i="4"/>
  <c r="AR535" i="4"/>
  <c r="AR536" i="4"/>
  <c r="AR537" i="4"/>
  <c r="AR538" i="4"/>
  <c r="AR539" i="4"/>
  <c r="AR540" i="4"/>
  <c r="AR541" i="4"/>
  <c r="AR542" i="4"/>
  <c r="AR543" i="4"/>
  <c r="AR544" i="4"/>
  <c r="AR545" i="4"/>
  <c r="AR546" i="4"/>
  <c r="AR547" i="4"/>
  <c r="AR548" i="4"/>
  <c r="AR549" i="4"/>
  <c r="AR550" i="4"/>
  <c r="AR551" i="4"/>
  <c r="AR552" i="4"/>
  <c r="AR553" i="4"/>
  <c r="AR554" i="4"/>
  <c r="AR555" i="4"/>
  <c r="AR556" i="4"/>
  <c r="AR557" i="4"/>
  <c r="AR558" i="4"/>
  <c r="AR559" i="4"/>
  <c r="AR560" i="4"/>
  <c r="AR561" i="4"/>
  <c r="AR562" i="4"/>
  <c r="AR563" i="4"/>
  <c r="AR564" i="4"/>
  <c r="AR565" i="4"/>
  <c r="AR566" i="4"/>
  <c r="AR567" i="4"/>
  <c r="AR568" i="4"/>
  <c r="AR569" i="4"/>
  <c r="AR570" i="4"/>
  <c r="AR571" i="4"/>
  <c r="AR572" i="4"/>
  <c r="AR573" i="4"/>
  <c r="AR574" i="4"/>
  <c r="AR575" i="4"/>
  <c r="AR576" i="4"/>
  <c r="AR577" i="4"/>
  <c r="AR578" i="4"/>
  <c r="AR579" i="4"/>
  <c r="AR580" i="4"/>
  <c r="AR581" i="4"/>
  <c r="AR582" i="4"/>
  <c r="AR583" i="4"/>
  <c r="AR584" i="4"/>
  <c r="AR585" i="4"/>
  <c r="AR586" i="4"/>
  <c r="AR587" i="4"/>
  <c r="AR588" i="4"/>
  <c r="AR589" i="4"/>
  <c r="AR590" i="4"/>
  <c r="AR591" i="4"/>
  <c r="AR592" i="4"/>
  <c r="AR593" i="4"/>
  <c r="AR594" i="4"/>
  <c r="AR595" i="4"/>
  <c r="AR596" i="4"/>
  <c r="AR597" i="4"/>
  <c r="AR598" i="4"/>
  <c r="AR599" i="4"/>
  <c r="AR600" i="4"/>
  <c r="AR601" i="4"/>
  <c r="AR602" i="4"/>
  <c r="AR603" i="4"/>
  <c r="AR604" i="4"/>
  <c r="AR605" i="4"/>
  <c r="AR606" i="4"/>
  <c r="AR607" i="4"/>
  <c r="AR608" i="4"/>
  <c r="AR609" i="4"/>
  <c r="AR610" i="4"/>
  <c r="AR611" i="4"/>
  <c r="AR612" i="4"/>
  <c r="AR613" i="4"/>
  <c r="AR614" i="4"/>
  <c r="AR615" i="4"/>
  <c r="AR616" i="4"/>
  <c r="AR617" i="4"/>
  <c r="AR618" i="4"/>
  <c r="AR619" i="4"/>
  <c r="AR620" i="4"/>
  <c r="AR621" i="4"/>
  <c r="AR622" i="4"/>
  <c r="AR623" i="4"/>
  <c r="AR624" i="4"/>
  <c r="AR625" i="4"/>
  <c r="AR626" i="4"/>
  <c r="AR627" i="4"/>
  <c r="AR628" i="4"/>
  <c r="AR629" i="4"/>
  <c r="AR630" i="4"/>
  <c r="AR631" i="4"/>
  <c r="AR632" i="4"/>
  <c r="AR633" i="4"/>
  <c r="AR634" i="4"/>
  <c r="AR635" i="4"/>
  <c r="AR636" i="4"/>
  <c r="AR637" i="4"/>
  <c r="AR638" i="4"/>
  <c r="AR639" i="4"/>
  <c r="AR640" i="4"/>
  <c r="AR641" i="4"/>
  <c r="AR642" i="4"/>
  <c r="AR643" i="4"/>
  <c r="AR644" i="4"/>
  <c r="AR645" i="4"/>
  <c r="AR646" i="4"/>
  <c r="AR647" i="4"/>
  <c r="AR648" i="4"/>
  <c r="AR649" i="4"/>
  <c r="AR650" i="4"/>
  <c r="AR651" i="4"/>
  <c r="AR652" i="4"/>
  <c r="AR653" i="4"/>
  <c r="AR654" i="4"/>
  <c r="AR655" i="4"/>
  <c r="AR656" i="4"/>
  <c r="AR657" i="4"/>
  <c r="AR658" i="4"/>
  <c r="AR659" i="4"/>
  <c r="AR660" i="4"/>
  <c r="AR661" i="4"/>
  <c r="AR662" i="4"/>
  <c r="AR663" i="4"/>
  <c r="AR664" i="4"/>
  <c r="AR665" i="4"/>
  <c r="AR666" i="4"/>
  <c r="AR667" i="4"/>
  <c r="AR668" i="4"/>
  <c r="AR669" i="4"/>
  <c r="AR670" i="4"/>
  <c r="AR671" i="4"/>
  <c r="AR672" i="4"/>
  <c r="AR673" i="4"/>
  <c r="AR674" i="4"/>
  <c r="AR675" i="4"/>
  <c r="AR676" i="4"/>
  <c r="AR677" i="4"/>
  <c r="AR678" i="4"/>
  <c r="AR679" i="4"/>
  <c r="AR680" i="4"/>
  <c r="AR681" i="4"/>
  <c r="AR682" i="4"/>
  <c r="AR683" i="4"/>
  <c r="AR684" i="4"/>
  <c r="AR685" i="4"/>
  <c r="AR686" i="4"/>
  <c r="AR687" i="4"/>
  <c r="AR688" i="4"/>
  <c r="AR689" i="4"/>
  <c r="AR690" i="4"/>
  <c r="AR691" i="4"/>
  <c r="AR692" i="4"/>
  <c r="AR693" i="4"/>
  <c r="AR694" i="4"/>
  <c r="AR695" i="4"/>
  <c r="AR696" i="4"/>
  <c r="AR697" i="4"/>
  <c r="AR698" i="4"/>
  <c r="AR699" i="4"/>
  <c r="AR700" i="4"/>
  <c r="AR701" i="4"/>
  <c r="AR702" i="4"/>
  <c r="AR703" i="4"/>
  <c r="AR704" i="4"/>
  <c r="AR705" i="4"/>
  <c r="AR706" i="4"/>
  <c r="AR707" i="4"/>
  <c r="AR708" i="4"/>
  <c r="AR709" i="4"/>
  <c r="AR710" i="4"/>
  <c r="AR711" i="4"/>
  <c r="AR712" i="4"/>
  <c r="AR713" i="4"/>
  <c r="AR714" i="4"/>
  <c r="AR715" i="4"/>
  <c r="AR716" i="4"/>
  <c r="AR717" i="4"/>
  <c r="AR718" i="4"/>
  <c r="AR719" i="4"/>
  <c r="AR720" i="4"/>
  <c r="AR721" i="4"/>
  <c r="AR722" i="4"/>
  <c r="AR723" i="4"/>
  <c r="AR724" i="4"/>
  <c r="AR725" i="4"/>
  <c r="AR726" i="4"/>
  <c r="AR727" i="4"/>
  <c r="AR728" i="4"/>
  <c r="AR729" i="4"/>
  <c r="AR730" i="4"/>
  <c r="AR731" i="4"/>
  <c r="AR732" i="4"/>
  <c r="AR733" i="4"/>
  <c r="AR734" i="4"/>
  <c r="AR735" i="4"/>
  <c r="AR736" i="4"/>
  <c r="AR737" i="4"/>
  <c r="AR738" i="4"/>
  <c r="AR739" i="4"/>
  <c r="AR740" i="4"/>
  <c r="AR741" i="4"/>
  <c r="AR742" i="4"/>
  <c r="AR743" i="4"/>
  <c r="AR744" i="4"/>
  <c r="AR745" i="4"/>
  <c r="AR746" i="4"/>
  <c r="AR747" i="4"/>
  <c r="AR748" i="4"/>
  <c r="AR749" i="4"/>
  <c r="AR750" i="4"/>
  <c r="AR751" i="4"/>
  <c r="AR752" i="4"/>
  <c r="AR753" i="4"/>
  <c r="AR754" i="4"/>
  <c r="AR755" i="4"/>
  <c r="AR756" i="4"/>
  <c r="AR757" i="4"/>
  <c r="AR758" i="4"/>
  <c r="AR759" i="4"/>
  <c r="AR760" i="4"/>
  <c r="AR761" i="4"/>
  <c r="AR762" i="4"/>
  <c r="AR763" i="4"/>
  <c r="AR764" i="4"/>
  <c r="AR765" i="4"/>
  <c r="AR766" i="4"/>
  <c r="AR767" i="4"/>
  <c r="AR768" i="4"/>
  <c r="AR769" i="4"/>
  <c r="AR770" i="4"/>
  <c r="AR771" i="4"/>
  <c r="AR772" i="4"/>
  <c r="AR773" i="4"/>
  <c r="AR774" i="4"/>
  <c r="AR775" i="4"/>
  <c r="AR776" i="4"/>
  <c r="AR777" i="4"/>
  <c r="AR778" i="4"/>
  <c r="AR779" i="4"/>
  <c r="AR780" i="4"/>
  <c r="AR781" i="4"/>
  <c r="AR782" i="4"/>
  <c r="AR783" i="4"/>
  <c r="AR784" i="4"/>
  <c r="AR785" i="4"/>
  <c r="AR786" i="4"/>
  <c r="AR787" i="4"/>
  <c r="AR788" i="4"/>
  <c r="AR789" i="4"/>
  <c r="AR790" i="4"/>
  <c r="AR791" i="4"/>
  <c r="AR792" i="4"/>
  <c r="AR793" i="4"/>
  <c r="AR794" i="4"/>
  <c r="AR795" i="4"/>
  <c r="AR796" i="4"/>
  <c r="AR797" i="4"/>
  <c r="AR798" i="4"/>
  <c r="AR799" i="4"/>
  <c r="AR800" i="4"/>
  <c r="AR801" i="4"/>
  <c r="AR802" i="4"/>
  <c r="AR803" i="4"/>
  <c r="AR804" i="4"/>
  <c r="AR805" i="4"/>
  <c r="AR806" i="4"/>
  <c r="AR807" i="4"/>
  <c r="AR808" i="4"/>
  <c r="AR809" i="4"/>
  <c r="AR810" i="4"/>
  <c r="AR811" i="4"/>
  <c r="AR812" i="4"/>
  <c r="AR813" i="4"/>
  <c r="AR814" i="4"/>
  <c r="AR815" i="4"/>
  <c r="AR816" i="4"/>
  <c r="AR817" i="4"/>
  <c r="AR818" i="4"/>
  <c r="AR819" i="4"/>
  <c r="AR820" i="4"/>
  <c r="AR821" i="4"/>
  <c r="AR822" i="4"/>
  <c r="AR823" i="4"/>
  <c r="AR824" i="4"/>
  <c r="AR825" i="4"/>
  <c r="AR826" i="4"/>
  <c r="AR827" i="4"/>
  <c r="AR828" i="4"/>
  <c r="AR829" i="4"/>
  <c r="AR830" i="4"/>
  <c r="AR831" i="4"/>
  <c r="AR832" i="4"/>
  <c r="AR833" i="4"/>
  <c r="AR834" i="4"/>
  <c r="AR835" i="4"/>
  <c r="AR836" i="4"/>
  <c r="AR837" i="4"/>
  <c r="AR838" i="4"/>
  <c r="AR839" i="4"/>
  <c r="AR840" i="4"/>
  <c r="AR841" i="4"/>
  <c r="AR842" i="4"/>
  <c r="AR843" i="4"/>
  <c r="AR844" i="4"/>
  <c r="AR845" i="4"/>
  <c r="AR846" i="4"/>
  <c r="AR847" i="4"/>
  <c r="AR848" i="4"/>
  <c r="AR849" i="4"/>
  <c r="AR850" i="4"/>
  <c r="AR851" i="4"/>
  <c r="AR852" i="4"/>
  <c r="AR853" i="4"/>
  <c r="AR854" i="4"/>
  <c r="AR855" i="4"/>
  <c r="AR856" i="4"/>
  <c r="AR857" i="4"/>
  <c r="AR858" i="4"/>
  <c r="AR859" i="4"/>
  <c r="AR860" i="4"/>
  <c r="AR861" i="4"/>
  <c r="AR862" i="4"/>
  <c r="AR863" i="4"/>
  <c r="AR864" i="4"/>
  <c r="AR865" i="4"/>
  <c r="AR866" i="4"/>
  <c r="AR867" i="4"/>
  <c r="AR868" i="4"/>
  <c r="AR869" i="4"/>
  <c r="AR870" i="4"/>
  <c r="AR871" i="4"/>
  <c r="AR872" i="4"/>
  <c r="AR873" i="4"/>
  <c r="AR874" i="4"/>
  <c r="AR875" i="4"/>
  <c r="AR876" i="4"/>
  <c r="AR877" i="4"/>
  <c r="AR878" i="4"/>
  <c r="AR879" i="4"/>
  <c r="AR880" i="4"/>
  <c r="AR881" i="4"/>
  <c r="AR882" i="4"/>
  <c r="AR883" i="4"/>
  <c r="AR884" i="4"/>
  <c r="AR885" i="4"/>
  <c r="AR886" i="4"/>
  <c r="AR887" i="4"/>
  <c r="AR888" i="4"/>
  <c r="AR889" i="4"/>
  <c r="AR890" i="4"/>
  <c r="AR891" i="4"/>
  <c r="AR892" i="4"/>
  <c r="AR893" i="4"/>
  <c r="AR894" i="4"/>
  <c r="AR895" i="4"/>
  <c r="AR896" i="4"/>
  <c r="AR897" i="4"/>
  <c r="AR898" i="4"/>
  <c r="AR899" i="4"/>
  <c r="AR900" i="4"/>
  <c r="AR901" i="4"/>
  <c r="AR902" i="4"/>
  <c r="AR903" i="4"/>
  <c r="AR904" i="4"/>
  <c r="AR905" i="4"/>
  <c r="AR906" i="4"/>
  <c r="AR907" i="4"/>
  <c r="AR908" i="4"/>
  <c r="AR909" i="4"/>
  <c r="AR910" i="4"/>
  <c r="AR911" i="4"/>
  <c r="AR912" i="4"/>
  <c r="AR913" i="4"/>
  <c r="AR914" i="4"/>
  <c r="AR915" i="4"/>
  <c r="AR916" i="4"/>
  <c r="AR917" i="4"/>
  <c r="AR918" i="4"/>
  <c r="AR919" i="4"/>
  <c r="AR920" i="4"/>
  <c r="AR921" i="4"/>
  <c r="AR922" i="4"/>
  <c r="AR923" i="4"/>
  <c r="AR924" i="4"/>
  <c r="AR925" i="4"/>
  <c r="AR926" i="4"/>
  <c r="AR927" i="4"/>
  <c r="AR928" i="4"/>
  <c r="AR929" i="4"/>
  <c r="AR930" i="4"/>
  <c r="AR931" i="4"/>
  <c r="AR932" i="4"/>
  <c r="AR933" i="4"/>
  <c r="AR934" i="4"/>
  <c r="AR935" i="4"/>
  <c r="AR936" i="4"/>
  <c r="AR937" i="4"/>
  <c r="AR938" i="4"/>
  <c r="AR939" i="4"/>
  <c r="AR940" i="4"/>
  <c r="AR941" i="4"/>
  <c r="AR942" i="4"/>
  <c r="AR943" i="4"/>
  <c r="AR944" i="4"/>
  <c r="AR945" i="4"/>
  <c r="AR946" i="4"/>
  <c r="AR947" i="4"/>
  <c r="AR948" i="4"/>
  <c r="AR949" i="4"/>
  <c r="AR950" i="4"/>
  <c r="AR951" i="4"/>
  <c r="AR952" i="4"/>
  <c r="AR953" i="4"/>
  <c r="AR954" i="4"/>
  <c r="AR955" i="4"/>
  <c r="AR956" i="4"/>
  <c r="AR957" i="4"/>
  <c r="AR958" i="4"/>
  <c r="AR959" i="4"/>
  <c r="AR960" i="4"/>
  <c r="AR961" i="4"/>
  <c r="AR962" i="4"/>
  <c r="AR963" i="4"/>
  <c r="AR964" i="4"/>
  <c r="AR965" i="4"/>
  <c r="AR966" i="4"/>
  <c r="AR967" i="4"/>
  <c r="AR968" i="4"/>
  <c r="AR969" i="4"/>
  <c r="AR970" i="4"/>
  <c r="AR971" i="4"/>
  <c r="AR972" i="4"/>
  <c r="AR973" i="4"/>
  <c r="AR974" i="4"/>
  <c r="AR975" i="4"/>
  <c r="AR976" i="4"/>
  <c r="AR977" i="4"/>
  <c r="AR978" i="4"/>
  <c r="AR979" i="4"/>
  <c r="AR980" i="4"/>
  <c r="AR981" i="4"/>
  <c r="AR982" i="4"/>
  <c r="AR983" i="4"/>
  <c r="AR984" i="4"/>
  <c r="AR985" i="4"/>
  <c r="AR986" i="4"/>
  <c r="AR987" i="4"/>
  <c r="AR988" i="4"/>
  <c r="AR989" i="4"/>
  <c r="AR990" i="4"/>
  <c r="AR991" i="4"/>
  <c r="AR992" i="4"/>
  <c r="AR993" i="4"/>
  <c r="AR994" i="4"/>
  <c r="AR995" i="4"/>
  <c r="AR996" i="4"/>
  <c r="AR997" i="4"/>
  <c r="AR998" i="4"/>
  <c r="AR999" i="4"/>
  <c r="AR1000" i="4"/>
  <c r="AR1001" i="4"/>
  <c r="AR1002" i="4"/>
  <c r="AR1003" i="4"/>
  <c r="AR1004" i="4"/>
  <c r="AR1005" i="4"/>
  <c r="AR1006" i="4"/>
  <c r="AR1007" i="4"/>
  <c r="AR1008" i="4"/>
  <c r="AR1009" i="4"/>
  <c r="AR1010" i="4"/>
  <c r="AR1011" i="4"/>
  <c r="AR1012" i="4"/>
  <c r="AR1013" i="4"/>
  <c r="AR1014" i="4"/>
  <c r="AR1015" i="4"/>
  <c r="AR1016" i="4"/>
  <c r="AR1017" i="4"/>
  <c r="AR1018" i="4"/>
  <c r="AR1019" i="4"/>
  <c r="AR1020" i="4"/>
  <c r="AR1021" i="4"/>
  <c r="AR1022" i="4"/>
  <c r="AR1023" i="4"/>
  <c r="AR1024" i="4"/>
  <c r="AR1025" i="4"/>
  <c r="AR1026" i="4"/>
  <c r="AR1027" i="4"/>
  <c r="AR1028" i="4"/>
  <c r="AR1029" i="4"/>
  <c r="AR1030" i="4"/>
  <c r="AR1031" i="4"/>
  <c r="AR1032" i="4"/>
  <c r="AR1033" i="4"/>
  <c r="AR1034" i="4"/>
  <c r="AR1035" i="4"/>
  <c r="AR1036" i="4"/>
  <c r="AR1037" i="4"/>
  <c r="AR1038" i="4"/>
  <c r="AR1039" i="4"/>
  <c r="AR1040" i="4"/>
  <c r="AR1041" i="4"/>
  <c r="AR1042" i="4"/>
  <c r="AR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P59" i="4"/>
  <c r="AP60" i="4"/>
  <c r="AP61" i="4"/>
  <c r="AP62" i="4"/>
  <c r="AP63" i="4"/>
  <c r="AP64" i="4"/>
  <c r="AP65" i="4"/>
  <c r="AP66" i="4"/>
  <c r="AP67" i="4"/>
  <c r="AP68" i="4"/>
  <c r="AP69" i="4"/>
  <c r="AP70" i="4"/>
  <c r="AP71" i="4"/>
  <c r="AP72" i="4"/>
  <c r="AP73" i="4"/>
  <c r="AP74" i="4"/>
  <c r="AP75" i="4"/>
  <c r="AP76" i="4"/>
  <c r="AP77" i="4"/>
  <c r="AP78" i="4"/>
  <c r="AP79" i="4"/>
  <c r="AP80" i="4"/>
  <c r="AP81" i="4"/>
  <c r="AP82" i="4"/>
  <c r="AP83" i="4"/>
  <c r="AP84" i="4"/>
  <c r="AP85" i="4"/>
  <c r="AP86" i="4"/>
  <c r="AP87" i="4"/>
  <c r="AP88" i="4"/>
  <c r="AP89" i="4"/>
  <c r="AP90" i="4"/>
  <c r="AP91" i="4"/>
  <c r="AP92" i="4"/>
  <c r="AP93" i="4"/>
  <c r="AP94" i="4"/>
  <c r="AP95" i="4"/>
  <c r="AP96" i="4"/>
  <c r="AP97" i="4"/>
  <c r="AP98" i="4"/>
  <c r="AP99" i="4"/>
  <c r="AP100" i="4"/>
  <c r="AP101" i="4"/>
  <c r="AP102" i="4"/>
  <c r="AP103" i="4"/>
  <c r="AP104" i="4"/>
  <c r="AP105" i="4"/>
  <c r="AP106" i="4"/>
  <c r="AP107" i="4"/>
  <c r="AP108" i="4"/>
  <c r="AP109" i="4"/>
  <c r="AP110" i="4"/>
  <c r="AP111" i="4"/>
  <c r="AP112" i="4"/>
  <c r="AP113" i="4"/>
  <c r="AP114" i="4"/>
  <c r="AP115" i="4"/>
  <c r="AP116" i="4"/>
  <c r="AP117" i="4"/>
  <c r="AP118" i="4"/>
  <c r="AP119" i="4"/>
  <c r="AP120" i="4"/>
  <c r="AP121" i="4"/>
  <c r="AP122" i="4"/>
  <c r="AP123" i="4"/>
  <c r="AP124" i="4"/>
  <c r="AP125" i="4"/>
  <c r="AP126" i="4"/>
  <c r="AP127" i="4"/>
  <c r="AP128" i="4"/>
  <c r="AP129" i="4"/>
  <c r="AP130" i="4"/>
  <c r="AP131" i="4"/>
  <c r="AP132" i="4"/>
  <c r="AP133" i="4"/>
  <c r="AP134" i="4"/>
  <c r="AP135" i="4"/>
  <c r="AP136" i="4"/>
  <c r="AP137" i="4"/>
  <c r="AP138" i="4"/>
  <c r="AP139" i="4"/>
  <c r="AP140" i="4"/>
  <c r="AP141" i="4"/>
  <c r="AP142" i="4"/>
  <c r="AP143" i="4"/>
  <c r="AP144" i="4"/>
  <c r="AP145" i="4"/>
  <c r="AP146" i="4"/>
  <c r="AP147" i="4"/>
  <c r="AP148" i="4"/>
  <c r="AP149" i="4"/>
  <c r="AP150" i="4"/>
  <c r="AP151" i="4"/>
  <c r="AP152" i="4"/>
  <c r="AP153" i="4"/>
  <c r="AP154" i="4"/>
  <c r="AP155" i="4"/>
  <c r="AP156" i="4"/>
  <c r="AP157" i="4"/>
  <c r="AP158" i="4"/>
  <c r="AP159" i="4"/>
  <c r="AP160" i="4"/>
  <c r="AP161" i="4"/>
  <c r="AP162" i="4"/>
  <c r="AP163" i="4"/>
  <c r="AP164" i="4"/>
  <c r="AP165" i="4"/>
  <c r="AP166" i="4"/>
  <c r="AP167" i="4"/>
  <c r="AP168" i="4"/>
  <c r="AP169" i="4"/>
  <c r="AP170" i="4"/>
  <c r="AP171" i="4"/>
  <c r="AP172" i="4"/>
  <c r="AP173" i="4"/>
  <c r="AP174" i="4"/>
  <c r="AP175" i="4"/>
  <c r="AP176" i="4"/>
  <c r="AP177" i="4"/>
  <c r="AP178" i="4"/>
  <c r="AP179" i="4"/>
  <c r="AP180" i="4"/>
  <c r="AP181" i="4"/>
  <c r="AP182" i="4"/>
  <c r="AP183" i="4"/>
  <c r="AP184" i="4"/>
  <c r="AP185" i="4"/>
  <c r="AP186" i="4"/>
  <c r="AP187" i="4"/>
  <c r="AP188" i="4"/>
  <c r="AP189" i="4"/>
  <c r="AP190" i="4"/>
  <c r="AP191" i="4"/>
  <c r="AP192" i="4"/>
  <c r="AP193" i="4"/>
  <c r="AP194" i="4"/>
  <c r="AP195" i="4"/>
  <c r="AP196" i="4"/>
  <c r="AP197" i="4"/>
  <c r="AP198" i="4"/>
  <c r="AP199" i="4"/>
  <c r="AP200" i="4"/>
  <c r="AP201" i="4"/>
  <c r="AP202" i="4"/>
  <c r="AP203" i="4"/>
  <c r="AP204" i="4"/>
  <c r="AP205" i="4"/>
  <c r="AP206" i="4"/>
  <c r="AP207" i="4"/>
  <c r="AP208" i="4"/>
  <c r="AP209" i="4"/>
  <c r="AP210" i="4"/>
  <c r="AP211" i="4"/>
  <c r="AP212" i="4"/>
  <c r="AP213" i="4"/>
  <c r="AP214" i="4"/>
  <c r="AP215" i="4"/>
  <c r="AP216" i="4"/>
  <c r="AP217" i="4"/>
  <c r="AP218" i="4"/>
  <c r="AP219" i="4"/>
  <c r="AP220" i="4"/>
  <c r="AP221" i="4"/>
  <c r="AP222" i="4"/>
  <c r="AP223" i="4"/>
  <c r="AP224" i="4"/>
  <c r="AP225" i="4"/>
  <c r="AP226" i="4"/>
  <c r="AP227" i="4"/>
  <c r="AP228" i="4"/>
  <c r="AP229" i="4"/>
  <c r="AP230" i="4"/>
  <c r="AP231" i="4"/>
  <c r="AP232" i="4"/>
  <c r="AP233" i="4"/>
  <c r="AP234" i="4"/>
  <c r="AP235" i="4"/>
  <c r="AP236" i="4"/>
  <c r="AP237" i="4"/>
  <c r="AP238" i="4"/>
  <c r="AP239" i="4"/>
  <c r="AP240" i="4"/>
  <c r="AP241" i="4"/>
  <c r="AP242" i="4"/>
  <c r="AP243" i="4"/>
  <c r="AP244" i="4"/>
  <c r="AP245" i="4"/>
  <c r="AP246" i="4"/>
  <c r="AP247" i="4"/>
  <c r="AP248" i="4"/>
  <c r="AP249" i="4"/>
  <c r="AP250" i="4"/>
  <c r="AP251" i="4"/>
  <c r="AP252" i="4"/>
  <c r="AP253" i="4"/>
  <c r="AP254" i="4"/>
  <c r="AP255" i="4"/>
  <c r="AP256" i="4"/>
  <c r="AP257" i="4"/>
  <c r="AP258" i="4"/>
  <c r="AP259" i="4"/>
  <c r="AP260" i="4"/>
  <c r="AP261" i="4"/>
  <c r="AP262" i="4"/>
  <c r="AP263" i="4"/>
  <c r="AP264" i="4"/>
  <c r="AP265" i="4"/>
  <c r="AP266" i="4"/>
  <c r="AP267" i="4"/>
  <c r="AP268" i="4"/>
  <c r="AP269" i="4"/>
  <c r="AP270" i="4"/>
  <c r="AP271" i="4"/>
  <c r="AP272" i="4"/>
  <c r="AP273" i="4"/>
  <c r="AP274" i="4"/>
  <c r="AP275" i="4"/>
  <c r="AP276" i="4"/>
  <c r="AP277" i="4"/>
  <c r="AP278" i="4"/>
  <c r="AP279" i="4"/>
  <c r="AP280" i="4"/>
  <c r="AP281" i="4"/>
  <c r="AP282" i="4"/>
  <c r="AP283" i="4"/>
  <c r="AP284" i="4"/>
  <c r="AP285" i="4"/>
  <c r="AP286" i="4"/>
  <c r="AP287" i="4"/>
  <c r="AP288" i="4"/>
  <c r="AP289" i="4"/>
  <c r="AP290" i="4"/>
  <c r="AP291" i="4"/>
  <c r="AP292" i="4"/>
  <c r="AP293" i="4"/>
  <c r="AP294" i="4"/>
  <c r="AP295" i="4"/>
  <c r="AP296" i="4"/>
  <c r="AP297" i="4"/>
  <c r="AP298" i="4"/>
  <c r="AP299" i="4"/>
  <c r="AP300" i="4"/>
  <c r="AP301" i="4"/>
  <c r="AP302" i="4"/>
  <c r="AP303" i="4"/>
  <c r="AP304" i="4"/>
  <c r="AP305" i="4"/>
  <c r="AP306" i="4"/>
  <c r="AP307" i="4"/>
  <c r="AP308" i="4"/>
  <c r="AP309" i="4"/>
  <c r="AP310" i="4"/>
  <c r="AP311" i="4"/>
  <c r="AP312" i="4"/>
  <c r="AP313" i="4"/>
  <c r="AP314" i="4"/>
  <c r="AP315" i="4"/>
  <c r="AP316" i="4"/>
  <c r="AP317" i="4"/>
  <c r="AP318" i="4"/>
  <c r="AP319" i="4"/>
  <c r="AP320" i="4"/>
  <c r="AP321" i="4"/>
  <c r="AP322" i="4"/>
  <c r="AP323" i="4"/>
  <c r="AP324" i="4"/>
  <c r="AP325" i="4"/>
  <c r="AP326" i="4"/>
  <c r="AP327" i="4"/>
  <c r="AP328" i="4"/>
  <c r="AP329" i="4"/>
  <c r="AP330" i="4"/>
  <c r="AP331" i="4"/>
  <c r="AP332" i="4"/>
  <c r="AP333" i="4"/>
  <c r="AP334" i="4"/>
  <c r="AP335" i="4"/>
  <c r="AP336" i="4"/>
  <c r="AP337" i="4"/>
  <c r="AP338" i="4"/>
  <c r="AP339" i="4"/>
  <c r="AP340" i="4"/>
  <c r="AP341" i="4"/>
  <c r="AP342" i="4"/>
  <c r="AP343" i="4"/>
  <c r="AP344" i="4"/>
  <c r="AP345" i="4"/>
  <c r="AP346" i="4"/>
  <c r="AP347" i="4"/>
  <c r="AP348" i="4"/>
  <c r="AP349" i="4"/>
  <c r="AP350" i="4"/>
  <c r="AP351" i="4"/>
  <c r="AP352" i="4"/>
  <c r="AP353" i="4"/>
  <c r="AP354" i="4"/>
  <c r="AP355" i="4"/>
  <c r="AP356" i="4"/>
  <c r="AP357" i="4"/>
  <c r="AP358" i="4"/>
  <c r="AP359" i="4"/>
  <c r="AP360" i="4"/>
  <c r="AP361" i="4"/>
  <c r="AP362" i="4"/>
  <c r="AP363" i="4"/>
  <c r="AP364" i="4"/>
  <c r="AP365" i="4"/>
  <c r="AP366" i="4"/>
  <c r="AP367" i="4"/>
  <c r="AP368" i="4"/>
  <c r="AP369" i="4"/>
  <c r="AP370" i="4"/>
  <c r="AP371" i="4"/>
  <c r="AP372" i="4"/>
  <c r="AP373" i="4"/>
  <c r="AP374" i="4"/>
  <c r="AP375" i="4"/>
  <c r="AP376" i="4"/>
  <c r="AP377" i="4"/>
  <c r="AP378" i="4"/>
  <c r="AP379" i="4"/>
  <c r="AP380" i="4"/>
  <c r="AP381" i="4"/>
  <c r="AP382" i="4"/>
  <c r="AP383" i="4"/>
  <c r="AP384" i="4"/>
  <c r="AP385" i="4"/>
  <c r="AP386" i="4"/>
  <c r="AP387" i="4"/>
  <c r="AP388" i="4"/>
  <c r="AP389" i="4"/>
  <c r="AP390" i="4"/>
  <c r="AP391" i="4"/>
  <c r="AP392" i="4"/>
  <c r="AP393" i="4"/>
  <c r="AP394" i="4"/>
  <c r="AP395" i="4"/>
  <c r="AP396" i="4"/>
  <c r="AP397" i="4"/>
  <c r="AP398" i="4"/>
  <c r="AP399" i="4"/>
  <c r="AP400" i="4"/>
  <c r="AP401" i="4"/>
  <c r="AP402" i="4"/>
  <c r="AP403" i="4"/>
  <c r="AP404" i="4"/>
  <c r="AP405" i="4"/>
  <c r="AP406" i="4"/>
  <c r="AP407" i="4"/>
  <c r="AP408" i="4"/>
  <c r="AP409" i="4"/>
  <c r="AP410" i="4"/>
  <c r="AP411" i="4"/>
  <c r="AP412" i="4"/>
  <c r="AP413" i="4"/>
  <c r="AP414" i="4"/>
  <c r="AP415" i="4"/>
  <c r="AP416" i="4"/>
  <c r="AP417" i="4"/>
  <c r="AP418" i="4"/>
  <c r="AP419" i="4"/>
  <c r="AP420" i="4"/>
  <c r="AP421" i="4"/>
  <c r="AP422" i="4"/>
  <c r="AP423" i="4"/>
  <c r="AP424" i="4"/>
  <c r="AP425" i="4"/>
  <c r="AP426" i="4"/>
  <c r="AP427" i="4"/>
  <c r="AP428" i="4"/>
  <c r="AP429" i="4"/>
  <c r="AP430" i="4"/>
  <c r="AP431" i="4"/>
  <c r="AP432" i="4"/>
  <c r="AP433" i="4"/>
  <c r="AP434" i="4"/>
  <c r="AP435" i="4"/>
  <c r="AP436" i="4"/>
  <c r="AP437" i="4"/>
  <c r="AP438" i="4"/>
  <c r="AP439" i="4"/>
  <c r="AP440" i="4"/>
  <c r="AP441" i="4"/>
  <c r="AP442" i="4"/>
  <c r="AP443" i="4"/>
  <c r="AP444" i="4"/>
  <c r="AP445" i="4"/>
  <c r="AP446" i="4"/>
  <c r="AP447" i="4"/>
  <c r="AP448" i="4"/>
  <c r="AP449" i="4"/>
  <c r="AP450" i="4"/>
  <c r="AP451" i="4"/>
  <c r="AP452" i="4"/>
  <c r="AP453" i="4"/>
  <c r="AP454" i="4"/>
  <c r="AP455" i="4"/>
  <c r="AP456" i="4"/>
  <c r="AP457" i="4"/>
  <c r="AP458" i="4"/>
  <c r="AP459" i="4"/>
  <c r="AP460" i="4"/>
  <c r="AP461" i="4"/>
  <c r="AP462" i="4"/>
  <c r="AP463" i="4"/>
  <c r="AP464" i="4"/>
  <c r="AP465" i="4"/>
  <c r="AP466" i="4"/>
  <c r="AP467" i="4"/>
  <c r="AP468" i="4"/>
  <c r="AP469" i="4"/>
  <c r="AP470" i="4"/>
  <c r="AP471" i="4"/>
  <c r="AP472" i="4"/>
  <c r="AP473" i="4"/>
  <c r="AP474" i="4"/>
  <c r="AP475" i="4"/>
  <c r="AP476" i="4"/>
  <c r="AP477" i="4"/>
  <c r="AP478" i="4"/>
  <c r="AP479" i="4"/>
  <c r="AP480" i="4"/>
  <c r="AP481" i="4"/>
  <c r="AP482" i="4"/>
  <c r="AP483" i="4"/>
  <c r="AP484" i="4"/>
  <c r="AP485" i="4"/>
  <c r="AP486" i="4"/>
  <c r="AP487" i="4"/>
  <c r="AP488" i="4"/>
  <c r="AP489" i="4"/>
  <c r="AP490" i="4"/>
  <c r="AP491" i="4"/>
  <c r="AP492" i="4"/>
  <c r="AP493" i="4"/>
  <c r="AP494" i="4"/>
  <c r="AP495" i="4"/>
  <c r="AP496" i="4"/>
  <c r="AP497" i="4"/>
  <c r="AP498" i="4"/>
  <c r="AP499" i="4"/>
  <c r="AP500" i="4"/>
  <c r="AP501" i="4"/>
  <c r="AP502" i="4"/>
  <c r="AP503" i="4"/>
  <c r="AP504" i="4"/>
  <c r="AP505" i="4"/>
  <c r="AP506" i="4"/>
  <c r="AP507" i="4"/>
  <c r="AP508" i="4"/>
  <c r="AP509" i="4"/>
  <c r="AP510" i="4"/>
  <c r="AP511" i="4"/>
  <c r="AP512" i="4"/>
  <c r="AP513" i="4"/>
  <c r="AP514" i="4"/>
  <c r="AP515" i="4"/>
  <c r="AP516" i="4"/>
  <c r="AP517" i="4"/>
  <c r="AP518" i="4"/>
  <c r="AP519" i="4"/>
  <c r="AP520" i="4"/>
  <c r="AP521" i="4"/>
  <c r="AP522" i="4"/>
  <c r="AP523" i="4"/>
  <c r="AP524" i="4"/>
  <c r="AP525" i="4"/>
  <c r="AP526" i="4"/>
  <c r="AP527" i="4"/>
  <c r="AP528" i="4"/>
  <c r="AP529" i="4"/>
  <c r="AP530" i="4"/>
  <c r="AP531" i="4"/>
  <c r="AP532" i="4"/>
  <c r="AP533" i="4"/>
  <c r="AP534" i="4"/>
  <c r="AP535" i="4"/>
  <c r="AP536" i="4"/>
  <c r="AP537" i="4"/>
  <c r="AP538" i="4"/>
  <c r="AP539" i="4"/>
  <c r="AP540" i="4"/>
  <c r="AP541" i="4"/>
  <c r="AP542" i="4"/>
  <c r="AP543" i="4"/>
  <c r="AP544" i="4"/>
  <c r="AP545" i="4"/>
  <c r="AP546" i="4"/>
  <c r="AP547" i="4"/>
  <c r="AP548" i="4"/>
  <c r="AP549" i="4"/>
  <c r="AP550" i="4"/>
  <c r="AP551" i="4"/>
  <c r="AP552" i="4"/>
  <c r="AP553" i="4"/>
  <c r="AP554" i="4"/>
  <c r="AP555" i="4"/>
  <c r="AP556" i="4"/>
  <c r="AP557" i="4"/>
  <c r="AP558" i="4"/>
  <c r="AP559" i="4"/>
  <c r="AP560" i="4"/>
  <c r="AP561" i="4"/>
  <c r="AP562" i="4"/>
  <c r="AP563" i="4"/>
  <c r="AP564" i="4"/>
  <c r="AP565" i="4"/>
  <c r="AP566" i="4"/>
  <c r="AP567" i="4"/>
  <c r="AP568" i="4"/>
  <c r="AP569" i="4"/>
  <c r="AP570" i="4"/>
  <c r="AP571" i="4"/>
  <c r="AP572" i="4"/>
  <c r="AP573" i="4"/>
  <c r="AP574" i="4"/>
  <c r="AP575" i="4"/>
  <c r="AP576" i="4"/>
  <c r="AP577" i="4"/>
  <c r="AP578" i="4"/>
  <c r="AP579" i="4"/>
  <c r="AP580" i="4"/>
  <c r="AP581" i="4"/>
  <c r="AP582" i="4"/>
  <c r="AP583" i="4"/>
  <c r="AP584" i="4"/>
  <c r="AP585" i="4"/>
  <c r="AP586" i="4"/>
  <c r="AP587" i="4"/>
  <c r="AP588" i="4"/>
  <c r="AP589" i="4"/>
  <c r="AP590" i="4"/>
  <c r="AP591" i="4"/>
  <c r="AP592" i="4"/>
  <c r="AP593" i="4"/>
  <c r="AP594" i="4"/>
  <c r="AP595" i="4"/>
  <c r="AP596" i="4"/>
  <c r="AP597" i="4"/>
  <c r="AP598" i="4"/>
  <c r="AP599" i="4"/>
  <c r="AP600" i="4"/>
  <c r="AP601" i="4"/>
  <c r="AP602" i="4"/>
  <c r="AP603" i="4"/>
  <c r="AP604" i="4"/>
  <c r="AP605" i="4"/>
  <c r="AP606" i="4"/>
  <c r="AP607" i="4"/>
  <c r="AP608" i="4"/>
  <c r="AP609" i="4"/>
  <c r="AP610" i="4"/>
  <c r="AP611" i="4"/>
  <c r="AP612" i="4"/>
  <c r="AP613" i="4"/>
  <c r="AP614" i="4"/>
  <c r="AP615" i="4"/>
  <c r="AP616" i="4"/>
  <c r="AP617" i="4"/>
  <c r="AP618" i="4"/>
  <c r="AP619" i="4"/>
  <c r="AP620" i="4"/>
  <c r="AP621" i="4"/>
  <c r="AP622" i="4"/>
  <c r="AP623" i="4"/>
  <c r="AP624" i="4"/>
  <c r="AP625" i="4"/>
  <c r="AP626" i="4"/>
  <c r="AP627" i="4"/>
  <c r="AP628" i="4"/>
  <c r="AP629" i="4"/>
  <c r="AP630" i="4"/>
  <c r="AP631" i="4"/>
  <c r="AP632" i="4"/>
  <c r="AP633" i="4"/>
  <c r="AP634" i="4"/>
  <c r="AP635" i="4"/>
  <c r="AP636" i="4"/>
  <c r="AP637" i="4"/>
  <c r="AP638" i="4"/>
  <c r="AP639" i="4"/>
  <c r="AP640" i="4"/>
  <c r="AP641" i="4"/>
  <c r="AP642" i="4"/>
  <c r="AP643" i="4"/>
  <c r="AP644" i="4"/>
  <c r="AP645" i="4"/>
  <c r="AP646" i="4"/>
  <c r="AP647" i="4"/>
  <c r="AP648" i="4"/>
  <c r="AP649" i="4"/>
  <c r="AP650" i="4"/>
  <c r="AP651" i="4"/>
  <c r="AP652" i="4"/>
  <c r="AP653" i="4"/>
  <c r="AP654" i="4"/>
  <c r="AP655" i="4"/>
  <c r="AP656" i="4"/>
  <c r="AP657" i="4"/>
  <c r="AP658" i="4"/>
  <c r="AP659" i="4"/>
  <c r="AP660" i="4"/>
  <c r="AP661" i="4"/>
  <c r="AP662" i="4"/>
  <c r="AP663" i="4"/>
  <c r="AP664" i="4"/>
  <c r="AP665" i="4"/>
  <c r="AP666" i="4"/>
  <c r="AP667" i="4"/>
  <c r="AP668" i="4"/>
  <c r="AP669" i="4"/>
  <c r="AP670" i="4"/>
  <c r="AP671" i="4"/>
  <c r="AP672" i="4"/>
  <c r="AP673" i="4"/>
  <c r="AP674" i="4"/>
  <c r="AP675" i="4"/>
  <c r="AP676" i="4"/>
  <c r="AP677" i="4"/>
  <c r="AP678" i="4"/>
  <c r="AP679" i="4"/>
  <c r="AP680" i="4"/>
  <c r="AP681" i="4"/>
  <c r="AP682" i="4"/>
  <c r="AP683" i="4"/>
  <c r="AP684" i="4"/>
  <c r="AP685" i="4"/>
  <c r="AP686" i="4"/>
  <c r="AP687" i="4"/>
  <c r="AP688" i="4"/>
  <c r="AP689" i="4"/>
  <c r="AP690" i="4"/>
  <c r="AP691" i="4"/>
  <c r="AP692" i="4"/>
  <c r="AP693" i="4"/>
  <c r="AP694" i="4"/>
  <c r="AP695" i="4"/>
  <c r="AP696" i="4"/>
  <c r="AP697" i="4"/>
  <c r="AP698" i="4"/>
  <c r="AP699" i="4"/>
  <c r="AP700" i="4"/>
  <c r="AP701" i="4"/>
  <c r="AP702" i="4"/>
  <c r="AP703" i="4"/>
  <c r="AP704" i="4"/>
  <c r="AP705" i="4"/>
  <c r="AP706" i="4"/>
  <c r="AP707" i="4"/>
  <c r="AP708" i="4"/>
  <c r="AP709" i="4"/>
  <c r="AP710" i="4"/>
  <c r="AP711" i="4"/>
  <c r="AP712" i="4"/>
  <c r="AP713" i="4"/>
  <c r="AP714" i="4"/>
  <c r="AP715" i="4"/>
  <c r="AP716" i="4"/>
  <c r="AP717" i="4"/>
  <c r="AP718" i="4"/>
  <c r="AP719" i="4"/>
  <c r="AP720" i="4"/>
  <c r="AP721" i="4"/>
  <c r="AP722" i="4"/>
  <c r="AP723" i="4"/>
  <c r="AP724" i="4"/>
  <c r="AP725" i="4"/>
  <c r="AP726" i="4"/>
  <c r="AP727" i="4"/>
  <c r="AP728" i="4"/>
  <c r="AP729" i="4"/>
  <c r="AP730" i="4"/>
  <c r="AP731" i="4"/>
  <c r="AP732" i="4"/>
  <c r="AP733" i="4"/>
  <c r="AP734" i="4"/>
  <c r="AP735" i="4"/>
  <c r="AP736" i="4"/>
  <c r="AP737" i="4"/>
  <c r="AP738" i="4"/>
  <c r="AP739" i="4"/>
  <c r="AP740" i="4"/>
  <c r="AP741" i="4"/>
  <c r="AP742" i="4"/>
  <c r="AP743" i="4"/>
  <c r="AP744" i="4"/>
  <c r="AP745" i="4"/>
  <c r="AP746" i="4"/>
  <c r="AP747" i="4"/>
  <c r="AP748" i="4"/>
  <c r="AP749" i="4"/>
  <c r="AP750" i="4"/>
  <c r="AP751" i="4"/>
  <c r="AP752" i="4"/>
  <c r="AP753" i="4"/>
  <c r="AP754" i="4"/>
  <c r="AP755" i="4"/>
  <c r="AP756" i="4"/>
  <c r="AP757" i="4"/>
  <c r="AP758" i="4"/>
  <c r="AP759" i="4"/>
  <c r="AP760" i="4"/>
  <c r="AP761" i="4"/>
  <c r="AP762" i="4"/>
  <c r="AP763" i="4"/>
  <c r="AP764" i="4"/>
  <c r="AP765" i="4"/>
  <c r="AP766" i="4"/>
  <c r="AP767" i="4"/>
  <c r="AP768" i="4"/>
  <c r="AP769" i="4"/>
  <c r="AP770" i="4"/>
  <c r="AP771" i="4"/>
  <c r="AP772" i="4"/>
  <c r="AP773" i="4"/>
  <c r="AP774" i="4"/>
  <c r="AP775" i="4"/>
  <c r="AP776" i="4"/>
  <c r="AP777" i="4"/>
  <c r="AP778" i="4"/>
  <c r="AP779" i="4"/>
  <c r="AP780" i="4"/>
  <c r="AP781" i="4"/>
  <c r="AP782" i="4"/>
  <c r="AP783" i="4"/>
  <c r="AP784" i="4"/>
  <c r="AP785" i="4"/>
  <c r="AP786" i="4"/>
  <c r="AP787" i="4"/>
  <c r="AP788" i="4"/>
  <c r="AP789" i="4"/>
  <c r="AP790" i="4"/>
  <c r="AP791" i="4"/>
  <c r="AP792" i="4"/>
  <c r="AP793" i="4"/>
  <c r="AP794" i="4"/>
  <c r="AP795" i="4"/>
  <c r="AP796" i="4"/>
  <c r="AP797" i="4"/>
  <c r="AP798" i="4"/>
  <c r="AP799" i="4"/>
  <c r="AP800" i="4"/>
  <c r="AP801" i="4"/>
  <c r="AP802" i="4"/>
  <c r="AP803" i="4"/>
  <c r="AP804" i="4"/>
  <c r="AP805" i="4"/>
  <c r="AP806" i="4"/>
  <c r="AP807" i="4"/>
  <c r="AP808" i="4"/>
  <c r="AP809" i="4"/>
  <c r="AP810" i="4"/>
  <c r="AP811" i="4"/>
  <c r="AP812" i="4"/>
  <c r="AP813" i="4"/>
  <c r="AP814" i="4"/>
  <c r="AP815" i="4"/>
  <c r="AP816" i="4"/>
  <c r="AP817" i="4"/>
  <c r="AP818" i="4"/>
  <c r="AP819" i="4"/>
  <c r="AP820" i="4"/>
  <c r="AP821" i="4"/>
  <c r="AP822" i="4"/>
  <c r="AP823" i="4"/>
  <c r="AP824" i="4"/>
  <c r="AP825" i="4"/>
  <c r="AP826" i="4"/>
  <c r="AP827" i="4"/>
  <c r="AP828" i="4"/>
  <c r="AP829" i="4"/>
  <c r="AP830" i="4"/>
  <c r="AP831" i="4"/>
  <c r="AP832" i="4"/>
  <c r="AP833" i="4"/>
  <c r="AP834" i="4"/>
  <c r="AP835" i="4"/>
  <c r="AP836" i="4"/>
  <c r="AP837" i="4"/>
  <c r="AP838" i="4"/>
  <c r="AP839" i="4"/>
  <c r="AP840" i="4"/>
  <c r="AP841" i="4"/>
  <c r="AP842" i="4"/>
  <c r="AP843" i="4"/>
  <c r="AP844" i="4"/>
  <c r="AP845" i="4"/>
  <c r="AP846" i="4"/>
  <c r="AP847" i="4"/>
  <c r="AP848" i="4"/>
  <c r="AP849" i="4"/>
  <c r="AP850" i="4"/>
  <c r="AP851" i="4"/>
  <c r="AP852" i="4"/>
  <c r="AP853" i="4"/>
  <c r="AP854" i="4"/>
  <c r="AP855" i="4"/>
  <c r="AP856" i="4"/>
  <c r="AP857" i="4"/>
  <c r="AP858" i="4"/>
  <c r="AP859" i="4"/>
  <c r="AP860" i="4"/>
  <c r="AP861" i="4"/>
  <c r="AP862" i="4"/>
  <c r="AP863" i="4"/>
  <c r="AP864" i="4"/>
  <c r="AP865" i="4"/>
  <c r="AP866" i="4"/>
  <c r="AP867" i="4"/>
  <c r="AP868" i="4"/>
  <c r="AP869" i="4"/>
  <c r="AP870" i="4"/>
  <c r="AP871" i="4"/>
  <c r="AP872" i="4"/>
  <c r="AP873" i="4"/>
  <c r="AP874" i="4"/>
  <c r="AP875" i="4"/>
  <c r="AP876" i="4"/>
  <c r="AP877" i="4"/>
  <c r="AP878" i="4"/>
  <c r="AP879" i="4"/>
  <c r="AP880" i="4"/>
  <c r="AP881" i="4"/>
  <c r="AP882" i="4"/>
  <c r="AP883" i="4"/>
  <c r="AP884" i="4"/>
  <c r="AP885" i="4"/>
  <c r="AP886" i="4"/>
  <c r="AP887" i="4"/>
  <c r="AP888" i="4"/>
  <c r="AP889" i="4"/>
  <c r="AP890" i="4"/>
  <c r="AP891" i="4"/>
  <c r="AP892" i="4"/>
  <c r="AP893" i="4"/>
  <c r="AP894" i="4"/>
  <c r="AP895" i="4"/>
  <c r="AP896" i="4"/>
  <c r="AP897" i="4"/>
  <c r="AP898" i="4"/>
  <c r="AP899" i="4"/>
  <c r="AP900" i="4"/>
  <c r="AP901" i="4"/>
  <c r="AP902" i="4"/>
  <c r="AP903" i="4"/>
  <c r="AP904" i="4"/>
  <c r="AP905" i="4"/>
  <c r="AP906" i="4"/>
  <c r="AP907" i="4"/>
  <c r="AP908" i="4"/>
  <c r="AP909" i="4"/>
  <c r="AP910" i="4"/>
  <c r="AP911" i="4"/>
  <c r="AP912" i="4"/>
  <c r="AP913" i="4"/>
  <c r="AP914" i="4"/>
  <c r="AP915" i="4"/>
  <c r="AP916" i="4"/>
  <c r="AP917" i="4"/>
  <c r="AP918" i="4"/>
  <c r="AP919" i="4"/>
  <c r="AP920" i="4"/>
  <c r="AP921" i="4"/>
  <c r="AP922" i="4"/>
  <c r="AP923" i="4"/>
  <c r="AP924" i="4"/>
  <c r="AP925" i="4"/>
  <c r="AP926" i="4"/>
  <c r="AP927" i="4"/>
  <c r="AP928" i="4"/>
  <c r="AP929" i="4"/>
  <c r="AP930" i="4"/>
  <c r="AP931" i="4"/>
  <c r="AP932" i="4"/>
  <c r="AP933" i="4"/>
  <c r="AP934" i="4"/>
  <c r="AP935" i="4"/>
  <c r="AP936" i="4"/>
  <c r="AP937" i="4"/>
  <c r="AP938" i="4"/>
  <c r="AP939" i="4"/>
  <c r="AP940" i="4"/>
  <c r="AP941" i="4"/>
  <c r="AP942" i="4"/>
  <c r="AP943" i="4"/>
  <c r="AP944" i="4"/>
  <c r="AP945" i="4"/>
  <c r="AP946" i="4"/>
  <c r="AP947" i="4"/>
  <c r="AP948" i="4"/>
  <c r="AP949" i="4"/>
  <c r="AP950" i="4"/>
  <c r="AP951" i="4"/>
  <c r="AP952" i="4"/>
  <c r="AP953" i="4"/>
  <c r="AP954" i="4"/>
  <c r="AP955" i="4"/>
  <c r="AP956" i="4"/>
  <c r="AP957" i="4"/>
  <c r="AP958" i="4"/>
  <c r="AP959" i="4"/>
  <c r="AP960" i="4"/>
  <c r="AP961" i="4"/>
  <c r="AP962" i="4"/>
  <c r="AP963" i="4"/>
  <c r="AP964" i="4"/>
  <c r="AP965" i="4"/>
  <c r="AP966" i="4"/>
  <c r="AP967" i="4"/>
  <c r="AP968" i="4"/>
  <c r="AP969" i="4"/>
  <c r="AP970" i="4"/>
  <c r="AP971" i="4"/>
  <c r="AP972" i="4"/>
  <c r="AP973" i="4"/>
  <c r="AP974" i="4"/>
  <c r="AP975" i="4"/>
  <c r="AP976" i="4"/>
  <c r="AP977" i="4"/>
  <c r="AP978" i="4"/>
  <c r="AP979" i="4"/>
  <c r="AP980" i="4"/>
  <c r="AP981" i="4"/>
  <c r="AP982" i="4"/>
  <c r="AP983" i="4"/>
  <c r="AP984" i="4"/>
  <c r="AP985" i="4"/>
  <c r="AP986" i="4"/>
  <c r="AP987" i="4"/>
  <c r="AP988" i="4"/>
  <c r="AP989" i="4"/>
  <c r="AP990" i="4"/>
  <c r="AP991" i="4"/>
  <c r="AP992" i="4"/>
  <c r="AP993" i="4"/>
  <c r="AP994" i="4"/>
  <c r="AP995" i="4"/>
  <c r="AP996" i="4"/>
  <c r="AP997" i="4"/>
  <c r="AP998" i="4"/>
  <c r="AP999" i="4"/>
  <c r="AP1000" i="4"/>
  <c r="AP1001" i="4"/>
  <c r="AP1002" i="4"/>
  <c r="AP1003" i="4"/>
  <c r="AP1004" i="4"/>
  <c r="AP1005" i="4"/>
  <c r="AP1006" i="4"/>
  <c r="AP1007" i="4"/>
  <c r="AP1008" i="4"/>
  <c r="AP1009" i="4"/>
  <c r="AP1010" i="4"/>
  <c r="AP1011" i="4"/>
  <c r="AP1012" i="4"/>
  <c r="AP1013" i="4"/>
  <c r="AP1014" i="4"/>
  <c r="AP1015" i="4"/>
  <c r="AP1016" i="4"/>
  <c r="AP1017" i="4"/>
  <c r="AP1018" i="4"/>
  <c r="AP1019" i="4"/>
  <c r="AP1020" i="4"/>
  <c r="AP1021" i="4"/>
  <c r="AP1022" i="4"/>
  <c r="AP1023" i="4"/>
  <c r="AP1024" i="4"/>
  <c r="AP1025" i="4"/>
  <c r="AP1026" i="4"/>
  <c r="AP1027" i="4"/>
  <c r="AP1028" i="4"/>
  <c r="AP1029" i="4"/>
  <c r="AP1030" i="4"/>
  <c r="AP1031" i="4"/>
  <c r="AP1032" i="4"/>
  <c r="AP1033" i="4"/>
  <c r="AP1034" i="4"/>
  <c r="AP1035" i="4"/>
  <c r="AP1036" i="4"/>
  <c r="AP1037" i="4"/>
  <c r="AP1038" i="4"/>
  <c r="AP1039" i="4"/>
  <c r="AP1040" i="4"/>
  <c r="AP1041" i="4"/>
  <c r="AP1042" i="4"/>
  <c r="AP11" i="4"/>
  <c r="I962" i="2"/>
  <c r="E1012" i="2"/>
  <c r="K1013" i="2"/>
  <c r="D1029" i="2"/>
  <c r="J1030" i="2"/>
  <c r="J1038" i="2"/>
  <c r="J11" i="2"/>
  <c r="D1" i="2"/>
  <c r="AI11" i="4"/>
  <c r="AH11" i="4"/>
  <c r="AG7" i="4"/>
  <c r="AF7" i="4"/>
  <c r="AE7" i="4"/>
  <c r="AD7" i="4"/>
  <c r="AD11" i="4" s="1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B7" i="2"/>
  <c r="L7" i="2"/>
  <c r="L983" i="2" s="1"/>
  <c r="K7" i="2"/>
  <c r="K656" i="2" s="1"/>
  <c r="J7" i="2"/>
  <c r="I7" i="2"/>
  <c r="I1023" i="2" s="1"/>
  <c r="H7" i="2"/>
  <c r="I1031" i="2" s="1"/>
  <c r="G7" i="2"/>
  <c r="H1041" i="2" s="1"/>
  <c r="F7" i="2"/>
  <c r="F646" i="2" s="1"/>
  <c r="E7" i="2"/>
  <c r="E582" i="2" s="1"/>
  <c r="D7" i="2"/>
  <c r="D863" i="2" s="1"/>
  <c r="C7" i="2"/>
  <c r="D799" i="2" s="1"/>
  <c r="A12" i="4"/>
  <c r="L7" i="4"/>
  <c r="K7" i="4"/>
  <c r="J7" i="4"/>
  <c r="I7" i="4"/>
  <c r="H7" i="4"/>
  <c r="G7" i="4"/>
  <c r="F7" i="4"/>
  <c r="E7" i="4"/>
  <c r="D7" i="4"/>
  <c r="C7" i="4"/>
  <c r="B7" i="4"/>
  <c r="A12" i="2"/>
  <c r="A13" i="2" s="1"/>
  <c r="A14" i="2" s="1"/>
  <c r="A10" i="1"/>
  <c r="L5" i="1"/>
  <c r="K5" i="1"/>
  <c r="J5" i="1"/>
  <c r="J9" i="1" s="1"/>
  <c r="I5" i="1"/>
  <c r="H5" i="1"/>
  <c r="G5" i="1"/>
  <c r="F5" i="1"/>
  <c r="E5" i="1"/>
  <c r="D5" i="1"/>
  <c r="C5" i="1"/>
  <c r="B5" i="1"/>
  <c r="D17" i="3" l="1"/>
  <c r="AE11" i="4"/>
  <c r="AF11" i="4"/>
  <c r="F11" i="4"/>
  <c r="S11" i="4"/>
  <c r="F941" i="2"/>
  <c r="F806" i="2"/>
  <c r="F1027" i="2"/>
  <c r="F1011" i="2"/>
  <c r="I923" i="2"/>
  <c r="E742" i="2"/>
  <c r="K1037" i="2"/>
  <c r="G1026" i="2"/>
  <c r="J1006" i="2"/>
  <c r="L919" i="2"/>
  <c r="J713" i="2"/>
  <c r="J802" i="2"/>
  <c r="D1037" i="2"/>
  <c r="E1003" i="2"/>
  <c r="F918" i="2"/>
  <c r="F710" i="2"/>
  <c r="F813" i="2"/>
  <c r="F1035" i="2"/>
  <c r="L1021" i="2"/>
  <c r="I999" i="2"/>
  <c r="E895" i="2"/>
  <c r="F685" i="2"/>
  <c r="F1042" i="2"/>
  <c r="F1034" i="2"/>
  <c r="F1019" i="2"/>
  <c r="D996" i="2"/>
  <c r="F877" i="2"/>
  <c r="F774" i="2"/>
  <c r="F1018" i="2"/>
  <c r="F966" i="2"/>
  <c r="F452" i="2"/>
  <c r="T11" i="4"/>
  <c r="U12" i="4"/>
  <c r="V11" i="4"/>
  <c r="O11" i="4"/>
  <c r="W11" i="4"/>
  <c r="T12" i="4"/>
  <c r="G348" i="2"/>
  <c r="G589" i="2"/>
  <c r="G717" i="2"/>
  <c r="G893" i="2"/>
  <c r="G749" i="2"/>
  <c r="H852" i="2"/>
  <c r="G781" i="2"/>
  <c r="G925" i="2"/>
  <c r="G1002" i="2"/>
  <c r="G1018" i="2"/>
  <c r="H699" i="2"/>
  <c r="G756" i="2"/>
  <c r="G884" i="2"/>
  <c r="G957" i="2"/>
  <c r="G621" i="2"/>
  <c r="G845" i="2"/>
  <c r="G973" i="2"/>
  <c r="G1010" i="2"/>
  <c r="G653" i="2"/>
  <c r="G861" i="2"/>
  <c r="H932" i="2"/>
  <c r="G989" i="2"/>
  <c r="D1021" i="2"/>
  <c r="G994" i="2"/>
  <c r="H955" i="2"/>
  <c r="K848" i="2"/>
  <c r="H660" i="2"/>
  <c r="G1042" i="2"/>
  <c r="L1028" i="2"/>
  <c r="L1020" i="2"/>
  <c r="H1009" i="2"/>
  <c r="D991" i="2"/>
  <c r="D952" i="2"/>
  <c r="G909" i="2"/>
  <c r="H827" i="2"/>
  <c r="I907" i="2"/>
  <c r="I1000" i="2"/>
  <c r="I539" i="2"/>
  <c r="I635" i="2"/>
  <c r="J834" i="2"/>
  <c r="J866" i="2"/>
  <c r="I603" i="2"/>
  <c r="I667" i="2"/>
  <c r="I939" i="2"/>
  <c r="I1008" i="2"/>
  <c r="J553" i="2"/>
  <c r="I610" i="2"/>
  <c r="I642" i="2"/>
  <c r="I898" i="2"/>
  <c r="I731" i="2"/>
  <c r="I843" i="2"/>
  <c r="I971" i="2"/>
  <c r="I763" i="2"/>
  <c r="I859" i="2"/>
  <c r="I987" i="2"/>
  <c r="I1040" i="2"/>
  <c r="I795" i="2"/>
  <c r="I875" i="2"/>
  <c r="J946" i="2"/>
  <c r="I1016" i="2"/>
  <c r="G1034" i="2"/>
  <c r="J1007" i="2"/>
  <c r="G948" i="2"/>
  <c r="J905" i="2"/>
  <c r="H980" i="2"/>
  <c r="G628" i="2"/>
  <c r="K745" i="2"/>
  <c r="K921" i="2"/>
  <c r="K1006" i="2"/>
  <c r="K1021" i="2"/>
  <c r="K777" i="2"/>
  <c r="K809" i="2"/>
  <c r="K953" i="2"/>
  <c r="K1022" i="2"/>
  <c r="K1030" i="2"/>
  <c r="K1038" i="2"/>
  <c r="K11" i="2"/>
  <c r="K784" i="2"/>
  <c r="K912" i="2"/>
  <c r="K616" i="2"/>
  <c r="K857" i="2"/>
  <c r="K985" i="2"/>
  <c r="K649" i="2"/>
  <c r="K873" i="2"/>
  <c r="K681" i="2"/>
  <c r="K889" i="2"/>
  <c r="K998" i="2"/>
  <c r="G1041" i="2"/>
  <c r="H1033" i="2"/>
  <c r="G1025" i="2"/>
  <c r="G1017" i="2"/>
  <c r="K976" i="2"/>
  <c r="K937" i="2"/>
  <c r="H891" i="2"/>
  <c r="D632" i="2"/>
  <c r="D936" i="2"/>
  <c r="D1013" i="2"/>
  <c r="D664" i="2"/>
  <c r="D696" i="2"/>
  <c r="D968" i="2"/>
  <c r="D671" i="2"/>
  <c r="E841" i="2"/>
  <c r="E870" i="2"/>
  <c r="D927" i="2"/>
  <c r="D471" i="2"/>
  <c r="D760" i="2"/>
  <c r="D872" i="2"/>
  <c r="D997" i="2"/>
  <c r="D1020" i="2"/>
  <c r="D1028" i="2"/>
  <c r="D1036" i="2"/>
  <c r="D568" i="2"/>
  <c r="D792" i="2"/>
  <c r="D888" i="2"/>
  <c r="D1005" i="2"/>
  <c r="E575" i="2"/>
  <c r="E767" i="2"/>
  <c r="D824" i="2"/>
  <c r="E847" i="2"/>
  <c r="D904" i="2"/>
  <c r="E975" i="2"/>
  <c r="L527" i="2"/>
  <c r="L688" i="2"/>
  <c r="L864" i="2"/>
  <c r="L992" i="2"/>
  <c r="L1029" i="2"/>
  <c r="L1037" i="2"/>
  <c r="L720" i="2"/>
  <c r="L423" i="2"/>
  <c r="L752" i="2"/>
  <c r="L896" i="2"/>
  <c r="L1013" i="2"/>
  <c r="L727" i="2"/>
  <c r="L855" i="2"/>
  <c r="L560" i="2"/>
  <c r="L816" i="2"/>
  <c r="L928" i="2"/>
  <c r="L944" i="2"/>
  <c r="L997" i="2"/>
  <c r="L624" i="2"/>
  <c r="L960" i="2"/>
  <c r="L1005" i="2"/>
  <c r="I1039" i="2"/>
  <c r="I1032" i="2"/>
  <c r="I1024" i="2"/>
  <c r="K1014" i="2"/>
  <c r="H1001" i="2"/>
  <c r="J969" i="2"/>
  <c r="E934" i="2"/>
  <c r="L880" i="2"/>
  <c r="I770" i="2"/>
  <c r="I513" i="2"/>
  <c r="J738" i="2"/>
  <c r="H499" i="2"/>
  <c r="E1036" i="2"/>
  <c r="H1032" i="2"/>
  <c r="E1028" i="2"/>
  <c r="H1024" i="2"/>
  <c r="E1020" i="2"/>
  <c r="H1016" i="2"/>
  <c r="E959" i="2"/>
  <c r="J930" i="2"/>
  <c r="H916" i="2"/>
  <c r="F902" i="2"/>
  <c r="H820" i="2"/>
  <c r="E735" i="2"/>
  <c r="J706" i="2"/>
  <c r="F678" i="2"/>
  <c r="F485" i="2"/>
  <c r="K423" i="2"/>
  <c r="J1039" i="2"/>
  <c r="J1031" i="2"/>
  <c r="J1023" i="2"/>
  <c r="J1015" i="2"/>
  <c r="F1010" i="2"/>
  <c r="E1004" i="2"/>
  <c r="E943" i="2"/>
  <c r="J914" i="2"/>
  <c r="H900" i="2"/>
  <c r="F886" i="2"/>
  <c r="H788" i="2"/>
  <c r="E703" i="2"/>
  <c r="J674" i="2"/>
  <c r="E1035" i="2"/>
  <c r="E1027" i="2"/>
  <c r="F995" i="2"/>
  <c r="F982" i="2"/>
  <c r="E911" i="2"/>
  <c r="J882" i="2"/>
  <c r="H868" i="2"/>
  <c r="F854" i="2"/>
  <c r="F838" i="2"/>
  <c r="H724" i="2"/>
  <c r="E639" i="2"/>
  <c r="J546" i="2"/>
  <c r="H692" i="2"/>
  <c r="H596" i="2"/>
  <c r="H395" i="2"/>
  <c r="H1025" i="2"/>
  <c r="H1017" i="2"/>
  <c r="J978" i="2"/>
  <c r="H964" i="2"/>
  <c r="F950" i="2"/>
  <c r="E879" i="2"/>
  <c r="J850" i="2"/>
  <c r="E831" i="2"/>
  <c r="L1012" i="2"/>
  <c r="G1009" i="2"/>
  <c r="K1005" i="2"/>
  <c r="F1002" i="2"/>
  <c r="J998" i="2"/>
  <c r="E995" i="2"/>
  <c r="F989" i="2"/>
  <c r="E982" i="2"/>
  <c r="D975" i="2"/>
  <c r="L967" i="2"/>
  <c r="K960" i="2"/>
  <c r="J953" i="2"/>
  <c r="I946" i="2"/>
  <c r="H939" i="2"/>
  <c r="G932" i="2"/>
  <c r="F925" i="2"/>
  <c r="E918" i="2"/>
  <c r="D911" i="2"/>
  <c r="L903" i="2"/>
  <c r="K896" i="2"/>
  <c r="J889" i="2"/>
  <c r="I882" i="2"/>
  <c r="H875" i="2"/>
  <c r="G868" i="2"/>
  <c r="F861" i="2"/>
  <c r="E854" i="2"/>
  <c r="D847" i="2"/>
  <c r="E838" i="2"/>
  <c r="L823" i="2"/>
  <c r="J809" i="2"/>
  <c r="H795" i="2"/>
  <c r="F781" i="2"/>
  <c r="D767" i="2"/>
  <c r="K752" i="2"/>
  <c r="I738" i="2"/>
  <c r="G724" i="2"/>
  <c r="E710" i="2"/>
  <c r="L695" i="2"/>
  <c r="J681" i="2"/>
  <c r="H667" i="2"/>
  <c r="F653" i="2"/>
  <c r="D639" i="2"/>
  <c r="K624" i="2"/>
  <c r="H603" i="2"/>
  <c r="D575" i="2"/>
  <c r="I546" i="2"/>
  <c r="G499" i="2"/>
  <c r="D12" i="2"/>
  <c r="L12" i="2"/>
  <c r="K13" i="2"/>
  <c r="J14" i="2"/>
  <c r="I15" i="2"/>
  <c r="H16" i="2"/>
  <c r="G17" i="2"/>
  <c r="F18" i="2"/>
  <c r="E19" i="2"/>
  <c r="D20" i="2"/>
  <c r="L20" i="2"/>
  <c r="K21" i="2"/>
  <c r="J22" i="2"/>
  <c r="I23" i="2"/>
  <c r="H24" i="2"/>
  <c r="G25" i="2"/>
  <c r="F26" i="2"/>
  <c r="E27" i="2"/>
  <c r="D28" i="2"/>
  <c r="L28" i="2"/>
  <c r="K29" i="2"/>
  <c r="J30" i="2"/>
  <c r="I31" i="2"/>
  <c r="H32" i="2"/>
  <c r="G33" i="2"/>
  <c r="F34" i="2"/>
  <c r="E35" i="2"/>
  <c r="D36" i="2"/>
  <c r="L36" i="2"/>
  <c r="K37" i="2"/>
  <c r="J38" i="2"/>
  <c r="I39" i="2"/>
  <c r="H40" i="2"/>
  <c r="G41" i="2"/>
  <c r="F42" i="2"/>
  <c r="E43" i="2"/>
  <c r="D44" i="2"/>
  <c r="L44" i="2"/>
  <c r="K45" i="2"/>
  <c r="J46" i="2"/>
  <c r="I47" i="2"/>
  <c r="H48" i="2"/>
  <c r="G49" i="2"/>
  <c r="F50" i="2"/>
  <c r="E51" i="2"/>
  <c r="D52" i="2"/>
  <c r="L52" i="2"/>
  <c r="K53" i="2"/>
  <c r="J54" i="2"/>
  <c r="I55" i="2"/>
  <c r="H56" i="2"/>
  <c r="G57" i="2"/>
  <c r="F58" i="2"/>
  <c r="E59" i="2"/>
  <c r="D60" i="2"/>
  <c r="L60" i="2"/>
  <c r="K61" i="2"/>
  <c r="J62" i="2"/>
  <c r="I63" i="2"/>
  <c r="H64" i="2"/>
  <c r="G65" i="2"/>
  <c r="F66" i="2"/>
  <c r="E67" i="2"/>
  <c r="D68" i="2"/>
  <c r="L68" i="2"/>
  <c r="K69" i="2"/>
  <c r="J70" i="2"/>
  <c r="I71" i="2"/>
  <c r="H72" i="2"/>
  <c r="G73" i="2"/>
  <c r="F74" i="2"/>
  <c r="E75" i="2"/>
  <c r="D76" i="2"/>
  <c r="L76" i="2"/>
  <c r="K77" i="2"/>
  <c r="J78" i="2"/>
  <c r="I79" i="2"/>
  <c r="H80" i="2"/>
  <c r="G81" i="2"/>
  <c r="F82" i="2"/>
  <c r="E83" i="2"/>
  <c r="D84" i="2"/>
  <c r="E12" i="2"/>
  <c r="D13" i="2"/>
  <c r="L13" i="2"/>
  <c r="K14" i="2"/>
  <c r="J15" i="2"/>
  <c r="I16" i="2"/>
  <c r="H17" i="2"/>
  <c r="G18" i="2"/>
  <c r="F19" i="2"/>
  <c r="E20" i="2"/>
  <c r="D21" i="2"/>
  <c r="L21" i="2"/>
  <c r="K22" i="2"/>
  <c r="J23" i="2"/>
  <c r="I24" i="2"/>
  <c r="H25" i="2"/>
  <c r="G26" i="2"/>
  <c r="F27" i="2"/>
  <c r="E28" i="2"/>
  <c r="D29" i="2"/>
  <c r="L29" i="2"/>
  <c r="K30" i="2"/>
  <c r="J31" i="2"/>
  <c r="I32" i="2"/>
  <c r="H33" i="2"/>
  <c r="G34" i="2"/>
  <c r="F35" i="2"/>
  <c r="E36" i="2"/>
  <c r="D37" i="2"/>
  <c r="L37" i="2"/>
  <c r="K38" i="2"/>
  <c r="J39" i="2"/>
  <c r="I40" i="2"/>
  <c r="H41" i="2"/>
  <c r="G42" i="2"/>
  <c r="F43" i="2"/>
  <c r="E44" i="2"/>
  <c r="D45" i="2"/>
  <c r="L45" i="2"/>
  <c r="K46" i="2"/>
  <c r="J47" i="2"/>
  <c r="I48" i="2"/>
  <c r="H49" i="2"/>
  <c r="G50" i="2"/>
  <c r="F51" i="2"/>
  <c r="E52" i="2"/>
  <c r="D53" i="2"/>
  <c r="L53" i="2"/>
  <c r="K54" i="2"/>
  <c r="J55" i="2"/>
  <c r="I56" i="2"/>
  <c r="H57" i="2"/>
  <c r="G58" i="2"/>
  <c r="F59" i="2"/>
  <c r="E60" i="2"/>
  <c r="D61" i="2"/>
  <c r="L61" i="2"/>
  <c r="K62" i="2"/>
  <c r="J63" i="2"/>
  <c r="I64" i="2"/>
  <c r="H65" i="2"/>
  <c r="G66" i="2"/>
  <c r="F67" i="2"/>
  <c r="E68" i="2"/>
  <c r="D69" i="2"/>
  <c r="L69" i="2"/>
  <c r="K70" i="2"/>
  <c r="J71" i="2"/>
  <c r="I72" i="2"/>
  <c r="H73" i="2"/>
  <c r="G74" i="2"/>
  <c r="F75" i="2"/>
  <c r="E76" i="2"/>
  <c r="D77" i="2"/>
  <c r="L77" i="2"/>
  <c r="K78" i="2"/>
  <c r="J79" i="2"/>
  <c r="I80" i="2"/>
  <c r="H81" i="2"/>
  <c r="G82" i="2"/>
  <c r="F83" i="2"/>
  <c r="F12" i="2"/>
  <c r="E13" i="2"/>
  <c r="D14" i="2"/>
  <c r="L14" i="2"/>
  <c r="K15" i="2"/>
  <c r="J16" i="2"/>
  <c r="I17" i="2"/>
  <c r="H18" i="2"/>
  <c r="G19" i="2"/>
  <c r="F20" i="2"/>
  <c r="E21" i="2"/>
  <c r="D22" i="2"/>
  <c r="L22" i="2"/>
  <c r="K23" i="2"/>
  <c r="J24" i="2"/>
  <c r="I25" i="2"/>
  <c r="H26" i="2"/>
  <c r="G27" i="2"/>
  <c r="F28" i="2"/>
  <c r="E29" i="2"/>
  <c r="D30" i="2"/>
  <c r="L30" i="2"/>
  <c r="K31" i="2"/>
  <c r="J32" i="2"/>
  <c r="I33" i="2"/>
  <c r="H34" i="2"/>
  <c r="G35" i="2"/>
  <c r="F36" i="2"/>
  <c r="E37" i="2"/>
  <c r="D38" i="2"/>
  <c r="L38" i="2"/>
  <c r="K39" i="2"/>
  <c r="J40" i="2"/>
  <c r="I41" i="2"/>
  <c r="H42" i="2"/>
  <c r="G43" i="2"/>
  <c r="F44" i="2"/>
  <c r="E45" i="2"/>
  <c r="D46" i="2"/>
  <c r="L46" i="2"/>
  <c r="K47" i="2"/>
  <c r="J48" i="2"/>
  <c r="I49" i="2"/>
  <c r="H50" i="2"/>
  <c r="G51" i="2"/>
  <c r="F52" i="2"/>
  <c r="E53" i="2"/>
  <c r="D54" i="2"/>
  <c r="L54" i="2"/>
  <c r="K55" i="2"/>
  <c r="J56" i="2"/>
  <c r="I57" i="2"/>
  <c r="H58" i="2"/>
  <c r="G59" i="2"/>
  <c r="F60" i="2"/>
  <c r="E61" i="2"/>
  <c r="D62" i="2"/>
  <c r="L62" i="2"/>
  <c r="K63" i="2"/>
  <c r="J64" i="2"/>
  <c r="I65" i="2"/>
  <c r="H66" i="2"/>
  <c r="G67" i="2"/>
  <c r="F68" i="2"/>
  <c r="E69" i="2"/>
  <c r="D70" i="2"/>
  <c r="L70" i="2"/>
  <c r="K71" i="2"/>
  <c r="J72" i="2"/>
  <c r="I73" i="2"/>
  <c r="H74" i="2"/>
  <c r="G75" i="2"/>
  <c r="F76" i="2"/>
  <c r="E77" i="2"/>
  <c r="D78" i="2"/>
  <c r="L78" i="2"/>
  <c r="K79" i="2"/>
  <c r="J80" i="2"/>
  <c r="I81" i="2"/>
  <c r="H82" i="2"/>
  <c r="I12" i="2"/>
  <c r="H13" i="2"/>
  <c r="G14" i="2"/>
  <c r="F15" i="2"/>
  <c r="E16" i="2"/>
  <c r="D17" i="2"/>
  <c r="L17" i="2"/>
  <c r="K18" i="2"/>
  <c r="J19" i="2"/>
  <c r="I20" i="2"/>
  <c r="H21" i="2"/>
  <c r="G22" i="2"/>
  <c r="F23" i="2"/>
  <c r="E24" i="2"/>
  <c r="D25" i="2"/>
  <c r="L25" i="2"/>
  <c r="K26" i="2"/>
  <c r="J27" i="2"/>
  <c r="I28" i="2"/>
  <c r="H29" i="2"/>
  <c r="G30" i="2"/>
  <c r="F31" i="2"/>
  <c r="E32" i="2"/>
  <c r="D33" i="2"/>
  <c r="L33" i="2"/>
  <c r="K34" i="2"/>
  <c r="J35" i="2"/>
  <c r="I36" i="2"/>
  <c r="H37" i="2"/>
  <c r="G38" i="2"/>
  <c r="F39" i="2"/>
  <c r="E40" i="2"/>
  <c r="D41" i="2"/>
  <c r="L41" i="2"/>
  <c r="K42" i="2"/>
  <c r="J43" i="2"/>
  <c r="I44" i="2"/>
  <c r="H45" i="2"/>
  <c r="G46" i="2"/>
  <c r="F47" i="2"/>
  <c r="E48" i="2"/>
  <c r="D49" i="2"/>
  <c r="L49" i="2"/>
  <c r="K50" i="2"/>
  <c r="J51" i="2"/>
  <c r="I52" i="2"/>
  <c r="H53" i="2"/>
  <c r="G54" i="2"/>
  <c r="F55" i="2"/>
  <c r="E56" i="2"/>
  <c r="D57" i="2"/>
  <c r="L57" i="2"/>
  <c r="K58" i="2"/>
  <c r="J59" i="2"/>
  <c r="I60" i="2"/>
  <c r="H61" i="2"/>
  <c r="G62" i="2"/>
  <c r="F63" i="2"/>
  <c r="E64" i="2"/>
  <c r="D65" i="2"/>
  <c r="L65" i="2"/>
  <c r="K66" i="2"/>
  <c r="J67" i="2"/>
  <c r="I68" i="2"/>
  <c r="H69" i="2"/>
  <c r="G70" i="2"/>
  <c r="F71" i="2"/>
  <c r="E72" i="2"/>
  <c r="D73" i="2"/>
  <c r="L73" i="2"/>
  <c r="K74" i="2"/>
  <c r="J75" i="2"/>
  <c r="I76" i="2"/>
  <c r="H77" i="2"/>
  <c r="G78" i="2"/>
  <c r="F79" i="2"/>
  <c r="E80" i="2"/>
  <c r="D81" i="2"/>
  <c r="L81" i="2"/>
  <c r="K82" i="2"/>
  <c r="J83" i="2"/>
  <c r="I84" i="2"/>
  <c r="H85" i="2"/>
  <c r="G86" i="2"/>
  <c r="F87" i="2"/>
  <c r="G12" i="2"/>
  <c r="E14" i="2"/>
  <c r="L15" i="2"/>
  <c r="J17" i="2"/>
  <c r="H19" i="2"/>
  <c r="F21" i="2"/>
  <c r="D23" i="2"/>
  <c r="K24" i="2"/>
  <c r="I26" i="2"/>
  <c r="G28" i="2"/>
  <c r="E30" i="2"/>
  <c r="L31" i="2"/>
  <c r="J33" i="2"/>
  <c r="H35" i="2"/>
  <c r="F37" i="2"/>
  <c r="D39" i="2"/>
  <c r="K40" i="2"/>
  <c r="I42" i="2"/>
  <c r="G44" i="2"/>
  <c r="E46" i="2"/>
  <c r="L47" i="2"/>
  <c r="J49" i="2"/>
  <c r="H51" i="2"/>
  <c r="F53" i="2"/>
  <c r="D55" i="2"/>
  <c r="K56" i="2"/>
  <c r="I58" i="2"/>
  <c r="G60" i="2"/>
  <c r="E62" i="2"/>
  <c r="L63" i="2"/>
  <c r="J65" i="2"/>
  <c r="H67" i="2"/>
  <c r="F69" i="2"/>
  <c r="D71" i="2"/>
  <c r="K72" i="2"/>
  <c r="I74" i="2"/>
  <c r="G76" i="2"/>
  <c r="E78" i="2"/>
  <c r="L79" i="2"/>
  <c r="J81" i="2"/>
  <c r="G83" i="2"/>
  <c r="H84" i="2"/>
  <c r="I85" i="2"/>
  <c r="I86" i="2"/>
  <c r="I87" i="2"/>
  <c r="H88" i="2"/>
  <c r="G89" i="2"/>
  <c r="F90" i="2"/>
  <c r="E91" i="2"/>
  <c r="D92" i="2"/>
  <c r="L92" i="2"/>
  <c r="K93" i="2"/>
  <c r="J94" i="2"/>
  <c r="I95" i="2"/>
  <c r="H96" i="2"/>
  <c r="G97" i="2"/>
  <c r="F98" i="2"/>
  <c r="E99" i="2"/>
  <c r="D100" i="2"/>
  <c r="L100" i="2"/>
  <c r="K101" i="2"/>
  <c r="J102" i="2"/>
  <c r="I103" i="2"/>
  <c r="H104" i="2"/>
  <c r="G105" i="2"/>
  <c r="F106" i="2"/>
  <c r="E107" i="2"/>
  <c r="D108" i="2"/>
  <c r="L108" i="2"/>
  <c r="K109" i="2"/>
  <c r="J110" i="2"/>
  <c r="I111" i="2"/>
  <c r="H112" i="2"/>
  <c r="G113" i="2"/>
  <c r="F114" i="2"/>
  <c r="E115" i="2"/>
  <c r="D116" i="2"/>
  <c r="L116" i="2"/>
  <c r="K117" i="2"/>
  <c r="J118" i="2"/>
  <c r="H12" i="2"/>
  <c r="F14" i="2"/>
  <c r="D16" i="2"/>
  <c r="K17" i="2"/>
  <c r="I19" i="2"/>
  <c r="G21" i="2"/>
  <c r="E23" i="2"/>
  <c r="L24" i="2"/>
  <c r="J26" i="2"/>
  <c r="H28" i="2"/>
  <c r="F30" i="2"/>
  <c r="D32" i="2"/>
  <c r="K33" i="2"/>
  <c r="I35" i="2"/>
  <c r="G37" i="2"/>
  <c r="E39" i="2"/>
  <c r="L40" i="2"/>
  <c r="J42" i="2"/>
  <c r="H44" i="2"/>
  <c r="F46" i="2"/>
  <c r="D48" i="2"/>
  <c r="K49" i="2"/>
  <c r="I51" i="2"/>
  <c r="G53" i="2"/>
  <c r="E55" i="2"/>
  <c r="L56" i="2"/>
  <c r="J58" i="2"/>
  <c r="H60" i="2"/>
  <c r="F62" i="2"/>
  <c r="D64" i="2"/>
  <c r="K65" i="2"/>
  <c r="I67" i="2"/>
  <c r="G69" i="2"/>
  <c r="E71" i="2"/>
  <c r="L72" i="2"/>
  <c r="J74" i="2"/>
  <c r="H76" i="2"/>
  <c r="F78" i="2"/>
  <c r="D80" i="2"/>
  <c r="K81" i="2"/>
  <c r="H83" i="2"/>
  <c r="J84" i="2"/>
  <c r="J85" i="2"/>
  <c r="J86" i="2"/>
  <c r="J87" i="2"/>
  <c r="I88" i="2"/>
  <c r="H89" i="2"/>
  <c r="G90" i="2"/>
  <c r="F91" i="2"/>
  <c r="E92" i="2"/>
  <c r="D93" i="2"/>
  <c r="L93" i="2"/>
  <c r="K94" i="2"/>
  <c r="J95" i="2"/>
  <c r="I96" i="2"/>
  <c r="H97" i="2"/>
  <c r="G98" i="2"/>
  <c r="F99" i="2"/>
  <c r="E100" i="2"/>
  <c r="D101" i="2"/>
  <c r="L101" i="2"/>
  <c r="K102" i="2"/>
  <c r="J103" i="2"/>
  <c r="I104" i="2"/>
  <c r="H105" i="2"/>
  <c r="G106" i="2"/>
  <c r="F107" i="2"/>
  <c r="E108" i="2"/>
  <c r="D109" i="2"/>
  <c r="L109" i="2"/>
  <c r="K110" i="2"/>
  <c r="J111" i="2"/>
  <c r="I112" i="2"/>
  <c r="H113" i="2"/>
  <c r="G114" i="2"/>
  <c r="F115" i="2"/>
  <c r="E116" i="2"/>
  <c r="D117" i="2"/>
  <c r="L117" i="2"/>
  <c r="K118" i="2"/>
  <c r="J119" i="2"/>
  <c r="I120" i="2"/>
  <c r="H121" i="2"/>
  <c r="G122" i="2"/>
  <c r="F123" i="2"/>
  <c r="J12" i="2"/>
  <c r="H14" i="2"/>
  <c r="F16" i="2"/>
  <c r="D18" i="2"/>
  <c r="K19" i="2"/>
  <c r="I21" i="2"/>
  <c r="G23" i="2"/>
  <c r="E25" i="2"/>
  <c r="L26" i="2"/>
  <c r="J28" i="2"/>
  <c r="H30" i="2"/>
  <c r="F32" i="2"/>
  <c r="D34" i="2"/>
  <c r="K35" i="2"/>
  <c r="I37" i="2"/>
  <c r="G39" i="2"/>
  <c r="E41" i="2"/>
  <c r="L42" i="2"/>
  <c r="J44" i="2"/>
  <c r="H46" i="2"/>
  <c r="F48" i="2"/>
  <c r="D50" i="2"/>
  <c r="K51" i="2"/>
  <c r="I53" i="2"/>
  <c r="G55" i="2"/>
  <c r="E57" i="2"/>
  <c r="L58" i="2"/>
  <c r="J60" i="2"/>
  <c r="H62" i="2"/>
  <c r="F64" i="2"/>
  <c r="D66" i="2"/>
  <c r="K67" i="2"/>
  <c r="I69" i="2"/>
  <c r="G71" i="2"/>
  <c r="E73" i="2"/>
  <c r="L74" i="2"/>
  <c r="J76" i="2"/>
  <c r="H78" i="2"/>
  <c r="F80" i="2"/>
  <c r="D82" i="2"/>
  <c r="I83" i="2"/>
  <c r="K84" i="2"/>
  <c r="K85" i="2"/>
  <c r="K86" i="2"/>
  <c r="K87" i="2"/>
  <c r="J88" i="2"/>
  <c r="I89" i="2"/>
  <c r="H90" i="2"/>
  <c r="G91" i="2"/>
  <c r="F92" i="2"/>
  <c r="E93" i="2"/>
  <c r="D94" i="2"/>
  <c r="L94" i="2"/>
  <c r="K95" i="2"/>
  <c r="J96" i="2"/>
  <c r="I97" i="2"/>
  <c r="H98" i="2"/>
  <c r="G99" i="2"/>
  <c r="F100" i="2"/>
  <c r="E101" i="2"/>
  <c r="D102" i="2"/>
  <c r="L102" i="2"/>
  <c r="K103" i="2"/>
  <c r="J104" i="2"/>
  <c r="I105" i="2"/>
  <c r="H106" i="2"/>
  <c r="G107" i="2"/>
  <c r="F108" i="2"/>
  <c r="E109" i="2"/>
  <c r="D110" i="2"/>
  <c r="L110" i="2"/>
  <c r="K111" i="2"/>
  <c r="J112" i="2"/>
  <c r="I113" i="2"/>
  <c r="H114" i="2"/>
  <c r="G115" i="2"/>
  <c r="F116" i="2"/>
  <c r="E117" i="2"/>
  <c r="D118" i="2"/>
  <c r="G13" i="2"/>
  <c r="E15" i="2"/>
  <c r="L16" i="2"/>
  <c r="J18" i="2"/>
  <c r="H20" i="2"/>
  <c r="F22" i="2"/>
  <c r="D24" i="2"/>
  <c r="K25" i="2"/>
  <c r="I27" i="2"/>
  <c r="G29" i="2"/>
  <c r="E31" i="2"/>
  <c r="L32" i="2"/>
  <c r="J34" i="2"/>
  <c r="H36" i="2"/>
  <c r="F38" i="2"/>
  <c r="D40" i="2"/>
  <c r="K41" i="2"/>
  <c r="I43" i="2"/>
  <c r="G45" i="2"/>
  <c r="E47" i="2"/>
  <c r="L48" i="2"/>
  <c r="J50" i="2"/>
  <c r="H52" i="2"/>
  <c r="F54" i="2"/>
  <c r="D56" i="2"/>
  <c r="K57" i="2"/>
  <c r="I59" i="2"/>
  <c r="G61" i="2"/>
  <c r="E63" i="2"/>
  <c r="L64" i="2"/>
  <c r="J66" i="2"/>
  <c r="H68" i="2"/>
  <c r="F70" i="2"/>
  <c r="D72" i="2"/>
  <c r="K73" i="2"/>
  <c r="I75" i="2"/>
  <c r="G77" i="2"/>
  <c r="E79" i="2"/>
  <c r="L80" i="2"/>
  <c r="J82" i="2"/>
  <c r="E84" i="2"/>
  <c r="E85" i="2"/>
  <c r="E86" i="2"/>
  <c r="E87" i="2"/>
  <c r="E88" i="2"/>
  <c r="D89" i="2"/>
  <c r="L89" i="2"/>
  <c r="K90" i="2"/>
  <c r="J91" i="2"/>
  <c r="I92" i="2"/>
  <c r="H93" i="2"/>
  <c r="G94" i="2"/>
  <c r="F95" i="2"/>
  <c r="E96" i="2"/>
  <c r="D97" i="2"/>
  <c r="L97" i="2"/>
  <c r="K98" i="2"/>
  <c r="J99" i="2"/>
  <c r="I100" i="2"/>
  <c r="H101" i="2"/>
  <c r="G102" i="2"/>
  <c r="F103" i="2"/>
  <c r="E104" i="2"/>
  <c r="D105" i="2"/>
  <c r="L105" i="2"/>
  <c r="K106" i="2"/>
  <c r="J107" i="2"/>
  <c r="I108" i="2"/>
  <c r="H109" i="2"/>
  <c r="G110" i="2"/>
  <c r="F111" i="2"/>
  <c r="E112" i="2"/>
  <c r="D113" i="2"/>
  <c r="L113" i="2"/>
  <c r="K114" i="2"/>
  <c r="J115" i="2"/>
  <c r="I116" i="2"/>
  <c r="H117" i="2"/>
  <c r="G118" i="2"/>
  <c r="F119" i="2"/>
  <c r="E120" i="2"/>
  <c r="D121" i="2"/>
  <c r="L121" i="2"/>
  <c r="K122" i="2"/>
  <c r="J123" i="2"/>
  <c r="I124" i="2"/>
  <c r="H125" i="2"/>
  <c r="G126" i="2"/>
  <c r="F127" i="2"/>
  <c r="E128" i="2"/>
  <c r="K12" i="2"/>
  <c r="G16" i="2"/>
  <c r="L19" i="2"/>
  <c r="H23" i="2"/>
  <c r="D27" i="2"/>
  <c r="I30" i="2"/>
  <c r="E34" i="2"/>
  <c r="J37" i="2"/>
  <c r="F41" i="2"/>
  <c r="K44" i="2"/>
  <c r="G48" i="2"/>
  <c r="L51" i="2"/>
  <c r="H55" i="2"/>
  <c r="D59" i="2"/>
  <c r="I62" i="2"/>
  <c r="E66" i="2"/>
  <c r="J69" i="2"/>
  <c r="F73" i="2"/>
  <c r="K76" i="2"/>
  <c r="G80" i="2"/>
  <c r="K83" i="2"/>
  <c r="L85" i="2"/>
  <c r="L87" i="2"/>
  <c r="J89" i="2"/>
  <c r="H91" i="2"/>
  <c r="F93" i="2"/>
  <c r="D95" i="2"/>
  <c r="K96" i="2"/>
  <c r="I98" i="2"/>
  <c r="G100" i="2"/>
  <c r="E102" i="2"/>
  <c r="L103" i="2"/>
  <c r="J105" i="2"/>
  <c r="H107" i="2"/>
  <c r="F109" i="2"/>
  <c r="D111" i="2"/>
  <c r="K112" i="2"/>
  <c r="I114" i="2"/>
  <c r="G116" i="2"/>
  <c r="E118" i="2"/>
  <c r="H119" i="2"/>
  <c r="J120" i="2"/>
  <c r="K121" i="2"/>
  <c r="D123" i="2"/>
  <c r="E124" i="2"/>
  <c r="E125" i="2"/>
  <c r="E126" i="2"/>
  <c r="E127" i="2"/>
  <c r="F128" i="2"/>
  <c r="E129" i="2"/>
  <c r="D130" i="2"/>
  <c r="L130" i="2"/>
  <c r="K131" i="2"/>
  <c r="J132" i="2"/>
  <c r="I133" i="2"/>
  <c r="H134" i="2"/>
  <c r="G135" i="2"/>
  <c r="F136" i="2"/>
  <c r="E137" i="2"/>
  <c r="D138" i="2"/>
  <c r="L138" i="2"/>
  <c r="K139" i="2"/>
  <c r="J140" i="2"/>
  <c r="I141" i="2"/>
  <c r="H142" i="2"/>
  <c r="G143" i="2"/>
  <c r="F144" i="2"/>
  <c r="E145" i="2"/>
  <c r="D146" i="2"/>
  <c r="L146" i="2"/>
  <c r="K147" i="2"/>
  <c r="J148" i="2"/>
  <c r="I149" i="2"/>
  <c r="H150" i="2"/>
  <c r="G151" i="2"/>
  <c r="F152" i="2"/>
  <c r="E153" i="2"/>
  <c r="D154" i="2"/>
  <c r="L154" i="2"/>
  <c r="K155" i="2"/>
  <c r="J156" i="2"/>
  <c r="I157" i="2"/>
  <c r="H158" i="2"/>
  <c r="G159" i="2"/>
  <c r="F160" i="2"/>
  <c r="F13" i="2"/>
  <c r="K16" i="2"/>
  <c r="G20" i="2"/>
  <c r="L23" i="2"/>
  <c r="H27" i="2"/>
  <c r="D31" i="2"/>
  <c r="I34" i="2"/>
  <c r="E38" i="2"/>
  <c r="J41" i="2"/>
  <c r="F45" i="2"/>
  <c r="K48" i="2"/>
  <c r="G52" i="2"/>
  <c r="L55" i="2"/>
  <c r="H59" i="2"/>
  <c r="D63" i="2"/>
  <c r="I66" i="2"/>
  <c r="E70" i="2"/>
  <c r="J73" i="2"/>
  <c r="F77" i="2"/>
  <c r="K80" i="2"/>
  <c r="L83" i="2"/>
  <c r="D86" i="2"/>
  <c r="D88" i="2"/>
  <c r="K89" i="2"/>
  <c r="I91" i="2"/>
  <c r="G93" i="2"/>
  <c r="E95" i="2"/>
  <c r="L96" i="2"/>
  <c r="J98" i="2"/>
  <c r="H100" i="2"/>
  <c r="F102" i="2"/>
  <c r="D104" i="2"/>
  <c r="K105" i="2"/>
  <c r="I107" i="2"/>
  <c r="G109" i="2"/>
  <c r="E111" i="2"/>
  <c r="L112" i="2"/>
  <c r="J114" i="2"/>
  <c r="H116" i="2"/>
  <c r="F118" i="2"/>
  <c r="I119" i="2"/>
  <c r="K120" i="2"/>
  <c r="D122" i="2"/>
  <c r="E123" i="2"/>
  <c r="F124" i="2"/>
  <c r="F125" i="2"/>
  <c r="F126" i="2"/>
  <c r="G127" i="2"/>
  <c r="G128" i="2"/>
  <c r="F129" i="2"/>
  <c r="E130" i="2"/>
  <c r="D131" i="2"/>
  <c r="L131" i="2"/>
  <c r="K132" i="2"/>
  <c r="J133" i="2"/>
  <c r="I134" i="2"/>
  <c r="H135" i="2"/>
  <c r="G136" i="2"/>
  <c r="F137" i="2"/>
  <c r="E138" i="2"/>
  <c r="D139" i="2"/>
  <c r="L139" i="2"/>
  <c r="K140" i="2"/>
  <c r="J141" i="2"/>
  <c r="I142" i="2"/>
  <c r="H143" i="2"/>
  <c r="G144" i="2"/>
  <c r="F145" i="2"/>
  <c r="E146" i="2"/>
  <c r="D147" i="2"/>
  <c r="L147" i="2"/>
  <c r="K148" i="2"/>
  <c r="J149" i="2"/>
  <c r="I150" i="2"/>
  <c r="H151" i="2"/>
  <c r="G152" i="2"/>
  <c r="F153" i="2"/>
  <c r="E154" i="2"/>
  <c r="D155" i="2"/>
  <c r="L155" i="2"/>
  <c r="K156" i="2"/>
  <c r="J157" i="2"/>
  <c r="I158" i="2"/>
  <c r="H159" i="2"/>
  <c r="G160" i="2"/>
  <c r="I13" i="2"/>
  <c r="E17" i="2"/>
  <c r="J20" i="2"/>
  <c r="F24" i="2"/>
  <c r="K27" i="2"/>
  <c r="G31" i="2"/>
  <c r="L34" i="2"/>
  <c r="H38" i="2"/>
  <c r="D42" i="2"/>
  <c r="I45" i="2"/>
  <c r="E49" i="2"/>
  <c r="J52" i="2"/>
  <c r="F56" i="2"/>
  <c r="K59" i="2"/>
  <c r="G63" i="2"/>
  <c r="L66" i="2"/>
  <c r="H70" i="2"/>
  <c r="D74" i="2"/>
  <c r="I77" i="2"/>
  <c r="E81" i="2"/>
  <c r="F84" i="2"/>
  <c r="F86" i="2"/>
  <c r="F88" i="2"/>
  <c r="D90" i="2"/>
  <c r="K91" i="2"/>
  <c r="I93" i="2"/>
  <c r="G95" i="2"/>
  <c r="E97" i="2"/>
  <c r="L98" i="2"/>
  <c r="J100" i="2"/>
  <c r="H102" i="2"/>
  <c r="F104" i="2"/>
  <c r="D106" i="2"/>
  <c r="K107" i="2"/>
  <c r="I109" i="2"/>
  <c r="G111" i="2"/>
  <c r="E113" i="2"/>
  <c r="L114" i="2"/>
  <c r="J116" i="2"/>
  <c r="H118" i="2"/>
  <c r="K119" i="2"/>
  <c r="L120" i="2"/>
  <c r="E122" i="2"/>
  <c r="G123" i="2"/>
  <c r="G124" i="2"/>
  <c r="G125" i="2"/>
  <c r="H126" i="2"/>
  <c r="H127" i="2"/>
  <c r="H128" i="2"/>
  <c r="G129" i="2"/>
  <c r="F130" i="2"/>
  <c r="E131" i="2"/>
  <c r="D132" i="2"/>
  <c r="L132" i="2"/>
  <c r="K133" i="2"/>
  <c r="J134" i="2"/>
  <c r="I135" i="2"/>
  <c r="H136" i="2"/>
  <c r="G137" i="2"/>
  <c r="F138" i="2"/>
  <c r="E139" i="2"/>
  <c r="D140" i="2"/>
  <c r="L140" i="2"/>
  <c r="K141" i="2"/>
  <c r="J142" i="2"/>
  <c r="I143" i="2"/>
  <c r="H144" i="2"/>
  <c r="G145" i="2"/>
  <c r="F146" i="2"/>
  <c r="E147" i="2"/>
  <c r="D148" i="2"/>
  <c r="L148" i="2"/>
  <c r="K149" i="2"/>
  <c r="J150" i="2"/>
  <c r="I151" i="2"/>
  <c r="H152" i="2"/>
  <c r="G153" i="2"/>
  <c r="F154" i="2"/>
  <c r="E155" i="2"/>
  <c r="D156" i="2"/>
  <c r="L156" i="2"/>
  <c r="K157" i="2"/>
  <c r="J158" i="2"/>
  <c r="I159" i="2"/>
  <c r="H160" i="2"/>
  <c r="D15" i="2"/>
  <c r="I18" i="2"/>
  <c r="E22" i="2"/>
  <c r="J25" i="2"/>
  <c r="F29" i="2"/>
  <c r="K32" i="2"/>
  <c r="G36" i="2"/>
  <c r="L39" i="2"/>
  <c r="H43" i="2"/>
  <c r="D47" i="2"/>
  <c r="I50" i="2"/>
  <c r="E54" i="2"/>
  <c r="J57" i="2"/>
  <c r="F61" i="2"/>
  <c r="K64" i="2"/>
  <c r="G68" i="2"/>
  <c r="L71" i="2"/>
  <c r="H75" i="2"/>
  <c r="D79" i="2"/>
  <c r="I82" i="2"/>
  <c r="D85" i="2"/>
  <c r="D87" i="2"/>
  <c r="L88" i="2"/>
  <c r="J90" i="2"/>
  <c r="H92" i="2"/>
  <c r="F94" i="2"/>
  <c r="D96" i="2"/>
  <c r="K97" i="2"/>
  <c r="I99" i="2"/>
  <c r="G101" i="2"/>
  <c r="E103" i="2"/>
  <c r="L104" i="2"/>
  <c r="J106" i="2"/>
  <c r="H108" i="2"/>
  <c r="F110" i="2"/>
  <c r="D112" i="2"/>
  <c r="K113" i="2"/>
  <c r="I115" i="2"/>
  <c r="G117" i="2"/>
  <c r="D119" i="2"/>
  <c r="F120" i="2"/>
  <c r="G121" i="2"/>
  <c r="I122" i="2"/>
  <c r="K123" i="2"/>
  <c r="K124" i="2"/>
  <c r="K125" i="2"/>
  <c r="K126" i="2"/>
  <c r="K127" i="2"/>
  <c r="K128" i="2"/>
  <c r="J129" i="2"/>
  <c r="I130" i="2"/>
  <c r="H131" i="2"/>
  <c r="G132" i="2"/>
  <c r="F133" i="2"/>
  <c r="E134" i="2"/>
  <c r="D135" i="2"/>
  <c r="L135" i="2"/>
  <c r="K136" i="2"/>
  <c r="J137" i="2"/>
  <c r="I138" i="2"/>
  <c r="H139" i="2"/>
  <c r="G140" i="2"/>
  <c r="F141" i="2"/>
  <c r="E142" i="2"/>
  <c r="D143" i="2"/>
  <c r="L143" i="2"/>
  <c r="K144" i="2"/>
  <c r="J145" i="2"/>
  <c r="I146" i="2"/>
  <c r="H147" i="2"/>
  <c r="G148" i="2"/>
  <c r="F149" i="2"/>
  <c r="E150" i="2"/>
  <c r="D151" i="2"/>
  <c r="L151" i="2"/>
  <c r="K152" i="2"/>
  <c r="J153" i="2"/>
  <c r="I154" i="2"/>
  <c r="H155" i="2"/>
  <c r="G156" i="2"/>
  <c r="F157" i="2"/>
  <c r="E158" i="2"/>
  <c r="D159" i="2"/>
  <c r="L159" i="2"/>
  <c r="K160" i="2"/>
  <c r="J161" i="2"/>
  <c r="I162" i="2"/>
  <c r="H163" i="2"/>
  <c r="J13" i="2"/>
  <c r="K20" i="2"/>
  <c r="L27" i="2"/>
  <c r="D35" i="2"/>
  <c r="E42" i="2"/>
  <c r="F49" i="2"/>
  <c r="G56" i="2"/>
  <c r="H63" i="2"/>
  <c r="I70" i="2"/>
  <c r="J77" i="2"/>
  <c r="G84" i="2"/>
  <c r="G88" i="2"/>
  <c r="L91" i="2"/>
  <c r="H95" i="2"/>
  <c r="D99" i="2"/>
  <c r="I102" i="2"/>
  <c r="E106" i="2"/>
  <c r="J109" i="2"/>
  <c r="F113" i="2"/>
  <c r="K116" i="2"/>
  <c r="L119" i="2"/>
  <c r="F122" i="2"/>
  <c r="H124" i="2"/>
  <c r="I126" i="2"/>
  <c r="I128" i="2"/>
  <c r="G130" i="2"/>
  <c r="E132" i="2"/>
  <c r="L133" i="2"/>
  <c r="J135" i="2"/>
  <c r="H137" i="2"/>
  <c r="F139" i="2"/>
  <c r="D141" i="2"/>
  <c r="K142" i="2"/>
  <c r="I144" i="2"/>
  <c r="G146" i="2"/>
  <c r="E148" i="2"/>
  <c r="L149" i="2"/>
  <c r="J151" i="2"/>
  <c r="H153" i="2"/>
  <c r="F155" i="2"/>
  <c r="D157" i="2"/>
  <c r="K158" i="2"/>
  <c r="I160" i="2"/>
  <c r="I161" i="2"/>
  <c r="J162" i="2"/>
  <c r="J163" i="2"/>
  <c r="I164" i="2"/>
  <c r="H165" i="2"/>
  <c r="G166" i="2"/>
  <c r="F167" i="2"/>
  <c r="E168" i="2"/>
  <c r="D169" i="2"/>
  <c r="L169" i="2"/>
  <c r="K170" i="2"/>
  <c r="J171" i="2"/>
  <c r="I172" i="2"/>
  <c r="H173" i="2"/>
  <c r="G174" i="2"/>
  <c r="F175" i="2"/>
  <c r="E176" i="2"/>
  <c r="D177" i="2"/>
  <c r="L177" i="2"/>
  <c r="K178" i="2"/>
  <c r="J179" i="2"/>
  <c r="I180" i="2"/>
  <c r="H181" i="2"/>
  <c r="G182" i="2"/>
  <c r="F183" i="2"/>
  <c r="E184" i="2"/>
  <c r="D185" i="2"/>
  <c r="L185" i="2"/>
  <c r="K186" i="2"/>
  <c r="J187" i="2"/>
  <c r="I188" i="2"/>
  <c r="H189" i="2"/>
  <c r="G190" i="2"/>
  <c r="F191" i="2"/>
  <c r="E192" i="2"/>
  <c r="D193" i="2"/>
  <c r="L193" i="2"/>
  <c r="K194" i="2"/>
  <c r="J195" i="2"/>
  <c r="I196" i="2"/>
  <c r="H197" i="2"/>
  <c r="G198" i="2"/>
  <c r="F199" i="2"/>
  <c r="I14" i="2"/>
  <c r="J21" i="2"/>
  <c r="K28" i="2"/>
  <c r="L35" i="2"/>
  <c r="D43" i="2"/>
  <c r="E50" i="2"/>
  <c r="F57" i="2"/>
  <c r="G64" i="2"/>
  <c r="H71" i="2"/>
  <c r="I78" i="2"/>
  <c r="L84" i="2"/>
  <c r="K88" i="2"/>
  <c r="G92" i="2"/>
  <c r="L95" i="2"/>
  <c r="H99" i="2"/>
  <c r="D103" i="2"/>
  <c r="I106" i="2"/>
  <c r="E110" i="2"/>
  <c r="J113" i="2"/>
  <c r="F117" i="2"/>
  <c r="D120" i="2"/>
  <c r="H122" i="2"/>
  <c r="J124" i="2"/>
  <c r="J126" i="2"/>
  <c r="J128" i="2"/>
  <c r="H130" i="2"/>
  <c r="F132" i="2"/>
  <c r="D134" i="2"/>
  <c r="K135" i="2"/>
  <c r="I137" i="2"/>
  <c r="G139" i="2"/>
  <c r="E141" i="2"/>
  <c r="L142" i="2"/>
  <c r="J144" i="2"/>
  <c r="H146" i="2"/>
  <c r="F148" i="2"/>
  <c r="D150" i="2"/>
  <c r="K151" i="2"/>
  <c r="I153" i="2"/>
  <c r="G155" i="2"/>
  <c r="E157" i="2"/>
  <c r="L158" i="2"/>
  <c r="J160" i="2"/>
  <c r="K161" i="2"/>
  <c r="K162" i="2"/>
  <c r="K163" i="2"/>
  <c r="J164" i="2"/>
  <c r="I165" i="2"/>
  <c r="H166" i="2"/>
  <c r="G167" i="2"/>
  <c r="F168" i="2"/>
  <c r="E169" i="2"/>
  <c r="D170" i="2"/>
  <c r="L170" i="2"/>
  <c r="K171" i="2"/>
  <c r="J172" i="2"/>
  <c r="I173" i="2"/>
  <c r="H174" i="2"/>
  <c r="G175" i="2"/>
  <c r="F176" i="2"/>
  <c r="E177" i="2"/>
  <c r="D178" i="2"/>
  <c r="L178" i="2"/>
  <c r="K179" i="2"/>
  <c r="J180" i="2"/>
  <c r="I181" i="2"/>
  <c r="H182" i="2"/>
  <c r="G183" i="2"/>
  <c r="F184" i="2"/>
  <c r="E185" i="2"/>
  <c r="D186" i="2"/>
  <c r="L186" i="2"/>
  <c r="K187" i="2"/>
  <c r="J188" i="2"/>
  <c r="I189" i="2"/>
  <c r="G15" i="2"/>
  <c r="H22" i="2"/>
  <c r="I29" i="2"/>
  <c r="J36" i="2"/>
  <c r="K43" i="2"/>
  <c r="L50" i="2"/>
  <c r="D58" i="2"/>
  <c r="E65" i="2"/>
  <c r="F72" i="2"/>
  <c r="G79" i="2"/>
  <c r="F85" i="2"/>
  <c r="E89" i="2"/>
  <c r="J92" i="2"/>
  <c r="F96" i="2"/>
  <c r="K99" i="2"/>
  <c r="G103" i="2"/>
  <c r="L106" i="2"/>
  <c r="H110" i="2"/>
  <c r="D114" i="2"/>
  <c r="I117" i="2"/>
  <c r="G120" i="2"/>
  <c r="J122" i="2"/>
  <c r="L124" i="2"/>
  <c r="L126" i="2"/>
  <c r="L128" i="2"/>
  <c r="J130" i="2"/>
  <c r="H132" i="2"/>
  <c r="F134" i="2"/>
  <c r="D136" i="2"/>
  <c r="K137" i="2"/>
  <c r="I139" i="2"/>
  <c r="G141" i="2"/>
  <c r="E143" i="2"/>
  <c r="L144" i="2"/>
  <c r="J146" i="2"/>
  <c r="H148" i="2"/>
  <c r="F150" i="2"/>
  <c r="D152" i="2"/>
  <c r="K153" i="2"/>
  <c r="I155" i="2"/>
  <c r="G157" i="2"/>
  <c r="E159" i="2"/>
  <c r="L160" i="2"/>
  <c r="L161" i="2"/>
  <c r="L162" i="2"/>
  <c r="L163" i="2"/>
  <c r="K164" i="2"/>
  <c r="J165" i="2"/>
  <c r="I166" i="2"/>
  <c r="H167" i="2"/>
  <c r="G168" i="2"/>
  <c r="F169" i="2"/>
  <c r="E170" i="2"/>
  <c r="D171" i="2"/>
  <c r="L171" i="2"/>
  <c r="K172" i="2"/>
  <c r="J173" i="2"/>
  <c r="I174" i="2"/>
  <c r="H175" i="2"/>
  <c r="G176" i="2"/>
  <c r="F177" i="2"/>
  <c r="E178" i="2"/>
  <c r="D179" i="2"/>
  <c r="L179" i="2"/>
  <c r="K180" i="2"/>
  <c r="J181" i="2"/>
  <c r="I182" i="2"/>
  <c r="H183" i="2"/>
  <c r="G184" i="2"/>
  <c r="F185" i="2"/>
  <c r="E186" i="2"/>
  <c r="D187" i="2"/>
  <c r="L187" i="2"/>
  <c r="K188" i="2"/>
  <c r="J189" i="2"/>
  <c r="I190" i="2"/>
  <c r="H191" i="2"/>
  <c r="G192" i="2"/>
  <c r="F193" i="2"/>
  <c r="E194" i="2"/>
  <c r="D195" i="2"/>
  <c r="L195" i="2"/>
  <c r="K196" i="2"/>
  <c r="J197" i="2"/>
  <c r="I198" i="2"/>
  <c r="H15" i="2"/>
  <c r="I22" i="2"/>
  <c r="J29" i="2"/>
  <c r="K36" i="2"/>
  <c r="L43" i="2"/>
  <c r="D51" i="2"/>
  <c r="E58" i="2"/>
  <c r="F65" i="2"/>
  <c r="G72" i="2"/>
  <c r="H79" i="2"/>
  <c r="G85" i="2"/>
  <c r="F89" i="2"/>
  <c r="K92" i="2"/>
  <c r="G96" i="2"/>
  <c r="L99" i="2"/>
  <c r="H103" i="2"/>
  <c r="D107" i="2"/>
  <c r="I110" i="2"/>
  <c r="E114" i="2"/>
  <c r="J117" i="2"/>
  <c r="H120" i="2"/>
  <c r="L122" i="2"/>
  <c r="D125" i="2"/>
  <c r="D127" i="2"/>
  <c r="D129" i="2"/>
  <c r="K130" i="2"/>
  <c r="I132" i="2"/>
  <c r="G134" i="2"/>
  <c r="E136" i="2"/>
  <c r="L137" i="2"/>
  <c r="J139" i="2"/>
  <c r="H141" i="2"/>
  <c r="F143" i="2"/>
  <c r="D145" i="2"/>
  <c r="K146" i="2"/>
  <c r="I148" i="2"/>
  <c r="G150" i="2"/>
  <c r="E152" i="2"/>
  <c r="L153" i="2"/>
  <c r="J155" i="2"/>
  <c r="H157" i="2"/>
  <c r="F159" i="2"/>
  <c r="D161" i="2"/>
  <c r="D162" i="2"/>
  <c r="D163" i="2"/>
  <c r="D164" i="2"/>
  <c r="L164" i="2"/>
  <c r="K165" i="2"/>
  <c r="J166" i="2"/>
  <c r="I167" i="2"/>
  <c r="H168" i="2"/>
  <c r="G169" i="2"/>
  <c r="F170" i="2"/>
  <c r="E171" i="2"/>
  <c r="D172" i="2"/>
  <c r="L172" i="2"/>
  <c r="K173" i="2"/>
  <c r="J174" i="2"/>
  <c r="I175" i="2"/>
  <c r="H176" i="2"/>
  <c r="G177" i="2"/>
  <c r="F178" i="2"/>
  <c r="E179" i="2"/>
  <c r="D180" i="2"/>
  <c r="L180" i="2"/>
  <c r="K181" i="2"/>
  <c r="J182" i="2"/>
  <c r="I183" i="2"/>
  <c r="H184" i="2"/>
  <c r="G185" i="2"/>
  <c r="F186" i="2"/>
  <c r="E187" i="2"/>
  <c r="D188" i="2"/>
  <c r="L188" i="2"/>
  <c r="K189" i="2"/>
  <c r="J190" i="2"/>
  <c r="I191" i="2"/>
  <c r="H192" i="2"/>
  <c r="G193" i="2"/>
  <c r="F194" i="2"/>
  <c r="E195" i="2"/>
  <c r="D196" i="2"/>
  <c r="L196" i="2"/>
  <c r="K197" i="2"/>
  <c r="J198" i="2"/>
  <c r="F17" i="2"/>
  <c r="H31" i="2"/>
  <c r="J45" i="2"/>
  <c r="L59" i="2"/>
  <c r="E74" i="2"/>
  <c r="H86" i="2"/>
  <c r="J93" i="2"/>
  <c r="K100" i="2"/>
  <c r="L107" i="2"/>
  <c r="D115" i="2"/>
  <c r="E121" i="2"/>
  <c r="I125" i="2"/>
  <c r="H129" i="2"/>
  <c r="D133" i="2"/>
  <c r="I136" i="2"/>
  <c r="E140" i="2"/>
  <c r="J143" i="2"/>
  <c r="F147" i="2"/>
  <c r="K150" i="2"/>
  <c r="G154" i="2"/>
  <c r="L157" i="2"/>
  <c r="E161" i="2"/>
  <c r="E163" i="2"/>
  <c r="D165" i="2"/>
  <c r="K166" i="2"/>
  <c r="I168" i="2"/>
  <c r="G170" i="2"/>
  <c r="E172" i="2"/>
  <c r="L173" i="2"/>
  <c r="J175" i="2"/>
  <c r="H177" i="2"/>
  <c r="F179" i="2"/>
  <c r="D181" i="2"/>
  <c r="K182" i="2"/>
  <c r="I184" i="2"/>
  <c r="G186" i="2"/>
  <c r="E188" i="2"/>
  <c r="L189" i="2"/>
  <c r="E191" i="2"/>
  <c r="J192" i="2"/>
  <c r="D194" i="2"/>
  <c r="H195" i="2"/>
  <c r="D197" i="2"/>
  <c r="F198" i="2"/>
  <c r="I199" i="2"/>
  <c r="H200" i="2"/>
  <c r="G201" i="2"/>
  <c r="F202" i="2"/>
  <c r="E203" i="2"/>
  <c r="D204" i="2"/>
  <c r="L204" i="2"/>
  <c r="K205" i="2"/>
  <c r="J206" i="2"/>
  <c r="I207" i="2"/>
  <c r="H208" i="2"/>
  <c r="G209" i="2"/>
  <c r="F210" i="2"/>
  <c r="E211" i="2"/>
  <c r="D212" i="2"/>
  <c r="L212" i="2"/>
  <c r="K213" i="2"/>
  <c r="J214" i="2"/>
  <c r="I215" i="2"/>
  <c r="H216" i="2"/>
  <c r="G217" i="2"/>
  <c r="F218" i="2"/>
  <c r="E219" i="2"/>
  <c r="D220" i="2"/>
  <c r="L220" i="2"/>
  <c r="K221" i="2"/>
  <c r="J222" i="2"/>
  <c r="I223" i="2"/>
  <c r="H224" i="2"/>
  <c r="G225" i="2"/>
  <c r="F226" i="2"/>
  <c r="E227" i="2"/>
  <c r="D228" i="2"/>
  <c r="L228" i="2"/>
  <c r="K229" i="2"/>
  <c r="J230" i="2"/>
  <c r="I231" i="2"/>
  <c r="H232" i="2"/>
  <c r="G233" i="2"/>
  <c r="F234" i="2"/>
  <c r="E235" i="2"/>
  <c r="E18" i="2"/>
  <c r="G32" i="2"/>
  <c r="I46" i="2"/>
  <c r="K60" i="2"/>
  <c r="D75" i="2"/>
  <c r="L86" i="2"/>
  <c r="E94" i="2"/>
  <c r="F101" i="2"/>
  <c r="G108" i="2"/>
  <c r="H115" i="2"/>
  <c r="F121" i="2"/>
  <c r="J125" i="2"/>
  <c r="I129" i="2"/>
  <c r="E133" i="2"/>
  <c r="J136" i="2"/>
  <c r="F140" i="2"/>
  <c r="K143" i="2"/>
  <c r="G147" i="2"/>
  <c r="L150" i="2"/>
  <c r="H154" i="2"/>
  <c r="D158" i="2"/>
  <c r="F161" i="2"/>
  <c r="F163" i="2"/>
  <c r="E165" i="2"/>
  <c r="L166" i="2"/>
  <c r="J168" i="2"/>
  <c r="H170" i="2"/>
  <c r="F172" i="2"/>
  <c r="D174" i="2"/>
  <c r="K175" i="2"/>
  <c r="I177" i="2"/>
  <c r="G179" i="2"/>
  <c r="E181" i="2"/>
  <c r="L182" i="2"/>
  <c r="J184" i="2"/>
  <c r="H186" i="2"/>
  <c r="F188" i="2"/>
  <c r="D190" i="2"/>
  <c r="G191" i="2"/>
  <c r="K192" i="2"/>
  <c r="G194" i="2"/>
  <c r="I195" i="2"/>
  <c r="E197" i="2"/>
  <c r="H198" i="2"/>
  <c r="J199" i="2"/>
  <c r="I200" i="2"/>
  <c r="H201" i="2"/>
  <c r="G202" i="2"/>
  <c r="F203" i="2"/>
  <c r="E204" i="2"/>
  <c r="D205" i="2"/>
  <c r="L205" i="2"/>
  <c r="K206" i="2"/>
  <c r="J207" i="2"/>
  <c r="I208" i="2"/>
  <c r="H209" i="2"/>
  <c r="G210" i="2"/>
  <c r="F211" i="2"/>
  <c r="E212" i="2"/>
  <c r="D213" i="2"/>
  <c r="L213" i="2"/>
  <c r="K214" i="2"/>
  <c r="J215" i="2"/>
  <c r="I216" i="2"/>
  <c r="H217" i="2"/>
  <c r="G218" i="2"/>
  <c r="F219" i="2"/>
  <c r="E220" i="2"/>
  <c r="D221" i="2"/>
  <c r="L221" i="2"/>
  <c r="K222" i="2"/>
  <c r="J223" i="2"/>
  <c r="I224" i="2"/>
  <c r="H225" i="2"/>
  <c r="G226" i="2"/>
  <c r="F227" i="2"/>
  <c r="E228" i="2"/>
  <c r="L18" i="2"/>
  <c r="E33" i="2"/>
  <c r="G47" i="2"/>
  <c r="I61" i="2"/>
  <c r="K75" i="2"/>
  <c r="G87" i="2"/>
  <c r="H94" i="2"/>
  <c r="I101" i="2"/>
  <c r="J108" i="2"/>
  <c r="K115" i="2"/>
  <c r="I121" i="2"/>
  <c r="L125" i="2"/>
  <c r="K129" i="2"/>
  <c r="G133" i="2"/>
  <c r="L136" i="2"/>
  <c r="H140" i="2"/>
  <c r="D144" i="2"/>
  <c r="I147" i="2"/>
  <c r="E151" i="2"/>
  <c r="J154" i="2"/>
  <c r="F158" i="2"/>
  <c r="G161" i="2"/>
  <c r="G163" i="2"/>
  <c r="F165" i="2"/>
  <c r="D167" i="2"/>
  <c r="K168" i="2"/>
  <c r="I170" i="2"/>
  <c r="G172" i="2"/>
  <c r="E174" i="2"/>
  <c r="L175" i="2"/>
  <c r="J177" i="2"/>
  <c r="H179" i="2"/>
  <c r="F181" i="2"/>
  <c r="D183" i="2"/>
  <c r="K184" i="2"/>
  <c r="I186" i="2"/>
  <c r="G188" i="2"/>
  <c r="E190" i="2"/>
  <c r="J191" i="2"/>
  <c r="L192" i="2"/>
  <c r="H194" i="2"/>
  <c r="K195" i="2"/>
  <c r="F197" i="2"/>
  <c r="K198" i="2"/>
  <c r="K199" i="2"/>
  <c r="J200" i="2"/>
  <c r="I201" i="2"/>
  <c r="H202" i="2"/>
  <c r="G203" i="2"/>
  <c r="F204" i="2"/>
  <c r="E205" i="2"/>
  <c r="D206" i="2"/>
  <c r="L206" i="2"/>
  <c r="K207" i="2"/>
  <c r="J208" i="2"/>
  <c r="I209" i="2"/>
  <c r="H210" i="2"/>
  <c r="G211" i="2"/>
  <c r="F212" i="2"/>
  <c r="E213" i="2"/>
  <c r="D214" i="2"/>
  <c r="L214" i="2"/>
  <c r="K215" i="2"/>
  <c r="J216" i="2"/>
  <c r="I217" i="2"/>
  <c r="H218" i="2"/>
  <c r="G219" i="2"/>
  <c r="F220" i="2"/>
  <c r="E221" i="2"/>
  <c r="D222" i="2"/>
  <c r="L222" i="2"/>
  <c r="K223" i="2"/>
  <c r="J224" i="2"/>
  <c r="I225" i="2"/>
  <c r="H226" i="2"/>
  <c r="G227" i="2"/>
  <c r="F228" i="2"/>
  <c r="E229" i="2"/>
  <c r="D230" i="2"/>
  <c r="L230" i="2"/>
  <c r="K231" i="2"/>
  <c r="J232" i="2"/>
  <c r="I233" i="2"/>
  <c r="H234" i="2"/>
  <c r="G235" i="2"/>
  <c r="D19" i="2"/>
  <c r="F33" i="2"/>
  <c r="H47" i="2"/>
  <c r="J61" i="2"/>
  <c r="L75" i="2"/>
  <c r="H87" i="2"/>
  <c r="I94" i="2"/>
  <c r="J101" i="2"/>
  <c r="K108" i="2"/>
  <c r="L115" i="2"/>
  <c r="J121" i="2"/>
  <c r="D126" i="2"/>
  <c r="L129" i="2"/>
  <c r="H133" i="2"/>
  <c r="D137" i="2"/>
  <c r="I140" i="2"/>
  <c r="E144" i="2"/>
  <c r="J147" i="2"/>
  <c r="F151" i="2"/>
  <c r="K154" i="2"/>
  <c r="G158" i="2"/>
  <c r="H161" i="2"/>
  <c r="I163" i="2"/>
  <c r="G165" i="2"/>
  <c r="E167" i="2"/>
  <c r="L168" i="2"/>
  <c r="J170" i="2"/>
  <c r="H172" i="2"/>
  <c r="F174" i="2"/>
  <c r="D176" i="2"/>
  <c r="K177" i="2"/>
  <c r="I179" i="2"/>
  <c r="G181" i="2"/>
  <c r="E183" i="2"/>
  <c r="L184" i="2"/>
  <c r="J186" i="2"/>
  <c r="H188" i="2"/>
  <c r="F190" i="2"/>
  <c r="K191" i="2"/>
  <c r="E193" i="2"/>
  <c r="I194" i="2"/>
  <c r="E196" i="2"/>
  <c r="G197" i="2"/>
  <c r="L198" i="2"/>
  <c r="L199" i="2"/>
  <c r="K200" i="2"/>
  <c r="J201" i="2"/>
  <c r="I202" i="2"/>
  <c r="H203" i="2"/>
  <c r="G204" i="2"/>
  <c r="F205" i="2"/>
  <c r="E206" i="2"/>
  <c r="D207" i="2"/>
  <c r="L207" i="2"/>
  <c r="K208" i="2"/>
  <c r="J209" i="2"/>
  <c r="I210" i="2"/>
  <c r="H211" i="2"/>
  <c r="G212" i="2"/>
  <c r="F213" i="2"/>
  <c r="E214" i="2"/>
  <c r="D215" i="2"/>
  <c r="L215" i="2"/>
  <c r="K216" i="2"/>
  <c r="J217" i="2"/>
  <c r="I218" i="2"/>
  <c r="H219" i="2"/>
  <c r="G220" i="2"/>
  <c r="F221" i="2"/>
  <c r="E222" i="2"/>
  <c r="D223" i="2"/>
  <c r="L223" i="2"/>
  <c r="K224" i="2"/>
  <c r="J225" i="2"/>
  <c r="I226" i="2"/>
  <c r="H227" i="2"/>
  <c r="G228" i="2"/>
  <c r="F229" i="2"/>
  <c r="E230" i="2"/>
  <c r="D231" i="2"/>
  <c r="L231" i="2"/>
  <c r="K232" i="2"/>
  <c r="J233" i="2"/>
  <c r="I234" i="2"/>
  <c r="H235" i="2"/>
  <c r="G236" i="2"/>
  <c r="F237" i="2"/>
  <c r="E238" i="2"/>
  <c r="G24" i="2"/>
  <c r="K52" i="2"/>
  <c r="F81" i="2"/>
  <c r="F97" i="2"/>
  <c r="H111" i="2"/>
  <c r="H123" i="2"/>
  <c r="F131" i="2"/>
  <c r="G138" i="2"/>
  <c r="H145" i="2"/>
  <c r="I152" i="2"/>
  <c r="J159" i="2"/>
  <c r="E164" i="2"/>
  <c r="J167" i="2"/>
  <c r="F171" i="2"/>
  <c r="K174" i="2"/>
  <c r="G178" i="2"/>
  <c r="L181" i="2"/>
  <c r="H185" i="2"/>
  <c r="D189" i="2"/>
  <c r="L191" i="2"/>
  <c r="J194" i="2"/>
  <c r="I197" i="2"/>
  <c r="D200" i="2"/>
  <c r="K201" i="2"/>
  <c r="I203" i="2"/>
  <c r="G205" i="2"/>
  <c r="E207" i="2"/>
  <c r="L208" i="2"/>
  <c r="J210" i="2"/>
  <c r="H212" i="2"/>
  <c r="F214" i="2"/>
  <c r="D216" i="2"/>
  <c r="K217" i="2"/>
  <c r="I219" i="2"/>
  <c r="G221" i="2"/>
  <c r="E223" i="2"/>
  <c r="L224" i="2"/>
  <c r="J226" i="2"/>
  <c r="H228" i="2"/>
  <c r="J229" i="2"/>
  <c r="F231" i="2"/>
  <c r="I232" i="2"/>
  <c r="D234" i="2"/>
  <c r="I235" i="2"/>
  <c r="I236" i="2"/>
  <c r="I237" i="2"/>
  <c r="I238" i="2"/>
  <c r="H239" i="2"/>
  <c r="G240" i="2"/>
  <c r="F241" i="2"/>
  <c r="E242" i="2"/>
  <c r="D243" i="2"/>
  <c r="L243" i="2"/>
  <c r="K244" i="2"/>
  <c r="J245" i="2"/>
  <c r="I246" i="2"/>
  <c r="H247" i="2"/>
  <c r="G248" i="2"/>
  <c r="F249" i="2"/>
  <c r="E250" i="2"/>
  <c r="D251" i="2"/>
  <c r="L251" i="2"/>
  <c r="K252" i="2"/>
  <c r="J253" i="2"/>
  <c r="I254" i="2"/>
  <c r="H255" i="2"/>
  <c r="G256" i="2"/>
  <c r="F257" i="2"/>
  <c r="E258" i="2"/>
  <c r="D259" i="2"/>
  <c r="L259" i="2"/>
  <c r="K260" i="2"/>
  <c r="J261" i="2"/>
  <c r="I262" i="2"/>
  <c r="H263" i="2"/>
  <c r="G264" i="2"/>
  <c r="F25" i="2"/>
  <c r="J53" i="2"/>
  <c r="E82" i="2"/>
  <c r="J97" i="2"/>
  <c r="L111" i="2"/>
  <c r="I123" i="2"/>
  <c r="G131" i="2"/>
  <c r="H138" i="2"/>
  <c r="I145" i="2"/>
  <c r="J152" i="2"/>
  <c r="K159" i="2"/>
  <c r="F164" i="2"/>
  <c r="K167" i="2"/>
  <c r="G171" i="2"/>
  <c r="L174" i="2"/>
  <c r="H178" i="2"/>
  <c r="D182" i="2"/>
  <c r="I185" i="2"/>
  <c r="E189" i="2"/>
  <c r="D192" i="2"/>
  <c r="L194" i="2"/>
  <c r="L197" i="2"/>
  <c r="E200" i="2"/>
  <c r="L201" i="2"/>
  <c r="J203" i="2"/>
  <c r="H205" i="2"/>
  <c r="F207" i="2"/>
  <c r="D209" i="2"/>
  <c r="K210" i="2"/>
  <c r="I212" i="2"/>
  <c r="G214" i="2"/>
  <c r="E216" i="2"/>
  <c r="L217" i="2"/>
  <c r="J219" i="2"/>
  <c r="H221" i="2"/>
  <c r="F223" i="2"/>
  <c r="D225" i="2"/>
  <c r="K226" i="2"/>
  <c r="I228" i="2"/>
  <c r="L229" i="2"/>
  <c r="G231" i="2"/>
  <c r="L232" i="2"/>
  <c r="E234" i="2"/>
  <c r="J235" i="2"/>
  <c r="J236" i="2"/>
  <c r="J237" i="2"/>
  <c r="J238" i="2"/>
  <c r="I239" i="2"/>
  <c r="H240" i="2"/>
  <c r="G241" i="2"/>
  <c r="F242" i="2"/>
  <c r="E243" i="2"/>
  <c r="D244" i="2"/>
  <c r="L244" i="2"/>
  <c r="K245" i="2"/>
  <c r="J246" i="2"/>
  <c r="I247" i="2"/>
  <c r="H248" i="2"/>
  <c r="G249" i="2"/>
  <c r="F250" i="2"/>
  <c r="E251" i="2"/>
  <c r="D252" i="2"/>
  <c r="L252" i="2"/>
  <c r="K253" i="2"/>
  <c r="J254" i="2"/>
  <c r="I255" i="2"/>
  <c r="H256" i="2"/>
  <c r="G257" i="2"/>
  <c r="F258" i="2"/>
  <c r="E259" i="2"/>
  <c r="D260" i="2"/>
  <c r="L260" i="2"/>
  <c r="K261" i="2"/>
  <c r="J262" i="2"/>
  <c r="I263" i="2"/>
  <c r="H264" i="2"/>
  <c r="G265" i="2"/>
  <c r="F266" i="2"/>
  <c r="E267" i="2"/>
  <c r="D268" i="2"/>
  <c r="L268" i="2"/>
  <c r="K269" i="2"/>
  <c r="J270" i="2"/>
  <c r="I271" i="2"/>
  <c r="H272" i="2"/>
  <c r="G273" i="2"/>
  <c r="E26" i="2"/>
  <c r="I54" i="2"/>
  <c r="D83" i="2"/>
  <c r="E98" i="2"/>
  <c r="G112" i="2"/>
  <c r="D124" i="2"/>
  <c r="J131" i="2"/>
  <c r="K138" i="2"/>
  <c r="L145" i="2"/>
  <c r="D153" i="2"/>
  <c r="E160" i="2"/>
  <c r="H164" i="2"/>
  <c r="D168" i="2"/>
  <c r="I171" i="2"/>
  <c r="E175" i="2"/>
  <c r="J178" i="2"/>
  <c r="F182" i="2"/>
  <c r="K185" i="2"/>
  <c r="G189" i="2"/>
  <c r="I192" i="2"/>
  <c r="G195" i="2"/>
  <c r="E198" i="2"/>
  <c r="G200" i="2"/>
  <c r="E202" i="2"/>
  <c r="L203" i="2"/>
  <c r="J205" i="2"/>
  <c r="H207" i="2"/>
  <c r="F209" i="2"/>
  <c r="D211" i="2"/>
  <c r="K212" i="2"/>
  <c r="I214" i="2"/>
  <c r="G216" i="2"/>
  <c r="E218" i="2"/>
  <c r="L219" i="2"/>
  <c r="J221" i="2"/>
  <c r="H223" i="2"/>
  <c r="F225" i="2"/>
  <c r="D227" i="2"/>
  <c r="K228" i="2"/>
  <c r="G230" i="2"/>
  <c r="J231" i="2"/>
  <c r="E233" i="2"/>
  <c r="J234" i="2"/>
  <c r="L235" i="2"/>
  <c r="L236" i="2"/>
  <c r="L237" i="2"/>
  <c r="L238" i="2"/>
  <c r="K239" i="2"/>
  <c r="J240" i="2"/>
  <c r="I241" i="2"/>
  <c r="H242" i="2"/>
  <c r="G243" i="2"/>
  <c r="F244" i="2"/>
  <c r="E245" i="2"/>
  <c r="D246" i="2"/>
  <c r="L246" i="2"/>
  <c r="K247" i="2"/>
  <c r="J248" i="2"/>
  <c r="I249" i="2"/>
  <c r="H250" i="2"/>
  <c r="G251" i="2"/>
  <c r="F252" i="2"/>
  <c r="E253" i="2"/>
  <c r="D254" i="2"/>
  <c r="L254" i="2"/>
  <c r="K255" i="2"/>
  <c r="J256" i="2"/>
  <c r="I257" i="2"/>
  <c r="H258" i="2"/>
  <c r="G259" i="2"/>
  <c r="F260" i="2"/>
  <c r="E261" i="2"/>
  <c r="D262" i="2"/>
  <c r="L262" i="2"/>
  <c r="K263" i="2"/>
  <c r="J264" i="2"/>
  <c r="I265" i="2"/>
  <c r="H266" i="2"/>
  <c r="G267" i="2"/>
  <c r="F268" i="2"/>
  <c r="E269" i="2"/>
  <c r="D270" i="2"/>
  <c r="L270" i="2"/>
  <c r="K271" i="2"/>
  <c r="J272" i="2"/>
  <c r="I273" i="2"/>
  <c r="I38" i="2"/>
  <c r="D67" i="2"/>
  <c r="E90" i="2"/>
  <c r="G104" i="2"/>
  <c r="I118" i="2"/>
  <c r="I127" i="2"/>
  <c r="K134" i="2"/>
  <c r="L141" i="2"/>
  <c r="D149" i="2"/>
  <c r="E156" i="2"/>
  <c r="E162" i="2"/>
  <c r="L165" i="2"/>
  <c r="H169" i="2"/>
  <c r="D173" i="2"/>
  <c r="I176" i="2"/>
  <c r="E180" i="2"/>
  <c r="J183" i="2"/>
  <c r="F187" i="2"/>
  <c r="H190" i="2"/>
  <c r="H193" i="2"/>
  <c r="F196" i="2"/>
  <c r="D199" i="2"/>
  <c r="L200" i="2"/>
  <c r="J202" i="2"/>
  <c r="H204" i="2"/>
  <c r="F206" i="2"/>
  <c r="D208" i="2"/>
  <c r="K209" i="2"/>
  <c r="I211" i="2"/>
  <c r="G213" i="2"/>
  <c r="E215" i="2"/>
  <c r="L216" i="2"/>
  <c r="J218" i="2"/>
  <c r="H220" i="2"/>
  <c r="F222" i="2"/>
  <c r="D224" i="2"/>
  <c r="K225" i="2"/>
  <c r="I227" i="2"/>
  <c r="D229" i="2"/>
  <c r="H230" i="2"/>
  <c r="D232" i="2"/>
  <c r="F233" i="2"/>
  <c r="K234" i="2"/>
  <c r="D236" i="2"/>
  <c r="D237" i="2"/>
  <c r="D238" i="2"/>
  <c r="D239" i="2"/>
  <c r="L239" i="2"/>
  <c r="K240" i="2"/>
  <c r="J241" i="2"/>
  <c r="I242" i="2"/>
  <c r="H243" i="2"/>
  <c r="G244" i="2"/>
  <c r="F245" i="2"/>
  <c r="E246" i="2"/>
  <c r="D247" i="2"/>
  <c r="L247" i="2"/>
  <c r="K248" i="2"/>
  <c r="J249" i="2"/>
  <c r="I250" i="2"/>
  <c r="H251" i="2"/>
  <c r="G252" i="2"/>
  <c r="F253" i="2"/>
  <c r="E254" i="2"/>
  <c r="D255" i="2"/>
  <c r="L255" i="2"/>
  <c r="K256" i="2"/>
  <c r="J257" i="2"/>
  <c r="I258" i="2"/>
  <c r="H259" i="2"/>
  <c r="G260" i="2"/>
  <c r="F261" i="2"/>
  <c r="E262" i="2"/>
  <c r="D263" i="2"/>
  <c r="L263" i="2"/>
  <c r="K264" i="2"/>
  <c r="J265" i="2"/>
  <c r="I266" i="2"/>
  <c r="H267" i="2"/>
  <c r="G268" i="2"/>
  <c r="F269" i="2"/>
  <c r="E270" i="2"/>
  <c r="D271" i="2"/>
  <c r="L271" i="2"/>
  <c r="K272" i="2"/>
  <c r="D26" i="2"/>
  <c r="L82" i="2"/>
  <c r="F112" i="2"/>
  <c r="I131" i="2"/>
  <c r="K145" i="2"/>
  <c r="D160" i="2"/>
  <c r="L167" i="2"/>
  <c r="D175" i="2"/>
  <c r="E182" i="2"/>
  <c r="F189" i="2"/>
  <c r="F195" i="2"/>
  <c r="F200" i="2"/>
  <c r="K203" i="2"/>
  <c r="G207" i="2"/>
  <c r="L210" i="2"/>
  <c r="H214" i="2"/>
  <c r="D218" i="2"/>
  <c r="I221" i="2"/>
  <c r="E225" i="2"/>
  <c r="J228" i="2"/>
  <c r="H231" i="2"/>
  <c r="G234" i="2"/>
  <c r="K236" i="2"/>
  <c r="K238" i="2"/>
  <c r="I240" i="2"/>
  <c r="G242" i="2"/>
  <c r="E244" i="2"/>
  <c r="L245" i="2"/>
  <c r="J247" i="2"/>
  <c r="H249" i="2"/>
  <c r="F251" i="2"/>
  <c r="D253" i="2"/>
  <c r="K254" i="2"/>
  <c r="I256" i="2"/>
  <c r="G258" i="2"/>
  <c r="E260" i="2"/>
  <c r="L261" i="2"/>
  <c r="J263" i="2"/>
  <c r="F265" i="2"/>
  <c r="K266" i="2"/>
  <c r="E268" i="2"/>
  <c r="I269" i="2"/>
  <c r="E271" i="2"/>
  <c r="G272" i="2"/>
  <c r="K273" i="2"/>
  <c r="J274" i="2"/>
  <c r="I275" i="2"/>
  <c r="H276" i="2"/>
  <c r="G277" i="2"/>
  <c r="F278" i="2"/>
  <c r="E279" i="2"/>
  <c r="D280" i="2"/>
  <c r="L280" i="2"/>
  <c r="K281" i="2"/>
  <c r="J282" i="2"/>
  <c r="I283" i="2"/>
  <c r="H284" i="2"/>
  <c r="G285" i="2"/>
  <c r="F286" i="2"/>
  <c r="E287" i="2"/>
  <c r="D288" i="2"/>
  <c r="L288" i="2"/>
  <c r="K289" i="2"/>
  <c r="J290" i="2"/>
  <c r="I291" i="2"/>
  <c r="H292" i="2"/>
  <c r="G293" i="2"/>
  <c r="F294" i="2"/>
  <c r="E295" i="2"/>
  <c r="D296" i="2"/>
  <c r="L296" i="2"/>
  <c r="K297" i="2"/>
  <c r="J298" i="2"/>
  <c r="I299" i="2"/>
  <c r="H300" i="2"/>
  <c r="G301" i="2"/>
  <c r="F302" i="2"/>
  <c r="E303" i="2"/>
  <c r="D304" i="2"/>
  <c r="L304" i="2"/>
  <c r="K305" i="2"/>
  <c r="J306" i="2"/>
  <c r="I307" i="2"/>
  <c r="H308" i="2"/>
  <c r="G309" i="2"/>
  <c r="F310" i="2"/>
  <c r="E311" i="2"/>
  <c r="D312" i="2"/>
  <c r="L312" i="2"/>
  <c r="K313" i="2"/>
  <c r="J314" i="2"/>
  <c r="I315" i="2"/>
  <c r="H316" i="2"/>
  <c r="G317" i="2"/>
  <c r="F318" i="2"/>
  <c r="E319" i="2"/>
  <c r="D320" i="2"/>
  <c r="L320" i="2"/>
  <c r="K321" i="2"/>
  <c r="J322" i="2"/>
  <c r="I323" i="2"/>
  <c r="H324" i="2"/>
  <c r="G325" i="2"/>
  <c r="F326" i="2"/>
  <c r="E327" i="2"/>
  <c r="D328" i="2"/>
  <c r="L328" i="2"/>
  <c r="K329" i="2"/>
  <c r="J330" i="2"/>
  <c r="I331" i="2"/>
  <c r="H332" i="2"/>
  <c r="G333" i="2"/>
  <c r="F334" i="2"/>
  <c r="E335" i="2"/>
  <c r="D336" i="2"/>
  <c r="L336" i="2"/>
  <c r="K337" i="2"/>
  <c r="J338" i="2"/>
  <c r="I339" i="2"/>
  <c r="H340" i="2"/>
  <c r="G341" i="2"/>
  <c r="F342" i="2"/>
  <c r="E343" i="2"/>
  <c r="D344" i="2"/>
  <c r="L344" i="2"/>
  <c r="K345" i="2"/>
  <c r="J346" i="2"/>
  <c r="I347" i="2"/>
  <c r="H348" i="2"/>
  <c r="G349" i="2"/>
  <c r="F350" i="2"/>
  <c r="E351" i="2"/>
  <c r="D352" i="2"/>
  <c r="L352" i="2"/>
  <c r="K353" i="2"/>
  <c r="J354" i="2"/>
  <c r="I355" i="2"/>
  <c r="H356" i="2"/>
  <c r="G357" i="2"/>
  <c r="F358" i="2"/>
  <c r="E359" i="2"/>
  <c r="D360" i="2"/>
  <c r="L360" i="2"/>
  <c r="K361" i="2"/>
  <c r="J362" i="2"/>
  <c r="I363" i="2"/>
  <c r="H364" i="2"/>
  <c r="G365" i="2"/>
  <c r="F366" i="2"/>
  <c r="E367" i="2"/>
  <c r="D368" i="2"/>
  <c r="L368" i="2"/>
  <c r="K369" i="2"/>
  <c r="J370" i="2"/>
  <c r="I371" i="2"/>
  <c r="H372" i="2"/>
  <c r="G373" i="2"/>
  <c r="F374" i="2"/>
  <c r="E375" i="2"/>
  <c r="D376" i="2"/>
  <c r="L376" i="2"/>
  <c r="K377" i="2"/>
  <c r="J378" i="2"/>
  <c r="I379" i="2"/>
  <c r="H380" i="2"/>
  <c r="G381" i="2"/>
  <c r="F382" i="2"/>
  <c r="E383" i="2"/>
  <c r="D384" i="2"/>
  <c r="L384" i="2"/>
  <c r="H39" i="2"/>
  <c r="I90" i="2"/>
  <c r="L118" i="2"/>
  <c r="L134" i="2"/>
  <c r="E149" i="2"/>
  <c r="F162" i="2"/>
  <c r="I169" i="2"/>
  <c r="J176" i="2"/>
  <c r="K183" i="2"/>
  <c r="K190" i="2"/>
  <c r="G196" i="2"/>
  <c r="D201" i="2"/>
  <c r="I204" i="2"/>
  <c r="E208" i="2"/>
  <c r="J211" i="2"/>
  <c r="F215" i="2"/>
  <c r="K218" i="2"/>
  <c r="G222" i="2"/>
  <c r="L225" i="2"/>
  <c r="G229" i="2"/>
  <c r="E232" i="2"/>
  <c r="L234" i="2"/>
  <c r="E237" i="2"/>
  <c r="E239" i="2"/>
  <c r="L240" i="2"/>
  <c r="J242" i="2"/>
  <c r="H244" i="2"/>
  <c r="F246" i="2"/>
  <c r="D248" i="2"/>
  <c r="K249" i="2"/>
  <c r="I251" i="2"/>
  <c r="G253" i="2"/>
  <c r="E255" i="2"/>
  <c r="L256" i="2"/>
  <c r="J258" i="2"/>
  <c r="H260" i="2"/>
  <c r="F262" i="2"/>
  <c r="D264" i="2"/>
  <c r="H265" i="2"/>
  <c r="L266" i="2"/>
  <c r="H268" i="2"/>
  <c r="J269" i="2"/>
  <c r="F271" i="2"/>
  <c r="I272" i="2"/>
  <c r="L273" i="2"/>
  <c r="K274" i="2"/>
  <c r="J275" i="2"/>
  <c r="I276" i="2"/>
  <c r="H277" i="2"/>
  <c r="G278" i="2"/>
  <c r="F279" i="2"/>
  <c r="E280" i="2"/>
  <c r="D281" i="2"/>
  <c r="L281" i="2"/>
  <c r="K282" i="2"/>
  <c r="J283" i="2"/>
  <c r="I284" i="2"/>
  <c r="H285" i="2"/>
  <c r="G286" i="2"/>
  <c r="F287" i="2"/>
  <c r="E288" i="2"/>
  <c r="D289" i="2"/>
  <c r="L289" i="2"/>
  <c r="K290" i="2"/>
  <c r="J291" i="2"/>
  <c r="I292" i="2"/>
  <c r="H293" i="2"/>
  <c r="G294" i="2"/>
  <c r="F295" i="2"/>
  <c r="E296" i="2"/>
  <c r="D297" i="2"/>
  <c r="L297" i="2"/>
  <c r="K298" i="2"/>
  <c r="J299" i="2"/>
  <c r="I300" i="2"/>
  <c r="H301" i="2"/>
  <c r="G302" i="2"/>
  <c r="F303" i="2"/>
  <c r="E304" i="2"/>
  <c r="D305" i="2"/>
  <c r="L305" i="2"/>
  <c r="K306" i="2"/>
  <c r="J307" i="2"/>
  <c r="I308" i="2"/>
  <c r="H309" i="2"/>
  <c r="G310" i="2"/>
  <c r="F311" i="2"/>
  <c r="E312" i="2"/>
  <c r="D313" i="2"/>
  <c r="L313" i="2"/>
  <c r="K314" i="2"/>
  <c r="J315" i="2"/>
  <c r="I316" i="2"/>
  <c r="H317" i="2"/>
  <c r="G318" i="2"/>
  <c r="F319" i="2"/>
  <c r="E320" i="2"/>
  <c r="D321" i="2"/>
  <c r="L321" i="2"/>
  <c r="K322" i="2"/>
  <c r="J323" i="2"/>
  <c r="I324" i="2"/>
  <c r="H325" i="2"/>
  <c r="G326" i="2"/>
  <c r="F327" i="2"/>
  <c r="E328" i="2"/>
  <c r="D329" i="2"/>
  <c r="L329" i="2"/>
  <c r="K330" i="2"/>
  <c r="J331" i="2"/>
  <c r="I332" i="2"/>
  <c r="H333" i="2"/>
  <c r="G334" i="2"/>
  <c r="F335" i="2"/>
  <c r="E336" i="2"/>
  <c r="D337" i="2"/>
  <c r="L337" i="2"/>
  <c r="K338" i="2"/>
  <c r="J339" i="2"/>
  <c r="I340" i="2"/>
  <c r="H341" i="2"/>
  <c r="G342" i="2"/>
  <c r="F343" i="2"/>
  <c r="E344" i="2"/>
  <c r="D345" i="2"/>
  <c r="L345" i="2"/>
  <c r="K346" i="2"/>
  <c r="J347" i="2"/>
  <c r="I348" i="2"/>
  <c r="H349" i="2"/>
  <c r="G350" i="2"/>
  <c r="F351" i="2"/>
  <c r="E352" i="2"/>
  <c r="D353" i="2"/>
  <c r="L353" i="2"/>
  <c r="K354" i="2"/>
  <c r="J355" i="2"/>
  <c r="I356" i="2"/>
  <c r="H357" i="2"/>
  <c r="G358" i="2"/>
  <c r="F359" i="2"/>
  <c r="E360" i="2"/>
  <c r="D361" i="2"/>
  <c r="L361" i="2"/>
  <c r="K362" i="2"/>
  <c r="J363" i="2"/>
  <c r="I364" i="2"/>
  <c r="H365" i="2"/>
  <c r="G366" i="2"/>
  <c r="F367" i="2"/>
  <c r="E368" i="2"/>
  <c r="D369" i="2"/>
  <c r="L369" i="2"/>
  <c r="K370" i="2"/>
  <c r="J371" i="2"/>
  <c r="I372" i="2"/>
  <c r="H373" i="2"/>
  <c r="G374" i="2"/>
  <c r="F375" i="2"/>
  <c r="E376" i="2"/>
  <c r="D377" i="2"/>
  <c r="L377" i="2"/>
  <c r="K378" i="2"/>
  <c r="J379" i="2"/>
  <c r="I380" i="2"/>
  <c r="H381" i="2"/>
  <c r="G382" i="2"/>
  <c r="F383" i="2"/>
  <c r="E384" i="2"/>
  <c r="D385" i="2"/>
  <c r="G40" i="2"/>
  <c r="D91" i="2"/>
  <c r="G119" i="2"/>
  <c r="F135" i="2"/>
  <c r="H149" i="2"/>
  <c r="H162" i="2"/>
  <c r="K169" i="2"/>
  <c r="L176" i="2"/>
  <c r="D184" i="2"/>
  <c r="D191" i="2"/>
  <c r="J196" i="2"/>
  <c r="F201" i="2"/>
  <c r="K204" i="2"/>
  <c r="G208" i="2"/>
  <c r="L211" i="2"/>
  <c r="H215" i="2"/>
  <c r="D219" i="2"/>
  <c r="I222" i="2"/>
  <c r="E226" i="2"/>
  <c r="I229" i="2"/>
  <c r="G232" i="2"/>
  <c r="F235" i="2"/>
  <c r="H237" i="2"/>
  <c r="G239" i="2"/>
  <c r="E241" i="2"/>
  <c r="L242" i="2"/>
  <c r="J244" i="2"/>
  <c r="H246" i="2"/>
  <c r="F248" i="2"/>
  <c r="D250" i="2"/>
  <c r="K251" i="2"/>
  <c r="I253" i="2"/>
  <c r="G255" i="2"/>
  <c r="E257" i="2"/>
  <c r="L258" i="2"/>
  <c r="J260" i="2"/>
  <c r="H262" i="2"/>
  <c r="F264" i="2"/>
  <c r="L265" i="2"/>
  <c r="F267" i="2"/>
  <c r="J268" i="2"/>
  <c r="F270" i="2"/>
  <c r="H271" i="2"/>
  <c r="D273" i="2"/>
  <c r="E274" i="2"/>
  <c r="D275" i="2"/>
  <c r="L275" i="2"/>
  <c r="K276" i="2"/>
  <c r="J277" i="2"/>
  <c r="I278" i="2"/>
  <c r="H279" i="2"/>
  <c r="G280" i="2"/>
  <c r="F281" i="2"/>
  <c r="E282" i="2"/>
  <c r="D283" i="2"/>
  <c r="L283" i="2"/>
  <c r="K284" i="2"/>
  <c r="J285" i="2"/>
  <c r="I286" i="2"/>
  <c r="H287" i="2"/>
  <c r="G288" i="2"/>
  <c r="F289" i="2"/>
  <c r="E290" i="2"/>
  <c r="D291" i="2"/>
  <c r="L291" i="2"/>
  <c r="K292" i="2"/>
  <c r="J293" i="2"/>
  <c r="I294" i="2"/>
  <c r="H295" i="2"/>
  <c r="G296" i="2"/>
  <c r="F297" i="2"/>
  <c r="E298" i="2"/>
  <c r="D299" i="2"/>
  <c r="L299" i="2"/>
  <c r="K300" i="2"/>
  <c r="J301" i="2"/>
  <c r="I302" i="2"/>
  <c r="H303" i="2"/>
  <c r="G304" i="2"/>
  <c r="F305" i="2"/>
  <c r="E306" i="2"/>
  <c r="D307" i="2"/>
  <c r="L307" i="2"/>
  <c r="K308" i="2"/>
  <c r="J309" i="2"/>
  <c r="I310" i="2"/>
  <c r="H311" i="2"/>
  <c r="G312" i="2"/>
  <c r="F313" i="2"/>
  <c r="E314" i="2"/>
  <c r="D315" i="2"/>
  <c r="L315" i="2"/>
  <c r="K316" i="2"/>
  <c r="J317" i="2"/>
  <c r="I318" i="2"/>
  <c r="H319" i="2"/>
  <c r="G320" i="2"/>
  <c r="F321" i="2"/>
  <c r="E322" i="2"/>
  <c r="D323" i="2"/>
  <c r="L323" i="2"/>
  <c r="K324" i="2"/>
  <c r="J325" i="2"/>
  <c r="I326" i="2"/>
  <c r="H327" i="2"/>
  <c r="G328" i="2"/>
  <c r="F329" i="2"/>
  <c r="E330" i="2"/>
  <c r="D331" i="2"/>
  <c r="L331" i="2"/>
  <c r="K332" i="2"/>
  <c r="J333" i="2"/>
  <c r="I334" i="2"/>
  <c r="H335" i="2"/>
  <c r="G336" i="2"/>
  <c r="F337" i="2"/>
  <c r="E338" i="2"/>
  <c r="D339" i="2"/>
  <c r="L339" i="2"/>
  <c r="K340" i="2"/>
  <c r="J341" i="2"/>
  <c r="I342" i="2"/>
  <c r="H343" i="2"/>
  <c r="G344" i="2"/>
  <c r="F345" i="2"/>
  <c r="E346" i="2"/>
  <c r="D347" i="2"/>
  <c r="L347" i="2"/>
  <c r="K348" i="2"/>
  <c r="J349" i="2"/>
  <c r="I350" i="2"/>
  <c r="H351" i="2"/>
  <c r="G352" i="2"/>
  <c r="F353" i="2"/>
  <c r="E354" i="2"/>
  <c r="D355" i="2"/>
  <c r="L355" i="2"/>
  <c r="K356" i="2"/>
  <c r="J357" i="2"/>
  <c r="I358" i="2"/>
  <c r="H359" i="2"/>
  <c r="G360" i="2"/>
  <c r="F361" i="2"/>
  <c r="E362" i="2"/>
  <c r="D363" i="2"/>
  <c r="L363" i="2"/>
  <c r="K364" i="2"/>
  <c r="J365" i="2"/>
  <c r="I366" i="2"/>
  <c r="H367" i="2"/>
  <c r="G368" i="2"/>
  <c r="F369" i="2"/>
  <c r="E370" i="2"/>
  <c r="D371" i="2"/>
  <c r="L371" i="2"/>
  <c r="K372" i="2"/>
  <c r="J373" i="2"/>
  <c r="I374" i="2"/>
  <c r="H375" i="2"/>
  <c r="G376" i="2"/>
  <c r="F377" i="2"/>
  <c r="E378" i="2"/>
  <c r="D379" i="2"/>
  <c r="L379" i="2"/>
  <c r="K380" i="2"/>
  <c r="J381" i="2"/>
  <c r="I382" i="2"/>
  <c r="H383" i="2"/>
  <c r="G384" i="2"/>
  <c r="F385" i="2"/>
  <c r="H54" i="2"/>
  <c r="D98" i="2"/>
  <c r="L123" i="2"/>
  <c r="J138" i="2"/>
  <c r="L152" i="2"/>
  <c r="G164" i="2"/>
  <c r="H171" i="2"/>
  <c r="I178" i="2"/>
  <c r="J185" i="2"/>
  <c r="F192" i="2"/>
  <c r="D198" i="2"/>
  <c r="D202" i="2"/>
  <c r="I205" i="2"/>
  <c r="E209" i="2"/>
  <c r="J212" i="2"/>
  <c r="F216" i="2"/>
  <c r="K219" i="2"/>
  <c r="G223" i="2"/>
  <c r="L226" i="2"/>
  <c r="F230" i="2"/>
  <c r="D233" i="2"/>
  <c r="K235" i="2"/>
  <c r="K237" i="2"/>
  <c r="J239" i="2"/>
  <c r="H241" i="2"/>
  <c r="F243" i="2"/>
  <c r="D245" i="2"/>
  <c r="K246" i="2"/>
  <c r="I248" i="2"/>
  <c r="G250" i="2"/>
  <c r="E252" i="2"/>
  <c r="L253" i="2"/>
  <c r="J255" i="2"/>
  <c r="H257" i="2"/>
  <c r="F259" i="2"/>
  <c r="D261" i="2"/>
  <c r="K262" i="2"/>
  <c r="I264" i="2"/>
  <c r="D266" i="2"/>
  <c r="I267" i="2"/>
  <c r="K268" i="2"/>
  <c r="G270" i="2"/>
  <c r="J271" i="2"/>
  <c r="E273" i="2"/>
  <c r="F274" i="2"/>
  <c r="E275" i="2"/>
  <c r="D276" i="2"/>
  <c r="L276" i="2"/>
  <c r="K277" i="2"/>
  <c r="J278" i="2"/>
  <c r="I279" i="2"/>
  <c r="H280" i="2"/>
  <c r="G281" i="2"/>
  <c r="F282" i="2"/>
  <c r="E283" i="2"/>
  <c r="D284" i="2"/>
  <c r="L284" i="2"/>
  <c r="K285" i="2"/>
  <c r="J286" i="2"/>
  <c r="I287" i="2"/>
  <c r="H288" i="2"/>
  <c r="G289" i="2"/>
  <c r="F290" i="2"/>
  <c r="E291" i="2"/>
  <c r="D292" i="2"/>
  <c r="L292" i="2"/>
  <c r="K293" i="2"/>
  <c r="J294" i="2"/>
  <c r="I295" i="2"/>
  <c r="H296" i="2"/>
  <c r="G297" i="2"/>
  <c r="F298" i="2"/>
  <c r="E299" i="2"/>
  <c r="D300" i="2"/>
  <c r="L300" i="2"/>
  <c r="K301" i="2"/>
  <c r="J302" i="2"/>
  <c r="I303" i="2"/>
  <c r="H304" i="2"/>
  <c r="G305" i="2"/>
  <c r="F306" i="2"/>
  <c r="E307" i="2"/>
  <c r="D308" i="2"/>
  <c r="L308" i="2"/>
  <c r="K309" i="2"/>
  <c r="J310" i="2"/>
  <c r="I311" i="2"/>
  <c r="H312" i="2"/>
  <c r="G313" i="2"/>
  <c r="F314" i="2"/>
  <c r="E315" i="2"/>
  <c r="D316" i="2"/>
  <c r="L316" i="2"/>
  <c r="K317" i="2"/>
  <c r="J318" i="2"/>
  <c r="I319" i="2"/>
  <c r="H320" i="2"/>
  <c r="G321" i="2"/>
  <c r="F322" i="2"/>
  <c r="E323" i="2"/>
  <c r="D324" i="2"/>
  <c r="L324" i="2"/>
  <c r="K325" i="2"/>
  <c r="J326" i="2"/>
  <c r="I327" i="2"/>
  <c r="H328" i="2"/>
  <c r="G329" i="2"/>
  <c r="F330" i="2"/>
  <c r="E331" i="2"/>
  <c r="D332" i="2"/>
  <c r="L332" i="2"/>
  <c r="K333" i="2"/>
  <c r="J334" i="2"/>
  <c r="I335" i="2"/>
  <c r="H336" i="2"/>
  <c r="G337" i="2"/>
  <c r="F338" i="2"/>
  <c r="E339" i="2"/>
  <c r="D340" i="2"/>
  <c r="L340" i="2"/>
  <c r="K341" i="2"/>
  <c r="J342" i="2"/>
  <c r="I343" i="2"/>
  <c r="H344" i="2"/>
  <c r="G345" i="2"/>
  <c r="F346" i="2"/>
  <c r="E347" i="2"/>
  <c r="D348" i="2"/>
  <c r="L348" i="2"/>
  <c r="K349" i="2"/>
  <c r="J350" i="2"/>
  <c r="I351" i="2"/>
  <c r="H352" i="2"/>
  <c r="G353" i="2"/>
  <c r="F354" i="2"/>
  <c r="E355" i="2"/>
  <c r="D356" i="2"/>
  <c r="L356" i="2"/>
  <c r="K357" i="2"/>
  <c r="J358" i="2"/>
  <c r="I359" i="2"/>
  <c r="H360" i="2"/>
  <c r="G361" i="2"/>
  <c r="F362" i="2"/>
  <c r="E363" i="2"/>
  <c r="D364" i="2"/>
  <c r="L364" i="2"/>
  <c r="K365" i="2"/>
  <c r="J366" i="2"/>
  <c r="I367" i="2"/>
  <c r="H368" i="2"/>
  <c r="G369" i="2"/>
  <c r="F370" i="2"/>
  <c r="E371" i="2"/>
  <c r="D372" i="2"/>
  <c r="L372" i="2"/>
  <c r="K373" i="2"/>
  <c r="J374" i="2"/>
  <c r="I375" i="2"/>
  <c r="H376" i="2"/>
  <c r="G377" i="2"/>
  <c r="F378" i="2"/>
  <c r="E379" i="2"/>
  <c r="D380" i="2"/>
  <c r="L380" i="2"/>
  <c r="K381" i="2"/>
  <c r="J382" i="2"/>
  <c r="I383" i="2"/>
  <c r="H384" i="2"/>
  <c r="G385" i="2"/>
  <c r="F40" i="2"/>
  <c r="E119" i="2"/>
  <c r="G149" i="2"/>
  <c r="J169" i="2"/>
  <c r="L183" i="2"/>
  <c r="H196" i="2"/>
  <c r="J204" i="2"/>
  <c r="K211" i="2"/>
  <c r="L218" i="2"/>
  <c r="D226" i="2"/>
  <c r="F232" i="2"/>
  <c r="G237" i="2"/>
  <c r="D241" i="2"/>
  <c r="I244" i="2"/>
  <c r="E248" i="2"/>
  <c r="J251" i="2"/>
  <c r="F255" i="2"/>
  <c r="K258" i="2"/>
  <c r="G262" i="2"/>
  <c r="K265" i="2"/>
  <c r="I268" i="2"/>
  <c r="G271" i="2"/>
  <c r="D274" i="2"/>
  <c r="K275" i="2"/>
  <c r="I277" i="2"/>
  <c r="G279" i="2"/>
  <c r="E281" i="2"/>
  <c r="L282" i="2"/>
  <c r="J284" i="2"/>
  <c r="H286" i="2"/>
  <c r="F288" i="2"/>
  <c r="D290" i="2"/>
  <c r="K291" i="2"/>
  <c r="I293" i="2"/>
  <c r="G295" i="2"/>
  <c r="E297" i="2"/>
  <c r="L298" i="2"/>
  <c r="J300" i="2"/>
  <c r="H302" i="2"/>
  <c r="F304" i="2"/>
  <c r="D306" i="2"/>
  <c r="K307" i="2"/>
  <c r="I309" i="2"/>
  <c r="G311" i="2"/>
  <c r="E313" i="2"/>
  <c r="L314" i="2"/>
  <c r="J316" i="2"/>
  <c r="H318" i="2"/>
  <c r="F320" i="2"/>
  <c r="D322" i="2"/>
  <c r="K323" i="2"/>
  <c r="I325" i="2"/>
  <c r="G327" i="2"/>
  <c r="E329" i="2"/>
  <c r="L330" i="2"/>
  <c r="J332" i="2"/>
  <c r="H334" i="2"/>
  <c r="F336" i="2"/>
  <c r="D338" i="2"/>
  <c r="K339" i="2"/>
  <c r="I341" i="2"/>
  <c r="G343" i="2"/>
  <c r="E345" i="2"/>
  <c r="L346" i="2"/>
  <c r="J348" i="2"/>
  <c r="H350" i="2"/>
  <c r="F352" i="2"/>
  <c r="D354" i="2"/>
  <c r="K355" i="2"/>
  <c r="I357" i="2"/>
  <c r="G359" i="2"/>
  <c r="E361" i="2"/>
  <c r="L362" i="2"/>
  <c r="J364" i="2"/>
  <c r="H366" i="2"/>
  <c r="F368" i="2"/>
  <c r="D370" i="2"/>
  <c r="K371" i="2"/>
  <c r="I373" i="2"/>
  <c r="G375" i="2"/>
  <c r="E377" i="2"/>
  <c r="L378" i="2"/>
  <c r="J380" i="2"/>
  <c r="H382" i="2"/>
  <c r="F384" i="2"/>
  <c r="K385" i="2"/>
  <c r="J386" i="2"/>
  <c r="I387" i="2"/>
  <c r="H388" i="2"/>
  <c r="G389" i="2"/>
  <c r="F390" i="2"/>
  <c r="E391" i="2"/>
  <c r="D392" i="2"/>
  <c r="L392" i="2"/>
  <c r="K393" i="2"/>
  <c r="J394" i="2"/>
  <c r="I395" i="2"/>
  <c r="H396" i="2"/>
  <c r="G397" i="2"/>
  <c r="F398" i="2"/>
  <c r="E399" i="2"/>
  <c r="D400" i="2"/>
  <c r="L400" i="2"/>
  <c r="K401" i="2"/>
  <c r="J402" i="2"/>
  <c r="I403" i="2"/>
  <c r="H404" i="2"/>
  <c r="G405" i="2"/>
  <c r="F406" i="2"/>
  <c r="E407" i="2"/>
  <c r="D408" i="2"/>
  <c r="L408" i="2"/>
  <c r="K409" i="2"/>
  <c r="J410" i="2"/>
  <c r="I411" i="2"/>
  <c r="H412" i="2"/>
  <c r="G413" i="2"/>
  <c r="F414" i="2"/>
  <c r="E415" i="2"/>
  <c r="D416" i="2"/>
  <c r="L416" i="2"/>
  <c r="K417" i="2"/>
  <c r="J418" i="2"/>
  <c r="I419" i="2"/>
  <c r="H420" i="2"/>
  <c r="G421" i="2"/>
  <c r="F422" i="2"/>
  <c r="E423" i="2"/>
  <c r="D424" i="2"/>
  <c r="L424" i="2"/>
  <c r="K425" i="2"/>
  <c r="J426" i="2"/>
  <c r="I427" i="2"/>
  <c r="H428" i="2"/>
  <c r="G429" i="2"/>
  <c r="F430" i="2"/>
  <c r="E431" i="2"/>
  <c r="D432" i="2"/>
  <c r="L432" i="2"/>
  <c r="K433" i="2"/>
  <c r="J434" i="2"/>
  <c r="I435" i="2"/>
  <c r="H436" i="2"/>
  <c r="G437" i="2"/>
  <c r="F438" i="2"/>
  <c r="E439" i="2"/>
  <c r="D440" i="2"/>
  <c r="L440" i="2"/>
  <c r="K441" i="2"/>
  <c r="J442" i="2"/>
  <c r="I443" i="2"/>
  <c r="H444" i="2"/>
  <c r="G445" i="2"/>
  <c r="F446" i="2"/>
  <c r="E447" i="2"/>
  <c r="D448" i="2"/>
  <c r="L448" i="2"/>
  <c r="K449" i="2"/>
  <c r="J450" i="2"/>
  <c r="I451" i="2"/>
  <c r="H452" i="2"/>
  <c r="G453" i="2"/>
  <c r="F454" i="2"/>
  <c r="E455" i="2"/>
  <c r="D456" i="2"/>
  <c r="L456" i="2"/>
  <c r="K457" i="2"/>
  <c r="J458" i="2"/>
  <c r="L67" i="2"/>
  <c r="J127" i="2"/>
  <c r="F156" i="2"/>
  <c r="E173" i="2"/>
  <c r="G187" i="2"/>
  <c r="E199" i="2"/>
  <c r="G206" i="2"/>
  <c r="H213" i="2"/>
  <c r="I220" i="2"/>
  <c r="J227" i="2"/>
  <c r="H233" i="2"/>
  <c r="F238" i="2"/>
  <c r="K241" i="2"/>
  <c r="G245" i="2"/>
  <c r="L248" i="2"/>
  <c r="H252" i="2"/>
  <c r="D256" i="2"/>
  <c r="I259" i="2"/>
  <c r="E263" i="2"/>
  <c r="E266" i="2"/>
  <c r="D269" i="2"/>
  <c r="D272" i="2"/>
  <c r="G274" i="2"/>
  <c r="E276" i="2"/>
  <c r="L277" i="2"/>
  <c r="J279" i="2"/>
  <c r="H281" i="2"/>
  <c r="F283" i="2"/>
  <c r="D285" i="2"/>
  <c r="K286" i="2"/>
  <c r="I288" i="2"/>
  <c r="G290" i="2"/>
  <c r="E292" i="2"/>
  <c r="L293" i="2"/>
  <c r="J295" i="2"/>
  <c r="H297" i="2"/>
  <c r="F299" i="2"/>
  <c r="D301" i="2"/>
  <c r="K302" i="2"/>
  <c r="I304" i="2"/>
  <c r="G306" i="2"/>
  <c r="E308" i="2"/>
  <c r="L309" i="2"/>
  <c r="J311" i="2"/>
  <c r="H313" i="2"/>
  <c r="F315" i="2"/>
  <c r="D317" i="2"/>
  <c r="K318" i="2"/>
  <c r="I320" i="2"/>
  <c r="G322" i="2"/>
  <c r="E324" i="2"/>
  <c r="L325" i="2"/>
  <c r="J327" i="2"/>
  <c r="H329" i="2"/>
  <c r="F331" i="2"/>
  <c r="D333" i="2"/>
  <c r="K334" i="2"/>
  <c r="I336" i="2"/>
  <c r="G338" i="2"/>
  <c r="E340" i="2"/>
  <c r="L341" i="2"/>
  <c r="J343" i="2"/>
  <c r="H345" i="2"/>
  <c r="F347" i="2"/>
  <c r="D349" i="2"/>
  <c r="K350" i="2"/>
  <c r="I352" i="2"/>
  <c r="G354" i="2"/>
  <c r="E356" i="2"/>
  <c r="L357" i="2"/>
  <c r="J359" i="2"/>
  <c r="H361" i="2"/>
  <c r="F363" i="2"/>
  <c r="D365" i="2"/>
  <c r="K366" i="2"/>
  <c r="I368" i="2"/>
  <c r="G370" i="2"/>
  <c r="E372" i="2"/>
  <c r="L373" i="2"/>
  <c r="J375" i="2"/>
  <c r="H377" i="2"/>
  <c r="F379" i="2"/>
  <c r="D381" i="2"/>
  <c r="K382" i="2"/>
  <c r="I384" i="2"/>
  <c r="L385" i="2"/>
  <c r="K386" i="2"/>
  <c r="J387" i="2"/>
  <c r="I388" i="2"/>
  <c r="H389" i="2"/>
  <c r="G390" i="2"/>
  <c r="F391" i="2"/>
  <c r="E392" i="2"/>
  <c r="D393" i="2"/>
  <c r="L393" i="2"/>
  <c r="K394" i="2"/>
  <c r="J395" i="2"/>
  <c r="I396" i="2"/>
  <c r="H397" i="2"/>
  <c r="G398" i="2"/>
  <c r="F399" i="2"/>
  <c r="E400" i="2"/>
  <c r="D401" i="2"/>
  <c r="L401" i="2"/>
  <c r="K402" i="2"/>
  <c r="J403" i="2"/>
  <c r="I404" i="2"/>
  <c r="H405" i="2"/>
  <c r="G406" i="2"/>
  <c r="F407" i="2"/>
  <c r="E408" i="2"/>
  <c r="D409" i="2"/>
  <c r="L409" i="2"/>
  <c r="K410" i="2"/>
  <c r="J411" i="2"/>
  <c r="I412" i="2"/>
  <c r="H413" i="2"/>
  <c r="G414" i="2"/>
  <c r="F415" i="2"/>
  <c r="E416" i="2"/>
  <c r="D417" i="2"/>
  <c r="L417" i="2"/>
  <c r="K418" i="2"/>
  <c r="J419" i="2"/>
  <c r="I420" i="2"/>
  <c r="H421" i="2"/>
  <c r="G422" i="2"/>
  <c r="F423" i="2"/>
  <c r="E424" i="2"/>
  <c r="D425" i="2"/>
  <c r="L425" i="2"/>
  <c r="K426" i="2"/>
  <c r="J427" i="2"/>
  <c r="I428" i="2"/>
  <c r="H429" i="2"/>
  <c r="G430" i="2"/>
  <c r="F431" i="2"/>
  <c r="E432" i="2"/>
  <c r="D433" i="2"/>
  <c r="L433" i="2"/>
  <c r="K434" i="2"/>
  <c r="J435" i="2"/>
  <c r="I436" i="2"/>
  <c r="H437" i="2"/>
  <c r="G438" i="2"/>
  <c r="F439" i="2"/>
  <c r="E440" i="2"/>
  <c r="D441" i="2"/>
  <c r="L441" i="2"/>
  <c r="K442" i="2"/>
  <c r="J443" i="2"/>
  <c r="I444" i="2"/>
  <c r="H445" i="2"/>
  <c r="G446" i="2"/>
  <c r="F447" i="2"/>
  <c r="E448" i="2"/>
  <c r="D449" i="2"/>
  <c r="L449" i="2"/>
  <c r="K450" i="2"/>
  <c r="J451" i="2"/>
  <c r="I452" i="2"/>
  <c r="H453" i="2"/>
  <c r="G454" i="2"/>
  <c r="F455" i="2"/>
  <c r="E456" i="2"/>
  <c r="D457" i="2"/>
  <c r="L457" i="2"/>
  <c r="K458" i="2"/>
  <c r="J459" i="2"/>
  <c r="I460" i="2"/>
  <c r="H461" i="2"/>
  <c r="K68" i="2"/>
  <c r="D128" i="2"/>
  <c r="I156" i="2"/>
  <c r="G173" i="2"/>
  <c r="I187" i="2"/>
  <c r="H199" i="2"/>
  <c r="I206" i="2"/>
  <c r="J213" i="2"/>
  <c r="K220" i="2"/>
  <c r="L227" i="2"/>
  <c r="L233" i="2"/>
  <c r="H238" i="2"/>
  <c r="D242" i="2"/>
  <c r="I245" i="2"/>
  <c r="E249" i="2"/>
  <c r="J252" i="2"/>
  <c r="F256" i="2"/>
  <c r="K259" i="2"/>
  <c r="G263" i="2"/>
  <c r="J266" i="2"/>
  <c r="H269" i="2"/>
  <c r="F272" i="2"/>
  <c r="I274" i="2"/>
  <c r="G276" i="2"/>
  <c r="E278" i="2"/>
  <c r="L279" i="2"/>
  <c r="J281" i="2"/>
  <c r="H283" i="2"/>
  <c r="F285" i="2"/>
  <c r="D287" i="2"/>
  <c r="K288" i="2"/>
  <c r="I290" i="2"/>
  <c r="G292" i="2"/>
  <c r="E294" i="2"/>
  <c r="L295" i="2"/>
  <c r="J297" i="2"/>
  <c r="H299" i="2"/>
  <c r="F301" i="2"/>
  <c r="D303" i="2"/>
  <c r="K304" i="2"/>
  <c r="I306" i="2"/>
  <c r="G308" i="2"/>
  <c r="E310" i="2"/>
  <c r="L311" i="2"/>
  <c r="J313" i="2"/>
  <c r="H315" i="2"/>
  <c r="F317" i="2"/>
  <c r="D319" i="2"/>
  <c r="K320" i="2"/>
  <c r="I322" i="2"/>
  <c r="G324" i="2"/>
  <c r="E326" i="2"/>
  <c r="L327" i="2"/>
  <c r="J329" i="2"/>
  <c r="H331" i="2"/>
  <c r="F333" i="2"/>
  <c r="D335" i="2"/>
  <c r="K336" i="2"/>
  <c r="I338" i="2"/>
  <c r="G340" i="2"/>
  <c r="E342" i="2"/>
  <c r="L343" i="2"/>
  <c r="J345" i="2"/>
  <c r="H347" i="2"/>
  <c r="F349" i="2"/>
  <c r="D351" i="2"/>
  <c r="K352" i="2"/>
  <c r="I354" i="2"/>
  <c r="G356" i="2"/>
  <c r="E358" i="2"/>
  <c r="L359" i="2"/>
  <c r="J361" i="2"/>
  <c r="H363" i="2"/>
  <c r="F365" i="2"/>
  <c r="D367" i="2"/>
  <c r="K368" i="2"/>
  <c r="I370" i="2"/>
  <c r="G372" i="2"/>
  <c r="E374" i="2"/>
  <c r="L375" i="2"/>
  <c r="J377" i="2"/>
  <c r="H379" i="2"/>
  <c r="F381" i="2"/>
  <c r="D383" i="2"/>
  <c r="K384" i="2"/>
  <c r="E386" i="2"/>
  <c r="D387" i="2"/>
  <c r="L387" i="2"/>
  <c r="K388" i="2"/>
  <c r="J389" i="2"/>
  <c r="I390" i="2"/>
  <c r="H391" i="2"/>
  <c r="G392" i="2"/>
  <c r="F393" i="2"/>
  <c r="E394" i="2"/>
  <c r="D395" i="2"/>
  <c r="L395" i="2"/>
  <c r="K396" i="2"/>
  <c r="J397" i="2"/>
  <c r="I398" i="2"/>
  <c r="H399" i="2"/>
  <c r="G400" i="2"/>
  <c r="F401" i="2"/>
  <c r="E402" i="2"/>
  <c r="D403" i="2"/>
  <c r="L403" i="2"/>
  <c r="K404" i="2"/>
  <c r="J405" i="2"/>
  <c r="I406" i="2"/>
  <c r="H407" i="2"/>
  <c r="G408" i="2"/>
  <c r="F409" i="2"/>
  <c r="E410" i="2"/>
  <c r="D411" i="2"/>
  <c r="L411" i="2"/>
  <c r="K412" i="2"/>
  <c r="J413" i="2"/>
  <c r="I414" i="2"/>
  <c r="H415" i="2"/>
  <c r="G416" i="2"/>
  <c r="F417" i="2"/>
  <c r="E418" i="2"/>
  <c r="D419" i="2"/>
  <c r="L419" i="2"/>
  <c r="K420" i="2"/>
  <c r="J421" i="2"/>
  <c r="I422" i="2"/>
  <c r="H423" i="2"/>
  <c r="G424" i="2"/>
  <c r="F425" i="2"/>
  <c r="E426" i="2"/>
  <c r="D427" i="2"/>
  <c r="L427" i="2"/>
  <c r="K428" i="2"/>
  <c r="J429" i="2"/>
  <c r="I430" i="2"/>
  <c r="H431" i="2"/>
  <c r="G432" i="2"/>
  <c r="F433" i="2"/>
  <c r="E434" i="2"/>
  <c r="D435" i="2"/>
  <c r="L435" i="2"/>
  <c r="K436" i="2"/>
  <c r="J437" i="2"/>
  <c r="I438" i="2"/>
  <c r="H439" i="2"/>
  <c r="G440" i="2"/>
  <c r="F441" i="2"/>
  <c r="E442" i="2"/>
  <c r="D443" i="2"/>
  <c r="L443" i="2"/>
  <c r="K444" i="2"/>
  <c r="J445" i="2"/>
  <c r="I446" i="2"/>
  <c r="H447" i="2"/>
  <c r="G448" i="2"/>
  <c r="F449" i="2"/>
  <c r="E450" i="2"/>
  <c r="D451" i="2"/>
  <c r="L451" i="2"/>
  <c r="K452" i="2"/>
  <c r="J453" i="2"/>
  <c r="I454" i="2"/>
  <c r="H455" i="2"/>
  <c r="G456" i="2"/>
  <c r="F457" i="2"/>
  <c r="E458" i="2"/>
  <c r="D459" i="2"/>
  <c r="L459" i="2"/>
  <c r="K460" i="2"/>
  <c r="J461" i="2"/>
  <c r="K104" i="2"/>
  <c r="D142" i="2"/>
  <c r="D166" i="2"/>
  <c r="F180" i="2"/>
  <c r="I193" i="2"/>
  <c r="K202" i="2"/>
  <c r="L209" i="2"/>
  <c r="D217" i="2"/>
  <c r="E224" i="2"/>
  <c r="I230" i="2"/>
  <c r="E236" i="2"/>
  <c r="D240" i="2"/>
  <c r="I243" i="2"/>
  <c r="E247" i="2"/>
  <c r="J250" i="2"/>
  <c r="F254" i="2"/>
  <c r="K257" i="2"/>
  <c r="G261" i="2"/>
  <c r="L264" i="2"/>
  <c r="J267" i="2"/>
  <c r="H270" i="2"/>
  <c r="F273" i="2"/>
  <c r="F275" i="2"/>
  <c r="D277" i="2"/>
  <c r="K278" i="2"/>
  <c r="I280" i="2"/>
  <c r="G282" i="2"/>
  <c r="E284" i="2"/>
  <c r="L285" i="2"/>
  <c r="J287" i="2"/>
  <c r="H289" i="2"/>
  <c r="F291" i="2"/>
  <c r="D293" i="2"/>
  <c r="K294" i="2"/>
  <c r="I296" i="2"/>
  <c r="G298" i="2"/>
  <c r="E300" i="2"/>
  <c r="L301" i="2"/>
  <c r="J303" i="2"/>
  <c r="H305" i="2"/>
  <c r="F307" i="2"/>
  <c r="D309" i="2"/>
  <c r="K310" i="2"/>
  <c r="I312" i="2"/>
  <c r="G314" i="2"/>
  <c r="E316" i="2"/>
  <c r="L317" i="2"/>
  <c r="J319" i="2"/>
  <c r="H321" i="2"/>
  <c r="F323" i="2"/>
  <c r="D325" i="2"/>
  <c r="K326" i="2"/>
  <c r="I328" i="2"/>
  <c r="G330" i="2"/>
  <c r="E332" i="2"/>
  <c r="L333" i="2"/>
  <c r="J335" i="2"/>
  <c r="H337" i="2"/>
  <c r="F339" i="2"/>
  <c r="D341" i="2"/>
  <c r="K342" i="2"/>
  <c r="I344" i="2"/>
  <c r="G346" i="2"/>
  <c r="E348" i="2"/>
  <c r="L349" i="2"/>
  <c r="J351" i="2"/>
  <c r="H353" i="2"/>
  <c r="F355" i="2"/>
  <c r="D357" i="2"/>
  <c r="K358" i="2"/>
  <c r="I360" i="2"/>
  <c r="G362" i="2"/>
  <c r="E364" i="2"/>
  <c r="L365" i="2"/>
  <c r="J367" i="2"/>
  <c r="H369" i="2"/>
  <c r="F371" i="2"/>
  <c r="D373" i="2"/>
  <c r="K374" i="2"/>
  <c r="I376" i="2"/>
  <c r="G378" i="2"/>
  <c r="E380" i="2"/>
  <c r="L381" i="2"/>
  <c r="J383" i="2"/>
  <c r="H385" i="2"/>
  <c r="G386" i="2"/>
  <c r="F387" i="2"/>
  <c r="E388" i="2"/>
  <c r="D389" i="2"/>
  <c r="L389" i="2"/>
  <c r="K390" i="2"/>
  <c r="J391" i="2"/>
  <c r="I392" i="2"/>
  <c r="H393" i="2"/>
  <c r="G394" i="2"/>
  <c r="F395" i="2"/>
  <c r="E396" i="2"/>
  <c r="D397" i="2"/>
  <c r="L397" i="2"/>
  <c r="K398" i="2"/>
  <c r="J399" i="2"/>
  <c r="I400" i="2"/>
  <c r="H401" i="2"/>
  <c r="G402" i="2"/>
  <c r="F403" i="2"/>
  <c r="E404" i="2"/>
  <c r="D405" i="2"/>
  <c r="L405" i="2"/>
  <c r="K406" i="2"/>
  <c r="J407" i="2"/>
  <c r="I408" i="2"/>
  <c r="H409" i="2"/>
  <c r="G410" i="2"/>
  <c r="F411" i="2"/>
  <c r="E412" i="2"/>
  <c r="D413" i="2"/>
  <c r="L413" i="2"/>
  <c r="K414" i="2"/>
  <c r="J415" i="2"/>
  <c r="I416" i="2"/>
  <c r="H417" i="2"/>
  <c r="G418" i="2"/>
  <c r="F419" i="2"/>
  <c r="E420" i="2"/>
  <c r="D421" i="2"/>
  <c r="L421" i="2"/>
  <c r="K422" i="2"/>
  <c r="J423" i="2"/>
  <c r="I424" i="2"/>
  <c r="H425" i="2"/>
  <c r="G426" i="2"/>
  <c r="F427" i="2"/>
  <c r="E428" i="2"/>
  <c r="D429" i="2"/>
  <c r="L429" i="2"/>
  <c r="K430" i="2"/>
  <c r="J431" i="2"/>
  <c r="I432" i="2"/>
  <c r="H433" i="2"/>
  <c r="G434" i="2"/>
  <c r="F435" i="2"/>
  <c r="E436" i="2"/>
  <c r="D437" i="2"/>
  <c r="L437" i="2"/>
  <c r="K438" i="2"/>
  <c r="J439" i="2"/>
  <c r="I440" i="2"/>
  <c r="H441" i="2"/>
  <c r="G442" i="2"/>
  <c r="F443" i="2"/>
  <c r="E444" i="2"/>
  <c r="D445" i="2"/>
  <c r="L445" i="2"/>
  <c r="K446" i="2"/>
  <c r="J447" i="2"/>
  <c r="I448" i="2"/>
  <c r="H449" i="2"/>
  <c r="G450" i="2"/>
  <c r="F451" i="2"/>
  <c r="E452" i="2"/>
  <c r="D453" i="2"/>
  <c r="L453" i="2"/>
  <c r="K454" i="2"/>
  <c r="J455" i="2"/>
  <c r="I456" i="2"/>
  <c r="H457" i="2"/>
  <c r="G458" i="2"/>
  <c r="F459" i="2"/>
  <c r="E460" i="2"/>
  <c r="D461" i="2"/>
  <c r="J68" i="2"/>
  <c r="H156" i="2"/>
  <c r="H187" i="2"/>
  <c r="H206" i="2"/>
  <c r="J220" i="2"/>
  <c r="K233" i="2"/>
  <c r="L241" i="2"/>
  <c r="D249" i="2"/>
  <c r="E256" i="2"/>
  <c r="F263" i="2"/>
  <c r="G269" i="2"/>
  <c r="H274" i="2"/>
  <c r="D278" i="2"/>
  <c r="I281" i="2"/>
  <c r="E285" i="2"/>
  <c r="J288" i="2"/>
  <c r="F292" i="2"/>
  <c r="K295" i="2"/>
  <c r="G299" i="2"/>
  <c r="L302" i="2"/>
  <c r="H306" i="2"/>
  <c r="D310" i="2"/>
  <c r="I313" i="2"/>
  <c r="E317" i="2"/>
  <c r="J320" i="2"/>
  <c r="F324" i="2"/>
  <c r="K327" i="2"/>
  <c r="G331" i="2"/>
  <c r="L334" i="2"/>
  <c r="H338" i="2"/>
  <c r="D342" i="2"/>
  <c r="I345" i="2"/>
  <c r="E349" i="2"/>
  <c r="J352" i="2"/>
  <c r="F356" i="2"/>
  <c r="K359" i="2"/>
  <c r="G363" i="2"/>
  <c r="L366" i="2"/>
  <c r="H370" i="2"/>
  <c r="D374" i="2"/>
  <c r="I377" i="2"/>
  <c r="E381" i="2"/>
  <c r="J384" i="2"/>
  <c r="L386" i="2"/>
  <c r="J388" i="2"/>
  <c r="H390" i="2"/>
  <c r="F392" i="2"/>
  <c r="D394" i="2"/>
  <c r="K395" i="2"/>
  <c r="I397" i="2"/>
  <c r="G399" i="2"/>
  <c r="E401" i="2"/>
  <c r="L402" i="2"/>
  <c r="J404" i="2"/>
  <c r="H406" i="2"/>
  <c r="F408" i="2"/>
  <c r="D410" i="2"/>
  <c r="K411" i="2"/>
  <c r="I413" i="2"/>
  <c r="G415" i="2"/>
  <c r="E417" i="2"/>
  <c r="L418" i="2"/>
  <c r="J420" i="2"/>
  <c r="H422" i="2"/>
  <c r="F424" i="2"/>
  <c r="D426" i="2"/>
  <c r="K427" i="2"/>
  <c r="I429" i="2"/>
  <c r="G431" i="2"/>
  <c r="E433" i="2"/>
  <c r="L434" i="2"/>
  <c r="J436" i="2"/>
  <c r="H438" i="2"/>
  <c r="F440" i="2"/>
  <c r="D442" i="2"/>
  <c r="K443" i="2"/>
  <c r="I445" i="2"/>
  <c r="G447" i="2"/>
  <c r="E449" i="2"/>
  <c r="L450" i="2"/>
  <c r="J452" i="2"/>
  <c r="H454" i="2"/>
  <c r="F456" i="2"/>
  <c r="D458" i="2"/>
  <c r="I459" i="2"/>
  <c r="E461" i="2"/>
  <c r="F462" i="2"/>
  <c r="E463" i="2"/>
  <c r="D464" i="2"/>
  <c r="L464" i="2"/>
  <c r="K465" i="2"/>
  <c r="J466" i="2"/>
  <c r="I467" i="2"/>
  <c r="H468" i="2"/>
  <c r="G469" i="2"/>
  <c r="F470" i="2"/>
  <c r="E471" i="2"/>
  <c r="D472" i="2"/>
  <c r="L472" i="2"/>
  <c r="K473" i="2"/>
  <c r="J474" i="2"/>
  <c r="I475" i="2"/>
  <c r="H476" i="2"/>
  <c r="G477" i="2"/>
  <c r="F478" i="2"/>
  <c r="E479" i="2"/>
  <c r="D480" i="2"/>
  <c r="L480" i="2"/>
  <c r="K481" i="2"/>
  <c r="J482" i="2"/>
  <c r="I483" i="2"/>
  <c r="H484" i="2"/>
  <c r="G485" i="2"/>
  <c r="F486" i="2"/>
  <c r="E487" i="2"/>
  <c r="D488" i="2"/>
  <c r="L488" i="2"/>
  <c r="K489" i="2"/>
  <c r="J490" i="2"/>
  <c r="I491" i="2"/>
  <c r="H492" i="2"/>
  <c r="G493" i="2"/>
  <c r="F494" i="2"/>
  <c r="E495" i="2"/>
  <c r="D496" i="2"/>
  <c r="L496" i="2"/>
  <c r="K497" i="2"/>
  <c r="J498" i="2"/>
  <c r="I499" i="2"/>
  <c r="H500" i="2"/>
  <c r="G501" i="2"/>
  <c r="F502" i="2"/>
  <c r="E503" i="2"/>
  <c r="D504" i="2"/>
  <c r="L504" i="2"/>
  <c r="K505" i="2"/>
  <c r="J506" i="2"/>
  <c r="I507" i="2"/>
  <c r="H508" i="2"/>
  <c r="G509" i="2"/>
  <c r="F510" i="2"/>
  <c r="E511" i="2"/>
  <c r="D512" i="2"/>
  <c r="L512" i="2"/>
  <c r="K513" i="2"/>
  <c r="J514" i="2"/>
  <c r="I515" i="2"/>
  <c r="H516" i="2"/>
  <c r="G517" i="2"/>
  <c r="F518" i="2"/>
  <c r="E519" i="2"/>
  <c r="D520" i="2"/>
  <c r="L520" i="2"/>
  <c r="K521" i="2"/>
  <c r="J522" i="2"/>
  <c r="I523" i="2"/>
  <c r="H524" i="2"/>
  <c r="G525" i="2"/>
  <c r="F526" i="2"/>
  <c r="E527" i="2"/>
  <c r="D528" i="2"/>
  <c r="L528" i="2"/>
  <c r="K529" i="2"/>
  <c r="J530" i="2"/>
  <c r="I531" i="2"/>
  <c r="H532" i="2"/>
  <c r="G533" i="2"/>
  <c r="F534" i="2"/>
  <c r="E535" i="2"/>
  <c r="D536" i="2"/>
  <c r="L90" i="2"/>
  <c r="G162" i="2"/>
  <c r="L190" i="2"/>
  <c r="F208" i="2"/>
  <c r="H222" i="2"/>
  <c r="D235" i="2"/>
  <c r="K242" i="2"/>
  <c r="L249" i="2"/>
  <c r="D257" i="2"/>
  <c r="E264" i="2"/>
  <c r="L269" i="2"/>
  <c r="L274" i="2"/>
  <c r="H278" i="2"/>
  <c r="D282" i="2"/>
  <c r="I285" i="2"/>
  <c r="E289" i="2"/>
  <c r="J292" i="2"/>
  <c r="F296" i="2"/>
  <c r="K299" i="2"/>
  <c r="G303" i="2"/>
  <c r="L306" i="2"/>
  <c r="H310" i="2"/>
  <c r="D314" i="2"/>
  <c r="I317" i="2"/>
  <c r="E321" i="2"/>
  <c r="J324" i="2"/>
  <c r="F328" i="2"/>
  <c r="K331" i="2"/>
  <c r="G335" i="2"/>
  <c r="L338" i="2"/>
  <c r="H342" i="2"/>
  <c r="D346" i="2"/>
  <c r="I349" i="2"/>
  <c r="E353" i="2"/>
  <c r="J356" i="2"/>
  <c r="F360" i="2"/>
  <c r="K363" i="2"/>
  <c r="G367" i="2"/>
  <c r="L370" i="2"/>
  <c r="H374" i="2"/>
  <c r="D378" i="2"/>
  <c r="I381" i="2"/>
  <c r="E385" i="2"/>
  <c r="E387" i="2"/>
  <c r="L388" i="2"/>
  <c r="J390" i="2"/>
  <c r="H392" i="2"/>
  <c r="F394" i="2"/>
  <c r="D396" i="2"/>
  <c r="K397" i="2"/>
  <c r="I399" i="2"/>
  <c r="G401" i="2"/>
  <c r="E403" i="2"/>
  <c r="L404" i="2"/>
  <c r="J406" i="2"/>
  <c r="H408" i="2"/>
  <c r="F410" i="2"/>
  <c r="D412" i="2"/>
  <c r="K413" i="2"/>
  <c r="I415" i="2"/>
  <c r="G417" i="2"/>
  <c r="E419" i="2"/>
  <c r="L420" i="2"/>
  <c r="J422" i="2"/>
  <c r="H424" i="2"/>
  <c r="F426" i="2"/>
  <c r="D428" i="2"/>
  <c r="K429" i="2"/>
  <c r="I431" i="2"/>
  <c r="G433" i="2"/>
  <c r="E435" i="2"/>
  <c r="L436" i="2"/>
  <c r="J438" i="2"/>
  <c r="H440" i="2"/>
  <c r="F442" i="2"/>
  <c r="D444" i="2"/>
  <c r="K445" i="2"/>
  <c r="I447" i="2"/>
  <c r="G449" i="2"/>
  <c r="E451" i="2"/>
  <c r="L452" i="2"/>
  <c r="J454" i="2"/>
  <c r="H456" i="2"/>
  <c r="F458" i="2"/>
  <c r="K459" i="2"/>
  <c r="F461" i="2"/>
  <c r="G462" i="2"/>
  <c r="F463" i="2"/>
  <c r="E464" i="2"/>
  <c r="D465" i="2"/>
  <c r="L465" i="2"/>
  <c r="K466" i="2"/>
  <c r="J467" i="2"/>
  <c r="I468" i="2"/>
  <c r="H469" i="2"/>
  <c r="G470" i="2"/>
  <c r="F471" i="2"/>
  <c r="E472" i="2"/>
  <c r="D473" i="2"/>
  <c r="L473" i="2"/>
  <c r="K474" i="2"/>
  <c r="J475" i="2"/>
  <c r="I476" i="2"/>
  <c r="H477" i="2"/>
  <c r="G478" i="2"/>
  <c r="F479" i="2"/>
  <c r="E480" i="2"/>
  <c r="D481" i="2"/>
  <c r="L481" i="2"/>
  <c r="K482" i="2"/>
  <c r="J483" i="2"/>
  <c r="I484" i="2"/>
  <c r="H485" i="2"/>
  <c r="G486" i="2"/>
  <c r="F487" i="2"/>
  <c r="E488" i="2"/>
  <c r="D489" i="2"/>
  <c r="L489" i="2"/>
  <c r="K490" i="2"/>
  <c r="J491" i="2"/>
  <c r="I492" i="2"/>
  <c r="H493" i="2"/>
  <c r="G494" i="2"/>
  <c r="F495" i="2"/>
  <c r="E496" i="2"/>
  <c r="D497" i="2"/>
  <c r="L497" i="2"/>
  <c r="K498" i="2"/>
  <c r="J499" i="2"/>
  <c r="I500" i="2"/>
  <c r="H501" i="2"/>
  <c r="G502" i="2"/>
  <c r="F503" i="2"/>
  <c r="E504" i="2"/>
  <c r="D505" i="2"/>
  <c r="L505" i="2"/>
  <c r="K506" i="2"/>
  <c r="J507" i="2"/>
  <c r="I508" i="2"/>
  <c r="H509" i="2"/>
  <c r="G510" i="2"/>
  <c r="F511" i="2"/>
  <c r="E512" i="2"/>
  <c r="D513" i="2"/>
  <c r="L513" i="2"/>
  <c r="K514" i="2"/>
  <c r="J515" i="2"/>
  <c r="I516" i="2"/>
  <c r="H517" i="2"/>
  <c r="G518" i="2"/>
  <c r="F519" i="2"/>
  <c r="E520" i="2"/>
  <c r="D521" i="2"/>
  <c r="L521" i="2"/>
  <c r="K522" i="2"/>
  <c r="J523" i="2"/>
  <c r="I524" i="2"/>
  <c r="H525" i="2"/>
  <c r="G526" i="2"/>
  <c r="F527" i="2"/>
  <c r="E528" i="2"/>
  <c r="D529" i="2"/>
  <c r="L529" i="2"/>
  <c r="K530" i="2"/>
  <c r="J531" i="2"/>
  <c r="I532" i="2"/>
  <c r="H533" i="2"/>
  <c r="G534" i="2"/>
  <c r="F535" i="2"/>
  <c r="E536" i="2"/>
  <c r="D537" i="2"/>
  <c r="F105" i="2"/>
  <c r="F166" i="2"/>
  <c r="K193" i="2"/>
  <c r="E210" i="2"/>
  <c r="G224" i="2"/>
  <c r="H236" i="2"/>
  <c r="K243" i="2"/>
  <c r="L250" i="2"/>
  <c r="D258" i="2"/>
  <c r="E265" i="2"/>
  <c r="K270" i="2"/>
  <c r="H275" i="2"/>
  <c r="D279" i="2"/>
  <c r="I282" i="2"/>
  <c r="E286" i="2"/>
  <c r="J289" i="2"/>
  <c r="F293" i="2"/>
  <c r="K296" i="2"/>
  <c r="G300" i="2"/>
  <c r="L303" i="2"/>
  <c r="H307" i="2"/>
  <c r="D311" i="2"/>
  <c r="I314" i="2"/>
  <c r="E318" i="2"/>
  <c r="J321" i="2"/>
  <c r="F325" i="2"/>
  <c r="K328" i="2"/>
  <c r="G332" i="2"/>
  <c r="L335" i="2"/>
  <c r="H339" i="2"/>
  <c r="D343" i="2"/>
  <c r="I346" i="2"/>
  <c r="E350" i="2"/>
  <c r="J353" i="2"/>
  <c r="F357" i="2"/>
  <c r="K360" i="2"/>
  <c r="G364" i="2"/>
  <c r="L367" i="2"/>
  <c r="H371" i="2"/>
  <c r="D375" i="2"/>
  <c r="I378" i="2"/>
  <c r="E382" i="2"/>
  <c r="J385" i="2"/>
  <c r="H387" i="2"/>
  <c r="F389" i="2"/>
  <c r="D391" i="2"/>
  <c r="K392" i="2"/>
  <c r="I394" i="2"/>
  <c r="G396" i="2"/>
  <c r="E398" i="2"/>
  <c r="L399" i="2"/>
  <c r="J401" i="2"/>
  <c r="H403" i="2"/>
  <c r="F405" i="2"/>
  <c r="D407" i="2"/>
  <c r="K408" i="2"/>
  <c r="I410" i="2"/>
  <c r="G412" i="2"/>
  <c r="E414" i="2"/>
  <c r="L415" i="2"/>
  <c r="J417" i="2"/>
  <c r="H419" i="2"/>
  <c r="F421" i="2"/>
  <c r="D423" i="2"/>
  <c r="K424" i="2"/>
  <c r="I426" i="2"/>
  <c r="G428" i="2"/>
  <c r="E430" i="2"/>
  <c r="L431" i="2"/>
  <c r="J433" i="2"/>
  <c r="H435" i="2"/>
  <c r="F437" i="2"/>
  <c r="D439" i="2"/>
  <c r="K440" i="2"/>
  <c r="I442" i="2"/>
  <c r="G444" i="2"/>
  <c r="E446" i="2"/>
  <c r="L447" i="2"/>
  <c r="J449" i="2"/>
  <c r="H451" i="2"/>
  <c r="F453" i="2"/>
  <c r="D455" i="2"/>
  <c r="K456" i="2"/>
  <c r="I458" i="2"/>
  <c r="F460" i="2"/>
  <c r="I461" i="2"/>
  <c r="I462" i="2"/>
  <c r="H463" i="2"/>
  <c r="G464" i="2"/>
  <c r="F465" i="2"/>
  <c r="E466" i="2"/>
  <c r="D467" i="2"/>
  <c r="L467" i="2"/>
  <c r="K468" i="2"/>
  <c r="J469" i="2"/>
  <c r="I470" i="2"/>
  <c r="H471" i="2"/>
  <c r="G472" i="2"/>
  <c r="F473" i="2"/>
  <c r="E474" i="2"/>
  <c r="D475" i="2"/>
  <c r="L475" i="2"/>
  <c r="K476" i="2"/>
  <c r="J477" i="2"/>
  <c r="I478" i="2"/>
  <c r="H479" i="2"/>
  <c r="G480" i="2"/>
  <c r="F481" i="2"/>
  <c r="E482" i="2"/>
  <c r="D483" i="2"/>
  <c r="L483" i="2"/>
  <c r="K484" i="2"/>
  <c r="J485" i="2"/>
  <c r="I486" i="2"/>
  <c r="H487" i="2"/>
  <c r="G488" i="2"/>
  <c r="F489" i="2"/>
  <c r="E490" i="2"/>
  <c r="D491" i="2"/>
  <c r="L491" i="2"/>
  <c r="K492" i="2"/>
  <c r="J493" i="2"/>
  <c r="I494" i="2"/>
  <c r="H495" i="2"/>
  <c r="G496" i="2"/>
  <c r="F497" i="2"/>
  <c r="E498" i="2"/>
  <c r="D499" i="2"/>
  <c r="L499" i="2"/>
  <c r="K500" i="2"/>
  <c r="J501" i="2"/>
  <c r="I502" i="2"/>
  <c r="H503" i="2"/>
  <c r="G504" i="2"/>
  <c r="F505" i="2"/>
  <c r="E506" i="2"/>
  <c r="D507" i="2"/>
  <c r="L507" i="2"/>
  <c r="K508" i="2"/>
  <c r="J509" i="2"/>
  <c r="I510" i="2"/>
  <c r="H511" i="2"/>
  <c r="G512" i="2"/>
  <c r="F513" i="2"/>
  <c r="E514" i="2"/>
  <c r="D515" i="2"/>
  <c r="L515" i="2"/>
  <c r="K516" i="2"/>
  <c r="J517" i="2"/>
  <c r="I518" i="2"/>
  <c r="H519" i="2"/>
  <c r="G520" i="2"/>
  <c r="F521" i="2"/>
  <c r="E522" i="2"/>
  <c r="D523" i="2"/>
  <c r="L523" i="2"/>
  <c r="K524" i="2"/>
  <c r="J525" i="2"/>
  <c r="I526" i="2"/>
  <c r="H527" i="2"/>
  <c r="G528" i="2"/>
  <c r="F529" i="2"/>
  <c r="E530" i="2"/>
  <c r="D531" i="2"/>
  <c r="L531" i="2"/>
  <c r="K532" i="2"/>
  <c r="J533" i="2"/>
  <c r="I534" i="2"/>
  <c r="H535" i="2"/>
  <c r="G536" i="2"/>
  <c r="E135" i="2"/>
  <c r="K176" i="2"/>
  <c r="E201" i="2"/>
  <c r="G215" i="2"/>
  <c r="H229" i="2"/>
  <c r="F239" i="2"/>
  <c r="G246" i="2"/>
  <c r="H253" i="2"/>
  <c r="I260" i="2"/>
  <c r="D267" i="2"/>
  <c r="L272" i="2"/>
  <c r="J276" i="2"/>
  <c r="F280" i="2"/>
  <c r="K283" i="2"/>
  <c r="G287" i="2"/>
  <c r="L290" i="2"/>
  <c r="H294" i="2"/>
  <c r="D298" i="2"/>
  <c r="I301" i="2"/>
  <c r="E305" i="2"/>
  <c r="J308" i="2"/>
  <c r="F312" i="2"/>
  <c r="K315" i="2"/>
  <c r="G319" i="2"/>
  <c r="L322" i="2"/>
  <c r="H326" i="2"/>
  <c r="D330" i="2"/>
  <c r="I333" i="2"/>
  <c r="E337" i="2"/>
  <c r="J340" i="2"/>
  <c r="F344" i="2"/>
  <c r="K347" i="2"/>
  <c r="G351" i="2"/>
  <c r="L354" i="2"/>
  <c r="H358" i="2"/>
  <c r="D362" i="2"/>
  <c r="I365" i="2"/>
  <c r="E369" i="2"/>
  <c r="J372" i="2"/>
  <c r="F376" i="2"/>
  <c r="K379" i="2"/>
  <c r="G383" i="2"/>
  <c r="F386" i="2"/>
  <c r="D388" i="2"/>
  <c r="K389" i="2"/>
  <c r="I391" i="2"/>
  <c r="G393" i="2"/>
  <c r="E395" i="2"/>
  <c r="L396" i="2"/>
  <c r="J398" i="2"/>
  <c r="H400" i="2"/>
  <c r="F402" i="2"/>
  <c r="D404" i="2"/>
  <c r="K405" i="2"/>
  <c r="I407" i="2"/>
  <c r="G409" i="2"/>
  <c r="E411" i="2"/>
  <c r="L412" i="2"/>
  <c r="J414" i="2"/>
  <c r="H416" i="2"/>
  <c r="F418" i="2"/>
  <c r="D420" i="2"/>
  <c r="K421" i="2"/>
  <c r="I423" i="2"/>
  <c r="G425" i="2"/>
  <c r="E427" i="2"/>
  <c r="L428" i="2"/>
  <c r="J430" i="2"/>
  <c r="H432" i="2"/>
  <c r="F434" i="2"/>
  <c r="D436" i="2"/>
  <c r="K437" i="2"/>
  <c r="I439" i="2"/>
  <c r="G441" i="2"/>
  <c r="E443" i="2"/>
  <c r="L444" i="2"/>
  <c r="J446" i="2"/>
  <c r="H448" i="2"/>
  <c r="F450" i="2"/>
  <c r="D452" i="2"/>
  <c r="K453" i="2"/>
  <c r="I455" i="2"/>
  <c r="G457" i="2"/>
  <c r="E459" i="2"/>
  <c r="H460" i="2"/>
  <c r="L461" i="2"/>
  <c r="K462" i="2"/>
  <c r="J463" i="2"/>
  <c r="I464" i="2"/>
  <c r="H465" i="2"/>
  <c r="G466" i="2"/>
  <c r="F467" i="2"/>
  <c r="E468" i="2"/>
  <c r="D469" i="2"/>
  <c r="L469" i="2"/>
  <c r="K470" i="2"/>
  <c r="J471" i="2"/>
  <c r="I472" i="2"/>
  <c r="H473" i="2"/>
  <c r="G474" i="2"/>
  <c r="F475" i="2"/>
  <c r="E476" i="2"/>
  <c r="D477" i="2"/>
  <c r="L477" i="2"/>
  <c r="K478" i="2"/>
  <c r="J479" i="2"/>
  <c r="I480" i="2"/>
  <c r="H481" i="2"/>
  <c r="G482" i="2"/>
  <c r="F483" i="2"/>
  <c r="E484" i="2"/>
  <c r="D485" i="2"/>
  <c r="L485" i="2"/>
  <c r="K486" i="2"/>
  <c r="J487" i="2"/>
  <c r="I488" i="2"/>
  <c r="H489" i="2"/>
  <c r="G490" i="2"/>
  <c r="F491" i="2"/>
  <c r="E492" i="2"/>
  <c r="D493" i="2"/>
  <c r="L493" i="2"/>
  <c r="K494" i="2"/>
  <c r="J495" i="2"/>
  <c r="I496" i="2"/>
  <c r="H497" i="2"/>
  <c r="G498" i="2"/>
  <c r="F499" i="2"/>
  <c r="E500" i="2"/>
  <c r="D501" i="2"/>
  <c r="L501" i="2"/>
  <c r="K502" i="2"/>
  <c r="J503" i="2"/>
  <c r="I504" i="2"/>
  <c r="H505" i="2"/>
  <c r="G506" i="2"/>
  <c r="F507" i="2"/>
  <c r="E508" i="2"/>
  <c r="D509" i="2"/>
  <c r="L509" i="2"/>
  <c r="K510" i="2"/>
  <c r="J511" i="2"/>
  <c r="I512" i="2"/>
  <c r="H513" i="2"/>
  <c r="G514" i="2"/>
  <c r="F515" i="2"/>
  <c r="E516" i="2"/>
  <c r="D517" i="2"/>
  <c r="L517" i="2"/>
  <c r="K518" i="2"/>
  <c r="J519" i="2"/>
  <c r="I520" i="2"/>
  <c r="H521" i="2"/>
  <c r="G522" i="2"/>
  <c r="F523" i="2"/>
  <c r="E524" i="2"/>
  <c r="D525" i="2"/>
  <c r="L525" i="2"/>
  <c r="K526" i="2"/>
  <c r="J527" i="2"/>
  <c r="I528" i="2"/>
  <c r="H529" i="2"/>
  <c r="G530" i="2"/>
  <c r="F531" i="2"/>
  <c r="E532" i="2"/>
  <c r="D533" i="2"/>
  <c r="L533" i="2"/>
  <c r="K534" i="2"/>
  <c r="J535" i="2"/>
  <c r="I536" i="2"/>
  <c r="E105" i="2"/>
  <c r="J193" i="2"/>
  <c r="F224" i="2"/>
  <c r="J243" i="2"/>
  <c r="L257" i="2"/>
  <c r="I270" i="2"/>
  <c r="L278" i="2"/>
  <c r="D286" i="2"/>
  <c r="E293" i="2"/>
  <c r="F300" i="2"/>
  <c r="G307" i="2"/>
  <c r="H314" i="2"/>
  <c r="I321" i="2"/>
  <c r="J328" i="2"/>
  <c r="K335" i="2"/>
  <c r="L342" i="2"/>
  <c r="D350" i="2"/>
  <c r="E357" i="2"/>
  <c r="F364" i="2"/>
  <c r="G371" i="2"/>
  <c r="H378" i="2"/>
  <c r="I385" i="2"/>
  <c r="E389" i="2"/>
  <c r="J392" i="2"/>
  <c r="F396" i="2"/>
  <c r="K399" i="2"/>
  <c r="G403" i="2"/>
  <c r="L406" i="2"/>
  <c r="H410" i="2"/>
  <c r="D414" i="2"/>
  <c r="I417" i="2"/>
  <c r="E421" i="2"/>
  <c r="J424" i="2"/>
  <c r="F428" i="2"/>
  <c r="K431" i="2"/>
  <c r="G435" i="2"/>
  <c r="L438" i="2"/>
  <c r="H442" i="2"/>
  <c r="D446" i="2"/>
  <c r="I449" i="2"/>
  <c r="E453" i="2"/>
  <c r="J456" i="2"/>
  <c r="D460" i="2"/>
  <c r="H462" i="2"/>
  <c r="F464" i="2"/>
  <c r="D466" i="2"/>
  <c r="K467" i="2"/>
  <c r="I469" i="2"/>
  <c r="G471" i="2"/>
  <c r="E473" i="2"/>
  <c r="L474" i="2"/>
  <c r="J476" i="2"/>
  <c r="H478" i="2"/>
  <c r="F480" i="2"/>
  <c r="D482" i="2"/>
  <c r="K483" i="2"/>
  <c r="I485" i="2"/>
  <c r="G487" i="2"/>
  <c r="E489" i="2"/>
  <c r="L490" i="2"/>
  <c r="J492" i="2"/>
  <c r="H494" i="2"/>
  <c r="F496" i="2"/>
  <c r="D498" i="2"/>
  <c r="K499" i="2"/>
  <c r="I501" i="2"/>
  <c r="G503" i="2"/>
  <c r="E505" i="2"/>
  <c r="L506" i="2"/>
  <c r="J508" i="2"/>
  <c r="H510" i="2"/>
  <c r="F512" i="2"/>
  <c r="D514" i="2"/>
  <c r="K515" i="2"/>
  <c r="I517" i="2"/>
  <c r="G519" i="2"/>
  <c r="E521" i="2"/>
  <c r="L522" i="2"/>
  <c r="J524" i="2"/>
  <c r="H526" i="2"/>
  <c r="F528" i="2"/>
  <c r="D530" i="2"/>
  <c r="K531" i="2"/>
  <c r="I533" i="2"/>
  <c r="G535" i="2"/>
  <c r="L536" i="2"/>
  <c r="L537" i="2"/>
  <c r="K538" i="2"/>
  <c r="J539" i="2"/>
  <c r="I540" i="2"/>
  <c r="H541" i="2"/>
  <c r="G542" i="2"/>
  <c r="F543" i="2"/>
  <c r="E544" i="2"/>
  <c r="D545" i="2"/>
  <c r="L545" i="2"/>
  <c r="K546" i="2"/>
  <c r="J547" i="2"/>
  <c r="I548" i="2"/>
  <c r="H549" i="2"/>
  <c r="G550" i="2"/>
  <c r="F551" i="2"/>
  <c r="E552" i="2"/>
  <c r="D553" i="2"/>
  <c r="L553" i="2"/>
  <c r="K554" i="2"/>
  <c r="J555" i="2"/>
  <c r="I556" i="2"/>
  <c r="H557" i="2"/>
  <c r="G558" i="2"/>
  <c r="F559" i="2"/>
  <c r="E560" i="2"/>
  <c r="D561" i="2"/>
  <c r="L561" i="2"/>
  <c r="K562" i="2"/>
  <c r="J563" i="2"/>
  <c r="I564" i="2"/>
  <c r="H565" i="2"/>
  <c r="G566" i="2"/>
  <c r="F567" i="2"/>
  <c r="E568" i="2"/>
  <c r="D569" i="2"/>
  <c r="L569" i="2"/>
  <c r="K570" i="2"/>
  <c r="J571" i="2"/>
  <c r="I572" i="2"/>
  <c r="H573" i="2"/>
  <c r="G574" i="2"/>
  <c r="F575" i="2"/>
  <c r="E576" i="2"/>
  <c r="D577" i="2"/>
  <c r="L577" i="2"/>
  <c r="K578" i="2"/>
  <c r="J579" i="2"/>
  <c r="I580" i="2"/>
  <c r="H581" i="2"/>
  <c r="G582" i="2"/>
  <c r="F583" i="2"/>
  <c r="E584" i="2"/>
  <c r="D585" i="2"/>
  <c r="L585" i="2"/>
  <c r="K586" i="2"/>
  <c r="J587" i="2"/>
  <c r="I588" i="2"/>
  <c r="H589" i="2"/>
  <c r="G590" i="2"/>
  <c r="F591" i="2"/>
  <c r="E592" i="2"/>
  <c r="D593" i="2"/>
  <c r="L593" i="2"/>
  <c r="K594" i="2"/>
  <c r="J595" i="2"/>
  <c r="I596" i="2"/>
  <c r="H597" i="2"/>
  <c r="G598" i="2"/>
  <c r="F599" i="2"/>
  <c r="E600" i="2"/>
  <c r="D601" i="2"/>
  <c r="L601" i="2"/>
  <c r="K602" i="2"/>
  <c r="J603" i="2"/>
  <c r="I604" i="2"/>
  <c r="H605" i="2"/>
  <c r="G606" i="2"/>
  <c r="F607" i="2"/>
  <c r="E608" i="2"/>
  <c r="D609" i="2"/>
  <c r="L609" i="2"/>
  <c r="K610" i="2"/>
  <c r="J611" i="2"/>
  <c r="I612" i="2"/>
  <c r="H613" i="2"/>
  <c r="G614" i="2"/>
  <c r="F615" i="2"/>
  <c r="E616" i="2"/>
  <c r="D617" i="2"/>
  <c r="L617" i="2"/>
  <c r="G142" i="2"/>
  <c r="D203" i="2"/>
  <c r="E231" i="2"/>
  <c r="G247" i="2"/>
  <c r="I261" i="2"/>
  <c r="J273" i="2"/>
  <c r="K280" i="2"/>
  <c r="L287" i="2"/>
  <c r="D295" i="2"/>
  <c r="E302" i="2"/>
  <c r="F309" i="2"/>
  <c r="G316" i="2"/>
  <c r="H323" i="2"/>
  <c r="I330" i="2"/>
  <c r="J337" i="2"/>
  <c r="K344" i="2"/>
  <c r="L351" i="2"/>
  <c r="D359" i="2"/>
  <c r="E366" i="2"/>
  <c r="F373" i="2"/>
  <c r="G380" i="2"/>
  <c r="I386" i="2"/>
  <c r="E390" i="2"/>
  <c r="J393" i="2"/>
  <c r="F397" i="2"/>
  <c r="K400" i="2"/>
  <c r="G404" i="2"/>
  <c r="L407" i="2"/>
  <c r="H411" i="2"/>
  <c r="D415" i="2"/>
  <c r="I418" i="2"/>
  <c r="E422" i="2"/>
  <c r="J425" i="2"/>
  <c r="F429" i="2"/>
  <c r="K432" i="2"/>
  <c r="G436" i="2"/>
  <c r="L439" i="2"/>
  <c r="H443" i="2"/>
  <c r="D447" i="2"/>
  <c r="I450" i="2"/>
  <c r="E454" i="2"/>
  <c r="J457" i="2"/>
  <c r="L460" i="2"/>
  <c r="D463" i="2"/>
  <c r="K464" i="2"/>
  <c r="I466" i="2"/>
  <c r="G468" i="2"/>
  <c r="E470" i="2"/>
  <c r="L471" i="2"/>
  <c r="J473" i="2"/>
  <c r="H475" i="2"/>
  <c r="F477" i="2"/>
  <c r="D479" i="2"/>
  <c r="K480" i="2"/>
  <c r="I482" i="2"/>
  <c r="G484" i="2"/>
  <c r="E486" i="2"/>
  <c r="L487" i="2"/>
  <c r="J489" i="2"/>
  <c r="H491" i="2"/>
  <c r="F493" i="2"/>
  <c r="D495" i="2"/>
  <c r="K496" i="2"/>
  <c r="I498" i="2"/>
  <c r="G500" i="2"/>
  <c r="E502" i="2"/>
  <c r="L503" i="2"/>
  <c r="J505" i="2"/>
  <c r="H507" i="2"/>
  <c r="F509" i="2"/>
  <c r="D511" i="2"/>
  <c r="K512" i="2"/>
  <c r="I514" i="2"/>
  <c r="G516" i="2"/>
  <c r="E518" i="2"/>
  <c r="L519" i="2"/>
  <c r="J521" i="2"/>
  <c r="H523" i="2"/>
  <c r="F525" i="2"/>
  <c r="D527" i="2"/>
  <c r="K528" i="2"/>
  <c r="I530" i="2"/>
  <c r="G532" i="2"/>
  <c r="E534" i="2"/>
  <c r="L535" i="2"/>
  <c r="G537" i="2"/>
  <c r="F538" i="2"/>
  <c r="E539" i="2"/>
  <c r="D540" i="2"/>
  <c r="L540" i="2"/>
  <c r="K541" i="2"/>
  <c r="J542" i="2"/>
  <c r="I543" i="2"/>
  <c r="H544" i="2"/>
  <c r="G545" i="2"/>
  <c r="F546" i="2"/>
  <c r="E547" i="2"/>
  <c r="D548" i="2"/>
  <c r="L548" i="2"/>
  <c r="K549" i="2"/>
  <c r="J550" i="2"/>
  <c r="I551" i="2"/>
  <c r="H552" i="2"/>
  <c r="G553" i="2"/>
  <c r="F554" i="2"/>
  <c r="E555" i="2"/>
  <c r="D556" i="2"/>
  <c r="L556" i="2"/>
  <c r="K557" i="2"/>
  <c r="J558" i="2"/>
  <c r="I559" i="2"/>
  <c r="H560" i="2"/>
  <c r="G561" i="2"/>
  <c r="F562" i="2"/>
  <c r="E563" i="2"/>
  <c r="D564" i="2"/>
  <c r="L564" i="2"/>
  <c r="K565" i="2"/>
  <c r="J566" i="2"/>
  <c r="I567" i="2"/>
  <c r="H568" i="2"/>
  <c r="G569" i="2"/>
  <c r="F570" i="2"/>
  <c r="E571" i="2"/>
  <c r="D572" i="2"/>
  <c r="L572" i="2"/>
  <c r="K573" i="2"/>
  <c r="J574" i="2"/>
  <c r="I575" i="2"/>
  <c r="H576" i="2"/>
  <c r="G577" i="2"/>
  <c r="F578" i="2"/>
  <c r="E579" i="2"/>
  <c r="D580" i="2"/>
  <c r="L580" i="2"/>
  <c r="K581" i="2"/>
  <c r="J582" i="2"/>
  <c r="I583" i="2"/>
  <c r="H584" i="2"/>
  <c r="G585" i="2"/>
  <c r="F586" i="2"/>
  <c r="E587" i="2"/>
  <c r="D588" i="2"/>
  <c r="L588" i="2"/>
  <c r="K589" i="2"/>
  <c r="J590" i="2"/>
  <c r="I591" i="2"/>
  <c r="H592" i="2"/>
  <c r="G593" i="2"/>
  <c r="F594" i="2"/>
  <c r="E595" i="2"/>
  <c r="D596" i="2"/>
  <c r="L596" i="2"/>
  <c r="K597" i="2"/>
  <c r="J598" i="2"/>
  <c r="I599" i="2"/>
  <c r="H600" i="2"/>
  <c r="G601" i="2"/>
  <c r="F602" i="2"/>
  <c r="E603" i="2"/>
  <c r="D604" i="2"/>
  <c r="L604" i="2"/>
  <c r="K605" i="2"/>
  <c r="J606" i="2"/>
  <c r="I607" i="2"/>
  <c r="H608" i="2"/>
  <c r="G609" i="2"/>
  <c r="F610" i="2"/>
  <c r="E611" i="2"/>
  <c r="D612" i="2"/>
  <c r="L612" i="2"/>
  <c r="K613" i="2"/>
  <c r="J614" i="2"/>
  <c r="I615" i="2"/>
  <c r="H616" i="2"/>
  <c r="G617" i="2"/>
  <c r="F618" i="2"/>
  <c r="E619" i="2"/>
  <c r="D620" i="2"/>
  <c r="L620" i="2"/>
  <c r="E166" i="2"/>
  <c r="D210" i="2"/>
  <c r="F236" i="2"/>
  <c r="K250" i="2"/>
  <c r="D265" i="2"/>
  <c r="G275" i="2"/>
  <c r="H282" i="2"/>
  <c r="I289" i="2"/>
  <c r="J296" i="2"/>
  <c r="K303" i="2"/>
  <c r="L310" i="2"/>
  <c r="D318" i="2"/>
  <c r="E325" i="2"/>
  <c r="F332" i="2"/>
  <c r="G339" i="2"/>
  <c r="H346" i="2"/>
  <c r="I353" i="2"/>
  <c r="J360" i="2"/>
  <c r="K367" i="2"/>
  <c r="L374" i="2"/>
  <c r="D382" i="2"/>
  <c r="G387" i="2"/>
  <c r="L390" i="2"/>
  <c r="H394" i="2"/>
  <c r="D398" i="2"/>
  <c r="I401" i="2"/>
  <c r="E405" i="2"/>
  <c r="J408" i="2"/>
  <c r="F412" i="2"/>
  <c r="K415" i="2"/>
  <c r="G419" i="2"/>
  <c r="L422" i="2"/>
  <c r="H426" i="2"/>
  <c r="D430" i="2"/>
  <c r="I433" i="2"/>
  <c r="E437" i="2"/>
  <c r="J440" i="2"/>
  <c r="F444" i="2"/>
  <c r="K447" i="2"/>
  <c r="G451" i="2"/>
  <c r="L454" i="2"/>
  <c r="H458" i="2"/>
  <c r="G461" i="2"/>
  <c r="G463" i="2"/>
  <c r="E465" i="2"/>
  <c r="L466" i="2"/>
  <c r="J468" i="2"/>
  <c r="H470" i="2"/>
  <c r="F472" i="2"/>
  <c r="D474" i="2"/>
  <c r="K475" i="2"/>
  <c r="I477" i="2"/>
  <c r="G479" i="2"/>
  <c r="E481" i="2"/>
  <c r="L482" i="2"/>
  <c r="J484" i="2"/>
  <c r="H486" i="2"/>
  <c r="F488" i="2"/>
  <c r="D490" i="2"/>
  <c r="K491" i="2"/>
  <c r="I493" i="2"/>
  <c r="G495" i="2"/>
  <c r="E497" i="2"/>
  <c r="L498" i="2"/>
  <c r="J500" i="2"/>
  <c r="H502" i="2"/>
  <c r="F504" i="2"/>
  <c r="D506" i="2"/>
  <c r="K507" i="2"/>
  <c r="I509" i="2"/>
  <c r="G511" i="2"/>
  <c r="E513" i="2"/>
  <c r="L514" i="2"/>
  <c r="J516" i="2"/>
  <c r="H518" i="2"/>
  <c r="F520" i="2"/>
  <c r="D522" i="2"/>
  <c r="K523" i="2"/>
  <c r="I525" i="2"/>
  <c r="G527" i="2"/>
  <c r="E529" i="2"/>
  <c r="L530" i="2"/>
  <c r="J532" i="2"/>
  <c r="H534" i="2"/>
  <c r="F536" i="2"/>
  <c r="H537" i="2"/>
  <c r="G538" i="2"/>
  <c r="F539" i="2"/>
  <c r="E540" i="2"/>
  <c r="D541" i="2"/>
  <c r="L541" i="2"/>
  <c r="K542" i="2"/>
  <c r="J543" i="2"/>
  <c r="I544" i="2"/>
  <c r="H545" i="2"/>
  <c r="G546" i="2"/>
  <c r="F547" i="2"/>
  <c r="E548" i="2"/>
  <c r="D549" i="2"/>
  <c r="L549" i="2"/>
  <c r="K550" i="2"/>
  <c r="J551" i="2"/>
  <c r="I552" i="2"/>
  <c r="H553" i="2"/>
  <c r="G554" i="2"/>
  <c r="F555" i="2"/>
  <c r="E556" i="2"/>
  <c r="D557" i="2"/>
  <c r="L557" i="2"/>
  <c r="K558" i="2"/>
  <c r="J559" i="2"/>
  <c r="I560" i="2"/>
  <c r="H561" i="2"/>
  <c r="G562" i="2"/>
  <c r="F563" i="2"/>
  <c r="E564" i="2"/>
  <c r="D565" i="2"/>
  <c r="L565" i="2"/>
  <c r="K566" i="2"/>
  <c r="J567" i="2"/>
  <c r="I568" i="2"/>
  <c r="H569" i="2"/>
  <c r="G570" i="2"/>
  <c r="F571" i="2"/>
  <c r="E572" i="2"/>
  <c r="D573" i="2"/>
  <c r="L573" i="2"/>
  <c r="K574" i="2"/>
  <c r="J575" i="2"/>
  <c r="I576" i="2"/>
  <c r="H577" i="2"/>
  <c r="G578" i="2"/>
  <c r="F579" i="2"/>
  <c r="E580" i="2"/>
  <c r="D581" i="2"/>
  <c r="L581" i="2"/>
  <c r="K582" i="2"/>
  <c r="J583" i="2"/>
  <c r="I584" i="2"/>
  <c r="H585" i="2"/>
  <c r="G586" i="2"/>
  <c r="F587" i="2"/>
  <c r="E588" i="2"/>
  <c r="D589" i="2"/>
  <c r="L589" i="2"/>
  <c r="K590" i="2"/>
  <c r="J591" i="2"/>
  <c r="I592" i="2"/>
  <c r="H593" i="2"/>
  <c r="G594" i="2"/>
  <c r="F595" i="2"/>
  <c r="E596" i="2"/>
  <c r="D597" i="2"/>
  <c r="L597" i="2"/>
  <c r="K598" i="2"/>
  <c r="J599" i="2"/>
  <c r="I600" i="2"/>
  <c r="H601" i="2"/>
  <c r="G602" i="2"/>
  <c r="F603" i="2"/>
  <c r="E604" i="2"/>
  <c r="D605" i="2"/>
  <c r="L605" i="2"/>
  <c r="K606" i="2"/>
  <c r="J607" i="2"/>
  <c r="I608" i="2"/>
  <c r="H609" i="2"/>
  <c r="G610" i="2"/>
  <c r="F611" i="2"/>
  <c r="E612" i="2"/>
  <c r="F173" i="2"/>
  <c r="I213" i="2"/>
  <c r="G238" i="2"/>
  <c r="I252" i="2"/>
  <c r="G266" i="2"/>
  <c r="F276" i="2"/>
  <c r="G283" i="2"/>
  <c r="H290" i="2"/>
  <c r="I297" i="2"/>
  <c r="J304" i="2"/>
  <c r="K311" i="2"/>
  <c r="L318" i="2"/>
  <c r="D326" i="2"/>
  <c r="E333" i="2"/>
  <c r="F340" i="2"/>
  <c r="G347" i="2"/>
  <c r="H354" i="2"/>
  <c r="I361" i="2"/>
  <c r="J368" i="2"/>
  <c r="K375" i="2"/>
  <c r="L382" i="2"/>
  <c r="K387" i="2"/>
  <c r="G391" i="2"/>
  <c r="L394" i="2"/>
  <c r="H398" i="2"/>
  <c r="D402" i="2"/>
  <c r="I405" i="2"/>
  <c r="E409" i="2"/>
  <c r="J412" i="2"/>
  <c r="F416" i="2"/>
  <c r="K419" i="2"/>
  <c r="G423" i="2"/>
  <c r="L426" i="2"/>
  <c r="H430" i="2"/>
  <c r="D434" i="2"/>
  <c r="I437" i="2"/>
  <c r="E441" i="2"/>
  <c r="J444" i="2"/>
  <c r="F448" i="2"/>
  <c r="K451" i="2"/>
  <c r="G455" i="2"/>
  <c r="L458" i="2"/>
  <c r="K461" i="2"/>
  <c r="I463" i="2"/>
  <c r="G465" i="2"/>
  <c r="E467" i="2"/>
  <c r="L468" i="2"/>
  <c r="J470" i="2"/>
  <c r="H472" i="2"/>
  <c r="F474" i="2"/>
  <c r="D476" i="2"/>
  <c r="K477" i="2"/>
  <c r="I479" i="2"/>
  <c r="G481" i="2"/>
  <c r="E483" i="2"/>
  <c r="L484" i="2"/>
  <c r="J486" i="2"/>
  <c r="H488" i="2"/>
  <c r="F490" i="2"/>
  <c r="D492" i="2"/>
  <c r="K493" i="2"/>
  <c r="I495" i="2"/>
  <c r="G497" i="2"/>
  <c r="E499" i="2"/>
  <c r="L500" i="2"/>
  <c r="J502" i="2"/>
  <c r="H504" i="2"/>
  <c r="F506" i="2"/>
  <c r="D508" i="2"/>
  <c r="K509" i="2"/>
  <c r="I511" i="2"/>
  <c r="G513" i="2"/>
  <c r="E515" i="2"/>
  <c r="L516" i="2"/>
  <c r="J518" i="2"/>
  <c r="H520" i="2"/>
  <c r="F522" i="2"/>
  <c r="D524" i="2"/>
  <c r="K525" i="2"/>
  <c r="I527" i="2"/>
  <c r="G529" i="2"/>
  <c r="E531" i="2"/>
  <c r="L532" i="2"/>
  <c r="J534" i="2"/>
  <c r="H536" i="2"/>
  <c r="I537" i="2"/>
  <c r="H538" i="2"/>
  <c r="G539" i="2"/>
  <c r="F540" i="2"/>
  <c r="E541" i="2"/>
  <c r="D542" i="2"/>
  <c r="L542" i="2"/>
  <c r="K543" i="2"/>
  <c r="J544" i="2"/>
  <c r="I545" i="2"/>
  <c r="H546" i="2"/>
  <c r="G547" i="2"/>
  <c r="F548" i="2"/>
  <c r="E549" i="2"/>
  <c r="D550" i="2"/>
  <c r="L550" i="2"/>
  <c r="K551" i="2"/>
  <c r="J552" i="2"/>
  <c r="I553" i="2"/>
  <c r="H554" i="2"/>
  <c r="G555" i="2"/>
  <c r="F556" i="2"/>
  <c r="E557" i="2"/>
  <c r="D558" i="2"/>
  <c r="L558" i="2"/>
  <c r="K559" i="2"/>
  <c r="J560" i="2"/>
  <c r="I561" i="2"/>
  <c r="H562" i="2"/>
  <c r="G563" i="2"/>
  <c r="F564" i="2"/>
  <c r="E565" i="2"/>
  <c r="D566" i="2"/>
  <c r="L566" i="2"/>
  <c r="K567" i="2"/>
  <c r="J568" i="2"/>
  <c r="I569" i="2"/>
  <c r="H570" i="2"/>
  <c r="G571" i="2"/>
  <c r="F572" i="2"/>
  <c r="E573" i="2"/>
  <c r="D574" i="2"/>
  <c r="L574" i="2"/>
  <c r="K575" i="2"/>
  <c r="J576" i="2"/>
  <c r="I577" i="2"/>
  <c r="H578" i="2"/>
  <c r="G579" i="2"/>
  <c r="F580" i="2"/>
  <c r="E581" i="2"/>
  <c r="D582" i="2"/>
  <c r="L582" i="2"/>
  <c r="K583" i="2"/>
  <c r="J584" i="2"/>
  <c r="I585" i="2"/>
  <c r="H586" i="2"/>
  <c r="G587" i="2"/>
  <c r="F588" i="2"/>
  <c r="E589" i="2"/>
  <c r="D590" i="2"/>
  <c r="L590" i="2"/>
  <c r="K591" i="2"/>
  <c r="J592" i="2"/>
  <c r="I593" i="2"/>
  <c r="H594" i="2"/>
  <c r="G595" i="2"/>
  <c r="F596" i="2"/>
  <c r="E597" i="2"/>
  <c r="D598" i="2"/>
  <c r="L598" i="2"/>
  <c r="K599" i="2"/>
  <c r="J600" i="2"/>
  <c r="I601" i="2"/>
  <c r="H602" i="2"/>
  <c r="G603" i="2"/>
  <c r="F604" i="2"/>
  <c r="E605" i="2"/>
  <c r="D606" i="2"/>
  <c r="L606" i="2"/>
  <c r="K607" i="2"/>
  <c r="J608" i="2"/>
  <c r="I609" i="2"/>
  <c r="H610" i="2"/>
  <c r="G611" i="2"/>
  <c r="F612" i="2"/>
  <c r="E613" i="2"/>
  <c r="D614" i="2"/>
  <c r="L614" i="2"/>
  <c r="K615" i="2"/>
  <c r="J616" i="2"/>
  <c r="I617" i="2"/>
  <c r="H618" i="2"/>
  <c r="L127" i="2"/>
  <c r="K227" i="2"/>
  <c r="J259" i="2"/>
  <c r="K279" i="2"/>
  <c r="D294" i="2"/>
  <c r="F308" i="2"/>
  <c r="H322" i="2"/>
  <c r="J336" i="2"/>
  <c r="L350" i="2"/>
  <c r="E365" i="2"/>
  <c r="G379" i="2"/>
  <c r="I389" i="2"/>
  <c r="J396" i="2"/>
  <c r="K403" i="2"/>
  <c r="L410" i="2"/>
  <c r="D418" i="2"/>
  <c r="E425" i="2"/>
  <c r="F432" i="2"/>
  <c r="G439" i="2"/>
  <c r="H446" i="2"/>
  <c r="I453" i="2"/>
  <c r="G460" i="2"/>
  <c r="H464" i="2"/>
  <c r="D468" i="2"/>
  <c r="I471" i="2"/>
  <c r="E475" i="2"/>
  <c r="J478" i="2"/>
  <c r="F482" i="2"/>
  <c r="K485" i="2"/>
  <c r="G489" i="2"/>
  <c r="L492" i="2"/>
  <c r="H496" i="2"/>
  <c r="D500" i="2"/>
  <c r="I503" i="2"/>
  <c r="E507" i="2"/>
  <c r="J510" i="2"/>
  <c r="F514" i="2"/>
  <c r="K517" i="2"/>
  <c r="G521" i="2"/>
  <c r="L524" i="2"/>
  <c r="H528" i="2"/>
  <c r="D532" i="2"/>
  <c r="I535" i="2"/>
  <c r="D538" i="2"/>
  <c r="K539" i="2"/>
  <c r="I541" i="2"/>
  <c r="G543" i="2"/>
  <c r="E545" i="2"/>
  <c r="L546" i="2"/>
  <c r="J548" i="2"/>
  <c r="H550" i="2"/>
  <c r="F552" i="2"/>
  <c r="D554" i="2"/>
  <c r="K555" i="2"/>
  <c r="I557" i="2"/>
  <c r="G559" i="2"/>
  <c r="E561" i="2"/>
  <c r="L562" i="2"/>
  <c r="J564" i="2"/>
  <c r="H566" i="2"/>
  <c r="F568" i="2"/>
  <c r="D570" i="2"/>
  <c r="K571" i="2"/>
  <c r="I573" i="2"/>
  <c r="G575" i="2"/>
  <c r="E577" i="2"/>
  <c r="L578" i="2"/>
  <c r="J580" i="2"/>
  <c r="H582" i="2"/>
  <c r="F584" i="2"/>
  <c r="D586" i="2"/>
  <c r="K587" i="2"/>
  <c r="I589" i="2"/>
  <c r="G591" i="2"/>
  <c r="E593" i="2"/>
  <c r="L594" i="2"/>
  <c r="J596" i="2"/>
  <c r="H598" i="2"/>
  <c r="F600" i="2"/>
  <c r="D602" i="2"/>
  <c r="K603" i="2"/>
  <c r="I605" i="2"/>
  <c r="G607" i="2"/>
  <c r="E609" i="2"/>
  <c r="L610" i="2"/>
  <c r="J612" i="2"/>
  <c r="E614" i="2"/>
  <c r="H615" i="2"/>
  <c r="L616" i="2"/>
  <c r="G618" i="2"/>
  <c r="H619" i="2"/>
  <c r="H620" i="2"/>
  <c r="H621" i="2"/>
  <c r="G622" i="2"/>
  <c r="F623" i="2"/>
  <c r="E624" i="2"/>
  <c r="D625" i="2"/>
  <c r="L625" i="2"/>
  <c r="K626" i="2"/>
  <c r="J627" i="2"/>
  <c r="I628" i="2"/>
  <c r="H629" i="2"/>
  <c r="G630" i="2"/>
  <c r="F631" i="2"/>
  <c r="E632" i="2"/>
  <c r="D633" i="2"/>
  <c r="L633" i="2"/>
  <c r="K634" i="2"/>
  <c r="J635" i="2"/>
  <c r="I636" i="2"/>
  <c r="H637" i="2"/>
  <c r="G638" i="2"/>
  <c r="F639" i="2"/>
  <c r="E640" i="2"/>
  <c r="D641" i="2"/>
  <c r="L641" i="2"/>
  <c r="K642" i="2"/>
  <c r="J643" i="2"/>
  <c r="I644" i="2"/>
  <c r="H645" i="2"/>
  <c r="G646" i="2"/>
  <c r="F647" i="2"/>
  <c r="E648" i="2"/>
  <c r="D649" i="2"/>
  <c r="L649" i="2"/>
  <c r="K650" i="2"/>
  <c r="J651" i="2"/>
  <c r="I652" i="2"/>
  <c r="H653" i="2"/>
  <c r="G654" i="2"/>
  <c r="F655" i="2"/>
  <c r="E656" i="2"/>
  <c r="D657" i="2"/>
  <c r="L657" i="2"/>
  <c r="K658" i="2"/>
  <c r="J659" i="2"/>
  <c r="I660" i="2"/>
  <c r="H661" i="2"/>
  <c r="G662" i="2"/>
  <c r="F663" i="2"/>
  <c r="E664" i="2"/>
  <c r="D665" i="2"/>
  <c r="L665" i="2"/>
  <c r="K666" i="2"/>
  <c r="J667" i="2"/>
  <c r="I668" i="2"/>
  <c r="H669" i="2"/>
  <c r="G670" i="2"/>
  <c r="F671" i="2"/>
  <c r="E672" i="2"/>
  <c r="D673" i="2"/>
  <c r="L673" i="2"/>
  <c r="K674" i="2"/>
  <c r="J675" i="2"/>
  <c r="I676" i="2"/>
  <c r="H677" i="2"/>
  <c r="G678" i="2"/>
  <c r="F679" i="2"/>
  <c r="E680" i="2"/>
  <c r="D681" i="2"/>
  <c r="L681" i="2"/>
  <c r="K682" i="2"/>
  <c r="J683" i="2"/>
  <c r="I684" i="2"/>
  <c r="H685" i="2"/>
  <c r="G686" i="2"/>
  <c r="F687" i="2"/>
  <c r="E688" i="2"/>
  <c r="D689" i="2"/>
  <c r="L689" i="2"/>
  <c r="K690" i="2"/>
  <c r="J691" i="2"/>
  <c r="I692" i="2"/>
  <c r="H693" i="2"/>
  <c r="G694" i="2"/>
  <c r="F695" i="2"/>
  <c r="E696" i="2"/>
  <c r="D697" i="2"/>
  <c r="L697" i="2"/>
  <c r="K698" i="2"/>
  <c r="J699" i="2"/>
  <c r="I700" i="2"/>
  <c r="H701" i="2"/>
  <c r="G702" i="2"/>
  <c r="F703" i="2"/>
  <c r="E704" i="2"/>
  <c r="D705" i="2"/>
  <c r="L705" i="2"/>
  <c r="K706" i="2"/>
  <c r="J707" i="2"/>
  <c r="I708" i="2"/>
  <c r="H709" i="2"/>
  <c r="G710" i="2"/>
  <c r="F711" i="2"/>
  <c r="E712" i="2"/>
  <c r="D713" i="2"/>
  <c r="L713" i="2"/>
  <c r="K714" i="2"/>
  <c r="J715" i="2"/>
  <c r="I716" i="2"/>
  <c r="H717" i="2"/>
  <c r="G718" i="2"/>
  <c r="F719" i="2"/>
  <c r="E720" i="2"/>
  <c r="D721" i="2"/>
  <c r="L721" i="2"/>
  <c r="K722" i="2"/>
  <c r="J723" i="2"/>
  <c r="I724" i="2"/>
  <c r="H725" i="2"/>
  <c r="G726" i="2"/>
  <c r="F727" i="2"/>
  <c r="E728" i="2"/>
  <c r="D729" i="2"/>
  <c r="L729" i="2"/>
  <c r="K730" i="2"/>
  <c r="J731" i="2"/>
  <c r="I732" i="2"/>
  <c r="H733" i="2"/>
  <c r="G734" i="2"/>
  <c r="F735" i="2"/>
  <c r="E736" i="2"/>
  <c r="D737" i="2"/>
  <c r="L737" i="2"/>
  <c r="K738" i="2"/>
  <c r="J739" i="2"/>
  <c r="I740" i="2"/>
  <c r="H741" i="2"/>
  <c r="G742" i="2"/>
  <c r="F743" i="2"/>
  <c r="E744" i="2"/>
  <c r="D745" i="2"/>
  <c r="L745" i="2"/>
  <c r="K746" i="2"/>
  <c r="J747" i="2"/>
  <c r="I748" i="2"/>
  <c r="H749" i="2"/>
  <c r="G750" i="2"/>
  <c r="F751" i="2"/>
  <c r="E752" i="2"/>
  <c r="D753" i="2"/>
  <c r="L753" i="2"/>
  <c r="K754" i="2"/>
  <c r="J755" i="2"/>
  <c r="I756" i="2"/>
  <c r="H757" i="2"/>
  <c r="G758" i="2"/>
  <c r="F759" i="2"/>
  <c r="E760" i="2"/>
  <c r="D761" i="2"/>
  <c r="L761" i="2"/>
  <c r="K762" i="2"/>
  <c r="J763" i="2"/>
  <c r="I764" i="2"/>
  <c r="H765" i="2"/>
  <c r="G766" i="2"/>
  <c r="F767" i="2"/>
  <c r="E768" i="2"/>
  <c r="D769" i="2"/>
  <c r="L769" i="2"/>
  <c r="K770" i="2"/>
  <c r="J771" i="2"/>
  <c r="I772" i="2"/>
  <c r="H773" i="2"/>
  <c r="G774" i="2"/>
  <c r="F775" i="2"/>
  <c r="E776" i="2"/>
  <c r="D777" i="2"/>
  <c r="L777" i="2"/>
  <c r="K778" i="2"/>
  <c r="J779" i="2"/>
  <c r="I780" i="2"/>
  <c r="H781" i="2"/>
  <c r="G782" i="2"/>
  <c r="F783" i="2"/>
  <c r="E784" i="2"/>
  <c r="D785" i="2"/>
  <c r="L785" i="2"/>
  <c r="K786" i="2"/>
  <c r="J787" i="2"/>
  <c r="I788" i="2"/>
  <c r="H789" i="2"/>
  <c r="G790" i="2"/>
  <c r="F791" i="2"/>
  <c r="E792" i="2"/>
  <c r="D793" i="2"/>
  <c r="L793" i="2"/>
  <c r="K794" i="2"/>
  <c r="J795" i="2"/>
  <c r="I796" i="2"/>
  <c r="H797" i="2"/>
  <c r="G798" i="2"/>
  <c r="F799" i="2"/>
  <c r="E800" i="2"/>
  <c r="D801" i="2"/>
  <c r="L801" i="2"/>
  <c r="K802" i="2"/>
  <c r="J803" i="2"/>
  <c r="I804" i="2"/>
  <c r="H805" i="2"/>
  <c r="G806" i="2"/>
  <c r="F807" i="2"/>
  <c r="E808" i="2"/>
  <c r="D809" i="2"/>
  <c r="L809" i="2"/>
  <c r="K810" i="2"/>
  <c r="J811" i="2"/>
  <c r="I812" i="2"/>
  <c r="H813" i="2"/>
  <c r="G814" i="2"/>
  <c r="F815" i="2"/>
  <c r="E816" i="2"/>
  <c r="D817" i="2"/>
  <c r="L817" i="2"/>
  <c r="K818" i="2"/>
  <c r="J819" i="2"/>
  <c r="I820" i="2"/>
  <c r="H821" i="2"/>
  <c r="G822" i="2"/>
  <c r="F823" i="2"/>
  <c r="E824" i="2"/>
  <c r="D825" i="2"/>
  <c r="L825" i="2"/>
  <c r="K826" i="2"/>
  <c r="J827" i="2"/>
  <c r="I828" i="2"/>
  <c r="H829" i="2"/>
  <c r="G830" i="2"/>
  <c r="F831" i="2"/>
  <c r="E832" i="2"/>
  <c r="D833" i="2"/>
  <c r="L833" i="2"/>
  <c r="K834" i="2"/>
  <c r="J835" i="2"/>
  <c r="I836" i="2"/>
  <c r="H837" i="2"/>
  <c r="G838" i="2"/>
  <c r="F839" i="2"/>
  <c r="E840" i="2"/>
  <c r="D841" i="2"/>
  <c r="L841" i="2"/>
  <c r="F142" i="2"/>
  <c r="K230" i="2"/>
  <c r="H261" i="2"/>
  <c r="J280" i="2"/>
  <c r="L294" i="2"/>
  <c r="E309" i="2"/>
  <c r="G323" i="2"/>
  <c r="I337" i="2"/>
  <c r="K351" i="2"/>
  <c r="D366" i="2"/>
  <c r="F380" i="2"/>
  <c r="D390" i="2"/>
  <c r="E397" i="2"/>
  <c r="F404" i="2"/>
  <c r="G411" i="2"/>
  <c r="H418" i="2"/>
  <c r="I425" i="2"/>
  <c r="J432" i="2"/>
  <c r="K439" i="2"/>
  <c r="L446" i="2"/>
  <c r="D454" i="2"/>
  <c r="J460" i="2"/>
  <c r="J464" i="2"/>
  <c r="F468" i="2"/>
  <c r="K471" i="2"/>
  <c r="G475" i="2"/>
  <c r="L478" i="2"/>
  <c r="H482" i="2"/>
  <c r="D486" i="2"/>
  <c r="I489" i="2"/>
  <c r="E493" i="2"/>
  <c r="J496" i="2"/>
  <c r="F500" i="2"/>
  <c r="K503" i="2"/>
  <c r="G507" i="2"/>
  <c r="L510" i="2"/>
  <c r="H514" i="2"/>
  <c r="D518" i="2"/>
  <c r="I521" i="2"/>
  <c r="E525" i="2"/>
  <c r="J528" i="2"/>
  <c r="F532" i="2"/>
  <c r="K535" i="2"/>
  <c r="E538" i="2"/>
  <c r="L539" i="2"/>
  <c r="J541" i="2"/>
  <c r="H543" i="2"/>
  <c r="F545" i="2"/>
  <c r="D547" i="2"/>
  <c r="K548" i="2"/>
  <c r="I550" i="2"/>
  <c r="G552" i="2"/>
  <c r="E554" i="2"/>
  <c r="L555" i="2"/>
  <c r="J557" i="2"/>
  <c r="H559" i="2"/>
  <c r="F561" i="2"/>
  <c r="D563" i="2"/>
  <c r="K564" i="2"/>
  <c r="I566" i="2"/>
  <c r="G568" i="2"/>
  <c r="E570" i="2"/>
  <c r="L571" i="2"/>
  <c r="J573" i="2"/>
  <c r="H575" i="2"/>
  <c r="F577" i="2"/>
  <c r="D579" i="2"/>
  <c r="K580" i="2"/>
  <c r="I582" i="2"/>
  <c r="G584" i="2"/>
  <c r="E586" i="2"/>
  <c r="L587" i="2"/>
  <c r="J589" i="2"/>
  <c r="H591" i="2"/>
  <c r="F593" i="2"/>
  <c r="D595" i="2"/>
  <c r="K596" i="2"/>
  <c r="I598" i="2"/>
  <c r="G600" i="2"/>
  <c r="E602" i="2"/>
  <c r="L603" i="2"/>
  <c r="J605" i="2"/>
  <c r="H607" i="2"/>
  <c r="F609" i="2"/>
  <c r="D611" i="2"/>
  <c r="K612" i="2"/>
  <c r="F614" i="2"/>
  <c r="J615" i="2"/>
  <c r="E617" i="2"/>
  <c r="I618" i="2"/>
  <c r="I619" i="2"/>
  <c r="I620" i="2"/>
  <c r="I621" i="2"/>
  <c r="H622" i="2"/>
  <c r="G623" i="2"/>
  <c r="F624" i="2"/>
  <c r="E625" i="2"/>
  <c r="D626" i="2"/>
  <c r="L626" i="2"/>
  <c r="K627" i="2"/>
  <c r="J628" i="2"/>
  <c r="I629" i="2"/>
  <c r="H630" i="2"/>
  <c r="G631" i="2"/>
  <c r="F632" i="2"/>
  <c r="E633" i="2"/>
  <c r="D634" i="2"/>
  <c r="L634" i="2"/>
  <c r="K635" i="2"/>
  <c r="J636" i="2"/>
  <c r="I637" i="2"/>
  <c r="H638" i="2"/>
  <c r="G639" i="2"/>
  <c r="F640" i="2"/>
  <c r="E641" i="2"/>
  <c r="D642" i="2"/>
  <c r="L642" i="2"/>
  <c r="K643" i="2"/>
  <c r="J644" i="2"/>
  <c r="I645" i="2"/>
  <c r="H646" i="2"/>
  <c r="G647" i="2"/>
  <c r="F648" i="2"/>
  <c r="E649" i="2"/>
  <c r="D650" i="2"/>
  <c r="L650" i="2"/>
  <c r="K651" i="2"/>
  <c r="J652" i="2"/>
  <c r="I653" i="2"/>
  <c r="H654" i="2"/>
  <c r="G655" i="2"/>
  <c r="F656" i="2"/>
  <c r="E657" i="2"/>
  <c r="D658" i="2"/>
  <c r="L658" i="2"/>
  <c r="K659" i="2"/>
  <c r="J660" i="2"/>
  <c r="I661" i="2"/>
  <c r="H662" i="2"/>
  <c r="G663" i="2"/>
  <c r="F664" i="2"/>
  <c r="E665" i="2"/>
  <c r="D666" i="2"/>
  <c r="L666" i="2"/>
  <c r="K667" i="2"/>
  <c r="J668" i="2"/>
  <c r="I669" i="2"/>
  <c r="H670" i="2"/>
  <c r="G671" i="2"/>
  <c r="F672" i="2"/>
  <c r="E673" i="2"/>
  <c r="D674" i="2"/>
  <c r="L674" i="2"/>
  <c r="K675" i="2"/>
  <c r="J676" i="2"/>
  <c r="I677" i="2"/>
  <c r="H678" i="2"/>
  <c r="G679" i="2"/>
  <c r="F680" i="2"/>
  <c r="E681" i="2"/>
  <c r="D682" i="2"/>
  <c r="L682" i="2"/>
  <c r="K683" i="2"/>
  <c r="J684" i="2"/>
  <c r="I685" i="2"/>
  <c r="H686" i="2"/>
  <c r="G687" i="2"/>
  <c r="F688" i="2"/>
  <c r="E689" i="2"/>
  <c r="D690" i="2"/>
  <c r="L690" i="2"/>
  <c r="K691" i="2"/>
  <c r="J692" i="2"/>
  <c r="I693" i="2"/>
  <c r="H694" i="2"/>
  <c r="G695" i="2"/>
  <c r="F696" i="2"/>
  <c r="E697" i="2"/>
  <c r="D698" i="2"/>
  <c r="L698" i="2"/>
  <c r="K699" i="2"/>
  <c r="J700" i="2"/>
  <c r="I701" i="2"/>
  <c r="H702" i="2"/>
  <c r="G703" i="2"/>
  <c r="F704" i="2"/>
  <c r="E705" i="2"/>
  <c r="D706" i="2"/>
  <c r="L706" i="2"/>
  <c r="K707" i="2"/>
  <c r="J708" i="2"/>
  <c r="I709" i="2"/>
  <c r="H710" i="2"/>
  <c r="G711" i="2"/>
  <c r="F712" i="2"/>
  <c r="E713" i="2"/>
  <c r="D714" i="2"/>
  <c r="L714" i="2"/>
  <c r="K715" i="2"/>
  <c r="J716" i="2"/>
  <c r="I717" i="2"/>
  <c r="H718" i="2"/>
  <c r="G719" i="2"/>
  <c r="F720" i="2"/>
  <c r="E721" i="2"/>
  <c r="D722" i="2"/>
  <c r="L722" i="2"/>
  <c r="K723" i="2"/>
  <c r="J724" i="2"/>
  <c r="I725" i="2"/>
  <c r="H726" i="2"/>
  <c r="G727" i="2"/>
  <c r="F728" i="2"/>
  <c r="E729" i="2"/>
  <c r="D730" i="2"/>
  <c r="L730" i="2"/>
  <c r="K731" i="2"/>
  <c r="J732" i="2"/>
  <c r="I733" i="2"/>
  <c r="H734" i="2"/>
  <c r="G735" i="2"/>
  <c r="F736" i="2"/>
  <c r="E737" i="2"/>
  <c r="D738" i="2"/>
  <c r="L738" i="2"/>
  <c r="K739" i="2"/>
  <c r="J740" i="2"/>
  <c r="I741" i="2"/>
  <c r="H742" i="2"/>
  <c r="G743" i="2"/>
  <c r="F744" i="2"/>
  <c r="E745" i="2"/>
  <c r="D746" i="2"/>
  <c r="L746" i="2"/>
  <c r="K747" i="2"/>
  <c r="J748" i="2"/>
  <c r="I749" i="2"/>
  <c r="H750" i="2"/>
  <c r="G751" i="2"/>
  <c r="F752" i="2"/>
  <c r="E753" i="2"/>
  <c r="D754" i="2"/>
  <c r="L754" i="2"/>
  <c r="K755" i="2"/>
  <c r="J756" i="2"/>
  <c r="I757" i="2"/>
  <c r="H758" i="2"/>
  <c r="G759" i="2"/>
  <c r="F760" i="2"/>
  <c r="E761" i="2"/>
  <c r="D762" i="2"/>
  <c r="L762" i="2"/>
  <c r="K763" i="2"/>
  <c r="J764" i="2"/>
  <c r="I765" i="2"/>
  <c r="H766" i="2"/>
  <c r="G767" i="2"/>
  <c r="F768" i="2"/>
  <c r="E769" i="2"/>
  <c r="D770" i="2"/>
  <c r="L770" i="2"/>
  <c r="K771" i="2"/>
  <c r="J772" i="2"/>
  <c r="I773" i="2"/>
  <c r="H774" i="2"/>
  <c r="G775" i="2"/>
  <c r="F776" i="2"/>
  <c r="E777" i="2"/>
  <c r="D778" i="2"/>
  <c r="L778" i="2"/>
  <c r="K779" i="2"/>
  <c r="J780" i="2"/>
  <c r="I781" i="2"/>
  <c r="H782" i="2"/>
  <c r="G783" i="2"/>
  <c r="F784" i="2"/>
  <c r="E785" i="2"/>
  <c r="D786" i="2"/>
  <c r="L786" i="2"/>
  <c r="K787" i="2"/>
  <c r="J788" i="2"/>
  <c r="I789" i="2"/>
  <c r="H790" i="2"/>
  <c r="G791" i="2"/>
  <c r="F792" i="2"/>
  <c r="E793" i="2"/>
  <c r="D794" i="2"/>
  <c r="L794" i="2"/>
  <c r="K795" i="2"/>
  <c r="J796" i="2"/>
  <c r="I797" i="2"/>
  <c r="H798" i="2"/>
  <c r="G799" i="2"/>
  <c r="F800" i="2"/>
  <c r="E801" i="2"/>
  <c r="D802" i="2"/>
  <c r="L802" i="2"/>
  <c r="K803" i="2"/>
  <c r="J804" i="2"/>
  <c r="I805" i="2"/>
  <c r="H806" i="2"/>
  <c r="G807" i="2"/>
  <c r="F808" i="2"/>
  <c r="E809" i="2"/>
  <c r="D810" i="2"/>
  <c r="L810" i="2"/>
  <c r="K811" i="2"/>
  <c r="J812" i="2"/>
  <c r="I813" i="2"/>
  <c r="H814" i="2"/>
  <c r="G815" i="2"/>
  <c r="F816" i="2"/>
  <c r="E817" i="2"/>
  <c r="D818" i="2"/>
  <c r="L818" i="2"/>
  <c r="K819" i="2"/>
  <c r="J820" i="2"/>
  <c r="I821" i="2"/>
  <c r="H822" i="2"/>
  <c r="G823" i="2"/>
  <c r="F824" i="2"/>
  <c r="E825" i="2"/>
  <c r="D826" i="2"/>
  <c r="L826" i="2"/>
  <c r="K827" i="2"/>
  <c r="J828" i="2"/>
  <c r="I829" i="2"/>
  <c r="H830" i="2"/>
  <c r="G831" i="2"/>
  <c r="F832" i="2"/>
  <c r="E833" i="2"/>
  <c r="D834" i="2"/>
  <c r="L834" i="2"/>
  <c r="K835" i="2"/>
  <c r="J836" i="2"/>
  <c r="I837" i="2"/>
  <c r="H838" i="2"/>
  <c r="H180" i="2"/>
  <c r="F240" i="2"/>
  <c r="L267" i="2"/>
  <c r="G284" i="2"/>
  <c r="I298" i="2"/>
  <c r="K312" i="2"/>
  <c r="D327" i="2"/>
  <c r="F341" i="2"/>
  <c r="H355" i="2"/>
  <c r="J369" i="2"/>
  <c r="L383" i="2"/>
  <c r="L391" i="2"/>
  <c r="D399" i="2"/>
  <c r="E406" i="2"/>
  <c r="F413" i="2"/>
  <c r="G420" i="2"/>
  <c r="H427" i="2"/>
  <c r="I434" i="2"/>
  <c r="J441" i="2"/>
  <c r="K448" i="2"/>
  <c r="L455" i="2"/>
  <c r="E462" i="2"/>
  <c r="J465" i="2"/>
  <c r="F469" i="2"/>
  <c r="K472" i="2"/>
  <c r="G476" i="2"/>
  <c r="L479" i="2"/>
  <c r="H483" i="2"/>
  <c r="D487" i="2"/>
  <c r="I490" i="2"/>
  <c r="E494" i="2"/>
  <c r="J497" i="2"/>
  <c r="F501" i="2"/>
  <c r="K504" i="2"/>
  <c r="G508" i="2"/>
  <c r="L511" i="2"/>
  <c r="H515" i="2"/>
  <c r="D519" i="2"/>
  <c r="I522" i="2"/>
  <c r="E526" i="2"/>
  <c r="J529" i="2"/>
  <c r="F533" i="2"/>
  <c r="K536" i="2"/>
  <c r="J538" i="2"/>
  <c r="H540" i="2"/>
  <c r="F542" i="2"/>
  <c r="D544" i="2"/>
  <c r="K545" i="2"/>
  <c r="I547" i="2"/>
  <c r="G549" i="2"/>
  <c r="E551" i="2"/>
  <c r="L552" i="2"/>
  <c r="J554" i="2"/>
  <c r="H556" i="2"/>
  <c r="F558" i="2"/>
  <c r="D560" i="2"/>
  <c r="K561" i="2"/>
  <c r="I563" i="2"/>
  <c r="G565" i="2"/>
  <c r="E567" i="2"/>
  <c r="L568" i="2"/>
  <c r="J570" i="2"/>
  <c r="H572" i="2"/>
  <c r="F574" i="2"/>
  <c r="D576" i="2"/>
  <c r="K577" i="2"/>
  <c r="I579" i="2"/>
  <c r="G581" i="2"/>
  <c r="E583" i="2"/>
  <c r="L584" i="2"/>
  <c r="J586" i="2"/>
  <c r="H588" i="2"/>
  <c r="F590" i="2"/>
  <c r="D592" i="2"/>
  <c r="K593" i="2"/>
  <c r="I595" i="2"/>
  <c r="G597" i="2"/>
  <c r="E599" i="2"/>
  <c r="L600" i="2"/>
  <c r="J602" i="2"/>
  <c r="H604" i="2"/>
  <c r="F606" i="2"/>
  <c r="D608" i="2"/>
  <c r="K609" i="2"/>
  <c r="I611" i="2"/>
  <c r="F613" i="2"/>
  <c r="I614" i="2"/>
  <c r="D616" i="2"/>
  <c r="H617" i="2"/>
  <c r="K618" i="2"/>
  <c r="K619" i="2"/>
  <c r="K620" i="2"/>
  <c r="K621" i="2"/>
  <c r="J622" i="2"/>
  <c r="I623" i="2"/>
  <c r="H624" i="2"/>
  <c r="G625" i="2"/>
  <c r="F626" i="2"/>
  <c r="E627" i="2"/>
  <c r="D628" i="2"/>
  <c r="L628" i="2"/>
  <c r="K629" i="2"/>
  <c r="J630" i="2"/>
  <c r="I631" i="2"/>
  <c r="H632" i="2"/>
  <c r="G633" i="2"/>
  <c r="F634" i="2"/>
  <c r="E635" i="2"/>
  <c r="D636" i="2"/>
  <c r="L636" i="2"/>
  <c r="K637" i="2"/>
  <c r="J638" i="2"/>
  <c r="I639" i="2"/>
  <c r="H640" i="2"/>
  <c r="G641" i="2"/>
  <c r="F642" i="2"/>
  <c r="E643" i="2"/>
  <c r="D644" i="2"/>
  <c r="L644" i="2"/>
  <c r="K645" i="2"/>
  <c r="J646" i="2"/>
  <c r="I647" i="2"/>
  <c r="H648" i="2"/>
  <c r="G649" i="2"/>
  <c r="F650" i="2"/>
  <c r="E651" i="2"/>
  <c r="D652" i="2"/>
  <c r="L652" i="2"/>
  <c r="K653" i="2"/>
  <c r="J654" i="2"/>
  <c r="I655" i="2"/>
  <c r="H656" i="2"/>
  <c r="G657" i="2"/>
  <c r="F658" i="2"/>
  <c r="E659" i="2"/>
  <c r="D660" i="2"/>
  <c r="L660" i="2"/>
  <c r="K661" i="2"/>
  <c r="J662" i="2"/>
  <c r="I663" i="2"/>
  <c r="H664" i="2"/>
  <c r="G665" i="2"/>
  <c r="F666" i="2"/>
  <c r="E667" i="2"/>
  <c r="D668" i="2"/>
  <c r="L668" i="2"/>
  <c r="K669" i="2"/>
  <c r="J670" i="2"/>
  <c r="I671" i="2"/>
  <c r="H672" i="2"/>
  <c r="G673" i="2"/>
  <c r="F674" i="2"/>
  <c r="E675" i="2"/>
  <c r="D676" i="2"/>
  <c r="L676" i="2"/>
  <c r="K677" i="2"/>
  <c r="J678" i="2"/>
  <c r="I679" i="2"/>
  <c r="H680" i="2"/>
  <c r="G681" i="2"/>
  <c r="F682" i="2"/>
  <c r="E683" i="2"/>
  <c r="D684" i="2"/>
  <c r="L684" i="2"/>
  <c r="K685" i="2"/>
  <c r="J686" i="2"/>
  <c r="I687" i="2"/>
  <c r="H688" i="2"/>
  <c r="G689" i="2"/>
  <c r="F690" i="2"/>
  <c r="E691" i="2"/>
  <c r="D692" i="2"/>
  <c r="L692" i="2"/>
  <c r="K693" i="2"/>
  <c r="J694" i="2"/>
  <c r="I695" i="2"/>
  <c r="H696" i="2"/>
  <c r="G697" i="2"/>
  <c r="F698" i="2"/>
  <c r="E699" i="2"/>
  <c r="D700" i="2"/>
  <c r="L700" i="2"/>
  <c r="K701" i="2"/>
  <c r="J702" i="2"/>
  <c r="I703" i="2"/>
  <c r="H704" i="2"/>
  <c r="G705" i="2"/>
  <c r="F706" i="2"/>
  <c r="E707" i="2"/>
  <c r="D708" i="2"/>
  <c r="L708" i="2"/>
  <c r="K709" i="2"/>
  <c r="J710" i="2"/>
  <c r="I711" i="2"/>
  <c r="H712" i="2"/>
  <c r="G713" i="2"/>
  <c r="F714" i="2"/>
  <c r="E715" i="2"/>
  <c r="D716" i="2"/>
  <c r="L716" i="2"/>
  <c r="K717" i="2"/>
  <c r="J718" i="2"/>
  <c r="I719" i="2"/>
  <c r="H720" i="2"/>
  <c r="G721" i="2"/>
  <c r="F722" i="2"/>
  <c r="E723" i="2"/>
  <c r="D724" i="2"/>
  <c r="L724" i="2"/>
  <c r="K725" i="2"/>
  <c r="J726" i="2"/>
  <c r="I727" i="2"/>
  <c r="H728" i="2"/>
  <c r="G729" i="2"/>
  <c r="F730" i="2"/>
  <c r="E731" i="2"/>
  <c r="D732" i="2"/>
  <c r="L732" i="2"/>
  <c r="K733" i="2"/>
  <c r="J734" i="2"/>
  <c r="I735" i="2"/>
  <c r="H736" i="2"/>
  <c r="G737" i="2"/>
  <c r="F738" i="2"/>
  <c r="E739" i="2"/>
  <c r="D740" i="2"/>
  <c r="L740" i="2"/>
  <c r="K741" i="2"/>
  <c r="J742" i="2"/>
  <c r="I743" i="2"/>
  <c r="H744" i="2"/>
  <c r="G745" i="2"/>
  <c r="F746" i="2"/>
  <c r="E747" i="2"/>
  <c r="D748" i="2"/>
  <c r="L748" i="2"/>
  <c r="K749" i="2"/>
  <c r="J750" i="2"/>
  <c r="I751" i="2"/>
  <c r="H752" i="2"/>
  <c r="G753" i="2"/>
  <c r="F754" i="2"/>
  <c r="E755" i="2"/>
  <c r="D756" i="2"/>
  <c r="L756" i="2"/>
  <c r="K757" i="2"/>
  <c r="J758" i="2"/>
  <c r="I759" i="2"/>
  <c r="H760" i="2"/>
  <c r="G761" i="2"/>
  <c r="F762" i="2"/>
  <c r="E763" i="2"/>
  <c r="D764" i="2"/>
  <c r="L764" i="2"/>
  <c r="K765" i="2"/>
  <c r="J766" i="2"/>
  <c r="I767" i="2"/>
  <c r="H768" i="2"/>
  <c r="G769" i="2"/>
  <c r="F770" i="2"/>
  <c r="E771" i="2"/>
  <c r="D772" i="2"/>
  <c r="L772" i="2"/>
  <c r="K773" i="2"/>
  <c r="J774" i="2"/>
  <c r="I775" i="2"/>
  <c r="H776" i="2"/>
  <c r="G777" i="2"/>
  <c r="F778" i="2"/>
  <c r="E779" i="2"/>
  <c r="D780" i="2"/>
  <c r="L780" i="2"/>
  <c r="K781" i="2"/>
  <c r="J782" i="2"/>
  <c r="I783" i="2"/>
  <c r="H784" i="2"/>
  <c r="G785" i="2"/>
  <c r="F786" i="2"/>
  <c r="E787" i="2"/>
  <c r="D788" i="2"/>
  <c r="L788" i="2"/>
  <c r="K789" i="2"/>
  <c r="J790" i="2"/>
  <c r="I791" i="2"/>
  <c r="H792" i="2"/>
  <c r="G793" i="2"/>
  <c r="F794" i="2"/>
  <c r="E795" i="2"/>
  <c r="D796" i="2"/>
  <c r="L796" i="2"/>
  <c r="K797" i="2"/>
  <c r="J798" i="2"/>
  <c r="I799" i="2"/>
  <c r="H800" i="2"/>
  <c r="G801" i="2"/>
  <c r="F802" i="2"/>
  <c r="E803" i="2"/>
  <c r="D804" i="2"/>
  <c r="L804" i="2"/>
  <c r="K805" i="2"/>
  <c r="J806" i="2"/>
  <c r="I807" i="2"/>
  <c r="H808" i="2"/>
  <c r="G809" i="2"/>
  <c r="F810" i="2"/>
  <c r="E811" i="2"/>
  <c r="D812" i="2"/>
  <c r="L812" i="2"/>
  <c r="K813" i="2"/>
  <c r="J814" i="2"/>
  <c r="I815" i="2"/>
  <c r="H816" i="2"/>
  <c r="G817" i="2"/>
  <c r="F818" i="2"/>
  <c r="E819" i="2"/>
  <c r="D820" i="2"/>
  <c r="L820" i="2"/>
  <c r="K821" i="2"/>
  <c r="J822" i="2"/>
  <c r="I823" i="2"/>
  <c r="H824" i="2"/>
  <c r="G825" i="2"/>
  <c r="F826" i="2"/>
  <c r="E827" i="2"/>
  <c r="D828" i="2"/>
  <c r="L828" i="2"/>
  <c r="K829" i="2"/>
  <c r="J830" i="2"/>
  <c r="I831" i="2"/>
  <c r="H832" i="2"/>
  <c r="G833" i="2"/>
  <c r="F834" i="2"/>
  <c r="E835" i="2"/>
  <c r="D836" i="2"/>
  <c r="L836" i="2"/>
  <c r="K837" i="2"/>
  <c r="J838" i="2"/>
  <c r="I839" i="2"/>
  <c r="H840" i="2"/>
  <c r="G841" i="2"/>
  <c r="F842" i="2"/>
  <c r="G199" i="2"/>
  <c r="H245" i="2"/>
  <c r="E272" i="2"/>
  <c r="L286" i="2"/>
  <c r="E301" i="2"/>
  <c r="G315" i="2"/>
  <c r="I329" i="2"/>
  <c r="K343" i="2"/>
  <c r="D358" i="2"/>
  <c r="F372" i="2"/>
  <c r="D386" i="2"/>
  <c r="E393" i="2"/>
  <c r="F400" i="2"/>
  <c r="G407" i="2"/>
  <c r="H414" i="2"/>
  <c r="I421" i="2"/>
  <c r="J428" i="2"/>
  <c r="K435" i="2"/>
  <c r="L442" i="2"/>
  <c r="D450" i="2"/>
  <c r="E457" i="2"/>
  <c r="J462" i="2"/>
  <c r="F466" i="2"/>
  <c r="K469" i="2"/>
  <c r="G473" i="2"/>
  <c r="L476" i="2"/>
  <c r="H480" i="2"/>
  <c r="D484" i="2"/>
  <c r="I487" i="2"/>
  <c r="E491" i="2"/>
  <c r="J494" i="2"/>
  <c r="F498" i="2"/>
  <c r="K501" i="2"/>
  <c r="G505" i="2"/>
  <c r="L508" i="2"/>
  <c r="H512" i="2"/>
  <c r="D516" i="2"/>
  <c r="I519" i="2"/>
  <c r="E523" i="2"/>
  <c r="J526" i="2"/>
  <c r="F530" i="2"/>
  <c r="K533" i="2"/>
  <c r="E537" i="2"/>
  <c r="L538" i="2"/>
  <c r="J540" i="2"/>
  <c r="H542" i="2"/>
  <c r="F544" i="2"/>
  <c r="D546" i="2"/>
  <c r="K547" i="2"/>
  <c r="I549" i="2"/>
  <c r="G551" i="2"/>
  <c r="E553" i="2"/>
  <c r="L554" i="2"/>
  <c r="J556" i="2"/>
  <c r="H558" i="2"/>
  <c r="F560" i="2"/>
  <c r="D562" i="2"/>
  <c r="K563" i="2"/>
  <c r="I565" i="2"/>
  <c r="G567" i="2"/>
  <c r="E569" i="2"/>
  <c r="L570" i="2"/>
  <c r="J572" i="2"/>
  <c r="H574" i="2"/>
  <c r="F576" i="2"/>
  <c r="D578" i="2"/>
  <c r="K579" i="2"/>
  <c r="I581" i="2"/>
  <c r="G583" i="2"/>
  <c r="E585" i="2"/>
  <c r="L586" i="2"/>
  <c r="J588" i="2"/>
  <c r="H590" i="2"/>
  <c r="F592" i="2"/>
  <c r="D594" i="2"/>
  <c r="K595" i="2"/>
  <c r="I597" i="2"/>
  <c r="G599" i="2"/>
  <c r="E601" i="2"/>
  <c r="L602" i="2"/>
  <c r="J604" i="2"/>
  <c r="H606" i="2"/>
  <c r="F608" i="2"/>
  <c r="D610" i="2"/>
  <c r="K611" i="2"/>
  <c r="G613" i="2"/>
  <c r="K614" i="2"/>
  <c r="F616" i="2"/>
  <c r="J617" i="2"/>
  <c r="L618" i="2"/>
  <c r="L619" i="2"/>
  <c r="D621" i="2"/>
  <c r="L621" i="2"/>
  <c r="K622" i="2"/>
  <c r="J623" i="2"/>
  <c r="I624" i="2"/>
  <c r="H625" i="2"/>
  <c r="G626" i="2"/>
  <c r="F627" i="2"/>
  <c r="E628" i="2"/>
  <c r="D629" i="2"/>
  <c r="L629" i="2"/>
  <c r="K630" i="2"/>
  <c r="J631" i="2"/>
  <c r="I632" i="2"/>
  <c r="H633" i="2"/>
  <c r="G634" i="2"/>
  <c r="F635" i="2"/>
  <c r="E636" i="2"/>
  <c r="D637" i="2"/>
  <c r="L637" i="2"/>
  <c r="K638" i="2"/>
  <c r="J639" i="2"/>
  <c r="I640" i="2"/>
  <c r="H641" i="2"/>
  <c r="G642" i="2"/>
  <c r="F643" i="2"/>
  <c r="E644" i="2"/>
  <c r="D645" i="2"/>
  <c r="L645" i="2"/>
  <c r="K646" i="2"/>
  <c r="J647" i="2"/>
  <c r="I648" i="2"/>
  <c r="H649" i="2"/>
  <c r="G650" i="2"/>
  <c r="F651" i="2"/>
  <c r="E652" i="2"/>
  <c r="D653" i="2"/>
  <c r="L653" i="2"/>
  <c r="K654" i="2"/>
  <c r="J655" i="2"/>
  <c r="I656" i="2"/>
  <c r="H657" i="2"/>
  <c r="G658" i="2"/>
  <c r="F659" i="2"/>
  <c r="E660" i="2"/>
  <c r="D661" i="2"/>
  <c r="L661" i="2"/>
  <c r="K662" i="2"/>
  <c r="J663" i="2"/>
  <c r="I664" i="2"/>
  <c r="H665" i="2"/>
  <c r="G666" i="2"/>
  <c r="F667" i="2"/>
  <c r="E668" i="2"/>
  <c r="D669" i="2"/>
  <c r="L669" i="2"/>
  <c r="K670" i="2"/>
  <c r="J671" i="2"/>
  <c r="I672" i="2"/>
  <c r="H673" i="2"/>
  <c r="G674" i="2"/>
  <c r="F675" i="2"/>
  <c r="E676" i="2"/>
  <c r="D677" i="2"/>
  <c r="L677" i="2"/>
  <c r="K678" i="2"/>
  <c r="J679" i="2"/>
  <c r="I680" i="2"/>
  <c r="H681" i="2"/>
  <c r="G682" i="2"/>
  <c r="F683" i="2"/>
  <c r="E684" i="2"/>
  <c r="D685" i="2"/>
  <c r="L685" i="2"/>
  <c r="K686" i="2"/>
  <c r="J687" i="2"/>
  <c r="I688" i="2"/>
  <c r="H689" i="2"/>
  <c r="G690" i="2"/>
  <c r="F691" i="2"/>
  <c r="E692" i="2"/>
  <c r="D693" i="2"/>
  <c r="L693" i="2"/>
  <c r="K694" i="2"/>
  <c r="J695" i="2"/>
  <c r="I696" i="2"/>
  <c r="H697" i="2"/>
  <c r="G698" i="2"/>
  <c r="F699" i="2"/>
  <c r="E700" i="2"/>
  <c r="D701" i="2"/>
  <c r="L701" i="2"/>
  <c r="K702" i="2"/>
  <c r="J703" i="2"/>
  <c r="I704" i="2"/>
  <c r="H705" i="2"/>
  <c r="G706" i="2"/>
  <c r="F707" i="2"/>
  <c r="E708" i="2"/>
  <c r="D709" i="2"/>
  <c r="L709" i="2"/>
  <c r="K710" i="2"/>
  <c r="J711" i="2"/>
  <c r="I712" i="2"/>
  <c r="H713" i="2"/>
  <c r="G714" i="2"/>
  <c r="F715" i="2"/>
  <c r="E716" i="2"/>
  <c r="D717" i="2"/>
  <c r="L717" i="2"/>
  <c r="K718" i="2"/>
  <c r="J719" i="2"/>
  <c r="I720" i="2"/>
  <c r="H721" i="2"/>
  <c r="G722" i="2"/>
  <c r="F723" i="2"/>
  <c r="E724" i="2"/>
  <c r="D725" i="2"/>
  <c r="L725" i="2"/>
  <c r="K726" i="2"/>
  <c r="J727" i="2"/>
  <c r="I728" i="2"/>
  <c r="H729" i="2"/>
  <c r="G730" i="2"/>
  <c r="F731" i="2"/>
  <c r="E732" i="2"/>
  <c r="D733" i="2"/>
  <c r="L733" i="2"/>
  <c r="K734" i="2"/>
  <c r="J735" i="2"/>
  <c r="I736" i="2"/>
  <c r="H737" i="2"/>
  <c r="G738" i="2"/>
  <c r="F739" i="2"/>
  <c r="E740" i="2"/>
  <c r="D741" i="2"/>
  <c r="L741" i="2"/>
  <c r="K742" i="2"/>
  <c r="J743" i="2"/>
  <c r="I744" i="2"/>
  <c r="H745" i="2"/>
  <c r="G746" i="2"/>
  <c r="F747" i="2"/>
  <c r="E748" i="2"/>
  <c r="D749" i="2"/>
  <c r="L749" i="2"/>
  <c r="K750" i="2"/>
  <c r="J751" i="2"/>
  <c r="I752" i="2"/>
  <c r="H753" i="2"/>
  <c r="G754" i="2"/>
  <c r="F755" i="2"/>
  <c r="E756" i="2"/>
  <c r="D757" i="2"/>
  <c r="L757" i="2"/>
  <c r="K758" i="2"/>
  <c r="J759" i="2"/>
  <c r="I760" i="2"/>
  <c r="H761" i="2"/>
  <c r="G762" i="2"/>
  <c r="F763" i="2"/>
  <c r="E764" i="2"/>
  <c r="D765" i="2"/>
  <c r="L765" i="2"/>
  <c r="K766" i="2"/>
  <c r="J767" i="2"/>
  <c r="I768" i="2"/>
  <c r="H769" i="2"/>
  <c r="G770" i="2"/>
  <c r="F771" i="2"/>
  <c r="E772" i="2"/>
  <c r="D773" i="2"/>
  <c r="L773" i="2"/>
  <c r="K774" i="2"/>
  <c r="J775" i="2"/>
  <c r="I776" i="2"/>
  <c r="H777" i="2"/>
  <c r="G778" i="2"/>
  <c r="F779" i="2"/>
  <c r="E780" i="2"/>
  <c r="D781" i="2"/>
  <c r="L781" i="2"/>
  <c r="K782" i="2"/>
  <c r="J783" i="2"/>
  <c r="I784" i="2"/>
  <c r="H785" i="2"/>
  <c r="G786" i="2"/>
  <c r="F787" i="2"/>
  <c r="E788" i="2"/>
  <c r="D789" i="2"/>
  <c r="L789" i="2"/>
  <c r="K790" i="2"/>
  <c r="J791" i="2"/>
  <c r="I792" i="2"/>
  <c r="H793" i="2"/>
  <c r="G794" i="2"/>
  <c r="F795" i="2"/>
  <c r="E796" i="2"/>
  <c r="D797" i="2"/>
  <c r="L797" i="2"/>
  <c r="K798" i="2"/>
  <c r="J799" i="2"/>
  <c r="I800" i="2"/>
  <c r="H801" i="2"/>
  <c r="G802" i="2"/>
  <c r="F803" i="2"/>
  <c r="E804" i="2"/>
  <c r="D805" i="2"/>
  <c r="L805" i="2"/>
  <c r="K806" i="2"/>
  <c r="J807" i="2"/>
  <c r="I808" i="2"/>
  <c r="H809" i="2"/>
  <c r="G810" i="2"/>
  <c r="F811" i="2"/>
  <c r="E812" i="2"/>
  <c r="D813" i="2"/>
  <c r="L813" i="2"/>
  <c r="K814" i="2"/>
  <c r="J815" i="2"/>
  <c r="I816" i="2"/>
  <c r="H817" i="2"/>
  <c r="G818" i="2"/>
  <c r="F819" i="2"/>
  <c r="E820" i="2"/>
  <c r="D821" i="2"/>
  <c r="L821" i="2"/>
  <c r="K822" i="2"/>
  <c r="J823" i="2"/>
  <c r="I824" i="2"/>
  <c r="H825" i="2"/>
  <c r="G826" i="2"/>
  <c r="F827" i="2"/>
  <c r="E828" i="2"/>
  <c r="D829" i="2"/>
  <c r="L829" i="2"/>
  <c r="K830" i="2"/>
  <c r="J831" i="2"/>
  <c r="I832" i="2"/>
  <c r="H833" i="2"/>
  <c r="G834" i="2"/>
  <c r="F835" i="2"/>
  <c r="E836" i="2"/>
  <c r="D837" i="2"/>
  <c r="L837" i="2"/>
  <c r="K838" i="2"/>
  <c r="J839" i="2"/>
  <c r="I840" i="2"/>
  <c r="H841" i="2"/>
  <c r="G842" i="2"/>
  <c r="G180" i="2"/>
  <c r="K267" i="2"/>
  <c r="H298" i="2"/>
  <c r="L326" i="2"/>
  <c r="G355" i="2"/>
  <c r="K383" i="2"/>
  <c r="L398" i="2"/>
  <c r="E413" i="2"/>
  <c r="G427" i="2"/>
  <c r="I441" i="2"/>
  <c r="K455" i="2"/>
  <c r="I465" i="2"/>
  <c r="J472" i="2"/>
  <c r="K479" i="2"/>
  <c r="L486" i="2"/>
  <c r="D494" i="2"/>
  <c r="E501" i="2"/>
  <c r="F508" i="2"/>
  <c r="G515" i="2"/>
  <c r="H522" i="2"/>
  <c r="I529" i="2"/>
  <c r="J536" i="2"/>
  <c r="G540" i="2"/>
  <c r="L543" i="2"/>
  <c r="H547" i="2"/>
  <c r="D551" i="2"/>
  <c r="I554" i="2"/>
  <c r="E558" i="2"/>
  <c r="J561" i="2"/>
  <c r="F565" i="2"/>
  <c r="K568" i="2"/>
  <c r="G572" i="2"/>
  <c r="L575" i="2"/>
  <c r="H579" i="2"/>
  <c r="D583" i="2"/>
  <c r="I586" i="2"/>
  <c r="E590" i="2"/>
  <c r="J593" i="2"/>
  <c r="F597" i="2"/>
  <c r="K600" i="2"/>
  <c r="G604" i="2"/>
  <c r="L607" i="2"/>
  <c r="H611" i="2"/>
  <c r="H614" i="2"/>
  <c r="F617" i="2"/>
  <c r="J619" i="2"/>
  <c r="J621" i="2"/>
  <c r="H623" i="2"/>
  <c r="F625" i="2"/>
  <c r="D627" i="2"/>
  <c r="K628" i="2"/>
  <c r="I630" i="2"/>
  <c r="G632" i="2"/>
  <c r="E634" i="2"/>
  <c r="L635" i="2"/>
  <c r="J637" i="2"/>
  <c r="H639" i="2"/>
  <c r="F641" i="2"/>
  <c r="D643" i="2"/>
  <c r="K644" i="2"/>
  <c r="I646" i="2"/>
  <c r="G648" i="2"/>
  <c r="E650" i="2"/>
  <c r="L651" i="2"/>
  <c r="J653" i="2"/>
  <c r="H655" i="2"/>
  <c r="F657" i="2"/>
  <c r="D659" i="2"/>
  <c r="K660" i="2"/>
  <c r="I662" i="2"/>
  <c r="G664" i="2"/>
  <c r="E666" i="2"/>
  <c r="L667" i="2"/>
  <c r="J669" i="2"/>
  <c r="H671" i="2"/>
  <c r="F673" i="2"/>
  <c r="D675" i="2"/>
  <c r="K676" i="2"/>
  <c r="I678" i="2"/>
  <c r="G680" i="2"/>
  <c r="E682" i="2"/>
  <c r="L683" i="2"/>
  <c r="J685" i="2"/>
  <c r="H687" i="2"/>
  <c r="F689" i="2"/>
  <c r="D691" i="2"/>
  <c r="K692" i="2"/>
  <c r="I694" i="2"/>
  <c r="G696" i="2"/>
  <c r="E698" i="2"/>
  <c r="L699" i="2"/>
  <c r="J701" i="2"/>
  <c r="H703" i="2"/>
  <c r="F705" i="2"/>
  <c r="D707" i="2"/>
  <c r="K708" i="2"/>
  <c r="I710" i="2"/>
  <c r="G712" i="2"/>
  <c r="E714" i="2"/>
  <c r="L715" i="2"/>
  <c r="J717" i="2"/>
  <c r="H719" i="2"/>
  <c r="F721" i="2"/>
  <c r="D723" i="2"/>
  <c r="K724" i="2"/>
  <c r="I726" i="2"/>
  <c r="G728" i="2"/>
  <c r="E730" i="2"/>
  <c r="L731" i="2"/>
  <c r="J733" i="2"/>
  <c r="H735" i="2"/>
  <c r="F737" i="2"/>
  <c r="D739" i="2"/>
  <c r="K740" i="2"/>
  <c r="I742" i="2"/>
  <c r="G744" i="2"/>
  <c r="E746" i="2"/>
  <c r="L747" i="2"/>
  <c r="J749" i="2"/>
  <c r="H751" i="2"/>
  <c r="F753" i="2"/>
  <c r="D755" i="2"/>
  <c r="K756" i="2"/>
  <c r="I758" i="2"/>
  <c r="G760" i="2"/>
  <c r="E762" i="2"/>
  <c r="L763" i="2"/>
  <c r="J765" i="2"/>
  <c r="H767" i="2"/>
  <c r="F769" i="2"/>
  <c r="D771" i="2"/>
  <c r="K772" i="2"/>
  <c r="I774" i="2"/>
  <c r="G776" i="2"/>
  <c r="E778" i="2"/>
  <c r="L779" i="2"/>
  <c r="J781" i="2"/>
  <c r="H783" i="2"/>
  <c r="F785" i="2"/>
  <c r="D787" i="2"/>
  <c r="K788" i="2"/>
  <c r="I790" i="2"/>
  <c r="G792" i="2"/>
  <c r="E794" i="2"/>
  <c r="L795" i="2"/>
  <c r="J797" i="2"/>
  <c r="H799" i="2"/>
  <c r="F801" i="2"/>
  <c r="D803" i="2"/>
  <c r="K804" i="2"/>
  <c r="I806" i="2"/>
  <c r="G808" i="2"/>
  <c r="E810" i="2"/>
  <c r="L811" i="2"/>
  <c r="J813" i="2"/>
  <c r="H815" i="2"/>
  <c r="F817" i="2"/>
  <c r="D819" i="2"/>
  <c r="K820" i="2"/>
  <c r="I822" i="2"/>
  <c r="G824" i="2"/>
  <c r="E826" i="2"/>
  <c r="L827" i="2"/>
  <c r="J829" i="2"/>
  <c r="H831" i="2"/>
  <c r="F833" i="2"/>
  <c r="D835" i="2"/>
  <c r="K836" i="2"/>
  <c r="I838" i="2"/>
  <c r="D840" i="2"/>
  <c r="I841" i="2"/>
  <c r="K842" i="2"/>
  <c r="J843" i="2"/>
  <c r="I844" i="2"/>
  <c r="H845" i="2"/>
  <c r="G846" i="2"/>
  <c r="F847" i="2"/>
  <c r="E848" i="2"/>
  <c r="D849" i="2"/>
  <c r="L849" i="2"/>
  <c r="K850" i="2"/>
  <c r="J851" i="2"/>
  <c r="I852" i="2"/>
  <c r="H853" i="2"/>
  <c r="G854" i="2"/>
  <c r="F855" i="2"/>
  <c r="E856" i="2"/>
  <c r="D857" i="2"/>
  <c r="L857" i="2"/>
  <c r="K858" i="2"/>
  <c r="J859" i="2"/>
  <c r="I860" i="2"/>
  <c r="H861" i="2"/>
  <c r="G862" i="2"/>
  <c r="F863" i="2"/>
  <c r="E864" i="2"/>
  <c r="D865" i="2"/>
  <c r="L865" i="2"/>
  <c r="K866" i="2"/>
  <c r="J867" i="2"/>
  <c r="I868" i="2"/>
  <c r="H869" i="2"/>
  <c r="G870" i="2"/>
  <c r="F871" i="2"/>
  <c r="E872" i="2"/>
  <c r="D873" i="2"/>
  <c r="L873" i="2"/>
  <c r="K874" i="2"/>
  <c r="J875" i="2"/>
  <c r="I876" i="2"/>
  <c r="H877" i="2"/>
  <c r="G878" i="2"/>
  <c r="F879" i="2"/>
  <c r="E880" i="2"/>
  <c r="D881" i="2"/>
  <c r="L881" i="2"/>
  <c r="K882" i="2"/>
  <c r="J883" i="2"/>
  <c r="I884" i="2"/>
  <c r="H885" i="2"/>
  <c r="G886" i="2"/>
  <c r="F887" i="2"/>
  <c r="E888" i="2"/>
  <c r="D889" i="2"/>
  <c r="L889" i="2"/>
  <c r="K890" i="2"/>
  <c r="J891" i="2"/>
  <c r="I892" i="2"/>
  <c r="H893" i="2"/>
  <c r="G894" i="2"/>
  <c r="F895" i="2"/>
  <c r="E896" i="2"/>
  <c r="D897" i="2"/>
  <c r="L897" i="2"/>
  <c r="K898" i="2"/>
  <c r="J899" i="2"/>
  <c r="I900" i="2"/>
  <c r="H901" i="2"/>
  <c r="G902" i="2"/>
  <c r="F903" i="2"/>
  <c r="E904" i="2"/>
  <c r="D905" i="2"/>
  <c r="L905" i="2"/>
  <c r="K906" i="2"/>
  <c r="J907" i="2"/>
  <c r="I908" i="2"/>
  <c r="H909" i="2"/>
  <c r="G910" i="2"/>
  <c r="F911" i="2"/>
  <c r="E912" i="2"/>
  <c r="D913" i="2"/>
  <c r="L913" i="2"/>
  <c r="K914" i="2"/>
  <c r="J915" i="2"/>
  <c r="I916" i="2"/>
  <c r="H917" i="2"/>
  <c r="G918" i="2"/>
  <c r="F919" i="2"/>
  <c r="E920" i="2"/>
  <c r="D921" i="2"/>
  <c r="L921" i="2"/>
  <c r="K922" i="2"/>
  <c r="J923" i="2"/>
  <c r="I924" i="2"/>
  <c r="H925" i="2"/>
  <c r="G926" i="2"/>
  <c r="F927" i="2"/>
  <c r="E928" i="2"/>
  <c r="D929" i="2"/>
  <c r="L929" i="2"/>
  <c r="K930" i="2"/>
  <c r="J931" i="2"/>
  <c r="I932" i="2"/>
  <c r="H933" i="2"/>
  <c r="G934" i="2"/>
  <c r="F935" i="2"/>
  <c r="E936" i="2"/>
  <c r="D937" i="2"/>
  <c r="L937" i="2"/>
  <c r="K938" i="2"/>
  <c r="J939" i="2"/>
  <c r="I940" i="2"/>
  <c r="H941" i="2"/>
  <c r="G942" i="2"/>
  <c r="F943" i="2"/>
  <c r="E944" i="2"/>
  <c r="D945" i="2"/>
  <c r="L945" i="2"/>
  <c r="K946" i="2"/>
  <c r="J947" i="2"/>
  <c r="I948" i="2"/>
  <c r="H949" i="2"/>
  <c r="G950" i="2"/>
  <c r="F951" i="2"/>
  <c r="E952" i="2"/>
  <c r="D953" i="2"/>
  <c r="L953" i="2"/>
  <c r="K954" i="2"/>
  <c r="J955" i="2"/>
  <c r="I956" i="2"/>
  <c r="H957" i="2"/>
  <c r="G958" i="2"/>
  <c r="F959" i="2"/>
  <c r="E960" i="2"/>
  <c r="D961" i="2"/>
  <c r="L961" i="2"/>
  <c r="K962" i="2"/>
  <c r="J963" i="2"/>
  <c r="I964" i="2"/>
  <c r="H965" i="2"/>
  <c r="G966" i="2"/>
  <c r="F967" i="2"/>
  <c r="E968" i="2"/>
  <c r="D969" i="2"/>
  <c r="L969" i="2"/>
  <c r="K970" i="2"/>
  <c r="J971" i="2"/>
  <c r="I972" i="2"/>
  <c r="H973" i="2"/>
  <c r="G974" i="2"/>
  <c r="F975" i="2"/>
  <c r="E976" i="2"/>
  <c r="D977" i="2"/>
  <c r="L977" i="2"/>
  <c r="K978" i="2"/>
  <c r="J979" i="2"/>
  <c r="I980" i="2"/>
  <c r="H981" i="2"/>
  <c r="G982" i="2"/>
  <c r="F983" i="2"/>
  <c r="E984" i="2"/>
  <c r="D985" i="2"/>
  <c r="L985" i="2"/>
  <c r="K986" i="2"/>
  <c r="J987" i="2"/>
  <c r="I988" i="2"/>
  <c r="H989" i="2"/>
  <c r="G990" i="2"/>
  <c r="F991" i="2"/>
  <c r="E992" i="2"/>
  <c r="D993" i="2"/>
  <c r="L993" i="2"/>
  <c r="L202" i="2"/>
  <c r="H273" i="2"/>
  <c r="D302" i="2"/>
  <c r="H330" i="2"/>
  <c r="L358" i="2"/>
  <c r="H386" i="2"/>
  <c r="J400" i="2"/>
  <c r="L414" i="2"/>
  <c r="E429" i="2"/>
  <c r="G443" i="2"/>
  <c r="I457" i="2"/>
  <c r="H466" i="2"/>
  <c r="I473" i="2"/>
  <c r="J480" i="2"/>
  <c r="K487" i="2"/>
  <c r="L494" i="2"/>
  <c r="D502" i="2"/>
  <c r="E509" i="2"/>
  <c r="F516" i="2"/>
  <c r="G523" i="2"/>
  <c r="H530" i="2"/>
  <c r="F537" i="2"/>
  <c r="K540" i="2"/>
  <c r="G544" i="2"/>
  <c r="L547" i="2"/>
  <c r="H551" i="2"/>
  <c r="D555" i="2"/>
  <c r="I558" i="2"/>
  <c r="E562" i="2"/>
  <c r="J565" i="2"/>
  <c r="F569" i="2"/>
  <c r="K572" i="2"/>
  <c r="G576" i="2"/>
  <c r="L579" i="2"/>
  <c r="H583" i="2"/>
  <c r="D587" i="2"/>
  <c r="I590" i="2"/>
  <c r="E594" i="2"/>
  <c r="J597" i="2"/>
  <c r="F601" i="2"/>
  <c r="K604" i="2"/>
  <c r="G608" i="2"/>
  <c r="L611" i="2"/>
  <c r="D615" i="2"/>
  <c r="K617" i="2"/>
  <c r="E620" i="2"/>
  <c r="D622" i="2"/>
  <c r="K623" i="2"/>
  <c r="I625" i="2"/>
  <c r="G627" i="2"/>
  <c r="E629" i="2"/>
  <c r="L630" i="2"/>
  <c r="J632" i="2"/>
  <c r="H634" i="2"/>
  <c r="F636" i="2"/>
  <c r="D638" i="2"/>
  <c r="K639" i="2"/>
  <c r="I641" i="2"/>
  <c r="G643" i="2"/>
  <c r="E645" i="2"/>
  <c r="L646" i="2"/>
  <c r="J648" i="2"/>
  <c r="H650" i="2"/>
  <c r="F652" i="2"/>
  <c r="D654" i="2"/>
  <c r="K655" i="2"/>
  <c r="I657" i="2"/>
  <c r="G659" i="2"/>
  <c r="E661" i="2"/>
  <c r="L662" i="2"/>
  <c r="J664" i="2"/>
  <c r="H666" i="2"/>
  <c r="F668" i="2"/>
  <c r="D670" i="2"/>
  <c r="K671" i="2"/>
  <c r="I673" i="2"/>
  <c r="G675" i="2"/>
  <c r="E677" i="2"/>
  <c r="L678" i="2"/>
  <c r="J680" i="2"/>
  <c r="H682" i="2"/>
  <c r="F684" i="2"/>
  <c r="D686" i="2"/>
  <c r="K687" i="2"/>
  <c r="I689" i="2"/>
  <c r="G691" i="2"/>
  <c r="E693" i="2"/>
  <c r="L694" i="2"/>
  <c r="J696" i="2"/>
  <c r="H698" i="2"/>
  <c r="F700" i="2"/>
  <c r="D702" i="2"/>
  <c r="K703" i="2"/>
  <c r="I705" i="2"/>
  <c r="G707" i="2"/>
  <c r="E709" i="2"/>
  <c r="L710" i="2"/>
  <c r="J712" i="2"/>
  <c r="H714" i="2"/>
  <c r="F716" i="2"/>
  <c r="D718" i="2"/>
  <c r="K719" i="2"/>
  <c r="I721" i="2"/>
  <c r="G723" i="2"/>
  <c r="E725" i="2"/>
  <c r="L726" i="2"/>
  <c r="J728" i="2"/>
  <c r="H730" i="2"/>
  <c r="F732" i="2"/>
  <c r="D734" i="2"/>
  <c r="K735" i="2"/>
  <c r="I737" i="2"/>
  <c r="G739" i="2"/>
  <c r="E741" i="2"/>
  <c r="L742" i="2"/>
  <c r="J744" i="2"/>
  <c r="H746" i="2"/>
  <c r="F748" i="2"/>
  <c r="D750" i="2"/>
  <c r="K751" i="2"/>
  <c r="I753" i="2"/>
  <c r="G755" i="2"/>
  <c r="E757" i="2"/>
  <c r="L758" i="2"/>
  <c r="J760" i="2"/>
  <c r="H762" i="2"/>
  <c r="F764" i="2"/>
  <c r="D766" i="2"/>
  <c r="K767" i="2"/>
  <c r="I769" i="2"/>
  <c r="G771" i="2"/>
  <c r="E773" i="2"/>
  <c r="L774" i="2"/>
  <c r="J776" i="2"/>
  <c r="H778" i="2"/>
  <c r="F780" i="2"/>
  <c r="D782" i="2"/>
  <c r="K783" i="2"/>
  <c r="I785" i="2"/>
  <c r="G787" i="2"/>
  <c r="E789" i="2"/>
  <c r="L790" i="2"/>
  <c r="J792" i="2"/>
  <c r="H794" i="2"/>
  <c r="F796" i="2"/>
  <c r="D798" i="2"/>
  <c r="K799" i="2"/>
  <c r="I801" i="2"/>
  <c r="G803" i="2"/>
  <c r="E805" i="2"/>
  <c r="L806" i="2"/>
  <c r="J808" i="2"/>
  <c r="H810" i="2"/>
  <c r="F812" i="2"/>
  <c r="D814" i="2"/>
  <c r="K815" i="2"/>
  <c r="I817" i="2"/>
  <c r="G819" i="2"/>
  <c r="E821" i="2"/>
  <c r="L822" i="2"/>
  <c r="J824" i="2"/>
  <c r="H826" i="2"/>
  <c r="F828" i="2"/>
  <c r="D830" i="2"/>
  <c r="K831" i="2"/>
  <c r="I833" i="2"/>
  <c r="G835" i="2"/>
  <c r="E837" i="2"/>
  <c r="L838" i="2"/>
  <c r="F840" i="2"/>
  <c r="J841" i="2"/>
  <c r="L842" i="2"/>
  <c r="K843" i="2"/>
  <c r="J844" i="2"/>
  <c r="I845" i="2"/>
  <c r="H846" i="2"/>
  <c r="G847" i="2"/>
  <c r="F848" i="2"/>
  <c r="E849" i="2"/>
  <c r="D850" i="2"/>
  <c r="L850" i="2"/>
  <c r="K851" i="2"/>
  <c r="J852" i="2"/>
  <c r="I853" i="2"/>
  <c r="H854" i="2"/>
  <c r="G855" i="2"/>
  <c r="F856" i="2"/>
  <c r="E857" i="2"/>
  <c r="D858" i="2"/>
  <c r="L858" i="2"/>
  <c r="K859" i="2"/>
  <c r="J860" i="2"/>
  <c r="I861" i="2"/>
  <c r="H862" i="2"/>
  <c r="G863" i="2"/>
  <c r="F864" i="2"/>
  <c r="E865" i="2"/>
  <c r="D866" i="2"/>
  <c r="L866" i="2"/>
  <c r="K867" i="2"/>
  <c r="J868" i="2"/>
  <c r="I869" i="2"/>
  <c r="H870" i="2"/>
  <c r="G871" i="2"/>
  <c r="F872" i="2"/>
  <c r="E873" i="2"/>
  <c r="D874" i="2"/>
  <c r="L874" i="2"/>
  <c r="K875" i="2"/>
  <c r="J876" i="2"/>
  <c r="I877" i="2"/>
  <c r="H878" i="2"/>
  <c r="G879" i="2"/>
  <c r="F880" i="2"/>
  <c r="E881" i="2"/>
  <c r="D882" i="2"/>
  <c r="L882" i="2"/>
  <c r="K883" i="2"/>
  <c r="J884" i="2"/>
  <c r="I885" i="2"/>
  <c r="H886" i="2"/>
  <c r="G887" i="2"/>
  <c r="F888" i="2"/>
  <c r="E889" i="2"/>
  <c r="D890" i="2"/>
  <c r="L890" i="2"/>
  <c r="K891" i="2"/>
  <c r="J892" i="2"/>
  <c r="I893" i="2"/>
  <c r="H894" i="2"/>
  <c r="G895" i="2"/>
  <c r="F896" i="2"/>
  <c r="E897" i="2"/>
  <c r="D898" i="2"/>
  <c r="L898" i="2"/>
  <c r="K899" i="2"/>
  <c r="J900" i="2"/>
  <c r="I901" i="2"/>
  <c r="H902" i="2"/>
  <c r="G903" i="2"/>
  <c r="F904" i="2"/>
  <c r="E905" i="2"/>
  <c r="D906" i="2"/>
  <c r="L906" i="2"/>
  <c r="K907" i="2"/>
  <c r="J908" i="2"/>
  <c r="I909" i="2"/>
  <c r="H910" i="2"/>
  <c r="G911" i="2"/>
  <c r="F912" i="2"/>
  <c r="E913" i="2"/>
  <c r="D914" i="2"/>
  <c r="L914" i="2"/>
  <c r="K915" i="2"/>
  <c r="J916" i="2"/>
  <c r="I917" i="2"/>
  <c r="H918" i="2"/>
  <c r="G919" i="2"/>
  <c r="F920" i="2"/>
  <c r="E921" i="2"/>
  <c r="D922" i="2"/>
  <c r="L922" i="2"/>
  <c r="K923" i="2"/>
  <c r="J924" i="2"/>
  <c r="I925" i="2"/>
  <c r="H926" i="2"/>
  <c r="G927" i="2"/>
  <c r="F928" i="2"/>
  <c r="E929" i="2"/>
  <c r="D930" i="2"/>
  <c r="L930" i="2"/>
  <c r="K931" i="2"/>
  <c r="J932" i="2"/>
  <c r="I933" i="2"/>
  <c r="H934" i="2"/>
  <c r="G935" i="2"/>
  <c r="F936" i="2"/>
  <c r="E937" i="2"/>
  <c r="D938" i="2"/>
  <c r="L938" i="2"/>
  <c r="K939" i="2"/>
  <c r="J940" i="2"/>
  <c r="I941" i="2"/>
  <c r="H942" i="2"/>
  <c r="G943" i="2"/>
  <c r="F944" i="2"/>
  <c r="E945" i="2"/>
  <c r="D946" i="2"/>
  <c r="L946" i="2"/>
  <c r="K947" i="2"/>
  <c r="J948" i="2"/>
  <c r="I949" i="2"/>
  <c r="H950" i="2"/>
  <c r="G951" i="2"/>
  <c r="F952" i="2"/>
  <c r="E953" i="2"/>
  <c r="D954" i="2"/>
  <c r="L954" i="2"/>
  <c r="K955" i="2"/>
  <c r="J956" i="2"/>
  <c r="I957" i="2"/>
  <c r="H958" i="2"/>
  <c r="G959" i="2"/>
  <c r="F960" i="2"/>
  <c r="E961" i="2"/>
  <c r="D962" i="2"/>
  <c r="L962" i="2"/>
  <c r="K963" i="2"/>
  <c r="J964" i="2"/>
  <c r="I965" i="2"/>
  <c r="H966" i="2"/>
  <c r="G967" i="2"/>
  <c r="F968" i="2"/>
  <c r="E969" i="2"/>
  <c r="D970" i="2"/>
  <c r="L970" i="2"/>
  <c r="K971" i="2"/>
  <c r="J972" i="2"/>
  <c r="I973" i="2"/>
  <c r="H974" i="2"/>
  <c r="G975" i="2"/>
  <c r="F976" i="2"/>
  <c r="E977" i="2"/>
  <c r="D978" i="2"/>
  <c r="L978" i="2"/>
  <c r="K979" i="2"/>
  <c r="J980" i="2"/>
  <c r="I981" i="2"/>
  <c r="H982" i="2"/>
  <c r="G983" i="2"/>
  <c r="F984" i="2"/>
  <c r="E985" i="2"/>
  <c r="D986" i="2"/>
  <c r="L986" i="2"/>
  <c r="K987" i="2"/>
  <c r="J988" i="2"/>
  <c r="I989" i="2"/>
  <c r="H990" i="2"/>
  <c r="G991" i="2"/>
  <c r="F992" i="2"/>
  <c r="E993" i="2"/>
  <c r="F217" i="2"/>
  <c r="F277" i="2"/>
  <c r="J305" i="2"/>
  <c r="E334" i="2"/>
  <c r="I362" i="2"/>
  <c r="G388" i="2"/>
  <c r="I402" i="2"/>
  <c r="K416" i="2"/>
  <c r="D431" i="2"/>
  <c r="F445" i="2"/>
  <c r="H459" i="2"/>
  <c r="H467" i="2"/>
  <c r="I474" i="2"/>
  <c r="J481" i="2"/>
  <c r="K488" i="2"/>
  <c r="L495" i="2"/>
  <c r="D503" i="2"/>
  <c r="E510" i="2"/>
  <c r="F517" i="2"/>
  <c r="G524" i="2"/>
  <c r="H531" i="2"/>
  <c r="K537" i="2"/>
  <c r="G541" i="2"/>
  <c r="L544" i="2"/>
  <c r="H548" i="2"/>
  <c r="D552" i="2"/>
  <c r="I555" i="2"/>
  <c r="E559" i="2"/>
  <c r="J562" i="2"/>
  <c r="F566" i="2"/>
  <c r="K569" i="2"/>
  <c r="G573" i="2"/>
  <c r="L576" i="2"/>
  <c r="H580" i="2"/>
  <c r="D584" i="2"/>
  <c r="I587" i="2"/>
  <c r="E591" i="2"/>
  <c r="J594" i="2"/>
  <c r="F598" i="2"/>
  <c r="K601" i="2"/>
  <c r="G605" i="2"/>
  <c r="L608" i="2"/>
  <c r="H612" i="2"/>
  <c r="G615" i="2"/>
  <c r="E618" i="2"/>
  <c r="G620" i="2"/>
  <c r="F622" i="2"/>
  <c r="D624" i="2"/>
  <c r="K625" i="2"/>
  <c r="I627" i="2"/>
  <c r="G629" i="2"/>
  <c r="E631" i="2"/>
  <c r="L632" i="2"/>
  <c r="J634" i="2"/>
  <c r="H636" i="2"/>
  <c r="F638" i="2"/>
  <c r="D640" i="2"/>
  <c r="K641" i="2"/>
  <c r="I643" i="2"/>
  <c r="G645" i="2"/>
  <c r="E647" i="2"/>
  <c r="L648" i="2"/>
  <c r="J650" i="2"/>
  <c r="H652" i="2"/>
  <c r="F654" i="2"/>
  <c r="D656" i="2"/>
  <c r="K657" i="2"/>
  <c r="I659" i="2"/>
  <c r="G661" i="2"/>
  <c r="E663" i="2"/>
  <c r="L664" i="2"/>
  <c r="J666" i="2"/>
  <c r="H668" i="2"/>
  <c r="F670" i="2"/>
  <c r="D672" i="2"/>
  <c r="K673" i="2"/>
  <c r="I675" i="2"/>
  <c r="G677" i="2"/>
  <c r="E679" i="2"/>
  <c r="L680" i="2"/>
  <c r="J682" i="2"/>
  <c r="H684" i="2"/>
  <c r="F686" i="2"/>
  <c r="D688" i="2"/>
  <c r="K689" i="2"/>
  <c r="I691" i="2"/>
  <c r="G693" i="2"/>
  <c r="E695" i="2"/>
  <c r="L696" i="2"/>
  <c r="J698" i="2"/>
  <c r="H700" i="2"/>
  <c r="F702" i="2"/>
  <c r="D704" i="2"/>
  <c r="K705" i="2"/>
  <c r="I707" i="2"/>
  <c r="G709" i="2"/>
  <c r="E711" i="2"/>
  <c r="L712" i="2"/>
  <c r="J714" i="2"/>
  <c r="H716" i="2"/>
  <c r="F718" i="2"/>
  <c r="D720" i="2"/>
  <c r="K721" i="2"/>
  <c r="I723" i="2"/>
  <c r="G725" i="2"/>
  <c r="E727" i="2"/>
  <c r="L728" i="2"/>
  <c r="J730" i="2"/>
  <c r="H732" i="2"/>
  <c r="F734" i="2"/>
  <c r="D736" i="2"/>
  <c r="K737" i="2"/>
  <c r="I739" i="2"/>
  <c r="G741" i="2"/>
  <c r="E743" i="2"/>
  <c r="L744" i="2"/>
  <c r="J746" i="2"/>
  <c r="H748" i="2"/>
  <c r="F750" i="2"/>
  <c r="D752" i="2"/>
  <c r="K753" i="2"/>
  <c r="I755" i="2"/>
  <c r="G757" i="2"/>
  <c r="E759" i="2"/>
  <c r="L760" i="2"/>
  <c r="J762" i="2"/>
  <c r="H764" i="2"/>
  <c r="F766" i="2"/>
  <c r="D768" i="2"/>
  <c r="K769" i="2"/>
  <c r="I771" i="2"/>
  <c r="G773" i="2"/>
  <c r="E775" i="2"/>
  <c r="L776" i="2"/>
  <c r="J778" i="2"/>
  <c r="H780" i="2"/>
  <c r="F782" i="2"/>
  <c r="D784" i="2"/>
  <c r="K785" i="2"/>
  <c r="I787" i="2"/>
  <c r="G789" i="2"/>
  <c r="E791" i="2"/>
  <c r="L792" i="2"/>
  <c r="J794" i="2"/>
  <c r="H796" i="2"/>
  <c r="F798" i="2"/>
  <c r="D800" i="2"/>
  <c r="K801" i="2"/>
  <c r="I803" i="2"/>
  <c r="G805" i="2"/>
  <c r="E807" i="2"/>
  <c r="L808" i="2"/>
  <c r="J810" i="2"/>
  <c r="H812" i="2"/>
  <c r="F814" i="2"/>
  <c r="D816" i="2"/>
  <c r="K817" i="2"/>
  <c r="I819" i="2"/>
  <c r="G821" i="2"/>
  <c r="E823" i="2"/>
  <c r="L824" i="2"/>
  <c r="J826" i="2"/>
  <c r="H828" i="2"/>
  <c r="F830" i="2"/>
  <c r="D832" i="2"/>
  <c r="K833" i="2"/>
  <c r="I835" i="2"/>
  <c r="G837" i="2"/>
  <c r="E839" i="2"/>
  <c r="J840" i="2"/>
  <c r="D842" i="2"/>
  <c r="E843" i="2"/>
  <c r="D844" i="2"/>
  <c r="L844" i="2"/>
  <c r="K845" i="2"/>
  <c r="J846" i="2"/>
  <c r="I847" i="2"/>
  <c r="H848" i="2"/>
  <c r="G849" i="2"/>
  <c r="F850" i="2"/>
  <c r="E851" i="2"/>
  <c r="D852" i="2"/>
  <c r="L852" i="2"/>
  <c r="K853" i="2"/>
  <c r="J854" i="2"/>
  <c r="I855" i="2"/>
  <c r="H856" i="2"/>
  <c r="G857" i="2"/>
  <c r="F858" i="2"/>
  <c r="E859" i="2"/>
  <c r="D860" i="2"/>
  <c r="L860" i="2"/>
  <c r="K861" i="2"/>
  <c r="J862" i="2"/>
  <c r="I863" i="2"/>
  <c r="H864" i="2"/>
  <c r="G865" i="2"/>
  <c r="F866" i="2"/>
  <c r="E867" i="2"/>
  <c r="D868" i="2"/>
  <c r="L868" i="2"/>
  <c r="K869" i="2"/>
  <c r="J870" i="2"/>
  <c r="I871" i="2"/>
  <c r="H872" i="2"/>
  <c r="G873" i="2"/>
  <c r="F874" i="2"/>
  <c r="E875" i="2"/>
  <c r="D876" i="2"/>
  <c r="L876" i="2"/>
  <c r="K877" i="2"/>
  <c r="J878" i="2"/>
  <c r="I879" i="2"/>
  <c r="H880" i="2"/>
  <c r="G881" i="2"/>
  <c r="F882" i="2"/>
  <c r="E883" i="2"/>
  <c r="D884" i="2"/>
  <c r="L884" i="2"/>
  <c r="K885" i="2"/>
  <c r="J886" i="2"/>
  <c r="I887" i="2"/>
  <c r="H888" i="2"/>
  <c r="G889" i="2"/>
  <c r="F890" i="2"/>
  <c r="E891" i="2"/>
  <c r="D892" i="2"/>
  <c r="L892" i="2"/>
  <c r="K893" i="2"/>
  <c r="J894" i="2"/>
  <c r="I895" i="2"/>
  <c r="H896" i="2"/>
  <c r="G897" i="2"/>
  <c r="F898" i="2"/>
  <c r="E899" i="2"/>
  <c r="D900" i="2"/>
  <c r="L900" i="2"/>
  <c r="K901" i="2"/>
  <c r="J902" i="2"/>
  <c r="I903" i="2"/>
  <c r="H904" i="2"/>
  <c r="G905" i="2"/>
  <c r="F906" i="2"/>
  <c r="E907" i="2"/>
  <c r="D908" i="2"/>
  <c r="L908" i="2"/>
  <c r="K909" i="2"/>
  <c r="J910" i="2"/>
  <c r="I911" i="2"/>
  <c r="H912" i="2"/>
  <c r="G913" i="2"/>
  <c r="F914" i="2"/>
  <c r="E915" i="2"/>
  <c r="D916" i="2"/>
  <c r="L916" i="2"/>
  <c r="K917" i="2"/>
  <c r="J918" i="2"/>
  <c r="I919" i="2"/>
  <c r="H920" i="2"/>
  <c r="G921" i="2"/>
  <c r="F922" i="2"/>
  <c r="E923" i="2"/>
  <c r="D924" i="2"/>
  <c r="L924" i="2"/>
  <c r="K925" i="2"/>
  <c r="J926" i="2"/>
  <c r="I927" i="2"/>
  <c r="H928" i="2"/>
  <c r="G929" i="2"/>
  <c r="F930" i="2"/>
  <c r="E931" i="2"/>
  <c r="D932" i="2"/>
  <c r="L932" i="2"/>
  <c r="K933" i="2"/>
  <c r="J934" i="2"/>
  <c r="I935" i="2"/>
  <c r="H936" i="2"/>
  <c r="G937" i="2"/>
  <c r="F938" i="2"/>
  <c r="E939" i="2"/>
  <c r="D940" i="2"/>
  <c r="L940" i="2"/>
  <c r="K941" i="2"/>
  <c r="J942" i="2"/>
  <c r="I943" i="2"/>
  <c r="H944" i="2"/>
  <c r="G945" i="2"/>
  <c r="F946" i="2"/>
  <c r="E947" i="2"/>
  <c r="D948" i="2"/>
  <c r="L948" i="2"/>
  <c r="K949" i="2"/>
  <c r="J950" i="2"/>
  <c r="I951" i="2"/>
  <c r="H952" i="2"/>
  <c r="G953" i="2"/>
  <c r="F954" i="2"/>
  <c r="E955" i="2"/>
  <c r="D956" i="2"/>
  <c r="L956" i="2"/>
  <c r="K957" i="2"/>
  <c r="J958" i="2"/>
  <c r="I959" i="2"/>
  <c r="H960" i="2"/>
  <c r="G961" i="2"/>
  <c r="F962" i="2"/>
  <c r="E963" i="2"/>
  <c r="D964" i="2"/>
  <c r="L964" i="2"/>
  <c r="K965" i="2"/>
  <c r="J966" i="2"/>
  <c r="I967" i="2"/>
  <c r="H968" i="2"/>
  <c r="G969" i="2"/>
  <c r="F970" i="2"/>
  <c r="E971" i="2"/>
  <c r="D972" i="2"/>
  <c r="L972" i="2"/>
  <c r="K973" i="2"/>
  <c r="J974" i="2"/>
  <c r="I975" i="2"/>
  <c r="H976" i="2"/>
  <c r="G977" i="2"/>
  <c r="F978" i="2"/>
  <c r="E979" i="2"/>
  <c r="D980" i="2"/>
  <c r="L980" i="2"/>
  <c r="K981" i="2"/>
  <c r="J982" i="2"/>
  <c r="I983" i="2"/>
  <c r="H984" i="2"/>
  <c r="G985" i="2"/>
  <c r="F986" i="2"/>
  <c r="E987" i="2"/>
  <c r="D988" i="2"/>
  <c r="L988" i="2"/>
  <c r="K989" i="2"/>
  <c r="J990" i="2"/>
  <c r="I991" i="2"/>
  <c r="H992" i="2"/>
  <c r="G993" i="2"/>
  <c r="E240" i="2"/>
  <c r="F284" i="2"/>
  <c r="J312" i="2"/>
  <c r="E341" i="2"/>
  <c r="I369" i="2"/>
  <c r="K391" i="2"/>
  <c r="D406" i="2"/>
  <c r="F420" i="2"/>
  <c r="H434" i="2"/>
  <c r="J448" i="2"/>
  <c r="D462" i="2"/>
  <c r="E469" i="2"/>
  <c r="F476" i="2"/>
  <c r="G483" i="2"/>
  <c r="H490" i="2"/>
  <c r="I497" i="2"/>
  <c r="J504" i="2"/>
  <c r="K511" i="2"/>
  <c r="L518" i="2"/>
  <c r="D526" i="2"/>
  <c r="E533" i="2"/>
  <c r="I538" i="2"/>
  <c r="E542" i="2"/>
  <c r="J545" i="2"/>
  <c r="F549" i="2"/>
  <c r="K552" i="2"/>
  <c r="G556" i="2"/>
  <c r="L559" i="2"/>
  <c r="H563" i="2"/>
  <c r="D567" i="2"/>
  <c r="I570" i="2"/>
  <c r="E574" i="2"/>
  <c r="J577" i="2"/>
  <c r="F581" i="2"/>
  <c r="K584" i="2"/>
  <c r="G588" i="2"/>
  <c r="L591" i="2"/>
  <c r="H595" i="2"/>
  <c r="D599" i="2"/>
  <c r="I602" i="2"/>
  <c r="E606" i="2"/>
  <c r="J609" i="2"/>
  <c r="D613" i="2"/>
  <c r="L615" i="2"/>
  <c r="J618" i="2"/>
  <c r="J620" i="2"/>
  <c r="I622" i="2"/>
  <c r="G624" i="2"/>
  <c r="E626" i="2"/>
  <c r="L627" i="2"/>
  <c r="J629" i="2"/>
  <c r="H631" i="2"/>
  <c r="F633" i="2"/>
  <c r="D635" i="2"/>
  <c r="K636" i="2"/>
  <c r="I638" i="2"/>
  <c r="G640" i="2"/>
  <c r="E642" i="2"/>
  <c r="L643" i="2"/>
  <c r="J645" i="2"/>
  <c r="H647" i="2"/>
  <c r="F649" i="2"/>
  <c r="D651" i="2"/>
  <c r="K652" i="2"/>
  <c r="I654" i="2"/>
  <c r="G656" i="2"/>
  <c r="E658" i="2"/>
  <c r="L659" i="2"/>
  <c r="J661" i="2"/>
  <c r="H663" i="2"/>
  <c r="F665" i="2"/>
  <c r="D667" i="2"/>
  <c r="K668" i="2"/>
  <c r="I670" i="2"/>
  <c r="G672" i="2"/>
  <c r="E674" i="2"/>
  <c r="L675" i="2"/>
  <c r="J677" i="2"/>
  <c r="H679" i="2"/>
  <c r="F681" i="2"/>
  <c r="D683" i="2"/>
  <c r="K684" i="2"/>
  <c r="I686" i="2"/>
  <c r="G688" i="2"/>
  <c r="E690" i="2"/>
  <c r="L691" i="2"/>
  <c r="J693" i="2"/>
  <c r="H695" i="2"/>
  <c r="F697" i="2"/>
  <c r="D699" i="2"/>
  <c r="K700" i="2"/>
  <c r="I702" i="2"/>
  <c r="G704" i="2"/>
  <c r="E706" i="2"/>
  <c r="L707" i="2"/>
  <c r="J709" i="2"/>
  <c r="H711" i="2"/>
  <c r="F713" i="2"/>
  <c r="D715" i="2"/>
  <c r="K716" i="2"/>
  <c r="I718" i="2"/>
  <c r="G720" i="2"/>
  <c r="E722" i="2"/>
  <c r="L723" i="2"/>
  <c r="J725" i="2"/>
  <c r="H727" i="2"/>
  <c r="F729" i="2"/>
  <c r="D731" i="2"/>
  <c r="K732" i="2"/>
  <c r="I734" i="2"/>
  <c r="G736" i="2"/>
  <c r="E738" i="2"/>
  <c r="L739" i="2"/>
  <c r="J741" i="2"/>
  <c r="H743" i="2"/>
  <c r="F745" i="2"/>
  <c r="D747" i="2"/>
  <c r="K748" i="2"/>
  <c r="I750" i="2"/>
  <c r="G752" i="2"/>
  <c r="E754" i="2"/>
  <c r="L755" i="2"/>
  <c r="J757" i="2"/>
  <c r="H759" i="2"/>
  <c r="F761" i="2"/>
  <c r="D763" i="2"/>
  <c r="K764" i="2"/>
  <c r="I766" i="2"/>
  <c r="G768" i="2"/>
  <c r="E770" i="2"/>
  <c r="L771" i="2"/>
  <c r="J773" i="2"/>
  <c r="H775" i="2"/>
  <c r="F777" i="2"/>
  <c r="D779" i="2"/>
  <c r="K780" i="2"/>
  <c r="I782" i="2"/>
  <c r="G784" i="2"/>
  <c r="E786" i="2"/>
  <c r="L787" i="2"/>
  <c r="J789" i="2"/>
  <c r="H791" i="2"/>
  <c r="F793" i="2"/>
  <c r="D795" i="2"/>
  <c r="K796" i="2"/>
  <c r="I798" i="2"/>
  <c r="G800" i="2"/>
  <c r="E802" i="2"/>
  <c r="L803" i="2"/>
  <c r="J805" i="2"/>
  <c r="H807" i="2"/>
  <c r="F809" i="2"/>
  <c r="D811" i="2"/>
  <c r="K812" i="2"/>
  <c r="I814" i="2"/>
  <c r="G816" i="2"/>
  <c r="E818" i="2"/>
  <c r="L819" i="2"/>
  <c r="J821" i="2"/>
  <c r="H823" i="2"/>
  <c r="F825" i="2"/>
  <c r="D827" i="2"/>
  <c r="K828" i="2"/>
  <c r="I830" i="2"/>
  <c r="G832" i="2"/>
  <c r="E834" i="2"/>
  <c r="L835" i="2"/>
  <c r="J837" i="2"/>
  <c r="G839" i="2"/>
  <c r="K840" i="2"/>
  <c r="E842" i="2"/>
  <c r="F843" i="2"/>
  <c r="E844" i="2"/>
  <c r="D845" i="2"/>
  <c r="L845" i="2"/>
  <c r="K846" i="2"/>
  <c r="J847" i="2"/>
  <c r="I848" i="2"/>
  <c r="H849" i="2"/>
  <c r="G850" i="2"/>
  <c r="F851" i="2"/>
  <c r="E852" i="2"/>
  <c r="D853" i="2"/>
  <c r="L853" i="2"/>
  <c r="K854" i="2"/>
  <c r="J855" i="2"/>
  <c r="I856" i="2"/>
  <c r="H857" i="2"/>
  <c r="G858" i="2"/>
  <c r="F859" i="2"/>
  <c r="E860" i="2"/>
  <c r="D861" i="2"/>
  <c r="L861" i="2"/>
  <c r="K862" i="2"/>
  <c r="J863" i="2"/>
  <c r="I864" i="2"/>
  <c r="H865" i="2"/>
  <c r="G866" i="2"/>
  <c r="F867" i="2"/>
  <c r="E868" i="2"/>
  <c r="D869" i="2"/>
  <c r="L869" i="2"/>
  <c r="K870" i="2"/>
  <c r="J871" i="2"/>
  <c r="I872" i="2"/>
  <c r="H873" i="2"/>
  <c r="G874" i="2"/>
  <c r="F875" i="2"/>
  <c r="E876" i="2"/>
  <c r="D877" i="2"/>
  <c r="L877" i="2"/>
  <c r="K878" i="2"/>
  <c r="J879" i="2"/>
  <c r="I880" i="2"/>
  <c r="H881" i="2"/>
  <c r="G882" i="2"/>
  <c r="F883" i="2"/>
  <c r="E884" i="2"/>
  <c r="D885" i="2"/>
  <c r="L885" i="2"/>
  <c r="K886" i="2"/>
  <c r="J887" i="2"/>
  <c r="I888" i="2"/>
  <c r="H889" i="2"/>
  <c r="G890" i="2"/>
  <c r="F891" i="2"/>
  <c r="E892" i="2"/>
  <c r="D893" i="2"/>
  <c r="L893" i="2"/>
  <c r="K894" i="2"/>
  <c r="J895" i="2"/>
  <c r="I896" i="2"/>
  <c r="H897" i="2"/>
  <c r="G898" i="2"/>
  <c r="F899" i="2"/>
  <c r="E900" i="2"/>
  <c r="D901" i="2"/>
  <c r="L901" i="2"/>
  <c r="K902" i="2"/>
  <c r="J903" i="2"/>
  <c r="I904" i="2"/>
  <c r="H905" i="2"/>
  <c r="G906" i="2"/>
  <c r="F907" i="2"/>
  <c r="E908" i="2"/>
  <c r="D909" i="2"/>
  <c r="L909" i="2"/>
  <c r="K910" i="2"/>
  <c r="J911" i="2"/>
  <c r="I912" i="2"/>
  <c r="H913" i="2"/>
  <c r="G914" i="2"/>
  <c r="F915" i="2"/>
  <c r="E916" i="2"/>
  <c r="D917" i="2"/>
  <c r="L917" i="2"/>
  <c r="K918" i="2"/>
  <c r="J919" i="2"/>
  <c r="I920" i="2"/>
  <c r="H921" i="2"/>
  <c r="G922" i="2"/>
  <c r="F923" i="2"/>
  <c r="E924" i="2"/>
  <c r="D925" i="2"/>
  <c r="L925" i="2"/>
  <c r="K926" i="2"/>
  <c r="J927" i="2"/>
  <c r="I928" i="2"/>
  <c r="H929" i="2"/>
  <c r="G930" i="2"/>
  <c r="F931" i="2"/>
  <c r="E932" i="2"/>
  <c r="D933" i="2"/>
  <c r="L933" i="2"/>
  <c r="K934" i="2"/>
  <c r="J935" i="2"/>
  <c r="I936" i="2"/>
  <c r="H937" i="2"/>
  <c r="G938" i="2"/>
  <c r="F939" i="2"/>
  <c r="E940" i="2"/>
  <c r="D941" i="2"/>
  <c r="L941" i="2"/>
  <c r="K942" i="2"/>
  <c r="J943" i="2"/>
  <c r="I944" i="2"/>
  <c r="H945" i="2"/>
  <c r="G946" i="2"/>
  <c r="F947" i="2"/>
  <c r="E948" i="2"/>
  <c r="D949" i="2"/>
  <c r="L949" i="2"/>
  <c r="K950" i="2"/>
  <c r="J951" i="2"/>
  <c r="I952" i="2"/>
  <c r="H953" i="2"/>
  <c r="G954" i="2"/>
  <c r="F955" i="2"/>
  <c r="E956" i="2"/>
  <c r="D957" i="2"/>
  <c r="L957" i="2"/>
  <c r="K958" i="2"/>
  <c r="J959" i="2"/>
  <c r="I960" i="2"/>
  <c r="H961" i="2"/>
  <c r="G962" i="2"/>
  <c r="F963" i="2"/>
  <c r="E964" i="2"/>
  <c r="D965" i="2"/>
  <c r="L965" i="2"/>
  <c r="K966" i="2"/>
  <c r="J967" i="2"/>
  <c r="I968" i="2"/>
  <c r="H969" i="2"/>
  <c r="G970" i="2"/>
  <c r="F971" i="2"/>
  <c r="E972" i="2"/>
  <c r="D973" i="2"/>
  <c r="L973" i="2"/>
  <c r="K974" i="2"/>
  <c r="J975" i="2"/>
  <c r="I976" i="2"/>
  <c r="H977" i="2"/>
  <c r="G978" i="2"/>
  <c r="F979" i="2"/>
  <c r="E980" i="2"/>
  <c r="D981" i="2"/>
  <c r="L981" i="2"/>
  <c r="K982" i="2"/>
  <c r="J983" i="2"/>
  <c r="I984" i="2"/>
  <c r="H985" i="2"/>
  <c r="G986" i="2"/>
  <c r="F987" i="2"/>
  <c r="E988" i="2"/>
  <c r="D989" i="2"/>
  <c r="L989" i="2"/>
  <c r="K990" i="2"/>
  <c r="J991" i="2"/>
  <c r="I992" i="2"/>
  <c r="H993" i="2"/>
  <c r="E217" i="2"/>
  <c r="I305" i="2"/>
  <c r="H362" i="2"/>
  <c r="H402" i="2"/>
  <c r="L430" i="2"/>
  <c r="G459" i="2"/>
  <c r="H474" i="2"/>
  <c r="J488" i="2"/>
  <c r="L502" i="2"/>
  <c r="E517" i="2"/>
  <c r="G531" i="2"/>
  <c r="F541" i="2"/>
  <c r="G548" i="2"/>
  <c r="H555" i="2"/>
  <c r="I562" i="2"/>
  <c r="J569" i="2"/>
  <c r="K576" i="2"/>
  <c r="L583" i="2"/>
  <c r="D591" i="2"/>
  <c r="E598" i="2"/>
  <c r="F605" i="2"/>
  <c r="G612" i="2"/>
  <c r="D618" i="2"/>
  <c r="E622" i="2"/>
  <c r="J625" i="2"/>
  <c r="F629" i="2"/>
  <c r="K632" i="2"/>
  <c r="G636" i="2"/>
  <c r="L639" i="2"/>
  <c r="H643" i="2"/>
  <c r="D647" i="2"/>
  <c r="I650" i="2"/>
  <c r="E654" i="2"/>
  <c r="J657" i="2"/>
  <c r="F661" i="2"/>
  <c r="K664" i="2"/>
  <c r="G668" i="2"/>
  <c r="L671" i="2"/>
  <c r="H675" i="2"/>
  <c r="D679" i="2"/>
  <c r="I682" i="2"/>
  <c r="E686" i="2"/>
  <c r="J689" i="2"/>
  <c r="F693" i="2"/>
  <c r="K696" i="2"/>
  <c r="G700" i="2"/>
  <c r="L703" i="2"/>
  <c r="H707" i="2"/>
  <c r="D711" i="2"/>
  <c r="I714" i="2"/>
  <c r="E718" i="2"/>
  <c r="J721" i="2"/>
  <c r="F725" i="2"/>
  <c r="K728" i="2"/>
  <c r="G732" i="2"/>
  <c r="L735" i="2"/>
  <c r="H739" i="2"/>
  <c r="D743" i="2"/>
  <c r="I746" i="2"/>
  <c r="E750" i="2"/>
  <c r="J753" i="2"/>
  <c r="F757" i="2"/>
  <c r="K760" i="2"/>
  <c r="G764" i="2"/>
  <c r="L767" i="2"/>
  <c r="H771" i="2"/>
  <c r="D775" i="2"/>
  <c r="I778" i="2"/>
  <c r="E782" i="2"/>
  <c r="J785" i="2"/>
  <c r="F789" i="2"/>
  <c r="K792" i="2"/>
  <c r="G796" i="2"/>
  <c r="L799" i="2"/>
  <c r="H803" i="2"/>
  <c r="D807" i="2"/>
  <c r="I810" i="2"/>
  <c r="E814" i="2"/>
  <c r="J817" i="2"/>
  <c r="F821" i="2"/>
  <c r="K824" i="2"/>
  <c r="G828" i="2"/>
  <c r="L831" i="2"/>
  <c r="H835" i="2"/>
  <c r="D839" i="2"/>
  <c r="K841" i="2"/>
  <c r="L843" i="2"/>
  <c r="J845" i="2"/>
  <c r="H847" i="2"/>
  <c r="F849" i="2"/>
  <c r="D851" i="2"/>
  <c r="K852" i="2"/>
  <c r="I854" i="2"/>
  <c r="G856" i="2"/>
  <c r="E858" i="2"/>
  <c r="L859" i="2"/>
  <c r="J861" i="2"/>
  <c r="H863" i="2"/>
  <c r="F865" i="2"/>
  <c r="D867" i="2"/>
  <c r="K868" i="2"/>
  <c r="I870" i="2"/>
  <c r="G872" i="2"/>
  <c r="E874" i="2"/>
  <c r="L875" i="2"/>
  <c r="J877" i="2"/>
  <c r="H879" i="2"/>
  <c r="F881" i="2"/>
  <c r="D883" i="2"/>
  <c r="K884" i="2"/>
  <c r="I886" i="2"/>
  <c r="G888" i="2"/>
  <c r="E890" i="2"/>
  <c r="L891" i="2"/>
  <c r="J893" i="2"/>
  <c r="H895" i="2"/>
  <c r="F897" i="2"/>
  <c r="D899" i="2"/>
  <c r="K900" i="2"/>
  <c r="I902" i="2"/>
  <c r="G904" i="2"/>
  <c r="E906" i="2"/>
  <c r="L907" i="2"/>
  <c r="J909" i="2"/>
  <c r="H911" i="2"/>
  <c r="F913" i="2"/>
  <c r="D915" i="2"/>
  <c r="K916" i="2"/>
  <c r="I918" i="2"/>
  <c r="G920" i="2"/>
  <c r="E922" i="2"/>
  <c r="L923" i="2"/>
  <c r="J925" i="2"/>
  <c r="H927" i="2"/>
  <c r="F929" i="2"/>
  <c r="D931" i="2"/>
  <c r="K932" i="2"/>
  <c r="I934" i="2"/>
  <c r="G936" i="2"/>
  <c r="E938" i="2"/>
  <c r="L939" i="2"/>
  <c r="J941" i="2"/>
  <c r="H943" i="2"/>
  <c r="F945" i="2"/>
  <c r="D947" i="2"/>
  <c r="K948" i="2"/>
  <c r="I950" i="2"/>
  <c r="G952" i="2"/>
  <c r="E954" i="2"/>
  <c r="L955" i="2"/>
  <c r="J957" i="2"/>
  <c r="H959" i="2"/>
  <c r="F961" i="2"/>
  <c r="D963" i="2"/>
  <c r="K964" i="2"/>
  <c r="I966" i="2"/>
  <c r="G968" i="2"/>
  <c r="E970" i="2"/>
  <c r="L971" i="2"/>
  <c r="J973" i="2"/>
  <c r="H975" i="2"/>
  <c r="F977" i="2"/>
  <c r="D979" i="2"/>
  <c r="K980" i="2"/>
  <c r="I982" i="2"/>
  <c r="G984" i="2"/>
  <c r="E986" i="2"/>
  <c r="L987" i="2"/>
  <c r="J989" i="2"/>
  <c r="H991" i="2"/>
  <c r="F993" i="2"/>
  <c r="H994" i="2"/>
  <c r="G995" i="2"/>
  <c r="F996" i="2"/>
  <c r="E997" i="2"/>
  <c r="D998" i="2"/>
  <c r="L998" i="2"/>
  <c r="K999" i="2"/>
  <c r="J1000" i="2"/>
  <c r="I1001" i="2"/>
  <c r="H1002" i="2"/>
  <c r="G1003" i="2"/>
  <c r="F1004" i="2"/>
  <c r="E1005" i="2"/>
  <c r="D1006" i="2"/>
  <c r="L1006" i="2"/>
  <c r="K1007" i="2"/>
  <c r="J1008" i="2"/>
  <c r="I1009" i="2"/>
  <c r="H1010" i="2"/>
  <c r="G1011" i="2"/>
  <c r="F1012" i="2"/>
  <c r="E1013" i="2"/>
  <c r="D1014" i="2"/>
  <c r="L1014" i="2"/>
  <c r="K1015" i="2"/>
  <c r="J1016" i="2"/>
  <c r="I1017" i="2"/>
  <c r="H1018" i="2"/>
  <c r="G1019" i="2"/>
  <c r="F1020" i="2"/>
  <c r="E1021" i="2"/>
  <c r="D1022" i="2"/>
  <c r="L1022" i="2"/>
  <c r="K1023" i="2"/>
  <c r="J1024" i="2"/>
  <c r="I1025" i="2"/>
  <c r="H1026" i="2"/>
  <c r="G1027" i="2"/>
  <c r="F1028" i="2"/>
  <c r="E1029" i="2"/>
  <c r="D1030" i="2"/>
  <c r="L1030" i="2"/>
  <c r="K1031" i="2"/>
  <c r="J1032" i="2"/>
  <c r="I1033" i="2"/>
  <c r="H1034" i="2"/>
  <c r="G1035" i="2"/>
  <c r="F1036" i="2"/>
  <c r="E1037" i="2"/>
  <c r="D1038" i="2"/>
  <c r="L1038" i="2"/>
  <c r="K1039" i="2"/>
  <c r="J1040" i="2"/>
  <c r="I1041" i="2"/>
  <c r="H1042" i="2"/>
  <c r="I11" i="2"/>
  <c r="E1038" i="2"/>
  <c r="L1039" i="2"/>
  <c r="J1041" i="2"/>
  <c r="H11" i="2"/>
  <c r="G254" i="2"/>
  <c r="J376" i="2"/>
  <c r="D438" i="2"/>
  <c r="D478" i="2"/>
  <c r="H506" i="2"/>
  <c r="L534" i="2"/>
  <c r="E550" i="2"/>
  <c r="G564" i="2"/>
  <c r="I578" i="2"/>
  <c r="K592" i="2"/>
  <c r="D607" i="2"/>
  <c r="F619" i="2"/>
  <c r="I626" i="2"/>
  <c r="J633" i="2"/>
  <c r="K640" i="2"/>
  <c r="L647" i="2"/>
  <c r="D655" i="2"/>
  <c r="E662" i="2"/>
  <c r="F669" i="2"/>
  <c r="G676" i="2"/>
  <c r="H683" i="2"/>
  <c r="I690" i="2"/>
  <c r="J697" i="2"/>
  <c r="K704" i="2"/>
  <c r="L711" i="2"/>
  <c r="D719" i="2"/>
  <c r="E726" i="2"/>
  <c r="F733" i="2"/>
  <c r="G740" i="2"/>
  <c r="H747" i="2"/>
  <c r="I754" i="2"/>
  <c r="J761" i="2"/>
  <c r="K768" i="2"/>
  <c r="L775" i="2"/>
  <c r="D783" i="2"/>
  <c r="E790" i="2"/>
  <c r="F797" i="2"/>
  <c r="G804" i="2"/>
  <c r="H811" i="2"/>
  <c r="I818" i="2"/>
  <c r="J825" i="2"/>
  <c r="K832" i="2"/>
  <c r="K839" i="2"/>
  <c r="G844" i="2"/>
  <c r="L847" i="2"/>
  <c r="H851" i="2"/>
  <c r="D855" i="2"/>
  <c r="I858" i="2"/>
  <c r="E862" i="2"/>
  <c r="J865" i="2"/>
  <c r="F869" i="2"/>
  <c r="K872" i="2"/>
  <c r="G876" i="2"/>
  <c r="L879" i="2"/>
  <c r="H883" i="2"/>
  <c r="D887" i="2"/>
  <c r="I890" i="2"/>
  <c r="E894" i="2"/>
  <c r="J897" i="2"/>
  <c r="F901" i="2"/>
  <c r="K904" i="2"/>
  <c r="G908" i="2"/>
  <c r="L911" i="2"/>
  <c r="H915" i="2"/>
  <c r="D919" i="2"/>
  <c r="I922" i="2"/>
  <c r="E926" i="2"/>
  <c r="J929" i="2"/>
  <c r="F933" i="2"/>
  <c r="K936" i="2"/>
  <c r="G940" i="2"/>
  <c r="L943" i="2"/>
  <c r="H947" i="2"/>
  <c r="D951" i="2"/>
  <c r="I954" i="2"/>
  <c r="E958" i="2"/>
  <c r="J961" i="2"/>
  <c r="F965" i="2"/>
  <c r="K968" i="2"/>
  <c r="G972" i="2"/>
  <c r="L975" i="2"/>
  <c r="H979" i="2"/>
  <c r="D983" i="2"/>
  <c r="I986" i="2"/>
  <c r="E990" i="2"/>
  <c r="J993" i="2"/>
  <c r="I995" i="2"/>
  <c r="G997" i="2"/>
  <c r="E999" i="2"/>
  <c r="L1000" i="2"/>
  <c r="J1002" i="2"/>
  <c r="H1004" i="2"/>
  <c r="F1006" i="2"/>
  <c r="D1008" i="2"/>
  <c r="K1009" i="2"/>
  <c r="I1011" i="2"/>
  <c r="G1013" i="2"/>
  <c r="E1015" i="2"/>
  <c r="L1016" i="2"/>
  <c r="J1018" i="2"/>
  <c r="H1020" i="2"/>
  <c r="F1022" i="2"/>
  <c r="D1024" i="2"/>
  <c r="K1025" i="2"/>
  <c r="I1027" i="2"/>
  <c r="G1029" i="2"/>
  <c r="E1031" i="2"/>
  <c r="L1032" i="2"/>
  <c r="J1034" i="2"/>
  <c r="H1036" i="2"/>
  <c r="F1038" i="2"/>
  <c r="D1040" i="2"/>
  <c r="K1041" i="2"/>
  <c r="G11" i="2"/>
  <c r="F247" i="2"/>
  <c r="F316" i="2"/>
  <c r="E373" i="2"/>
  <c r="K407" i="2"/>
  <c r="F436" i="2"/>
  <c r="L462" i="2"/>
  <c r="E477" i="2"/>
  <c r="G491" i="2"/>
  <c r="I505" i="2"/>
  <c r="K519" i="2"/>
  <c r="D534" i="2"/>
  <c r="I542" i="2"/>
  <c r="J549" i="2"/>
  <c r="K556" i="2"/>
  <c r="L563" i="2"/>
  <c r="D571" i="2"/>
  <c r="E578" i="2"/>
  <c r="F585" i="2"/>
  <c r="G592" i="2"/>
  <c r="H599" i="2"/>
  <c r="I606" i="2"/>
  <c r="I613" i="2"/>
  <c r="D619" i="2"/>
  <c r="L622" i="2"/>
  <c r="H626" i="2"/>
  <c r="D630" i="2"/>
  <c r="I633" i="2"/>
  <c r="E637" i="2"/>
  <c r="J640" i="2"/>
  <c r="F644" i="2"/>
  <c r="K647" i="2"/>
  <c r="G651" i="2"/>
  <c r="L654" i="2"/>
  <c r="H658" i="2"/>
  <c r="D662" i="2"/>
  <c r="I665" i="2"/>
  <c r="E669" i="2"/>
  <c r="J672" i="2"/>
  <c r="F676" i="2"/>
  <c r="K679" i="2"/>
  <c r="G683" i="2"/>
  <c r="L686" i="2"/>
  <c r="H690" i="2"/>
  <c r="D694" i="2"/>
  <c r="I697" i="2"/>
  <c r="E701" i="2"/>
  <c r="J704" i="2"/>
  <c r="F708" i="2"/>
  <c r="K711" i="2"/>
  <c r="G715" i="2"/>
  <c r="L718" i="2"/>
  <c r="H722" i="2"/>
  <c r="D726" i="2"/>
  <c r="I729" i="2"/>
  <c r="E733" i="2"/>
  <c r="J736" i="2"/>
  <c r="F740" i="2"/>
  <c r="K743" i="2"/>
  <c r="G747" i="2"/>
  <c r="L750" i="2"/>
  <c r="H754" i="2"/>
  <c r="D758" i="2"/>
  <c r="I761" i="2"/>
  <c r="E765" i="2"/>
  <c r="J768" i="2"/>
  <c r="F772" i="2"/>
  <c r="K775" i="2"/>
  <c r="G779" i="2"/>
  <c r="L782" i="2"/>
  <c r="H786" i="2"/>
  <c r="D790" i="2"/>
  <c r="I793" i="2"/>
  <c r="E797" i="2"/>
  <c r="J800" i="2"/>
  <c r="F804" i="2"/>
  <c r="K807" i="2"/>
  <c r="G811" i="2"/>
  <c r="L814" i="2"/>
  <c r="H818" i="2"/>
  <c r="D822" i="2"/>
  <c r="I825" i="2"/>
  <c r="E829" i="2"/>
  <c r="J832" i="2"/>
  <c r="F836" i="2"/>
  <c r="H839" i="2"/>
  <c r="H842" i="2"/>
  <c r="F844" i="2"/>
  <c r="D846" i="2"/>
  <c r="K847" i="2"/>
  <c r="I849" i="2"/>
  <c r="G851" i="2"/>
  <c r="E853" i="2"/>
  <c r="L854" i="2"/>
  <c r="J856" i="2"/>
  <c r="H858" i="2"/>
  <c r="F860" i="2"/>
  <c r="D862" i="2"/>
  <c r="K863" i="2"/>
  <c r="I865" i="2"/>
  <c r="G867" i="2"/>
  <c r="E869" i="2"/>
  <c r="L870" i="2"/>
  <c r="J872" i="2"/>
  <c r="H874" i="2"/>
  <c r="F876" i="2"/>
  <c r="D878" i="2"/>
  <c r="K879" i="2"/>
  <c r="I881" i="2"/>
  <c r="G883" i="2"/>
  <c r="E885" i="2"/>
  <c r="L886" i="2"/>
  <c r="J888" i="2"/>
  <c r="H890" i="2"/>
  <c r="F892" i="2"/>
  <c r="D894" i="2"/>
  <c r="K895" i="2"/>
  <c r="I897" i="2"/>
  <c r="G899" i="2"/>
  <c r="E901" i="2"/>
  <c r="L902" i="2"/>
  <c r="J904" i="2"/>
  <c r="H906" i="2"/>
  <c r="F908" i="2"/>
  <c r="D910" i="2"/>
  <c r="K911" i="2"/>
  <c r="I913" i="2"/>
  <c r="G915" i="2"/>
  <c r="E917" i="2"/>
  <c r="L918" i="2"/>
  <c r="J920" i="2"/>
  <c r="H922" i="2"/>
  <c r="F924" i="2"/>
  <c r="D926" i="2"/>
  <c r="K927" i="2"/>
  <c r="I929" i="2"/>
  <c r="G931" i="2"/>
  <c r="E933" i="2"/>
  <c r="L934" i="2"/>
  <c r="J936" i="2"/>
  <c r="H938" i="2"/>
  <c r="F940" i="2"/>
  <c r="D942" i="2"/>
  <c r="K943" i="2"/>
  <c r="I945" i="2"/>
  <c r="G947" i="2"/>
  <c r="E949" i="2"/>
  <c r="L950" i="2"/>
  <c r="J952" i="2"/>
  <c r="H954" i="2"/>
  <c r="F956" i="2"/>
  <c r="D958" i="2"/>
  <c r="K959" i="2"/>
  <c r="I961" i="2"/>
  <c r="G963" i="2"/>
  <c r="E965" i="2"/>
  <c r="L966" i="2"/>
  <c r="J968" i="2"/>
  <c r="H970" i="2"/>
  <c r="F972" i="2"/>
  <c r="D974" i="2"/>
  <c r="K975" i="2"/>
  <c r="I977" i="2"/>
  <c r="G979" i="2"/>
  <c r="E981" i="2"/>
  <c r="L982" i="2"/>
  <c r="J984" i="2"/>
  <c r="H986" i="2"/>
  <c r="F988" i="2"/>
  <c r="D990" i="2"/>
  <c r="K991" i="2"/>
  <c r="I993" i="2"/>
  <c r="I994" i="2"/>
  <c r="H995" i="2"/>
  <c r="G996" i="2"/>
  <c r="F997" i="2"/>
  <c r="E998" i="2"/>
  <c r="D999" i="2"/>
  <c r="L999" i="2"/>
  <c r="K1000" i="2"/>
  <c r="J1001" i="2"/>
  <c r="I1002" i="2"/>
  <c r="H1003" i="2"/>
  <c r="G1004" i="2"/>
  <c r="F1005" i="2"/>
  <c r="E1006" i="2"/>
  <c r="D1007" i="2"/>
  <c r="L1007" i="2"/>
  <c r="K1008" i="2"/>
  <c r="J1009" i="2"/>
  <c r="I1010" i="2"/>
  <c r="H1011" i="2"/>
  <c r="G1012" i="2"/>
  <c r="F1013" i="2"/>
  <c r="E1014" i="2"/>
  <c r="D1015" i="2"/>
  <c r="L1015" i="2"/>
  <c r="K1016" i="2"/>
  <c r="J1017" i="2"/>
  <c r="I1018" i="2"/>
  <c r="H1019" i="2"/>
  <c r="G1020" i="2"/>
  <c r="F1021" i="2"/>
  <c r="E1022" i="2"/>
  <c r="D1023" i="2"/>
  <c r="L1023" i="2"/>
  <c r="K1024" i="2"/>
  <c r="J1025" i="2"/>
  <c r="I1026" i="2"/>
  <c r="H1027" i="2"/>
  <c r="G1028" i="2"/>
  <c r="F1029" i="2"/>
  <c r="E1030" i="2"/>
  <c r="D1031" i="2"/>
  <c r="L1031" i="2"/>
  <c r="K1032" i="2"/>
  <c r="J1033" i="2"/>
  <c r="I1034" i="2"/>
  <c r="H1035" i="2"/>
  <c r="G1036" i="2"/>
  <c r="F1037" i="2"/>
  <c r="D1039" i="2"/>
  <c r="K1040" i="2"/>
  <c r="I1042" i="2"/>
  <c r="K319" i="2"/>
  <c r="I409" i="2"/>
  <c r="K463" i="2"/>
  <c r="F492" i="2"/>
  <c r="J520" i="2"/>
  <c r="D543" i="2"/>
  <c r="F557" i="2"/>
  <c r="H571" i="2"/>
  <c r="J585" i="2"/>
  <c r="L599" i="2"/>
  <c r="J613" i="2"/>
  <c r="D623" i="2"/>
  <c r="E630" i="2"/>
  <c r="F637" i="2"/>
  <c r="G644" i="2"/>
  <c r="H651" i="2"/>
  <c r="I658" i="2"/>
  <c r="J665" i="2"/>
  <c r="K672" i="2"/>
  <c r="L679" i="2"/>
  <c r="D687" i="2"/>
  <c r="E694" i="2"/>
  <c r="F701" i="2"/>
  <c r="G708" i="2"/>
  <c r="H715" i="2"/>
  <c r="I722" i="2"/>
  <c r="J729" i="2"/>
  <c r="K736" i="2"/>
  <c r="L743" i="2"/>
  <c r="D751" i="2"/>
  <c r="E758" i="2"/>
  <c r="F765" i="2"/>
  <c r="G772" i="2"/>
  <c r="H779" i="2"/>
  <c r="I786" i="2"/>
  <c r="J793" i="2"/>
  <c r="K800" i="2"/>
  <c r="L807" i="2"/>
  <c r="D815" i="2"/>
  <c r="E822" i="2"/>
  <c r="F829" i="2"/>
  <c r="G836" i="2"/>
  <c r="I842" i="2"/>
  <c r="E846" i="2"/>
  <c r="J849" i="2"/>
  <c r="F853" i="2"/>
  <c r="K856" i="2"/>
  <c r="G860" i="2"/>
  <c r="L863" i="2"/>
  <c r="H867" i="2"/>
  <c r="D871" i="2"/>
  <c r="I874" i="2"/>
  <c r="E878" i="2"/>
  <c r="J881" i="2"/>
  <c r="F885" i="2"/>
  <c r="K888" i="2"/>
  <c r="G892" i="2"/>
  <c r="L895" i="2"/>
  <c r="H899" i="2"/>
  <c r="D903" i="2"/>
  <c r="I906" i="2"/>
  <c r="E910" i="2"/>
  <c r="J913" i="2"/>
  <c r="F917" i="2"/>
  <c r="K920" i="2"/>
  <c r="G924" i="2"/>
  <c r="L927" i="2"/>
  <c r="H931" i="2"/>
  <c r="D935" i="2"/>
  <c r="I938" i="2"/>
  <c r="E942" i="2"/>
  <c r="J945" i="2"/>
  <c r="F949" i="2"/>
  <c r="K952" i="2"/>
  <c r="G956" i="2"/>
  <c r="L959" i="2"/>
  <c r="H963" i="2"/>
  <c r="D967" i="2"/>
  <c r="I970" i="2"/>
  <c r="E974" i="2"/>
  <c r="J977" i="2"/>
  <c r="F981" i="2"/>
  <c r="K984" i="2"/>
  <c r="G988" i="2"/>
  <c r="L991" i="2"/>
  <c r="J994" i="2"/>
  <c r="H996" i="2"/>
  <c r="F998" i="2"/>
  <c r="D1000" i="2"/>
  <c r="K1001" i="2"/>
  <c r="I1003" i="2"/>
  <c r="G1005" i="2"/>
  <c r="E1007" i="2"/>
  <c r="L1008" i="2"/>
  <c r="J1010" i="2"/>
  <c r="H1012" i="2"/>
  <c r="F1014" i="2"/>
  <c r="D1016" i="2"/>
  <c r="K1017" i="2"/>
  <c r="I1019" i="2"/>
  <c r="G1021" i="2"/>
  <c r="E1023" i="2"/>
  <c r="L1024" i="2"/>
  <c r="J1026" i="2"/>
  <c r="H1028" i="2"/>
  <c r="F1030" i="2"/>
  <c r="D1032" i="2"/>
  <c r="K1033" i="2"/>
  <c r="I1035" i="2"/>
  <c r="G1037" i="2"/>
  <c r="E1039" i="2"/>
  <c r="L1040" i="2"/>
  <c r="J1042" i="2"/>
  <c r="H254" i="2"/>
  <c r="L319" i="2"/>
  <c r="K376" i="2"/>
  <c r="J409" i="2"/>
  <c r="E438" i="2"/>
  <c r="L463" i="2"/>
  <c r="E478" i="2"/>
  <c r="G492" i="2"/>
  <c r="I506" i="2"/>
  <c r="K520" i="2"/>
  <c r="D535" i="2"/>
  <c r="E543" i="2"/>
  <c r="F550" i="2"/>
  <c r="G557" i="2"/>
  <c r="H564" i="2"/>
  <c r="I571" i="2"/>
  <c r="J578" i="2"/>
  <c r="K585" i="2"/>
  <c r="L592" i="2"/>
  <c r="D600" i="2"/>
  <c r="E607" i="2"/>
  <c r="L613" i="2"/>
  <c r="G619" i="2"/>
  <c r="E623" i="2"/>
  <c r="J626" i="2"/>
  <c r="F630" i="2"/>
  <c r="K633" i="2"/>
  <c r="G637" i="2"/>
  <c r="L640" i="2"/>
  <c r="H644" i="2"/>
  <c r="D648" i="2"/>
  <c r="I651" i="2"/>
  <c r="E655" i="2"/>
  <c r="J658" i="2"/>
  <c r="F662" i="2"/>
  <c r="K665" i="2"/>
  <c r="G669" i="2"/>
  <c r="L672" i="2"/>
  <c r="H676" i="2"/>
  <c r="D680" i="2"/>
  <c r="I683" i="2"/>
  <c r="E687" i="2"/>
  <c r="J690" i="2"/>
  <c r="F694" i="2"/>
  <c r="K697" i="2"/>
  <c r="G701" i="2"/>
  <c r="L704" i="2"/>
  <c r="H708" i="2"/>
  <c r="D712" i="2"/>
  <c r="I715" i="2"/>
  <c r="E719" i="2"/>
  <c r="J722" i="2"/>
  <c r="F726" i="2"/>
  <c r="K729" i="2"/>
  <c r="G733" i="2"/>
  <c r="L736" i="2"/>
  <c r="H740" i="2"/>
  <c r="D744" i="2"/>
  <c r="I747" i="2"/>
  <c r="E751" i="2"/>
  <c r="J754" i="2"/>
  <c r="F758" i="2"/>
  <c r="K761" i="2"/>
  <c r="G765" i="2"/>
  <c r="L768" i="2"/>
  <c r="H772" i="2"/>
  <c r="D776" i="2"/>
  <c r="I779" i="2"/>
  <c r="E783" i="2"/>
  <c r="J786" i="2"/>
  <c r="F790" i="2"/>
  <c r="K793" i="2"/>
  <c r="G797" i="2"/>
  <c r="L800" i="2"/>
  <c r="H804" i="2"/>
  <c r="D808" i="2"/>
  <c r="I811" i="2"/>
  <c r="E815" i="2"/>
  <c r="J818" i="2"/>
  <c r="F822" i="2"/>
  <c r="K825" i="2"/>
  <c r="G829" i="2"/>
  <c r="L832" i="2"/>
  <c r="H836" i="2"/>
  <c r="L839" i="2"/>
  <c r="J842" i="2"/>
  <c r="H844" i="2"/>
  <c r="F846" i="2"/>
  <c r="D848" i="2"/>
  <c r="K849" i="2"/>
  <c r="I851" i="2"/>
  <c r="G853" i="2"/>
  <c r="E855" i="2"/>
  <c r="L856" i="2"/>
  <c r="J858" i="2"/>
  <c r="H860" i="2"/>
  <c r="F862" i="2"/>
  <c r="D864" i="2"/>
  <c r="K865" i="2"/>
  <c r="I867" i="2"/>
  <c r="G869" i="2"/>
  <c r="E871" i="2"/>
  <c r="L872" i="2"/>
  <c r="J874" i="2"/>
  <c r="H876" i="2"/>
  <c r="F878" i="2"/>
  <c r="D880" i="2"/>
  <c r="K881" i="2"/>
  <c r="I883" i="2"/>
  <c r="G885" i="2"/>
  <c r="E887" i="2"/>
  <c r="L888" i="2"/>
  <c r="J890" i="2"/>
  <c r="H892" i="2"/>
  <c r="F894" i="2"/>
  <c r="D896" i="2"/>
  <c r="K897" i="2"/>
  <c r="I899" i="2"/>
  <c r="G901" i="2"/>
  <c r="E903" i="2"/>
  <c r="L904" i="2"/>
  <c r="J906" i="2"/>
  <c r="H908" i="2"/>
  <c r="F910" i="2"/>
  <c r="D912" i="2"/>
  <c r="K913" i="2"/>
  <c r="I915" i="2"/>
  <c r="G917" i="2"/>
  <c r="E919" i="2"/>
  <c r="L920" i="2"/>
  <c r="J922" i="2"/>
  <c r="H924" i="2"/>
  <c r="F926" i="2"/>
  <c r="D928" i="2"/>
  <c r="K929" i="2"/>
  <c r="I931" i="2"/>
  <c r="G933" i="2"/>
  <c r="E935" i="2"/>
  <c r="L936" i="2"/>
  <c r="J938" i="2"/>
  <c r="H940" i="2"/>
  <c r="F942" i="2"/>
  <c r="D944" i="2"/>
  <c r="K945" i="2"/>
  <c r="I947" i="2"/>
  <c r="G949" i="2"/>
  <c r="E951" i="2"/>
  <c r="L952" i="2"/>
  <c r="J954" i="2"/>
  <c r="H956" i="2"/>
  <c r="F958" i="2"/>
  <c r="D960" i="2"/>
  <c r="K961" i="2"/>
  <c r="I963" i="2"/>
  <c r="G965" i="2"/>
  <c r="E967" i="2"/>
  <c r="L968" i="2"/>
  <c r="J970" i="2"/>
  <c r="H972" i="2"/>
  <c r="F974" i="2"/>
  <c r="D976" i="2"/>
  <c r="K977" i="2"/>
  <c r="I979" i="2"/>
  <c r="G981" i="2"/>
  <c r="E983" i="2"/>
  <c r="L984" i="2"/>
  <c r="J986" i="2"/>
  <c r="H988" i="2"/>
  <c r="F990" i="2"/>
  <c r="D992" i="2"/>
  <c r="K993" i="2"/>
  <c r="K994" i="2"/>
  <c r="J995" i="2"/>
  <c r="I996" i="2"/>
  <c r="H997" i="2"/>
  <c r="G998" i="2"/>
  <c r="F999" i="2"/>
  <c r="E1000" i="2"/>
  <c r="D1001" i="2"/>
  <c r="L1001" i="2"/>
  <c r="K1002" i="2"/>
  <c r="J1003" i="2"/>
  <c r="I1004" i="2"/>
  <c r="H1005" i="2"/>
  <c r="G1006" i="2"/>
  <c r="F1007" i="2"/>
  <c r="E1008" i="2"/>
  <c r="D1009" i="2"/>
  <c r="L1009" i="2"/>
  <c r="K1010" i="2"/>
  <c r="J1011" i="2"/>
  <c r="I1012" i="2"/>
  <c r="H1013" i="2"/>
  <c r="G1014" i="2"/>
  <c r="F1015" i="2"/>
  <c r="E1016" i="2"/>
  <c r="D1017" i="2"/>
  <c r="L1017" i="2"/>
  <c r="K1018" i="2"/>
  <c r="J1019" i="2"/>
  <c r="I1020" i="2"/>
  <c r="H1021" i="2"/>
  <c r="G1022" i="2"/>
  <c r="F1023" i="2"/>
  <c r="E1024" i="2"/>
  <c r="D1025" i="2"/>
  <c r="L1025" i="2"/>
  <c r="K1026" i="2"/>
  <c r="J1027" i="2"/>
  <c r="I1028" i="2"/>
  <c r="H1029" i="2"/>
  <c r="G1030" i="2"/>
  <c r="F1031" i="2"/>
  <c r="E1032" i="2"/>
  <c r="D1033" i="2"/>
  <c r="L1033" i="2"/>
  <c r="K1034" i="2"/>
  <c r="J1035" i="2"/>
  <c r="I1036" i="2"/>
  <c r="H1037" i="2"/>
  <c r="G1038" i="2"/>
  <c r="F1039" i="2"/>
  <c r="E1040" i="2"/>
  <c r="D1041" i="2"/>
  <c r="L1041" i="2"/>
  <c r="K1042" i="2"/>
  <c r="F11" i="2"/>
  <c r="K287" i="2"/>
  <c r="I393" i="2"/>
  <c r="H450" i="2"/>
  <c r="F484" i="2"/>
  <c r="J512" i="2"/>
  <c r="D539" i="2"/>
  <c r="F553" i="2"/>
  <c r="H567" i="2"/>
  <c r="J581" i="2"/>
  <c r="L595" i="2"/>
  <c r="E610" i="2"/>
  <c r="E621" i="2"/>
  <c r="F628" i="2"/>
  <c r="G635" i="2"/>
  <c r="H642" i="2"/>
  <c r="I649" i="2"/>
  <c r="J656" i="2"/>
  <c r="K663" i="2"/>
  <c r="L670" i="2"/>
  <c r="D678" i="2"/>
  <c r="E685" i="2"/>
  <c r="F692" i="2"/>
  <c r="G699" i="2"/>
  <c r="H706" i="2"/>
  <c r="I713" i="2"/>
  <c r="J720" i="2"/>
  <c r="K727" i="2"/>
  <c r="L734" i="2"/>
  <c r="D742" i="2"/>
  <c r="E749" i="2"/>
  <c r="F756" i="2"/>
  <c r="G763" i="2"/>
  <c r="H770" i="2"/>
  <c r="I777" i="2"/>
  <c r="J784" i="2"/>
  <c r="K791" i="2"/>
  <c r="L798" i="2"/>
  <c r="D806" i="2"/>
  <c r="E813" i="2"/>
  <c r="F820" i="2"/>
  <c r="G827" i="2"/>
  <c r="H834" i="2"/>
  <c r="L840" i="2"/>
  <c r="E845" i="2"/>
  <c r="J848" i="2"/>
  <c r="F852" i="2"/>
  <c r="K855" i="2"/>
  <c r="G859" i="2"/>
  <c r="L862" i="2"/>
  <c r="H866" i="2"/>
  <c r="D870" i="2"/>
  <c r="I873" i="2"/>
  <c r="E877" i="2"/>
  <c r="J880" i="2"/>
  <c r="F884" i="2"/>
  <c r="K887" i="2"/>
  <c r="G891" i="2"/>
  <c r="L894" i="2"/>
  <c r="H898" i="2"/>
  <c r="D902" i="2"/>
  <c r="I905" i="2"/>
  <c r="E909" i="2"/>
  <c r="J912" i="2"/>
  <c r="F916" i="2"/>
  <c r="K919" i="2"/>
  <c r="G923" i="2"/>
  <c r="L926" i="2"/>
  <c r="H930" i="2"/>
  <c r="D934" i="2"/>
  <c r="I937" i="2"/>
  <c r="E941" i="2"/>
  <c r="J944" i="2"/>
  <c r="F948" i="2"/>
  <c r="K951" i="2"/>
  <c r="G955" i="2"/>
  <c r="L958" i="2"/>
  <c r="H962" i="2"/>
  <c r="D966" i="2"/>
  <c r="I969" i="2"/>
  <c r="E973" i="2"/>
  <c r="J976" i="2"/>
  <c r="F980" i="2"/>
  <c r="K983" i="2"/>
  <c r="G987" i="2"/>
  <c r="L990" i="2"/>
  <c r="E994" i="2"/>
  <c r="L995" i="2"/>
  <c r="J997" i="2"/>
  <c r="H999" i="2"/>
  <c r="F1001" i="2"/>
  <c r="D1003" i="2"/>
  <c r="K1004" i="2"/>
  <c r="I1006" i="2"/>
  <c r="G1008" i="2"/>
  <c r="E1010" i="2"/>
  <c r="L1011" i="2"/>
  <c r="J1013" i="2"/>
  <c r="H1015" i="2"/>
  <c r="F1017" i="2"/>
  <c r="D1019" i="2"/>
  <c r="K1020" i="2"/>
  <c r="I1022" i="2"/>
  <c r="G1024" i="2"/>
  <c r="E1026" i="2"/>
  <c r="L1027" i="2"/>
  <c r="J1029" i="2"/>
  <c r="H1031" i="2"/>
  <c r="F1033" i="2"/>
  <c r="D1035" i="2"/>
  <c r="K1036" i="2"/>
  <c r="I1038" i="2"/>
  <c r="G1040" i="2"/>
  <c r="E1042" i="2"/>
  <c r="D11" i="2"/>
  <c r="E277" i="2"/>
  <c r="D334" i="2"/>
  <c r="F388" i="2"/>
  <c r="J416" i="2"/>
  <c r="E445" i="2"/>
  <c r="G467" i="2"/>
  <c r="I481" i="2"/>
  <c r="K495" i="2"/>
  <c r="D510" i="2"/>
  <c r="F524" i="2"/>
  <c r="J537" i="2"/>
  <c r="K544" i="2"/>
  <c r="L551" i="2"/>
  <c r="D559" i="2"/>
  <c r="E566" i="2"/>
  <c r="F573" i="2"/>
  <c r="G580" i="2"/>
  <c r="H587" i="2"/>
  <c r="I594" i="2"/>
  <c r="J601" i="2"/>
  <c r="K608" i="2"/>
  <c r="E615" i="2"/>
  <c r="F620" i="2"/>
  <c r="L623" i="2"/>
  <c r="H627" i="2"/>
  <c r="D631" i="2"/>
  <c r="I634" i="2"/>
  <c r="E638" i="2"/>
  <c r="J641" i="2"/>
  <c r="F645" i="2"/>
  <c r="K648" i="2"/>
  <c r="G652" i="2"/>
  <c r="L655" i="2"/>
  <c r="H659" i="2"/>
  <c r="D663" i="2"/>
  <c r="I666" i="2"/>
  <c r="E670" i="2"/>
  <c r="J673" i="2"/>
  <c r="F677" i="2"/>
  <c r="K680" i="2"/>
  <c r="G684" i="2"/>
  <c r="L687" i="2"/>
  <c r="H691" i="2"/>
  <c r="D695" i="2"/>
  <c r="I698" i="2"/>
  <c r="E702" i="2"/>
  <c r="J705" i="2"/>
  <c r="F709" i="2"/>
  <c r="K712" i="2"/>
  <c r="G716" i="2"/>
  <c r="L719" i="2"/>
  <c r="H723" i="2"/>
  <c r="D727" i="2"/>
  <c r="I730" i="2"/>
  <c r="E734" i="2"/>
  <c r="J737" i="2"/>
  <c r="F741" i="2"/>
  <c r="K744" i="2"/>
  <c r="G748" i="2"/>
  <c r="L751" i="2"/>
  <c r="H755" i="2"/>
  <c r="D759" i="2"/>
  <c r="I762" i="2"/>
  <c r="E766" i="2"/>
  <c r="J769" i="2"/>
  <c r="F773" i="2"/>
  <c r="K776" i="2"/>
  <c r="G780" i="2"/>
  <c r="L783" i="2"/>
  <c r="H787" i="2"/>
  <c r="D791" i="2"/>
  <c r="I794" i="2"/>
  <c r="E798" i="2"/>
  <c r="J801" i="2"/>
  <c r="F805" i="2"/>
  <c r="K808" i="2"/>
  <c r="G812" i="2"/>
  <c r="L815" i="2"/>
  <c r="H819" i="2"/>
  <c r="D823" i="2"/>
  <c r="I826" i="2"/>
  <c r="E830" i="2"/>
  <c r="J833" i="2"/>
  <c r="F837" i="2"/>
  <c r="G840" i="2"/>
  <c r="D843" i="2"/>
  <c r="K844" i="2"/>
  <c r="I846" i="2"/>
  <c r="G848" i="2"/>
  <c r="E850" i="2"/>
  <c r="L851" i="2"/>
  <c r="J853" i="2"/>
  <c r="H855" i="2"/>
  <c r="F857" i="2"/>
  <c r="D859" i="2"/>
  <c r="K860" i="2"/>
  <c r="I862" i="2"/>
  <c r="G864" i="2"/>
  <c r="E866" i="2"/>
  <c r="L867" i="2"/>
  <c r="J869" i="2"/>
  <c r="H871" i="2"/>
  <c r="F873" i="2"/>
  <c r="D875" i="2"/>
  <c r="K876" i="2"/>
  <c r="I878" i="2"/>
  <c r="G880" i="2"/>
  <c r="E882" i="2"/>
  <c r="L883" i="2"/>
  <c r="J885" i="2"/>
  <c r="H887" i="2"/>
  <c r="F889" i="2"/>
  <c r="D891" i="2"/>
  <c r="K892" i="2"/>
  <c r="I894" i="2"/>
  <c r="G896" i="2"/>
  <c r="E898" i="2"/>
  <c r="L899" i="2"/>
  <c r="J901" i="2"/>
  <c r="H903" i="2"/>
  <c r="F905" i="2"/>
  <c r="D907" i="2"/>
  <c r="K908" i="2"/>
  <c r="I910" i="2"/>
  <c r="G912" i="2"/>
  <c r="E914" i="2"/>
  <c r="L915" i="2"/>
  <c r="J917" i="2"/>
  <c r="H919" i="2"/>
  <c r="F921" i="2"/>
  <c r="D923" i="2"/>
  <c r="K924" i="2"/>
  <c r="I926" i="2"/>
  <c r="G928" i="2"/>
  <c r="E930" i="2"/>
  <c r="L931" i="2"/>
  <c r="J933" i="2"/>
  <c r="H935" i="2"/>
  <c r="F937" i="2"/>
  <c r="D939" i="2"/>
  <c r="K940" i="2"/>
  <c r="I942" i="2"/>
  <c r="G944" i="2"/>
  <c r="E946" i="2"/>
  <c r="L947" i="2"/>
  <c r="J949" i="2"/>
  <c r="H951" i="2"/>
  <c r="F953" i="2"/>
  <c r="D955" i="2"/>
  <c r="K956" i="2"/>
  <c r="I958" i="2"/>
  <c r="G960" i="2"/>
  <c r="E962" i="2"/>
  <c r="L963" i="2"/>
  <c r="J965" i="2"/>
  <c r="H967" i="2"/>
  <c r="F969" i="2"/>
  <c r="D971" i="2"/>
  <c r="K972" i="2"/>
  <c r="I974" i="2"/>
  <c r="G976" i="2"/>
  <c r="E978" i="2"/>
  <c r="L979" i="2"/>
  <c r="J981" i="2"/>
  <c r="H983" i="2"/>
  <c r="F985" i="2"/>
  <c r="D987" i="2"/>
  <c r="K988" i="2"/>
  <c r="I990" i="2"/>
  <c r="G992" i="2"/>
  <c r="D994" i="2"/>
  <c r="L994" i="2"/>
  <c r="K995" i="2"/>
  <c r="J996" i="2"/>
  <c r="I997" i="2"/>
  <c r="H998" i="2"/>
  <c r="G999" i="2"/>
  <c r="F1000" i="2"/>
  <c r="E1001" i="2"/>
  <c r="D1002" i="2"/>
  <c r="L1002" i="2"/>
  <c r="K1003" i="2"/>
  <c r="J1004" i="2"/>
  <c r="I1005" i="2"/>
  <c r="H1006" i="2"/>
  <c r="G1007" i="2"/>
  <c r="F1008" i="2"/>
  <c r="E1009" i="2"/>
  <c r="D1010" i="2"/>
  <c r="L1010" i="2"/>
  <c r="K1011" i="2"/>
  <c r="J1012" i="2"/>
  <c r="I1013" i="2"/>
  <c r="H1014" i="2"/>
  <c r="G1015" i="2"/>
  <c r="F1016" i="2"/>
  <c r="E1017" i="2"/>
  <c r="D1018" i="2"/>
  <c r="L1018" i="2"/>
  <c r="K1019" i="2"/>
  <c r="J1020" i="2"/>
  <c r="I1021" i="2"/>
  <c r="H1022" i="2"/>
  <c r="G1023" i="2"/>
  <c r="F1024" i="2"/>
  <c r="E1025" i="2"/>
  <c r="D1026" i="2"/>
  <c r="L1026" i="2"/>
  <c r="K1027" i="2"/>
  <c r="J1028" i="2"/>
  <c r="I1029" i="2"/>
  <c r="H1030" i="2"/>
  <c r="G1031" i="2"/>
  <c r="F1032" i="2"/>
  <c r="E1033" i="2"/>
  <c r="D1034" i="2"/>
  <c r="L1034" i="2"/>
  <c r="K1035" i="2"/>
  <c r="J1036" i="2"/>
  <c r="I1037" i="2"/>
  <c r="H1038" i="2"/>
  <c r="G1039" i="2"/>
  <c r="F1040" i="2"/>
  <c r="E1041" i="2"/>
  <c r="D1042" i="2"/>
  <c r="L1042" i="2"/>
  <c r="E11" i="2"/>
  <c r="J344" i="2"/>
  <c r="D422" i="2"/>
  <c r="D470" i="2"/>
  <c r="H498" i="2"/>
  <c r="L526" i="2"/>
  <c r="E546" i="2"/>
  <c r="G560" i="2"/>
  <c r="I574" i="2"/>
  <c r="K588" i="2"/>
  <c r="D603" i="2"/>
  <c r="G616" i="2"/>
  <c r="J624" i="2"/>
  <c r="K631" i="2"/>
  <c r="L638" i="2"/>
  <c r="D646" i="2"/>
  <c r="E653" i="2"/>
  <c r="F660" i="2"/>
  <c r="G667" i="2"/>
  <c r="H674" i="2"/>
  <c r="I681" i="2"/>
  <c r="J688" i="2"/>
  <c r="K695" i="2"/>
  <c r="L702" i="2"/>
  <c r="D710" i="2"/>
  <c r="E717" i="2"/>
  <c r="F724" i="2"/>
  <c r="G731" i="2"/>
  <c r="H738" i="2"/>
  <c r="I745" i="2"/>
  <c r="J752" i="2"/>
  <c r="K759" i="2"/>
  <c r="L766" i="2"/>
  <c r="D774" i="2"/>
  <c r="E781" i="2"/>
  <c r="F788" i="2"/>
  <c r="G795" i="2"/>
  <c r="H802" i="2"/>
  <c r="I809" i="2"/>
  <c r="J816" i="2"/>
  <c r="K823" i="2"/>
  <c r="L830" i="2"/>
  <c r="D838" i="2"/>
  <c r="G843" i="2"/>
  <c r="L846" i="2"/>
  <c r="H850" i="2"/>
  <c r="D854" i="2"/>
  <c r="I857" i="2"/>
  <c r="E861" i="2"/>
  <c r="J864" i="2"/>
  <c r="F868" i="2"/>
  <c r="K871" i="2"/>
  <c r="G875" i="2"/>
  <c r="L878" i="2"/>
  <c r="H882" i="2"/>
  <c r="D886" i="2"/>
  <c r="I889" i="2"/>
  <c r="E893" i="2"/>
  <c r="J896" i="2"/>
  <c r="F900" i="2"/>
  <c r="K903" i="2"/>
  <c r="G907" i="2"/>
  <c r="L910" i="2"/>
  <c r="H914" i="2"/>
  <c r="D918" i="2"/>
  <c r="I921" i="2"/>
  <c r="E925" i="2"/>
  <c r="J928" i="2"/>
  <c r="F932" i="2"/>
  <c r="K935" i="2"/>
  <c r="G939" i="2"/>
  <c r="L942" i="2"/>
  <c r="H946" i="2"/>
  <c r="D950" i="2"/>
  <c r="I953" i="2"/>
  <c r="E957" i="2"/>
  <c r="J960" i="2"/>
  <c r="F964" i="2"/>
  <c r="K967" i="2"/>
  <c r="G971" i="2"/>
  <c r="L974" i="2"/>
  <c r="H978" i="2"/>
  <c r="D982" i="2"/>
  <c r="I985" i="2"/>
  <c r="E989" i="2"/>
  <c r="J992" i="2"/>
  <c r="D995" i="2"/>
  <c r="K996" i="2"/>
  <c r="I998" i="2"/>
  <c r="G1000" i="2"/>
  <c r="E1002" i="2"/>
  <c r="L1003" i="2"/>
  <c r="J1005" i="2"/>
  <c r="H1007" i="2"/>
  <c r="F1009" i="2"/>
  <c r="D1011" i="2"/>
  <c r="K1012" i="2"/>
  <c r="I1014" i="2"/>
  <c r="G1016" i="2"/>
  <c r="E1018" i="2"/>
  <c r="L1019" i="2"/>
  <c r="J1021" i="2"/>
  <c r="H1023" i="2"/>
  <c r="F1025" i="2"/>
  <c r="D1027" i="2"/>
  <c r="K1028" i="2"/>
  <c r="I1030" i="2"/>
  <c r="G1032" i="2"/>
  <c r="E1034" i="2"/>
  <c r="L1035" i="2"/>
  <c r="J1037" i="2"/>
  <c r="H1039" i="2"/>
  <c r="F1041" i="2"/>
  <c r="L11" i="2"/>
  <c r="G291" i="2"/>
  <c r="H1040" i="2"/>
  <c r="L1036" i="2"/>
  <c r="G1033" i="2"/>
  <c r="K1029" i="2"/>
  <c r="F1026" i="2"/>
  <c r="J1022" i="2"/>
  <c r="E1019" i="2"/>
  <c r="I1015" i="2"/>
  <c r="D1012" i="2"/>
  <c r="H1008" i="2"/>
  <c r="L1004" i="2"/>
  <c r="G1001" i="2"/>
  <c r="K997" i="2"/>
  <c r="F994" i="2"/>
  <c r="H987" i="2"/>
  <c r="G980" i="2"/>
  <c r="F973" i="2"/>
  <c r="E966" i="2"/>
  <c r="D959" i="2"/>
  <c r="L951" i="2"/>
  <c r="K944" i="2"/>
  <c r="J937" i="2"/>
  <c r="I930" i="2"/>
  <c r="H923" i="2"/>
  <c r="G916" i="2"/>
  <c r="F909" i="2"/>
  <c r="E902" i="2"/>
  <c r="D895" i="2"/>
  <c r="L887" i="2"/>
  <c r="K880" i="2"/>
  <c r="J873" i="2"/>
  <c r="I866" i="2"/>
  <c r="H859" i="2"/>
  <c r="G852" i="2"/>
  <c r="F845" i="2"/>
  <c r="I834" i="2"/>
  <c r="G820" i="2"/>
  <c r="E806" i="2"/>
  <c r="L791" i="2"/>
  <c r="J777" i="2"/>
  <c r="H763" i="2"/>
  <c r="F749" i="2"/>
  <c r="D735" i="2"/>
  <c r="K720" i="2"/>
  <c r="I706" i="2"/>
  <c r="G692" i="2"/>
  <c r="E678" i="2"/>
  <c r="L663" i="2"/>
  <c r="J649" i="2"/>
  <c r="H635" i="2"/>
  <c r="F621" i="2"/>
  <c r="G596" i="2"/>
  <c r="L567" i="2"/>
  <c r="H539" i="2"/>
  <c r="E485" i="2"/>
  <c r="G395" i="2"/>
  <c r="J1014" i="2"/>
  <c r="E1011" i="2"/>
  <c r="I1007" i="2"/>
  <c r="D1004" i="2"/>
  <c r="H1000" i="2"/>
  <c r="L996" i="2"/>
  <c r="K992" i="2"/>
  <c r="J985" i="2"/>
  <c r="I978" i="2"/>
  <c r="H971" i="2"/>
  <c r="G964" i="2"/>
  <c r="F957" i="2"/>
  <c r="E950" i="2"/>
  <c r="D943" i="2"/>
  <c r="L935" i="2"/>
  <c r="K928" i="2"/>
  <c r="J921" i="2"/>
  <c r="I914" i="2"/>
  <c r="H907" i="2"/>
  <c r="G900" i="2"/>
  <c r="F893" i="2"/>
  <c r="E886" i="2"/>
  <c r="D879" i="2"/>
  <c r="L871" i="2"/>
  <c r="K864" i="2"/>
  <c r="J857" i="2"/>
  <c r="I850" i="2"/>
  <c r="H843" i="2"/>
  <c r="D831" i="2"/>
  <c r="K816" i="2"/>
  <c r="I802" i="2"/>
  <c r="G788" i="2"/>
  <c r="E774" i="2"/>
  <c r="L759" i="2"/>
  <c r="J745" i="2"/>
  <c r="H731" i="2"/>
  <c r="F717" i="2"/>
  <c r="D703" i="2"/>
  <c r="K688" i="2"/>
  <c r="I674" i="2"/>
  <c r="G660" i="2"/>
  <c r="E646" i="2"/>
  <c r="L631" i="2"/>
  <c r="I616" i="2"/>
  <c r="F589" i="2"/>
  <c r="K560" i="2"/>
  <c r="K527" i="2"/>
  <c r="L470" i="2"/>
  <c r="F348" i="2"/>
  <c r="F1003" i="2"/>
  <c r="J999" i="2"/>
  <c r="E996" i="2"/>
  <c r="E991" i="2"/>
  <c r="D984" i="2"/>
  <c r="L976" i="2"/>
  <c r="K969" i="2"/>
  <c r="J962" i="2"/>
  <c r="I955" i="2"/>
  <c r="H948" i="2"/>
  <c r="G941" i="2"/>
  <c r="F934" i="2"/>
  <c r="E927" i="2"/>
  <c r="D920" i="2"/>
  <c r="L912" i="2"/>
  <c r="K905" i="2"/>
  <c r="J898" i="2"/>
  <c r="I891" i="2"/>
  <c r="H884" i="2"/>
  <c r="G877" i="2"/>
  <c r="F870" i="2"/>
  <c r="E863" i="2"/>
  <c r="D856" i="2"/>
  <c r="L848" i="2"/>
  <c r="F841" i="2"/>
  <c r="I827" i="2"/>
  <c r="G813" i="2"/>
  <c r="E799" i="2"/>
  <c r="L784" i="2"/>
  <c r="J770" i="2"/>
  <c r="H756" i="2"/>
  <c r="F742" i="2"/>
  <c r="D728" i="2"/>
  <c r="K713" i="2"/>
  <c r="I699" i="2"/>
  <c r="G685" i="2"/>
  <c r="E671" i="2"/>
  <c r="L656" i="2"/>
  <c r="J642" i="2"/>
  <c r="H628" i="2"/>
  <c r="J610" i="2"/>
  <c r="F582" i="2"/>
  <c r="K553" i="2"/>
  <c r="J513" i="2"/>
  <c r="G452" i="2"/>
  <c r="H291" i="2"/>
  <c r="I10" i="1"/>
  <c r="C9" i="1"/>
  <c r="E10" i="1"/>
  <c r="E11" i="4"/>
  <c r="H9" i="1"/>
  <c r="K9" i="1"/>
  <c r="I9" i="1"/>
  <c r="F9" i="1"/>
  <c r="L9" i="1"/>
  <c r="C10" i="1"/>
  <c r="Y12" i="4"/>
  <c r="Y11" i="4"/>
  <c r="AG12" i="4"/>
  <c r="AG11" i="4"/>
  <c r="Q11" i="4"/>
  <c r="K10" i="1"/>
  <c r="D9" i="1"/>
  <c r="K12" i="4"/>
  <c r="K11" i="4"/>
  <c r="N12" i="4"/>
  <c r="V12" i="4"/>
  <c r="Q12" i="4"/>
  <c r="E9" i="1"/>
  <c r="B9" i="1" s="1"/>
  <c r="N9" i="1" s="1"/>
  <c r="R12" i="4"/>
  <c r="L10" i="1"/>
  <c r="A11" i="1"/>
  <c r="U11" i="4"/>
  <c r="G10" i="1"/>
  <c r="G9" i="1"/>
  <c r="P12" i="4"/>
  <c r="P11" i="4"/>
  <c r="N11" i="4"/>
  <c r="S12" i="4"/>
  <c r="I12" i="4"/>
  <c r="AH12" i="4"/>
  <c r="AI12" i="4"/>
  <c r="AE12" i="4"/>
  <c r="AA11" i="4"/>
  <c r="AA12" i="4"/>
  <c r="O12" i="4"/>
  <c r="W12" i="4"/>
  <c r="AF12" i="4"/>
  <c r="R11" i="4"/>
  <c r="Z12" i="4"/>
  <c r="Z11" i="4"/>
  <c r="AC12" i="4"/>
  <c r="AC11" i="4"/>
  <c r="AD12" i="4"/>
  <c r="AB11" i="4"/>
  <c r="AB12" i="4"/>
  <c r="C12" i="2"/>
  <c r="C13" i="2"/>
  <c r="C14" i="2"/>
  <c r="C15" i="2"/>
  <c r="C11" i="2"/>
  <c r="C11" i="4"/>
  <c r="C12" i="4"/>
  <c r="D11" i="4"/>
  <c r="D12" i="4"/>
  <c r="H11" i="4"/>
  <c r="H12" i="4"/>
  <c r="A13" i="4"/>
  <c r="V13" i="4" s="1"/>
  <c r="I11" i="4"/>
  <c r="G11" i="4"/>
  <c r="J12" i="4"/>
  <c r="J11" i="4"/>
  <c r="E12" i="4"/>
  <c r="F12" i="4"/>
  <c r="G12" i="4"/>
  <c r="A15" i="2"/>
  <c r="F10" i="1"/>
  <c r="H10" i="1"/>
  <c r="J10" i="1"/>
  <c r="D10" i="1"/>
  <c r="M12" i="4" l="1"/>
  <c r="AL12" i="4" s="1"/>
  <c r="E13" i="4"/>
  <c r="AC13" i="4"/>
  <c r="J13" i="4"/>
  <c r="I13" i="4"/>
  <c r="AB13" i="4"/>
  <c r="A12" i="1"/>
  <c r="X11" i="4"/>
  <c r="AJ11" i="4" s="1"/>
  <c r="AM11" i="4" s="1"/>
  <c r="AA13" i="4"/>
  <c r="AI13" i="4"/>
  <c r="AH13" i="4"/>
  <c r="AE13" i="4"/>
  <c r="T13" i="4"/>
  <c r="AF13" i="4"/>
  <c r="AD13" i="4"/>
  <c r="R13" i="4"/>
  <c r="W13" i="4"/>
  <c r="S13" i="4"/>
  <c r="O13" i="4"/>
  <c r="AG13" i="4"/>
  <c r="K13" i="4"/>
  <c r="Y13" i="4"/>
  <c r="N13" i="4"/>
  <c r="P13" i="4"/>
  <c r="Z13" i="4"/>
  <c r="Q13" i="4"/>
  <c r="U13" i="4"/>
  <c r="M11" i="4"/>
  <c r="AL11" i="4" s="1"/>
  <c r="X12" i="4"/>
  <c r="AJ12" i="4" s="1"/>
  <c r="AM12" i="4" s="1"/>
  <c r="D13" i="4"/>
  <c r="A14" i="4"/>
  <c r="G13" i="4"/>
  <c r="F13" i="4"/>
  <c r="H13" i="4"/>
  <c r="C13" i="4"/>
  <c r="B12" i="4"/>
  <c r="AK12" i="4" s="1"/>
  <c r="B11" i="4"/>
  <c r="AK11" i="4" s="1"/>
  <c r="B13" i="2"/>
  <c r="B12" i="2"/>
  <c r="B14" i="2"/>
  <c r="B11" i="2"/>
  <c r="A16" i="2"/>
  <c r="B10" i="1"/>
  <c r="N10" i="1" s="1"/>
  <c r="J11" i="1"/>
  <c r="H11" i="1"/>
  <c r="F11" i="1"/>
  <c r="L11" i="1"/>
  <c r="D11" i="1"/>
  <c r="K11" i="1"/>
  <c r="G11" i="1"/>
  <c r="I11" i="1"/>
  <c r="E11" i="1"/>
  <c r="C11" i="1"/>
  <c r="B15" i="2" l="1"/>
  <c r="N15" i="2" s="1"/>
  <c r="M13" i="4"/>
  <c r="AL13" i="4" s="1"/>
  <c r="X13" i="4"/>
  <c r="AJ13" i="4" s="1"/>
  <c r="C16" i="2"/>
  <c r="A13" i="1"/>
  <c r="AH14" i="4"/>
  <c r="AI14" i="4"/>
  <c r="AE14" i="4"/>
  <c r="U14" i="4"/>
  <c r="AG14" i="4"/>
  <c r="N14" i="4"/>
  <c r="Q14" i="4"/>
  <c r="K14" i="4"/>
  <c r="P14" i="4"/>
  <c r="O14" i="4"/>
  <c r="W14" i="4"/>
  <c r="AA14" i="4"/>
  <c r="V14" i="4"/>
  <c r="AF14" i="4"/>
  <c r="Y14" i="4"/>
  <c r="T14" i="4"/>
  <c r="Z14" i="4"/>
  <c r="AC14" i="4"/>
  <c r="AD14" i="4"/>
  <c r="S14" i="4"/>
  <c r="R14" i="4"/>
  <c r="AB14" i="4"/>
  <c r="N13" i="2"/>
  <c r="AO13" i="4"/>
  <c r="N14" i="2"/>
  <c r="AO14" i="4"/>
  <c r="N11" i="2"/>
  <c r="AO11" i="4"/>
  <c r="N12" i="2"/>
  <c r="AO12" i="4"/>
  <c r="F14" i="4"/>
  <c r="A15" i="4"/>
  <c r="G14" i="4"/>
  <c r="J14" i="4"/>
  <c r="I14" i="4"/>
  <c r="D14" i="4"/>
  <c r="H14" i="4"/>
  <c r="C14" i="4"/>
  <c r="E14" i="4"/>
  <c r="B13" i="4"/>
  <c r="AK13" i="4" s="1"/>
  <c r="A17" i="2"/>
  <c r="H12" i="1"/>
  <c r="F12" i="1"/>
  <c r="L12" i="1"/>
  <c r="D12" i="1"/>
  <c r="J12" i="1"/>
  <c r="G12" i="1"/>
  <c r="C12" i="1"/>
  <c r="E12" i="1"/>
  <c r="K12" i="1"/>
  <c r="I12" i="1"/>
  <c r="B11" i="1"/>
  <c r="N11" i="1" s="1"/>
  <c r="AM13" i="4" l="1"/>
  <c r="AO15" i="4"/>
  <c r="C17" i="2"/>
  <c r="X14" i="4"/>
  <c r="AJ14" i="4" s="1"/>
  <c r="M14" i="4"/>
  <c r="AL14" i="4" s="1"/>
  <c r="AH15" i="4"/>
  <c r="AI15" i="4"/>
  <c r="AF15" i="4"/>
  <c r="AD15" i="4"/>
  <c r="Z15" i="4"/>
  <c r="O15" i="4"/>
  <c r="T15" i="4"/>
  <c r="S15" i="4"/>
  <c r="N15" i="4"/>
  <c r="W15" i="4"/>
  <c r="Y15" i="4"/>
  <c r="K15" i="4"/>
  <c r="U15" i="4"/>
  <c r="P15" i="4"/>
  <c r="Q15" i="4"/>
  <c r="R15" i="4"/>
  <c r="AC15" i="4"/>
  <c r="AE15" i="4"/>
  <c r="AG15" i="4"/>
  <c r="V15" i="4"/>
  <c r="AB15" i="4"/>
  <c r="AA15" i="4"/>
  <c r="A14" i="1"/>
  <c r="B14" i="4"/>
  <c r="AK14" i="4" s="1"/>
  <c r="G15" i="4"/>
  <c r="A16" i="4"/>
  <c r="E15" i="4"/>
  <c r="J15" i="4"/>
  <c r="H15" i="4"/>
  <c r="I15" i="4"/>
  <c r="F15" i="4"/>
  <c r="C15" i="4"/>
  <c r="D15" i="4"/>
  <c r="B16" i="2"/>
  <c r="A18" i="2"/>
  <c r="F13" i="1"/>
  <c r="L13" i="1"/>
  <c r="D13" i="1"/>
  <c r="J13" i="1"/>
  <c r="H13" i="1"/>
  <c r="I13" i="1"/>
  <c r="G13" i="1"/>
  <c r="E13" i="1"/>
  <c r="C13" i="1"/>
  <c r="K13" i="1"/>
  <c r="B12" i="1"/>
  <c r="N12" i="1" s="1"/>
  <c r="AM14" i="4" l="1"/>
  <c r="A15" i="1"/>
  <c r="C18" i="2"/>
  <c r="AH16" i="4"/>
  <c r="AI16" i="4"/>
  <c r="AF16" i="4"/>
  <c r="AE16" i="4"/>
  <c r="W16" i="4"/>
  <c r="O16" i="4"/>
  <c r="T16" i="4"/>
  <c r="R16" i="4"/>
  <c r="Y16" i="4"/>
  <c r="K16" i="4"/>
  <c r="V16" i="4"/>
  <c r="P16" i="4"/>
  <c r="N16" i="4"/>
  <c r="U16" i="4"/>
  <c r="AB16" i="4"/>
  <c r="S16" i="4"/>
  <c r="AG16" i="4"/>
  <c r="AA16" i="4"/>
  <c r="Z16" i="4"/>
  <c r="AC16" i="4"/>
  <c r="Q16" i="4"/>
  <c r="AD16" i="4"/>
  <c r="X15" i="4"/>
  <c r="AJ15" i="4" s="1"/>
  <c r="M15" i="4"/>
  <c r="AL15" i="4" s="1"/>
  <c r="N16" i="2"/>
  <c r="AO16" i="4"/>
  <c r="B15" i="4"/>
  <c r="AK15" i="4" s="1"/>
  <c r="A17" i="4"/>
  <c r="E16" i="4"/>
  <c r="G16" i="4"/>
  <c r="D16" i="4"/>
  <c r="F16" i="4"/>
  <c r="J16" i="4"/>
  <c r="C16" i="4"/>
  <c r="H16" i="4"/>
  <c r="I16" i="4"/>
  <c r="B17" i="2"/>
  <c r="A19" i="2"/>
  <c r="B13" i="1"/>
  <c r="N13" i="1" s="1"/>
  <c r="L14" i="1"/>
  <c r="D14" i="1"/>
  <c r="J14" i="1"/>
  <c r="H14" i="1"/>
  <c r="F14" i="1"/>
  <c r="C14" i="1"/>
  <c r="I14" i="1"/>
  <c r="K14" i="1"/>
  <c r="G14" i="1"/>
  <c r="E14" i="1"/>
  <c r="AM15" i="4" l="1"/>
  <c r="X16" i="4"/>
  <c r="AJ16" i="4"/>
  <c r="C19" i="2"/>
  <c r="AI17" i="4"/>
  <c r="AH17" i="4"/>
  <c r="AF17" i="4"/>
  <c r="T17" i="4"/>
  <c r="R17" i="4"/>
  <c r="AE17" i="4"/>
  <c r="O17" i="4"/>
  <c r="W17" i="4"/>
  <c r="S17" i="4"/>
  <c r="Y17" i="4"/>
  <c r="N17" i="4"/>
  <c r="U17" i="4"/>
  <c r="P17" i="4"/>
  <c r="K17" i="4"/>
  <c r="V17" i="4"/>
  <c r="AB17" i="4"/>
  <c r="Z17" i="4"/>
  <c r="AD17" i="4"/>
  <c r="AG17" i="4"/>
  <c r="Q17" i="4"/>
  <c r="AA17" i="4"/>
  <c r="AC17" i="4"/>
  <c r="M16" i="4"/>
  <c r="AL16" i="4" s="1"/>
  <c r="A16" i="1"/>
  <c r="N17" i="2"/>
  <c r="AO17" i="4"/>
  <c r="B16" i="4"/>
  <c r="AK16" i="4" s="1"/>
  <c r="A18" i="4"/>
  <c r="G17" i="4"/>
  <c r="H17" i="4"/>
  <c r="J17" i="4"/>
  <c r="E17" i="4"/>
  <c r="C17" i="4"/>
  <c r="D17" i="4"/>
  <c r="F17" i="4"/>
  <c r="I17" i="4"/>
  <c r="A20" i="2"/>
  <c r="B18" i="2"/>
  <c r="J15" i="1"/>
  <c r="H15" i="1"/>
  <c r="F15" i="1"/>
  <c r="L15" i="1"/>
  <c r="D15" i="1"/>
  <c r="I15" i="1"/>
  <c r="G15" i="1"/>
  <c r="E15" i="1"/>
  <c r="C15" i="1"/>
  <c r="K15" i="1"/>
  <c r="B14" i="1"/>
  <c r="N14" i="1" s="1"/>
  <c r="AM16" i="4" l="1"/>
  <c r="B17" i="4"/>
  <c r="AK17" i="4" s="1"/>
  <c r="X17" i="4"/>
  <c r="AJ17" i="4" s="1"/>
  <c r="A17" i="1"/>
  <c r="C20" i="2"/>
  <c r="AH18" i="4"/>
  <c r="AI18" i="4"/>
  <c r="AF18" i="4"/>
  <c r="AE18" i="4"/>
  <c r="P18" i="4"/>
  <c r="AG18" i="4"/>
  <c r="U18" i="4"/>
  <c r="O18" i="4"/>
  <c r="R18" i="4"/>
  <c r="V18" i="4"/>
  <c r="W18" i="4"/>
  <c r="Q18" i="4"/>
  <c r="K18" i="4"/>
  <c r="T18" i="4"/>
  <c r="AB18" i="4"/>
  <c r="Y18" i="4"/>
  <c r="Z18" i="4"/>
  <c r="AC18" i="4"/>
  <c r="N18" i="4"/>
  <c r="AD18" i="4"/>
  <c r="AA18" i="4"/>
  <c r="S18" i="4"/>
  <c r="M17" i="4"/>
  <c r="AL17" i="4" s="1"/>
  <c r="N18" i="2"/>
  <c r="AO18" i="4"/>
  <c r="A19" i="4"/>
  <c r="J18" i="4"/>
  <c r="C18" i="4"/>
  <c r="F18" i="4"/>
  <c r="E18" i="4"/>
  <c r="D18" i="4"/>
  <c r="I18" i="4"/>
  <c r="G18" i="4"/>
  <c r="H18" i="4"/>
  <c r="A21" i="2"/>
  <c r="B19" i="2"/>
  <c r="B15" i="1"/>
  <c r="N15" i="1" s="1"/>
  <c r="H16" i="1"/>
  <c r="F16" i="1"/>
  <c r="L16" i="1"/>
  <c r="D16" i="1"/>
  <c r="J16" i="1"/>
  <c r="K16" i="1"/>
  <c r="I16" i="1"/>
  <c r="G16" i="1"/>
  <c r="E16" i="1"/>
  <c r="C16" i="1"/>
  <c r="AM17" i="4" l="1"/>
  <c r="X18" i="4"/>
  <c r="AJ18" i="4" s="1"/>
  <c r="M18" i="4"/>
  <c r="AL18" i="4" s="1"/>
  <c r="A18" i="1"/>
  <c r="AH19" i="4"/>
  <c r="AI19" i="4"/>
  <c r="AF19" i="4"/>
  <c r="AE19" i="4"/>
  <c r="V19" i="4"/>
  <c r="O19" i="4"/>
  <c r="W19" i="4"/>
  <c r="T19" i="4"/>
  <c r="S19" i="4"/>
  <c r="Q19" i="4"/>
  <c r="U19" i="4"/>
  <c r="AG19" i="4"/>
  <c r="Z19" i="4"/>
  <c r="P19" i="4"/>
  <c r="Y19" i="4"/>
  <c r="K19" i="4"/>
  <c r="R19" i="4"/>
  <c r="N19" i="4"/>
  <c r="AA19" i="4"/>
  <c r="AB19" i="4"/>
  <c r="AD19" i="4"/>
  <c r="AC19" i="4"/>
  <c r="C21" i="2"/>
  <c r="N19" i="2"/>
  <c r="AO19" i="4"/>
  <c r="B18" i="4"/>
  <c r="AK18" i="4" s="1"/>
  <c r="A20" i="4"/>
  <c r="F19" i="4"/>
  <c r="H19" i="4"/>
  <c r="C19" i="4"/>
  <c r="D19" i="4"/>
  <c r="G19" i="4"/>
  <c r="I19" i="4"/>
  <c r="J19" i="4"/>
  <c r="E19" i="4"/>
  <c r="B20" i="2"/>
  <c r="A22" i="2"/>
  <c r="B16" i="1"/>
  <c r="N16" i="1" s="1"/>
  <c r="F17" i="1"/>
  <c r="L17" i="1"/>
  <c r="D17" i="1"/>
  <c r="J17" i="1"/>
  <c r="H17" i="1"/>
  <c r="E17" i="1"/>
  <c r="K17" i="1"/>
  <c r="C17" i="1"/>
  <c r="I17" i="1"/>
  <c r="G17" i="1"/>
  <c r="AM18" i="4" l="1"/>
  <c r="M19" i="4"/>
  <c r="AL19" i="4" s="1"/>
  <c r="C22" i="2"/>
  <c r="AH20" i="4"/>
  <c r="AI20" i="4"/>
  <c r="AF20" i="4"/>
  <c r="AE20" i="4"/>
  <c r="W20" i="4"/>
  <c r="O20" i="4"/>
  <c r="T20" i="4"/>
  <c r="R20" i="4"/>
  <c r="U20" i="4"/>
  <c r="V20" i="4"/>
  <c r="K20" i="4"/>
  <c r="Y20" i="4"/>
  <c r="AG20" i="4"/>
  <c r="S20" i="4"/>
  <c r="N20" i="4"/>
  <c r="Q20" i="4"/>
  <c r="AB20" i="4"/>
  <c r="P20" i="4"/>
  <c r="AA20" i="4"/>
  <c r="AD20" i="4"/>
  <c r="Z20" i="4"/>
  <c r="AC20" i="4"/>
  <c r="X19" i="4"/>
  <c r="AJ19" i="4" s="1"/>
  <c r="AM19" i="4" s="1"/>
  <c r="A19" i="1"/>
  <c r="N20" i="2"/>
  <c r="AO20" i="4"/>
  <c r="B19" i="4"/>
  <c r="AK19" i="4" s="1"/>
  <c r="A21" i="4"/>
  <c r="I20" i="4"/>
  <c r="C20" i="4"/>
  <c r="H20" i="4"/>
  <c r="J20" i="4"/>
  <c r="E20" i="4"/>
  <c r="D20" i="4"/>
  <c r="F20" i="4"/>
  <c r="G20" i="4"/>
  <c r="B21" i="2"/>
  <c r="A23" i="2"/>
  <c r="B17" i="1"/>
  <c r="N17" i="1" s="1"/>
  <c r="L18" i="1"/>
  <c r="D18" i="1"/>
  <c r="J18" i="1"/>
  <c r="H18" i="1"/>
  <c r="F18" i="1"/>
  <c r="K18" i="1"/>
  <c r="G18" i="1"/>
  <c r="E18" i="1"/>
  <c r="C18" i="1"/>
  <c r="I18" i="1"/>
  <c r="C23" i="2" l="1"/>
  <c r="B20" i="4"/>
  <c r="AK20" i="4" s="1"/>
  <c r="A20" i="1"/>
  <c r="M20" i="4"/>
  <c r="AL20" i="4" s="1"/>
  <c r="AI21" i="4"/>
  <c r="AH21" i="4"/>
  <c r="AF21" i="4"/>
  <c r="T21" i="4"/>
  <c r="AE21" i="4"/>
  <c r="S21" i="4"/>
  <c r="W21" i="4"/>
  <c r="R21" i="4"/>
  <c r="O21" i="4"/>
  <c r="P21" i="4"/>
  <c r="Y21" i="4"/>
  <c r="U21" i="4"/>
  <c r="V21" i="4"/>
  <c r="Q21" i="4"/>
  <c r="Z21" i="4"/>
  <c r="K21" i="4"/>
  <c r="AB21" i="4"/>
  <c r="AC21" i="4"/>
  <c r="AG21" i="4"/>
  <c r="AD21" i="4"/>
  <c r="N21" i="4"/>
  <c r="AA21" i="4"/>
  <c r="X20" i="4"/>
  <c r="AJ20" i="4" s="1"/>
  <c r="AM20" i="4" s="1"/>
  <c r="N21" i="2"/>
  <c r="AO21" i="4"/>
  <c r="G21" i="4"/>
  <c r="F21" i="4"/>
  <c r="C21" i="4"/>
  <c r="A22" i="4"/>
  <c r="D21" i="4"/>
  <c r="I21" i="4"/>
  <c r="H21" i="4"/>
  <c r="E21" i="4"/>
  <c r="J21" i="4"/>
  <c r="B22" i="2"/>
  <c r="A24" i="2"/>
  <c r="B18" i="1"/>
  <c r="N18" i="1" s="1"/>
  <c r="J19" i="1"/>
  <c r="H19" i="1"/>
  <c r="F19" i="1"/>
  <c r="L19" i="1"/>
  <c r="D19" i="1"/>
  <c r="K19" i="1"/>
  <c r="I19" i="1"/>
  <c r="G19" i="1"/>
  <c r="E19" i="1"/>
  <c r="C19" i="1"/>
  <c r="C24" i="2" l="1"/>
  <c r="A21" i="1"/>
  <c r="X21" i="4"/>
  <c r="AJ21" i="4" s="1"/>
  <c r="AM21" i="4" s="1"/>
  <c r="B21" i="4"/>
  <c r="AK21" i="4" s="1"/>
  <c r="M21" i="4"/>
  <c r="AL21" i="4" s="1"/>
  <c r="AH22" i="4"/>
  <c r="AI22" i="4"/>
  <c r="AE22" i="4"/>
  <c r="U22" i="4"/>
  <c r="Y22" i="4"/>
  <c r="AG22" i="4"/>
  <c r="V22" i="4"/>
  <c r="Q22" i="4"/>
  <c r="N22" i="4"/>
  <c r="R22" i="4"/>
  <c r="P22" i="4"/>
  <c r="S22" i="4"/>
  <c r="AF22" i="4"/>
  <c r="W22" i="4"/>
  <c r="AA22" i="4"/>
  <c r="AC22" i="4"/>
  <c r="AB22" i="4"/>
  <c r="K22" i="4"/>
  <c r="O22" i="4"/>
  <c r="T22" i="4"/>
  <c r="AD22" i="4"/>
  <c r="Z22" i="4"/>
  <c r="N22" i="2"/>
  <c r="AO22" i="4"/>
  <c r="A23" i="4"/>
  <c r="J22" i="4"/>
  <c r="G22" i="4"/>
  <c r="F22" i="4"/>
  <c r="H22" i="4"/>
  <c r="C22" i="4"/>
  <c r="I22" i="4"/>
  <c r="D22" i="4"/>
  <c r="E22" i="4"/>
  <c r="B23" i="2"/>
  <c r="A25" i="2"/>
  <c r="B19" i="1"/>
  <c r="N19" i="1" s="1"/>
  <c r="H20" i="1"/>
  <c r="F20" i="1"/>
  <c r="L20" i="1"/>
  <c r="D20" i="1"/>
  <c r="J20" i="1"/>
  <c r="G20" i="1"/>
  <c r="C20" i="1"/>
  <c r="K20" i="1"/>
  <c r="I20" i="1"/>
  <c r="E20" i="1"/>
  <c r="X22" i="4" l="1"/>
  <c r="AJ22" i="4" s="1"/>
  <c r="C25" i="2"/>
  <c r="AH23" i="4"/>
  <c r="AI23" i="4"/>
  <c r="AF23" i="4"/>
  <c r="O23" i="4"/>
  <c r="N23" i="4"/>
  <c r="T23" i="4"/>
  <c r="S23" i="4"/>
  <c r="AA23" i="4"/>
  <c r="W23" i="4"/>
  <c r="K23" i="4"/>
  <c r="Q23" i="4"/>
  <c r="U23" i="4"/>
  <c r="Y23" i="4"/>
  <c r="AG23" i="4"/>
  <c r="AC23" i="4"/>
  <c r="AD23" i="4"/>
  <c r="P23" i="4"/>
  <c r="V23" i="4"/>
  <c r="AB23" i="4"/>
  <c r="R23" i="4"/>
  <c r="Z23" i="4"/>
  <c r="AE23" i="4"/>
  <c r="M22" i="4"/>
  <c r="AL22" i="4" s="1"/>
  <c r="A22" i="1"/>
  <c r="B22" i="4"/>
  <c r="AK22" i="4" s="1"/>
  <c r="N23" i="2"/>
  <c r="AO23" i="4"/>
  <c r="A24" i="4"/>
  <c r="J23" i="4"/>
  <c r="I23" i="4"/>
  <c r="E23" i="4"/>
  <c r="C23" i="4"/>
  <c r="H23" i="4"/>
  <c r="F23" i="4"/>
  <c r="D23" i="4"/>
  <c r="G23" i="4"/>
  <c r="A26" i="2"/>
  <c r="B24" i="2"/>
  <c r="E21" i="1"/>
  <c r="K21" i="1"/>
  <c r="C21" i="1"/>
  <c r="I21" i="1"/>
  <c r="G21" i="1"/>
  <c r="L21" i="1"/>
  <c r="J21" i="1"/>
  <c r="H21" i="1"/>
  <c r="F21" i="1"/>
  <c r="D21" i="1"/>
  <c r="B20" i="1"/>
  <c r="N20" i="1" s="1"/>
  <c r="AM22" i="4" l="1"/>
  <c r="B23" i="4"/>
  <c r="AK23" i="4" s="1"/>
  <c r="A23" i="1"/>
  <c r="C26" i="2"/>
  <c r="AH24" i="4"/>
  <c r="AI24" i="4"/>
  <c r="AF24" i="4"/>
  <c r="W24" i="4"/>
  <c r="O24" i="4"/>
  <c r="T24" i="4"/>
  <c r="R24" i="4"/>
  <c r="U24" i="4"/>
  <c r="N24" i="4"/>
  <c r="Y24" i="4"/>
  <c r="AG24" i="4"/>
  <c r="P24" i="4"/>
  <c r="V24" i="4"/>
  <c r="S24" i="4"/>
  <c r="Q24" i="4"/>
  <c r="K24" i="4"/>
  <c r="AA24" i="4"/>
  <c r="AE24" i="4"/>
  <c r="Z24" i="4"/>
  <c r="AD24" i="4"/>
  <c r="AC24" i="4"/>
  <c r="AB24" i="4"/>
  <c r="X23" i="4"/>
  <c r="AJ23" i="4" s="1"/>
  <c r="AM23" i="4" s="1"/>
  <c r="M23" i="4"/>
  <c r="AL23" i="4" s="1"/>
  <c r="N24" i="2"/>
  <c r="AO24" i="4"/>
  <c r="A25" i="4"/>
  <c r="E24" i="4"/>
  <c r="G24" i="4"/>
  <c r="J24" i="4"/>
  <c r="F24" i="4"/>
  <c r="H24" i="4"/>
  <c r="C24" i="4"/>
  <c r="I24" i="4"/>
  <c r="D24" i="4"/>
  <c r="A27" i="2"/>
  <c r="B25" i="2"/>
  <c r="B21" i="1"/>
  <c r="N21" i="1" s="1"/>
  <c r="K22" i="1"/>
  <c r="C22" i="1"/>
  <c r="I22" i="1"/>
  <c r="G22" i="1"/>
  <c r="E22" i="1"/>
  <c r="L22" i="1"/>
  <c r="J22" i="1"/>
  <c r="H22" i="1"/>
  <c r="F22" i="1"/>
  <c r="D22" i="1"/>
  <c r="M24" i="4" l="1"/>
  <c r="AL24" i="4" s="1"/>
  <c r="C27" i="2"/>
  <c r="AI25" i="4"/>
  <c r="AH25" i="4"/>
  <c r="T25" i="4"/>
  <c r="R25" i="4"/>
  <c r="S25" i="4"/>
  <c r="O25" i="4"/>
  <c r="AF25" i="4"/>
  <c r="W25" i="4"/>
  <c r="U25" i="4"/>
  <c r="Y25" i="4"/>
  <c r="V25" i="4"/>
  <c r="K25" i="4"/>
  <c r="P25" i="4"/>
  <c r="AD25" i="4"/>
  <c r="AE25" i="4"/>
  <c r="AG25" i="4"/>
  <c r="AA25" i="4"/>
  <c r="AB25" i="4"/>
  <c r="N25" i="4"/>
  <c r="Q25" i="4"/>
  <c r="Z25" i="4"/>
  <c r="AC25" i="4"/>
  <c r="X24" i="4"/>
  <c r="AJ24" i="4"/>
  <c r="AM24" i="4" s="1"/>
  <c r="A24" i="1"/>
  <c r="N25" i="2"/>
  <c r="AO25" i="4"/>
  <c r="B24" i="4"/>
  <c r="AK24" i="4" s="1"/>
  <c r="A26" i="4"/>
  <c r="G25" i="4"/>
  <c r="J25" i="4"/>
  <c r="H25" i="4"/>
  <c r="C25" i="4"/>
  <c r="E25" i="4"/>
  <c r="D25" i="4"/>
  <c r="F25" i="4"/>
  <c r="I25" i="4"/>
  <c r="B26" i="2"/>
  <c r="A28" i="2"/>
  <c r="B22" i="1"/>
  <c r="N22" i="1" s="1"/>
  <c r="I23" i="1"/>
  <c r="G23" i="1"/>
  <c r="E23" i="1"/>
  <c r="K23" i="1"/>
  <c r="C23" i="1"/>
  <c r="H23" i="1"/>
  <c r="D23" i="1"/>
  <c r="F23" i="1"/>
  <c r="L23" i="1"/>
  <c r="J23" i="1"/>
  <c r="X25" i="4" l="1"/>
  <c r="AJ25" i="4" s="1"/>
  <c r="A25" i="1"/>
  <c r="M25" i="4"/>
  <c r="AL25" i="4" s="1"/>
  <c r="C28" i="2"/>
  <c r="AH26" i="4"/>
  <c r="AI26" i="4"/>
  <c r="AF26" i="4"/>
  <c r="P26" i="4"/>
  <c r="N26" i="4"/>
  <c r="K26" i="4"/>
  <c r="Q26" i="4"/>
  <c r="R26" i="4"/>
  <c r="AB26" i="4"/>
  <c r="AG26" i="4"/>
  <c r="S26" i="4"/>
  <c r="Y26" i="4"/>
  <c r="V26" i="4"/>
  <c r="W26" i="4"/>
  <c r="T26" i="4"/>
  <c r="AC26" i="4"/>
  <c r="U26" i="4"/>
  <c r="AD26" i="4"/>
  <c r="O26" i="4"/>
  <c r="Z26" i="4"/>
  <c r="AE26" i="4"/>
  <c r="AA26" i="4"/>
  <c r="N26" i="2"/>
  <c r="AO26" i="4"/>
  <c r="B25" i="4"/>
  <c r="AK25" i="4" s="1"/>
  <c r="F26" i="4"/>
  <c r="A27" i="4"/>
  <c r="E26" i="4"/>
  <c r="D26" i="4"/>
  <c r="C26" i="4"/>
  <c r="J26" i="4"/>
  <c r="G26" i="4"/>
  <c r="H26" i="4"/>
  <c r="I26" i="4"/>
  <c r="B27" i="2"/>
  <c r="A29" i="2"/>
  <c r="G24" i="1"/>
  <c r="E24" i="1"/>
  <c r="K24" i="1"/>
  <c r="C24" i="1"/>
  <c r="I24" i="1"/>
  <c r="J24" i="1"/>
  <c r="H24" i="1"/>
  <c r="D24" i="1"/>
  <c r="F24" i="1"/>
  <c r="L24" i="1"/>
  <c r="B23" i="1"/>
  <c r="N23" i="1" s="1"/>
  <c r="AM25" i="4" l="1"/>
  <c r="B26" i="4"/>
  <c r="AK26" i="4" s="1"/>
  <c r="C29" i="2"/>
  <c r="M26" i="4"/>
  <c r="AL26" i="4" s="1"/>
  <c r="AH27" i="4"/>
  <c r="AI27" i="4"/>
  <c r="AF27" i="4"/>
  <c r="W27" i="4"/>
  <c r="V27" i="4"/>
  <c r="O27" i="4"/>
  <c r="AB27" i="4"/>
  <c r="T27" i="4"/>
  <c r="S27" i="4"/>
  <c r="Q27" i="4"/>
  <c r="U27" i="4"/>
  <c r="AG27" i="4"/>
  <c r="K27" i="4"/>
  <c r="Y27" i="4"/>
  <c r="P27" i="4"/>
  <c r="Z27" i="4"/>
  <c r="R27" i="4"/>
  <c r="AC27" i="4"/>
  <c r="N27" i="4"/>
  <c r="AD27" i="4"/>
  <c r="AA27" i="4"/>
  <c r="AE27" i="4"/>
  <c r="X26" i="4"/>
  <c r="AJ26" i="4" s="1"/>
  <c r="AM26" i="4" s="1"/>
  <c r="A26" i="1"/>
  <c r="N27" i="2"/>
  <c r="AO27" i="4"/>
  <c r="E27" i="4"/>
  <c r="F27" i="4"/>
  <c r="A28" i="4"/>
  <c r="H27" i="4"/>
  <c r="I27" i="4"/>
  <c r="D27" i="4"/>
  <c r="J27" i="4"/>
  <c r="C27" i="4"/>
  <c r="G27" i="4"/>
  <c r="B28" i="2"/>
  <c r="A30" i="2"/>
  <c r="B24" i="1"/>
  <c r="N24" i="1" s="1"/>
  <c r="E25" i="1"/>
  <c r="K25" i="1"/>
  <c r="C25" i="1"/>
  <c r="I25" i="1"/>
  <c r="G25" i="1"/>
  <c r="D25" i="1"/>
  <c r="L25" i="1"/>
  <c r="J25" i="1"/>
  <c r="H25" i="1"/>
  <c r="F25" i="1"/>
  <c r="A27" i="1" l="1"/>
  <c r="M27" i="4"/>
  <c r="AL27" i="4" s="1"/>
  <c r="AH28" i="4"/>
  <c r="AI28" i="4"/>
  <c r="AF28" i="4"/>
  <c r="W28" i="4"/>
  <c r="O28" i="4"/>
  <c r="T28" i="4"/>
  <c r="R28" i="4"/>
  <c r="U28" i="4"/>
  <c r="K28" i="4"/>
  <c r="Q28" i="4"/>
  <c r="N28" i="4"/>
  <c r="AG28" i="4"/>
  <c r="S28" i="4"/>
  <c r="P28" i="4"/>
  <c r="Y28" i="4"/>
  <c r="AA28" i="4"/>
  <c r="AC28" i="4"/>
  <c r="AD28" i="4"/>
  <c r="AE28" i="4"/>
  <c r="V28" i="4"/>
  <c r="AB28" i="4"/>
  <c r="Z28" i="4"/>
  <c r="C30" i="2"/>
  <c r="X27" i="4"/>
  <c r="AJ27" i="4" s="1"/>
  <c r="AM27" i="4" s="1"/>
  <c r="N28" i="2"/>
  <c r="AO28" i="4"/>
  <c r="A29" i="4"/>
  <c r="I28" i="4"/>
  <c r="H28" i="4"/>
  <c r="D28" i="4"/>
  <c r="C28" i="4"/>
  <c r="E28" i="4"/>
  <c r="F28" i="4"/>
  <c r="J28" i="4"/>
  <c r="G28" i="4"/>
  <c r="B27" i="4"/>
  <c r="AK27" i="4" s="1"/>
  <c r="B29" i="2"/>
  <c r="A31" i="2"/>
  <c r="K26" i="1"/>
  <c r="C26" i="1"/>
  <c r="I26" i="1"/>
  <c r="G26" i="1"/>
  <c r="E26" i="1"/>
  <c r="J26" i="1"/>
  <c r="F26" i="1"/>
  <c r="D26" i="1"/>
  <c r="L26" i="1"/>
  <c r="H26" i="1"/>
  <c r="B25" i="1"/>
  <c r="N25" i="1" s="1"/>
  <c r="M28" i="4" l="1"/>
  <c r="AL28" i="4" s="1"/>
  <c r="C31" i="2"/>
  <c r="X28" i="4"/>
  <c r="AJ28" i="4" s="1"/>
  <c r="AM28" i="4" s="1"/>
  <c r="AI29" i="4"/>
  <c r="AH29" i="4"/>
  <c r="T29" i="4"/>
  <c r="S29" i="4"/>
  <c r="R29" i="4"/>
  <c r="W29" i="4"/>
  <c r="AF29" i="4"/>
  <c r="O29" i="4"/>
  <c r="Z29" i="4"/>
  <c r="V29" i="4"/>
  <c r="K29" i="4"/>
  <c r="N29" i="4"/>
  <c r="P29" i="4"/>
  <c r="U29" i="4"/>
  <c r="Q29" i="4"/>
  <c r="AA29" i="4"/>
  <c r="AG29" i="4"/>
  <c r="AD29" i="4"/>
  <c r="AE29" i="4"/>
  <c r="Y29" i="4"/>
  <c r="AC29" i="4"/>
  <c r="AB29" i="4"/>
  <c r="A28" i="1"/>
  <c r="N29" i="2"/>
  <c r="AO29" i="4"/>
  <c r="B28" i="4"/>
  <c r="AK28" i="4" s="1"/>
  <c r="A30" i="4"/>
  <c r="G29" i="4"/>
  <c r="F29" i="4"/>
  <c r="D29" i="4"/>
  <c r="C29" i="4"/>
  <c r="E29" i="4"/>
  <c r="H29" i="4"/>
  <c r="I29" i="4"/>
  <c r="J29" i="4"/>
  <c r="A32" i="2"/>
  <c r="B30" i="2"/>
  <c r="B26" i="1"/>
  <c r="N26" i="1" s="1"/>
  <c r="I27" i="1"/>
  <c r="G27" i="1"/>
  <c r="E27" i="1"/>
  <c r="K27" i="1"/>
  <c r="C27" i="1"/>
  <c r="L27" i="1"/>
  <c r="J27" i="1"/>
  <c r="F27" i="1"/>
  <c r="H27" i="1"/>
  <c r="D27" i="1"/>
  <c r="A29" i="1" l="1"/>
  <c r="C32" i="2"/>
  <c r="AH30" i="4"/>
  <c r="AI30" i="4"/>
  <c r="U30" i="4"/>
  <c r="AG30" i="4"/>
  <c r="N30" i="4"/>
  <c r="P30" i="4"/>
  <c r="V30" i="4"/>
  <c r="Q30" i="4"/>
  <c r="O30" i="4"/>
  <c r="W30" i="4"/>
  <c r="Y30" i="4"/>
  <c r="AA30" i="4"/>
  <c r="Z30" i="4"/>
  <c r="K30" i="4"/>
  <c r="S30" i="4"/>
  <c r="R30" i="4"/>
  <c r="AB30" i="4"/>
  <c r="AF30" i="4"/>
  <c r="AE30" i="4"/>
  <c r="T30" i="4"/>
  <c r="AD30" i="4"/>
  <c r="AC30" i="4"/>
  <c r="X29" i="4"/>
  <c r="AJ29" i="4" s="1"/>
  <c r="M29" i="4"/>
  <c r="AL29" i="4" s="1"/>
  <c r="N30" i="2"/>
  <c r="AO30" i="4"/>
  <c r="F30" i="4"/>
  <c r="A31" i="4"/>
  <c r="G30" i="4"/>
  <c r="J30" i="4"/>
  <c r="I30" i="4"/>
  <c r="H30" i="4"/>
  <c r="D30" i="4"/>
  <c r="C30" i="4"/>
  <c r="E30" i="4"/>
  <c r="B29" i="4"/>
  <c r="AK29" i="4" s="1"/>
  <c r="B31" i="2"/>
  <c r="A33" i="2"/>
  <c r="B27" i="1"/>
  <c r="N27" i="1" s="1"/>
  <c r="G28" i="1"/>
  <c r="E28" i="1"/>
  <c r="K28" i="1"/>
  <c r="C28" i="1"/>
  <c r="I28" i="1"/>
  <c r="F28" i="1"/>
  <c r="D28" i="1"/>
  <c r="L28" i="1"/>
  <c r="J28" i="1"/>
  <c r="H28" i="1"/>
  <c r="AM29" i="4" l="1"/>
  <c r="AH31" i="4"/>
  <c r="AI31" i="4"/>
  <c r="T31" i="4"/>
  <c r="S31" i="4"/>
  <c r="AB31" i="4"/>
  <c r="O31" i="4"/>
  <c r="N31" i="4"/>
  <c r="W31" i="4"/>
  <c r="Y31" i="4"/>
  <c r="AG31" i="4"/>
  <c r="U31" i="4"/>
  <c r="Z31" i="4"/>
  <c r="K31" i="4"/>
  <c r="V31" i="4"/>
  <c r="P31" i="4"/>
  <c r="R31" i="4"/>
  <c r="AD31" i="4"/>
  <c r="AF31" i="4"/>
  <c r="AC31" i="4"/>
  <c r="Q31" i="4"/>
  <c r="AA31" i="4"/>
  <c r="AE31" i="4"/>
  <c r="M30" i="4"/>
  <c r="AL30" i="4" s="1"/>
  <c r="C33" i="2"/>
  <c r="X30" i="4"/>
  <c r="AJ30" i="4" s="1"/>
  <c r="A30" i="1"/>
  <c r="N31" i="2"/>
  <c r="AO31" i="4"/>
  <c r="B30" i="4"/>
  <c r="AK30" i="4" s="1"/>
  <c r="A32" i="4"/>
  <c r="E31" i="4"/>
  <c r="J31" i="4"/>
  <c r="C31" i="4"/>
  <c r="I31" i="4"/>
  <c r="D31" i="4"/>
  <c r="H31" i="4"/>
  <c r="G31" i="4"/>
  <c r="F31" i="4"/>
  <c r="B32" i="2"/>
  <c r="A34" i="2"/>
  <c r="L29" i="1"/>
  <c r="D29" i="1"/>
  <c r="J29" i="1"/>
  <c r="H29" i="1"/>
  <c r="F29" i="1"/>
  <c r="K29" i="1"/>
  <c r="G29" i="1"/>
  <c r="E29" i="1"/>
  <c r="I29" i="1"/>
  <c r="C29" i="1"/>
  <c r="B28" i="1"/>
  <c r="N28" i="1" s="1"/>
  <c r="AM30" i="4" l="1"/>
  <c r="A31" i="1"/>
  <c r="AH32" i="4"/>
  <c r="AI32" i="4"/>
  <c r="W32" i="4"/>
  <c r="O32" i="4"/>
  <c r="T32" i="4"/>
  <c r="R32" i="4"/>
  <c r="Q32" i="4"/>
  <c r="N32" i="4"/>
  <c r="U32" i="4"/>
  <c r="Y32" i="4"/>
  <c r="Z32" i="4"/>
  <c r="V32" i="4"/>
  <c r="AG32" i="4"/>
  <c r="P32" i="4"/>
  <c r="K32" i="4"/>
  <c r="AC32" i="4"/>
  <c r="AE32" i="4"/>
  <c r="AF32" i="4"/>
  <c r="S32" i="4"/>
  <c r="AB32" i="4"/>
  <c r="AA32" i="4"/>
  <c r="AD32" i="4"/>
  <c r="X31" i="4"/>
  <c r="AJ31" i="4" s="1"/>
  <c r="C34" i="2"/>
  <c r="M31" i="4"/>
  <c r="AL31" i="4" s="1"/>
  <c r="N32" i="2"/>
  <c r="AO32" i="4"/>
  <c r="B31" i="4"/>
  <c r="AK31" i="4" s="1"/>
  <c r="A33" i="4"/>
  <c r="D32" i="4"/>
  <c r="E32" i="4"/>
  <c r="G32" i="4"/>
  <c r="C32" i="4"/>
  <c r="H32" i="4"/>
  <c r="J32" i="4"/>
  <c r="F32" i="4"/>
  <c r="I32" i="4"/>
  <c r="B33" i="2"/>
  <c r="A35" i="2"/>
  <c r="B29" i="1"/>
  <c r="N29" i="1" s="1"/>
  <c r="J30" i="1"/>
  <c r="H30" i="1"/>
  <c r="F30" i="1"/>
  <c r="L30" i="1"/>
  <c r="D30" i="1"/>
  <c r="K30" i="1"/>
  <c r="I30" i="1"/>
  <c r="G30" i="1"/>
  <c r="E30" i="1"/>
  <c r="C30" i="1"/>
  <c r="AM31" i="4" l="1"/>
  <c r="AI33" i="4"/>
  <c r="AH33" i="4"/>
  <c r="T33" i="4"/>
  <c r="R33" i="4"/>
  <c r="S33" i="4"/>
  <c r="O33" i="4"/>
  <c r="W33" i="4"/>
  <c r="Y33" i="4"/>
  <c r="P33" i="4"/>
  <c r="Q33" i="4"/>
  <c r="AG33" i="4"/>
  <c r="N33" i="4"/>
  <c r="V33" i="4"/>
  <c r="AE33" i="4"/>
  <c r="AF33" i="4"/>
  <c r="K33" i="4"/>
  <c r="Z33" i="4"/>
  <c r="U33" i="4"/>
  <c r="AA33" i="4"/>
  <c r="AC33" i="4"/>
  <c r="AB33" i="4"/>
  <c r="AD33" i="4"/>
  <c r="M32" i="4"/>
  <c r="AL32" i="4" s="1"/>
  <c r="C35" i="2"/>
  <c r="X32" i="4"/>
  <c r="AJ32" i="4" s="1"/>
  <c r="A32" i="1"/>
  <c r="N33" i="2"/>
  <c r="AO33" i="4"/>
  <c r="B32" i="4"/>
  <c r="AK32" i="4" s="1"/>
  <c r="A34" i="4"/>
  <c r="H33" i="4"/>
  <c r="G33" i="4"/>
  <c r="C33" i="4"/>
  <c r="E33" i="4"/>
  <c r="I33" i="4"/>
  <c r="J33" i="4"/>
  <c r="F33" i="4"/>
  <c r="D33" i="4"/>
  <c r="A36" i="2"/>
  <c r="B34" i="2"/>
  <c r="B30" i="1"/>
  <c r="N30" i="1" s="1"/>
  <c r="H31" i="1"/>
  <c r="F31" i="1"/>
  <c r="L31" i="1"/>
  <c r="D31" i="1"/>
  <c r="J31" i="1"/>
  <c r="G31" i="1"/>
  <c r="C31" i="1"/>
  <c r="E31" i="1"/>
  <c r="K31" i="1"/>
  <c r="I31" i="1"/>
  <c r="AM32" i="4" l="1"/>
  <c r="A33" i="1"/>
  <c r="M33" i="4"/>
  <c r="AL33" i="4" s="1"/>
  <c r="C36" i="2"/>
  <c r="AH34" i="4"/>
  <c r="AI34" i="4"/>
  <c r="P34" i="4"/>
  <c r="U34" i="4"/>
  <c r="Q34" i="4"/>
  <c r="V34" i="4"/>
  <c r="N34" i="4"/>
  <c r="Z34" i="4"/>
  <c r="K34" i="4"/>
  <c r="W34" i="4"/>
  <c r="T34" i="4"/>
  <c r="AG34" i="4"/>
  <c r="AA34" i="4"/>
  <c r="AB34" i="4"/>
  <c r="AC34" i="4"/>
  <c r="AF34" i="4"/>
  <c r="AD34" i="4"/>
  <c r="Y34" i="4"/>
  <c r="S34" i="4"/>
  <c r="O34" i="4"/>
  <c r="AE34" i="4"/>
  <c r="R34" i="4"/>
  <c r="X33" i="4"/>
  <c r="AJ33" i="4" s="1"/>
  <c r="N34" i="2"/>
  <c r="AO34" i="4"/>
  <c r="B33" i="4"/>
  <c r="AK33" i="4" s="1"/>
  <c r="A35" i="4"/>
  <c r="J34" i="4"/>
  <c r="F34" i="4"/>
  <c r="E34" i="4"/>
  <c r="C34" i="4"/>
  <c r="D34" i="4"/>
  <c r="H34" i="4"/>
  <c r="G34" i="4"/>
  <c r="I34" i="4"/>
  <c r="B35" i="2"/>
  <c r="A37" i="2"/>
  <c r="B31" i="1"/>
  <c r="N31" i="1" s="1"/>
  <c r="F32" i="1"/>
  <c r="L32" i="1"/>
  <c r="D32" i="1"/>
  <c r="J32" i="1"/>
  <c r="H32" i="1"/>
  <c r="I32" i="1"/>
  <c r="G32" i="1"/>
  <c r="C32" i="1"/>
  <c r="E32" i="1"/>
  <c r="K32" i="1"/>
  <c r="AM33" i="4" l="1"/>
  <c r="X34" i="4"/>
  <c r="AJ34" i="4" s="1"/>
  <c r="AM34" i="4" s="1"/>
  <c r="C37" i="2"/>
  <c r="AH35" i="4"/>
  <c r="AI35" i="4"/>
  <c r="AC35" i="4"/>
  <c r="W35" i="4"/>
  <c r="V35" i="4"/>
  <c r="O35" i="4"/>
  <c r="T35" i="4"/>
  <c r="S35" i="4"/>
  <c r="Z35" i="4"/>
  <c r="K35" i="4"/>
  <c r="N35" i="4"/>
  <c r="AB35" i="4"/>
  <c r="AD35" i="4"/>
  <c r="Y35" i="4"/>
  <c r="U35" i="4"/>
  <c r="R35" i="4"/>
  <c r="Q35" i="4"/>
  <c r="AG35" i="4"/>
  <c r="P35" i="4"/>
  <c r="AF35" i="4"/>
  <c r="AA35" i="4"/>
  <c r="AE35" i="4"/>
  <c r="M34" i="4"/>
  <c r="AL34" i="4" s="1"/>
  <c r="A34" i="1"/>
  <c r="N35" i="2"/>
  <c r="AO35" i="4"/>
  <c r="B34" i="4"/>
  <c r="AK34" i="4" s="1"/>
  <c r="A36" i="4"/>
  <c r="F35" i="4"/>
  <c r="H35" i="4"/>
  <c r="I35" i="4"/>
  <c r="G35" i="4"/>
  <c r="J35" i="4"/>
  <c r="C35" i="4"/>
  <c r="D35" i="4"/>
  <c r="E35" i="4"/>
  <c r="B36" i="2"/>
  <c r="A38" i="2"/>
  <c r="B32" i="1"/>
  <c r="N32" i="1" s="1"/>
  <c r="L33" i="1"/>
  <c r="D33" i="1"/>
  <c r="J33" i="1"/>
  <c r="H33" i="1"/>
  <c r="F33" i="1"/>
  <c r="C33" i="1"/>
  <c r="K33" i="1"/>
  <c r="I33" i="1"/>
  <c r="G33" i="1"/>
  <c r="E33" i="1"/>
  <c r="M35" i="4" l="1"/>
  <c r="AL35" i="4" s="1"/>
  <c r="A35" i="1"/>
  <c r="AH36" i="4"/>
  <c r="AI36" i="4"/>
  <c r="W36" i="4"/>
  <c r="O36" i="4"/>
  <c r="T36" i="4"/>
  <c r="U36" i="4"/>
  <c r="R36" i="4"/>
  <c r="Q36" i="4"/>
  <c r="AG36" i="4"/>
  <c r="K36" i="4"/>
  <c r="Y36" i="4"/>
  <c r="S36" i="4"/>
  <c r="P36" i="4"/>
  <c r="AB36" i="4"/>
  <c r="AD36" i="4"/>
  <c r="AA36" i="4"/>
  <c r="Z36" i="4"/>
  <c r="AE36" i="4"/>
  <c r="AF36" i="4"/>
  <c r="V36" i="4"/>
  <c r="AC36" i="4"/>
  <c r="N36" i="4"/>
  <c r="X35" i="4"/>
  <c r="AJ35" i="4" s="1"/>
  <c r="C38" i="2"/>
  <c r="N36" i="2"/>
  <c r="AO36" i="4"/>
  <c r="B35" i="4"/>
  <c r="AK35" i="4" s="1"/>
  <c r="A37" i="4"/>
  <c r="I36" i="4"/>
  <c r="C36" i="4"/>
  <c r="D36" i="4"/>
  <c r="H36" i="4"/>
  <c r="J36" i="4"/>
  <c r="E36" i="4"/>
  <c r="F36" i="4"/>
  <c r="G36" i="4"/>
  <c r="B37" i="2"/>
  <c r="A39" i="2"/>
  <c r="B33" i="1"/>
  <c r="N33" i="1" s="1"/>
  <c r="J34" i="1"/>
  <c r="H34" i="1"/>
  <c r="F34" i="1"/>
  <c r="L34" i="1"/>
  <c r="D34" i="1"/>
  <c r="I34" i="1"/>
  <c r="G34" i="1"/>
  <c r="E34" i="1"/>
  <c r="C34" i="1"/>
  <c r="K34" i="1"/>
  <c r="AM35" i="4" l="1"/>
  <c r="X36" i="4"/>
  <c r="AJ36" i="4" s="1"/>
  <c r="C39" i="2"/>
  <c r="AI37" i="4"/>
  <c r="AH37" i="4"/>
  <c r="AC37" i="4"/>
  <c r="T37" i="4"/>
  <c r="S37" i="4"/>
  <c r="R37" i="4"/>
  <c r="W37" i="4"/>
  <c r="O37" i="4"/>
  <c r="Q37" i="4"/>
  <c r="K37" i="4"/>
  <c r="AG37" i="4"/>
  <c r="U37" i="4"/>
  <c r="N37" i="4"/>
  <c r="P37" i="4"/>
  <c r="Y37" i="4"/>
  <c r="AA37" i="4"/>
  <c r="AB37" i="4"/>
  <c r="AD37" i="4"/>
  <c r="V37" i="4"/>
  <c r="AF37" i="4"/>
  <c r="Z37" i="4"/>
  <c r="AE37" i="4"/>
  <c r="M36" i="4"/>
  <c r="AL36" i="4" s="1"/>
  <c r="A36" i="1"/>
  <c r="N37" i="2"/>
  <c r="AO37" i="4"/>
  <c r="B36" i="4"/>
  <c r="AK36" i="4" s="1"/>
  <c r="G37" i="4"/>
  <c r="C37" i="4"/>
  <c r="F37" i="4"/>
  <c r="A38" i="4"/>
  <c r="H37" i="4"/>
  <c r="D37" i="4"/>
  <c r="J37" i="4"/>
  <c r="I37" i="4"/>
  <c r="E37" i="4"/>
  <c r="A40" i="2"/>
  <c r="B38" i="2"/>
  <c r="B34" i="1"/>
  <c r="N34" i="1" s="1"/>
  <c r="G35" i="1"/>
  <c r="E35" i="1"/>
  <c r="K35" i="1"/>
  <c r="C35" i="1"/>
  <c r="I35" i="1"/>
  <c r="J35" i="1"/>
  <c r="H35" i="1"/>
  <c r="L35" i="1"/>
  <c r="F35" i="1"/>
  <c r="D35" i="1"/>
  <c r="AM36" i="4" l="1"/>
  <c r="AH38" i="4"/>
  <c r="AI38" i="4"/>
  <c r="AA38" i="4"/>
  <c r="U38" i="4"/>
  <c r="Q38" i="4"/>
  <c r="W38" i="4"/>
  <c r="R38" i="4"/>
  <c r="K38" i="4"/>
  <c r="P38" i="4"/>
  <c r="AC38" i="4"/>
  <c r="O38" i="4"/>
  <c r="Z38" i="4"/>
  <c r="N38" i="4"/>
  <c r="Y38" i="4"/>
  <c r="V38" i="4"/>
  <c r="S38" i="4"/>
  <c r="AE38" i="4"/>
  <c r="AB38" i="4"/>
  <c r="AF38" i="4"/>
  <c r="T38" i="4"/>
  <c r="AD38" i="4"/>
  <c r="AG38" i="4"/>
  <c r="A37" i="1"/>
  <c r="C40" i="2"/>
  <c r="X37" i="4"/>
  <c r="AJ37" i="4" s="1"/>
  <c r="M37" i="4"/>
  <c r="AL37" i="4" s="1"/>
  <c r="N38" i="2"/>
  <c r="AO38" i="4"/>
  <c r="B37" i="4"/>
  <c r="AK37" i="4" s="1"/>
  <c r="A39" i="4"/>
  <c r="J38" i="4"/>
  <c r="G38" i="4"/>
  <c r="F38" i="4"/>
  <c r="C38" i="4"/>
  <c r="H38" i="4"/>
  <c r="E38" i="4"/>
  <c r="I38" i="4"/>
  <c r="D38" i="4"/>
  <c r="B39" i="2"/>
  <c r="A41" i="2"/>
  <c r="B35" i="1"/>
  <c r="N35" i="1" s="1"/>
  <c r="E36" i="1"/>
  <c r="K36" i="1"/>
  <c r="C36" i="1"/>
  <c r="I36" i="1"/>
  <c r="G36" i="1"/>
  <c r="D36" i="1"/>
  <c r="L36" i="1"/>
  <c r="J36" i="1"/>
  <c r="H36" i="1"/>
  <c r="F36" i="1"/>
  <c r="AM37" i="4" l="1"/>
  <c r="X38" i="4"/>
  <c r="AJ38" i="4" s="1"/>
  <c r="C41" i="2"/>
  <c r="M38" i="4"/>
  <c r="AL38" i="4" s="1"/>
  <c r="AH39" i="4"/>
  <c r="AI39" i="4"/>
  <c r="T39" i="4"/>
  <c r="O39" i="4"/>
  <c r="N39" i="4"/>
  <c r="S39" i="4"/>
  <c r="AC39" i="4"/>
  <c r="W39" i="4"/>
  <c r="Y39" i="4"/>
  <c r="AG39" i="4"/>
  <c r="Q39" i="4"/>
  <c r="K39" i="4"/>
  <c r="U39" i="4"/>
  <c r="AA39" i="4"/>
  <c r="Z39" i="4"/>
  <c r="AF39" i="4"/>
  <c r="AE39" i="4"/>
  <c r="V39" i="4"/>
  <c r="P39" i="4"/>
  <c r="AB39" i="4"/>
  <c r="R39" i="4"/>
  <c r="AD39" i="4"/>
  <c r="A38" i="1"/>
  <c r="N39" i="2"/>
  <c r="AO39" i="4"/>
  <c r="B38" i="4"/>
  <c r="AK38" i="4" s="1"/>
  <c r="A40" i="4"/>
  <c r="I39" i="4"/>
  <c r="J39" i="4"/>
  <c r="D39" i="4"/>
  <c r="C39" i="4"/>
  <c r="H39" i="4"/>
  <c r="G39" i="4"/>
  <c r="E39" i="4"/>
  <c r="F39" i="4"/>
  <c r="B40" i="2"/>
  <c r="A42" i="2"/>
  <c r="B36" i="1"/>
  <c r="N36" i="1" s="1"/>
  <c r="K37" i="1"/>
  <c r="C37" i="1"/>
  <c r="I37" i="1"/>
  <c r="G37" i="1"/>
  <c r="E37" i="1"/>
  <c r="J37" i="1"/>
  <c r="F37" i="1"/>
  <c r="D37" i="1"/>
  <c r="H37" i="1"/>
  <c r="L37" i="1"/>
  <c r="AM38" i="4" l="1"/>
  <c r="A39" i="1"/>
  <c r="X39" i="4"/>
  <c r="AH40" i="4"/>
  <c r="AI40" i="4"/>
  <c r="W40" i="4"/>
  <c r="O40" i="4"/>
  <c r="T40" i="4"/>
  <c r="R40" i="4"/>
  <c r="Q40" i="4"/>
  <c r="Y40" i="4"/>
  <c r="K40" i="4"/>
  <c r="S40" i="4"/>
  <c r="V40" i="4"/>
  <c r="U40" i="4"/>
  <c r="P40" i="4"/>
  <c r="AC40" i="4"/>
  <c r="AF40" i="4"/>
  <c r="AG40" i="4"/>
  <c r="Z40" i="4"/>
  <c r="AB40" i="4"/>
  <c r="AE40" i="4"/>
  <c r="N40" i="4"/>
  <c r="AD40" i="4"/>
  <c r="AA40" i="4"/>
  <c r="C42" i="2"/>
  <c r="AJ39" i="4"/>
  <c r="M39" i="4"/>
  <c r="AL39" i="4" s="1"/>
  <c r="N40" i="2"/>
  <c r="AO40" i="4"/>
  <c r="B39" i="4"/>
  <c r="AK39" i="4" s="1"/>
  <c r="A41" i="4"/>
  <c r="E40" i="4"/>
  <c r="G40" i="4"/>
  <c r="C40" i="4"/>
  <c r="H40" i="4"/>
  <c r="J40" i="4"/>
  <c r="F40" i="4"/>
  <c r="I40" i="4"/>
  <c r="D40" i="4"/>
  <c r="B41" i="2"/>
  <c r="A43" i="2"/>
  <c r="B37" i="1"/>
  <c r="N37" i="1" s="1"/>
  <c r="I38" i="1"/>
  <c r="G38" i="1"/>
  <c r="E38" i="1"/>
  <c r="K38" i="1"/>
  <c r="C38" i="1"/>
  <c r="L38" i="1"/>
  <c r="J38" i="1"/>
  <c r="H38" i="1"/>
  <c r="F38" i="1"/>
  <c r="D38" i="1"/>
  <c r="AM39" i="4" l="1"/>
  <c r="M40" i="4"/>
  <c r="AL40" i="4" s="1"/>
  <c r="AI41" i="4"/>
  <c r="AH41" i="4"/>
  <c r="AD41" i="4"/>
  <c r="T41" i="4"/>
  <c r="R41" i="4"/>
  <c r="O41" i="4"/>
  <c r="S41" i="4"/>
  <c r="W41" i="4"/>
  <c r="Q41" i="4"/>
  <c r="N41" i="4"/>
  <c r="V41" i="4"/>
  <c r="Y41" i="4"/>
  <c r="AG41" i="4"/>
  <c r="K41" i="4"/>
  <c r="P41" i="4"/>
  <c r="Z41" i="4"/>
  <c r="AA41" i="4"/>
  <c r="AF41" i="4"/>
  <c r="AB41" i="4"/>
  <c r="U41" i="4"/>
  <c r="AC41" i="4"/>
  <c r="AE41" i="4"/>
  <c r="X40" i="4"/>
  <c r="AJ40" i="4" s="1"/>
  <c r="C43" i="2"/>
  <c r="A40" i="1"/>
  <c r="N41" i="2"/>
  <c r="AO41" i="4"/>
  <c r="B40" i="4"/>
  <c r="AK40" i="4" s="1"/>
  <c r="A42" i="4"/>
  <c r="G41" i="4"/>
  <c r="H41" i="4"/>
  <c r="J41" i="4"/>
  <c r="E41" i="4"/>
  <c r="D41" i="4"/>
  <c r="C41" i="4"/>
  <c r="I41" i="4"/>
  <c r="F41" i="4"/>
  <c r="A44" i="2"/>
  <c r="B42" i="2"/>
  <c r="B38" i="1"/>
  <c r="N38" i="1" s="1"/>
  <c r="G39" i="1"/>
  <c r="E39" i="1"/>
  <c r="K39" i="1"/>
  <c r="C39" i="1"/>
  <c r="I39" i="1"/>
  <c r="F39" i="1"/>
  <c r="L39" i="1"/>
  <c r="J39" i="1"/>
  <c r="H39" i="1"/>
  <c r="D39" i="1"/>
  <c r="AM40" i="4" l="1"/>
  <c r="C44" i="2"/>
  <c r="A41" i="1"/>
  <c r="X41" i="4"/>
  <c r="AJ41" i="4" s="1"/>
  <c r="M41" i="4"/>
  <c r="AL41" i="4" s="1"/>
  <c r="AH42" i="4"/>
  <c r="AI42" i="4"/>
  <c r="AA42" i="4"/>
  <c r="P42" i="4"/>
  <c r="Y42" i="4"/>
  <c r="N42" i="4"/>
  <c r="K42" i="4"/>
  <c r="Q42" i="4"/>
  <c r="AG42" i="4"/>
  <c r="V42" i="4"/>
  <c r="O42" i="4"/>
  <c r="W42" i="4"/>
  <c r="AD42" i="4"/>
  <c r="AC42" i="4"/>
  <c r="U42" i="4"/>
  <c r="S42" i="4"/>
  <c r="T42" i="4"/>
  <c r="R42" i="4"/>
  <c r="AE42" i="4"/>
  <c r="AF42" i="4"/>
  <c r="AB42" i="4"/>
  <c r="Z42" i="4"/>
  <c r="N42" i="2"/>
  <c r="AO42" i="4"/>
  <c r="F42" i="4"/>
  <c r="A43" i="4"/>
  <c r="E42" i="4"/>
  <c r="C42" i="4"/>
  <c r="I42" i="4"/>
  <c r="G42" i="4"/>
  <c r="J42" i="4"/>
  <c r="D42" i="4"/>
  <c r="H42" i="4"/>
  <c r="B41" i="4"/>
  <c r="AK41" i="4" s="1"/>
  <c r="A45" i="2"/>
  <c r="B43" i="2"/>
  <c r="E40" i="1"/>
  <c r="K40" i="1"/>
  <c r="C40" i="1"/>
  <c r="I40" i="1"/>
  <c r="G40" i="1"/>
  <c r="L40" i="1"/>
  <c r="J40" i="1"/>
  <c r="H40" i="1"/>
  <c r="F40" i="1"/>
  <c r="D40" i="1"/>
  <c r="B39" i="1"/>
  <c r="N39" i="1" s="1"/>
  <c r="AM41" i="4" l="1"/>
  <c r="M42" i="4"/>
  <c r="AL42" i="4" s="1"/>
  <c r="A42" i="1"/>
  <c r="C45" i="2"/>
  <c r="X42" i="4"/>
  <c r="AJ42" i="4" s="1"/>
  <c r="AH43" i="4"/>
  <c r="AI43" i="4"/>
  <c r="V43" i="4"/>
  <c r="O43" i="4"/>
  <c r="W43" i="4"/>
  <c r="AD43" i="4"/>
  <c r="T43" i="4"/>
  <c r="S43" i="4"/>
  <c r="AG43" i="4"/>
  <c r="K43" i="4"/>
  <c r="Q43" i="4"/>
  <c r="P43" i="4"/>
  <c r="N43" i="4"/>
  <c r="U43" i="4"/>
  <c r="AB43" i="4"/>
  <c r="AE43" i="4"/>
  <c r="AC43" i="4"/>
  <c r="AA43" i="4"/>
  <c r="Z43" i="4"/>
  <c r="Y43" i="4"/>
  <c r="R43" i="4"/>
  <c r="AF43" i="4"/>
  <c r="N43" i="2"/>
  <c r="AO43" i="4"/>
  <c r="B42" i="4"/>
  <c r="AK42" i="4" s="1"/>
  <c r="F43" i="4"/>
  <c r="E43" i="4"/>
  <c r="A44" i="4"/>
  <c r="H43" i="4"/>
  <c r="D43" i="4"/>
  <c r="C43" i="4"/>
  <c r="I43" i="4"/>
  <c r="J43" i="4"/>
  <c r="G43" i="4"/>
  <c r="A46" i="2"/>
  <c r="B44" i="2"/>
  <c r="K41" i="1"/>
  <c r="C41" i="1"/>
  <c r="I41" i="1"/>
  <c r="G41" i="1"/>
  <c r="E41" i="1"/>
  <c r="L41" i="1"/>
  <c r="J41" i="1"/>
  <c r="H41" i="1"/>
  <c r="F41" i="1"/>
  <c r="D41" i="1"/>
  <c r="B40" i="1"/>
  <c r="N40" i="1" s="1"/>
  <c r="AM42" i="4" l="1"/>
  <c r="AH44" i="4"/>
  <c r="AI44" i="4"/>
  <c r="W44" i="4"/>
  <c r="O44" i="4"/>
  <c r="T44" i="4"/>
  <c r="R44" i="4"/>
  <c r="U44" i="4"/>
  <c r="Y44" i="4"/>
  <c r="AG44" i="4"/>
  <c r="V44" i="4"/>
  <c r="N44" i="4"/>
  <c r="Q44" i="4"/>
  <c r="P44" i="4"/>
  <c r="AC44" i="4"/>
  <c r="AA44" i="4"/>
  <c r="AE44" i="4"/>
  <c r="S44" i="4"/>
  <c r="AF44" i="4"/>
  <c r="AB44" i="4"/>
  <c r="AD44" i="4"/>
  <c r="K44" i="4"/>
  <c r="Z44" i="4"/>
  <c r="M43" i="4"/>
  <c r="AL43" i="4" s="1"/>
  <c r="X43" i="4"/>
  <c r="AJ43" i="4" s="1"/>
  <c r="A43" i="1"/>
  <c r="C46" i="2"/>
  <c r="N44" i="2"/>
  <c r="AO44" i="4"/>
  <c r="A45" i="4"/>
  <c r="H44" i="4"/>
  <c r="I44" i="4"/>
  <c r="C44" i="4"/>
  <c r="E44" i="4"/>
  <c r="D44" i="4"/>
  <c r="J44" i="4"/>
  <c r="F44" i="4"/>
  <c r="G44" i="4"/>
  <c r="B43" i="4"/>
  <c r="AK43" i="4" s="1"/>
  <c r="B45" i="2"/>
  <c r="A47" i="2"/>
  <c r="B41" i="1"/>
  <c r="N41" i="1" s="1"/>
  <c r="I42" i="1"/>
  <c r="G42" i="1"/>
  <c r="E42" i="1"/>
  <c r="K42" i="1"/>
  <c r="C42" i="1"/>
  <c r="H42" i="1"/>
  <c r="D42" i="1"/>
  <c r="F42" i="1"/>
  <c r="L42" i="1"/>
  <c r="J42" i="1"/>
  <c r="AM43" i="4" l="1"/>
  <c r="AI45" i="4"/>
  <c r="AH45" i="4"/>
  <c r="AD45" i="4"/>
  <c r="T45" i="4"/>
  <c r="R45" i="4"/>
  <c r="W45" i="4"/>
  <c r="S45" i="4"/>
  <c r="O45" i="4"/>
  <c r="P45" i="4"/>
  <c r="N45" i="4"/>
  <c r="Y45" i="4"/>
  <c r="K45" i="4"/>
  <c r="AG45" i="4"/>
  <c r="U45" i="4"/>
  <c r="AE45" i="4"/>
  <c r="Q45" i="4"/>
  <c r="Z45" i="4"/>
  <c r="V45" i="4"/>
  <c r="AB45" i="4"/>
  <c r="AC45" i="4"/>
  <c r="AF45" i="4"/>
  <c r="AA45" i="4"/>
  <c r="C47" i="2"/>
  <c r="M44" i="4"/>
  <c r="AL44" i="4" s="1"/>
  <c r="A44" i="1"/>
  <c r="X44" i="4"/>
  <c r="AJ44" i="4" s="1"/>
  <c r="N45" i="2"/>
  <c r="AO45" i="4"/>
  <c r="B44" i="4"/>
  <c r="AK44" i="4" s="1"/>
  <c r="D45" i="4"/>
  <c r="A46" i="4"/>
  <c r="G45" i="4"/>
  <c r="F45" i="4"/>
  <c r="C45" i="4"/>
  <c r="H45" i="4"/>
  <c r="E45" i="4"/>
  <c r="I45" i="4"/>
  <c r="J45" i="4"/>
  <c r="A48" i="2"/>
  <c r="B46" i="2"/>
  <c r="B42" i="1"/>
  <c r="N42" i="1" s="1"/>
  <c r="F43" i="1"/>
  <c r="L43" i="1"/>
  <c r="D43" i="1"/>
  <c r="J43" i="1"/>
  <c r="H43" i="1"/>
  <c r="I43" i="1"/>
  <c r="G43" i="1"/>
  <c r="E43" i="1"/>
  <c r="C43" i="1"/>
  <c r="K43" i="1"/>
  <c r="AM44" i="4" l="1"/>
  <c r="C48" i="2"/>
  <c r="AH46" i="4"/>
  <c r="AI46" i="4"/>
  <c r="AB46" i="4"/>
  <c r="Z46" i="4"/>
  <c r="U46" i="4"/>
  <c r="Y46" i="4"/>
  <c r="V46" i="4"/>
  <c r="K46" i="4"/>
  <c r="AG46" i="4"/>
  <c r="Q46" i="4"/>
  <c r="O46" i="4"/>
  <c r="R46" i="4"/>
  <c r="AA46" i="4"/>
  <c r="P46" i="4"/>
  <c r="AF46" i="4"/>
  <c r="T46" i="4"/>
  <c r="AC46" i="4"/>
  <c r="S46" i="4"/>
  <c r="AE46" i="4"/>
  <c r="AD46" i="4"/>
  <c r="W46" i="4"/>
  <c r="N46" i="4"/>
  <c r="A45" i="1"/>
  <c r="X45" i="4"/>
  <c r="AJ45" i="4" s="1"/>
  <c r="M45" i="4"/>
  <c r="AL45" i="4" s="1"/>
  <c r="N46" i="2"/>
  <c r="AO46" i="4"/>
  <c r="F46" i="4"/>
  <c r="A47" i="4"/>
  <c r="G46" i="4"/>
  <c r="I46" i="4"/>
  <c r="J46" i="4"/>
  <c r="D46" i="4"/>
  <c r="C46" i="4"/>
  <c r="H46" i="4"/>
  <c r="E46" i="4"/>
  <c r="B45" i="4"/>
  <c r="AK45" i="4" s="1"/>
  <c r="B47" i="2"/>
  <c r="A49" i="2"/>
  <c r="B43" i="1"/>
  <c r="N43" i="1" s="1"/>
  <c r="L44" i="1"/>
  <c r="D44" i="1"/>
  <c r="J44" i="1"/>
  <c r="H44" i="1"/>
  <c r="F44" i="1"/>
  <c r="C44" i="1"/>
  <c r="K44" i="1"/>
  <c r="I44" i="1"/>
  <c r="G44" i="1"/>
  <c r="E44" i="1"/>
  <c r="AM45" i="4" l="1"/>
  <c r="M46" i="4"/>
  <c r="AL46" i="4" s="1"/>
  <c r="X46" i="4"/>
  <c r="AJ46" i="4" s="1"/>
  <c r="AM46" i="4" s="1"/>
  <c r="C49" i="2"/>
  <c r="AH47" i="4"/>
  <c r="AI47" i="4"/>
  <c r="O47" i="4"/>
  <c r="T47" i="4"/>
  <c r="AD47" i="4"/>
  <c r="S47" i="4"/>
  <c r="N47" i="4"/>
  <c r="W47" i="4"/>
  <c r="K47" i="4"/>
  <c r="Q47" i="4"/>
  <c r="P47" i="4"/>
  <c r="U47" i="4"/>
  <c r="R47" i="4"/>
  <c r="AB47" i="4"/>
  <c r="AE47" i="4"/>
  <c r="V47" i="4"/>
  <c r="Y47" i="4"/>
  <c r="AC47" i="4"/>
  <c r="AG47" i="4"/>
  <c r="AA47" i="4"/>
  <c r="AF47" i="4"/>
  <c r="Z47" i="4"/>
  <c r="B46" i="4"/>
  <c r="AK46" i="4" s="1"/>
  <c r="A46" i="1"/>
  <c r="N47" i="2"/>
  <c r="AO47" i="4"/>
  <c r="A48" i="4"/>
  <c r="E47" i="4"/>
  <c r="J47" i="4"/>
  <c r="C47" i="4"/>
  <c r="H47" i="4"/>
  <c r="I47" i="4"/>
  <c r="D47" i="4"/>
  <c r="F47" i="4"/>
  <c r="G47" i="4"/>
  <c r="B48" i="2"/>
  <c r="A50" i="2"/>
  <c r="B44" i="1"/>
  <c r="N44" i="1" s="1"/>
  <c r="J45" i="1"/>
  <c r="H45" i="1"/>
  <c r="F45" i="1"/>
  <c r="L45" i="1"/>
  <c r="D45" i="1"/>
  <c r="I45" i="1"/>
  <c r="E45" i="1"/>
  <c r="C45" i="1"/>
  <c r="K45" i="1"/>
  <c r="G45" i="1"/>
  <c r="X47" i="4" l="1"/>
  <c r="AJ47" i="4" s="1"/>
  <c r="A47" i="1"/>
  <c r="B47" i="4"/>
  <c r="AK47" i="4" s="1"/>
  <c r="M47" i="4"/>
  <c r="AL47" i="4" s="1"/>
  <c r="C50" i="2"/>
  <c r="AH48" i="4"/>
  <c r="AI48" i="4"/>
  <c r="AE48" i="4"/>
  <c r="W48" i="4"/>
  <c r="O48" i="4"/>
  <c r="T48" i="4"/>
  <c r="R48" i="4"/>
  <c r="V48" i="4"/>
  <c r="Q48" i="4"/>
  <c r="U48" i="4"/>
  <c r="AG48" i="4"/>
  <c r="P48" i="4"/>
  <c r="Y48" i="4"/>
  <c r="N48" i="4"/>
  <c r="K48" i="4"/>
  <c r="AD48" i="4"/>
  <c r="S48" i="4"/>
  <c r="AB48" i="4"/>
  <c r="AF48" i="4"/>
  <c r="Z48" i="4"/>
  <c r="AA48" i="4"/>
  <c r="AC48" i="4"/>
  <c r="N48" i="2"/>
  <c r="AO48" i="4"/>
  <c r="A49" i="4"/>
  <c r="E48" i="4"/>
  <c r="D48" i="4"/>
  <c r="G48" i="4"/>
  <c r="C48" i="4"/>
  <c r="H48" i="4"/>
  <c r="F48" i="4"/>
  <c r="I48" i="4"/>
  <c r="J48" i="4"/>
  <c r="B49" i="2"/>
  <c r="A51" i="2"/>
  <c r="H46" i="1"/>
  <c r="F46" i="1"/>
  <c r="L46" i="1"/>
  <c r="D46" i="1"/>
  <c r="J46" i="1"/>
  <c r="K46" i="1"/>
  <c r="I46" i="1"/>
  <c r="G46" i="1"/>
  <c r="E46" i="1"/>
  <c r="C46" i="1"/>
  <c r="B45" i="1"/>
  <c r="N45" i="1" s="1"/>
  <c r="AM47" i="4" l="1"/>
  <c r="M48" i="4"/>
  <c r="AL48" i="4" s="1"/>
  <c r="X48" i="4"/>
  <c r="C51" i="2"/>
  <c r="AI49" i="4"/>
  <c r="AH49" i="4"/>
  <c r="AE49" i="4"/>
  <c r="T49" i="4"/>
  <c r="R49" i="4"/>
  <c r="S49" i="4"/>
  <c r="O49" i="4"/>
  <c r="W49" i="4"/>
  <c r="K49" i="4"/>
  <c r="N49" i="4"/>
  <c r="U49" i="4"/>
  <c r="Y49" i="4"/>
  <c r="V49" i="4"/>
  <c r="Q49" i="4"/>
  <c r="AA49" i="4"/>
  <c r="AG49" i="4"/>
  <c r="P49" i="4"/>
  <c r="AF49" i="4"/>
  <c r="Z49" i="4"/>
  <c r="AB49" i="4"/>
  <c r="AC49" i="4"/>
  <c r="AD49" i="4"/>
  <c r="AJ48" i="4"/>
  <c r="A48" i="1"/>
  <c r="N49" i="2"/>
  <c r="AO49" i="4"/>
  <c r="B48" i="4"/>
  <c r="AK48" i="4" s="1"/>
  <c r="A50" i="4"/>
  <c r="H49" i="4"/>
  <c r="G49" i="4"/>
  <c r="D49" i="4"/>
  <c r="C49" i="4"/>
  <c r="E49" i="4"/>
  <c r="F49" i="4"/>
  <c r="J49" i="4"/>
  <c r="I49" i="4"/>
  <c r="B50" i="2"/>
  <c r="A52" i="2"/>
  <c r="B46" i="1"/>
  <c r="N46" i="1" s="1"/>
  <c r="F47" i="1"/>
  <c r="L47" i="1"/>
  <c r="D47" i="1"/>
  <c r="J47" i="1"/>
  <c r="H47" i="1"/>
  <c r="E47" i="1"/>
  <c r="C47" i="1"/>
  <c r="K47" i="1"/>
  <c r="I47" i="1"/>
  <c r="G47" i="1"/>
  <c r="AM48" i="4" l="1"/>
  <c r="X49" i="4"/>
  <c r="A49" i="1"/>
  <c r="M49" i="4"/>
  <c r="AL49" i="4" s="1"/>
  <c r="AJ49" i="4"/>
  <c r="C52" i="2"/>
  <c r="AH50" i="4"/>
  <c r="AI50" i="4"/>
  <c r="AE50" i="4"/>
  <c r="AC50" i="4"/>
  <c r="P50" i="4"/>
  <c r="V50" i="4"/>
  <c r="K50" i="4"/>
  <c r="U50" i="4"/>
  <c r="O50" i="4"/>
  <c r="R50" i="4"/>
  <c r="Y50" i="4"/>
  <c r="Z50" i="4"/>
  <c r="W50" i="4"/>
  <c r="AG50" i="4"/>
  <c r="Q50" i="4"/>
  <c r="AD50" i="4"/>
  <c r="T50" i="4"/>
  <c r="AB50" i="4"/>
  <c r="N50" i="4"/>
  <c r="AF50" i="4"/>
  <c r="S50" i="4"/>
  <c r="AA50" i="4"/>
  <c r="N50" i="2"/>
  <c r="AO50" i="4"/>
  <c r="B49" i="4"/>
  <c r="AK49" i="4" s="1"/>
  <c r="J50" i="4"/>
  <c r="C50" i="4"/>
  <c r="A51" i="4"/>
  <c r="F50" i="4"/>
  <c r="E50" i="4"/>
  <c r="D50" i="4"/>
  <c r="I50" i="4"/>
  <c r="H50" i="4"/>
  <c r="G50" i="4"/>
  <c r="B51" i="2"/>
  <c r="A53" i="2"/>
  <c r="L48" i="1"/>
  <c r="D48" i="1"/>
  <c r="J48" i="1"/>
  <c r="H48" i="1"/>
  <c r="F48" i="1"/>
  <c r="K48" i="1"/>
  <c r="G48" i="1"/>
  <c r="E48" i="1"/>
  <c r="I48" i="1"/>
  <c r="C48" i="1"/>
  <c r="B47" i="1"/>
  <c r="N47" i="1" s="1"/>
  <c r="AM49" i="4" l="1"/>
  <c r="X50" i="4"/>
  <c r="M50" i="4"/>
  <c r="AL50" i="4" s="1"/>
  <c r="A50" i="1"/>
  <c r="C53" i="2"/>
  <c r="AH51" i="4"/>
  <c r="AI51" i="4"/>
  <c r="AC51" i="4"/>
  <c r="W51" i="4"/>
  <c r="AE51" i="4"/>
  <c r="O51" i="4"/>
  <c r="V51" i="4"/>
  <c r="T51" i="4"/>
  <c r="S51" i="4"/>
  <c r="K51" i="4"/>
  <c r="AG51" i="4"/>
  <c r="Q51" i="4"/>
  <c r="U51" i="4"/>
  <c r="Y51" i="4"/>
  <c r="P51" i="4"/>
  <c r="N51" i="4"/>
  <c r="Z51" i="4"/>
  <c r="AF51" i="4"/>
  <c r="AA51" i="4"/>
  <c r="AB51" i="4"/>
  <c r="AD51" i="4"/>
  <c r="R51" i="4"/>
  <c r="AJ50" i="4"/>
  <c r="N51" i="2"/>
  <c r="AO51" i="4"/>
  <c r="B50" i="4"/>
  <c r="AK50" i="4" s="1"/>
  <c r="A52" i="4"/>
  <c r="F51" i="4"/>
  <c r="H51" i="4"/>
  <c r="D51" i="4"/>
  <c r="I51" i="4"/>
  <c r="E51" i="4"/>
  <c r="G51" i="4"/>
  <c r="C51" i="4"/>
  <c r="J51" i="4"/>
  <c r="A54" i="2"/>
  <c r="B52" i="2"/>
  <c r="B48" i="1"/>
  <c r="N48" i="1" s="1"/>
  <c r="J49" i="1"/>
  <c r="H49" i="1"/>
  <c r="F49" i="1"/>
  <c r="L49" i="1"/>
  <c r="D49" i="1"/>
  <c r="K49" i="1"/>
  <c r="I49" i="1"/>
  <c r="G49" i="1"/>
  <c r="E49" i="1"/>
  <c r="C49" i="1"/>
  <c r="AM50" i="4" l="1"/>
  <c r="M51" i="4"/>
  <c r="AL51" i="4" s="1"/>
  <c r="X51" i="4"/>
  <c r="A51" i="1"/>
  <c r="C54" i="2"/>
  <c r="AH52" i="4"/>
  <c r="AI52" i="4"/>
  <c r="AE52" i="4"/>
  <c r="W52" i="4"/>
  <c r="O52" i="4"/>
  <c r="AA52" i="4"/>
  <c r="AC52" i="4"/>
  <c r="T52" i="4"/>
  <c r="R52" i="4"/>
  <c r="U52" i="4"/>
  <c r="V52" i="4"/>
  <c r="AG52" i="4"/>
  <c r="Y52" i="4"/>
  <c r="K52" i="4"/>
  <c r="N52" i="4"/>
  <c r="Q52" i="4"/>
  <c r="S52" i="4"/>
  <c r="AF52" i="4"/>
  <c r="AD52" i="4"/>
  <c r="AB52" i="4"/>
  <c r="P52" i="4"/>
  <c r="Z52" i="4"/>
  <c r="AJ51" i="4"/>
  <c r="N52" i="2"/>
  <c r="AO52" i="4"/>
  <c r="B51" i="4"/>
  <c r="AK51" i="4" s="1"/>
  <c r="A53" i="4"/>
  <c r="I52" i="4"/>
  <c r="C52" i="4"/>
  <c r="F52" i="4"/>
  <c r="J52" i="4"/>
  <c r="E52" i="4"/>
  <c r="G52" i="4"/>
  <c r="H52" i="4"/>
  <c r="D52" i="4"/>
  <c r="B53" i="2"/>
  <c r="A55" i="2"/>
  <c r="H50" i="1"/>
  <c r="F50" i="1"/>
  <c r="L50" i="1"/>
  <c r="D50" i="1"/>
  <c r="J50" i="1"/>
  <c r="G50" i="1"/>
  <c r="C50" i="1"/>
  <c r="E50" i="1"/>
  <c r="K50" i="1"/>
  <c r="I50" i="1"/>
  <c r="B49" i="1"/>
  <c r="N49" i="1" s="1"/>
  <c r="AM51" i="4" l="1"/>
  <c r="M52" i="4"/>
  <c r="AL52" i="4" s="1"/>
  <c r="X52" i="4"/>
  <c r="AJ52" i="4" s="1"/>
  <c r="C55" i="2"/>
  <c r="AI53" i="4"/>
  <c r="AH53" i="4"/>
  <c r="AE53" i="4"/>
  <c r="AC53" i="4"/>
  <c r="T53" i="4"/>
  <c r="R53" i="4"/>
  <c r="S53" i="4"/>
  <c r="W53" i="4"/>
  <c r="O53" i="4"/>
  <c r="U53" i="4"/>
  <c r="V53" i="4"/>
  <c r="Q53" i="4"/>
  <c r="K53" i="4"/>
  <c r="N53" i="4"/>
  <c r="AG53" i="4"/>
  <c r="P53" i="4"/>
  <c r="Y53" i="4"/>
  <c r="AB53" i="4"/>
  <c r="AF53" i="4"/>
  <c r="AA53" i="4"/>
  <c r="Z53" i="4"/>
  <c r="AD53" i="4"/>
  <c r="A52" i="1"/>
  <c r="N53" i="2"/>
  <c r="AO53" i="4"/>
  <c r="B52" i="4"/>
  <c r="AK52" i="4" s="1"/>
  <c r="G53" i="4"/>
  <c r="C53" i="4"/>
  <c r="F53" i="4"/>
  <c r="A54" i="4"/>
  <c r="D53" i="4"/>
  <c r="E53" i="4"/>
  <c r="J53" i="4"/>
  <c r="H53" i="4"/>
  <c r="I53" i="4"/>
  <c r="A56" i="2"/>
  <c r="B54" i="2"/>
  <c r="E51" i="1"/>
  <c r="K51" i="1"/>
  <c r="C51" i="1"/>
  <c r="I51" i="1"/>
  <c r="G51" i="1"/>
  <c r="L51" i="1"/>
  <c r="H51" i="1"/>
  <c r="F51" i="1"/>
  <c r="D51" i="1"/>
  <c r="J51" i="1"/>
  <c r="B50" i="1"/>
  <c r="N50" i="1" s="1"/>
  <c r="AM52" i="4" l="1"/>
  <c r="X53" i="4"/>
  <c r="A53" i="1"/>
  <c r="C56" i="2"/>
  <c r="AH54" i="4"/>
  <c r="AI54" i="4"/>
  <c r="AE54" i="4"/>
  <c r="AC54" i="4"/>
  <c r="AA54" i="4"/>
  <c r="U54" i="4"/>
  <c r="Y54" i="4"/>
  <c r="K54" i="4"/>
  <c r="Q54" i="4"/>
  <c r="N54" i="4"/>
  <c r="V54" i="4"/>
  <c r="AG54" i="4"/>
  <c r="P54" i="4"/>
  <c r="R54" i="4"/>
  <c r="S54" i="4"/>
  <c r="W54" i="4"/>
  <c r="T54" i="4"/>
  <c r="AB54" i="4"/>
  <c r="Z54" i="4"/>
  <c r="AD54" i="4"/>
  <c r="AF54" i="4"/>
  <c r="O54" i="4"/>
  <c r="M53" i="4"/>
  <c r="AL53" i="4" s="1"/>
  <c r="AJ53" i="4"/>
  <c r="AM53" i="4" s="1"/>
  <c r="N54" i="2"/>
  <c r="AO54" i="4"/>
  <c r="A55" i="4"/>
  <c r="J54" i="4"/>
  <c r="F54" i="4"/>
  <c r="G54" i="4"/>
  <c r="D54" i="4"/>
  <c r="C54" i="4"/>
  <c r="H54" i="4"/>
  <c r="I54" i="4"/>
  <c r="E54" i="4"/>
  <c r="B53" i="4"/>
  <c r="AK53" i="4" s="1"/>
  <c r="B55" i="2"/>
  <c r="A57" i="2"/>
  <c r="K52" i="1"/>
  <c r="C52" i="1"/>
  <c r="I52" i="1"/>
  <c r="G52" i="1"/>
  <c r="E52" i="1"/>
  <c r="L52" i="1"/>
  <c r="J52" i="1"/>
  <c r="H52" i="1"/>
  <c r="F52" i="1"/>
  <c r="D52" i="1"/>
  <c r="B51" i="1"/>
  <c r="N51" i="1" s="1"/>
  <c r="M54" i="4" l="1"/>
  <c r="AL54" i="4" s="1"/>
  <c r="C57" i="2"/>
  <c r="X54" i="4"/>
  <c r="AJ54" i="4" s="1"/>
  <c r="AM54" i="4" s="1"/>
  <c r="A54" i="1"/>
  <c r="AH55" i="4"/>
  <c r="AI55" i="4"/>
  <c r="AC55" i="4"/>
  <c r="T55" i="4"/>
  <c r="N55" i="4"/>
  <c r="S55" i="4"/>
  <c r="O55" i="4"/>
  <c r="AF55" i="4"/>
  <c r="W55" i="4"/>
  <c r="Q55" i="4"/>
  <c r="U55" i="4"/>
  <c r="AG55" i="4"/>
  <c r="V55" i="4"/>
  <c r="AE55" i="4"/>
  <c r="K55" i="4"/>
  <c r="AA55" i="4"/>
  <c r="Z55" i="4"/>
  <c r="Y55" i="4"/>
  <c r="P55" i="4"/>
  <c r="AD55" i="4"/>
  <c r="AB55" i="4"/>
  <c r="R55" i="4"/>
  <c r="N55" i="2"/>
  <c r="AO55" i="4"/>
  <c r="B54" i="4"/>
  <c r="AK54" i="4" s="1"/>
  <c r="A56" i="4"/>
  <c r="J55" i="4"/>
  <c r="I55" i="4"/>
  <c r="H55" i="4"/>
  <c r="D55" i="4"/>
  <c r="F55" i="4"/>
  <c r="G55" i="4"/>
  <c r="E55" i="4"/>
  <c r="C55" i="4"/>
  <c r="B56" i="2"/>
  <c r="A58" i="2"/>
  <c r="B52" i="1"/>
  <c r="N52" i="1" s="1"/>
  <c r="I53" i="1"/>
  <c r="G53" i="1"/>
  <c r="E53" i="1"/>
  <c r="K53" i="1"/>
  <c r="C53" i="1"/>
  <c r="H53" i="1"/>
  <c r="F53" i="1"/>
  <c r="D53" i="1"/>
  <c r="L53" i="1"/>
  <c r="J53" i="1"/>
  <c r="C58" i="2" l="1"/>
  <c r="M55" i="4"/>
  <c r="AL55" i="4" s="1"/>
  <c r="AH56" i="4"/>
  <c r="AI56" i="4"/>
  <c r="AF56" i="4"/>
  <c r="W56" i="4"/>
  <c r="O56" i="4"/>
  <c r="AC56" i="4"/>
  <c r="AA56" i="4"/>
  <c r="T56" i="4"/>
  <c r="R56" i="4"/>
  <c r="AG56" i="4"/>
  <c r="N56" i="4"/>
  <c r="U56" i="4"/>
  <c r="Q56" i="4"/>
  <c r="K56" i="4"/>
  <c r="V56" i="4"/>
  <c r="Y56" i="4"/>
  <c r="S56" i="4"/>
  <c r="Z56" i="4"/>
  <c r="AD56" i="4"/>
  <c r="AE56" i="4"/>
  <c r="P56" i="4"/>
  <c r="AB56" i="4"/>
  <c r="X55" i="4"/>
  <c r="AJ55" i="4" s="1"/>
  <c r="A55" i="1"/>
  <c r="N56" i="2"/>
  <c r="AO56" i="4"/>
  <c r="B55" i="4"/>
  <c r="AK55" i="4" s="1"/>
  <c r="A57" i="4"/>
  <c r="E56" i="4"/>
  <c r="G56" i="4"/>
  <c r="H56" i="4"/>
  <c r="I56" i="4"/>
  <c r="D56" i="4"/>
  <c r="F56" i="4"/>
  <c r="C56" i="4"/>
  <c r="J56" i="4"/>
  <c r="B57" i="2"/>
  <c r="A59" i="2"/>
  <c r="B53" i="1"/>
  <c r="N53" i="1" s="1"/>
  <c r="G54" i="1"/>
  <c r="E54" i="1"/>
  <c r="K54" i="1"/>
  <c r="C54" i="1"/>
  <c r="I54" i="1"/>
  <c r="J54" i="1"/>
  <c r="H54" i="1"/>
  <c r="F54" i="1"/>
  <c r="D54" i="1"/>
  <c r="L54" i="1"/>
  <c r="AM55" i="4" l="1"/>
  <c r="M56" i="4"/>
  <c r="AL56" i="4" s="1"/>
  <c r="A56" i="1"/>
  <c r="C59" i="2"/>
  <c r="AI57" i="4"/>
  <c r="AH57" i="4"/>
  <c r="AF57" i="4"/>
  <c r="AD57" i="4"/>
  <c r="T57" i="4"/>
  <c r="R57" i="4"/>
  <c r="S57" i="4"/>
  <c r="O57" i="4"/>
  <c r="W57" i="4"/>
  <c r="AG57" i="4"/>
  <c r="U57" i="4"/>
  <c r="K57" i="4"/>
  <c r="V57" i="4"/>
  <c r="P57" i="4"/>
  <c r="Y57" i="4"/>
  <c r="Q57" i="4"/>
  <c r="Z57" i="4"/>
  <c r="AA57" i="4"/>
  <c r="AC57" i="4"/>
  <c r="N57" i="4"/>
  <c r="AE57" i="4"/>
  <c r="AB57" i="4"/>
  <c r="X56" i="4"/>
  <c r="AJ56" i="4" s="1"/>
  <c r="N57" i="2"/>
  <c r="AO57" i="4"/>
  <c r="B56" i="4"/>
  <c r="AK56" i="4" s="1"/>
  <c r="A58" i="4"/>
  <c r="G57" i="4"/>
  <c r="J57" i="4"/>
  <c r="H57" i="4"/>
  <c r="D57" i="4"/>
  <c r="C57" i="4"/>
  <c r="I57" i="4"/>
  <c r="E57" i="4"/>
  <c r="F57" i="4"/>
  <c r="B58" i="2"/>
  <c r="A60" i="2"/>
  <c r="B54" i="1"/>
  <c r="N54" i="1" s="1"/>
  <c r="E55" i="1"/>
  <c r="K55" i="1"/>
  <c r="C55" i="1"/>
  <c r="I55" i="1"/>
  <c r="G55" i="1"/>
  <c r="D55" i="1"/>
  <c r="L55" i="1"/>
  <c r="J55" i="1"/>
  <c r="H55" i="1"/>
  <c r="F55" i="1"/>
  <c r="AM56" i="4" l="1"/>
  <c r="C60" i="2"/>
  <c r="X57" i="4"/>
  <c r="AJ57" i="4" s="1"/>
  <c r="AH58" i="4"/>
  <c r="AI58" i="4"/>
  <c r="AF58" i="4"/>
  <c r="AD58" i="4"/>
  <c r="P58" i="4"/>
  <c r="AA58" i="4"/>
  <c r="AG58" i="4"/>
  <c r="V58" i="4"/>
  <c r="Y58" i="4"/>
  <c r="U58" i="4"/>
  <c r="R58" i="4"/>
  <c r="O58" i="4"/>
  <c r="AE58" i="4"/>
  <c r="Q58" i="4"/>
  <c r="W58" i="4"/>
  <c r="S58" i="4"/>
  <c r="K58" i="4"/>
  <c r="T58" i="4"/>
  <c r="AC58" i="4"/>
  <c r="N58" i="4"/>
  <c r="Z58" i="4"/>
  <c r="AB58" i="4"/>
  <c r="M57" i="4"/>
  <c r="AL57" i="4" s="1"/>
  <c r="A57" i="1"/>
  <c r="N58" i="2"/>
  <c r="AO58" i="4"/>
  <c r="F58" i="4"/>
  <c r="A59" i="4"/>
  <c r="E58" i="4"/>
  <c r="H58" i="4"/>
  <c r="D58" i="4"/>
  <c r="C58" i="4"/>
  <c r="G58" i="4"/>
  <c r="I58" i="4"/>
  <c r="J58" i="4"/>
  <c r="B57" i="4"/>
  <c r="AK57" i="4" s="1"/>
  <c r="B59" i="2"/>
  <c r="A61" i="2"/>
  <c r="B55" i="1"/>
  <c r="N55" i="1" s="1"/>
  <c r="K56" i="1"/>
  <c r="C56" i="1"/>
  <c r="I56" i="1"/>
  <c r="G56" i="1"/>
  <c r="E56" i="1"/>
  <c r="J56" i="1"/>
  <c r="H56" i="1"/>
  <c r="F56" i="1"/>
  <c r="D56" i="1"/>
  <c r="L56" i="1"/>
  <c r="AM57" i="4" l="1"/>
  <c r="C61" i="2"/>
  <c r="X58" i="4"/>
  <c r="AJ58" i="4"/>
  <c r="A58" i="1"/>
  <c r="AH59" i="4"/>
  <c r="AI59" i="4"/>
  <c r="AD59" i="4"/>
  <c r="W59" i="4"/>
  <c r="O59" i="4"/>
  <c r="V59" i="4"/>
  <c r="AF59" i="4"/>
  <c r="T59" i="4"/>
  <c r="S59" i="4"/>
  <c r="Q59" i="4"/>
  <c r="U59" i="4"/>
  <c r="Y59" i="4"/>
  <c r="K59" i="4"/>
  <c r="AA59" i="4"/>
  <c r="AB59" i="4"/>
  <c r="AE59" i="4"/>
  <c r="Z59" i="4"/>
  <c r="N59" i="4"/>
  <c r="P59" i="4"/>
  <c r="AG59" i="4"/>
  <c r="R59" i="4"/>
  <c r="AC59" i="4"/>
  <c r="M58" i="4"/>
  <c r="AL58" i="4" s="1"/>
  <c r="N59" i="2"/>
  <c r="AO59" i="4"/>
  <c r="E59" i="4"/>
  <c r="F59" i="4"/>
  <c r="A60" i="4"/>
  <c r="D59" i="4"/>
  <c r="H59" i="4"/>
  <c r="J59" i="4"/>
  <c r="C59" i="4"/>
  <c r="G59" i="4"/>
  <c r="I59" i="4"/>
  <c r="B58" i="4"/>
  <c r="AK58" i="4" s="1"/>
  <c r="A62" i="2"/>
  <c r="B60" i="2"/>
  <c r="B56" i="1"/>
  <c r="N56" i="1" s="1"/>
  <c r="I57" i="1"/>
  <c r="G57" i="1"/>
  <c r="E57" i="1"/>
  <c r="K57" i="1"/>
  <c r="C57" i="1"/>
  <c r="L57" i="1"/>
  <c r="J57" i="1"/>
  <c r="H57" i="1"/>
  <c r="F57" i="1"/>
  <c r="D57" i="1"/>
  <c r="AM58" i="4" l="1"/>
  <c r="A59" i="1"/>
  <c r="X59" i="4"/>
  <c r="AJ59" i="4" s="1"/>
  <c r="C62" i="2"/>
  <c r="AH60" i="4"/>
  <c r="AI60" i="4"/>
  <c r="AF60" i="4"/>
  <c r="AB60" i="4"/>
  <c r="W60" i="4"/>
  <c r="O60" i="4"/>
  <c r="AD60" i="4"/>
  <c r="T60" i="4"/>
  <c r="R60" i="4"/>
  <c r="U60" i="4"/>
  <c r="Q60" i="4"/>
  <c r="N60" i="4"/>
  <c r="Y60" i="4"/>
  <c r="K60" i="4"/>
  <c r="AG60" i="4"/>
  <c r="V60" i="4"/>
  <c r="S60" i="4"/>
  <c r="P60" i="4"/>
  <c r="AE60" i="4"/>
  <c r="Z60" i="4"/>
  <c r="AC60" i="4"/>
  <c r="AA60" i="4"/>
  <c r="M59" i="4"/>
  <c r="AL59" i="4" s="1"/>
  <c r="N60" i="2"/>
  <c r="AO60" i="4"/>
  <c r="A61" i="4"/>
  <c r="I60" i="4"/>
  <c r="H60" i="4"/>
  <c r="C60" i="4"/>
  <c r="D60" i="4"/>
  <c r="E60" i="4"/>
  <c r="F60" i="4"/>
  <c r="J60" i="4"/>
  <c r="G60" i="4"/>
  <c r="B59" i="4"/>
  <c r="AK59" i="4" s="1"/>
  <c r="A63" i="2"/>
  <c r="B61" i="2"/>
  <c r="B57" i="1"/>
  <c r="N57" i="1" s="1"/>
  <c r="G58" i="1"/>
  <c r="E58" i="1"/>
  <c r="K58" i="1"/>
  <c r="C58" i="1"/>
  <c r="I58" i="1"/>
  <c r="F58" i="1"/>
  <c r="D58" i="1"/>
  <c r="L58" i="1"/>
  <c r="J58" i="1"/>
  <c r="H58" i="1"/>
  <c r="AM59" i="4" l="1"/>
  <c r="AI61" i="4"/>
  <c r="AH61" i="4"/>
  <c r="AF61" i="4"/>
  <c r="AD61" i="4"/>
  <c r="T61" i="4"/>
  <c r="R61" i="4"/>
  <c r="W61" i="4"/>
  <c r="S61" i="4"/>
  <c r="O61" i="4"/>
  <c r="V61" i="4"/>
  <c r="AG61" i="4"/>
  <c r="N61" i="4"/>
  <c r="Q61" i="4"/>
  <c r="P61" i="4"/>
  <c r="K61" i="4"/>
  <c r="Y61" i="4"/>
  <c r="U61" i="4"/>
  <c r="AA61" i="4"/>
  <c r="Z61" i="4"/>
  <c r="AE61" i="4"/>
  <c r="AB61" i="4"/>
  <c r="AC61" i="4"/>
  <c r="M60" i="4"/>
  <c r="AL60" i="4" s="1"/>
  <c r="A60" i="1"/>
  <c r="C63" i="2"/>
  <c r="X60" i="4"/>
  <c r="AJ60" i="4" s="1"/>
  <c r="N61" i="2"/>
  <c r="AO61" i="4"/>
  <c r="B60" i="4"/>
  <c r="AK60" i="4" s="1"/>
  <c r="D61" i="4"/>
  <c r="A62" i="4"/>
  <c r="G61" i="4"/>
  <c r="F61" i="4"/>
  <c r="H61" i="4"/>
  <c r="C61" i="4"/>
  <c r="E61" i="4"/>
  <c r="I61" i="4"/>
  <c r="J61" i="4"/>
  <c r="B62" i="2"/>
  <c r="A64" i="2"/>
  <c r="B58" i="1"/>
  <c r="N58" i="1" s="1"/>
  <c r="L59" i="1"/>
  <c r="D59" i="1"/>
  <c r="J59" i="1"/>
  <c r="H59" i="1"/>
  <c r="F59" i="1"/>
  <c r="K59" i="1"/>
  <c r="G59" i="1"/>
  <c r="E59" i="1"/>
  <c r="C59" i="1"/>
  <c r="I59" i="1"/>
  <c r="AM60" i="4" l="1"/>
  <c r="M61" i="4"/>
  <c r="AL61" i="4" s="1"/>
  <c r="A61" i="1"/>
  <c r="C64" i="2"/>
  <c r="AH62" i="4"/>
  <c r="AI62" i="4"/>
  <c r="AD62" i="4"/>
  <c r="AB62" i="4"/>
  <c r="U62" i="4"/>
  <c r="V62" i="4"/>
  <c r="AG62" i="4"/>
  <c r="Y62" i="4"/>
  <c r="N62" i="4"/>
  <c r="O62" i="4"/>
  <c r="W62" i="4"/>
  <c r="Q62" i="4"/>
  <c r="R62" i="4"/>
  <c r="S62" i="4"/>
  <c r="K62" i="4"/>
  <c r="P62" i="4"/>
  <c r="T62" i="4"/>
  <c r="AC62" i="4"/>
  <c r="AA62" i="4"/>
  <c r="Z62" i="4"/>
  <c r="AE62" i="4"/>
  <c r="AF62" i="4"/>
  <c r="X61" i="4"/>
  <c r="AJ61" i="4" s="1"/>
  <c r="N62" i="2"/>
  <c r="AO62" i="4"/>
  <c r="B61" i="4"/>
  <c r="AK61" i="4" s="1"/>
  <c r="F62" i="4"/>
  <c r="A63" i="4"/>
  <c r="I62" i="4"/>
  <c r="G62" i="4"/>
  <c r="C62" i="4"/>
  <c r="J62" i="4"/>
  <c r="H62" i="4"/>
  <c r="E62" i="4"/>
  <c r="D62" i="4"/>
  <c r="B63" i="2"/>
  <c r="A65" i="2"/>
  <c r="B59" i="1"/>
  <c r="N59" i="1" s="1"/>
  <c r="J60" i="1"/>
  <c r="H60" i="1"/>
  <c r="F60" i="1"/>
  <c r="L60" i="1"/>
  <c r="D60" i="1"/>
  <c r="K60" i="1"/>
  <c r="I60" i="1"/>
  <c r="G60" i="1"/>
  <c r="E60" i="1"/>
  <c r="C60" i="1"/>
  <c r="AM61" i="4" l="1"/>
  <c r="M62" i="4"/>
  <c r="AL62" i="4" s="1"/>
  <c r="X62" i="4"/>
  <c r="AJ62" i="4" s="1"/>
  <c r="AH63" i="4"/>
  <c r="AI63" i="4"/>
  <c r="AD63" i="4"/>
  <c r="AG63" i="4"/>
  <c r="T63" i="4"/>
  <c r="O63" i="4"/>
  <c r="N63" i="4"/>
  <c r="W63" i="4"/>
  <c r="S63" i="4"/>
  <c r="Y63" i="4"/>
  <c r="K63" i="4"/>
  <c r="Q63" i="4"/>
  <c r="P63" i="4"/>
  <c r="V63" i="4"/>
  <c r="R63" i="4"/>
  <c r="AC63" i="4"/>
  <c r="AF63" i="4"/>
  <c r="AB63" i="4"/>
  <c r="AA63" i="4"/>
  <c r="Z63" i="4"/>
  <c r="U63" i="4"/>
  <c r="AE63" i="4"/>
  <c r="A62" i="1"/>
  <c r="C65" i="2"/>
  <c r="N63" i="2"/>
  <c r="AO63" i="4"/>
  <c r="B62" i="4"/>
  <c r="AK62" i="4" s="1"/>
  <c r="A64" i="4"/>
  <c r="E63" i="4"/>
  <c r="J63" i="4"/>
  <c r="D63" i="4"/>
  <c r="H63" i="4"/>
  <c r="F63" i="4"/>
  <c r="C63" i="4"/>
  <c r="G63" i="4"/>
  <c r="I63" i="4"/>
  <c r="B64" i="2"/>
  <c r="A66" i="2"/>
  <c r="B60" i="1"/>
  <c r="N60" i="1" s="1"/>
  <c r="K61" i="1"/>
  <c r="C61" i="1"/>
  <c r="I61" i="1"/>
  <c r="G61" i="1"/>
  <c r="E61" i="1"/>
  <c r="L61" i="1"/>
  <c r="H61" i="1"/>
  <c r="D61" i="1"/>
  <c r="J61" i="1"/>
  <c r="F61" i="1"/>
  <c r="AM62" i="4" l="1"/>
  <c r="M63" i="4"/>
  <c r="AL63" i="4" s="1"/>
  <c r="C66" i="2"/>
  <c r="X63" i="4"/>
  <c r="AJ63" i="4" s="1"/>
  <c r="A63" i="1"/>
  <c r="AH64" i="4"/>
  <c r="AI64" i="4"/>
  <c r="W64" i="4"/>
  <c r="O64" i="4"/>
  <c r="AB64" i="4"/>
  <c r="AE64" i="4"/>
  <c r="T64" i="4"/>
  <c r="R64" i="4"/>
  <c r="Y64" i="4"/>
  <c r="N64" i="4"/>
  <c r="V64" i="4"/>
  <c r="AG64" i="4"/>
  <c r="Q64" i="4"/>
  <c r="P64" i="4"/>
  <c r="U64" i="4"/>
  <c r="AD64" i="4"/>
  <c r="S64" i="4"/>
  <c r="AA64" i="4"/>
  <c r="Z64" i="4"/>
  <c r="K64" i="4"/>
  <c r="AF64" i="4"/>
  <c r="AC64" i="4"/>
  <c r="N64" i="2"/>
  <c r="AO64" i="4"/>
  <c r="B63" i="4"/>
  <c r="AK63" i="4" s="1"/>
  <c r="A65" i="4"/>
  <c r="E64" i="4"/>
  <c r="G64" i="4"/>
  <c r="D64" i="4"/>
  <c r="I64" i="4"/>
  <c r="F64" i="4"/>
  <c r="C64" i="4"/>
  <c r="H64" i="4"/>
  <c r="J64" i="4"/>
  <c r="A67" i="2"/>
  <c r="B65" i="2"/>
  <c r="B61" i="1"/>
  <c r="N61" i="1" s="1"/>
  <c r="I62" i="1"/>
  <c r="H62" i="1"/>
  <c r="F62" i="1"/>
  <c r="D62" i="1"/>
  <c r="K62" i="1"/>
  <c r="L62" i="1"/>
  <c r="J62" i="1"/>
  <c r="G62" i="1"/>
  <c r="E62" i="1"/>
  <c r="C62" i="1"/>
  <c r="AM63" i="4" l="1"/>
  <c r="A64" i="1"/>
  <c r="C67" i="2"/>
  <c r="AI65" i="4"/>
  <c r="AH65" i="4"/>
  <c r="AE65" i="4"/>
  <c r="T65" i="4"/>
  <c r="R65" i="4"/>
  <c r="S65" i="4"/>
  <c r="O65" i="4"/>
  <c r="W65" i="4"/>
  <c r="Q65" i="4"/>
  <c r="K65" i="4"/>
  <c r="P65" i="4"/>
  <c r="AG65" i="4"/>
  <c r="V65" i="4"/>
  <c r="AA65" i="4"/>
  <c r="Z65" i="4"/>
  <c r="AC65" i="4"/>
  <c r="U65" i="4"/>
  <c r="Y65" i="4"/>
  <c r="AB65" i="4"/>
  <c r="AF65" i="4"/>
  <c r="AD65" i="4"/>
  <c r="N65" i="4"/>
  <c r="M64" i="4"/>
  <c r="AL64" i="4" s="1"/>
  <c r="X64" i="4"/>
  <c r="AJ64" i="4" s="1"/>
  <c r="N65" i="2"/>
  <c r="AO65" i="4"/>
  <c r="B64" i="4"/>
  <c r="AK64" i="4" s="1"/>
  <c r="A66" i="4"/>
  <c r="G65" i="4"/>
  <c r="H65" i="4"/>
  <c r="C65" i="4"/>
  <c r="D65" i="4"/>
  <c r="I65" i="4"/>
  <c r="F65" i="4"/>
  <c r="J65" i="4"/>
  <c r="E65" i="4"/>
  <c r="A68" i="2"/>
  <c r="B66" i="2"/>
  <c r="B62" i="1"/>
  <c r="N62" i="1" s="1"/>
  <c r="G63" i="1"/>
  <c r="H63" i="1"/>
  <c r="E63" i="1"/>
  <c r="L63" i="1"/>
  <c r="C63" i="1"/>
  <c r="J63" i="1"/>
  <c r="F63" i="1"/>
  <c r="D63" i="1"/>
  <c r="K63" i="1"/>
  <c r="I63" i="1"/>
  <c r="AM64" i="4" l="1"/>
  <c r="X65" i="4"/>
  <c r="AJ65" i="4" s="1"/>
  <c r="C68" i="2"/>
  <c r="AH66" i="4"/>
  <c r="AI66" i="4"/>
  <c r="AE66" i="4"/>
  <c r="P66" i="4"/>
  <c r="AD66" i="4"/>
  <c r="Q66" i="4"/>
  <c r="N66" i="4"/>
  <c r="U66" i="4"/>
  <c r="K66" i="4"/>
  <c r="V66" i="4"/>
  <c r="Y66" i="4"/>
  <c r="W66" i="4"/>
  <c r="AA66" i="4"/>
  <c r="T66" i="4"/>
  <c r="Z66" i="4"/>
  <c r="O66" i="4"/>
  <c r="AG66" i="4"/>
  <c r="R66" i="4"/>
  <c r="AF66" i="4"/>
  <c r="AB66" i="4"/>
  <c r="S66" i="4"/>
  <c r="AC66" i="4"/>
  <c r="M65" i="4"/>
  <c r="AL65" i="4" s="1"/>
  <c r="A65" i="1"/>
  <c r="N66" i="2"/>
  <c r="AO66" i="4"/>
  <c r="B65" i="4"/>
  <c r="AK65" i="4" s="1"/>
  <c r="A67" i="4"/>
  <c r="J66" i="4"/>
  <c r="C66" i="4"/>
  <c r="F66" i="4"/>
  <c r="E66" i="4"/>
  <c r="H66" i="4"/>
  <c r="D66" i="4"/>
  <c r="G66" i="4"/>
  <c r="I66" i="4"/>
  <c r="A69" i="2"/>
  <c r="B67" i="2"/>
  <c r="B63" i="1"/>
  <c r="N63" i="1" s="1"/>
  <c r="E64" i="1"/>
  <c r="G64" i="1"/>
  <c r="D64" i="1"/>
  <c r="K64" i="1"/>
  <c r="I64" i="1"/>
  <c r="J64" i="1"/>
  <c r="H64" i="1"/>
  <c r="F64" i="1"/>
  <c r="C64" i="1"/>
  <c r="L64" i="1"/>
  <c r="AM65" i="4" l="1"/>
  <c r="X66" i="4"/>
  <c r="AJ66" i="4"/>
  <c r="AH67" i="4"/>
  <c r="AI67" i="4"/>
  <c r="AF67" i="4"/>
  <c r="W67" i="4"/>
  <c r="O67" i="4"/>
  <c r="T67" i="4"/>
  <c r="S67" i="4"/>
  <c r="K67" i="4"/>
  <c r="Y67" i="4"/>
  <c r="V67" i="4"/>
  <c r="AG67" i="4"/>
  <c r="R67" i="4"/>
  <c r="P67" i="4"/>
  <c r="Q67" i="4"/>
  <c r="Z67" i="4"/>
  <c r="U67" i="4"/>
  <c r="N67" i="4"/>
  <c r="AD67" i="4"/>
  <c r="AC67" i="4"/>
  <c r="AA67" i="4"/>
  <c r="AB67" i="4"/>
  <c r="AE67" i="4"/>
  <c r="C69" i="2"/>
  <c r="A66" i="1"/>
  <c r="M66" i="4"/>
  <c r="AL66" i="4" s="1"/>
  <c r="N67" i="2"/>
  <c r="AO67" i="4"/>
  <c r="A68" i="4"/>
  <c r="F67" i="4"/>
  <c r="H67" i="4"/>
  <c r="C67" i="4"/>
  <c r="I67" i="4"/>
  <c r="E67" i="4"/>
  <c r="G67" i="4"/>
  <c r="J67" i="4"/>
  <c r="D67" i="4"/>
  <c r="B66" i="4"/>
  <c r="AK66" i="4" s="1"/>
  <c r="B68" i="2"/>
  <c r="A70" i="2"/>
  <c r="B64" i="1"/>
  <c r="N64" i="1" s="1"/>
  <c r="K65" i="1"/>
  <c r="C65" i="1"/>
  <c r="F65" i="1"/>
  <c r="D65" i="1"/>
  <c r="J65" i="1"/>
  <c r="H65" i="1"/>
  <c r="E65" i="1"/>
  <c r="L65" i="1"/>
  <c r="I65" i="1"/>
  <c r="G65" i="1"/>
  <c r="AM66" i="4" l="1"/>
  <c r="C70" i="2"/>
  <c r="A67" i="1"/>
  <c r="M67" i="4"/>
  <c r="AL67" i="4" s="1"/>
  <c r="AH68" i="4"/>
  <c r="AI68" i="4"/>
  <c r="O68" i="4"/>
  <c r="AB68" i="4"/>
  <c r="S68" i="4"/>
  <c r="N68" i="4"/>
  <c r="R68" i="4"/>
  <c r="W68" i="4"/>
  <c r="Y68" i="4"/>
  <c r="Q68" i="4"/>
  <c r="K68" i="4"/>
  <c r="U68" i="4"/>
  <c r="AG68" i="4"/>
  <c r="AC68" i="4"/>
  <c r="AF68" i="4"/>
  <c r="Z68" i="4"/>
  <c r="T68" i="4"/>
  <c r="P68" i="4"/>
  <c r="AE68" i="4"/>
  <c r="AA68" i="4"/>
  <c r="AD68" i="4"/>
  <c r="V68" i="4"/>
  <c r="X67" i="4"/>
  <c r="AJ67" i="4" s="1"/>
  <c r="N68" i="2"/>
  <c r="AO68" i="4"/>
  <c r="B67" i="4"/>
  <c r="AK67" i="4" s="1"/>
  <c r="A69" i="4"/>
  <c r="I68" i="4"/>
  <c r="D68" i="4"/>
  <c r="C68" i="4"/>
  <c r="H68" i="4"/>
  <c r="F68" i="4"/>
  <c r="G68" i="4"/>
  <c r="J68" i="4"/>
  <c r="E68" i="4"/>
  <c r="A71" i="2"/>
  <c r="B69" i="2"/>
  <c r="B65" i="1"/>
  <c r="N65" i="1" s="1"/>
  <c r="I66" i="1"/>
  <c r="E66" i="1"/>
  <c r="L66" i="1"/>
  <c r="C66" i="1"/>
  <c r="J66" i="1"/>
  <c r="G66" i="1"/>
  <c r="K66" i="1"/>
  <c r="H66" i="1"/>
  <c r="F66" i="1"/>
  <c r="D66" i="1"/>
  <c r="AM67" i="4" l="1"/>
  <c r="X68" i="4"/>
  <c r="AJ68" i="4" s="1"/>
  <c r="C71" i="2"/>
  <c r="AI69" i="4"/>
  <c r="AH69" i="4"/>
  <c r="O69" i="4"/>
  <c r="W69" i="4"/>
  <c r="T69" i="4"/>
  <c r="S69" i="4"/>
  <c r="Q69" i="4"/>
  <c r="AG69" i="4"/>
  <c r="K69" i="4"/>
  <c r="Y69" i="4"/>
  <c r="V69" i="4"/>
  <c r="N69" i="4"/>
  <c r="U69" i="4"/>
  <c r="P69" i="4"/>
  <c r="Z69" i="4"/>
  <c r="AB69" i="4"/>
  <c r="AF69" i="4"/>
  <c r="R69" i="4"/>
  <c r="AC69" i="4"/>
  <c r="AA69" i="4"/>
  <c r="AD69" i="4"/>
  <c r="AE69" i="4"/>
  <c r="A68" i="1"/>
  <c r="M68" i="4"/>
  <c r="AL68" i="4" s="1"/>
  <c r="N69" i="2"/>
  <c r="AO69" i="4"/>
  <c r="B68" i="4"/>
  <c r="AK68" i="4" s="1"/>
  <c r="G69" i="4"/>
  <c r="C69" i="4"/>
  <c r="F69" i="4"/>
  <c r="A70" i="4"/>
  <c r="H69" i="4"/>
  <c r="I69" i="4"/>
  <c r="D69" i="4"/>
  <c r="J69" i="4"/>
  <c r="E69" i="4"/>
  <c r="B70" i="2"/>
  <c r="A72" i="2"/>
  <c r="B66" i="1"/>
  <c r="N66" i="1" s="1"/>
  <c r="F67" i="1"/>
  <c r="L67" i="1"/>
  <c r="C67" i="1"/>
  <c r="J67" i="1"/>
  <c r="H67" i="1"/>
  <c r="E67" i="1"/>
  <c r="K67" i="1"/>
  <c r="I67" i="1"/>
  <c r="G67" i="1"/>
  <c r="D67" i="1"/>
  <c r="AM68" i="4" l="1"/>
  <c r="M69" i="4"/>
  <c r="AL69" i="4" s="1"/>
  <c r="AH70" i="4"/>
  <c r="AI70" i="4"/>
  <c r="AE70" i="4"/>
  <c r="AC70" i="4"/>
  <c r="O70" i="4"/>
  <c r="W70" i="4"/>
  <c r="N70" i="4"/>
  <c r="S70" i="4"/>
  <c r="Y70" i="4"/>
  <c r="Q70" i="4"/>
  <c r="V70" i="4"/>
  <c r="K70" i="4"/>
  <c r="P70" i="4"/>
  <c r="AG70" i="4"/>
  <c r="Z70" i="4"/>
  <c r="AD70" i="4"/>
  <c r="AF70" i="4"/>
  <c r="AA70" i="4"/>
  <c r="AB70" i="4"/>
  <c r="U70" i="4"/>
  <c r="T70" i="4"/>
  <c r="R70" i="4"/>
  <c r="X69" i="4"/>
  <c r="AJ69" i="4" s="1"/>
  <c r="C72" i="2"/>
  <c r="A69" i="1"/>
  <c r="N70" i="2"/>
  <c r="AO70" i="4"/>
  <c r="A71" i="4"/>
  <c r="J70" i="4"/>
  <c r="F70" i="4"/>
  <c r="G70" i="4"/>
  <c r="C70" i="4"/>
  <c r="D70" i="4"/>
  <c r="E70" i="4"/>
  <c r="H70" i="4"/>
  <c r="I70" i="4"/>
  <c r="B69" i="4"/>
  <c r="AK69" i="4" s="1"/>
  <c r="B71" i="2"/>
  <c r="A73" i="2"/>
  <c r="B67" i="1"/>
  <c r="N67" i="1" s="1"/>
  <c r="L68" i="1"/>
  <c r="D68" i="1"/>
  <c r="K68" i="1"/>
  <c r="I68" i="1"/>
  <c r="G68" i="1"/>
  <c r="E68" i="1"/>
  <c r="J68" i="1"/>
  <c r="F68" i="1"/>
  <c r="C68" i="1"/>
  <c r="H68" i="1"/>
  <c r="AM69" i="4" l="1"/>
  <c r="M70" i="4"/>
  <c r="AL70" i="4" s="1"/>
  <c r="C73" i="2"/>
  <c r="A70" i="1"/>
  <c r="AH71" i="4"/>
  <c r="AI71" i="4"/>
  <c r="AD71" i="4"/>
  <c r="AB71" i="4"/>
  <c r="O71" i="4"/>
  <c r="T71" i="4"/>
  <c r="Y71" i="4"/>
  <c r="N71" i="4"/>
  <c r="U71" i="4"/>
  <c r="V71" i="4"/>
  <c r="R71" i="4"/>
  <c r="K71" i="4"/>
  <c r="AG71" i="4"/>
  <c r="AC71" i="4"/>
  <c r="P71" i="4"/>
  <c r="AF71" i="4"/>
  <c r="Z71" i="4"/>
  <c r="AA71" i="4"/>
  <c r="Q71" i="4"/>
  <c r="W71" i="4"/>
  <c r="AE71" i="4"/>
  <c r="S71" i="4"/>
  <c r="X70" i="4"/>
  <c r="AJ70" i="4" s="1"/>
  <c r="N71" i="2"/>
  <c r="AO71" i="4"/>
  <c r="B70" i="4"/>
  <c r="AK70" i="4" s="1"/>
  <c r="A72" i="4"/>
  <c r="J71" i="4"/>
  <c r="I71" i="4"/>
  <c r="D71" i="4"/>
  <c r="C71" i="4"/>
  <c r="H71" i="4"/>
  <c r="E71" i="4"/>
  <c r="G71" i="4"/>
  <c r="F71" i="4"/>
  <c r="B72" i="2"/>
  <c r="A74" i="2"/>
  <c r="B68" i="1"/>
  <c r="N68" i="1" s="1"/>
  <c r="J69" i="1"/>
  <c r="K69" i="1"/>
  <c r="H69" i="1"/>
  <c r="F69" i="1"/>
  <c r="D69" i="1"/>
  <c r="L69" i="1"/>
  <c r="I69" i="1"/>
  <c r="G69" i="1"/>
  <c r="E69" i="1"/>
  <c r="C69" i="1"/>
  <c r="AM70" i="4" l="1"/>
  <c r="B71" i="4"/>
  <c r="AK71" i="4" s="1"/>
  <c r="M71" i="4"/>
  <c r="AL71" i="4" s="1"/>
  <c r="X71" i="4"/>
  <c r="AJ71" i="4" s="1"/>
  <c r="AM71" i="4" s="1"/>
  <c r="A71" i="1"/>
  <c r="C74" i="2"/>
  <c r="AH72" i="4"/>
  <c r="AI72" i="4"/>
  <c r="AE72" i="4"/>
  <c r="AF72" i="4"/>
  <c r="N72" i="4"/>
  <c r="O72" i="4"/>
  <c r="V72" i="4"/>
  <c r="K72" i="4"/>
  <c r="U72" i="4"/>
  <c r="AG72" i="4"/>
  <c r="Q72" i="4"/>
  <c r="P72" i="4"/>
  <c r="Y72" i="4"/>
  <c r="Z72" i="4"/>
  <c r="AB72" i="4"/>
  <c r="AC72" i="4"/>
  <c r="W72" i="4"/>
  <c r="S72" i="4"/>
  <c r="AA72" i="4"/>
  <c r="AD72" i="4"/>
  <c r="R72" i="4"/>
  <c r="T72" i="4"/>
  <c r="N72" i="2"/>
  <c r="AO72" i="4"/>
  <c r="A73" i="4"/>
  <c r="E72" i="4"/>
  <c r="G72" i="4"/>
  <c r="C72" i="4"/>
  <c r="H72" i="4"/>
  <c r="I72" i="4"/>
  <c r="F72" i="4"/>
  <c r="D72" i="4"/>
  <c r="J72" i="4"/>
  <c r="B73" i="2"/>
  <c r="A75" i="2"/>
  <c r="B69" i="1"/>
  <c r="N69" i="1" s="1"/>
  <c r="H70" i="1"/>
  <c r="J70" i="1"/>
  <c r="G70" i="1"/>
  <c r="E70" i="1"/>
  <c r="L70" i="1"/>
  <c r="C70" i="1"/>
  <c r="I70" i="1"/>
  <c r="F70" i="1"/>
  <c r="D70" i="1"/>
  <c r="K70" i="1"/>
  <c r="X72" i="4" l="1"/>
  <c r="M72" i="4"/>
  <c r="AL72" i="4" s="1"/>
  <c r="A72" i="1"/>
  <c r="AJ72" i="4"/>
  <c r="C75" i="2"/>
  <c r="AI73" i="4"/>
  <c r="AH73" i="4"/>
  <c r="AF73" i="4"/>
  <c r="AE73" i="4"/>
  <c r="O73" i="4"/>
  <c r="P73" i="4"/>
  <c r="W73" i="4"/>
  <c r="U73" i="4"/>
  <c r="Z73" i="4"/>
  <c r="V73" i="4"/>
  <c r="Y73" i="4"/>
  <c r="R73" i="4"/>
  <c r="Q73" i="4"/>
  <c r="AC73" i="4"/>
  <c r="AB73" i="4"/>
  <c r="K73" i="4"/>
  <c r="AD73" i="4"/>
  <c r="N73" i="4"/>
  <c r="S73" i="4"/>
  <c r="T73" i="4"/>
  <c r="AG73" i="4"/>
  <c r="AA73" i="4"/>
  <c r="N73" i="2"/>
  <c r="AO73" i="4"/>
  <c r="B72" i="4"/>
  <c r="AK72" i="4" s="1"/>
  <c r="A74" i="4"/>
  <c r="G73" i="4"/>
  <c r="H73" i="4"/>
  <c r="J73" i="4"/>
  <c r="C73" i="4"/>
  <c r="D73" i="4"/>
  <c r="I73" i="4"/>
  <c r="F73" i="4"/>
  <c r="E73" i="4"/>
  <c r="B74" i="2"/>
  <c r="A76" i="2"/>
  <c r="B70" i="1"/>
  <c r="N70" i="1" s="1"/>
  <c r="F71" i="1"/>
  <c r="I71" i="1"/>
  <c r="G71" i="1"/>
  <c r="D71" i="1"/>
  <c r="K71" i="1"/>
  <c r="L71" i="1"/>
  <c r="J71" i="1"/>
  <c r="H71" i="1"/>
  <c r="E71" i="1"/>
  <c r="C71" i="1"/>
  <c r="AM72" i="4" l="1"/>
  <c r="A73" i="1"/>
  <c r="AH74" i="4"/>
  <c r="AI74" i="4"/>
  <c r="W74" i="4"/>
  <c r="O74" i="4"/>
  <c r="U74" i="4"/>
  <c r="N74" i="4"/>
  <c r="K74" i="4"/>
  <c r="P74" i="4"/>
  <c r="R74" i="4"/>
  <c r="Q74" i="4"/>
  <c r="Z74" i="4"/>
  <c r="AD74" i="4"/>
  <c r="T74" i="4"/>
  <c r="AB74" i="4"/>
  <c r="V74" i="4"/>
  <c r="Y74" i="4"/>
  <c r="AA74" i="4"/>
  <c r="AC74" i="4"/>
  <c r="AF74" i="4"/>
  <c r="S74" i="4"/>
  <c r="AE74" i="4"/>
  <c r="AG74" i="4"/>
  <c r="X73" i="4"/>
  <c r="AJ73" i="4" s="1"/>
  <c r="C76" i="2"/>
  <c r="M73" i="4"/>
  <c r="AL73" i="4" s="1"/>
  <c r="B73" i="4"/>
  <c r="AK73" i="4" s="1"/>
  <c r="N74" i="2"/>
  <c r="AO74" i="4"/>
  <c r="F74" i="4"/>
  <c r="A75" i="4"/>
  <c r="E74" i="4"/>
  <c r="H74" i="4"/>
  <c r="G74" i="4"/>
  <c r="I74" i="4"/>
  <c r="C74" i="4"/>
  <c r="J74" i="4"/>
  <c r="D74" i="4"/>
  <c r="B75" i="2"/>
  <c r="A77" i="2"/>
  <c r="B71" i="1"/>
  <c r="N71" i="1" s="1"/>
  <c r="L72" i="1"/>
  <c r="D72" i="1"/>
  <c r="H72" i="1"/>
  <c r="F72" i="1"/>
  <c r="C72" i="1"/>
  <c r="J72" i="1"/>
  <c r="G72" i="1"/>
  <c r="K72" i="1"/>
  <c r="I72" i="1"/>
  <c r="E72" i="1"/>
  <c r="AM73" i="4" l="1"/>
  <c r="M74" i="4"/>
  <c r="AL74" i="4" s="1"/>
  <c r="AH75" i="4"/>
  <c r="AI75" i="4"/>
  <c r="AC75" i="4"/>
  <c r="T75" i="4"/>
  <c r="W75" i="4"/>
  <c r="N75" i="4"/>
  <c r="V75" i="4"/>
  <c r="K75" i="4"/>
  <c r="P75" i="4"/>
  <c r="O75" i="4"/>
  <c r="R75" i="4"/>
  <c r="Y75" i="4"/>
  <c r="Q75" i="4"/>
  <c r="Z75" i="4"/>
  <c r="AG75" i="4"/>
  <c r="S75" i="4"/>
  <c r="AD75" i="4"/>
  <c r="AA75" i="4"/>
  <c r="AB75" i="4"/>
  <c r="AE75" i="4"/>
  <c r="AF75" i="4"/>
  <c r="U75" i="4"/>
  <c r="X74" i="4"/>
  <c r="AJ74" i="4" s="1"/>
  <c r="C77" i="2"/>
  <c r="A74" i="1"/>
  <c r="N75" i="2"/>
  <c r="AO75" i="4"/>
  <c r="F75" i="4"/>
  <c r="E75" i="4"/>
  <c r="A76" i="4"/>
  <c r="C75" i="4"/>
  <c r="H75" i="4"/>
  <c r="I75" i="4"/>
  <c r="J75" i="4"/>
  <c r="D75" i="4"/>
  <c r="G75" i="4"/>
  <c r="B74" i="4"/>
  <c r="AK74" i="4" s="1"/>
  <c r="B76" i="2"/>
  <c r="A78" i="2"/>
  <c r="B72" i="1"/>
  <c r="N72" i="1" s="1"/>
  <c r="J73" i="1"/>
  <c r="G73" i="1"/>
  <c r="E73" i="1"/>
  <c r="L73" i="1"/>
  <c r="C73" i="1"/>
  <c r="I73" i="1"/>
  <c r="K73" i="1"/>
  <c r="H73" i="1"/>
  <c r="F73" i="1"/>
  <c r="D73" i="1"/>
  <c r="AM74" i="4" l="1"/>
  <c r="X75" i="4"/>
  <c r="AJ75" i="4" s="1"/>
  <c r="C78" i="2"/>
  <c r="AH76" i="4"/>
  <c r="AI76" i="4"/>
  <c r="AE76" i="4"/>
  <c r="AB76" i="4"/>
  <c r="R76" i="4"/>
  <c r="W76" i="4"/>
  <c r="Y76" i="4"/>
  <c r="AG76" i="4"/>
  <c r="K76" i="4"/>
  <c r="U76" i="4"/>
  <c r="N76" i="4"/>
  <c r="V76" i="4"/>
  <c r="O76" i="4"/>
  <c r="Z76" i="4"/>
  <c r="AA76" i="4"/>
  <c r="AD76" i="4"/>
  <c r="Q76" i="4"/>
  <c r="S76" i="4"/>
  <c r="AF76" i="4"/>
  <c r="P76" i="4"/>
  <c r="T76" i="4"/>
  <c r="AC76" i="4"/>
  <c r="M75" i="4"/>
  <c r="AL75" i="4" s="1"/>
  <c r="A75" i="1"/>
  <c r="N76" i="2"/>
  <c r="AO76" i="4"/>
  <c r="B75" i="4"/>
  <c r="AK75" i="4" s="1"/>
  <c r="A77" i="4"/>
  <c r="H76" i="4"/>
  <c r="I76" i="4"/>
  <c r="C76" i="4"/>
  <c r="E76" i="4"/>
  <c r="D76" i="4"/>
  <c r="J76" i="4"/>
  <c r="F76" i="4"/>
  <c r="G76" i="4"/>
  <c r="B77" i="2"/>
  <c r="A79" i="2"/>
  <c r="B73" i="1"/>
  <c r="N73" i="1" s="1"/>
  <c r="H74" i="1"/>
  <c r="F74" i="1"/>
  <c r="D74" i="1"/>
  <c r="K74" i="1"/>
  <c r="I74" i="1"/>
  <c r="E74" i="1"/>
  <c r="C74" i="1"/>
  <c r="L74" i="1"/>
  <c r="J74" i="1"/>
  <c r="G74" i="1"/>
  <c r="AM75" i="4" l="1"/>
  <c r="M76" i="4"/>
  <c r="AL76" i="4" s="1"/>
  <c r="C79" i="2"/>
  <c r="A76" i="1"/>
  <c r="X76" i="4"/>
  <c r="AJ76" i="4" s="1"/>
  <c r="AI77" i="4"/>
  <c r="AH77" i="4"/>
  <c r="W77" i="4"/>
  <c r="T77" i="4"/>
  <c r="AD77" i="4"/>
  <c r="S77" i="4"/>
  <c r="O77" i="4"/>
  <c r="AF77" i="4"/>
  <c r="AG77" i="4"/>
  <c r="K77" i="4"/>
  <c r="V77" i="4"/>
  <c r="Y77" i="4"/>
  <c r="N77" i="4"/>
  <c r="Q77" i="4"/>
  <c r="U77" i="4"/>
  <c r="R77" i="4"/>
  <c r="AB77" i="4"/>
  <c r="AA77" i="4"/>
  <c r="P77" i="4"/>
  <c r="AE77" i="4"/>
  <c r="Z77" i="4"/>
  <c r="AC77" i="4"/>
  <c r="N77" i="2"/>
  <c r="AO77" i="4"/>
  <c r="B76" i="4"/>
  <c r="AK76" i="4" s="1"/>
  <c r="D77" i="4"/>
  <c r="A78" i="4"/>
  <c r="G77" i="4"/>
  <c r="F77" i="4"/>
  <c r="H77" i="4"/>
  <c r="C77" i="4"/>
  <c r="I77" i="4"/>
  <c r="E77" i="4"/>
  <c r="J77" i="4"/>
  <c r="B78" i="2"/>
  <c r="A80" i="2"/>
  <c r="B74" i="1"/>
  <c r="N74" i="1" s="1"/>
  <c r="E75" i="1"/>
  <c r="D75" i="1"/>
  <c r="K75" i="1"/>
  <c r="I75" i="1"/>
  <c r="G75" i="1"/>
  <c r="L75" i="1"/>
  <c r="H75" i="1"/>
  <c r="F75" i="1"/>
  <c r="C75" i="1"/>
  <c r="J75" i="1"/>
  <c r="AM76" i="4" l="1"/>
  <c r="M77" i="4"/>
  <c r="AL77" i="4" s="1"/>
  <c r="A77" i="1"/>
  <c r="C80" i="2"/>
  <c r="X77" i="4"/>
  <c r="AJ77" i="4" s="1"/>
  <c r="AH78" i="4"/>
  <c r="AI78" i="4"/>
  <c r="AC78" i="4"/>
  <c r="AE78" i="4"/>
  <c r="S78" i="4"/>
  <c r="R78" i="4"/>
  <c r="O78" i="4"/>
  <c r="N78" i="4"/>
  <c r="Q78" i="4"/>
  <c r="V78" i="4"/>
  <c r="Y78" i="4"/>
  <c r="P78" i="4"/>
  <c r="U78" i="4"/>
  <c r="K78" i="4"/>
  <c r="AA78" i="4"/>
  <c r="Z78" i="4"/>
  <c r="T78" i="4"/>
  <c r="AF78" i="4"/>
  <c r="AG78" i="4"/>
  <c r="AD78" i="4"/>
  <c r="W78" i="4"/>
  <c r="AB78" i="4"/>
  <c r="N78" i="2"/>
  <c r="AO78" i="4"/>
  <c r="F78" i="4"/>
  <c r="A79" i="4"/>
  <c r="G78" i="4"/>
  <c r="I78" i="4"/>
  <c r="J78" i="4"/>
  <c r="H78" i="4"/>
  <c r="D78" i="4"/>
  <c r="C78" i="4"/>
  <c r="E78" i="4"/>
  <c r="B77" i="4"/>
  <c r="AK77" i="4" s="1"/>
  <c r="B79" i="2"/>
  <c r="A81" i="2"/>
  <c r="B75" i="1"/>
  <c r="N75" i="1" s="1"/>
  <c r="K76" i="1"/>
  <c r="C76" i="1"/>
  <c r="D76" i="1"/>
  <c r="J76" i="1"/>
  <c r="H76" i="1"/>
  <c r="F76" i="1"/>
  <c r="L76" i="1"/>
  <c r="I76" i="1"/>
  <c r="G76" i="1"/>
  <c r="E76" i="1"/>
  <c r="AM77" i="4" l="1"/>
  <c r="C81" i="2"/>
  <c r="A78" i="1"/>
  <c r="AH79" i="4"/>
  <c r="AI79" i="4"/>
  <c r="AF79" i="4"/>
  <c r="W79" i="4"/>
  <c r="S79" i="4"/>
  <c r="O79" i="4"/>
  <c r="T79" i="4"/>
  <c r="Q79" i="4"/>
  <c r="V79" i="4"/>
  <c r="P79" i="4"/>
  <c r="K79" i="4"/>
  <c r="U79" i="4"/>
  <c r="N79" i="4"/>
  <c r="R79" i="4"/>
  <c r="AG79" i="4"/>
  <c r="Y79" i="4"/>
  <c r="Z79" i="4"/>
  <c r="AC79" i="4"/>
  <c r="AE79" i="4"/>
  <c r="AA79" i="4"/>
  <c r="AD79" i="4"/>
  <c r="AB79" i="4"/>
  <c r="X78" i="4"/>
  <c r="AJ78" i="4" s="1"/>
  <c r="M78" i="4"/>
  <c r="AL78" i="4" s="1"/>
  <c r="N79" i="2"/>
  <c r="AO79" i="4"/>
  <c r="A80" i="4"/>
  <c r="J79" i="4"/>
  <c r="E79" i="4"/>
  <c r="H79" i="4"/>
  <c r="C79" i="4"/>
  <c r="I79" i="4"/>
  <c r="G79" i="4"/>
  <c r="D79" i="4"/>
  <c r="F79" i="4"/>
  <c r="B78" i="4"/>
  <c r="AK78" i="4" s="1"/>
  <c r="B80" i="2"/>
  <c r="A82" i="2"/>
  <c r="B76" i="1"/>
  <c r="N76" i="1" s="1"/>
  <c r="I77" i="1"/>
  <c r="L77" i="1"/>
  <c r="C77" i="1"/>
  <c r="J77" i="1"/>
  <c r="G77" i="1"/>
  <c r="E77" i="1"/>
  <c r="K77" i="1"/>
  <c r="H77" i="1"/>
  <c r="F77" i="1"/>
  <c r="D77" i="1"/>
  <c r="AM78" i="4" l="1"/>
  <c r="M79" i="4"/>
  <c r="AL79" i="4" s="1"/>
  <c r="X79" i="4"/>
  <c r="AJ79" i="4" s="1"/>
  <c r="A79" i="1"/>
  <c r="C82" i="2"/>
  <c r="AH80" i="4"/>
  <c r="AI80" i="4"/>
  <c r="W80" i="4"/>
  <c r="AF80" i="4"/>
  <c r="S80" i="4"/>
  <c r="O80" i="4"/>
  <c r="K80" i="4"/>
  <c r="U80" i="4"/>
  <c r="Y80" i="4"/>
  <c r="Q80" i="4"/>
  <c r="R80" i="4"/>
  <c r="N80" i="4"/>
  <c r="AA80" i="4"/>
  <c r="Z80" i="4"/>
  <c r="T80" i="4"/>
  <c r="V80" i="4"/>
  <c r="AC80" i="4"/>
  <c r="P80" i="4"/>
  <c r="AB80" i="4"/>
  <c r="AG80" i="4"/>
  <c r="AD80" i="4"/>
  <c r="AE80" i="4"/>
  <c r="N80" i="2"/>
  <c r="AO80" i="4"/>
  <c r="B79" i="4"/>
  <c r="AK79" i="4" s="1"/>
  <c r="A81" i="4"/>
  <c r="D80" i="4"/>
  <c r="G80" i="4"/>
  <c r="E80" i="4"/>
  <c r="H80" i="4"/>
  <c r="I80" i="4"/>
  <c r="C80" i="4"/>
  <c r="F80" i="4"/>
  <c r="J80" i="4"/>
  <c r="A83" i="2"/>
  <c r="B81" i="2"/>
  <c r="B77" i="1"/>
  <c r="N77" i="1" s="1"/>
  <c r="G78" i="1"/>
  <c r="K78" i="1"/>
  <c r="I78" i="1"/>
  <c r="F78" i="1"/>
  <c r="D78" i="1"/>
  <c r="L78" i="1"/>
  <c r="J78" i="1"/>
  <c r="H78" i="1"/>
  <c r="E78" i="1"/>
  <c r="C78" i="1"/>
  <c r="AM79" i="4" l="1"/>
  <c r="X80" i="4"/>
  <c r="C83" i="2"/>
  <c r="AI81" i="4"/>
  <c r="AH81" i="4"/>
  <c r="W81" i="4"/>
  <c r="T81" i="4"/>
  <c r="U81" i="4"/>
  <c r="Y81" i="4"/>
  <c r="Q81" i="4"/>
  <c r="AG81" i="4"/>
  <c r="V81" i="4"/>
  <c r="Z81" i="4"/>
  <c r="O81" i="4"/>
  <c r="AD81" i="4"/>
  <c r="R81" i="4"/>
  <c r="AA81" i="4"/>
  <c r="AB81" i="4"/>
  <c r="K81" i="4"/>
  <c r="AE81" i="4"/>
  <c r="AF81" i="4"/>
  <c r="N81" i="4"/>
  <c r="P81" i="4"/>
  <c r="S81" i="4"/>
  <c r="AC81" i="4"/>
  <c r="A80" i="1"/>
  <c r="M80" i="4"/>
  <c r="AL80" i="4" s="1"/>
  <c r="AJ80" i="4"/>
  <c r="N81" i="2"/>
  <c r="AO81" i="4"/>
  <c r="B80" i="4"/>
  <c r="AK80" i="4" s="1"/>
  <c r="A82" i="4"/>
  <c r="H81" i="4"/>
  <c r="G81" i="4"/>
  <c r="C81" i="4"/>
  <c r="D81" i="4"/>
  <c r="I81" i="4"/>
  <c r="F81" i="4"/>
  <c r="E81" i="4"/>
  <c r="J81" i="4"/>
  <c r="B82" i="2"/>
  <c r="A84" i="2"/>
  <c r="B78" i="1"/>
  <c r="N78" i="1" s="1"/>
  <c r="E79" i="1"/>
  <c r="J79" i="1"/>
  <c r="H79" i="1"/>
  <c r="F79" i="1"/>
  <c r="L79" i="1"/>
  <c r="C79" i="1"/>
  <c r="I79" i="1"/>
  <c r="D79" i="1"/>
  <c r="K79" i="1"/>
  <c r="G79" i="1"/>
  <c r="AM80" i="4" l="1"/>
  <c r="M81" i="4"/>
  <c r="AL81" i="4" s="1"/>
  <c r="C84" i="2"/>
  <c r="AH82" i="4"/>
  <c r="AI82" i="4"/>
  <c r="W82" i="4"/>
  <c r="V82" i="4"/>
  <c r="AD82" i="4"/>
  <c r="U82" i="4"/>
  <c r="R82" i="4"/>
  <c r="N82" i="4"/>
  <c r="Y82" i="4"/>
  <c r="Q82" i="4"/>
  <c r="P82" i="4"/>
  <c r="AA82" i="4"/>
  <c r="K82" i="4"/>
  <c r="T82" i="4"/>
  <c r="O82" i="4"/>
  <c r="AB82" i="4"/>
  <c r="AE82" i="4"/>
  <c r="AG82" i="4"/>
  <c r="AC82" i="4"/>
  <c r="AF82" i="4"/>
  <c r="Z82" i="4"/>
  <c r="S82" i="4"/>
  <c r="A81" i="1"/>
  <c r="X81" i="4"/>
  <c r="AJ81" i="4" s="1"/>
  <c r="N82" i="2"/>
  <c r="AO82" i="4"/>
  <c r="B81" i="4"/>
  <c r="AK81" i="4" s="1"/>
  <c r="A83" i="4"/>
  <c r="C82" i="4"/>
  <c r="J82" i="4"/>
  <c r="F82" i="4"/>
  <c r="E82" i="4"/>
  <c r="D82" i="4"/>
  <c r="I82" i="4"/>
  <c r="H82" i="4"/>
  <c r="G82" i="4"/>
  <c r="B83" i="2"/>
  <c r="A85" i="2"/>
  <c r="B79" i="1"/>
  <c r="N79" i="1" s="1"/>
  <c r="K80" i="1"/>
  <c r="C80" i="1"/>
  <c r="I80" i="1"/>
  <c r="G80" i="1"/>
  <c r="E80" i="1"/>
  <c r="L80" i="1"/>
  <c r="J80" i="1"/>
  <c r="H80" i="1"/>
  <c r="F80" i="1"/>
  <c r="D80" i="1"/>
  <c r="AM81" i="4" l="1"/>
  <c r="C85" i="2"/>
  <c r="X82" i="4"/>
  <c r="AJ82" i="4" s="1"/>
  <c r="A82" i="1"/>
  <c r="AH83" i="4"/>
  <c r="AI83" i="4"/>
  <c r="AF83" i="4"/>
  <c r="O83" i="4"/>
  <c r="AC83" i="4"/>
  <c r="W83" i="4"/>
  <c r="S83" i="4"/>
  <c r="Y83" i="4"/>
  <c r="Z83" i="4"/>
  <c r="Q83" i="4"/>
  <c r="K83" i="4"/>
  <c r="P83" i="4"/>
  <c r="V83" i="4"/>
  <c r="U83" i="4"/>
  <c r="AG83" i="4"/>
  <c r="T83" i="4"/>
  <c r="R83" i="4"/>
  <c r="AE83" i="4"/>
  <c r="AB83" i="4"/>
  <c r="N83" i="4"/>
  <c r="AA83" i="4"/>
  <c r="AD83" i="4"/>
  <c r="M82" i="4"/>
  <c r="AL82" i="4" s="1"/>
  <c r="N83" i="2"/>
  <c r="AO83" i="4"/>
  <c r="B82" i="4"/>
  <c r="AK82" i="4" s="1"/>
  <c r="A84" i="4"/>
  <c r="F83" i="4"/>
  <c r="H83" i="4"/>
  <c r="C83" i="4"/>
  <c r="I83" i="4"/>
  <c r="D83" i="4"/>
  <c r="E83" i="4"/>
  <c r="G83" i="4"/>
  <c r="J83" i="4"/>
  <c r="B84" i="2"/>
  <c r="A86" i="2"/>
  <c r="B80" i="1"/>
  <c r="N80" i="1" s="1"/>
  <c r="I81" i="1"/>
  <c r="G81" i="1"/>
  <c r="K81" i="1"/>
  <c r="J81" i="1"/>
  <c r="F81" i="1"/>
  <c r="D81" i="1"/>
  <c r="H81" i="1"/>
  <c r="E81" i="1"/>
  <c r="C81" i="1"/>
  <c r="L81" i="1"/>
  <c r="AM82" i="4" l="1"/>
  <c r="X83" i="4"/>
  <c r="AH84" i="4"/>
  <c r="AI84" i="4"/>
  <c r="AE84" i="4"/>
  <c r="O84" i="4"/>
  <c r="W84" i="4"/>
  <c r="V84" i="4"/>
  <c r="S84" i="4"/>
  <c r="R84" i="4"/>
  <c r="Y84" i="4"/>
  <c r="AG84" i="4"/>
  <c r="Q84" i="4"/>
  <c r="N84" i="4"/>
  <c r="U84" i="4"/>
  <c r="P84" i="4"/>
  <c r="AC84" i="4"/>
  <c r="T84" i="4"/>
  <c r="AD84" i="4"/>
  <c r="AB84" i="4"/>
  <c r="AA84" i="4"/>
  <c r="K84" i="4"/>
  <c r="Z84" i="4"/>
  <c r="AF84" i="4"/>
  <c r="C86" i="2"/>
  <c r="A83" i="1"/>
  <c r="M83" i="4"/>
  <c r="AL83" i="4" s="1"/>
  <c r="AJ83" i="4"/>
  <c r="N84" i="2"/>
  <c r="AO84" i="4"/>
  <c r="B83" i="4"/>
  <c r="AK83" i="4" s="1"/>
  <c r="A85" i="4"/>
  <c r="I84" i="4"/>
  <c r="C84" i="4"/>
  <c r="H84" i="4"/>
  <c r="F84" i="4"/>
  <c r="J84" i="4"/>
  <c r="E84" i="4"/>
  <c r="G84" i="4"/>
  <c r="D84" i="4"/>
  <c r="B85" i="2"/>
  <c r="A87" i="2"/>
  <c r="B81" i="1"/>
  <c r="N81" i="1" s="1"/>
  <c r="G82" i="1"/>
  <c r="E82" i="1"/>
  <c r="K82" i="1"/>
  <c r="I82" i="1"/>
  <c r="J82" i="1"/>
  <c r="F82" i="1"/>
  <c r="C82" i="1"/>
  <c r="L82" i="1"/>
  <c r="H82" i="1"/>
  <c r="D82" i="1"/>
  <c r="AM83" i="4" l="1"/>
  <c r="AI85" i="4"/>
  <c r="AH85" i="4"/>
  <c r="AE85" i="4"/>
  <c r="O85" i="4"/>
  <c r="AF85" i="4"/>
  <c r="W85" i="4"/>
  <c r="T85" i="4"/>
  <c r="AD85" i="4"/>
  <c r="S85" i="4"/>
  <c r="Y85" i="4"/>
  <c r="K85" i="4"/>
  <c r="U85" i="4"/>
  <c r="AG85" i="4"/>
  <c r="V85" i="4"/>
  <c r="P85" i="4"/>
  <c r="R85" i="4"/>
  <c r="N85" i="4"/>
  <c r="Q85" i="4"/>
  <c r="AC85" i="4"/>
  <c r="AA85" i="4"/>
  <c r="AB85" i="4"/>
  <c r="Z85" i="4"/>
  <c r="M84" i="4"/>
  <c r="AL84" i="4" s="1"/>
  <c r="A84" i="1"/>
  <c r="X84" i="4"/>
  <c r="AJ84" i="4"/>
  <c r="AM84" i="4" s="1"/>
  <c r="C87" i="2"/>
  <c r="N85" i="2"/>
  <c r="AO85" i="4"/>
  <c r="G85" i="4"/>
  <c r="C85" i="4"/>
  <c r="F85" i="4"/>
  <c r="A86" i="4"/>
  <c r="I85" i="4"/>
  <c r="D85" i="4"/>
  <c r="E85" i="4"/>
  <c r="H85" i="4"/>
  <c r="J85" i="4"/>
  <c r="B84" i="4"/>
  <c r="AK84" i="4" s="1"/>
  <c r="A88" i="2"/>
  <c r="B86" i="2"/>
  <c r="L83" i="1"/>
  <c r="D83" i="1"/>
  <c r="J83" i="1"/>
  <c r="H83" i="1"/>
  <c r="F83" i="1"/>
  <c r="C83" i="1"/>
  <c r="K83" i="1"/>
  <c r="G83" i="1"/>
  <c r="I83" i="1"/>
  <c r="E83" i="1"/>
  <c r="B82" i="1"/>
  <c r="N82" i="1" s="1"/>
  <c r="C88" i="2" l="1"/>
  <c r="X85" i="4"/>
  <c r="AJ85" i="4"/>
  <c r="AH86" i="4"/>
  <c r="AI86" i="4"/>
  <c r="AE86" i="4"/>
  <c r="O86" i="4"/>
  <c r="W86" i="4"/>
  <c r="N86" i="4"/>
  <c r="S86" i="4"/>
  <c r="Y86" i="4"/>
  <c r="K86" i="4"/>
  <c r="U86" i="4"/>
  <c r="AG86" i="4"/>
  <c r="Q86" i="4"/>
  <c r="AF86" i="4"/>
  <c r="V86" i="4"/>
  <c r="P86" i="4"/>
  <c r="AA86" i="4"/>
  <c r="R86" i="4"/>
  <c r="AD86" i="4"/>
  <c r="T86" i="4"/>
  <c r="AB86" i="4"/>
  <c r="AC86" i="4"/>
  <c r="Z86" i="4"/>
  <c r="A85" i="1"/>
  <c r="M85" i="4"/>
  <c r="AL85" i="4" s="1"/>
  <c r="N86" i="2"/>
  <c r="AO86" i="4"/>
  <c r="B85" i="4"/>
  <c r="AK85" i="4" s="1"/>
  <c r="A87" i="4"/>
  <c r="G86" i="4"/>
  <c r="J86" i="4"/>
  <c r="F86" i="4"/>
  <c r="H86" i="4"/>
  <c r="C86" i="4"/>
  <c r="I86" i="4"/>
  <c r="D86" i="4"/>
  <c r="E86" i="4"/>
  <c r="B87" i="2"/>
  <c r="A89" i="2"/>
  <c r="B83" i="1"/>
  <c r="N83" i="1" s="1"/>
  <c r="J84" i="1"/>
  <c r="H84" i="1"/>
  <c r="F84" i="1"/>
  <c r="L84" i="1"/>
  <c r="D84" i="1"/>
  <c r="I84" i="1"/>
  <c r="E84" i="1"/>
  <c r="G84" i="1"/>
  <c r="K84" i="1"/>
  <c r="C84" i="1"/>
  <c r="AM85" i="4" l="1"/>
  <c r="C89" i="2"/>
  <c r="A86" i="1"/>
  <c r="X86" i="4"/>
  <c r="AJ86" i="4" s="1"/>
  <c r="M86" i="4"/>
  <c r="AL86" i="4" s="1"/>
  <c r="AH87" i="4"/>
  <c r="AI87" i="4"/>
  <c r="AB87" i="4"/>
  <c r="O87" i="4"/>
  <c r="T87" i="4"/>
  <c r="Y87" i="4"/>
  <c r="AG87" i="4"/>
  <c r="Q87" i="4"/>
  <c r="K87" i="4"/>
  <c r="N87" i="4"/>
  <c r="V87" i="4"/>
  <c r="P87" i="4"/>
  <c r="W87" i="4"/>
  <c r="Z87" i="4"/>
  <c r="AF87" i="4"/>
  <c r="AA87" i="4"/>
  <c r="U87" i="4"/>
  <c r="S87" i="4"/>
  <c r="R87" i="4"/>
  <c r="AD87" i="4"/>
  <c r="AE87" i="4"/>
  <c r="AC87" i="4"/>
  <c r="N87" i="2"/>
  <c r="AO87" i="4"/>
  <c r="A88" i="4"/>
  <c r="J87" i="4"/>
  <c r="I87" i="4"/>
  <c r="H87" i="4"/>
  <c r="C87" i="4"/>
  <c r="G87" i="4"/>
  <c r="E87" i="4"/>
  <c r="F87" i="4"/>
  <c r="D87" i="4"/>
  <c r="B86" i="4"/>
  <c r="AK86" i="4" s="1"/>
  <c r="B88" i="2"/>
  <c r="A90" i="2"/>
  <c r="B84" i="1"/>
  <c r="N84" i="1" s="1"/>
  <c r="H85" i="1"/>
  <c r="F85" i="1"/>
  <c r="L85" i="1"/>
  <c r="D85" i="1"/>
  <c r="J85" i="1"/>
  <c r="K85" i="1"/>
  <c r="G85" i="1"/>
  <c r="C85" i="1"/>
  <c r="I85" i="1"/>
  <c r="E85" i="1"/>
  <c r="AM86" i="4" l="1"/>
  <c r="A87" i="1"/>
  <c r="C90" i="2"/>
  <c r="AH88" i="4"/>
  <c r="AI88" i="4"/>
  <c r="U88" i="4"/>
  <c r="O88" i="4"/>
  <c r="K88" i="4"/>
  <c r="Y88" i="4"/>
  <c r="P88" i="4"/>
  <c r="V88" i="4"/>
  <c r="Q88" i="4"/>
  <c r="N88" i="4"/>
  <c r="T88" i="4"/>
  <c r="AC88" i="4"/>
  <c r="AG88" i="4"/>
  <c r="W88" i="4"/>
  <c r="AE88" i="4"/>
  <c r="AD88" i="4"/>
  <c r="Z88" i="4"/>
  <c r="AB88" i="4"/>
  <c r="AF88" i="4"/>
  <c r="AA88" i="4"/>
  <c r="S88" i="4"/>
  <c r="R88" i="4"/>
  <c r="M87" i="4"/>
  <c r="AL87" i="4" s="1"/>
  <c r="X87" i="4"/>
  <c r="AJ87" i="4" s="1"/>
  <c r="N88" i="2"/>
  <c r="AO88" i="4"/>
  <c r="B87" i="4"/>
  <c r="AK87" i="4" s="1"/>
  <c r="A89" i="4"/>
  <c r="E88" i="4"/>
  <c r="G88" i="4"/>
  <c r="H88" i="4"/>
  <c r="C88" i="4"/>
  <c r="F88" i="4"/>
  <c r="J88" i="4"/>
  <c r="D88" i="4"/>
  <c r="I88" i="4"/>
  <c r="B89" i="2"/>
  <c r="A91" i="2"/>
  <c r="B85" i="1"/>
  <c r="N85" i="1" s="1"/>
  <c r="F86" i="1"/>
  <c r="L86" i="1"/>
  <c r="D86" i="1"/>
  <c r="J86" i="1"/>
  <c r="H86" i="1"/>
  <c r="E86" i="1"/>
  <c r="I86" i="1"/>
  <c r="K86" i="1"/>
  <c r="G86" i="1"/>
  <c r="C86" i="1"/>
  <c r="AM87" i="4" l="1"/>
  <c r="M88" i="4"/>
  <c r="AL88" i="4" s="1"/>
  <c r="C91" i="2"/>
  <c r="X88" i="4"/>
  <c r="AJ88" i="4" s="1"/>
  <c r="AI89" i="4"/>
  <c r="AH89" i="4"/>
  <c r="AE89" i="4"/>
  <c r="W89" i="4"/>
  <c r="P89" i="4"/>
  <c r="O89" i="4"/>
  <c r="Y89" i="4"/>
  <c r="Q89" i="4"/>
  <c r="N89" i="4"/>
  <c r="K89" i="4"/>
  <c r="V89" i="4"/>
  <c r="R89" i="4"/>
  <c r="U89" i="4"/>
  <c r="S89" i="4"/>
  <c r="AD89" i="4"/>
  <c r="AG89" i="4"/>
  <c r="AB89" i="4"/>
  <c r="T89" i="4"/>
  <c r="AC89" i="4"/>
  <c r="AF89" i="4"/>
  <c r="AA89" i="4"/>
  <c r="Z89" i="4"/>
  <c r="A88" i="1"/>
  <c r="N89" i="2"/>
  <c r="AO89" i="4"/>
  <c r="A90" i="4"/>
  <c r="G89" i="4"/>
  <c r="H89" i="4"/>
  <c r="J89" i="4"/>
  <c r="D89" i="4"/>
  <c r="C89" i="4"/>
  <c r="E89" i="4"/>
  <c r="F89" i="4"/>
  <c r="I89" i="4"/>
  <c r="B88" i="4"/>
  <c r="AK88" i="4" s="1"/>
  <c r="B90" i="2"/>
  <c r="A92" i="2"/>
  <c r="L87" i="1"/>
  <c r="D87" i="1"/>
  <c r="J87" i="1"/>
  <c r="H87" i="1"/>
  <c r="F87" i="1"/>
  <c r="K87" i="1"/>
  <c r="G87" i="1"/>
  <c r="C87" i="1"/>
  <c r="I87" i="1"/>
  <c r="E87" i="1"/>
  <c r="B86" i="1"/>
  <c r="N86" i="1" s="1"/>
  <c r="AM88" i="4" l="1"/>
  <c r="M89" i="4"/>
  <c r="AL89" i="4" s="1"/>
  <c r="A89" i="1"/>
  <c r="AH90" i="4"/>
  <c r="AI90" i="4"/>
  <c r="AD90" i="4"/>
  <c r="AA90" i="4"/>
  <c r="O90" i="4"/>
  <c r="W90" i="4"/>
  <c r="V90" i="4"/>
  <c r="N90" i="4"/>
  <c r="K90" i="4"/>
  <c r="Q90" i="4"/>
  <c r="AG90" i="4"/>
  <c r="R90" i="4"/>
  <c r="P90" i="4"/>
  <c r="AB90" i="4"/>
  <c r="S90" i="4"/>
  <c r="AE90" i="4"/>
  <c r="U90" i="4"/>
  <c r="T90" i="4"/>
  <c r="AC90" i="4"/>
  <c r="Y90" i="4"/>
  <c r="Z90" i="4"/>
  <c r="AF90" i="4"/>
  <c r="C92" i="2"/>
  <c r="X89" i="4"/>
  <c r="AJ89" i="4" s="1"/>
  <c r="N90" i="2"/>
  <c r="AO90" i="4"/>
  <c r="B89" i="4"/>
  <c r="AK89" i="4" s="1"/>
  <c r="F90" i="4"/>
  <c r="A91" i="4"/>
  <c r="E90" i="4"/>
  <c r="D90" i="4"/>
  <c r="C90" i="4"/>
  <c r="I90" i="4"/>
  <c r="G90" i="4"/>
  <c r="H90" i="4"/>
  <c r="J90" i="4"/>
  <c r="B91" i="2"/>
  <c r="A93" i="2"/>
  <c r="B87" i="1"/>
  <c r="N87" i="1" s="1"/>
  <c r="J88" i="1"/>
  <c r="H88" i="1"/>
  <c r="F88" i="1"/>
  <c r="L88" i="1"/>
  <c r="D88" i="1"/>
  <c r="I88" i="1"/>
  <c r="E88" i="1"/>
  <c r="K88" i="1"/>
  <c r="G88" i="1"/>
  <c r="C88" i="1"/>
  <c r="AM89" i="4" l="1"/>
  <c r="M90" i="4"/>
  <c r="AL90" i="4" s="1"/>
  <c r="C93" i="2"/>
  <c r="AH91" i="4"/>
  <c r="AI91" i="4"/>
  <c r="T91" i="4"/>
  <c r="AF91" i="4"/>
  <c r="P91" i="4"/>
  <c r="W91" i="4"/>
  <c r="V91" i="4"/>
  <c r="U91" i="4"/>
  <c r="Q91" i="4"/>
  <c r="O91" i="4"/>
  <c r="Y91" i="4"/>
  <c r="S91" i="4"/>
  <c r="AG91" i="4"/>
  <c r="R91" i="4"/>
  <c r="AD91" i="4"/>
  <c r="AE91" i="4"/>
  <c r="AB91" i="4"/>
  <c r="AC91" i="4"/>
  <c r="AA91" i="4"/>
  <c r="Z91" i="4"/>
  <c r="K91" i="4"/>
  <c r="N91" i="4"/>
  <c r="A90" i="1"/>
  <c r="X90" i="4"/>
  <c r="AJ90" i="4" s="1"/>
  <c r="N91" i="2"/>
  <c r="AO91" i="4"/>
  <c r="F91" i="4"/>
  <c r="E91" i="4"/>
  <c r="A92" i="4"/>
  <c r="H91" i="4"/>
  <c r="J91" i="4"/>
  <c r="I91" i="4"/>
  <c r="C91" i="4"/>
  <c r="D91" i="4"/>
  <c r="G91" i="4"/>
  <c r="B90" i="4"/>
  <c r="AK90" i="4" s="1"/>
  <c r="B92" i="2"/>
  <c r="A94" i="2"/>
  <c r="B88" i="1"/>
  <c r="N88" i="1" s="1"/>
  <c r="H89" i="1"/>
  <c r="F89" i="1"/>
  <c r="L89" i="1"/>
  <c r="D89" i="1"/>
  <c r="J89" i="1"/>
  <c r="G89" i="1"/>
  <c r="C89" i="1"/>
  <c r="K89" i="1"/>
  <c r="I89" i="1"/>
  <c r="E89" i="1"/>
  <c r="AM90" i="4" l="1"/>
  <c r="X91" i="4"/>
  <c r="AJ91" i="4" s="1"/>
  <c r="M91" i="4"/>
  <c r="AL91" i="4" s="1"/>
  <c r="C94" i="2"/>
  <c r="AH92" i="4"/>
  <c r="AI92" i="4"/>
  <c r="AF92" i="4"/>
  <c r="AE92" i="4"/>
  <c r="R92" i="4"/>
  <c r="W92" i="4"/>
  <c r="Y92" i="4"/>
  <c r="V92" i="4"/>
  <c r="P92" i="4"/>
  <c r="K92" i="4"/>
  <c r="U92" i="4"/>
  <c r="O92" i="4"/>
  <c r="AG92" i="4"/>
  <c r="S92" i="4"/>
  <c r="N92" i="4"/>
  <c r="AD92" i="4"/>
  <c r="AB92" i="4"/>
  <c r="Q92" i="4"/>
  <c r="AA92" i="4"/>
  <c r="AC92" i="4"/>
  <c r="Z92" i="4"/>
  <c r="T92" i="4"/>
  <c r="A91" i="1"/>
  <c r="N92" i="2"/>
  <c r="AO92" i="4"/>
  <c r="A93" i="4"/>
  <c r="H92" i="4"/>
  <c r="I92" i="4"/>
  <c r="C92" i="4"/>
  <c r="D92" i="4"/>
  <c r="E92" i="4"/>
  <c r="F92" i="4"/>
  <c r="J92" i="4"/>
  <c r="G92" i="4"/>
  <c r="B91" i="4"/>
  <c r="AK91" i="4" s="1"/>
  <c r="B93" i="2"/>
  <c r="A95" i="2"/>
  <c r="B89" i="1"/>
  <c r="N89" i="1" s="1"/>
  <c r="F90" i="1"/>
  <c r="L90" i="1"/>
  <c r="D90" i="1"/>
  <c r="J90" i="1"/>
  <c r="H90" i="1"/>
  <c r="K90" i="1"/>
  <c r="I90" i="1"/>
  <c r="E90" i="1"/>
  <c r="C90" i="1"/>
  <c r="G90" i="1"/>
  <c r="AM91" i="4" l="1"/>
  <c r="C95" i="2"/>
  <c r="A92" i="1"/>
  <c r="M92" i="4"/>
  <c r="AL92" i="4" s="1"/>
  <c r="X92" i="4"/>
  <c r="AJ92" i="4" s="1"/>
  <c r="AI93" i="4"/>
  <c r="AH93" i="4"/>
  <c r="AF93" i="4"/>
  <c r="T93" i="4"/>
  <c r="S93" i="4"/>
  <c r="O93" i="4"/>
  <c r="N93" i="4"/>
  <c r="U93" i="4"/>
  <c r="R93" i="4"/>
  <c r="K93" i="4"/>
  <c r="P93" i="4"/>
  <c r="Y93" i="4"/>
  <c r="AA93" i="4"/>
  <c r="AC93" i="4"/>
  <c r="AD93" i="4"/>
  <c r="AE93" i="4"/>
  <c r="V93" i="4"/>
  <c r="AG93" i="4"/>
  <c r="Q93" i="4"/>
  <c r="W93" i="4"/>
  <c r="Z93" i="4"/>
  <c r="AB93" i="4"/>
  <c r="N93" i="2"/>
  <c r="AO93" i="4"/>
  <c r="B92" i="4"/>
  <c r="AK92" i="4" s="1"/>
  <c r="A94" i="4"/>
  <c r="D93" i="4"/>
  <c r="G93" i="4"/>
  <c r="F93" i="4"/>
  <c r="C93" i="4"/>
  <c r="E93" i="4"/>
  <c r="H93" i="4"/>
  <c r="I93" i="4"/>
  <c r="J93" i="4"/>
  <c r="A96" i="2"/>
  <c r="B94" i="2"/>
  <c r="B90" i="1"/>
  <c r="N90" i="1" s="1"/>
  <c r="K91" i="1"/>
  <c r="C91" i="1"/>
  <c r="I91" i="1"/>
  <c r="G91" i="1"/>
  <c r="E91" i="1"/>
  <c r="J91" i="1"/>
  <c r="F91" i="1"/>
  <c r="D91" i="1"/>
  <c r="L91" i="1"/>
  <c r="H91" i="1"/>
  <c r="AM92" i="4" l="1"/>
  <c r="B93" i="4"/>
  <c r="AK93" i="4" s="1"/>
  <c r="M93" i="4"/>
  <c r="AL93" i="4" s="1"/>
  <c r="C96" i="2"/>
  <c r="AH94" i="4"/>
  <c r="AI94" i="4"/>
  <c r="AC94" i="4"/>
  <c r="R94" i="4"/>
  <c r="O94" i="4"/>
  <c r="S94" i="4"/>
  <c r="V94" i="4"/>
  <c r="U94" i="4"/>
  <c r="Y94" i="4"/>
  <c r="Z94" i="4"/>
  <c r="AG94" i="4"/>
  <c r="Q94" i="4"/>
  <c r="P94" i="4"/>
  <c r="N94" i="4"/>
  <c r="AE94" i="4"/>
  <c r="AA94" i="4"/>
  <c r="AB94" i="4"/>
  <c r="T94" i="4"/>
  <c r="AD94" i="4"/>
  <c r="K94" i="4"/>
  <c r="AF94" i="4"/>
  <c r="W94" i="4"/>
  <c r="X93" i="4"/>
  <c r="AJ93" i="4" s="1"/>
  <c r="AM93" i="4" s="1"/>
  <c r="A93" i="1"/>
  <c r="N94" i="2"/>
  <c r="AO94" i="4"/>
  <c r="F94" i="4"/>
  <c r="A95" i="4"/>
  <c r="G94" i="4"/>
  <c r="I94" i="4"/>
  <c r="J94" i="4"/>
  <c r="H94" i="4"/>
  <c r="E94" i="4"/>
  <c r="C94" i="4"/>
  <c r="D94" i="4"/>
  <c r="A97" i="2"/>
  <c r="B95" i="2"/>
  <c r="B91" i="1"/>
  <c r="N91" i="1" s="1"/>
  <c r="I92" i="1"/>
  <c r="G92" i="1"/>
  <c r="E92" i="1"/>
  <c r="K92" i="1"/>
  <c r="C92" i="1"/>
  <c r="H92" i="1"/>
  <c r="F92" i="1"/>
  <c r="D92" i="1"/>
  <c r="L92" i="1"/>
  <c r="J92" i="1"/>
  <c r="X94" i="4" l="1"/>
  <c r="AJ94" i="4" s="1"/>
  <c r="A94" i="1"/>
  <c r="M94" i="4"/>
  <c r="AL94" i="4" s="1"/>
  <c r="C97" i="2"/>
  <c r="AH95" i="4"/>
  <c r="AI95" i="4"/>
  <c r="W95" i="4"/>
  <c r="AB95" i="4"/>
  <c r="K95" i="4"/>
  <c r="S95" i="4"/>
  <c r="T95" i="4"/>
  <c r="Y95" i="4"/>
  <c r="O95" i="4"/>
  <c r="U95" i="4"/>
  <c r="N95" i="4"/>
  <c r="P95" i="4"/>
  <c r="AG95" i="4"/>
  <c r="Q95" i="4"/>
  <c r="AA95" i="4"/>
  <c r="AD95" i="4"/>
  <c r="AC95" i="4"/>
  <c r="V95" i="4"/>
  <c r="Z95" i="4"/>
  <c r="AE95" i="4"/>
  <c r="R95" i="4"/>
  <c r="AF95" i="4"/>
  <c r="N95" i="2"/>
  <c r="AO95" i="4"/>
  <c r="B94" i="4"/>
  <c r="AK94" i="4" s="1"/>
  <c r="A96" i="4"/>
  <c r="J95" i="4"/>
  <c r="E95" i="4"/>
  <c r="C95" i="4"/>
  <c r="D95" i="4"/>
  <c r="I95" i="4"/>
  <c r="G95" i="4"/>
  <c r="F95" i="4"/>
  <c r="H95" i="4"/>
  <c r="B96" i="2"/>
  <c r="A98" i="2"/>
  <c r="B92" i="1"/>
  <c r="N92" i="1" s="1"/>
  <c r="G93" i="1"/>
  <c r="E93" i="1"/>
  <c r="K93" i="1"/>
  <c r="C93" i="1"/>
  <c r="I93" i="1"/>
  <c r="L93" i="1"/>
  <c r="J93" i="1"/>
  <c r="F93" i="1"/>
  <c r="H93" i="1"/>
  <c r="D93" i="1"/>
  <c r="AM94" i="4" l="1"/>
  <c r="AH96" i="4"/>
  <c r="AI96" i="4"/>
  <c r="W96" i="4"/>
  <c r="AC96" i="4"/>
  <c r="S96" i="4"/>
  <c r="O96" i="4"/>
  <c r="AF96" i="4"/>
  <c r="U96" i="4"/>
  <c r="AG96" i="4"/>
  <c r="N96" i="4"/>
  <c r="Q96" i="4"/>
  <c r="K96" i="4"/>
  <c r="R96" i="4"/>
  <c r="AE96" i="4"/>
  <c r="AB96" i="4"/>
  <c r="AA96" i="4"/>
  <c r="P96" i="4"/>
  <c r="Y96" i="4"/>
  <c r="T96" i="4"/>
  <c r="Z96" i="4"/>
  <c r="AD96" i="4"/>
  <c r="V96" i="4"/>
  <c r="A95" i="1"/>
  <c r="C98" i="2"/>
  <c r="M95" i="4"/>
  <c r="AL95" i="4" s="1"/>
  <c r="X95" i="4"/>
  <c r="AJ95" i="4" s="1"/>
  <c r="N96" i="2"/>
  <c r="AO96" i="4"/>
  <c r="B95" i="4"/>
  <c r="AK95" i="4" s="1"/>
  <c r="A97" i="4"/>
  <c r="E96" i="4"/>
  <c r="G96" i="4"/>
  <c r="D96" i="4"/>
  <c r="C96" i="4"/>
  <c r="F96" i="4"/>
  <c r="J96" i="4"/>
  <c r="I96" i="4"/>
  <c r="H96" i="4"/>
  <c r="B97" i="2"/>
  <c r="A99" i="2"/>
  <c r="B93" i="1"/>
  <c r="N93" i="1" s="1"/>
  <c r="E94" i="1"/>
  <c r="K94" i="1"/>
  <c r="C94" i="1"/>
  <c r="I94" i="1"/>
  <c r="G94" i="1"/>
  <c r="D94" i="1"/>
  <c r="L94" i="1"/>
  <c r="H94" i="1"/>
  <c r="F94" i="1"/>
  <c r="J94" i="1"/>
  <c r="AM95" i="4" l="1"/>
  <c r="A96" i="1"/>
  <c r="C99" i="2"/>
  <c r="X96" i="4"/>
  <c r="AJ96" i="4" s="1"/>
  <c r="M96" i="4"/>
  <c r="AL96" i="4" s="1"/>
  <c r="AI97" i="4"/>
  <c r="AH97" i="4"/>
  <c r="AB97" i="4"/>
  <c r="AE97" i="4"/>
  <c r="W97" i="4"/>
  <c r="T97" i="4"/>
  <c r="P97" i="4"/>
  <c r="Q97" i="4"/>
  <c r="N97" i="4"/>
  <c r="K97" i="4"/>
  <c r="AG97" i="4"/>
  <c r="R97" i="4"/>
  <c r="O97" i="4"/>
  <c r="U97" i="4"/>
  <c r="S97" i="4"/>
  <c r="AD97" i="4"/>
  <c r="AC97" i="4"/>
  <c r="AA97" i="4"/>
  <c r="Z97" i="4"/>
  <c r="AF97" i="4"/>
  <c r="Y97" i="4"/>
  <c r="V97" i="4"/>
  <c r="N97" i="2"/>
  <c r="AO97" i="4"/>
  <c r="B96" i="4"/>
  <c r="AK96" i="4" s="1"/>
  <c r="A98" i="4"/>
  <c r="H97" i="4"/>
  <c r="G97" i="4"/>
  <c r="C97" i="4"/>
  <c r="J97" i="4"/>
  <c r="F97" i="4"/>
  <c r="I97" i="4"/>
  <c r="E97" i="4"/>
  <c r="D97" i="4"/>
  <c r="B98" i="2"/>
  <c r="A100" i="2"/>
  <c r="B94" i="1"/>
  <c r="N94" i="1" s="1"/>
  <c r="K95" i="1"/>
  <c r="C95" i="1"/>
  <c r="I95" i="1"/>
  <c r="G95" i="1"/>
  <c r="E95" i="1"/>
  <c r="J95" i="1"/>
  <c r="H95" i="1"/>
  <c r="F95" i="1"/>
  <c r="D95" i="1"/>
  <c r="L95" i="1"/>
  <c r="AM96" i="4" l="1"/>
  <c r="C100" i="2"/>
  <c r="X97" i="4"/>
  <c r="AJ97" i="4" s="1"/>
  <c r="AH98" i="4"/>
  <c r="AI98" i="4"/>
  <c r="AE98" i="4"/>
  <c r="W98" i="4"/>
  <c r="V98" i="4"/>
  <c r="R98" i="4"/>
  <c r="K98" i="4"/>
  <c r="Q98" i="4"/>
  <c r="AG98" i="4"/>
  <c r="U98" i="4"/>
  <c r="AC98" i="4"/>
  <c r="S98" i="4"/>
  <c r="O98" i="4"/>
  <c r="Y98" i="4"/>
  <c r="AA98" i="4"/>
  <c r="Z98" i="4"/>
  <c r="AB98" i="4"/>
  <c r="P98" i="4"/>
  <c r="T98" i="4"/>
  <c r="N98" i="4"/>
  <c r="AD98" i="4"/>
  <c r="AF98" i="4"/>
  <c r="M97" i="4"/>
  <c r="AL97" i="4" s="1"/>
  <c r="A97" i="1"/>
  <c r="N98" i="2"/>
  <c r="AO98" i="4"/>
  <c r="B97" i="4"/>
  <c r="AK97" i="4" s="1"/>
  <c r="J98" i="4"/>
  <c r="A99" i="4"/>
  <c r="C98" i="4"/>
  <c r="F98" i="4"/>
  <c r="E98" i="4"/>
  <c r="D98" i="4"/>
  <c r="H98" i="4"/>
  <c r="G98" i="4"/>
  <c r="I98" i="4"/>
  <c r="B99" i="2"/>
  <c r="A101" i="2"/>
  <c r="B95" i="1"/>
  <c r="N95" i="1" s="1"/>
  <c r="I96" i="1"/>
  <c r="G96" i="1"/>
  <c r="E96" i="1"/>
  <c r="K96" i="1"/>
  <c r="C96" i="1"/>
  <c r="L96" i="1"/>
  <c r="H96" i="1"/>
  <c r="D96" i="1"/>
  <c r="J96" i="1"/>
  <c r="F96" i="1"/>
  <c r="AM97" i="4" l="1"/>
  <c r="M98" i="4"/>
  <c r="AL98" i="4" s="1"/>
  <c r="A98" i="1"/>
  <c r="C101" i="2"/>
  <c r="AH99" i="4"/>
  <c r="AI99" i="4"/>
  <c r="O99" i="4"/>
  <c r="U99" i="4"/>
  <c r="W99" i="4"/>
  <c r="AF99" i="4"/>
  <c r="S99" i="4"/>
  <c r="Y99" i="4"/>
  <c r="Z99" i="4"/>
  <c r="K99" i="4"/>
  <c r="N99" i="4"/>
  <c r="Q99" i="4"/>
  <c r="AG99" i="4"/>
  <c r="T99" i="4"/>
  <c r="AE99" i="4"/>
  <c r="P99" i="4"/>
  <c r="R99" i="4"/>
  <c r="AC99" i="4"/>
  <c r="AD99" i="4"/>
  <c r="AA99" i="4"/>
  <c r="AB99" i="4"/>
  <c r="V99" i="4"/>
  <c r="X98" i="4"/>
  <c r="AJ98" i="4" s="1"/>
  <c r="N99" i="2"/>
  <c r="AO99" i="4"/>
  <c r="A100" i="4"/>
  <c r="F99" i="4"/>
  <c r="H99" i="4"/>
  <c r="I99" i="4"/>
  <c r="C99" i="4"/>
  <c r="G99" i="4"/>
  <c r="J99" i="4"/>
  <c r="D99" i="4"/>
  <c r="E99" i="4"/>
  <c r="B98" i="4"/>
  <c r="AK98" i="4" s="1"/>
  <c r="B100" i="2"/>
  <c r="A102" i="2"/>
  <c r="B96" i="1"/>
  <c r="N96" i="1" s="1"/>
  <c r="G97" i="1"/>
  <c r="E97" i="1"/>
  <c r="K97" i="1"/>
  <c r="C97" i="1"/>
  <c r="I97" i="1"/>
  <c r="F97" i="1"/>
  <c r="D97" i="1"/>
  <c r="J97" i="1"/>
  <c r="L97" i="1"/>
  <c r="H97" i="1"/>
  <c r="AM98" i="4" l="1"/>
  <c r="B99" i="4"/>
  <c r="C102" i="2"/>
  <c r="X99" i="4"/>
  <c r="AJ99" i="4" s="1"/>
  <c r="AM99" i="4" s="1"/>
  <c r="AH100" i="4"/>
  <c r="AI100" i="4"/>
  <c r="O100" i="4"/>
  <c r="S100" i="4"/>
  <c r="W100" i="4"/>
  <c r="R100" i="4"/>
  <c r="U100" i="4"/>
  <c r="Q100" i="4"/>
  <c r="K100" i="4"/>
  <c r="Y100" i="4"/>
  <c r="AG100" i="4"/>
  <c r="AA100" i="4"/>
  <c r="AB100" i="4"/>
  <c r="V100" i="4"/>
  <c r="N100" i="4"/>
  <c r="T100" i="4"/>
  <c r="Z100" i="4"/>
  <c r="AC100" i="4"/>
  <c r="AD100" i="4"/>
  <c r="P100" i="4"/>
  <c r="AE100" i="4"/>
  <c r="AF100" i="4"/>
  <c r="AK99" i="4"/>
  <c r="A99" i="1"/>
  <c r="M99" i="4"/>
  <c r="AL99" i="4" s="1"/>
  <c r="N100" i="2"/>
  <c r="AO100" i="4"/>
  <c r="A101" i="4"/>
  <c r="I100" i="4"/>
  <c r="D100" i="4"/>
  <c r="C100" i="4"/>
  <c r="H100" i="4"/>
  <c r="F100" i="4"/>
  <c r="J100" i="4"/>
  <c r="E100" i="4"/>
  <c r="G100" i="4"/>
  <c r="B101" i="2"/>
  <c r="A103" i="2"/>
  <c r="E98" i="1"/>
  <c r="F98" i="1"/>
  <c r="L98" i="1"/>
  <c r="C98" i="1"/>
  <c r="J98" i="1"/>
  <c r="H98" i="1"/>
  <c r="K98" i="1"/>
  <c r="I98" i="1"/>
  <c r="D98" i="1"/>
  <c r="G98" i="1"/>
  <c r="B97" i="1"/>
  <c r="N97" i="1" s="1"/>
  <c r="M100" i="4" l="1"/>
  <c r="AL100" i="4" s="1"/>
  <c r="X100" i="4"/>
  <c r="AJ100" i="4" s="1"/>
  <c r="A100" i="1"/>
  <c r="C103" i="2"/>
  <c r="AI101" i="4"/>
  <c r="AH101" i="4"/>
  <c r="O101" i="4"/>
  <c r="AD101" i="4"/>
  <c r="W101" i="4"/>
  <c r="T101" i="4"/>
  <c r="S101" i="4"/>
  <c r="K101" i="4"/>
  <c r="U101" i="4"/>
  <c r="V101" i="4"/>
  <c r="AG101" i="4"/>
  <c r="P101" i="4"/>
  <c r="AA101" i="4"/>
  <c r="Y101" i="4"/>
  <c r="Q101" i="4"/>
  <c r="AC101" i="4"/>
  <c r="AE101" i="4"/>
  <c r="N101" i="4"/>
  <c r="Z101" i="4"/>
  <c r="AB101" i="4"/>
  <c r="AF101" i="4"/>
  <c r="R101" i="4"/>
  <c r="N101" i="2"/>
  <c r="AO101" i="4"/>
  <c r="B100" i="4"/>
  <c r="AK100" i="4" s="1"/>
  <c r="G101" i="4"/>
  <c r="F101" i="4"/>
  <c r="C101" i="4"/>
  <c r="A102" i="4"/>
  <c r="D101" i="4"/>
  <c r="H101" i="4"/>
  <c r="I101" i="4"/>
  <c r="J101" i="4"/>
  <c r="E101" i="4"/>
  <c r="B102" i="2"/>
  <c r="A104" i="2"/>
  <c r="B98" i="1"/>
  <c r="N98" i="1" s="1"/>
  <c r="J99" i="1"/>
  <c r="D99" i="1"/>
  <c r="K99" i="1"/>
  <c r="H99" i="1"/>
  <c r="F99" i="1"/>
  <c r="C99" i="1"/>
  <c r="L99" i="1"/>
  <c r="G99" i="1"/>
  <c r="I99" i="1"/>
  <c r="E99" i="1"/>
  <c r="AM100" i="4" l="1"/>
  <c r="X101" i="4"/>
  <c r="A101" i="1"/>
  <c r="AH102" i="4"/>
  <c r="AI102" i="4"/>
  <c r="AE102" i="4"/>
  <c r="AC102" i="4"/>
  <c r="O102" i="4"/>
  <c r="W102" i="4"/>
  <c r="N102" i="4"/>
  <c r="S102" i="4"/>
  <c r="Z102" i="4"/>
  <c r="AG102" i="4"/>
  <c r="Q102" i="4"/>
  <c r="V102" i="4"/>
  <c r="U102" i="4"/>
  <c r="AA102" i="4"/>
  <c r="Y102" i="4"/>
  <c r="AB102" i="4"/>
  <c r="R102" i="4"/>
  <c r="K102" i="4"/>
  <c r="AD102" i="4"/>
  <c r="AF102" i="4"/>
  <c r="T102" i="4"/>
  <c r="P102" i="4"/>
  <c r="M101" i="4"/>
  <c r="AL101" i="4" s="1"/>
  <c r="AJ101" i="4"/>
  <c r="AM101" i="4" s="1"/>
  <c r="C104" i="2"/>
  <c r="N102" i="2"/>
  <c r="AO102" i="4"/>
  <c r="A103" i="4"/>
  <c r="F102" i="4"/>
  <c r="J102" i="4"/>
  <c r="G102" i="4"/>
  <c r="D102" i="4"/>
  <c r="C102" i="4"/>
  <c r="E102" i="4"/>
  <c r="I102" i="4"/>
  <c r="H102" i="4"/>
  <c r="B101" i="4"/>
  <c r="AK101" i="4" s="1"/>
  <c r="B103" i="2"/>
  <c r="A105" i="2"/>
  <c r="B99" i="1"/>
  <c r="N99" i="1" s="1"/>
  <c r="H100" i="1"/>
  <c r="L100" i="1"/>
  <c r="C100" i="1"/>
  <c r="J100" i="1"/>
  <c r="G100" i="1"/>
  <c r="E100" i="1"/>
  <c r="K100" i="1"/>
  <c r="I100" i="1"/>
  <c r="F100" i="1"/>
  <c r="D100" i="1"/>
  <c r="C105" i="2" l="1"/>
  <c r="X102" i="4"/>
  <c r="AJ102" i="4" s="1"/>
  <c r="AH103" i="4"/>
  <c r="AI103" i="4"/>
  <c r="AD103" i="4"/>
  <c r="O103" i="4"/>
  <c r="T103" i="4"/>
  <c r="Q103" i="4"/>
  <c r="U103" i="4"/>
  <c r="N103" i="4"/>
  <c r="V103" i="4"/>
  <c r="K103" i="4"/>
  <c r="P103" i="4"/>
  <c r="R103" i="4"/>
  <c r="AA103" i="4"/>
  <c r="AB103" i="4"/>
  <c r="Y103" i="4"/>
  <c r="Z103" i="4"/>
  <c r="AE103" i="4"/>
  <c r="AF103" i="4"/>
  <c r="AC103" i="4"/>
  <c r="AG103" i="4"/>
  <c r="W103" i="4"/>
  <c r="S103" i="4"/>
  <c r="A102" i="1"/>
  <c r="M102" i="4"/>
  <c r="AL102" i="4" s="1"/>
  <c r="N103" i="2"/>
  <c r="AO103" i="4"/>
  <c r="A104" i="4"/>
  <c r="J103" i="4"/>
  <c r="I103" i="4"/>
  <c r="D103" i="4"/>
  <c r="C103" i="4"/>
  <c r="H103" i="4"/>
  <c r="E103" i="4"/>
  <c r="F103" i="4"/>
  <c r="G103" i="4"/>
  <c r="B102" i="4"/>
  <c r="AK102" i="4" s="1"/>
  <c r="B104" i="2"/>
  <c r="A106" i="2"/>
  <c r="B100" i="1"/>
  <c r="N100" i="1" s="1"/>
  <c r="F101" i="1"/>
  <c r="K101" i="1"/>
  <c r="I101" i="1"/>
  <c r="G101" i="1"/>
  <c r="D101" i="1"/>
  <c r="J101" i="1"/>
  <c r="E101" i="1"/>
  <c r="L101" i="1"/>
  <c r="H101" i="1"/>
  <c r="C101" i="1"/>
  <c r="AM102" i="4" l="1"/>
  <c r="C106" i="2"/>
  <c r="M103" i="4"/>
  <c r="AL103" i="4" s="1"/>
  <c r="AH104" i="4"/>
  <c r="AI104" i="4"/>
  <c r="AE104" i="4"/>
  <c r="AF104" i="4"/>
  <c r="AC104" i="4"/>
  <c r="O104" i="4"/>
  <c r="N104" i="4"/>
  <c r="Q104" i="4"/>
  <c r="U104" i="4"/>
  <c r="AG104" i="4"/>
  <c r="P104" i="4"/>
  <c r="Y104" i="4"/>
  <c r="K104" i="4"/>
  <c r="V104" i="4"/>
  <c r="R104" i="4"/>
  <c r="W104" i="4"/>
  <c r="Z104" i="4"/>
  <c r="AB104" i="4"/>
  <c r="AD104" i="4"/>
  <c r="T104" i="4"/>
  <c r="S104" i="4"/>
  <c r="AA104" i="4"/>
  <c r="A103" i="1"/>
  <c r="X103" i="4"/>
  <c r="AJ103" i="4" s="1"/>
  <c r="N104" i="2"/>
  <c r="AO104" i="4"/>
  <c r="B103" i="4"/>
  <c r="AK103" i="4" s="1"/>
  <c r="A105" i="4"/>
  <c r="E104" i="4"/>
  <c r="G104" i="4"/>
  <c r="C104" i="4"/>
  <c r="H104" i="4"/>
  <c r="D104" i="4"/>
  <c r="I104" i="4"/>
  <c r="F104" i="4"/>
  <c r="J104" i="4"/>
  <c r="B105" i="2"/>
  <c r="A107" i="2"/>
  <c r="B101" i="1"/>
  <c r="N101" i="1" s="1"/>
  <c r="L102" i="1"/>
  <c r="D102" i="1"/>
  <c r="J102" i="1"/>
  <c r="H102" i="1"/>
  <c r="F102" i="1"/>
  <c r="C102" i="1"/>
  <c r="I102" i="1"/>
  <c r="G102" i="1"/>
  <c r="E102" i="1"/>
  <c r="K102" i="1"/>
  <c r="AM103" i="4" l="1"/>
  <c r="C107" i="2"/>
  <c r="A104" i="1"/>
  <c r="AI105" i="4"/>
  <c r="AH105" i="4"/>
  <c r="AF105" i="4"/>
  <c r="AE105" i="4"/>
  <c r="O105" i="4"/>
  <c r="W105" i="4"/>
  <c r="U105" i="4"/>
  <c r="P105" i="4"/>
  <c r="Q105" i="4"/>
  <c r="V105" i="4"/>
  <c r="AG105" i="4"/>
  <c r="K105" i="4"/>
  <c r="R105" i="4"/>
  <c r="AA105" i="4"/>
  <c r="Y105" i="4"/>
  <c r="N105" i="4"/>
  <c r="Z105" i="4"/>
  <c r="T105" i="4"/>
  <c r="AB105" i="4"/>
  <c r="AC105" i="4"/>
  <c r="AD105" i="4"/>
  <c r="S105" i="4"/>
  <c r="M104" i="4"/>
  <c r="AL104" i="4" s="1"/>
  <c r="X104" i="4"/>
  <c r="AJ104" i="4" s="1"/>
  <c r="N105" i="2"/>
  <c r="AO105" i="4"/>
  <c r="B104" i="4"/>
  <c r="AK104" i="4" s="1"/>
  <c r="A106" i="4"/>
  <c r="G105" i="4"/>
  <c r="J105" i="4"/>
  <c r="H105" i="4"/>
  <c r="C105" i="4"/>
  <c r="D105" i="4"/>
  <c r="I105" i="4"/>
  <c r="E105" i="4"/>
  <c r="F105" i="4"/>
  <c r="B106" i="2"/>
  <c r="A108" i="2"/>
  <c r="B102" i="1"/>
  <c r="N102" i="1" s="1"/>
  <c r="J103" i="1"/>
  <c r="I103" i="1"/>
  <c r="G103" i="1"/>
  <c r="E103" i="1"/>
  <c r="L103" i="1"/>
  <c r="C103" i="1"/>
  <c r="H103" i="1"/>
  <c r="D103" i="1"/>
  <c r="K103" i="1"/>
  <c r="F103" i="1"/>
  <c r="AM104" i="4" l="1"/>
  <c r="X105" i="4"/>
  <c r="AJ105" i="4" s="1"/>
  <c r="M105" i="4"/>
  <c r="AL105" i="4" s="1"/>
  <c r="C108" i="2"/>
  <c r="A105" i="1"/>
  <c r="AH106" i="4"/>
  <c r="AI106" i="4"/>
  <c r="O106" i="4"/>
  <c r="AA106" i="4"/>
  <c r="W106" i="4"/>
  <c r="AG106" i="4"/>
  <c r="V106" i="4"/>
  <c r="Y106" i="4"/>
  <c r="Q106" i="4"/>
  <c r="U106" i="4"/>
  <c r="P106" i="4"/>
  <c r="N106" i="4"/>
  <c r="K106" i="4"/>
  <c r="AF106" i="4"/>
  <c r="T106" i="4"/>
  <c r="R106" i="4"/>
  <c r="S106" i="4"/>
  <c r="AB106" i="4"/>
  <c r="Z106" i="4"/>
  <c r="AC106" i="4"/>
  <c r="AD106" i="4"/>
  <c r="AE106" i="4"/>
  <c r="N106" i="2"/>
  <c r="AO106" i="4"/>
  <c r="B105" i="4"/>
  <c r="AK105" i="4" s="1"/>
  <c r="F106" i="4"/>
  <c r="A107" i="4"/>
  <c r="E106" i="4"/>
  <c r="C106" i="4"/>
  <c r="I106" i="4"/>
  <c r="H106" i="4"/>
  <c r="G106" i="4"/>
  <c r="D106" i="4"/>
  <c r="J106" i="4"/>
  <c r="B107" i="2"/>
  <c r="A109" i="2"/>
  <c r="B103" i="1"/>
  <c r="N103" i="1" s="1"/>
  <c r="H104" i="1"/>
  <c r="I104" i="1"/>
  <c r="F104" i="1"/>
  <c r="D104" i="1"/>
  <c r="K104" i="1"/>
  <c r="G104" i="1"/>
  <c r="E104" i="1"/>
  <c r="C104" i="1"/>
  <c r="L104" i="1"/>
  <c r="J104" i="1"/>
  <c r="AM105" i="4" l="1"/>
  <c r="X106" i="4"/>
  <c r="AJ106" i="4" s="1"/>
  <c r="A106" i="1"/>
  <c r="AH107" i="4"/>
  <c r="AI107" i="4"/>
  <c r="T107" i="4"/>
  <c r="W107" i="4"/>
  <c r="N107" i="4"/>
  <c r="Y107" i="4"/>
  <c r="K107" i="4"/>
  <c r="V107" i="4"/>
  <c r="Q107" i="4"/>
  <c r="O107" i="4"/>
  <c r="U107" i="4"/>
  <c r="R107" i="4"/>
  <c r="AG107" i="4"/>
  <c r="Z107" i="4"/>
  <c r="AD107" i="4"/>
  <c r="AA107" i="4"/>
  <c r="P107" i="4"/>
  <c r="AB107" i="4"/>
  <c r="AE107" i="4"/>
  <c r="AF107" i="4"/>
  <c r="AC107" i="4"/>
  <c r="S107" i="4"/>
  <c r="M106" i="4"/>
  <c r="AL106" i="4" s="1"/>
  <c r="C109" i="2"/>
  <c r="N107" i="2"/>
  <c r="AO107" i="4"/>
  <c r="B106" i="4"/>
  <c r="AK106" i="4" s="1"/>
  <c r="E107" i="4"/>
  <c r="F107" i="4"/>
  <c r="A108" i="4"/>
  <c r="H107" i="4"/>
  <c r="D107" i="4"/>
  <c r="I107" i="4"/>
  <c r="C107" i="4"/>
  <c r="J107" i="4"/>
  <c r="G107" i="4"/>
  <c r="B108" i="2"/>
  <c r="A110" i="2"/>
  <c r="B104" i="1"/>
  <c r="N104" i="1" s="1"/>
  <c r="F105" i="1"/>
  <c r="H105" i="1"/>
  <c r="E105" i="1"/>
  <c r="L105" i="1"/>
  <c r="C105" i="1"/>
  <c r="J105" i="1"/>
  <c r="K105" i="1"/>
  <c r="G105" i="1"/>
  <c r="D105" i="1"/>
  <c r="I105" i="1"/>
  <c r="AM106" i="4" l="1"/>
  <c r="M107" i="4"/>
  <c r="AL107" i="4" s="1"/>
  <c r="C110" i="2"/>
  <c r="AH108" i="4"/>
  <c r="AI108" i="4"/>
  <c r="AE108" i="4"/>
  <c r="R108" i="4"/>
  <c r="W108" i="4"/>
  <c r="Q108" i="4"/>
  <c r="Y108" i="4"/>
  <c r="U108" i="4"/>
  <c r="N108" i="4"/>
  <c r="AG108" i="4"/>
  <c r="O108" i="4"/>
  <c r="P108" i="4"/>
  <c r="S108" i="4"/>
  <c r="AC108" i="4"/>
  <c r="AF108" i="4"/>
  <c r="AA108" i="4"/>
  <c r="V108" i="4"/>
  <c r="K108" i="4"/>
  <c r="T108" i="4"/>
  <c r="AB108" i="4"/>
  <c r="Z108" i="4"/>
  <c r="AD108" i="4"/>
  <c r="X107" i="4"/>
  <c r="AJ107" i="4" s="1"/>
  <c r="A107" i="1"/>
  <c r="N108" i="2"/>
  <c r="AO108" i="4"/>
  <c r="B107" i="4"/>
  <c r="AK107" i="4" s="1"/>
  <c r="A109" i="4"/>
  <c r="I108" i="4"/>
  <c r="H108" i="4"/>
  <c r="C108" i="4"/>
  <c r="E108" i="4"/>
  <c r="F108" i="4"/>
  <c r="D108" i="4"/>
  <c r="J108" i="4"/>
  <c r="G108" i="4"/>
  <c r="B109" i="2"/>
  <c r="A111" i="2"/>
  <c r="B105" i="1"/>
  <c r="N105" i="1" s="1"/>
  <c r="L106" i="1"/>
  <c r="D106" i="1"/>
  <c r="G106" i="1"/>
  <c r="E106" i="1"/>
  <c r="K106" i="1"/>
  <c r="I106" i="1"/>
  <c r="F106" i="1"/>
  <c r="C106" i="1"/>
  <c r="J106" i="1"/>
  <c r="H106" i="1"/>
  <c r="AM107" i="4" l="1"/>
  <c r="M108" i="4"/>
  <c r="AL108" i="4" s="1"/>
  <c r="A108" i="1"/>
  <c r="C111" i="2"/>
  <c r="AI109" i="4"/>
  <c r="AH109" i="4"/>
  <c r="AF109" i="4"/>
  <c r="T109" i="4"/>
  <c r="AD109" i="4"/>
  <c r="AA109" i="4"/>
  <c r="O109" i="4"/>
  <c r="S109" i="4"/>
  <c r="V109" i="4"/>
  <c r="U109" i="4"/>
  <c r="Y109" i="4"/>
  <c r="N109" i="4"/>
  <c r="Q109" i="4"/>
  <c r="P109" i="4"/>
  <c r="AE109" i="4"/>
  <c r="AG109" i="4"/>
  <c r="Z109" i="4"/>
  <c r="K109" i="4"/>
  <c r="AB109" i="4"/>
  <c r="R109" i="4"/>
  <c r="AC109" i="4"/>
  <c r="W109" i="4"/>
  <c r="X108" i="4"/>
  <c r="AJ108" i="4" s="1"/>
  <c r="N109" i="2"/>
  <c r="AO109" i="4"/>
  <c r="B108" i="4"/>
  <c r="AK108" i="4" s="1"/>
  <c r="D109" i="4"/>
  <c r="A110" i="4"/>
  <c r="G109" i="4"/>
  <c r="F109" i="4"/>
  <c r="C109" i="4"/>
  <c r="E109" i="4"/>
  <c r="I109" i="4"/>
  <c r="H109" i="4"/>
  <c r="J109" i="4"/>
  <c r="B110" i="2"/>
  <c r="A112" i="2"/>
  <c r="B106" i="1"/>
  <c r="N106" i="1" s="1"/>
  <c r="I107" i="1"/>
  <c r="E107" i="1"/>
  <c r="L107" i="1"/>
  <c r="C107" i="1"/>
  <c r="J107" i="1"/>
  <c r="G107" i="1"/>
  <c r="K107" i="1"/>
  <c r="H107" i="1"/>
  <c r="D107" i="1"/>
  <c r="F107" i="1"/>
  <c r="AM108" i="4" l="1"/>
  <c r="C112" i="2"/>
  <c r="AH110" i="4"/>
  <c r="AI110" i="4"/>
  <c r="AE110" i="4"/>
  <c r="S110" i="4"/>
  <c r="R110" i="4"/>
  <c r="O110" i="4"/>
  <c r="N110" i="4"/>
  <c r="V110" i="4"/>
  <c r="AG110" i="4"/>
  <c r="K110" i="4"/>
  <c r="Y110" i="4"/>
  <c r="Q110" i="4"/>
  <c r="P110" i="4"/>
  <c r="U110" i="4"/>
  <c r="AB110" i="4"/>
  <c r="T110" i="4"/>
  <c r="AA110" i="4"/>
  <c r="Z110" i="4"/>
  <c r="AF110" i="4"/>
  <c r="W110" i="4"/>
  <c r="AC110" i="4"/>
  <c r="AD110" i="4"/>
  <c r="M109" i="4"/>
  <c r="AL109" i="4" s="1"/>
  <c r="A109" i="1"/>
  <c r="X109" i="4"/>
  <c r="AJ109" i="4" s="1"/>
  <c r="N110" i="2"/>
  <c r="AO110" i="4"/>
  <c r="F110" i="4"/>
  <c r="G110" i="4"/>
  <c r="A111" i="4"/>
  <c r="I110" i="4"/>
  <c r="J110" i="4"/>
  <c r="D110" i="4"/>
  <c r="C110" i="4"/>
  <c r="H110" i="4"/>
  <c r="E110" i="4"/>
  <c r="B109" i="4"/>
  <c r="AK109" i="4" s="1"/>
  <c r="B111" i="2"/>
  <c r="A113" i="2"/>
  <c r="B107" i="1"/>
  <c r="N107" i="1" s="1"/>
  <c r="G108" i="1"/>
  <c r="D108" i="1"/>
  <c r="K108" i="1"/>
  <c r="I108" i="1"/>
  <c r="F108" i="1"/>
  <c r="C108" i="1"/>
  <c r="L108" i="1"/>
  <c r="J108" i="1"/>
  <c r="H108" i="1"/>
  <c r="E108" i="1"/>
  <c r="AM109" i="4" l="1"/>
  <c r="B110" i="4"/>
  <c r="AK110" i="4" s="1"/>
  <c r="X110" i="4"/>
  <c r="AJ110" i="4" s="1"/>
  <c r="M110" i="4"/>
  <c r="AL110" i="4" s="1"/>
  <c r="C113" i="2"/>
  <c r="AH111" i="4"/>
  <c r="AI111" i="4"/>
  <c r="AF111" i="4"/>
  <c r="W111" i="4"/>
  <c r="AD111" i="4"/>
  <c r="S111" i="4"/>
  <c r="O111" i="4"/>
  <c r="T111" i="4"/>
  <c r="Y111" i="4"/>
  <c r="V111" i="4"/>
  <c r="P111" i="4"/>
  <c r="R111" i="4"/>
  <c r="AG111" i="4"/>
  <c r="K111" i="4"/>
  <c r="Q111" i="4"/>
  <c r="AB111" i="4"/>
  <c r="U111" i="4"/>
  <c r="AE111" i="4"/>
  <c r="N111" i="4"/>
  <c r="Z111" i="4"/>
  <c r="AA111" i="4"/>
  <c r="AC111" i="4"/>
  <c r="A110" i="1"/>
  <c r="N111" i="2"/>
  <c r="AO111" i="4"/>
  <c r="A112" i="4"/>
  <c r="J111" i="4"/>
  <c r="C111" i="4"/>
  <c r="H111" i="4"/>
  <c r="E111" i="4"/>
  <c r="I111" i="4"/>
  <c r="D111" i="4"/>
  <c r="G111" i="4"/>
  <c r="F111" i="4"/>
  <c r="B112" i="2"/>
  <c r="A114" i="2"/>
  <c r="B108" i="1"/>
  <c r="N108" i="1" s="1"/>
  <c r="E109" i="1"/>
  <c r="L109" i="1"/>
  <c r="C109" i="1"/>
  <c r="J109" i="1"/>
  <c r="H109" i="1"/>
  <c r="F109" i="1"/>
  <c r="K109" i="1"/>
  <c r="I109" i="1"/>
  <c r="G109" i="1"/>
  <c r="D109" i="1"/>
  <c r="AM110" i="4" l="1"/>
  <c r="X111" i="4"/>
  <c r="AJ111" i="4" s="1"/>
  <c r="A111" i="1"/>
  <c r="C114" i="2"/>
  <c r="AH112" i="4"/>
  <c r="AI112" i="4"/>
  <c r="AF112" i="4"/>
  <c r="W112" i="4"/>
  <c r="S112" i="4"/>
  <c r="O112" i="4"/>
  <c r="Y112" i="4"/>
  <c r="N112" i="4"/>
  <c r="AG112" i="4"/>
  <c r="V112" i="4"/>
  <c r="K112" i="4"/>
  <c r="U112" i="4"/>
  <c r="R112" i="4"/>
  <c r="AE112" i="4"/>
  <c r="AD112" i="4"/>
  <c r="Q112" i="4"/>
  <c r="T112" i="4"/>
  <c r="AC112" i="4"/>
  <c r="P112" i="4"/>
  <c r="AA112" i="4"/>
  <c r="AB112" i="4"/>
  <c r="Z112" i="4"/>
  <c r="M111" i="4"/>
  <c r="AL111" i="4" s="1"/>
  <c r="N112" i="2"/>
  <c r="AO112" i="4"/>
  <c r="B111" i="4"/>
  <c r="AK111" i="4" s="1"/>
  <c r="A113" i="4"/>
  <c r="E112" i="4"/>
  <c r="D112" i="4"/>
  <c r="G112" i="4"/>
  <c r="C112" i="4"/>
  <c r="F112" i="4"/>
  <c r="H112" i="4"/>
  <c r="I112" i="4"/>
  <c r="J112" i="4"/>
  <c r="B113" i="2"/>
  <c r="A115" i="2"/>
  <c r="B109" i="1"/>
  <c r="N109" i="1" s="1"/>
  <c r="K110" i="1"/>
  <c r="C110" i="1"/>
  <c r="L110" i="1"/>
  <c r="I110" i="1"/>
  <c r="G110" i="1"/>
  <c r="E110" i="1"/>
  <c r="J110" i="1"/>
  <c r="H110" i="1"/>
  <c r="F110" i="1"/>
  <c r="D110" i="1"/>
  <c r="AM111" i="4" l="1"/>
  <c r="B112" i="4"/>
  <c r="AK112" i="4" s="1"/>
  <c r="X112" i="4"/>
  <c r="AJ112" i="4" s="1"/>
  <c r="C115" i="2"/>
  <c r="AI113" i="4"/>
  <c r="AH113" i="4"/>
  <c r="W113" i="4"/>
  <c r="T113" i="4"/>
  <c r="U113" i="4"/>
  <c r="K113" i="4"/>
  <c r="AG113" i="4"/>
  <c r="Q113" i="4"/>
  <c r="Y113" i="4"/>
  <c r="Z113" i="4"/>
  <c r="N113" i="4"/>
  <c r="V113" i="4"/>
  <c r="O113" i="4"/>
  <c r="P113" i="4"/>
  <c r="AB113" i="4"/>
  <c r="AE113" i="4"/>
  <c r="AF113" i="4"/>
  <c r="R113" i="4"/>
  <c r="AC113" i="4"/>
  <c r="S113" i="4"/>
  <c r="AA113" i="4"/>
  <c r="AD113" i="4"/>
  <c r="A112" i="1"/>
  <c r="M112" i="4"/>
  <c r="AL112" i="4" s="1"/>
  <c r="N113" i="2"/>
  <c r="AO113" i="4"/>
  <c r="A114" i="4"/>
  <c r="G113" i="4"/>
  <c r="H113" i="4"/>
  <c r="D113" i="4"/>
  <c r="C113" i="4"/>
  <c r="F113" i="4"/>
  <c r="I113" i="4"/>
  <c r="J113" i="4"/>
  <c r="E113" i="4"/>
  <c r="A116" i="2"/>
  <c r="B114" i="2"/>
  <c r="B110" i="1"/>
  <c r="N110" i="1" s="1"/>
  <c r="I111" i="1"/>
  <c r="K111" i="1"/>
  <c r="H111" i="1"/>
  <c r="F111" i="1"/>
  <c r="D111" i="1"/>
  <c r="J111" i="1"/>
  <c r="G111" i="1"/>
  <c r="E111" i="1"/>
  <c r="C111" i="1"/>
  <c r="L111" i="1"/>
  <c r="AM112" i="4" l="1"/>
  <c r="X113" i="4"/>
  <c r="A113" i="1"/>
  <c r="C116" i="2"/>
  <c r="M113" i="4"/>
  <c r="AL113" i="4" s="1"/>
  <c r="AH114" i="4"/>
  <c r="AI114" i="4"/>
  <c r="W114" i="4"/>
  <c r="AA114" i="4"/>
  <c r="V114" i="4"/>
  <c r="U114" i="4"/>
  <c r="R114" i="4"/>
  <c r="Y114" i="4"/>
  <c r="K114" i="4"/>
  <c r="P114" i="4"/>
  <c r="AG114" i="4"/>
  <c r="T114" i="4"/>
  <c r="Q114" i="4"/>
  <c r="O114" i="4"/>
  <c r="AF114" i="4"/>
  <c r="AB114" i="4"/>
  <c r="AE114" i="4"/>
  <c r="N114" i="4"/>
  <c r="AD114" i="4"/>
  <c r="AC114" i="4"/>
  <c r="Z114" i="4"/>
  <c r="S114" i="4"/>
  <c r="AJ113" i="4"/>
  <c r="N114" i="2"/>
  <c r="AO114" i="4"/>
  <c r="B113" i="4"/>
  <c r="AK113" i="4" s="1"/>
  <c r="A115" i="4"/>
  <c r="J114" i="4"/>
  <c r="F114" i="4"/>
  <c r="E114" i="4"/>
  <c r="C114" i="4"/>
  <c r="D114" i="4"/>
  <c r="G114" i="4"/>
  <c r="I114" i="4"/>
  <c r="H114" i="4"/>
  <c r="A117" i="2"/>
  <c r="B115" i="2"/>
  <c r="B111" i="1"/>
  <c r="N111" i="1" s="1"/>
  <c r="G112" i="1"/>
  <c r="J112" i="1"/>
  <c r="H112" i="1"/>
  <c r="E112" i="1"/>
  <c r="L112" i="1"/>
  <c r="C112" i="1"/>
  <c r="K112" i="1"/>
  <c r="I112" i="1"/>
  <c r="F112" i="1"/>
  <c r="D112" i="1"/>
  <c r="AM113" i="4" l="1"/>
  <c r="M114" i="4"/>
  <c r="AL114" i="4" s="1"/>
  <c r="X114" i="4"/>
  <c r="AJ114" i="4"/>
  <c r="C117" i="2"/>
  <c r="AH115" i="4"/>
  <c r="AI115" i="4"/>
  <c r="O115" i="4"/>
  <c r="AC115" i="4"/>
  <c r="S115" i="4"/>
  <c r="AF115" i="4"/>
  <c r="W115" i="4"/>
  <c r="AG115" i="4"/>
  <c r="Y115" i="4"/>
  <c r="K115" i="4"/>
  <c r="Q115" i="4"/>
  <c r="U115" i="4"/>
  <c r="V115" i="4"/>
  <c r="T115" i="4"/>
  <c r="AB115" i="4"/>
  <c r="Z115" i="4"/>
  <c r="AA115" i="4"/>
  <c r="AD115" i="4"/>
  <c r="N115" i="4"/>
  <c r="P115" i="4"/>
  <c r="AE115" i="4"/>
  <c r="R115" i="4"/>
  <c r="A114" i="1"/>
  <c r="N115" i="2"/>
  <c r="AO115" i="4"/>
  <c r="B114" i="4"/>
  <c r="AK114" i="4" s="1"/>
  <c r="A116" i="4"/>
  <c r="F115" i="4"/>
  <c r="H115" i="4"/>
  <c r="D115" i="4"/>
  <c r="I115" i="4"/>
  <c r="C115" i="4"/>
  <c r="G115" i="4"/>
  <c r="J115" i="4"/>
  <c r="E115" i="4"/>
  <c r="B116" i="2"/>
  <c r="A118" i="2"/>
  <c r="B112" i="1"/>
  <c r="N112" i="1" s="1"/>
  <c r="E113" i="1"/>
  <c r="I113" i="1"/>
  <c r="G113" i="1"/>
  <c r="D113" i="1"/>
  <c r="K113" i="1"/>
  <c r="H113" i="1"/>
  <c r="F113" i="1"/>
  <c r="C113" i="1"/>
  <c r="L113" i="1"/>
  <c r="J113" i="1"/>
  <c r="AM114" i="4" l="1"/>
  <c r="B115" i="4"/>
  <c r="X115" i="4"/>
  <c r="AJ115" i="4"/>
  <c r="A115" i="1"/>
  <c r="AK115" i="4"/>
  <c r="AH116" i="4"/>
  <c r="AI116" i="4"/>
  <c r="AB116" i="4"/>
  <c r="O116" i="4"/>
  <c r="AE116" i="4"/>
  <c r="W116" i="4"/>
  <c r="V116" i="4"/>
  <c r="S116" i="4"/>
  <c r="R116" i="4"/>
  <c r="K116" i="4"/>
  <c r="Y116" i="4"/>
  <c r="N116" i="4"/>
  <c r="U116" i="4"/>
  <c r="Q116" i="4"/>
  <c r="AG116" i="4"/>
  <c r="T116" i="4"/>
  <c r="P116" i="4"/>
  <c r="AF116" i="4"/>
  <c r="AD116" i="4"/>
  <c r="Z116" i="4"/>
  <c r="AA116" i="4"/>
  <c r="AC116" i="4"/>
  <c r="C118" i="2"/>
  <c r="M115" i="4"/>
  <c r="AL115" i="4" s="1"/>
  <c r="N116" i="2"/>
  <c r="AO116" i="4"/>
  <c r="A117" i="4"/>
  <c r="I116" i="4"/>
  <c r="C116" i="4"/>
  <c r="D116" i="4"/>
  <c r="F116" i="4"/>
  <c r="J116" i="4"/>
  <c r="E116" i="4"/>
  <c r="G116" i="4"/>
  <c r="H116" i="4"/>
  <c r="B117" i="2"/>
  <c r="A119" i="2"/>
  <c r="B113" i="1"/>
  <c r="N113" i="1" s="1"/>
  <c r="K114" i="1"/>
  <c r="C114" i="1"/>
  <c r="H114" i="1"/>
  <c r="F114" i="1"/>
  <c r="D114" i="1"/>
  <c r="J114" i="1"/>
  <c r="L114" i="1"/>
  <c r="I114" i="1"/>
  <c r="G114" i="1"/>
  <c r="E114" i="1"/>
  <c r="AM115" i="4" l="1"/>
  <c r="AI117" i="4"/>
  <c r="AH117" i="4"/>
  <c r="AE117" i="4"/>
  <c r="AF117" i="4"/>
  <c r="O117" i="4"/>
  <c r="W117" i="4"/>
  <c r="T117" i="4"/>
  <c r="S117" i="4"/>
  <c r="Q117" i="4"/>
  <c r="P117" i="4"/>
  <c r="Y117" i="4"/>
  <c r="N117" i="4"/>
  <c r="R117" i="4"/>
  <c r="AG117" i="4"/>
  <c r="AB117" i="4"/>
  <c r="V117" i="4"/>
  <c r="AD117" i="4"/>
  <c r="U117" i="4"/>
  <c r="K117" i="4"/>
  <c r="AC117" i="4"/>
  <c r="AA117" i="4"/>
  <c r="Z117" i="4"/>
  <c r="A116" i="1"/>
  <c r="M116" i="4"/>
  <c r="AL116" i="4" s="1"/>
  <c r="C119" i="2"/>
  <c r="X116" i="4"/>
  <c r="AJ116" i="4" s="1"/>
  <c r="N117" i="2"/>
  <c r="AO117" i="4"/>
  <c r="B116" i="4"/>
  <c r="AK116" i="4" s="1"/>
  <c r="G117" i="4"/>
  <c r="C117" i="4"/>
  <c r="F117" i="4"/>
  <c r="A118" i="4"/>
  <c r="H117" i="4"/>
  <c r="I117" i="4"/>
  <c r="E117" i="4"/>
  <c r="J117" i="4"/>
  <c r="D117" i="4"/>
  <c r="B118" i="2"/>
  <c r="A120" i="2"/>
  <c r="B114" i="1"/>
  <c r="N114" i="1" s="1"/>
  <c r="H115" i="1"/>
  <c r="F115" i="1"/>
  <c r="D115" i="1"/>
  <c r="K115" i="1"/>
  <c r="I115" i="1"/>
  <c r="E115" i="1"/>
  <c r="C115" i="1"/>
  <c r="L115" i="1"/>
  <c r="J115" i="1"/>
  <c r="G115" i="1"/>
  <c r="AM116" i="4" l="1"/>
  <c r="C120" i="2"/>
  <c r="M117" i="4"/>
  <c r="AL117" i="4" s="1"/>
  <c r="AH118" i="4"/>
  <c r="AI118" i="4"/>
  <c r="O118" i="4"/>
  <c r="W118" i="4"/>
  <c r="AE118" i="4"/>
  <c r="N118" i="4"/>
  <c r="S118" i="4"/>
  <c r="Z118" i="4"/>
  <c r="V118" i="4"/>
  <c r="AG118" i="4"/>
  <c r="P118" i="4"/>
  <c r="U118" i="4"/>
  <c r="K118" i="4"/>
  <c r="Q118" i="4"/>
  <c r="AC118" i="4"/>
  <c r="R118" i="4"/>
  <c r="T118" i="4"/>
  <c r="AB118" i="4"/>
  <c r="AF118" i="4"/>
  <c r="AA118" i="4"/>
  <c r="AD118" i="4"/>
  <c r="Y118" i="4"/>
  <c r="X117" i="4"/>
  <c r="AJ117" i="4"/>
  <c r="AM117" i="4" s="1"/>
  <c r="A117" i="1"/>
  <c r="N118" i="2"/>
  <c r="AO118" i="4"/>
  <c r="A119" i="4"/>
  <c r="G118" i="4"/>
  <c r="J118" i="4"/>
  <c r="F118" i="4"/>
  <c r="D118" i="4"/>
  <c r="C118" i="4"/>
  <c r="H118" i="4"/>
  <c r="I118" i="4"/>
  <c r="E118" i="4"/>
  <c r="B117" i="4"/>
  <c r="AK117" i="4" s="1"/>
  <c r="B119" i="2"/>
  <c r="A121" i="2"/>
  <c r="F116" i="1"/>
  <c r="E116" i="1"/>
  <c r="L116" i="1"/>
  <c r="C116" i="1"/>
  <c r="J116" i="1"/>
  <c r="H116" i="1"/>
  <c r="K116" i="1"/>
  <c r="I116" i="1"/>
  <c r="G116" i="1"/>
  <c r="D116" i="1"/>
  <c r="B115" i="1"/>
  <c r="N115" i="1" s="1"/>
  <c r="A118" i="1" l="1"/>
  <c r="C121" i="2"/>
  <c r="AH119" i="4"/>
  <c r="AI119" i="4"/>
  <c r="O119" i="4"/>
  <c r="T119" i="4"/>
  <c r="Y119" i="4"/>
  <c r="K119" i="4"/>
  <c r="U119" i="4"/>
  <c r="N119" i="4"/>
  <c r="P119" i="4"/>
  <c r="AG119" i="4"/>
  <c r="W119" i="4"/>
  <c r="AE119" i="4"/>
  <c r="V119" i="4"/>
  <c r="AB119" i="4"/>
  <c r="R119" i="4"/>
  <c r="Q119" i="4"/>
  <c r="AF119" i="4"/>
  <c r="Z119" i="4"/>
  <c r="AC119" i="4"/>
  <c r="AA119" i="4"/>
  <c r="S119" i="4"/>
  <c r="AD119" i="4"/>
  <c r="X118" i="4"/>
  <c r="AJ118" i="4" s="1"/>
  <c r="M118" i="4"/>
  <c r="AL118" i="4" s="1"/>
  <c r="N119" i="2"/>
  <c r="AO119" i="4"/>
  <c r="B118" i="4"/>
  <c r="AK118" i="4" s="1"/>
  <c r="A120" i="4"/>
  <c r="I119" i="4"/>
  <c r="J119" i="4"/>
  <c r="H119" i="4"/>
  <c r="C119" i="4"/>
  <c r="D119" i="4"/>
  <c r="F119" i="4"/>
  <c r="E119" i="4"/>
  <c r="G119" i="4"/>
  <c r="B120" i="2"/>
  <c r="A122" i="2"/>
  <c r="B116" i="1"/>
  <c r="N116" i="1" s="1"/>
  <c r="L117" i="1"/>
  <c r="D117" i="1"/>
  <c r="E117" i="1"/>
  <c r="K117" i="1"/>
  <c r="I117" i="1"/>
  <c r="G117" i="1"/>
  <c r="C117" i="1"/>
  <c r="J117" i="1"/>
  <c r="H117" i="1"/>
  <c r="F117" i="1"/>
  <c r="AM118" i="4" l="1"/>
  <c r="C122" i="2"/>
  <c r="M119" i="4"/>
  <c r="AL119" i="4" s="1"/>
  <c r="AH120" i="4"/>
  <c r="AI120" i="4"/>
  <c r="AC120" i="4"/>
  <c r="AF120" i="4"/>
  <c r="O120" i="4"/>
  <c r="U120" i="4"/>
  <c r="Y120" i="4"/>
  <c r="V120" i="4"/>
  <c r="P120" i="4"/>
  <c r="N120" i="4"/>
  <c r="K120" i="4"/>
  <c r="T120" i="4"/>
  <c r="W120" i="4"/>
  <c r="AA120" i="4"/>
  <c r="AD120" i="4"/>
  <c r="AG120" i="4"/>
  <c r="R120" i="4"/>
  <c r="Q120" i="4"/>
  <c r="S120" i="4"/>
  <c r="Z120" i="4"/>
  <c r="AE120" i="4"/>
  <c r="AB120" i="4"/>
  <c r="X119" i="4"/>
  <c r="AJ119" i="4" s="1"/>
  <c r="A119" i="1"/>
  <c r="N120" i="2"/>
  <c r="AO120" i="4"/>
  <c r="B119" i="4"/>
  <c r="AK119" i="4" s="1"/>
  <c r="A121" i="4"/>
  <c r="G120" i="4"/>
  <c r="E120" i="4"/>
  <c r="H120" i="4"/>
  <c r="D120" i="4"/>
  <c r="F120" i="4"/>
  <c r="I120" i="4"/>
  <c r="C120" i="4"/>
  <c r="J120" i="4"/>
  <c r="B121" i="2"/>
  <c r="A123" i="2"/>
  <c r="B117" i="1"/>
  <c r="N117" i="1" s="1"/>
  <c r="J118" i="1"/>
  <c r="H118" i="1"/>
  <c r="L118" i="1"/>
  <c r="D118" i="1"/>
  <c r="I118" i="1"/>
  <c r="F118" i="1"/>
  <c r="K118" i="1"/>
  <c r="G118" i="1"/>
  <c r="E118" i="1"/>
  <c r="C118" i="1"/>
  <c r="AM119" i="4" l="1"/>
  <c r="M120" i="4"/>
  <c r="AL120" i="4" s="1"/>
  <c r="A120" i="1"/>
  <c r="C123" i="2"/>
  <c r="X120" i="4"/>
  <c r="AJ120" i="4" s="1"/>
  <c r="AI121" i="4"/>
  <c r="AH121" i="4"/>
  <c r="AE121" i="4"/>
  <c r="AF121" i="4"/>
  <c r="AD121" i="4"/>
  <c r="P121" i="4"/>
  <c r="W121" i="4"/>
  <c r="O121" i="4"/>
  <c r="AG121" i="4"/>
  <c r="K121" i="4"/>
  <c r="N121" i="4"/>
  <c r="V121" i="4"/>
  <c r="U121" i="4"/>
  <c r="R121" i="4"/>
  <c r="Y121" i="4"/>
  <c r="AA121" i="4"/>
  <c r="Z121" i="4"/>
  <c r="AC121" i="4"/>
  <c r="T121" i="4"/>
  <c r="Q121" i="4"/>
  <c r="S121" i="4"/>
  <c r="AB121" i="4"/>
  <c r="N121" i="2"/>
  <c r="AO121" i="4"/>
  <c r="B120" i="4"/>
  <c r="AK120" i="4" s="1"/>
  <c r="A122" i="4"/>
  <c r="G121" i="4"/>
  <c r="H121" i="4"/>
  <c r="J121" i="4"/>
  <c r="D121" i="4"/>
  <c r="I121" i="4"/>
  <c r="F121" i="4"/>
  <c r="C121" i="4"/>
  <c r="E121" i="4"/>
  <c r="B122" i="2"/>
  <c r="A124" i="2"/>
  <c r="B118" i="1"/>
  <c r="N118" i="1" s="1"/>
  <c r="H119" i="1"/>
  <c r="F119" i="1"/>
  <c r="L119" i="1"/>
  <c r="D119" i="1"/>
  <c r="J119" i="1"/>
  <c r="G119" i="1"/>
  <c r="C119" i="1"/>
  <c r="K119" i="1"/>
  <c r="E119" i="1"/>
  <c r="I119" i="1"/>
  <c r="AM120" i="4" l="1"/>
  <c r="X121" i="4"/>
  <c r="AJ121" i="4" s="1"/>
  <c r="C124" i="2"/>
  <c r="AH122" i="4"/>
  <c r="AI122" i="4"/>
  <c r="O122" i="4"/>
  <c r="W122" i="4"/>
  <c r="V122" i="4"/>
  <c r="U122" i="4"/>
  <c r="K122" i="4"/>
  <c r="Y122" i="4"/>
  <c r="AF122" i="4"/>
  <c r="Q122" i="4"/>
  <c r="AG122" i="4"/>
  <c r="P122" i="4"/>
  <c r="AE122" i="4"/>
  <c r="Z122" i="4"/>
  <c r="R122" i="4"/>
  <c r="AA122" i="4"/>
  <c r="AC122" i="4"/>
  <c r="S122" i="4"/>
  <c r="N122" i="4"/>
  <c r="AD122" i="4"/>
  <c r="AB122" i="4"/>
  <c r="T122" i="4"/>
  <c r="M121" i="4"/>
  <c r="AL121" i="4" s="1"/>
  <c r="A121" i="1"/>
  <c r="N122" i="2"/>
  <c r="AO122" i="4"/>
  <c r="B121" i="4"/>
  <c r="AK121" i="4" s="1"/>
  <c r="F122" i="4"/>
  <c r="A123" i="4"/>
  <c r="E122" i="4"/>
  <c r="H122" i="4"/>
  <c r="D122" i="4"/>
  <c r="G122" i="4"/>
  <c r="J122" i="4"/>
  <c r="I122" i="4"/>
  <c r="C122" i="4"/>
  <c r="B123" i="2"/>
  <c r="A125" i="2"/>
  <c r="B119" i="1"/>
  <c r="N119" i="1" s="1"/>
  <c r="F120" i="1"/>
  <c r="L120" i="1"/>
  <c r="D120" i="1"/>
  <c r="J120" i="1"/>
  <c r="H120" i="1"/>
  <c r="I120" i="1"/>
  <c r="E120" i="1"/>
  <c r="K120" i="1"/>
  <c r="G120" i="1"/>
  <c r="C120" i="1"/>
  <c r="AM121" i="4" l="1"/>
  <c r="M122" i="4"/>
  <c r="AL122" i="4" s="1"/>
  <c r="A122" i="1"/>
  <c r="AH123" i="4"/>
  <c r="AI123" i="4"/>
  <c r="AD123" i="4"/>
  <c r="T123" i="4"/>
  <c r="W123" i="4"/>
  <c r="P123" i="4"/>
  <c r="U123" i="4"/>
  <c r="Q123" i="4"/>
  <c r="V123" i="4"/>
  <c r="O123" i="4"/>
  <c r="N123" i="4"/>
  <c r="R123" i="4"/>
  <c r="S123" i="4"/>
  <c r="AA123" i="4"/>
  <c r="AG123" i="4"/>
  <c r="Y123" i="4"/>
  <c r="Z123" i="4"/>
  <c r="AE123" i="4"/>
  <c r="AF123" i="4"/>
  <c r="AB123" i="4"/>
  <c r="AC123" i="4"/>
  <c r="K123" i="4"/>
  <c r="C125" i="2"/>
  <c r="X122" i="4"/>
  <c r="AJ122" i="4" s="1"/>
  <c r="N123" i="2"/>
  <c r="AO123" i="4"/>
  <c r="B122" i="4"/>
  <c r="AK122" i="4" s="1"/>
  <c r="E123" i="4"/>
  <c r="A124" i="4"/>
  <c r="F123" i="4"/>
  <c r="D123" i="4"/>
  <c r="I123" i="4"/>
  <c r="H123" i="4"/>
  <c r="C123" i="4"/>
  <c r="J123" i="4"/>
  <c r="G123" i="4"/>
  <c r="B124" i="2"/>
  <c r="A126" i="2"/>
  <c r="B120" i="1"/>
  <c r="N120" i="1" s="1"/>
  <c r="L121" i="1"/>
  <c r="D121" i="1"/>
  <c r="J121" i="1"/>
  <c r="H121" i="1"/>
  <c r="F121" i="1"/>
  <c r="C121" i="1"/>
  <c r="K121" i="1"/>
  <c r="G121" i="1"/>
  <c r="I121" i="1"/>
  <c r="E121" i="1"/>
  <c r="AM122" i="4" l="1"/>
  <c r="M123" i="4"/>
  <c r="AL123" i="4" s="1"/>
  <c r="C126" i="2"/>
  <c r="AH124" i="4"/>
  <c r="AI124" i="4"/>
  <c r="AF124" i="4"/>
  <c r="AB124" i="4"/>
  <c r="R124" i="4"/>
  <c r="W124" i="4"/>
  <c r="AG124" i="4"/>
  <c r="N124" i="4"/>
  <c r="U124" i="4"/>
  <c r="S124" i="4"/>
  <c r="P124" i="4"/>
  <c r="O124" i="4"/>
  <c r="Y124" i="4"/>
  <c r="AC124" i="4"/>
  <c r="AE124" i="4"/>
  <c r="K124" i="4"/>
  <c r="Z124" i="4"/>
  <c r="T124" i="4"/>
  <c r="Q124" i="4"/>
  <c r="AA124" i="4"/>
  <c r="AD124" i="4"/>
  <c r="V124" i="4"/>
  <c r="X123" i="4"/>
  <c r="AJ123" i="4" s="1"/>
  <c r="A123" i="1"/>
  <c r="N124" i="2"/>
  <c r="AO124" i="4"/>
  <c r="A125" i="4"/>
  <c r="H124" i="4"/>
  <c r="I124" i="4"/>
  <c r="C124" i="4"/>
  <c r="D124" i="4"/>
  <c r="E124" i="4"/>
  <c r="F124" i="4"/>
  <c r="J124" i="4"/>
  <c r="G124" i="4"/>
  <c r="B123" i="4"/>
  <c r="AK123" i="4" s="1"/>
  <c r="B125" i="2"/>
  <c r="A127" i="2"/>
  <c r="B121" i="1"/>
  <c r="N121" i="1" s="1"/>
  <c r="J122" i="1"/>
  <c r="H122" i="1"/>
  <c r="F122" i="1"/>
  <c r="L122" i="1"/>
  <c r="D122" i="1"/>
  <c r="I122" i="1"/>
  <c r="E122" i="1"/>
  <c r="G122" i="1"/>
  <c r="C122" i="1"/>
  <c r="K122" i="1"/>
  <c r="AM123" i="4" l="1"/>
  <c r="A124" i="1"/>
  <c r="M124" i="4"/>
  <c r="AL124" i="4" s="1"/>
  <c r="AI125" i="4"/>
  <c r="AH125" i="4"/>
  <c r="AF125" i="4"/>
  <c r="T125" i="4"/>
  <c r="S125" i="4"/>
  <c r="O125" i="4"/>
  <c r="Q125" i="4"/>
  <c r="N125" i="4"/>
  <c r="AG125" i="4"/>
  <c r="K125" i="4"/>
  <c r="Y125" i="4"/>
  <c r="P125" i="4"/>
  <c r="R125" i="4"/>
  <c r="U125" i="4"/>
  <c r="V125" i="4"/>
  <c r="AC125" i="4"/>
  <c r="AD125" i="4"/>
  <c r="W125" i="4"/>
  <c r="Z125" i="4"/>
  <c r="AA125" i="4"/>
  <c r="AE125" i="4"/>
  <c r="AB125" i="4"/>
  <c r="X124" i="4"/>
  <c r="AJ124" i="4" s="1"/>
  <c r="C127" i="2"/>
  <c r="N125" i="2"/>
  <c r="AO125" i="4"/>
  <c r="B124" i="4"/>
  <c r="AK124" i="4" s="1"/>
  <c r="D125" i="4"/>
  <c r="A126" i="4"/>
  <c r="G125" i="4"/>
  <c r="F125" i="4"/>
  <c r="H125" i="4"/>
  <c r="C125" i="4"/>
  <c r="E125" i="4"/>
  <c r="J125" i="4"/>
  <c r="I125" i="4"/>
  <c r="B126" i="2"/>
  <c r="A128" i="2"/>
  <c r="B122" i="1"/>
  <c r="N122" i="1" s="1"/>
  <c r="G123" i="1"/>
  <c r="E123" i="1"/>
  <c r="K123" i="1"/>
  <c r="C123" i="1"/>
  <c r="I123" i="1"/>
  <c r="J123" i="1"/>
  <c r="F123" i="1"/>
  <c r="L123" i="1"/>
  <c r="H123" i="1"/>
  <c r="D123" i="1"/>
  <c r="AM124" i="4" l="1"/>
  <c r="X125" i="4"/>
  <c r="AJ125" i="4"/>
  <c r="A125" i="1"/>
  <c r="C128" i="2"/>
  <c r="M125" i="4"/>
  <c r="AL125" i="4" s="1"/>
  <c r="AH126" i="4"/>
  <c r="AI126" i="4"/>
  <c r="R126" i="4"/>
  <c r="AD126" i="4"/>
  <c r="O126" i="4"/>
  <c r="S126" i="4"/>
  <c r="K126" i="4"/>
  <c r="U126" i="4"/>
  <c r="Y126" i="4"/>
  <c r="AG126" i="4"/>
  <c r="V126" i="4"/>
  <c r="N126" i="4"/>
  <c r="Q126" i="4"/>
  <c r="T126" i="4"/>
  <c r="AC126" i="4"/>
  <c r="AE126" i="4"/>
  <c r="Z126" i="4"/>
  <c r="AF126" i="4"/>
  <c r="W126" i="4"/>
  <c r="P126" i="4"/>
  <c r="AA126" i="4"/>
  <c r="AB126" i="4"/>
  <c r="N126" i="2"/>
  <c r="AO126" i="4"/>
  <c r="F126" i="4"/>
  <c r="A127" i="4"/>
  <c r="I126" i="4"/>
  <c r="G126" i="4"/>
  <c r="C126" i="4"/>
  <c r="J126" i="4"/>
  <c r="D126" i="4"/>
  <c r="E126" i="4"/>
  <c r="H126" i="4"/>
  <c r="B125" i="4"/>
  <c r="AK125" i="4" s="1"/>
  <c r="A129" i="2"/>
  <c r="B127" i="2"/>
  <c r="B123" i="1"/>
  <c r="N123" i="1" s="1"/>
  <c r="E124" i="1"/>
  <c r="K124" i="1"/>
  <c r="C124" i="1"/>
  <c r="I124" i="1"/>
  <c r="G124" i="1"/>
  <c r="D124" i="1"/>
  <c r="L124" i="1"/>
  <c r="H124" i="1"/>
  <c r="J124" i="1"/>
  <c r="F124" i="1"/>
  <c r="AM125" i="4" l="1"/>
  <c r="B126" i="4"/>
  <c r="A126" i="1"/>
  <c r="AH127" i="4"/>
  <c r="AI127" i="4"/>
  <c r="W127" i="4"/>
  <c r="AD127" i="4"/>
  <c r="T127" i="4"/>
  <c r="S127" i="4"/>
  <c r="O127" i="4"/>
  <c r="K127" i="4"/>
  <c r="Q127" i="4"/>
  <c r="Z127" i="4"/>
  <c r="N127" i="4"/>
  <c r="Y127" i="4"/>
  <c r="AG127" i="4"/>
  <c r="U127" i="4"/>
  <c r="AB127" i="4"/>
  <c r="AC127" i="4"/>
  <c r="P127" i="4"/>
  <c r="V127" i="4"/>
  <c r="R127" i="4"/>
  <c r="AA127" i="4"/>
  <c r="AE127" i="4"/>
  <c r="AF127" i="4"/>
  <c r="M126" i="4"/>
  <c r="AL126" i="4" s="1"/>
  <c r="AK126" i="4"/>
  <c r="C129" i="2"/>
  <c r="X126" i="4"/>
  <c r="AJ126" i="4" s="1"/>
  <c r="AM126" i="4" s="1"/>
  <c r="N127" i="2"/>
  <c r="AO127" i="4"/>
  <c r="A128" i="4"/>
  <c r="J127" i="4"/>
  <c r="E127" i="4"/>
  <c r="D127" i="4"/>
  <c r="C127" i="4"/>
  <c r="G127" i="4"/>
  <c r="F127" i="4"/>
  <c r="I127" i="4"/>
  <c r="H127" i="4"/>
  <c r="B128" i="2"/>
  <c r="A130" i="2"/>
  <c r="B124" i="1"/>
  <c r="N124" i="1" s="1"/>
  <c r="K125" i="1"/>
  <c r="C125" i="1"/>
  <c r="I125" i="1"/>
  <c r="G125" i="1"/>
  <c r="E125" i="1"/>
  <c r="J125" i="1"/>
  <c r="F125" i="1"/>
  <c r="H125" i="1"/>
  <c r="D125" i="1"/>
  <c r="L125" i="1"/>
  <c r="X127" i="4" l="1"/>
  <c r="C130" i="2"/>
  <c r="M127" i="4"/>
  <c r="AL127" i="4" s="1"/>
  <c r="AH128" i="4"/>
  <c r="AI128" i="4"/>
  <c r="AF128" i="4"/>
  <c r="AE128" i="4"/>
  <c r="W128" i="4"/>
  <c r="S128" i="4"/>
  <c r="U128" i="4"/>
  <c r="O128" i="4"/>
  <c r="N128" i="4"/>
  <c r="Y128" i="4"/>
  <c r="V128" i="4"/>
  <c r="AG128" i="4"/>
  <c r="P128" i="4"/>
  <c r="Q128" i="4"/>
  <c r="K128" i="4"/>
  <c r="R128" i="4"/>
  <c r="AA128" i="4"/>
  <c r="AD128" i="4"/>
  <c r="Z128" i="4"/>
  <c r="AB128" i="4"/>
  <c r="AC128" i="4"/>
  <c r="T128" i="4"/>
  <c r="AJ127" i="4"/>
  <c r="A127" i="1"/>
  <c r="N128" i="2"/>
  <c r="AO128" i="4"/>
  <c r="B127" i="4"/>
  <c r="AK127" i="4" s="1"/>
  <c r="A129" i="4"/>
  <c r="D128" i="4"/>
  <c r="G128" i="4"/>
  <c r="E128" i="4"/>
  <c r="F128" i="4"/>
  <c r="I128" i="4"/>
  <c r="C128" i="4"/>
  <c r="H128" i="4"/>
  <c r="J128" i="4"/>
  <c r="B129" i="2"/>
  <c r="A131" i="2"/>
  <c r="B125" i="1"/>
  <c r="N125" i="1" s="1"/>
  <c r="I126" i="1"/>
  <c r="G126" i="1"/>
  <c r="E126" i="1"/>
  <c r="K126" i="1"/>
  <c r="C126" i="1"/>
  <c r="L126" i="1"/>
  <c r="H126" i="1"/>
  <c r="D126" i="1"/>
  <c r="J126" i="1"/>
  <c r="F126" i="1"/>
  <c r="AM127" i="4" l="1"/>
  <c r="X128" i="4"/>
  <c r="M128" i="4"/>
  <c r="AL128" i="4" s="1"/>
  <c r="AJ128" i="4"/>
  <c r="C131" i="2"/>
  <c r="A128" i="1"/>
  <c r="AI129" i="4"/>
  <c r="AH129" i="4"/>
  <c r="W129" i="4"/>
  <c r="T129" i="4"/>
  <c r="P129" i="4"/>
  <c r="N129" i="4"/>
  <c r="K129" i="4"/>
  <c r="U129" i="4"/>
  <c r="V129" i="4"/>
  <c r="O129" i="4"/>
  <c r="AD129" i="4"/>
  <c r="Z129" i="4"/>
  <c r="AC129" i="4"/>
  <c r="Y129" i="4"/>
  <c r="AG129" i="4"/>
  <c r="S129" i="4"/>
  <c r="AB129" i="4"/>
  <c r="AA129" i="4"/>
  <c r="AF129" i="4"/>
  <c r="AE129" i="4"/>
  <c r="R129" i="4"/>
  <c r="Q129" i="4"/>
  <c r="N129" i="2"/>
  <c r="AO129" i="4"/>
  <c r="B128" i="4"/>
  <c r="AK128" i="4" s="1"/>
  <c r="A130" i="4"/>
  <c r="H129" i="4"/>
  <c r="G129" i="4"/>
  <c r="C129" i="4"/>
  <c r="F129" i="4"/>
  <c r="I129" i="4"/>
  <c r="E129" i="4"/>
  <c r="J129" i="4"/>
  <c r="D129" i="4"/>
  <c r="B130" i="2"/>
  <c r="A132" i="2"/>
  <c r="B126" i="1"/>
  <c r="N126" i="1" s="1"/>
  <c r="G127" i="1"/>
  <c r="E127" i="1"/>
  <c r="K127" i="1"/>
  <c r="C127" i="1"/>
  <c r="I127" i="1"/>
  <c r="F127" i="1"/>
  <c r="J127" i="1"/>
  <c r="L127" i="1"/>
  <c r="H127" i="1"/>
  <c r="D127" i="1"/>
  <c r="AM128" i="4" l="1"/>
  <c r="A129" i="1"/>
  <c r="X129" i="4"/>
  <c r="M129" i="4"/>
  <c r="AL129" i="4" s="1"/>
  <c r="AH130" i="4"/>
  <c r="AI130" i="4"/>
  <c r="AE130" i="4"/>
  <c r="W130" i="4"/>
  <c r="AC130" i="4"/>
  <c r="R130" i="4"/>
  <c r="V130" i="4"/>
  <c r="K130" i="4"/>
  <c r="Y130" i="4"/>
  <c r="AG130" i="4"/>
  <c r="N130" i="4"/>
  <c r="Z130" i="4"/>
  <c r="Q130" i="4"/>
  <c r="P130" i="4"/>
  <c r="O130" i="4"/>
  <c r="S130" i="4"/>
  <c r="U130" i="4"/>
  <c r="AD130" i="4"/>
  <c r="AA130" i="4"/>
  <c r="AF130" i="4"/>
  <c r="AB130" i="4"/>
  <c r="T130" i="4"/>
  <c r="AJ129" i="4"/>
  <c r="C132" i="2"/>
  <c r="N130" i="2"/>
  <c r="AO130" i="4"/>
  <c r="B129" i="4"/>
  <c r="AK129" i="4" s="1"/>
  <c r="A131" i="4"/>
  <c r="C130" i="4"/>
  <c r="J130" i="4"/>
  <c r="F130" i="4"/>
  <c r="E130" i="4"/>
  <c r="H130" i="4"/>
  <c r="D130" i="4"/>
  <c r="I130" i="4"/>
  <c r="G130" i="4"/>
  <c r="B131" i="2"/>
  <c r="A133" i="2"/>
  <c r="B127" i="1"/>
  <c r="N127" i="1" s="1"/>
  <c r="E128" i="1"/>
  <c r="K128" i="1"/>
  <c r="C128" i="1"/>
  <c r="I128" i="1"/>
  <c r="G128" i="1"/>
  <c r="L128" i="1"/>
  <c r="H128" i="1"/>
  <c r="D128" i="1"/>
  <c r="J128" i="1"/>
  <c r="F128" i="1"/>
  <c r="AM129" i="4" l="1"/>
  <c r="C133" i="2"/>
  <c r="X130" i="4"/>
  <c r="AJ130" i="4"/>
  <c r="M130" i="4"/>
  <c r="AL130" i="4" s="1"/>
  <c r="AH131" i="4"/>
  <c r="AI131" i="4"/>
  <c r="O131" i="4"/>
  <c r="W131" i="4"/>
  <c r="U131" i="4"/>
  <c r="S131" i="4"/>
  <c r="Q131" i="4"/>
  <c r="Y131" i="4"/>
  <c r="N131" i="4"/>
  <c r="P131" i="4"/>
  <c r="AG131" i="4"/>
  <c r="K131" i="4"/>
  <c r="V131" i="4"/>
  <c r="T131" i="4"/>
  <c r="AB131" i="4"/>
  <c r="R131" i="4"/>
  <c r="AC131" i="4"/>
  <c r="AF131" i="4"/>
  <c r="AD131" i="4"/>
  <c r="Z131" i="4"/>
  <c r="AA131" i="4"/>
  <c r="AE131" i="4"/>
  <c r="A130" i="1"/>
  <c r="N131" i="2"/>
  <c r="AO131" i="4"/>
  <c r="B130" i="4"/>
  <c r="AK130" i="4" s="1"/>
  <c r="A132" i="4"/>
  <c r="F131" i="4"/>
  <c r="H131" i="4"/>
  <c r="C131" i="4"/>
  <c r="I131" i="4"/>
  <c r="D131" i="4"/>
  <c r="G131" i="4"/>
  <c r="E131" i="4"/>
  <c r="J131" i="4"/>
  <c r="B132" i="2"/>
  <c r="A134" i="2"/>
  <c r="B128" i="1"/>
  <c r="N128" i="1" s="1"/>
  <c r="K129" i="1"/>
  <c r="C129" i="1"/>
  <c r="I129" i="1"/>
  <c r="G129" i="1"/>
  <c r="E129" i="1"/>
  <c r="J129" i="1"/>
  <c r="F129" i="1"/>
  <c r="L129" i="1"/>
  <c r="H129" i="1"/>
  <c r="D129" i="1"/>
  <c r="AM130" i="4" l="1"/>
  <c r="A131" i="1"/>
  <c r="M131" i="4"/>
  <c r="AL131" i="4" s="1"/>
  <c r="C134" i="2"/>
  <c r="X131" i="4"/>
  <c r="AJ131" i="4" s="1"/>
  <c r="AH132" i="4"/>
  <c r="AI132" i="4"/>
  <c r="O132" i="4"/>
  <c r="S132" i="4"/>
  <c r="R132" i="4"/>
  <c r="W132" i="4"/>
  <c r="AA132" i="4"/>
  <c r="AG132" i="4"/>
  <c r="Q132" i="4"/>
  <c r="K132" i="4"/>
  <c r="U132" i="4"/>
  <c r="V132" i="4"/>
  <c r="AC132" i="4"/>
  <c r="AE132" i="4"/>
  <c r="P132" i="4"/>
  <c r="Z132" i="4"/>
  <c r="AB132" i="4"/>
  <c r="AF132" i="4"/>
  <c r="Y132" i="4"/>
  <c r="T132" i="4"/>
  <c r="N132" i="4"/>
  <c r="AD132" i="4"/>
  <c r="N132" i="2"/>
  <c r="AO132" i="4"/>
  <c r="B131" i="4"/>
  <c r="AK131" i="4" s="1"/>
  <c r="A133" i="4"/>
  <c r="I132" i="4"/>
  <c r="C132" i="4"/>
  <c r="D132" i="4"/>
  <c r="F132" i="4"/>
  <c r="G132" i="4"/>
  <c r="J132" i="4"/>
  <c r="E132" i="4"/>
  <c r="H132" i="4"/>
  <c r="B133" i="2"/>
  <c r="A135" i="2"/>
  <c r="B129" i="1"/>
  <c r="N129" i="1" s="1"/>
  <c r="I130" i="1"/>
  <c r="G130" i="1"/>
  <c r="E130" i="1"/>
  <c r="K130" i="1"/>
  <c r="C130" i="1"/>
  <c r="H130" i="1"/>
  <c r="D130" i="1"/>
  <c r="L130" i="1"/>
  <c r="J130" i="1"/>
  <c r="F130" i="1"/>
  <c r="AM131" i="4" l="1"/>
  <c r="M132" i="4"/>
  <c r="AL132" i="4" s="1"/>
  <c r="C135" i="2"/>
  <c r="AI133" i="4"/>
  <c r="AH133" i="4"/>
  <c r="AF133" i="4"/>
  <c r="O133" i="4"/>
  <c r="W133" i="4"/>
  <c r="T133" i="4"/>
  <c r="S133" i="4"/>
  <c r="Q133" i="4"/>
  <c r="AG133" i="4"/>
  <c r="Y133" i="4"/>
  <c r="V133" i="4"/>
  <c r="N133" i="4"/>
  <c r="K133" i="4"/>
  <c r="AB133" i="4"/>
  <c r="R133" i="4"/>
  <c r="P133" i="4"/>
  <c r="AA133" i="4"/>
  <c r="Z133" i="4"/>
  <c r="AC133" i="4"/>
  <c r="AE133" i="4"/>
  <c r="U133" i="4"/>
  <c r="AD133" i="4"/>
  <c r="X132" i="4"/>
  <c r="AJ132" i="4" s="1"/>
  <c r="A132" i="1"/>
  <c r="N133" i="2"/>
  <c r="AO133" i="4"/>
  <c r="B132" i="4"/>
  <c r="AK132" i="4" s="1"/>
  <c r="C133" i="4"/>
  <c r="G133" i="4"/>
  <c r="F133" i="4"/>
  <c r="A134" i="4"/>
  <c r="H133" i="4"/>
  <c r="D133" i="4"/>
  <c r="I133" i="4"/>
  <c r="J133" i="4"/>
  <c r="E133" i="4"/>
  <c r="B134" i="2"/>
  <c r="A136" i="2"/>
  <c r="B130" i="1"/>
  <c r="N130" i="1" s="1"/>
  <c r="F131" i="1"/>
  <c r="L131" i="1"/>
  <c r="D131" i="1"/>
  <c r="J131" i="1"/>
  <c r="H131" i="1"/>
  <c r="I131" i="1"/>
  <c r="E131" i="1"/>
  <c r="K131" i="1"/>
  <c r="G131" i="1"/>
  <c r="C131" i="1"/>
  <c r="AM132" i="4" l="1"/>
  <c r="M133" i="4"/>
  <c r="AL133" i="4" s="1"/>
  <c r="AH134" i="4"/>
  <c r="AI134" i="4"/>
  <c r="AE134" i="4"/>
  <c r="O134" i="4"/>
  <c r="W134" i="4"/>
  <c r="N134" i="4"/>
  <c r="S134" i="4"/>
  <c r="V134" i="4"/>
  <c r="AG134" i="4"/>
  <c r="K134" i="4"/>
  <c r="Q134" i="4"/>
  <c r="U134" i="4"/>
  <c r="AF134" i="4"/>
  <c r="P134" i="4"/>
  <c r="AA134" i="4"/>
  <c r="R134" i="4"/>
  <c r="AB134" i="4"/>
  <c r="AC134" i="4"/>
  <c r="AD134" i="4"/>
  <c r="Y134" i="4"/>
  <c r="T134" i="4"/>
  <c r="Z134" i="4"/>
  <c r="A133" i="1"/>
  <c r="C136" i="2"/>
  <c r="X133" i="4"/>
  <c r="AJ133" i="4" s="1"/>
  <c r="AM133" i="4" s="1"/>
  <c r="N134" i="2"/>
  <c r="AO134" i="4"/>
  <c r="A135" i="4"/>
  <c r="G134" i="4"/>
  <c r="F134" i="4"/>
  <c r="D134" i="4"/>
  <c r="E134" i="4"/>
  <c r="H134" i="4"/>
  <c r="J134" i="4"/>
  <c r="I134" i="4"/>
  <c r="C134" i="4"/>
  <c r="B133" i="4"/>
  <c r="AK133" i="4" s="1"/>
  <c r="B135" i="2"/>
  <c r="A137" i="2"/>
  <c r="L132" i="1"/>
  <c r="D132" i="1"/>
  <c r="J132" i="1"/>
  <c r="H132" i="1"/>
  <c r="F132" i="1"/>
  <c r="C132" i="1"/>
  <c r="K132" i="1"/>
  <c r="G132" i="1"/>
  <c r="I132" i="1"/>
  <c r="E132" i="1"/>
  <c r="B131" i="1"/>
  <c r="N131" i="1" s="1"/>
  <c r="X134" i="4" l="1"/>
  <c r="C137" i="2"/>
  <c r="AH135" i="4"/>
  <c r="AI135" i="4"/>
  <c r="AC135" i="4"/>
  <c r="T135" i="4"/>
  <c r="O135" i="4"/>
  <c r="U135" i="4"/>
  <c r="N135" i="4"/>
  <c r="V135" i="4"/>
  <c r="K135" i="4"/>
  <c r="Y135" i="4"/>
  <c r="AG135" i="4"/>
  <c r="Q135" i="4"/>
  <c r="R135" i="4"/>
  <c r="P135" i="4"/>
  <c r="AD135" i="4"/>
  <c r="AF135" i="4"/>
  <c r="Z135" i="4"/>
  <c r="AE135" i="4"/>
  <c r="AB135" i="4"/>
  <c r="W135" i="4"/>
  <c r="S135" i="4"/>
  <c r="AA135" i="4"/>
  <c r="AJ134" i="4"/>
  <c r="A134" i="1"/>
  <c r="M134" i="4"/>
  <c r="AL134" i="4" s="1"/>
  <c r="N135" i="2"/>
  <c r="AO135" i="4"/>
  <c r="B134" i="4"/>
  <c r="AK134" i="4" s="1"/>
  <c r="A136" i="4"/>
  <c r="J135" i="4"/>
  <c r="I135" i="4"/>
  <c r="D135" i="4"/>
  <c r="C135" i="4"/>
  <c r="E135" i="4"/>
  <c r="H135" i="4"/>
  <c r="G135" i="4"/>
  <c r="F135" i="4"/>
  <c r="B136" i="2"/>
  <c r="A138" i="2"/>
  <c r="B132" i="1"/>
  <c r="N132" i="1" s="1"/>
  <c r="J133" i="1"/>
  <c r="H133" i="1"/>
  <c r="F133" i="1"/>
  <c r="L133" i="1"/>
  <c r="D133" i="1"/>
  <c r="I133" i="1"/>
  <c r="E133" i="1"/>
  <c r="K133" i="1"/>
  <c r="G133" i="1"/>
  <c r="C133" i="1"/>
  <c r="AM134" i="4" l="1"/>
  <c r="X135" i="4"/>
  <c r="C138" i="2"/>
  <c r="A135" i="1"/>
  <c r="AJ135" i="4"/>
  <c r="AH136" i="4"/>
  <c r="AI136" i="4"/>
  <c r="AE136" i="4"/>
  <c r="O136" i="4"/>
  <c r="N136" i="4"/>
  <c r="AB136" i="4"/>
  <c r="U136" i="4"/>
  <c r="K136" i="4"/>
  <c r="AG136" i="4"/>
  <c r="Q136" i="4"/>
  <c r="P136" i="4"/>
  <c r="V136" i="4"/>
  <c r="R136" i="4"/>
  <c r="Z136" i="4"/>
  <c r="Y136" i="4"/>
  <c r="AC136" i="4"/>
  <c r="W136" i="4"/>
  <c r="AF136" i="4"/>
  <c r="AD136" i="4"/>
  <c r="AA136" i="4"/>
  <c r="T136" i="4"/>
  <c r="S136" i="4"/>
  <c r="M135" i="4"/>
  <c r="AL135" i="4" s="1"/>
  <c r="N136" i="2"/>
  <c r="AO136" i="4"/>
  <c r="B135" i="4"/>
  <c r="AK135" i="4" s="1"/>
  <c r="A137" i="4"/>
  <c r="E136" i="4"/>
  <c r="G136" i="4"/>
  <c r="C136" i="4"/>
  <c r="H136" i="4"/>
  <c r="I136" i="4"/>
  <c r="D136" i="4"/>
  <c r="F136" i="4"/>
  <c r="J136" i="4"/>
  <c r="B137" i="2"/>
  <c r="A139" i="2"/>
  <c r="B133" i="1"/>
  <c r="N133" i="1" s="1"/>
  <c r="H134" i="1"/>
  <c r="F134" i="1"/>
  <c r="L134" i="1"/>
  <c r="D134" i="1"/>
  <c r="J134" i="1"/>
  <c r="K134" i="1"/>
  <c r="G134" i="1"/>
  <c r="C134" i="1"/>
  <c r="I134" i="1"/>
  <c r="E134" i="1"/>
  <c r="AM135" i="4" l="1"/>
  <c r="C139" i="2"/>
  <c r="X136" i="4"/>
  <c r="AJ136" i="4" s="1"/>
  <c r="A136" i="1"/>
  <c r="AI137" i="4"/>
  <c r="AH137" i="4"/>
  <c r="AF137" i="4"/>
  <c r="O137" i="4"/>
  <c r="P137" i="4"/>
  <c r="W137" i="4"/>
  <c r="U137" i="4"/>
  <c r="V137" i="4"/>
  <c r="Y137" i="4"/>
  <c r="Q137" i="4"/>
  <c r="K137" i="4"/>
  <c r="R137" i="4"/>
  <c r="Z137" i="4"/>
  <c r="AC137" i="4"/>
  <c r="AD137" i="4"/>
  <c r="AG137" i="4"/>
  <c r="N137" i="4"/>
  <c r="S137" i="4"/>
  <c r="AE137" i="4"/>
  <c r="AA137" i="4"/>
  <c r="T137" i="4"/>
  <c r="AB137" i="4"/>
  <c r="M136" i="4"/>
  <c r="AL136" i="4" s="1"/>
  <c r="N137" i="2"/>
  <c r="AO137" i="4"/>
  <c r="B136" i="4"/>
  <c r="AK136" i="4" s="1"/>
  <c r="A138" i="4"/>
  <c r="G137" i="4"/>
  <c r="J137" i="4"/>
  <c r="H137" i="4"/>
  <c r="I137" i="4"/>
  <c r="D137" i="4"/>
  <c r="C137" i="4"/>
  <c r="F137" i="4"/>
  <c r="E137" i="4"/>
  <c r="B138" i="2"/>
  <c r="A140" i="2"/>
  <c r="B134" i="1"/>
  <c r="N134" i="1" s="1"/>
  <c r="F135" i="1"/>
  <c r="L135" i="1"/>
  <c r="D135" i="1"/>
  <c r="J135" i="1"/>
  <c r="H135" i="1"/>
  <c r="E135" i="1"/>
  <c r="I135" i="1"/>
  <c r="C135" i="1"/>
  <c r="K135" i="1"/>
  <c r="G135" i="1"/>
  <c r="AM136" i="4" l="1"/>
  <c r="M137" i="4"/>
  <c r="AL137" i="4" s="1"/>
  <c r="X137" i="4"/>
  <c r="C140" i="2"/>
  <c r="A137" i="1"/>
  <c r="AH138" i="4"/>
  <c r="AI138" i="4"/>
  <c r="W138" i="4"/>
  <c r="O138" i="4"/>
  <c r="AD138" i="4"/>
  <c r="U138" i="4"/>
  <c r="V138" i="4"/>
  <c r="N138" i="4"/>
  <c r="Y138" i="4"/>
  <c r="Q138" i="4"/>
  <c r="R138" i="4"/>
  <c r="AG138" i="4"/>
  <c r="AA138" i="4"/>
  <c r="P138" i="4"/>
  <c r="S138" i="4"/>
  <c r="T138" i="4"/>
  <c r="AB138" i="4"/>
  <c r="AE138" i="4"/>
  <c r="AC138" i="4"/>
  <c r="AF138" i="4"/>
  <c r="Z138" i="4"/>
  <c r="K138" i="4"/>
  <c r="AJ137" i="4"/>
  <c r="N138" i="2"/>
  <c r="AO138" i="4"/>
  <c r="B137" i="4"/>
  <c r="AK137" i="4" s="1"/>
  <c r="F138" i="4"/>
  <c r="A139" i="4"/>
  <c r="E138" i="4"/>
  <c r="H138" i="4"/>
  <c r="C138" i="4"/>
  <c r="G138" i="4"/>
  <c r="J138" i="4"/>
  <c r="D138" i="4"/>
  <c r="I138" i="4"/>
  <c r="A141" i="2"/>
  <c r="B139" i="2"/>
  <c r="B135" i="1"/>
  <c r="N135" i="1" s="1"/>
  <c r="L136" i="1"/>
  <c r="D136" i="1"/>
  <c r="J136" i="1"/>
  <c r="H136" i="1"/>
  <c r="F136" i="1"/>
  <c r="K136" i="1"/>
  <c r="G136" i="1"/>
  <c r="C136" i="1"/>
  <c r="I136" i="1"/>
  <c r="E136" i="1"/>
  <c r="AM137" i="4" l="1"/>
  <c r="B138" i="4"/>
  <c r="AK138" i="4" s="1"/>
  <c r="X138" i="4"/>
  <c r="AJ138" i="4"/>
  <c r="AM138" i="4" s="1"/>
  <c r="A138" i="1"/>
  <c r="M138" i="4"/>
  <c r="AL138" i="4" s="1"/>
  <c r="C141" i="2"/>
  <c r="AH139" i="4"/>
  <c r="AI139" i="4"/>
  <c r="AC139" i="4"/>
  <c r="W139" i="4"/>
  <c r="N139" i="4"/>
  <c r="V139" i="4"/>
  <c r="AG139" i="4"/>
  <c r="U139" i="4"/>
  <c r="O139" i="4"/>
  <c r="R139" i="4"/>
  <c r="S139" i="4"/>
  <c r="K139" i="4"/>
  <c r="Y139" i="4"/>
  <c r="Q139" i="4"/>
  <c r="Z139" i="4"/>
  <c r="AA139" i="4"/>
  <c r="AE139" i="4"/>
  <c r="AB139" i="4"/>
  <c r="T139" i="4"/>
  <c r="AF139" i="4"/>
  <c r="P139" i="4"/>
  <c r="AD139" i="4"/>
  <c r="N139" i="2"/>
  <c r="AO139" i="4"/>
  <c r="F139" i="4"/>
  <c r="E139" i="4"/>
  <c r="A140" i="4"/>
  <c r="I139" i="4"/>
  <c r="C139" i="4"/>
  <c r="H139" i="4"/>
  <c r="D139" i="4"/>
  <c r="J139" i="4"/>
  <c r="G139" i="4"/>
  <c r="A142" i="2"/>
  <c r="B140" i="2"/>
  <c r="B136" i="1"/>
  <c r="N136" i="1" s="1"/>
  <c r="K137" i="1"/>
  <c r="J137" i="1"/>
  <c r="H137" i="1"/>
  <c r="F137" i="1"/>
  <c r="D137" i="1"/>
  <c r="I137" i="1"/>
  <c r="E137" i="1"/>
  <c r="L137" i="1"/>
  <c r="G137" i="1"/>
  <c r="C137" i="1"/>
  <c r="X139" i="4" l="1"/>
  <c r="M139" i="4"/>
  <c r="AL139" i="4" s="1"/>
  <c r="A139" i="1"/>
  <c r="AH140" i="4"/>
  <c r="AI140" i="4"/>
  <c r="W140" i="4"/>
  <c r="R140" i="4"/>
  <c r="K140" i="4"/>
  <c r="N140" i="4"/>
  <c r="Q140" i="4"/>
  <c r="AG140" i="4"/>
  <c r="V140" i="4"/>
  <c r="Y140" i="4"/>
  <c r="U140" i="4"/>
  <c r="O140" i="4"/>
  <c r="P140" i="4"/>
  <c r="Z140" i="4"/>
  <c r="S140" i="4"/>
  <c r="AF140" i="4"/>
  <c r="AD140" i="4"/>
  <c r="AC140" i="4"/>
  <c r="AA140" i="4"/>
  <c r="AB140" i="4"/>
  <c r="AE140" i="4"/>
  <c r="T140" i="4"/>
  <c r="C142" i="2"/>
  <c r="AJ139" i="4"/>
  <c r="N140" i="2"/>
  <c r="AO140" i="4"/>
  <c r="B139" i="4"/>
  <c r="AK139" i="4" s="1"/>
  <c r="A141" i="4"/>
  <c r="H140" i="4"/>
  <c r="I140" i="4"/>
  <c r="C140" i="4"/>
  <c r="E140" i="4"/>
  <c r="D140" i="4"/>
  <c r="F140" i="4"/>
  <c r="G140" i="4"/>
  <c r="J140" i="4"/>
  <c r="A143" i="2"/>
  <c r="B141" i="2"/>
  <c r="B137" i="1"/>
  <c r="N137" i="1" s="1"/>
  <c r="I138" i="1"/>
  <c r="J138" i="1"/>
  <c r="G138" i="1"/>
  <c r="E138" i="1"/>
  <c r="L138" i="1"/>
  <c r="C138" i="1"/>
  <c r="H138" i="1"/>
  <c r="D138" i="1"/>
  <c r="F138" i="1"/>
  <c r="K138" i="1"/>
  <c r="AM139" i="4" l="1"/>
  <c r="M140" i="4"/>
  <c r="AL140" i="4" s="1"/>
  <c r="X140" i="4"/>
  <c r="AJ140" i="4" s="1"/>
  <c r="AK140" i="4"/>
  <c r="C143" i="2"/>
  <c r="AI141" i="4"/>
  <c r="AH141" i="4"/>
  <c r="T141" i="4"/>
  <c r="O141" i="4"/>
  <c r="S141" i="4"/>
  <c r="AG141" i="4"/>
  <c r="V141" i="4"/>
  <c r="Y141" i="4"/>
  <c r="N141" i="4"/>
  <c r="U141" i="4"/>
  <c r="AB141" i="4"/>
  <c r="AF141" i="4"/>
  <c r="AE141" i="4"/>
  <c r="R141" i="4"/>
  <c r="K141" i="4"/>
  <c r="Q141" i="4"/>
  <c r="Z141" i="4"/>
  <c r="W141" i="4"/>
  <c r="AC141" i="4"/>
  <c r="P141" i="4"/>
  <c r="AA141" i="4"/>
  <c r="AD141" i="4"/>
  <c r="A140" i="1"/>
  <c r="N141" i="2"/>
  <c r="AO141" i="4"/>
  <c r="A142" i="4"/>
  <c r="D141" i="4"/>
  <c r="G141" i="4"/>
  <c r="F141" i="4"/>
  <c r="H141" i="4"/>
  <c r="C141" i="4"/>
  <c r="E141" i="4"/>
  <c r="I141" i="4"/>
  <c r="J141" i="4"/>
  <c r="B140" i="4"/>
  <c r="B142" i="2"/>
  <c r="A144" i="2"/>
  <c r="B138" i="1"/>
  <c r="N138" i="1" s="1"/>
  <c r="F139" i="1"/>
  <c r="H139" i="1"/>
  <c r="E139" i="1"/>
  <c r="L139" i="1"/>
  <c r="C139" i="1"/>
  <c r="J139" i="1"/>
  <c r="K139" i="1"/>
  <c r="G139" i="1"/>
  <c r="I139" i="1"/>
  <c r="D139" i="1"/>
  <c r="AM140" i="4" l="1"/>
  <c r="M141" i="4"/>
  <c r="AL141" i="4" s="1"/>
  <c r="A141" i="1"/>
  <c r="X141" i="4"/>
  <c r="AJ141" i="4" s="1"/>
  <c r="C144" i="2"/>
  <c r="AH142" i="4"/>
  <c r="AI142" i="4"/>
  <c r="S142" i="4"/>
  <c r="AE142" i="4"/>
  <c r="R142" i="4"/>
  <c r="O142" i="4"/>
  <c r="N142" i="4"/>
  <c r="Y142" i="4"/>
  <c r="AG142" i="4"/>
  <c r="Q142" i="4"/>
  <c r="K142" i="4"/>
  <c r="P142" i="4"/>
  <c r="V142" i="4"/>
  <c r="U142" i="4"/>
  <c r="AA142" i="4"/>
  <c r="T142" i="4"/>
  <c r="AF142" i="4"/>
  <c r="W142" i="4"/>
  <c r="AC142" i="4"/>
  <c r="AD142" i="4"/>
  <c r="Z142" i="4"/>
  <c r="AB142" i="4"/>
  <c r="N142" i="2"/>
  <c r="AO142" i="4"/>
  <c r="F142" i="4"/>
  <c r="A143" i="4"/>
  <c r="G142" i="4"/>
  <c r="I142" i="4"/>
  <c r="J142" i="4"/>
  <c r="H142" i="4"/>
  <c r="D142" i="4"/>
  <c r="C142" i="4"/>
  <c r="E142" i="4"/>
  <c r="B141" i="4"/>
  <c r="AK141" i="4" s="1"/>
  <c r="B143" i="2"/>
  <c r="A145" i="2"/>
  <c r="B139" i="1"/>
  <c r="N139" i="1" s="1"/>
  <c r="L140" i="1"/>
  <c r="D140" i="1"/>
  <c r="G140" i="1"/>
  <c r="E140" i="1"/>
  <c r="K140" i="1"/>
  <c r="I140" i="1"/>
  <c r="F140" i="1"/>
  <c r="J140" i="1"/>
  <c r="H140" i="1"/>
  <c r="C140" i="1"/>
  <c r="AM141" i="4" l="1"/>
  <c r="X142" i="4"/>
  <c r="AJ142" i="4" s="1"/>
  <c r="M142" i="4"/>
  <c r="AL142" i="4" s="1"/>
  <c r="AH143" i="4"/>
  <c r="AI143" i="4"/>
  <c r="W143" i="4"/>
  <c r="S143" i="4"/>
  <c r="T143" i="4"/>
  <c r="O143" i="4"/>
  <c r="Q143" i="4"/>
  <c r="V143" i="4"/>
  <c r="Y143" i="4"/>
  <c r="Z143" i="4"/>
  <c r="AG143" i="4"/>
  <c r="U143" i="4"/>
  <c r="N143" i="4"/>
  <c r="R143" i="4"/>
  <c r="K143" i="4"/>
  <c r="P143" i="4"/>
  <c r="AE143" i="4"/>
  <c r="AF143" i="4"/>
  <c r="AD143" i="4"/>
  <c r="AC143" i="4"/>
  <c r="AB143" i="4"/>
  <c r="AA143" i="4"/>
  <c r="C145" i="2"/>
  <c r="A142" i="1"/>
  <c r="N143" i="2"/>
  <c r="AO143" i="4"/>
  <c r="B142" i="4"/>
  <c r="AK142" i="4" s="1"/>
  <c r="A144" i="4"/>
  <c r="J143" i="4"/>
  <c r="E143" i="4"/>
  <c r="H143" i="4"/>
  <c r="I143" i="4"/>
  <c r="G143" i="4"/>
  <c r="C143" i="4"/>
  <c r="D143" i="4"/>
  <c r="F143" i="4"/>
  <c r="B144" i="2"/>
  <c r="A146" i="2"/>
  <c r="B140" i="1"/>
  <c r="N140" i="1" s="1"/>
  <c r="J141" i="1"/>
  <c r="F141" i="1"/>
  <c r="D141" i="1"/>
  <c r="K141" i="1"/>
  <c r="H141" i="1"/>
  <c r="I141" i="1"/>
  <c r="E141" i="1"/>
  <c r="L141" i="1"/>
  <c r="G141" i="1"/>
  <c r="C141" i="1"/>
  <c r="AM142" i="4" l="1"/>
  <c r="A143" i="1"/>
  <c r="X143" i="4"/>
  <c r="AJ143" i="4" s="1"/>
  <c r="C146" i="2"/>
  <c r="AH144" i="4"/>
  <c r="AI144" i="4"/>
  <c r="AE144" i="4"/>
  <c r="W144" i="4"/>
  <c r="AF144" i="4"/>
  <c r="S144" i="4"/>
  <c r="O144" i="4"/>
  <c r="V144" i="4"/>
  <c r="Q144" i="4"/>
  <c r="Y144" i="4"/>
  <c r="K144" i="4"/>
  <c r="U144" i="4"/>
  <c r="R144" i="4"/>
  <c r="P144" i="4"/>
  <c r="AB144" i="4"/>
  <c r="Z144" i="4"/>
  <c r="N144" i="4"/>
  <c r="AG144" i="4"/>
  <c r="T144" i="4"/>
  <c r="AA144" i="4"/>
  <c r="AC144" i="4"/>
  <c r="AD144" i="4"/>
  <c r="M143" i="4"/>
  <c r="AL143" i="4" s="1"/>
  <c r="N144" i="2"/>
  <c r="AO144" i="4"/>
  <c r="B143" i="4"/>
  <c r="AK143" i="4" s="1"/>
  <c r="A145" i="4"/>
  <c r="E144" i="4"/>
  <c r="D144" i="4"/>
  <c r="G144" i="4"/>
  <c r="H144" i="4"/>
  <c r="I144" i="4"/>
  <c r="F144" i="4"/>
  <c r="C144" i="4"/>
  <c r="J144" i="4"/>
  <c r="B145" i="2"/>
  <c r="A147" i="2"/>
  <c r="B141" i="1"/>
  <c r="N141" i="1" s="1"/>
  <c r="H142" i="1"/>
  <c r="E142" i="1"/>
  <c r="L142" i="1"/>
  <c r="C142" i="1"/>
  <c r="J142" i="1"/>
  <c r="G142" i="1"/>
  <c r="D142" i="1"/>
  <c r="I142" i="1"/>
  <c r="K142" i="1"/>
  <c r="F142" i="1"/>
  <c r="AM143" i="4" l="1"/>
  <c r="M144" i="4"/>
  <c r="AL144" i="4" s="1"/>
  <c r="C147" i="2"/>
  <c r="AI145" i="4"/>
  <c r="AH145" i="4"/>
  <c r="W145" i="4"/>
  <c r="T145" i="4"/>
  <c r="AA145" i="4"/>
  <c r="U145" i="4"/>
  <c r="Q145" i="4"/>
  <c r="Y145" i="4"/>
  <c r="P145" i="4"/>
  <c r="AG145" i="4"/>
  <c r="V145" i="4"/>
  <c r="N145" i="4"/>
  <c r="O145" i="4"/>
  <c r="R145" i="4"/>
  <c r="AF145" i="4"/>
  <c r="AD145" i="4"/>
  <c r="AE145" i="4"/>
  <c r="K145" i="4"/>
  <c r="S145" i="4"/>
  <c r="AB145" i="4"/>
  <c r="Z145" i="4"/>
  <c r="AC145" i="4"/>
  <c r="A144" i="1"/>
  <c r="X144" i="4"/>
  <c r="AJ144" i="4" s="1"/>
  <c r="N145" i="2"/>
  <c r="AO145" i="4"/>
  <c r="B144" i="4"/>
  <c r="AK144" i="4" s="1"/>
  <c r="A146" i="4"/>
  <c r="H145" i="4"/>
  <c r="G145" i="4"/>
  <c r="C145" i="4"/>
  <c r="D145" i="4"/>
  <c r="I145" i="4"/>
  <c r="F145" i="4"/>
  <c r="E145" i="4"/>
  <c r="J145" i="4"/>
  <c r="A148" i="2"/>
  <c r="B146" i="2"/>
  <c r="B142" i="1"/>
  <c r="N142" i="1" s="1"/>
  <c r="F143" i="1"/>
  <c r="D143" i="1"/>
  <c r="K143" i="1"/>
  <c r="I143" i="1"/>
  <c r="G143" i="1"/>
  <c r="L143" i="1"/>
  <c r="H143" i="1"/>
  <c r="C143" i="1"/>
  <c r="J143" i="1"/>
  <c r="E143" i="1"/>
  <c r="AM144" i="4" l="1"/>
  <c r="M145" i="4"/>
  <c r="AL145" i="4" s="1"/>
  <c r="AH146" i="4"/>
  <c r="AI146" i="4"/>
  <c r="AE146" i="4"/>
  <c r="AC146" i="4"/>
  <c r="W146" i="4"/>
  <c r="U146" i="4"/>
  <c r="R146" i="4"/>
  <c r="Q146" i="4"/>
  <c r="K146" i="4"/>
  <c r="Y146" i="4"/>
  <c r="AG146" i="4"/>
  <c r="N146" i="4"/>
  <c r="P146" i="4"/>
  <c r="V146" i="4"/>
  <c r="T146" i="4"/>
  <c r="O146" i="4"/>
  <c r="AB146" i="4"/>
  <c r="AD146" i="4"/>
  <c r="Z146" i="4"/>
  <c r="AF146" i="4"/>
  <c r="AA146" i="4"/>
  <c r="S146" i="4"/>
  <c r="X145" i="4"/>
  <c r="AJ145" i="4" s="1"/>
  <c r="A145" i="1"/>
  <c r="C148" i="2"/>
  <c r="N146" i="2"/>
  <c r="AO146" i="4"/>
  <c r="B145" i="4"/>
  <c r="AK145" i="4" s="1"/>
  <c r="J146" i="4"/>
  <c r="A147" i="4"/>
  <c r="C146" i="4"/>
  <c r="F146" i="4"/>
  <c r="E146" i="4"/>
  <c r="D146" i="4"/>
  <c r="I146" i="4"/>
  <c r="G146" i="4"/>
  <c r="H146" i="4"/>
  <c r="B147" i="2"/>
  <c r="A149" i="2"/>
  <c r="B143" i="1"/>
  <c r="N143" i="1" s="1"/>
  <c r="L144" i="1"/>
  <c r="D144" i="1"/>
  <c r="C144" i="1"/>
  <c r="J144" i="1"/>
  <c r="H144" i="1"/>
  <c r="F144" i="1"/>
  <c r="K144" i="1"/>
  <c r="G144" i="1"/>
  <c r="I144" i="1"/>
  <c r="E144" i="1"/>
  <c r="AM145" i="4" l="1"/>
  <c r="M146" i="4"/>
  <c r="AL146" i="4" s="1"/>
  <c r="C149" i="2"/>
  <c r="B146" i="4"/>
  <c r="AH147" i="4"/>
  <c r="AI147" i="4"/>
  <c r="W147" i="4"/>
  <c r="O147" i="4"/>
  <c r="S147" i="4"/>
  <c r="AG147" i="4"/>
  <c r="U147" i="4"/>
  <c r="Y147" i="4"/>
  <c r="K147" i="4"/>
  <c r="V147" i="4"/>
  <c r="P147" i="4"/>
  <c r="T147" i="4"/>
  <c r="R147" i="4"/>
  <c r="Q147" i="4"/>
  <c r="N147" i="4"/>
  <c r="Z147" i="4"/>
  <c r="AE147" i="4"/>
  <c r="AA147" i="4"/>
  <c r="AC147" i="4"/>
  <c r="AF147" i="4"/>
  <c r="AD147" i="4"/>
  <c r="AB147" i="4"/>
  <c r="X146" i="4"/>
  <c r="AJ146" i="4" s="1"/>
  <c r="AK146" i="4"/>
  <c r="A146" i="1"/>
  <c r="N147" i="2"/>
  <c r="AO147" i="4"/>
  <c r="A148" i="4"/>
  <c r="F147" i="4"/>
  <c r="H147" i="4"/>
  <c r="C147" i="4"/>
  <c r="I147" i="4"/>
  <c r="D147" i="4"/>
  <c r="G147" i="4"/>
  <c r="J147" i="4"/>
  <c r="E147" i="4"/>
  <c r="B148" i="2"/>
  <c r="A150" i="2"/>
  <c r="J145" i="1"/>
  <c r="L145" i="1"/>
  <c r="C145" i="1"/>
  <c r="I145" i="1"/>
  <c r="G145" i="1"/>
  <c r="E145" i="1"/>
  <c r="K145" i="1"/>
  <c r="F145" i="1"/>
  <c r="H145" i="1"/>
  <c r="D145" i="1"/>
  <c r="B144" i="1"/>
  <c r="N144" i="1" s="1"/>
  <c r="AM146" i="4" l="1"/>
  <c r="A147" i="1"/>
  <c r="X147" i="4"/>
  <c r="AH148" i="4"/>
  <c r="AI148" i="4"/>
  <c r="O148" i="4"/>
  <c r="W148" i="4"/>
  <c r="R148" i="4"/>
  <c r="S148" i="4"/>
  <c r="V148" i="4"/>
  <c r="AG148" i="4"/>
  <c r="K148" i="4"/>
  <c r="Y148" i="4"/>
  <c r="N148" i="4"/>
  <c r="U148" i="4"/>
  <c r="AF148" i="4"/>
  <c r="T148" i="4"/>
  <c r="AC148" i="4"/>
  <c r="AD148" i="4"/>
  <c r="P148" i="4"/>
  <c r="Z148" i="4"/>
  <c r="AB148" i="4"/>
  <c r="AA148" i="4"/>
  <c r="Q148" i="4"/>
  <c r="AE148" i="4"/>
  <c r="M147" i="4"/>
  <c r="AL147" i="4" s="1"/>
  <c r="C150" i="2"/>
  <c r="AJ147" i="4"/>
  <c r="N148" i="2"/>
  <c r="AO148" i="4"/>
  <c r="B147" i="4"/>
  <c r="AK147" i="4" s="1"/>
  <c r="A149" i="4"/>
  <c r="I148" i="4"/>
  <c r="C148" i="4"/>
  <c r="D148" i="4"/>
  <c r="H148" i="4"/>
  <c r="F148" i="4"/>
  <c r="J148" i="4"/>
  <c r="E148" i="4"/>
  <c r="G148" i="4"/>
  <c r="B149" i="2"/>
  <c r="A151" i="2"/>
  <c r="B145" i="1"/>
  <c r="N145" i="1" s="1"/>
  <c r="H146" i="1"/>
  <c r="K146" i="1"/>
  <c r="I146" i="1"/>
  <c r="F146" i="1"/>
  <c r="D146" i="1"/>
  <c r="J146" i="1"/>
  <c r="E146" i="1"/>
  <c r="L146" i="1"/>
  <c r="G146" i="1"/>
  <c r="C146" i="1"/>
  <c r="AM147" i="4" l="1"/>
  <c r="M148" i="4"/>
  <c r="AL148" i="4" s="1"/>
  <c r="X148" i="4"/>
  <c r="C151" i="2"/>
  <c r="AI149" i="4"/>
  <c r="AH149" i="4"/>
  <c r="O149" i="4"/>
  <c r="AE149" i="4"/>
  <c r="W149" i="4"/>
  <c r="T149" i="4"/>
  <c r="AA149" i="4"/>
  <c r="S149" i="4"/>
  <c r="Y149" i="4"/>
  <c r="K149" i="4"/>
  <c r="U149" i="4"/>
  <c r="V149" i="4"/>
  <c r="R149" i="4"/>
  <c r="N149" i="4"/>
  <c r="Z149" i="4"/>
  <c r="AG149" i="4"/>
  <c r="AC149" i="4"/>
  <c r="AF149" i="4"/>
  <c r="AD149" i="4"/>
  <c r="Q149" i="4"/>
  <c r="AB149" i="4"/>
  <c r="P149" i="4"/>
  <c r="AJ148" i="4"/>
  <c r="A148" i="1"/>
  <c r="N149" i="2"/>
  <c r="AO149" i="4"/>
  <c r="B148" i="4"/>
  <c r="AK148" i="4" s="1"/>
  <c r="G149" i="4"/>
  <c r="C149" i="4"/>
  <c r="F149" i="4"/>
  <c r="A150" i="4"/>
  <c r="D149" i="4"/>
  <c r="I149" i="4"/>
  <c r="H149" i="4"/>
  <c r="E149" i="4"/>
  <c r="J149" i="4"/>
  <c r="A152" i="2"/>
  <c r="B150" i="2"/>
  <c r="B146" i="1"/>
  <c r="N146" i="1" s="1"/>
  <c r="E147" i="1"/>
  <c r="I147" i="1"/>
  <c r="G147" i="1"/>
  <c r="D147" i="1"/>
  <c r="K147" i="1"/>
  <c r="H147" i="1"/>
  <c r="C147" i="1"/>
  <c r="L147" i="1"/>
  <c r="J147" i="1"/>
  <c r="F147" i="1"/>
  <c r="AM148" i="4" l="1"/>
  <c r="M149" i="4"/>
  <c r="AL149" i="4" s="1"/>
  <c r="A149" i="1"/>
  <c r="X149" i="4"/>
  <c r="AJ149" i="4" s="1"/>
  <c r="C152" i="2"/>
  <c r="AH150" i="4"/>
  <c r="AI150" i="4"/>
  <c r="O150" i="4"/>
  <c r="W150" i="4"/>
  <c r="S150" i="4"/>
  <c r="Y150" i="4"/>
  <c r="AG150" i="4"/>
  <c r="N150" i="4"/>
  <c r="U150" i="4"/>
  <c r="Q150" i="4"/>
  <c r="P150" i="4"/>
  <c r="K150" i="4"/>
  <c r="V150" i="4"/>
  <c r="AF150" i="4"/>
  <c r="R150" i="4"/>
  <c r="AC150" i="4"/>
  <c r="AE150" i="4"/>
  <c r="AD150" i="4"/>
  <c r="AA150" i="4"/>
  <c r="Z150" i="4"/>
  <c r="T150" i="4"/>
  <c r="AB150" i="4"/>
  <c r="N150" i="2"/>
  <c r="AO150" i="4"/>
  <c r="B149" i="4"/>
  <c r="AK149" i="4" s="1"/>
  <c r="A151" i="4"/>
  <c r="G150" i="4"/>
  <c r="F150" i="4"/>
  <c r="H150" i="4"/>
  <c r="C150" i="4"/>
  <c r="D150" i="4"/>
  <c r="I150" i="4"/>
  <c r="J150" i="4"/>
  <c r="E150" i="4"/>
  <c r="A153" i="2"/>
  <c r="B151" i="2"/>
  <c r="K148" i="1"/>
  <c r="C148" i="1"/>
  <c r="H148" i="1"/>
  <c r="F148" i="1"/>
  <c r="D148" i="1"/>
  <c r="J148" i="1"/>
  <c r="L148" i="1"/>
  <c r="G148" i="1"/>
  <c r="I148" i="1"/>
  <c r="E148" i="1"/>
  <c r="B147" i="1"/>
  <c r="N147" i="1" s="1"/>
  <c r="AM149" i="4" l="1"/>
  <c r="M150" i="4"/>
  <c r="AL150" i="4" s="1"/>
  <c r="X150" i="4"/>
  <c r="C153" i="2"/>
  <c r="AH151" i="4"/>
  <c r="AI151" i="4"/>
  <c r="O151" i="4"/>
  <c r="T151" i="4"/>
  <c r="AF151" i="4"/>
  <c r="U151" i="4"/>
  <c r="Q151" i="4"/>
  <c r="Z151" i="4"/>
  <c r="AG151" i="4"/>
  <c r="N151" i="4"/>
  <c r="Y151" i="4"/>
  <c r="V151" i="4"/>
  <c r="K151" i="4"/>
  <c r="P151" i="4"/>
  <c r="W151" i="4"/>
  <c r="AA151" i="4"/>
  <c r="AB151" i="4"/>
  <c r="AD151" i="4"/>
  <c r="R151" i="4"/>
  <c r="S151" i="4"/>
  <c r="AC151" i="4"/>
  <c r="AE151" i="4"/>
  <c r="A150" i="1"/>
  <c r="AJ150" i="4"/>
  <c r="N151" i="2"/>
  <c r="AO151" i="4"/>
  <c r="B150" i="4"/>
  <c r="AK150" i="4" s="1"/>
  <c r="A152" i="4"/>
  <c r="I151" i="4"/>
  <c r="J151" i="4"/>
  <c r="C151" i="4"/>
  <c r="E151" i="4"/>
  <c r="F151" i="4"/>
  <c r="G151" i="4"/>
  <c r="D151" i="4"/>
  <c r="H151" i="4"/>
  <c r="A154" i="2"/>
  <c r="B152" i="2"/>
  <c r="B148" i="1"/>
  <c r="N148" i="1" s="1"/>
  <c r="I149" i="1"/>
  <c r="G149" i="1"/>
  <c r="E149" i="1"/>
  <c r="L149" i="1"/>
  <c r="C149" i="1"/>
  <c r="J149" i="1"/>
  <c r="F149" i="1"/>
  <c r="K149" i="1"/>
  <c r="D149" i="1"/>
  <c r="H149" i="1"/>
  <c r="AM150" i="4" l="1"/>
  <c r="X151" i="4"/>
  <c r="AJ151" i="4" s="1"/>
  <c r="M151" i="4"/>
  <c r="AL151" i="4" s="1"/>
  <c r="A151" i="1"/>
  <c r="B151" i="4"/>
  <c r="AK151" i="4" s="1"/>
  <c r="AH152" i="4"/>
  <c r="AI152" i="4"/>
  <c r="AE152" i="4"/>
  <c r="AC152" i="4"/>
  <c r="O152" i="4"/>
  <c r="AF152" i="4"/>
  <c r="V152" i="4"/>
  <c r="U152" i="4"/>
  <c r="K152" i="4"/>
  <c r="N152" i="4"/>
  <c r="AG152" i="4"/>
  <c r="Q152" i="4"/>
  <c r="T152" i="4"/>
  <c r="W152" i="4"/>
  <c r="Y152" i="4"/>
  <c r="AA152" i="4"/>
  <c r="AD152" i="4"/>
  <c r="P152" i="4"/>
  <c r="Z152" i="4"/>
  <c r="R152" i="4"/>
  <c r="AB152" i="4"/>
  <c r="S152" i="4"/>
  <c r="C154" i="2"/>
  <c r="N152" i="2"/>
  <c r="AO152" i="4"/>
  <c r="A153" i="4"/>
  <c r="E152" i="4"/>
  <c r="G152" i="4"/>
  <c r="H152" i="4"/>
  <c r="I152" i="4"/>
  <c r="F152" i="4"/>
  <c r="J152" i="4"/>
  <c r="C152" i="4"/>
  <c r="D152" i="4"/>
  <c r="A155" i="2"/>
  <c r="B153" i="2"/>
  <c r="B149" i="1"/>
  <c r="N149" i="1" s="1"/>
  <c r="G150" i="1"/>
  <c r="F150" i="1"/>
  <c r="D150" i="1"/>
  <c r="K150" i="1"/>
  <c r="I150" i="1"/>
  <c r="J150" i="1"/>
  <c r="E150" i="1"/>
  <c r="L150" i="1"/>
  <c r="H150" i="1"/>
  <c r="C150" i="1"/>
  <c r="AM151" i="4" l="1"/>
  <c r="X152" i="4"/>
  <c r="AJ152" i="4" s="1"/>
  <c r="A152" i="1"/>
  <c r="AI153" i="4"/>
  <c r="AH153" i="4"/>
  <c r="W153" i="4"/>
  <c r="O153" i="4"/>
  <c r="Y153" i="4"/>
  <c r="Q153" i="4"/>
  <c r="N153" i="4"/>
  <c r="K153" i="4"/>
  <c r="V153" i="4"/>
  <c r="R153" i="4"/>
  <c r="AG153" i="4"/>
  <c r="AF153" i="4"/>
  <c r="U153" i="4"/>
  <c r="P153" i="4"/>
  <c r="S153" i="4"/>
  <c r="T153" i="4"/>
  <c r="AD153" i="4"/>
  <c r="AB153" i="4"/>
  <c r="AA153" i="4"/>
  <c r="Z153" i="4"/>
  <c r="AE153" i="4"/>
  <c r="AC153" i="4"/>
  <c r="M152" i="4"/>
  <c r="AL152" i="4" s="1"/>
  <c r="C155" i="2"/>
  <c r="N153" i="2"/>
  <c r="AO153" i="4"/>
  <c r="B152" i="4"/>
  <c r="AK152" i="4" s="1"/>
  <c r="A154" i="4"/>
  <c r="G153" i="4"/>
  <c r="J153" i="4"/>
  <c r="H153" i="4"/>
  <c r="I153" i="4"/>
  <c r="D153" i="4"/>
  <c r="F153" i="4"/>
  <c r="C153" i="4"/>
  <c r="E153" i="4"/>
  <c r="B154" i="2"/>
  <c r="A156" i="2"/>
  <c r="B150" i="1"/>
  <c r="N150" i="1" s="1"/>
  <c r="E151" i="1"/>
  <c r="F151" i="1"/>
  <c r="L151" i="1"/>
  <c r="C151" i="1"/>
  <c r="J151" i="1"/>
  <c r="H151" i="1"/>
  <c r="D151" i="1"/>
  <c r="I151" i="1"/>
  <c r="K151" i="1"/>
  <c r="G151" i="1"/>
  <c r="AM152" i="4" l="1"/>
  <c r="C156" i="2"/>
  <c r="A153" i="1"/>
  <c r="M153" i="4"/>
  <c r="AL153" i="4" s="1"/>
  <c r="X153" i="4"/>
  <c r="AJ153" i="4" s="1"/>
  <c r="AH154" i="4"/>
  <c r="AI154" i="4"/>
  <c r="AD154" i="4"/>
  <c r="O154" i="4"/>
  <c r="W154" i="4"/>
  <c r="V154" i="4"/>
  <c r="K154" i="4"/>
  <c r="Q154" i="4"/>
  <c r="Y154" i="4"/>
  <c r="AG154" i="4"/>
  <c r="P154" i="4"/>
  <c r="AB154" i="4"/>
  <c r="R154" i="4"/>
  <c r="AC154" i="4"/>
  <c r="U154" i="4"/>
  <c r="AA154" i="4"/>
  <c r="Z154" i="4"/>
  <c r="N154" i="4"/>
  <c r="AE154" i="4"/>
  <c r="AF154" i="4"/>
  <c r="T154" i="4"/>
  <c r="S154" i="4"/>
  <c r="N154" i="2"/>
  <c r="AO154" i="4"/>
  <c r="B153" i="4"/>
  <c r="AK153" i="4" s="1"/>
  <c r="F154" i="4"/>
  <c r="A155" i="4"/>
  <c r="E154" i="4"/>
  <c r="D154" i="4"/>
  <c r="J154" i="4"/>
  <c r="G154" i="4"/>
  <c r="I154" i="4"/>
  <c r="C154" i="4"/>
  <c r="H154" i="4"/>
  <c r="B155" i="2"/>
  <c r="A157" i="2"/>
  <c r="K152" i="1"/>
  <c r="C152" i="1"/>
  <c r="E152" i="1"/>
  <c r="L152" i="1"/>
  <c r="I152" i="1"/>
  <c r="G152" i="1"/>
  <c r="H152" i="1"/>
  <c r="D152" i="1"/>
  <c r="J152" i="1"/>
  <c r="F152" i="1"/>
  <c r="B151" i="1"/>
  <c r="N151" i="1" s="1"/>
  <c r="AM153" i="4" l="1"/>
  <c r="C157" i="2"/>
  <c r="A154" i="1"/>
  <c r="M154" i="4"/>
  <c r="AL154" i="4" s="1"/>
  <c r="X154" i="4"/>
  <c r="AJ154" i="4"/>
  <c r="AH155" i="4"/>
  <c r="AI155" i="4"/>
  <c r="AD155" i="4"/>
  <c r="W155" i="4"/>
  <c r="P155" i="4"/>
  <c r="Q155" i="4"/>
  <c r="AG155" i="4"/>
  <c r="V155" i="4"/>
  <c r="U155" i="4"/>
  <c r="O155" i="4"/>
  <c r="R155" i="4"/>
  <c r="S155" i="4"/>
  <c r="N155" i="4"/>
  <c r="AE155" i="4"/>
  <c r="AF155" i="4"/>
  <c r="Y155" i="4"/>
  <c r="Z155" i="4"/>
  <c r="AB155" i="4"/>
  <c r="K155" i="4"/>
  <c r="AA155" i="4"/>
  <c r="AC155" i="4"/>
  <c r="T155" i="4"/>
  <c r="N155" i="2"/>
  <c r="AO155" i="4"/>
  <c r="B154" i="4"/>
  <c r="AK154" i="4" s="1"/>
  <c r="F155" i="4"/>
  <c r="E155" i="4"/>
  <c r="A156" i="4"/>
  <c r="I155" i="4"/>
  <c r="H155" i="4"/>
  <c r="D155" i="4"/>
  <c r="J155" i="4"/>
  <c r="G155" i="4"/>
  <c r="C155" i="4"/>
  <c r="B156" i="2"/>
  <c r="A158" i="2"/>
  <c r="B152" i="1"/>
  <c r="N152" i="1" s="1"/>
  <c r="I153" i="1"/>
  <c r="D153" i="1"/>
  <c r="K153" i="1"/>
  <c r="H153" i="1"/>
  <c r="F153" i="1"/>
  <c r="C153" i="1"/>
  <c r="L153" i="1"/>
  <c r="G153" i="1"/>
  <c r="J153" i="1"/>
  <c r="E153" i="1"/>
  <c r="AM154" i="4" l="1"/>
  <c r="M155" i="4"/>
  <c r="AL155" i="4" s="1"/>
  <c r="B155" i="4"/>
  <c r="AK155" i="4" s="1"/>
  <c r="A155" i="1"/>
  <c r="C158" i="2"/>
  <c r="AH156" i="4"/>
  <c r="AI156" i="4"/>
  <c r="R156" i="4"/>
  <c r="AA156" i="4"/>
  <c r="W156" i="4"/>
  <c r="Y156" i="4"/>
  <c r="AG156" i="4"/>
  <c r="V156" i="4"/>
  <c r="O156" i="4"/>
  <c r="P156" i="4"/>
  <c r="Q156" i="4"/>
  <c r="U156" i="4"/>
  <c r="AC156" i="4"/>
  <c r="AD156" i="4"/>
  <c r="S156" i="4"/>
  <c r="N156" i="4"/>
  <c r="K156" i="4"/>
  <c r="AE156" i="4"/>
  <c r="T156" i="4"/>
  <c r="Z156" i="4"/>
  <c r="AF156" i="4"/>
  <c r="AB156" i="4"/>
  <c r="X155" i="4"/>
  <c r="AJ155" i="4" s="1"/>
  <c r="AM155" i="4" s="1"/>
  <c r="N156" i="2"/>
  <c r="AO156" i="4"/>
  <c r="A157" i="4"/>
  <c r="I156" i="4"/>
  <c r="H156" i="4"/>
  <c r="C156" i="4"/>
  <c r="D156" i="4"/>
  <c r="E156" i="4"/>
  <c r="J156" i="4"/>
  <c r="G156" i="4"/>
  <c r="F156" i="4"/>
  <c r="B157" i="2"/>
  <c r="A159" i="2"/>
  <c r="B153" i="1"/>
  <c r="N153" i="1" s="1"/>
  <c r="G154" i="1"/>
  <c r="K154" i="1"/>
  <c r="C154" i="1"/>
  <c r="J154" i="1"/>
  <c r="H154" i="1"/>
  <c r="E154" i="1"/>
  <c r="L154" i="1"/>
  <c r="F154" i="1"/>
  <c r="I154" i="1"/>
  <c r="D154" i="1"/>
  <c r="M156" i="4" l="1"/>
  <c r="AL156" i="4" s="1"/>
  <c r="C159" i="2"/>
  <c r="X156" i="4"/>
  <c r="AJ156" i="4" s="1"/>
  <c r="AM156" i="4" s="1"/>
  <c r="A156" i="1"/>
  <c r="AI157" i="4"/>
  <c r="AH157" i="4"/>
  <c r="AE157" i="4"/>
  <c r="T157" i="4"/>
  <c r="S157" i="4"/>
  <c r="AF157" i="4"/>
  <c r="O157" i="4"/>
  <c r="N157" i="4"/>
  <c r="Q157" i="4"/>
  <c r="U157" i="4"/>
  <c r="K157" i="4"/>
  <c r="R157" i="4"/>
  <c r="Y157" i="4"/>
  <c r="AG157" i="4"/>
  <c r="V157" i="4"/>
  <c r="AC157" i="4"/>
  <c r="AD157" i="4"/>
  <c r="P157" i="4"/>
  <c r="AA157" i="4"/>
  <c r="W157" i="4"/>
  <c r="Z157" i="4"/>
  <c r="AB157" i="4"/>
  <c r="N157" i="2"/>
  <c r="AO157" i="4"/>
  <c r="B156" i="4"/>
  <c r="AK156" i="4" s="1"/>
  <c r="D157" i="4"/>
  <c r="A158" i="4"/>
  <c r="G157" i="4"/>
  <c r="F157" i="4"/>
  <c r="C157" i="4"/>
  <c r="I157" i="4"/>
  <c r="E157" i="4"/>
  <c r="H157" i="4"/>
  <c r="J157" i="4"/>
  <c r="A160" i="2"/>
  <c r="B158" i="2"/>
  <c r="B154" i="1"/>
  <c r="N154" i="1" s="1"/>
  <c r="L155" i="1"/>
  <c r="D155" i="1"/>
  <c r="J155" i="1"/>
  <c r="H155" i="1"/>
  <c r="F155" i="1"/>
  <c r="C155" i="1"/>
  <c r="K155" i="1"/>
  <c r="G155" i="1"/>
  <c r="I155" i="1"/>
  <c r="E155" i="1"/>
  <c r="M157" i="4" l="1"/>
  <c r="AL157" i="4" s="1"/>
  <c r="C160" i="2"/>
  <c r="AH158" i="4"/>
  <c r="AI158" i="4"/>
  <c r="S158" i="4"/>
  <c r="O158" i="4"/>
  <c r="R158" i="4"/>
  <c r="Z158" i="4"/>
  <c r="AG158" i="4"/>
  <c r="U158" i="4"/>
  <c r="K158" i="4"/>
  <c r="V158" i="4"/>
  <c r="N158" i="4"/>
  <c r="Y158" i="4"/>
  <c r="AE158" i="4"/>
  <c r="P158" i="4"/>
  <c r="AC158" i="4"/>
  <c r="AB158" i="4"/>
  <c r="T158" i="4"/>
  <c r="AF158" i="4"/>
  <c r="AD158" i="4"/>
  <c r="W158" i="4"/>
  <c r="AA158" i="4"/>
  <c r="Q158" i="4"/>
  <c r="A157" i="1"/>
  <c r="X157" i="4"/>
  <c r="AJ157" i="4" s="1"/>
  <c r="N158" i="2"/>
  <c r="AO158" i="4"/>
  <c r="F158" i="4"/>
  <c r="A159" i="4"/>
  <c r="G158" i="4"/>
  <c r="I158" i="4"/>
  <c r="J158" i="4"/>
  <c r="H158" i="4"/>
  <c r="C158" i="4"/>
  <c r="E158" i="4"/>
  <c r="D158" i="4"/>
  <c r="B157" i="4"/>
  <c r="AK157" i="4" s="1"/>
  <c r="B159" i="2"/>
  <c r="A161" i="2"/>
  <c r="B155" i="1"/>
  <c r="N155" i="1" s="1"/>
  <c r="J156" i="1"/>
  <c r="H156" i="1"/>
  <c r="F156" i="1"/>
  <c r="L156" i="1"/>
  <c r="D156" i="1"/>
  <c r="I156" i="1"/>
  <c r="E156" i="1"/>
  <c r="G156" i="1"/>
  <c r="K156" i="1"/>
  <c r="C156" i="1"/>
  <c r="AM157" i="4" l="1"/>
  <c r="X158" i="4"/>
  <c r="M158" i="4"/>
  <c r="AL158" i="4" s="1"/>
  <c r="C161" i="2"/>
  <c r="AH159" i="4"/>
  <c r="AI159" i="4"/>
  <c r="AF159" i="4"/>
  <c r="W159" i="4"/>
  <c r="T159" i="4"/>
  <c r="AC159" i="4"/>
  <c r="S159" i="4"/>
  <c r="O159" i="4"/>
  <c r="U159" i="4"/>
  <c r="Y159" i="4"/>
  <c r="P159" i="4"/>
  <c r="AG159" i="4"/>
  <c r="AA159" i="4"/>
  <c r="K159" i="4"/>
  <c r="N159" i="4"/>
  <c r="V159" i="4"/>
  <c r="AD159" i="4"/>
  <c r="Q159" i="4"/>
  <c r="Z159" i="4"/>
  <c r="R159" i="4"/>
  <c r="AB159" i="4"/>
  <c r="AE159" i="4"/>
  <c r="A158" i="1"/>
  <c r="AJ158" i="4"/>
  <c r="AM158" i="4" s="1"/>
  <c r="N159" i="2"/>
  <c r="AO159" i="4"/>
  <c r="A160" i="4"/>
  <c r="J159" i="4"/>
  <c r="C159" i="4"/>
  <c r="E159" i="4"/>
  <c r="I159" i="4"/>
  <c r="D159" i="4"/>
  <c r="H159" i="4"/>
  <c r="G159" i="4"/>
  <c r="F159" i="4"/>
  <c r="B158" i="4"/>
  <c r="AK158" i="4" s="1"/>
  <c r="B160" i="2"/>
  <c r="A162" i="2"/>
  <c r="B156" i="1"/>
  <c r="N156" i="1" s="1"/>
  <c r="H157" i="1"/>
  <c r="F157" i="1"/>
  <c r="L157" i="1"/>
  <c r="D157" i="1"/>
  <c r="J157" i="1"/>
  <c r="K157" i="1"/>
  <c r="G157" i="1"/>
  <c r="C157" i="1"/>
  <c r="E157" i="1"/>
  <c r="I157" i="1"/>
  <c r="X159" i="4" l="1"/>
  <c r="AJ159" i="4" s="1"/>
  <c r="C162" i="2"/>
  <c r="A159" i="1"/>
  <c r="M159" i="4"/>
  <c r="AL159" i="4" s="1"/>
  <c r="AH160" i="4"/>
  <c r="AI160" i="4"/>
  <c r="AF160" i="4"/>
  <c r="AE160" i="4"/>
  <c r="W160" i="4"/>
  <c r="O160" i="4"/>
  <c r="S160" i="4"/>
  <c r="Y160" i="4"/>
  <c r="AG160" i="4"/>
  <c r="U160" i="4"/>
  <c r="P160" i="4"/>
  <c r="R160" i="4"/>
  <c r="AA160" i="4"/>
  <c r="K160" i="4"/>
  <c r="V160" i="4"/>
  <c r="Q160" i="4"/>
  <c r="N160" i="4"/>
  <c r="Z160" i="4"/>
  <c r="AC160" i="4"/>
  <c r="T160" i="4"/>
  <c r="AB160" i="4"/>
  <c r="AD160" i="4"/>
  <c r="N160" i="2"/>
  <c r="AO160" i="4"/>
  <c r="B159" i="4"/>
  <c r="AK159" i="4" s="1"/>
  <c r="A161" i="4"/>
  <c r="E160" i="4"/>
  <c r="G160" i="4"/>
  <c r="D160" i="4"/>
  <c r="C160" i="4"/>
  <c r="F160" i="4"/>
  <c r="J160" i="4"/>
  <c r="H160" i="4"/>
  <c r="I160" i="4"/>
  <c r="B161" i="2"/>
  <c r="A163" i="2"/>
  <c r="B157" i="1"/>
  <c r="N157" i="1" s="1"/>
  <c r="F158" i="1"/>
  <c r="L158" i="1"/>
  <c r="D158" i="1"/>
  <c r="J158" i="1"/>
  <c r="H158" i="1"/>
  <c r="E158" i="1"/>
  <c r="I158" i="1"/>
  <c r="C158" i="1"/>
  <c r="K158" i="1"/>
  <c r="G158" i="1"/>
  <c r="AM159" i="4" l="1"/>
  <c r="C163" i="2"/>
  <c r="A160" i="1"/>
  <c r="M160" i="4"/>
  <c r="AL160" i="4" s="1"/>
  <c r="AI161" i="4"/>
  <c r="AH161" i="4"/>
  <c r="W161" i="4"/>
  <c r="T161" i="4"/>
  <c r="P161" i="4"/>
  <c r="N161" i="4"/>
  <c r="Q161" i="4"/>
  <c r="U161" i="4"/>
  <c r="AG161" i="4"/>
  <c r="V161" i="4"/>
  <c r="R161" i="4"/>
  <c r="O161" i="4"/>
  <c r="AF161" i="4"/>
  <c r="Y161" i="4"/>
  <c r="S161" i="4"/>
  <c r="AA161" i="4"/>
  <c r="K161" i="4"/>
  <c r="Z161" i="4"/>
  <c r="AC161" i="4"/>
  <c r="AE161" i="4"/>
  <c r="AB161" i="4"/>
  <c r="AD161" i="4"/>
  <c r="X160" i="4"/>
  <c r="AJ160" i="4" s="1"/>
  <c r="N161" i="2"/>
  <c r="AO161" i="4"/>
  <c r="B160" i="4"/>
  <c r="AK160" i="4" s="1"/>
  <c r="A162" i="4"/>
  <c r="G161" i="4"/>
  <c r="H161" i="4"/>
  <c r="C161" i="4"/>
  <c r="J161" i="4"/>
  <c r="F161" i="4"/>
  <c r="E161" i="4"/>
  <c r="D161" i="4"/>
  <c r="I161" i="4"/>
  <c r="B162" i="2"/>
  <c r="A164" i="2"/>
  <c r="B158" i="1"/>
  <c r="N158" i="1" s="1"/>
  <c r="L159" i="1"/>
  <c r="D159" i="1"/>
  <c r="J159" i="1"/>
  <c r="H159" i="1"/>
  <c r="F159" i="1"/>
  <c r="K159" i="1"/>
  <c r="G159" i="1"/>
  <c r="C159" i="1"/>
  <c r="I159" i="1"/>
  <c r="E159" i="1"/>
  <c r="AM160" i="4" l="1"/>
  <c r="C164" i="2"/>
  <c r="A161" i="1"/>
  <c r="X161" i="4"/>
  <c r="AJ161" i="4" s="1"/>
  <c r="AH162" i="4"/>
  <c r="AI162" i="4"/>
  <c r="W162" i="4"/>
  <c r="AD162" i="4"/>
  <c r="R162" i="4"/>
  <c r="U162" i="4"/>
  <c r="AA162" i="4"/>
  <c r="Y162" i="4"/>
  <c r="AG162" i="4"/>
  <c r="V162" i="4"/>
  <c r="N162" i="4"/>
  <c r="P162" i="4"/>
  <c r="O162" i="4"/>
  <c r="S162" i="4"/>
  <c r="K162" i="4"/>
  <c r="AC162" i="4"/>
  <c r="Q162" i="4"/>
  <c r="AF162" i="4"/>
  <c r="Z162" i="4"/>
  <c r="AB162" i="4"/>
  <c r="T162" i="4"/>
  <c r="AE162" i="4"/>
  <c r="M161" i="4"/>
  <c r="AL161" i="4" s="1"/>
  <c r="N162" i="2"/>
  <c r="AO162" i="4"/>
  <c r="B161" i="4"/>
  <c r="AK161" i="4" s="1"/>
  <c r="A163" i="4"/>
  <c r="J162" i="4"/>
  <c r="F162" i="4"/>
  <c r="E162" i="4"/>
  <c r="C162" i="4"/>
  <c r="D162" i="4"/>
  <c r="H162" i="4"/>
  <c r="I162" i="4"/>
  <c r="G162" i="4"/>
  <c r="A165" i="2"/>
  <c r="B163" i="2"/>
  <c r="B159" i="1"/>
  <c r="N159" i="1" s="1"/>
  <c r="J160" i="1"/>
  <c r="H160" i="1"/>
  <c r="F160" i="1"/>
  <c r="L160" i="1"/>
  <c r="D160" i="1"/>
  <c r="I160" i="1"/>
  <c r="E160" i="1"/>
  <c r="G160" i="1"/>
  <c r="K160" i="1"/>
  <c r="C160" i="1"/>
  <c r="AM161" i="4" l="1"/>
  <c r="C165" i="2"/>
  <c r="A162" i="1"/>
  <c r="AH163" i="4"/>
  <c r="AI163" i="4"/>
  <c r="O163" i="4"/>
  <c r="W163" i="4"/>
  <c r="U163" i="4"/>
  <c r="S163" i="4"/>
  <c r="AG163" i="4"/>
  <c r="K163" i="4"/>
  <c r="N163" i="4"/>
  <c r="Q163" i="4"/>
  <c r="T163" i="4"/>
  <c r="V163" i="4"/>
  <c r="AB163" i="4"/>
  <c r="AE163" i="4"/>
  <c r="Z163" i="4"/>
  <c r="AF163" i="4"/>
  <c r="AD163" i="4"/>
  <c r="P163" i="4"/>
  <c r="Y163" i="4"/>
  <c r="R163" i="4"/>
  <c r="AC163" i="4"/>
  <c r="AA163" i="4"/>
  <c r="M162" i="4"/>
  <c r="AL162" i="4" s="1"/>
  <c r="X162" i="4"/>
  <c r="AJ162" i="4" s="1"/>
  <c r="N163" i="2"/>
  <c r="AO163" i="4"/>
  <c r="B162" i="4"/>
  <c r="AK162" i="4" s="1"/>
  <c r="A164" i="4"/>
  <c r="F163" i="4"/>
  <c r="H163" i="4"/>
  <c r="I163" i="4"/>
  <c r="G163" i="4"/>
  <c r="J163" i="4"/>
  <c r="E163" i="4"/>
  <c r="D163" i="4"/>
  <c r="C163" i="4"/>
  <c r="B164" i="2"/>
  <c r="A166" i="2"/>
  <c r="B160" i="1"/>
  <c r="N160" i="1" s="1"/>
  <c r="H161" i="1"/>
  <c r="F161" i="1"/>
  <c r="L161" i="1"/>
  <c r="D161" i="1"/>
  <c r="J161" i="1"/>
  <c r="G161" i="1"/>
  <c r="C161" i="1"/>
  <c r="K161" i="1"/>
  <c r="E161" i="1"/>
  <c r="I161" i="1"/>
  <c r="AM162" i="4" l="1"/>
  <c r="X163" i="4"/>
  <c r="AJ163" i="4" s="1"/>
  <c r="M163" i="4"/>
  <c r="AL163" i="4" s="1"/>
  <c r="C166" i="2"/>
  <c r="A163" i="1"/>
  <c r="AH164" i="4"/>
  <c r="AI164" i="4"/>
  <c r="W164" i="4"/>
  <c r="O164" i="4"/>
  <c r="R164" i="4"/>
  <c r="S164" i="4"/>
  <c r="AF164" i="4"/>
  <c r="U164" i="4"/>
  <c r="Y164" i="4"/>
  <c r="N164" i="4"/>
  <c r="Q164" i="4"/>
  <c r="P164" i="4"/>
  <c r="AG164" i="4"/>
  <c r="AA164" i="4"/>
  <c r="AC164" i="4"/>
  <c r="V164" i="4"/>
  <c r="T164" i="4"/>
  <c r="Z164" i="4"/>
  <c r="AB164" i="4"/>
  <c r="K164" i="4"/>
  <c r="AD164" i="4"/>
  <c r="AE164" i="4"/>
  <c r="N164" i="2"/>
  <c r="AO164" i="4"/>
  <c r="B163" i="4"/>
  <c r="AK163" i="4" s="1"/>
  <c r="A165" i="4"/>
  <c r="I164" i="4"/>
  <c r="C164" i="4"/>
  <c r="D164" i="4"/>
  <c r="F164" i="4"/>
  <c r="G164" i="4"/>
  <c r="J164" i="4"/>
  <c r="E164" i="4"/>
  <c r="H164" i="4"/>
  <c r="B165" i="2"/>
  <c r="A167" i="2"/>
  <c r="F162" i="1"/>
  <c r="L162" i="1"/>
  <c r="D162" i="1"/>
  <c r="J162" i="1"/>
  <c r="H162" i="1"/>
  <c r="I162" i="1"/>
  <c r="E162" i="1"/>
  <c r="K162" i="1"/>
  <c r="C162" i="1"/>
  <c r="G162" i="1"/>
  <c r="B161" i="1"/>
  <c r="N161" i="1" s="1"/>
  <c r="AM163" i="4" l="1"/>
  <c r="A164" i="1"/>
  <c r="AI165" i="4"/>
  <c r="AH165" i="4"/>
  <c r="AE165" i="4"/>
  <c r="O165" i="4"/>
  <c r="AB165" i="4"/>
  <c r="S165" i="4"/>
  <c r="T165" i="4"/>
  <c r="W165" i="4"/>
  <c r="U165" i="4"/>
  <c r="V165" i="4"/>
  <c r="AG165" i="4"/>
  <c r="Q165" i="4"/>
  <c r="K165" i="4"/>
  <c r="P165" i="4"/>
  <c r="Z165" i="4"/>
  <c r="AC165" i="4"/>
  <c r="AD165" i="4"/>
  <c r="AA165" i="4"/>
  <c r="AF165" i="4"/>
  <c r="R165" i="4"/>
  <c r="Y165" i="4"/>
  <c r="N165" i="4"/>
  <c r="M164" i="4"/>
  <c r="AL164" i="4" s="1"/>
  <c r="C167" i="2"/>
  <c r="X164" i="4"/>
  <c r="AJ164" i="4" s="1"/>
  <c r="AM164" i="4" s="1"/>
  <c r="N165" i="2"/>
  <c r="AO165" i="4"/>
  <c r="G165" i="4"/>
  <c r="F165" i="4"/>
  <c r="C165" i="4"/>
  <c r="A166" i="4"/>
  <c r="H165" i="4"/>
  <c r="D165" i="4"/>
  <c r="J165" i="4"/>
  <c r="E165" i="4"/>
  <c r="I165" i="4"/>
  <c r="B164" i="4"/>
  <c r="AK164" i="4" s="1"/>
  <c r="A168" i="2"/>
  <c r="B166" i="2"/>
  <c r="B162" i="1"/>
  <c r="N162" i="1" s="1"/>
  <c r="K163" i="1"/>
  <c r="C163" i="1"/>
  <c r="I163" i="1"/>
  <c r="G163" i="1"/>
  <c r="E163" i="1"/>
  <c r="J163" i="1"/>
  <c r="F163" i="1"/>
  <c r="H163" i="1"/>
  <c r="L163" i="1"/>
  <c r="D163" i="1"/>
  <c r="X165" i="4" l="1"/>
  <c r="AH166" i="4"/>
  <c r="AI166" i="4"/>
  <c r="O166" i="4"/>
  <c r="U166" i="4"/>
  <c r="W166" i="4"/>
  <c r="S166" i="4"/>
  <c r="AG166" i="4"/>
  <c r="Q166" i="4"/>
  <c r="N166" i="4"/>
  <c r="Y166" i="4"/>
  <c r="K166" i="4"/>
  <c r="V166" i="4"/>
  <c r="P166" i="4"/>
  <c r="AC166" i="4"/>
  <c r="AB166" i="4"/>
  <c r="AD166" i="4"/>
  <c r="AE166" i="4"/>
  <c r="R166" i="4"/>
  <c r="Z166" i="4"/>
  <c r="T166" i="4"/>
  <c r="AA166" i="4"/>
  <c r="AF166" i="4"/>
  <c r="AJ165" i="4"/>
  <c r="C168" i="2"/>
  <c r="M165" i="4"/>
  <c r="AL165" i="4" s="1"/>
  <c r="A165" i="1"/>
  <c r="N166" i="2"/>
  <c r="AO166" i="4"/>
  <c r="A167" i="4"/>
  <c r="F166" i="4"/>
  <c r="G166" i="4"/>
  <c r="D166" i="4"/>
  <c r="C166" i="4"/>
  <c r="H166" i="4"/>
  <c r="E166" i="4"/>
  <c r="I166" i="4"/>
  <c r="J166" i="4"/>
  <c r="B165" i="4"/>
  <c r="AK165" i="4" s="1"/>
  <c r="A169" i="2"/>
  <c r="B167" i="2"/>
  <c r="B163" i="1"/>
  <c r="N163" i="1" s="1"/>
  <c r="I164" i="1"/>
  <c r="G164" i="1"/>
  <c r="E164" i="1"/>
  <c r="K164" i="1"/>
  <c r="C164" i="1"/>
  <c r="H164" i="1"/>
  <c r="D164" i="1"/>
  <c r="L164" i="1"/>
  <c r="F164" i="1"/>
  <c r="J164" i="1"/>
  <c r="AM165" i="4" l="1"/>
  <c r="A166" i="1"/>
  <c r="AH167" i="4"/>
  <c r="AI167" i="4"/>
  <c r="AD167" i="4"/>
  <c r="O167" i="4"/>
  <c r="T167" i="4"/>
  <c r="Q167" i="4"/>
  <c r="U167" i="4"/>
  <c r="N167" i="4"/>
  <c r="V167" i="4"/>
  <c r="Y167" i="4"/>
  <c r="R167" i="4"/>
  <c r="P167" i="4"/>
  <c r="AC167" i="4"/>
  <c r="AA167" i="4"/>
  <c r="AE167" i="4"/>
  <c r="Z167" i="4"/>
  <c r="K167" i="4"/>
  <c r="AG167" i="4"/>
  <c r="AB167" i="4"/>
  <c r="W167" i="4"/>
  <c r="AF167" i="4"/>
  <c r="S167" i="4"/>
  <c r="X166" i="4"/>
  <c r="AJ166" i="4" s="1"/>
  <c r="C169" i="2"/>
  <c r="M166" i="4"/>
  <c r="AL166" i="4" s="1"/>
  <c r="N167" i="2"/>
  <c r="AO167" i="4"/>
  <c r="B166" i="4"/>
  <c r="AK166" i="4" s="1"/>
  <c r="A168" i="4"/>
  <c r="J167" i="4"/>
  <c r="I167" i="4"/>
  <c r="D167" i="4"/>
  <c r="C167" i="4"/>
  <c r="H167" i="4"/>
  <c r="E167" i="4"/>
  <c r="G167" i="4"/>
  <c r="F167" i="4"/>
  <c r="B168" i="2"/>
  <c r="A170" i="2"/>
  <c r="B164" i="1"/>
  <c r="N164" i="1" s="1"/>
  <c r="F165" i="1"/>
  <c r="L165" i="1"/>
  <c r="D165" i="1"/>
  <c r="J165" i="1"/>
  <c r="H165" i="1"/>
  <c r="I165" i="1"/>
  <c r="E165" i="1"/>
  <c r="K165" i="1"/>
  <c r="C165" i="1"/>
  <c r="G165" i="1"/>
  <c r="AM166" i="4" l="1"/>
  <c r="C170" i="2"/>
  <c r="X167" i="4"/>
  <c r="AJ167" i="4" s="1"/>
  <c r="AH168" i="4"/>
  <c r="AI168" i="4"/>
  <c r="O168" i="4"/>
  <c r="U168" i="4"/>
  <c r="AF168" i="4"/>
  <c r="V168" i="4"/>
  <c r="AG168" i="4"/>
  <c r="Q168" i="4"/>
  <c r="P168" i="4"/>
  <c r="N168" i="4"/>
  <c r="Y168" i="4"/>
  <c r="K168" i="4"/>
  <c r="R168" i="4"/>
  <c r="AB168" i="4"/>
  <c r="AC168" i="4"/>
  <c r="W168" i="4"/>
  <c r="Z168" i="4"/>
  <c r="AE168" i="4"/>
  <c r="AA168" i="4"/>
  <c r="T168" i="4"/>
  <c r="AD168" i="4"/>
  <c r="S168" i="4"/>
  <c r="M167" i="4"/>
  <c r="AL167" i="4" s="1"/>
  <c r="A167" i="1"/>
  <c r="N168" i="2"/>
  <c r="AO168" i="4"/>
  <c r="B167" i="4"/>
  <c r="AK167" i="4" s="1"/>
  <c r="A169" i="4"/>
  <c r="E168" i="4"/>
  <c r="G168" i="4"/>
  <c r="C168" i="4"/>
  <c r="H168" i="4"/>
  <c r="F168" i="4"/>
  <c r="J168" i="4"/>
  <c r="I168" i="4"/>
  <c r="D168" i="4"/>
  <c r="B169" i="2"/>
  <c r="A171" i="2"/>
  <c r="B165" i="1"/>
  <c r="N165" i="1" s="1"/>
  <c r="L166" i="1"/>
  <c r="D166" i="1"/>
  <c r="J166" i="1"/>
  <c r="H166" i="1"/>
  <c r="F166" i="1"/>
  <c r="C166" i="1"/>
  <c r="K166" i="1"/>
  <c r="G166" i="1"/>
  <c r="I166" i="1"/>
  <c r="E166" i="1"/>
  <c r="AM167" i="4" l="1"/>
  <c r="X168" i="4"/>
  <c r="AJ168" i="4" s="1"/>
  <c r="M168" i="4"/>
  <c r="AL168" i="4" s="1"/>
  <c r="C171" i="2"/>
  <c r="AI169" i="4"/>
  <c r="AH169" i="4"/>
  <c r="AA169" i="4"/>
  <c r="W169" i="4"/>
  <c r="U169" i="4"/>
  <c r="O169" i="4"/>
  <c r="Q169" i="4"/>
  <c r="V169" i="4"/>
  <c r="AG169" i="4"/>
  <c r="Y169" i="4"/>
  <c r="K169" i="4"/>
  <c r="R169" i="4"/>
  <c r="P169" i="4"/>
  <c r="AB169" i="4"/>
  <c r="S169" i="4"/>
  <c r="AD169" i="4"/>
  <c r="AE169" i="4"/>
  <c r="T169" i="4"/>
  <c r="N169" i="4"/>
  <c r="AC169" i="4"/>
  <c r="Z169" i="4"/>
  <c r="AF169" i="4"/>
  <c r="A168" i="1"/>
  <c r="N169" i="2"/>
  <c r="AO169" i="4"/>
  <c r="B168" i="4"/>
  <c r="AK168" i="4" s="1"/>
  <c r="A170" i="4"/>
  <c r="G169" i="4"/>
  <c r="J169" i="4"/>
  <c r="H169" i="4"/>
  <c r="D169" i="4"/>
  <c r="C169" i="4"/>
  <c r="F169" i="4"/>
  <c r="I169" i="4"/>
  <c r="E169" i="4"/>
  <c r="A172" i="2"/>
  <c r="B170" i="2"/>
  <c r="B166" i="1"/>
  <c r="N166" i="1" s="1"/>
  <c r="J167" i="1"/>
  <c r="H167" i="1"/>
  <c r="F167" i="1"/>
  <c r="L167" i="1"/>
  <c r="D167" i="1"/>
  <c r="I167" i="1"/>
  <c r="E167" i="1"/>
  <c r="G167" i="1"/>
  <c r="K167" i="1"/>
  <c r="C167" i="1"/>
  <c r="AM168" i="4" l="1"/>
  <c r="M169" i="4"/>
  <c r="AL169" i="4" s="1"/>
  <c r="X169" i="4"/>
  <c r="AJ169" i="4" s="1"/>
  <c r="A169" i="1"/>
  <c r="AH170" i="4"/>
  <c r="AI170" i="4"/>
  <c r="AE170" i="4"/>
  <c r="W170" i="4"/>
  <c r="O170" i="4"/>
  <c r="Y170" i="4"/>
  <c r="AG170" i="4"/>
  <c r="Q170" i="4"/>
  <c r="K170" i="4"/>
  <c r="V170" i="4"/>
  <c r="N170" i="4"/>
  <c r="AA170" i="4"/>
  <c r="AF170" i="4"/>
  <c r="Z170" i="4"/>
  <c r="AD170" i="4"/>
  <c r="S170" i="4"/>
  <c r="T170" i="4"/>
  <c r="AC170" i="4"/>
  <c r="P170" i="4"/>
  <c r="R170" i="4"/>
  <c r="AB170" i="4"/>
  <c r="U170" i="4"/>
  <c r="C172" i="2"/>
  <c r="N170" i="2"/>
  <c r="AO170" i="4"/>
  <c r="F170" i="4"/>
  <c r="A171" i="4"/>
  <c r="E170" i="4"/>
  <c r="I170" i="4"/>
  <c r="G170" i="4"/>
  <c r="D170" i="4"/>
  <c r="H170" i="4"/>
  <c r="C170" i="4"/>
  <c r="J170" i="4"/>
  <c r="B169" i="4"/>
  <c r="AK169" i="4" s="1"/>
  <c r="A173" i="2"/>
  <c r="B171" i="2"/>
  <c r="B167" i="1"/>
  <c r="N167" i="1" s="1"/>
  <c r="H168" i="1"/>
  <c r="F168" i="1"/>
  <c r="L168" i="1"/>
  <c r="D168" i="1"/>
  <c r="J168" i="1"/>
  <c r="K168" i="1"/>
  <c r="G168" i="1"/>
  <c r="C168" i="1"/>
  <c r="E168" i="1"/>
  <c r="I168" i="1"/>
  <c r="AM169" i="4" l="1"/>
  <c r="X170" i="4"/>
  <c r="AJ170" i="4" s="1"/>
  <c r="AH171" i="4"/>
  <c r="AI171" i="4"/>
  <c r="Z171" i="4"/>
  <c r="W171" i="4"/>
  <c r="P171" i="4"/>
  <c r="N171" i="4"/>
  <c r="V171" i="4"/>
  <c r="K171" i="4"/>
  <c r="AG171" i="4"/>
  <c r="O171" i="4"/>
  <c r="S171" i="4"/>
  <c r="R171" i="4"/>
  <c r="U171" i="4"/>
  <c r="AF171" i="4"/>
  <c r="Q171" i="4"/>
  <c r="AC171" i="4"/>
  <c r="Y171" i="4"/>
  <c r="AA171" i="4"/>
  <c r="AE171" i="4"/>
  <c r="T171" i="4"/>
  <c r="AB171" i="4"/>
  <c r="AD171" i="4"/>
  <c r="A170" i="1"/>
  <c r="C173" i="2"/>
  <c r="M170" i="4"/>
  <c r="AL170" i="4" s="1"/>
  <c r="N171" i="2"/>
  <c r="AO171" i="4"/>
  <c r="B170" i="4"/>
  <c r="AK170" i="4" s="1"/>
  <c r="F171" i="4"/>
  <c r="E171" i="4"/>
  <c r="A172" i="4"/>
  <c r="I171" i="4"/>
  <c r="H171" i="4"/>
  <c r="D171" i="4"/>
  <c r="C171" i="4"/>
  <c r="J171" i="4"/>
  <c r="G171" i="4"/>
  <c r="B172" i="2"/>
  <c r="A174" i="2"/>
  <c r="B168" i="1"/>
  <c r="N168" i="1" s="1"/>
  <c r="F169" i="1"/>
  <c r="L169" i="1"/>
  <c r="D169" i="1"/>
  <c r="J169" i="1"/>
  <c r="H169" i="1"/>
  <c r="E169" i="1"/>
  <c r="I169" i="1"/>
  <c r="K169" i="1"/>
  <c r="C169" i="1"/>
  <c r="G169" i="1"/>
  <c r="AM170" i="4" l="1"/>
  <c r="C174" i="2"/>
  <c r="AH172" i="4"/>
  <c r="AI172" i="4"/>
  <c r="AF172" i="4"/>
  <c r="R172" i="4"/>
  <c r="W172" i="4"/>
  <c r="V172" i="4"/>
  <c r="AG172" i="4"/>
  <c r="U172" i="4"/>
  <c r="K172" i="4"/>
  <c r="Q172" i="4"/>
  <c r="N172" i="4"/>
  <c r="O172" i="4"/>
  <c r="S172" i="4"/>
  <c r="AB172" i="4"/>
  <c r="AC172" i="4"/>
  <c r="AA172" i="4"/>
  <c r="P172" i="4"/>
  <c r="T172" i="4"/>
  <c r="AE172" i="4"/>
  <c r="AD172" i="4"/>
  <c r="Z172" i="4"/>
  <c r="Y172" i="4"/>
  <c r="X171" i="4"/>
  <c r="AJ171" i="4" s="1"/>
  <c r="A171" i="1"/>
  <c r="M171" i="4"/>
  <c r="AL171" i="4" s="1"/>
  <c r="N172" i="2"/>
  <c r="AO172" i="4"/>
  <c r="A173" i="4"/>
  <c r="H172" i="4"/>
  <c r="I172" i="4"/>
  <c r="C172" i="4"/>
  <c r="E172" i="4"/>
  <c r="D172" i="4"/>
  <c r="J172" i="4"/>
  <c r="F172" i="4"/>
  <c r="G172" i="4"/>
  <c r="B171" i="4"/>
  <c r="AK171" i="4" s="1"/>
  <c r="B173" i="2"/>
  <c r="A175" i="2"/>
  <c r="B169" i="1"/>
  <c r="N169" i="1" s="1"/>
  <c r="L170" i="1"/>
  <c r="D170" i="1"/>
  <c r="J170" i="1"/>
  <c r="H170" i="1"/>
  <c r="F170" i="1"/>
  <c r="K170" i="1"/>
  <c r="G170" i="1"/>
  <c r="C170" i="1"/>
  <c r="I170" i="1"/>
  <c r="E170" i="1"/>
  <c r="AM171" i="4" l="1"/>
  <c r="X172" i="4"/>
  <c r="C175" i="2"/>
  <c r="AI173" i="4"/>
  <c r="AH173" i="4"/>
  <c r="AF173" i="4"/>
  <c r="AE173" i="4"/>
  <c r="S173" i="4"/>
  <c r="O173" i="4"/>
  <c r="V173" i="4"/>
  <c r="U173" i="4"/>
  <c r="Q173" i="4"/>
  <c r="Y173" i="4"/>
  <c r="K173" i="4"/>
  <c r="N173" i="4"/>
  <c r="AG173" i="4"/>
  <c r="T173" i="4"/>
  <c r="P173" i="4"/>
  <c r="AA173" i="4"/>
  <c r="Z173" i="4"/>
  <c r="AB173" i="4"/>
  <c r="W173" i="4"/>
  <c r="R173" i="4"/>
  <c r="AD173" i="4"/>
  <c r="AC173" i="4"/>
  <c r="AJ172" i="4"/>
  <c r="A172" i="1"/>
  <c r="M172" i="4"/>
  <c r="AL172" i="4" s="1"/>
  <c r="N173" i="2"/>
  <c r="AO173" i="4"/>
  <c r="B172" i="4"/>
  <c r="AK172" i="4" s="1"/>
  <c r="A174" i="4"/>
  <c r="D173" i="4"/>
  <c r="G173" i="4"/>
  <c r="F173" i="4"/>
  <c r="C173" i="4"/>
  <c r="H173" i="4"/>
  <c r="E173" i="4"/>
  <c r="I173" i="4"/>
  <c r="J173" i="4"/>
  <c r="B174" i="2"/>
  <c r="A176" i="2"/>
  <c r="B170" i="1"/>
  <c r="N170" i="1" s="1"/>
  <c r="J171" i="1"/>
  <c r="H171" i="1"/>
  <c r="F171" i="1"/>
  <c r="L171" i="1"/>
  <c r="D171" i="1"/>
  <c r="I171" i="1"/>
  <c r="E171" i="1"/>
  <c r="G171" i="1"/>
  <c r="K171" i="1"/>
  <c r="C171" i="1"/>
  <c r="AM172" i="4" l="1"/>
  <c r="M173" i="4"/>
  <c r="AL173" i="4" s="1"/>
  <c r="AH174" i="4"/>
  <c r="AI174" i="4"/>
  <c r="AD174" i="4"/>
  <c r="S174" i="4"/>
  <c r="O174" i="4"/>
  <c r="R174" i="4"/>
  <c r="K174" i="4"/>
  <c r="Y174" i="4"/>
  <c r="Q174" i="4"/>
  <c r="P174" i="4"/>
  <c r="AG174" i="4"/>
  <c r="N174" i="4"/>
  <c r="AB174" i="4"/>
  <c r="T174" i="4"/>
  <c r="Z174" i="4"/>
  <c r="V174" i="4"/>
  <c r="AF174" i="4"/>
  <c r="W174" i="4"/>
  <c r="AA174" i="4"/>
  <c r="U174" i="4"/>
  <c r="AC174" i="4"/>
  <c r="AE174" i="4"/>
  <c r="C176" i="2"/>
  <c r="A173" i="1"/>
  <c r="X173" i="4"/>
  <c r="AJ173" i="4" s="1"/>
  <c r="N174" i="2"/>
  <c r="AO174" i="4"/>
  <c r="F174" i="4"/>
  <c r="G174" i="4"/>
  <c r="A175" i="4"/>
  <c r="I174" i="4"/>
  <c r="J174" i="4"/>
  <c r="D174" i="4"/>
  <c r="C174" i="4"/>
  <c r="H174" i="4"/>
  <c r="E174" i="4"/>
  <c r="B173" i="4"/>
  <c r="AK173" i="4" s="1"/>
  <c r="B175" i="2"/>
  <c r="A177" i="2"/>
  <c r="B171" i="1"/>
  <c r="N171" i="1" s="1"/>
  <c r="H172" i="1"/>
  <c r="F172" i="1"/>
  <c r="L172" i="1"/>
  <c r="D172" i="1"/>
  <c r="J172" i="1"/>
  <c r="G172" i="1"/>
  <c r="C172" i="1"/>
  <c r="K172" i="1"/>
  <c r="E172" i="1"/>
  <c r="I172" i="1"/>
  <c r="AM173" i="4" l="1"/>
  <c r="M174" i="4"/>
  <c r="AL174" i="4" s="1"/>
  <c r="C177" i="2"/>
  <c r="A174" i="1"/>
  <c r="AH175" i="4"/>
  <c r="AI175" i="4"/>
  <c r="W175" i="4"/>
  <c r="T175" i="4"/>
  <c r="AD175" i="4"/>
  <c r="P175" i="4"/>
  <c r="S175" i="4"/>
  <c r="O175" i="4"/>
  <c r="V175" i="4"/>
  <c r="Y175" i="4"/>
  <c r="K175" i="4"/>
  <c r="R175" i="4"/>
  <c r="Q175" i="4"/>
  <c r="Z175" i="4"/>
  <c r="AA175" i="4"/>
  <c r="AG175" i="4"/>
  <c r="AE175" i="4"/>
  <c r="AB175" i="4"/>
  <c r="U175" i="4"/>
  <c r="N175" i="4"/>
  <c r="AC175" i="4"/>
  <c r="AF175" i="4"/>
  <c r="B174" i="4"/>
  <c r="AK174" i="4" s="1"/>
  <c r="X174" i="4"/>
  <c r="AJ174" i="4" s="1"/>
  <c r="AM174" i="4" s="1"/>
  <c r="N175" i="2"/>
  <c r="AO175" i="4"/>
  <c r="A176" i="4"/>
  <c r="J175" i="4"/>
  <c r="C175" i="4"/>
  <c r="H175" i="4"/>
  <c r="E175" i="4"/>
  <c r="I175" i="4"/>
  <c r="D175" i="4"/>
  <c r="F175" i="4"/>
  <c r="G175" i="4"/>
  <c r="B176" i="2"/>
  <c r="A178" i="2"/>
  <c r="B172" i="1"/>
  <c r="N172" i="1" s="1"/>
  <c r="E173" i="1"/>
  <c r="K173" i="1"/>
  <c r="C173" i="1"/>
  <c r="I173" i="1"/>
  <c r="G173" i="1"/>
  <c r="L173" i="1"/>
  <c r="H173" i="1"/>
  <c r="D173" i="1"/>
  <c r="J173" i="1"/>
  <c r="F173" i="1"/>
  <c r="M175" i="4" l="1"/>
  <c r="AL175" i="4" s="1"/>
  <c r="A175" i="1"/>
  <c r="C178" i="2"/>
  <c r="AH176" i="4"/>
  <c r="AI176" i="4"/>
  <c r="AF176" i="4"/>
  <c r="W176" i="4"/>
  <c r="S176" i="4"/>
  <c r="O176" i="4"/>
  <c r="Y176" i="4"/>
  <c r="N176" i="4"/>
  <c r="Q176" i="4"/>
  <c r="R176" i="4"/>
  <c r="V176" i="4"/>
  <c r="T176" i="4"/>
  <c r="AD176" i="4"/>
  <c r="AB176" i="4"/>
  <c r="K176" i="4"/>
  <c r="U176" i="4"/>
  <c r="Z176" i="4"/>
  <c r="AE176" i="4"/>
  <c r="AG176" i="4"/>
  <c r="AA176" i="4"/>
  <c r="P176" i="4"/>
  <c r="AC176" i="4"/>
  <c r="X175" i="4"/>
  <c r="AJ175" i="4" s="1"/>
  <c r="N176" i="2"/>
  <c r="AO176" i="4"/>
  <c r="B175" i="4"/>
  <c r="AK175" i="4" s="1"/>
  <c r="A177" i="4"/>
  <c r="E176" i="4"/>
  <c r="G176" i="4"/>
  <c r="D176" i="4"/>
  <c r="C176" i="4"/>
  <c r="H176" i="4"/>
  <c r="F176" i="4"/>
  <c r="I176" i="4"/>
  <c r="J176" i="4"/>
  <c r="A179" i="2"/>
  <c r="B177" i="2"/>
  <c r="K174" i="1"/>
  <c r="C174" i="1"/>
  <c r="I174" i="1"/>
  <c r="G174" i="1"/>
  <c r="E174" i="1"/>
  <c r="J174" i="1"/>
  <c r="F174" i="1"/>
  <c r="H174" i="1"/>
  <c r="L174" i="1"/>
  <c r="D174" i="1"/>
  <c r="B173" i="1"/>
  <c r="N173" i="1" s="1"/>
  <c r="AM175" i="4" l="1"/>
  <c r="M176" i="4"/>
  <c r="AL176" i="4" s="1"/>
  <c r="C179" i="2"/>
  <c r="AI177" i="4"/>
  <c r="AH177" i="4"/>
  <c r="W177" i="4"/>
  <c r="AE177" i="4"/>
  <c r="P177" i="4"/>
  <c r="T177" i="4"/>
  <c r="K177" i="4"/>
  <c r="AG177" i="4"/>
  <c r="Q177" i="4"/>
  <c r="Y177" i="4"/>
  <c r="N177" i="4"/>
  <c r="U177" i="4"/>
  <c r="V177" i="4"/>
  <c r="O177" i="4"/>
  <c r="AD177" i="4"/>
  <c r="AB177" i="4"/>
  <c r="AA177" i="4"/>
  <c r="R177" i="4"/>
  <c r="AC177" i="4"/>
  <c r="AF177" i="4"/>
  <c r="Z177" i="4"/>
  <c r="S177" i="4"/>
  <c r="A176" i="1"/>
  <c r="X176" i="4"/>
  <c r="AJ176" i="4" s="1"/>
  <c r="N177" i="2"/>
  <c r="AO177" i="4"/>
  <c r="B176" i="4"/>
  <c r="AK176" i="4" s="1"/>
  <c r="A178" i="4"/>
  <c r="G177" i="4"/>
  <c r="H177" i="4"/>
  <c r="D177" i="4"/>
  <c r="C177" i="4"/>
  <c r="I177" i="4"/>
  <c r="E177" i="4"/>
  <c r="F177" i="4"/>
  <c r="J177" i="4"/>
  <c r="B178" i="2"/>
  <c r="A180" i="2"/>
  <c r="B174" i="1"/>
  <c r="N174" i="1" s="1"/>
  <c r="I175" i="1"/>
  <c r="G175" i="1"/>
  <c r="E175" i="1"/>
  <c r="K175" i="1"/>
  <c r="C175" i="1"/>
  <c r="H175" i="1"/>
  <c r="D175" i="1"/>
  <c r="L175" i="1"/>
  <c r="F175" i="1"/>
  <c r="J175" i="1"/>
  <c r="AM176" i="4" l="1"/>
  <c r="M177" i="4"/>
  <c r="AL177" i="4" s="1"/>
  <c r="X177" i="4"/>
  <c r="AJ177" i="4" s="1"/>
  <c r="AH178" i="4"/>
  <c r="AI178" i="4"/>
  <c r="AE178" i="4"/>
  <c r="AC178" i="4"/>
  <c r="W178" i="4"/>
  <c r="R178" i="4"/>
  <c r="K178" i="4"/>
  <c r="N178" i="4"/>
  <c r="AG178" i="4"/>
  <c r="T178" i="4"/>
  <c r="O178" i="4"/>
  <c r="AF178" i="4"/>
  <c r="U178" i="4"/>
  <c r="V178" i="4"/>
  <c r="Q178" i="4"/>
  <c r="AB178" i="4"/>
  <c r="P178" i="4"/>
  <c r="Y178" i="4"/>
  <c r="S178" i="4"/>
  <c r="AA178" i="4"/>
  <c r="Z178" i="4"/>
  <c r="AD178" i="4"/>
  <c r="C180" i="2"/>
  <c r="A177" i="1"/>
  <c r="N178" i="2"/>
  <c r="AO178" i="4"/>
  <c r="B177" i="4"/>
  <c r="AK177" i="4" s="1"/>
  <c r="A179" i="4"/>
  <c r="J178" i="4"/>
  <c r="C178" i="4"/>
  <c r="F178" i="4"/>
  <c r="E178" i="4"/>
  <c r="D178" i="4"/>
  <c r="H178" i="4"/>
  <c r="I178" i="4"/>
  <c r="G178" i="4"/>
  <c r="B179" i="2"/>
  <c r="A181" i="2"/>
  <c r="G176" i="1"/>
  <c r="E176" i="1"/>
  <c r="K176" i="1"/>
  <c r="C176" i="1"/>
  <c r="I176" i="1"/>
  <c r="J176" i="1"/>
  <c r="F176" i="1"/>
  <c r="L176" i="1"/>
  <c r="D176" i="1"/>
  <c r="H176" i="1"/>
  <c r="B175" i="1"/>
  <c r="N175" i="1" s="1"/>
  <c r="AM177" i="4" l="1"/>
  <c r="M178" i="4"/>
  <c r="AL178" i="4" s="1"/>
  <c r="X178" i="4"/>
  <c r="AJ178" i="4" s="1"/>
  <c r="AM178" i="4" s="1"/>
  <c r="AH179" i="4"/>
  <c r="AI179" i="4"/>
  <c r="W179" i="4"/>
  <c r="O179" i="4"/>
  <c r="S179" i="4"/>
  <c r="U179" i="4"/>
  <c r="Y179" i="4"/>
  <c r="Q179" i="4"/>
  <c r="V179" i="4"/>
  <c r="T179" i="4"/>
  <c r="AG179" i="4"/>
  <c r="Z179" i="4"/>
  <c r="AC179" i="4"/>
  <c r="K179" i="4"/>
  <c r="AA179" i="4"/>
  <c r="P179" i="4"/>
  <c r="AB179" i="4"/>
  <c r="AD179" i="4"/>
  <c r="N179" i="4"/>
  <c r="AF179" i="4"/>
  <c r="AE179" i="4"/>
  <c r="R179" i="4"/>
  <c r="A178" i="1"/>
  <c r="C181" i="2"/>
  <c r="N179" i="2"/>
  <c r="AO179" i="4"/>
  <c r="B178" i="4"/>
  <c r="AK178" i="4" s="1"/>
  <c r="A180" i="4"/>
  <c r="F179" i="4"/>
  <c r="H179" i="4"/>
  <c r="D179" i="4"/>
  <c r="I179" i="4"/>
  <c r="E179" i="4"/>
  <c r="G179" i="4"/>
  <c r="C179" i="4"/>
  <c r="J179" i="4"/>
  <c r="B180" i="2"/>
  <c r="A182" i="2"/>
  <c r="E177" i="1"/>
  <c r="K177" i="1"/>
  <c r="C177" i="1"/>
  <c r="I177" i="1"/>
  <c r="G177" i="1"/>
  <c r="D177" i="1"/>
  <c r="L177" i="1"/>
  <c r="H177" i="1"/>
  <c r="J177" i="1"/>
  <c r="F177" i="1"/>
  <c r="B176" i="1"/>
  <c r="N176" i="1" s="1"/>
  <c r="C182" i="2" l="1"/>
  <c r="AH180" i="4"/>
  <c r="AI180" i="4"/>
  <c r="AC180" i="4"/>
  <c r="O180" i="4"/>
  <c r="W180" i="4"/>
  <c r="V180" i="4"/>
  <c r="S180" i="4"/>
  <c r="R180" i="4"/>
  <c r="N180" i="4"/>
  <c r="AG180" i="4"/>
  <c r="K180" i="4"/>
  <c r="Q180" i="4"/>
  <c r="Y180" i="4"/>
  <c r="P180" i="4"/>
  <c r="AE180" i="4"/>
  <c r="T180" i="4"/>
  <c r="U180" i="4"/>
  <c r="AF180" i="4"/>
  <c r="AD180" i="4"/>
  <c r="AB180" i="4"/>
  <c r="AA180" i="4"/>
  <c r="Z180" i="4"/>
  <c r="M179" i="4"/>
  <c r="AL179" i="4" s="1"/>
  <c r="A179" i="1"/>
  <c r="X179" i="4"/>
  <c r="AJ179" i="4" s="1"/>
  <c r="N180" i="2"/>
  <c r="AO180" i="4"/>
  <c r="B179" i="4"/>
  <c r="AK179" i="4" s="1"/>
  <c r="A181" i="4"/>
  <c r="I180" i="4"/>
  <c r="C180" i="4"/>
  <c r="D180" i="4"/>
  <c r="F180" i="4"/>
  <c r="J180" i="4"/>
  <c r="E180" i="4"/>
  <c r="H180" i="4"/>
  <c r="G180" i="4"/>
  <c r="B181" i="2"/>
  <c r="A183" i="2"/>
  <c r="B177" i="1"/>
  <c r="N177" i="1" s="1"/>
  <c r="K178" i="1"/>
  <c r="C178" i="1"/>
  <c r="I178" i="1"/>
  <c r="G178" i="1"/>
  <c r="E178" i="1"/>
  <c r="J178" i="1"/>
  <c r="F178" i="1"/>
  <c r="H178" i="1"/>
  <c r="L178" i="1"/>
  <c r="D178" i="1"/>
  <c r="AM179" i="4" l="1"/>
  <c r="C183" i="2"/>
  <c r="A180" i="1"/>
  <c r="M180" i="4"/>
  <c r="AL180" i="4" s="1"/>
  <c r="AI181" i="4"/>
  <c r="AH181" i="4"/>
  <c r="O181" i="4"/>
  <c r="AF181" i="4"/>
  <c r="S181" i="4"/>
  <c r="W181" i="4"/>
  <c r="T181" i="4"/>
  <c r="Q181" i="4"/>
  <c r="AG181" i="4"/>
  <c r="N181" i="4"/>
  <c r="K181" i="4"/>
  <c r="R181" i="4"/>
  <c r="Y181" i="4"/>
  <c r="Z181" i="4"/>
  <c r="P181" i="4"/>
  <c r="U181" i="4"/>
  <c r="AC181" i="4"/>
  <c r="AD181" i="4"/>
  <c r="AA181" i="4"/>
  <c r="V181" i="4"/>
  <c r="AB181" i="4"/>
  <c r="AE181" i="4"/>
  <c r="X180" i="4"/>
  <c r="AJ180" i="4" s="1"/>
  <c r="N181" i="2"/>
  <c r="AO181" i="4"/>
  <c r="C181" i="4"/>
  <c r="G181" i="4"/>
  <c r="F181" i="4"/>
  <c r="A182" i="4"/>
  <c r="D181" i="4"/>
  <c r="I181" i="4"/>
  <c r="E181" i="4"/>
  <c r="J181" i="4"/>
  <c r="H181" i="4"/>
  <c r="B180" i="4"/>
  <c r="AK180" i="4" s="1"/>
  <c r="B182" i="2"/>
  <c r="A184" i="2"/>
  <c r="B178" i="1"/>
  <c r="N178" i="1" s="1"/>
  <c r="I179" i="1"/>
  <c r="G179" i="1"/>
  <c r="E179" i="1"/>
  <c r="K179" i="1"/>
  <c r="C179" i="1"/>
  <c r="L179" i="1"/>
  <c r="H179" i="1"/>
  <c r="D179" i="1"/>
  <c r="F179" i="1"/>
  <c r="J179" i="1"/>
  <c r="AM180" i="4" l="1"/>
  <c r="C184" i="2"/>
  <c r="AH182" i="4"/>
  <c r="AI182" i="4"/>
  <c r="O182" i="4"/>
  <c r="S182" i="4"/>
  <c r="U182" i="4"/>
  <c r="W182" i="4"/>
  <c r="Z182" i="4"/>
  <c r="AG182" i="4"/>
  <c r="N182" i="4"/>
  <c r="V182" i="4"/>
  <c r="Q182" i="4"/>
  <c r="K182" i="4"/>
  <c r="P182" i="4"/>
  <c r="AA182" i="4"/>
  <c r="R182" i="4"/>
  <c r="Y182" i="4"/>
  <c r="T182" i="4"/>
  <c r="AE182" i="4"/>
  <c r="AD182" i="4"/>
  <c r="AB182" i="4"/>
  <c r="AC182" i="4"/>
  <c r="AF182" i="4"/>
  <c r="X181" i="4"/>
  <c r="AJ181" i="4" s="1"/>
  <c r="AM181" i="4" s="1"/>
  <c r="A181" i="1"/>
  <c r="M181" i="4"/>
  <c r="AL181" i="4" s="1"/>
  <c r="N182" i="2"/>
  <c r="AO182" i="4"/>
  <c r="A183" i="4"/>
  <c r="G182" i="4"/>
  <c r="F182" i="4"/>
  <c r="D182" i="4"/>
  <c r="C182" i="4"/>
  <c r="H182" i="4"/>
  <c r="I182" i="4"/>
  <c r="J182" i="4"/>
  <c r="E182" i="4"/>
  <c r="B181" i="4"/>
  <c r="AK181" i="4" s="1"/>
  <c r="B183" i="2"/>
  <c r="A185" i="2"/>
  <c r="G180" i="1"/>
  <c r="E180" i="1"/>
  <c r="K180" i="1"/>
  <c r="C180" i="1"/>
  <c r="I180" i="1"/>
  <c r="F180" i="1"/>
  <c r="J180" i="1"/>
  <c r="D180" i="1"/>
  <c r="L180" i="1"/>
  <c r="H180" i="1"/>
  <c r="B179" i="1"/>
  <c r="N179" i="1" s="1"/>
  <c r="C185" i="2" l="1"/>
  <c r="AH183" i="4"/>
  <c r="AI183" i="4"/>
  <c r="O183" i="4"/>
  <c r="AF183" i="4"/>
  <c r="U183" i="4"/>
  <c r="T183" i="4"/>
  <c r="K183" i="4"/>
  <c r="Y183" i="4"/>
  <c r="AG183" i="4"/>
  <c r="N183" i="4"/>
  <c r="W183" i="4"/>
  <c r="AE183" i="4"/>
  <c r="R183" i="4"/>
  <c r="Q183" i="4"/>
  <c r="AB183" i="4"/>
  <c r="AD183" i="4"/>
  <c r="Z183" i="4"/>
  <c r="P183" i="4"/>
  <c r="V183" i="4"/>
  <c r="S183" i="4"/>
  <c r="AC183" i="4"/>
  <c r="AA183" i="4"/>
  <c r="A182" i="1"/>
  <c r="M182" i="4"/>
  <c r="AL182" i="4" s="1"/>
  <c r="X182" i="4"/>
  <c r="AJ182" i="4" s="1"/>
  <c r="N183" i="2"/>
  <c r="AO183" i="4"/>
  <c r="B182" i="4"/>
  <c r="AK182" i="4" s="1"/>
  <c r="A184" i="4"/>
  <c r="I183" i="4"/>
  <c r="J183" i="4"/>
  <c r="H183" i="4"/>
  <c r="D183" i="4"/>
  <c r="F183" i="4"/>
  <c r="G183" i="4"/>
  <c r="C183" i="4"/>
  <c r="E183" i="4"/>
  <c r="B184" i="2"/>
  <c r="A186" i="2"/>
  <c r="B180" i="1"/>
  <c r="N180" i="1" s="1"/>
  <c r="L181" i="1"/>
  <c r="D181" i="1"/>
  <c r="J181" i="1"/>
  <c r="H181" i="1"/>
  <c r="F181" i="1"/>
  <c r="K181" i="1"/>
  <c r="G181" i="1"/>
  <c r="C181" i="1"/>
  <c r="I181" i="1"/>
  <c r="E181" i="1"/>
  <c r="AM182" i="4" l="1"/>
  <c r="C186" i="2"/>
  <c r="M183" i="4"/>
  <c r="AL183" i="4" s="1"/>
  <c r="X183" i="4"/>
  <c r="AJ183" i="4" s="1"/>
  <c r="AH184" i="4"/>
  <c r="AI184" i="4"/>
  <c r="O184" i="4"/>
  <c r="N184" i="4"/>
  <c r="Y184" i="4"/>
  <c r="AG184" i="4"/>
  <c r="U184" i="4"/>
  <c r="V184" i="4"/>
  <c r="Q184" i="4"/>
  <c r="T184" i="4"/>
  <c r="K184" i="4"/>
  <c r="W184" i="4"/>
  <c r="AD184" i="4"/>
  <c r="P184" i="4"/>
  <c r="AA184" i="4"/>
  <c r="AF184" i="4"/>
  <c r="R184" i="4"/>
  <c r="AC184" i="4"/>
  <c r="Z184" i="4"/>
  <c r="S184" i="4"/>
  <c r="AB184" i="4"/>
  <c r="AE184" i="4"/>
  <c r="A183" i="1"/>
  <c r="N184" i="2"/>
  <c r="AO184" i="4"/>
  <c r="B183" i="4"/>
  <c r="AK183" i="4" s="1"/>
  <c r="A185" i="4"/>
  <c r="E184" i="4"/>
  <c r="G184" i="4"/>
  <c r="H184" i="4"/>
  <c r="D184" i="4"/>
  <c r="F184" i="4"/>
  <c r="C184" i="4"/>
  <c r="I184" i="4"/>
  <c r="J184" i="4"/>
  <c r="B185" i="2"/>
  <c r="A187" i="2"/>
  <c r="B181" i="1"/>
  <c r="N181" i="1" s="1"/>
  <c r="J182" i="1"/>
  <c r="H182" i="1"/>
  <c r="F182" i="1"/>
  <c r="L182" i="1"/>
  <c r="D182" i="1"/>
  <c r="I182" i="1"/>
  <c r="E182" i="1"/>
  <c r="G182" i="1"/>
  <c r="K182" i="1"/>
  <c r="C182" i="1"/>
  <c r="AM183" i="4" l="1"/>
  <c r="A184" i="1"/>
  <c r="C187" i="2"/>
  <c r="X184" i="4"/>
  <c r="AJ184" i="4" s="1"/>
  <c r="AI185" i="4"/>
  <c r="AH185" i="4"/>
  <c r="AF185" i="4"/>
  <c r="O185" i="4"/>
  <c r="W185" i="4"/>
  <c r="U185" i="4"/>
  <c r="AG185" i="4"/>
  <c r="K185" i="4"/>
  <c r="N185" i="4"/>
  <c r="V185" i="4"/>
  <c r="Y185" i="4"/>
  <c r="R185" i="4"/>
  <c r="P185" i="4"/>
  <c r="AA185" i="4"/>
  <c r="AB185" i="4"/>
  <c r="Z185" i="4"/>
  <c r="AC185" i="4"/>
  <c r="Q185" i="4"/>
  <c r="S185" i="4"/>
  <c r="T185" i="4"/>
  <c r="AE185" i="4"/>
  <c r="AD185" i="4"/>
  <c r="M184" i="4"/>
  <c r="AL184" i="4" s="1"/>
  <c r="N185" i="2"/>
  <c r="AO185" i="4"/>
  <c r="B184" i="4"/>
  <c r="AK184" i="4" s="1"/>
  <c r="A186" i="4"/>
  <c r="G185" i="4"/>
  <c r="J185" i="4"/>
  <c r="H185" i="4"/>
  <c r="D185" i="4"/>
  <c r="I185" i="4"/>
  <c r="C185" i="4"/>
  <c r="E185" i="4"/>
  <c r="F185" i="4"/>
  <c r="B186" i="2"/>
  <c r="A188" i="2"/>
  <c r="B182" i="1"/>
  <c r="N182" i="1" s="1"/>
  <c r="H183" i="1"/>
  <c r="F183" i="1"/>
  <c r="L183" i="1"/>
  <c r="D183" i="1"/>
  <c r="J183" i="1"/>
  <c r="G183" i="1"/>
  <c r="C183" i="1"/>
  <c r="K183" i="1"/>
  <c r="E183" i="1"/>
  <c r="I183" i="1"/>
  <c r="AM184" i="4" l="1"/>
  <c r="M185" i="4"/>
  <c r="AL185" i="4" s="1"/>
  <c r="AH186" i="4"/>
  <c r="AI186" i="4"/>
  <c r="AE186" i="4"/>
  <c r="V186" i="4"/>
  <c r="W186" i="4"/>
  <c r="O186" i="4"/>
  <c r="N186" i="4"/>
  <c r="U186" i="4"/>
  <c r="K186" i="4"/>
  <c r="Q186" i="4"/>
  <c r="P186" i="4"/>
  <c r="AD186" i="4"/>
  <c r="AF186" i="4"/>
  <c r="Y186" i="4"/>
  <c r="AC186" i="4"/>
  <c r="R186" i="4"/>
  <c r="AG186" i="4"/>
  <c r="AA186" i="4"/>
  <c r="S186" i="4"/>
  <c r="T186" i="4"/>
  <c r="AB186" i="4"/>
  <c r="Z186" i="4"/>
  <c r="C188" i="2"/>
  <c r="X185" i="4"/>
  <c r="AJ185" i="4" s="1"/>
  <c r="A185" i="1"/>
  <c r="N186" i="2"/>
  <c r="AO186" i="4"/>
  <c r="B185" i="4"/>
  <c r="AK185" i="4" s="1"/>
  <c r="F186" i="4"/>
  <c r="A187" i="4"/>
  <c r="E186" i="4"/>
  <c r="H186" i="4"/>
  <c r="D186" i="4"/>
  <c r="G186" i="4"/>
  <c r="C186" i="4"/>
  <c r="J186" i="4"/>
  <c r="I186" i="4"/>
  <c r="A189" i="2"/>
  <c r="B187" i="2"/>
  <c r="B183" i="1"/>
  <c r="N183" i="1" s="1"/>
  <c r="F184" i="1"/>
  <c r="L184" i="1"/>
  <c r="D184" i="1"/>
  <c r="J184" i="1"/>
  <c r="H184" i="1"/>
  <c r="I184" i="1"/>
  <c r="E184" i="1"/>
  <c r="K184" i="1"/>
  <c r="C184" i="1"/>
  <c r="G184" i="1"/>
  <c r="AM185" i="4" l="1"/>
  <c r="A186" i="1"/>
  <c r="AH187" i="4"/>
  <c r="AI187" i="4"/>
  <c r="AC187" i="4"/>
  <c r="W187" i="4"/>
  <c r="Y187" i="4"/>
  <c r="Q187" i="4"/>
  <c r="U187" i="4"/>
  <c r="K187" i="4"/>
  <c r="V187" i="4"/>
  <c r="O187" i="4"/>
  <c r="N187" i="4"/>
  <c r="P187" i="4"/>
  <c r="R187" i="4"/>
  <c r="AG187" i="4"/>
  <c r="AA187" i="4"/>
  <c r="Z187" i="4"/>
  <c r="AD187" i="4"/>
  <c r="AE187" i="4"/>
  <c r="T187" i="4"/>
  <c r="AF187" i="4"/>
  <c r="S187" i="4"/>
  <c r="AB187" i="4"/>
  <c r="C189" i="2"/>
  <c r="M186" i="4"/>
  <c r="AL186" i="4" s="1"/>
  <c r="X186" i="4"/>
  <c r="AJ186" i="4" s="1"/>
  <c r="N187" i="2"/>
  <c r="AO187" i="4"/>
  <c r="F187" i="4"/>
  <c r="E187" i="4"/>
  <c r="A188" i="4"/>
  <c r="D187" i="4"/>
  <c r="I187" i="4"/>
  <c r="H187" i="4"/>
  <c r="J187" i="4"/>
  <c r="G187" i="4"/>
  <c r="C187" i="4"/>
  <c r="B186" i="4"/>
  <c r="AK186" i="4" s="1"/>
  <c r="B188" i="2"/>
  <c r="A190" i="2"/>
  <c r="B184" i="1"/>
  <c r="N184" i="1" s="1"/>
  <c r="H185" i="1"/>
  <c r="D185" i="1"/>
  <c r="K185" i="1"/>
  <c r="I185" i="1"/>
  <c r="F185" i="1"/>
  <c r="C185" i="1"/>
  <c r="L185" i="1"/>
  <c r="G185" i="1"/>
  <c r="J185" i="1"/>
  <c r="E185" i="1"/>
  <c r="AM186" i="4" l="1"/>
  <c r="X187" i="4"/>
  <c r="AJ187" i="4" s="1"/>
  <c r="AH188" i="4"/>
  <c r="AI188" i="4"/>
  <c r="R188" i="4"/>
  <c r="AF188" i="4"/>
  <c r="AA188" i="4"/>
  <c r="W188" i="4"/>
  <c r="Y188" i="4"/>
  <c r="K188" i="4"/>
  <c r="Q188" i="4"/>
  <c r="O188" i="4"/>
  <c r="AG188" i="4"/>
  <c r="N188" i="4"/>
  <c r="V188" i="4"/>
  <c r="S188" i="4"/>
  <c r="AB188" i="4"/>
  <c r="AC188" i="4"/>
  <c r="AE188" i="4"/>
  <c r="P188" i="4"/>
  <c r="Z188" i="4"/>
  <c r="T188" i="4"/>
  <c r="U188" i="4"/>
  <c r="AD188" i="4"/>
  <c r="C190" i="2"/>
  <c r="M187" i="4"/>
  <c r="AL187" i="4" s="1"/>
  <c r="A187" i="1"/>
  <c r="N188" i="2"/>
  <c r="AO188" i="4"/>
  <c r="A189" i="4"/>
  <c r="H188" i="4"/>
  <c r="I188" i="4"/>
  <c r="C188" i="4"/>
  <c r="D188" i="4"/>
  <c r="E188" i="4"/>
  <c r="J188" i="4"/>
  <c r="F188" i="4"/>
  <c r="G188" i="4"/>
  <c r="B187" i="4"/>
  <c r="AK187" i="4" s="1"/>
  <c r="A191" i="2"/>
  <c r="B189" i="2"/>
  <c r="B185" i="1"/>
  <c r="N185" i="1" s="1"/>
  <c r="F186" i="1"/>
  <c r="L186" i="1"/>
  <c r="C186" i="1"/>
  <c r="J186" i="1"/>
  <c r="H186" i="1"/>
  <c r="E186" i="1"/>
  <c r="K186" i="1"/>
  <c r="G186" i="1"/>
  <c r="I186" i="1"/>
  <c r="D186" i="1"/>
  <c r="AM187" i="4" l="1"/>
  <c r="A188" i="1"/>
  <c r="M188" i="4"/>
  <c r="AL188" i="4" s="1"/>
  <c r="C191" i="2"/>
  <c r="AI189" i="4"/>
  <c r="AH189" i="4"/>
  <c r="AF189" i="4"/>
  <c r="S189" i="4"/>
  <c r="O189" i="4"/>
  <c r="N189" i="4"/>
  <c r="K189" i="4"/>
  <c r="Q189" i="4"/>
  <c r="AG189" i="4"/>
  <c r="R189" i="4"/>
  <c r="AA189" i="4"/>
  <c r="AC189" i="4"/>
  <c r="AD189" i="4"/>
  <c r="Y189" i="4"/>
  <c r="V189" i="4"/>
  <c r="U189" i="4"/>
  <c r="AB189" i="4"/>
  <c r="W189" i="4"/>
  <c r="P189" i="4"/>
  <c r="Z189" i="4"/>
  <c r="T189" i="4"/>
  <c r="AE189" i="4"/>
  <c r="X188" i="4"/>
  <c r="AJ188" i="4" s="1"/>
  <c r="N189" i="2"/>
  <c r="AO189" i="4"/>
  <c r="B188" i="4"/>
  <c r="AK188" i="4" s="1"/>
  <c r="D189" i="4"/>
  <c r="A190" i="4"/>
  <c r="G189" i="4"/>
  <c r="F189" i="4"/>
  <c r="H189" i="4"/>
  <c r="C189" i="4"/>
  <c r="E189" i="4"/>
  <c r="I189" i="4"/>
  <c r="J189" i="4"/>
  <c r="B190" i="2"/>
  <c r="A192" i="2"/>
  <c r="B186" i="1"/>
  <c r="N186" i="1" s="1"/>
  <c r="L187" i="1"/>
  <c r="D187" i="1"/>
  <c r="K187" i="1"/>
  <c r="I187" i="1"/>
  <c r="G187" i="1"/>
  <c r="E187" i="1"/>
  <c r="J187" i="1"/>
  <c r="F187" i="1"/>
  <c r="H187" i="1"/>
  <c r="C187" i="1"/>
  <c r="AM188" i="4" l="1"/>
  <c r="C192" i="2"/>
  <c r="X189" i="4"/>
  <c r="AJ189" i="4" s="1"/>
  <c r="M189" i="4"/>
  <c r="AL189" i="4" s="1"/>
  <c r="AH190" i="4"/>
  <c r="AI190" i="4"/>
  <c r="S190" i="4"/>
  <c r="N190" i="4"/>
  <c r="R190" i="4"/>
  <c r="O190" i="4"/>
  <c r="AE190" i="4"/>
  <c r="AG190" i="4"/>
  <c r="Y190" i="4"/>
  <c r="U190" i="4"/>
  <c r="P190" i="4"/>
  <c r="Q190" i="4"/>
  <c r="AA190" i="4"/>
  <c r="K190" i="4"/>
  <c r="T190" i="4"/>
  <c r="AC190" i="4"/>
  <c r="AD190" i="4"/>
  <c r="AB190" i="4"/>
  <c r="W190" i="4"/>
  <c r="V190" i="4"/>
  <c r="Z190" i="4"/>
  <c r="AF190" i="4"/>
  <c r="B189" i="4"/>
  <c r="AK189" i="4" s="1"/>
  <c r="A189" i="1"/>
  <c r="N190" i="2"/>
  <c r="AO190" i="4"/>
  <c r="F190" i="4"/>
  <c r="A191" i="4"/>
  <c r="G190" i="4"/>
  <c r="I190" i="4"/>
  <c r="C190" i="4"/>
  <c r="J190" i="4"/>
  <c r="H190" i="4"/>
  <c r="E190" i="4"/>
  <c r="D190" i="4"/>
  <c r="B191" i="2"/>
  <c r="A193" i="2"/>
  <c r="B187" i="1"/>
  <c r="N187" i="1" s="1"/>
  <c r="J188" i="1"/>
  <c r="K188" i="1"/>
  <c r="H188" i="1"/>
  <c r="F188" i="1"/>
  <c r="D188" i="1"/>
  <c r="I188" i="1"/>
  <c r="E188" i="1"/>
  <c r="G188" i="1"/>
  <c r="L188" i="1"/>
  <c r="C188" i="1"/>
  <c r="AM189" i="4" l="1"/>
  <c r="X190" i="4"/>
  <c r="AJ190" i="4" s="1"/>
  <c r="C193" i="2"/>
  <c r="A190" i="1"/>
  <c r="AH191" i="4"/>
  <c r="AI191" i="4"/>
  <c r="AF191" i="4"/>
  <c r="W191" i="4"/>
  <c r="T191" i="4"/>
  <c r="AD191" i="4"/>
  <c r="O191" i="4"/>
  <c r="P191" i="4"/>
  <c r="S191" i="4"/>
  <c r="Y191" i="4"/>
  <c r="AG191" i="4"/>
  <c r="Q191" i="4"/>
  <c r="K191" i="4"/>
  <c r="N191" i="4"/>
  <c r="U191" i="4"/>
  <c r="AB191" i="4"/>
  <c r="R191" i="4"/>
  <c r="V191" i="4"/>
  <c r="AA191" i="4"/>
  <c r="Z191" i="4"/>
  <c r="AE191" i="4"/>
  <c r="AC191" i="4"/>
  <c r="M190" i="4"/>
  <c r="AL190" i="4" s="1"/>
  <c r="N191" i="2"/>
  <c r="AO191" i="4"/>
  <c r="A192" i="4"/>
  <c r="J191" i="4"/>
  <c r="E191" i="4"/>
  <c r="D191" i="4"/>
  <c r="H191" i="4"/>
  <c r="C191" i="4"/>
  <c r="I191" i="4"/>
  <c r="F191" i="4"/>
  <c r="G191" i="4"/>
  <c r="B190" i="4"/>
  <c r="AK190" i="4" s="1"/>
  <c r="B192" i="2"/>
  <c r="A194" i="2"/>
  <c r="B188" i="1"/>
  <c r="N188" i="1" s="1"/>
  <c r="G189" i="1"/>
  <c r="I189" i="1"/>
  <c r="F189" i="1"/>
  <c r="D189" i="1"/>
  <c r="K189" i="1"/>
  <c r="L189" i="1"/>
  <c r="H189" i="1"/>
  <c r="C189" i="1"/>
  <c r="E189" i="1"/>
  <c r="J189" i="1"/>
  <c r="AM190" i="4" l="1"/>
  <c r="C194" i="2"/>
  <c r="A191" i="1"/>
  <c r="AH192" i="4"/>
  <c r="AI192" i="4"/>
  <c r="W192" i="4"/>
  <c r="S192" i="4"/>
  <c r="O192" i="4"/>
  <c r="Y192" i="4"/>
  <c r="K192" i="4"/>
  <c r="U192" i="4"/>
  <c r="AG192" i="4"/>
  <c r="V192" i="4"/>
  <c r="N192" i="4"/>
  <c r="P192" i="4"/>
  <c r="R192" i="4"/>
  <c r="AD192" i="4"/>
  <c r="AE192" i="4"/>
  <c r="AA192" i="4"/>
  <c r="AB192" i="4"/>
  <c r="Z192" i="4"/>
  <c r="AF192" i="4"/>
  <c r="Q192" i="4"/>
  <c r="T192" i="4"/>
  <c r="AC192" i="4"/>
  <c r="M191" i="4"/>
  <c r="AL191" i="4" s="1"/>
  <c r="X191" i="4"/>
  <c r="AJ191" i="4" s="1"/>
  <c r="N192" i="2"/>
  <c r="AO192" i="4"/>
  <c r="B193" i="2"/>
  <c r="B191" i="4"/>
  <c r="AK191" i="4" s="1"/>
  <c r="A193" i="4"/>
  <c r="E192" i="4"/>
  <c r="G192" i="4"/>
  <c r="D192" i="4"/>
  <c r="F192" i="4"/>
  <c r="C192" i="4"/>
  <c r="I192" i="4"/>
  <c r="H192" i="4"/>
  <c r="J192" i="4"/>
  <c r="A195" i="2"/>
  <c r="B189" i="1"/>
  <c r="N189" i="1" s="1"/>
  <c r="E190" i="1"/>
  <c r="H190" i="1"/>
  <c r="F190" i="1"/>
  <c r="L190" i="1"/>
  <c r="C190" i="1"/>
  <c r="J190" i="1"/>
  <c r="G190" i="1"/>
  <c r="K190" i="1"/>
  <c r="D190" i="1"/>
  <c r="I190" i="1"/>
  <c r="AM191" i="4" l="1"/>
  <c r="M192" i="4"/>
  <c r="AL192" i="4" s="1"/>
  <c r="C195" i="2"/>
  <c r="A192" i="1"/>
  <c r="X192" i="4"/>
  <c r="AJ192" i="4" s="1"/>
  <c r="AI193" i="4"/>
  <c r="AH193" i="4"/>
  <c r="AF193" i="4"/>
  <c r="AD193" i="4"/>
  <c r="W193" i="4"/>
  <c r="T193" i="4"/>
  <c r="N193" i="4"/>
  <c r="K193" i="4"/>
  <c r="Y193" i="4"/>
  <c r="AG193" i="4"/>
  <c r="U193" i="4"/>
  <c r="V193" i="4"/>
  <c r="Q193" i="4"/>
  <c r="O193" i="4"/>
  <c r="Z193" i="4"/>
  <c r="AC193" i="4"/>
  <c r="S193" i="4"/>
  <c r="AA193" i="4"/>
  <c r="R193" i="4"/>
  <c r="P193" i="4"/>
  <c r="AB193" i="4"/>
  <c r="AE193" i="4"/>
  <c r="N193" i="2"/>
  <c r="AO193" i="4"/>
  <c r="A194" i="4"/>
  <c r="G193" i="4"/>
  <c r="H193" i="4"/>
  <c r="C193" i="4"/>
  <c r="D193" i="4"/>
  <c r="I193" i="4"/>
  <c r="F193" i="4"/>
  <c r="J193" i="4"/>
  <c r="E193" i="4"/>
  <c r="B192" i="4"/>
  <c r="AK192" i="4" s="1"/>
  <c r="B194" i="2"/>
  <c r="A196" i="2"/>
  <c r="B190" i="1"/>
  <c r="N190" i="1" s="1"/>
  <c r="K191" i="1"/>
  <c r="C191" i="1"/>
  <c r="G191" i="1"/>
  <c r="E191" i="1"/>
  <c r="L191" i="1"/>
  <c r="I191" i="1"/>
  <c r="J191" i="1"/>
  <c r="F191" i="1"/>
  <c r="D191" i="1"/>
  <c r="H191" i="1"/>
  <c r="AM192" i="4" l="1"/>
  <c r="M193" i="4"/>
  <c r="AL193" i="4" s="1"/>
  <c r="C196" i="2"/>
  <c r="A193" i="1"/>
  <c r="AH194" i="4"/>
  <c r="AI194" i="4"/>
  <c r="W194" i="4"/>
  <c r="AE194" i="4"/>
  <c r="R194" i="4"/>
  <c r="N194" i="4"/>
  <c r="Y194" i="4"/>
  <c r="AG194" i="4"/>
  <c r="Q194" i="4"/>
  <c r="U194" i="4"/>
  <c r="K194" i="4"/>
  <c r="S194" i="4"/>
  <c r="AA194" i="4"/>
  <c r="O194" i="4"/>
  <c r="V194" i="4"/>
  <c r="P194" i="4"/>
  <c r="AC194" i="4"/>
  <c r="AF194" i="4"/>
  <c r="AD194" i="4"/>
  <c r="AB194" i="4"/>
  <c r="Z194" i="4"/>
  <c r="T194" i="4"/>
  <c r="X193" i="4"/>
  <c r="AJ193" i="4" s="1"/>
  <c r="N194" i="2"/>
  <c r="AO194" i="4"/>
  <c r="B193" i="4"/>
  <c r="AK193" i="4" s="1"/>
  <c r="A195" i="4"/>
  <c r="J194" i="4"/>
  <c r="F194" i="4"/>
  <c r="E194" i="4"/>
  <c r="C194" i="4"/>
  <c r="H194" i="4"/>
  <c r="I194" i="4"/>
  <c r="D194" i="4"/>
  <c r="G194" i="4"/>
  <c r="B195" i="2"/>
  <c r="A197" i="2"/>
  <c r="B191" i="1"/>
  <c r="N191" i="1" s="1"/>
  <c r="I192" i="1"/>
  <c r="F192" i="1"/>
  <c r="D192" i="1"/>
  <c r="K192" i="1"/>
  <c r="H192" i="1"/>
  <c r="E192" i="1"/>
  <c r="J192" i="1"/>
  <c r="L192" i="1"/>
  <c r="C192" i="1"/>
  <c r="G192" i="1"/>
  <c r="AM193" i="4" l="1"/>
  <c r="B194" i="4"/>
  <c r="C197" i="2"/>
  <c r="X194" i="4"/>
  <c r="AJ194" i="4" s="1"/>
  <c r="AM194" i="4" s="1"/>
  <c r="M194" i="4"/>
  <c r="AL194" i="4" s="1"/>
  <c r="A194" i="1"/>
  <c r="AH195" i="4"/>
  <c r="AI195" i="4"/>
  <c r="W195" i="4"/>
  <c r="S195" i="4"/>
  <c r="U195" i="4"/>
  <c r="AG195" i="4"/>
  <c r="N195" i="4"/>
  <c r="Z195" i="4"/>
  <c r="Q195" i="4"/>
  <c r="V195" i="4"/>
  <c r="P195" i="4"/>
  <c r="K195" i="4"/>
  <c r="T195" i="4"/>
  <c r="O195" i="4"/>
  <c r="AD195" i="4"/>
  <c r="R195" i="4"/>
  <c r="Y195" i="4"/>
  <c r="AC195" i="4"/>
  <c r="AF195" i="4"/>
  <c r="AB195" i="4"/>
  <c r="AA195" i="4"/>
  <c r="AE195" i="4"/>
  <c r="AK194" i="4"/>
  <c r="N195" i="2"/>
  <c r="AO195" i="4"/>
  <c r="A196" i="4"/>
  <c r="F195" i="4"/>
  <c r="H195" i="4"/>
  <c r="C195" i="4"/>
  <c r="I195" i="4"/>
  <c r="E195" i="4"/>
  <c r="G195" i="4"/>
  <c r="J195" i="4"/>
  <c r="D195" i="4"/>
  <c r="B196" i="2"/>
  <c r="A198" i="2"/>
  <c r="B192" i="1"/>
  <c r="N192" i="1" s="1"/>
  <c r="G193" i="1"/>
  <c r="E193" i="1"/>
  <c r="K193" i="1"/>
  <c r="I193" i="1"/>
  <c r="F193" i="1"/>
  <c r="C193" i="1"/>
  <c r="J193" i="1"/>
  <c r="L193" i="1"/>
  <c r="D193" i="1"/>
  <c r="H193" i="1"/>
  <c r="M195" i="4" l="1"/>
  <c r="AL195" i="4" s="1"/>
  <c r="A195" i="1"/>
  <c r="AH196" i="4"/>
  <c r="AI196" i="4"/>
  <c r="W196" i="4"/>
  <c r="AF196" i="4"/>
  <c r="S196" i="4"/>
  <c r="V196" i="4"/>
  <c r="R196" i="4"/>
  <c r="Y196" i="4"/>
  <c r="N196" i="4"/>
  <c r="Q196" i="4"/>
  <c r="K196" i="4"/>
  <c r="U196" i="4"/>
  <c r="AG196" i="4"/>
  <c r="P196" i="4"/>
  <c r="AE196" i="4"/>
  <c r="O196" i="4"/>
  <c r="Z196" i="4"/>
  <c r="T196" i="4"/>
  <c r="AD196" i="4"/>
  <c r="AA196" i="4"/>
  <c r="AB196" i="4"/>
  <c r="AC196" i="4"/>
  <c r="C198" i="2"/>
  <c r="X195" i="4"/>
  <c r="AJ195" i="4" s="1"/>
  <c r="N196" i="2"/>
  <c r="AO196" i="4"/>
  <c r="B195" i="4"/>
  <c r="AK195" i="4" s="1"/>
  <c r="A197" i="4"/>
  <c r="I196" i="4"/>
  <c r="C196" i="4"/>
  <c r="D196" i="4"/>
  <c r="H196" i="4"/>
  <c r="F196" i="4"/>
  <c r="G196" i="4"/>
  <c r="J196" i="4"/>
  <c r="E196" i="4"/>
  <c r="B197" i="2"/>
  <c r="A199" i="2"/>
  <c r="B193" i="1"/>
  <c r="N193" i="1" s="1"/>
  <c r="E194" i="1"/>
  <c r="K194" i="1"/>
  <c r="C194" i="1"/>
  <c r="I194" i="1"/>
  <c r="G194" i="1"/>
  <c r="L194" i="1"/>
  <c r="H194" i="1"/>
  <c r="D194" i="1"/>
  <c r="J194" i="1"/>
  <c r="F194" i="1"/>
  <c r="AM195" i="4" l="1"/>
  <c r="C199" i="2"/>
  <c r="AI197" i="4"/>
  <c r="AH197" i="4"/>
  <c r="O197" i="4"/>
  <c r="AA197" i="4"/>
  <c r="W197" i="4"/>
  <c r="T197" i="4"/>
  <c r="S197" i="4"/>
  <c r="Q197" i="4"/>
  <c r="K197" i="4"/>
  <c r="AG197" i="4"/>
  <c r="Y197" i="4"/>
  <c r="V197" i="4"/>
  <c r="N197" i="4"/>
  <c r="U197" i="4"/>
  <c r="AF197" i="4"/>
  <c r="AB197" i="4"/>
  <c r="AE197" i="4"/>
  <c r="P197" i="4"/>
  <c r="R197" i="4"/>
  <c r="AC197" i="4"/>
  <c r="Z197" i="4"/>
  <c r="AD197" i="4"/>
  <c r="X196" i="4"/>
  <c r="AJ196" i="4" s="1"/>
  <c r="A196" i="1"/>
  <c r="M196" i="4"/>
  <c r="AL196" i="4" s="1"/>
  <c r="N197" i="2"/>
  <c r="AO197" i="4"/>
  <c r="B196" i="4"/>
  <c r="AK196" i="4" s="1"/>
  <c r="G197" i="4"/>
  <c r="F197" i="4"/>
  <c r="C197" i="4"/>
  <c r="A198" i="4"/>
  <c r="D197" i="4"/>
  <c r="H197" i="4"/>
  <c r="I197" i="4"/>
  <c r="J197" i="4"/>
  <c r="E197" i="4"/>
  <c r="B198" i="2"/>
  <c r="A200" i="2"/>
  <c r="K195" i="1"/>
  <c r="C195" i="1"/>
  <c r="I195" i="1"/>
  <c r="G195" i="1"/>
  <c r="E195" i="1"/>
  <c r="J195" i="1"/>
  <c r="F195" i="1"/>
  <c r="H195" i="1"/>
  <c r="L195" i="1"/>
  <c r="D195" i="1"/>
  <c r="B194" i="1"/>
  <c r="N194" i="1" s="1"/>
  <c r="AM196" i="4" l="1"/>
  <c r="AH198" i="4"/>
  <c r="AI198" i="4"/>
  <c r="O198" i="4"/>
  <c r="W198" i="4"/>
  <c r="S198" i="4"/>
  <c r="AG198" i="4"/>
  <c r="U198" i="4"/>
  <c r="Q198" i="4"/>
  <c r="N198" i="4"/>
  <c r="Y198" i="4"/>
  <c r="K198" i="4"/>
  <c r="AE198" i="4"/>
  <c r="AD198" i="4"/>
  <c r="AF198" i="4"/>
  <c r="R198" i="4"/>
  <c r="AB198" i="4"/>
  <c r="AA198" i="4"/>
  <c r="AC198" i="4"/>
  <c r="Z198" i="4"/>
  <c r="T198" i="4"/>
  <c r="V198" i="4"/>
  <c r="P198" i="4"/>
  <c r="M197" i="4"/>
  <c r="AL197" i="4" s="1"/>
  <c r="C200" i="2"/>
  <c r="A197" i="1"/>
  <c r="X197" i="4"/>
  <c r="AJ197" i="4" s="1"/>
  <c r="N198" i="2"/>
  <c r="AO198" i="4"/>
  <c r="A199" i="4"/>
  <c r="F198" i="4"/>
  <c r="G198" i="4"/>
  <c r="C198" i="4"/>
  <c r="D198" i="4"/>
  <c r="E198" i="4"/>
  <c r="H198" i="4"/>
  <c r="J198" i="4"/>
  <c r="I198" i="4"/>
  <c r="B197" i="4"/>
  <c r="AK197" i="4" s="1"/>
  <c r="B199" i="2"/>
  <c r="A201" i="2"/>
  <c r="B195" i="1"/>
  <c r="N195" i="1" s="1"/>
  <c r="I196" i="1"/>
  <c r="G196" i="1"/>
  <c r="E196" i="1"/>
  <c r="K196" i="1"/>
  <c r="C196" i="1"/>
  <c r="H196" i="1"/>
  <c r="D196" i="1"/>
  <c r="L196" i="1"/>
  <c r="F196" i="1"/>
  <c r="J196" i="1"/>
  <c r="AM197" i="4" l="1"/>
  <c r="AH199" i="4"/>
  <c r="AI199" i="4"/>
  <c r="AF199" i="4"/>
  <c r="O199" i="4"/>
  <c r="T199" i="4"/>
  <c r="U199" i="4"/>
  <c r="N199" i="4"/>
  <c r="V199" i="4"/>
  <c r="K199" i="4"/>
  <c r="AG199" i="4"/>
  <c r="R199" i="4"/>
  <c r="Q199" i="4"/>
  <c r="AC199" i="4"/>
  <c r="AD199" i="4"/>
  <c r="Y199" i="4"/>
  <c r="AA199" i="4"/>
  <c r="AB199" i="4"/>
  <c r="AE199" i="4"/>
  <c r="Z199" i="4"/>
  <c r="W199" i="4"/>
  <c r="S199" i="4"/>
  <c r="P199" i="4"/>
  <c r="A198" i="1"/>
  <c r="X198" i="4"/>
  <c r="C201" i="2"/>
  <c r="M198" i="4"/>
  <c r="AL198" i="4" s="1"/>
  <c r="AJ198" i="4"/>
  <c r="N199" i="2"/>
  <c r="AO199" i="4"/>
  <c r="B198" i="4"/>
  <c r="AK198" i="4" s="1"/>
  <c r="A200" i="4"/>
  <c r="J199" i="4"/>
  <c r="I199" i="4"/>
  <c r="D199" i="4"/>
  <c r="C199" i="4"/>
  <c r="H199" i="4"/>
  <c r="E199" i="4"/>
  <c r="G199" i="4"/>
  <c r="F199" i="4"/>
  <c r="B200" i="2"/>
  <c r="A202" i="2"/>
  <c r="B196" i="1"/>
  <c r="N196" i="1" s="1"/>
  <c r="F197" i="1"/>
  <c r="L197" i="1"/>
  <c r="D197" i="1"/>
  <c r="J197" i="1"/>
  <c r="H197" i="1"/>
  <c r="I197" i="1"/>
  <c r="E197" i="1"/>
  <c r="K197" i="1"/>
  <c r="C197" i="1"/>
  <c r="G197" i="1"/>
  <c r="AM198" i="4" l="1"/>
  <c r="A199" i="1"/>
  <c r="X199" i="4"/>
  <c r="AJ199" i="4" s="1"/>
  <c r="M199" i="4"/>
  <c r="AL199" i="4" s="1"/>
  <c r="C202" i="2"/>
  <c r="AH200" i="4"/>
  <c r="AI200" i="4"/>
  <c r="AC200" i="4"/>
  <c r="O200" i="4"/>
  <c r="V200" i="4"/>
  <c r="N200" i="4"/>
  <c r="K200" i="4"/>
  <c r="Q200" i="4"/>
  <c r="P200" i="4"/>
  <c r="Y200" i="4"/>
  <c r="AA200" i="4"/>
  <c r="AE200" i="4"/>
  <c r="Z200" i="4"/>
  <c r="AB200" i="4"/>
  <c r="R200" i="4"/>
  <c r="AF200" i="4"/>
  <c r="U200" i="4"/>
  <c r="W200" i="4"/>
  <c r="AD200" i="4"/>
  <c r="AG200" i="4"/>
  <c r="T200" i="4"/>
  <c r="S200" i="4"/>
  <c r="N200" i="2"/>
  <c r="AO200" i="4"/>
  <c r="B199" i="4"/>
  <c r="AK199" i="4" s="1"/>
  <c r="A201" i="4"/>
  <c r="G200" i="4"/>
  <c r="E200" i="4"/>
  <c r="C200" i="4"/>
  <c r="H200" i="4"/>
  <c r="I200" i="4"/>
  <c r="F200" i="4"/>
  <c r="D200" i="4"/>
  <c r="J200" i="4"/>
  <c r="B201" i="2"/>
  <c r="A203" i="2"/>
  <c r="B197" i="1"/>
  <c r="N197" i="1" s="1"/>
  <c r="L198" i="1"/>
  <c r="D198" i="1"/>
  <c r="J198" i="1"/>
  <c r="H198" i="1"/>
  <c r="F198" i="1"/>
  <c r="C198" i="1"/>
  <c r="K198" i="1"/>
  <c r="G198" i="1"/>
  <c r="I198" i="1"/>
  <c r="E198" i="1"/>
  <c r="AM199" i="4" l="1"/>
  <c r="C203" i="2"/>
  <c r="AI201" i="4"/>
  <c r="AH201" i="4"/>
  <c r="AE201" i="4"/>
  <c r="W201" i="4"/>
  <c r="O201" i="4"/>
  <c r="AA201" i="4"/>
  <c r="V201" i="4"/>
  <c r="Y201" i="4"/>
  <c r="U201" i="4"/>
  <c r="R201" i="4"/>
  <c r="AG201" i="4"/>
  <c r="Z201" i="4"/>
  <c r="AD201" i="4"/>
  <c r="AC201" i="4"/>
  <c r="AB201" i="4"/>
  <c r="AF201" i="4"/>
  <c r="N201" i="4"/>
  <c r="T201" i="4"/>
  <c r="K201" i="4"/>
  <c r="Q201" i="4"/>
  <c r="S201" i="4"/>
  <c r="P201" i="4"/>
  <c r="A200" i="1"/>
  <c r="M200" i="4"/>
  <c r="AL200" i="4" s="1"/>
  <c r="X200" i="4"/>
  <c r="AJ200" i="4" s="1"/>
  <c r="N201" i="2"/>
  <c r="AO201" i="4"/>
  <c r="B200" i="4"/>
  <c r="AK200" i="4" s="1"/>
  <c r="A202" i="4"/>
  <c r="G201" i="4"/>
  <c r="H201" i="4"/>
  <c r="J201" i="4"/>
  <c r="D201" i="4"/>
  <c r="F201" i="4"/>
  <c r="I201" i="4"/>
  <c r="C201" i="4"/>
  <c r="E201" i="4"/>
  <c r="B202" i="2"/>
  <c r="A204" i="2"/>
  <c r="B198" i="1"/>
  <c r="N198" i="1" s="1"/>
  <c r="J199" i="1"/>
  <c r="H199" i="1"/>
  <c r="F199" i="1"/>
  <c r="L199" i="1"/>
  <c r="D199" i="1"/>
  <c r="I199" i="1"/>
  <c r="E199" i="1"/>
  <c r="G199" i="1"/>
  <c r="C199" i="1"/>
  <c r="K199" i="1"/>
  <c r="AM200" i="4" l="1"/>
  <c r="AH202" i="4"/>
  <c r="AI202" i="4"/>
  <c r="O202" i="4"/>
  <c r="V202" i="4"/>
  <c r="W202" i="4"/>
  <c r="U202" i="4"/>
  <c r="N202" i="4"/>
  <c r="Y202" i="4"/>
  <c r="P202" i="4"/>
  <c r="R202" i="4"/>
  <c r="AA202" i="4"/>
  <c r="AD202" i="4"/>
  <c r="AG202" i="4"/>
  <c r="T202" i="4"/>
  <c r="AB202" i="4"/>
  <c r="Q202" i="4"/>
  <c r="AE202" i="4"/>
  <c r="K202" i="4"/>
  <c r="S202" i="4"/>
  <c r="AF202" i="4"/>
  <c r="Z202" i="4"/>
  <c r="AC202" i="4"/>
  <c r="A201" i="1"/>
  <c r="M201" i="4"/>
  <c r="AL201" i="4" s="1"/>
  <c r="X201" i="4"/>
  <c r="AJ201" i="4" s="1"/>
  <c r="C204" i="2"/>
  <c r="N202" i="2"/>
  <c r="AO202" i="4"/>
  <c r="B201" i="4"/>
  <c r="AK201" i="4" s="1"/>
  <c r="F202" i="4"/>
  <c r="A203" i="4"/>
  <c r="E202" i="4"/>
  <c r="H202" i="4"/>
  <c r="C202" i="4"/>
  <c r="G202" i="4"/>
  <c r="J202" i="4"/>
  <c r="I202" i="4"/>
  <c r="D202" i="4"/>
  <c r="B203" i="2"/>
  <c r="A205" i="2"/>
  <c r="B199" i="1"/>
  <c r="N199" i="1" s="1"/>
  <c r="H200" i="1"/>
  <c r="F200" i="1"/>
  <c r="L200" i="1"/>
  <c r="D200" i="1"/>
  <c r="J200" i="1"/>
  <c r="K200" i="1"/>
  <c r="G200" i="1"/>
  <c r="C200" i="1"/>
  <c r="E200" i="1"/>
  <c r="I200" i="1"/>
  <c r="AM201" i="4" l="1"/>
  <c r="X202" i="4"/>
  <c r="AJ202" i="4" s="1"/>
  <c r="B202" i="4"/>
  <c r="A202" i="1"/>
  <c r="M202" i="4"/>
  <c r="AL202" i="4" s="1"/>
  <c r="C205" i="2"/>
  <c r="AK202" i="4"/>
  <c r="AH203" i="4"/>
  <c r="AI203" i="4"/>
  <c r="AD203" i="4"/>
  <c r="W203" i="4"/>
  <c r="P203" i="4"/>
  <c r="AG203" i="4"/>
  <c r="N203" i="4"/>
  <c r="V203" i="4"/>
  <c r="Y203" i="4"/>
  <c r="Q203" i="4"/>
  <c r="O203" i="4"/>
  <c r="S203" i="4"/>
  <c r="R203" i="4"/>
  <c r="AC203" i="4"/>
  <c r="K203" i="4"/>
  <c r="U203" i="4"/>
  <c r="T203" i="4"/>
  <c r="Z203" i="4"/>
  <c r="AA203" i="4"/>
  <c r="AB203" i="4"/>
  <c r="AE203" i="4"/>
  <c r="AF203" i="4"/>
  <c r="N203" i="2"/>
  <c r="AO203" i="4"/>
  <c r="F203" i="4"/>
  <c r="E203" i="4"/>
  <c r="A204" i="4"/>
  <c r="I203" i="4"/>
  <c r="C203" i="4"/>
  <c r="H203" i="4"/>
  <c r="J203" i="4"/>
  <c r="D203" i="4"/>
  <c r="G203" i="4"/>
  <c r="B204" i="2"/>
  <c r="A206" i="2"/>
  <c r="B200" i="1"/>
  <c r="N200" i="1" s="1"/>
  <c r="F201" i="1"/>
  <c r="L201" i="1"/>
  <c r="D201" i="1"/>
  <c r="J201" i="1"/>
  <c r="H201" i="1"/>
  <c r="E201" i="1"/>
  <c r="I201" i="1"/>
  <c r="C201" i="1"/>
  <c r="K201" i="1"/>
  <c r="G201" i="1"/>
  <c r="AM202" i="4" l="1"/>
  <c r="M203" i="4"/>
  <c r="AL203" i="4" s="1"/>
  <c r="C206" i="2"/>
  <c r="AH204" i="4"/>
  <c r="AI204" i="4"/>
  <c r="AF204" i="4"/>
  <c r="R204" i="4"/>
  <c r="AC204" i="4"/>
  <c r="N204" i="4"/>
  <c r="W204" i="4"/>
  <c r="AG204" i="4"/>
  <c r="U204" i="4"/>
  <c r="P204" i="4"/>
  <c r="O204" i="4"/>
  <c r="S204" i="4"/>
  <c r="AA204" i="4"/>
  <c r="Z204" i="4"/>
  <c r="AD204" i="4"/>
  <c r="AB204" i="4"/>
  <c r="Y204" i="4"/>
  <c r="V204" i="4"/>
  <c r="Q204" i="4"/>
  <c r="AE204" i="4"/>
  <c r="K204" i="4"/>
  <c r="T204" i="4"/>
  <c r="X203" i="4"/>
  <c r="AJ203" i="4" s="1"/>
  <c r="A203" i="1"/>
  <c r="N204" i="2"/>
  <c r="AO204" i="4"/>
  <c r="A205" i="4"/>
  <c r="I204" i="4"/>
  <c r="H204" i="4"/>
  <c r="C204" i="4"/>
  <c r="E204" i="4"/>
  <c r="D204" i="4"/>
  <c r="F204" i="4"/>
  <c r="J204" i="4"/>
  <c r="G204" i="4"/>
  <c r="B203" i="4"/>
  <c r="AK203" i="4" s="1"/>
  <c r="B205" i="2"/>
  <c r="A207" i="2"/>
  <c r="B201" i="1"/>
  <c r="N201" i="1" s="1"/>
  <c r="L202" i="1"/>
  <c r="D202" i="1"/>
  <c r="J202" i="1"/>
  <c r="H202" i="1"/>
  <c r="F202" i="1"/>
  <c r="K202" i="1"/>
  <c r="G202" i="1"/>
  <c r="C202" i="1"/>
  <c r="I202" i="1"/>
  <c r="E202" i="1"/>
  <c r="AM203" i="4" l="1"/>
  <c r="A204" i="1"/>
  <c r="C207" i="2"/>
  <c r="X204" i="4"/>
  <c r="AJ204" i="4" s="1"/>
  <c r="AI205" i="4"/>
  <c r="AH205" i="4"/>
  <c r="S205" i="4"/>
  <c r="O205" i="4"/>
  <c r="AG205" i="4"/>
  <c r="V205" i="4"/>
  <c r="Y205" i="4"/>
  <c r="N205" i="4"/>
  <c r="U205" i="4"/>
  <c r="T205" i="4"/>
  <c r="AA205" i="4"/>
  <c r="P205" i="4"/>
  <c r="K205" i="4"/>
  <c r="Q205" i="4"/>
  <c r="R205" i="4"/>
  <c r="AD205" i="4"/>
  <c r="AB205" i="4"/>
  <c r="AF205" i="4"/>
  <c r="AC205" i="4"/>
  <c r="AE205" i="4"/>
  <c r="Z205" i="4"/>
  <c r="W205" i="4"/>
  <c r="M204" i="4"/>
  <c r="AL204" i="4" s="1"/>
  <c r="N205" i="2"/>
  <c r="AO205" i="4"/>
  <c r="B204" i="4"/>
  <c r="AK204" i="4" s="1"/>
  <c r="D205" i="4"/>
  <c r="A206" i="4"/>
  <c r="G205" i="4"/>
  <c r="F205" i="4"/>
  <c r="H205" i="4"/>
  <c r="C205" i="4"/>
  <c r="E205" i="4"/>
  <c r="I205" i="4"/>
  <c r="J205" i="4"/>
  <c r="B206" i="2"/>
  <c r="A208" i="2"/>
  <c r="B202" i="1"/>
  <c r="N202" i="1" s="1"/>
  <c r="J203" i="1"/>
  <c r="H203" i="1"/>
  <c r="F203" i="1"/>
  <c r="L203" i="1"/>
  <c r="D203" i="1"/>
  <c r="I203" i="1"/>
  <c r="E203" i="1"/>
  <c r="G203" i="1"/>
  <c r="K203" i="1"/>
  <c r="C203" i="1"/>
  <c r="AM204" i="4" l="1"/>
  <c r="M205" i="4"/>
  <c r="AL205" i="4" s="1"/>
  <c r="X205" i="4"/>
  <c r="AH206" i="4"/>
  <c r="AI206" i="4"/>
  <c r="S206" i="4"/>
  <c r="AD206" i="4"/>
  <c r="R206" i="4"/>
  <c r="O206" i="4"/>
  <c r="N206" i="4"/>
  <c r="Q206" i="4"/>
  <c r="K206" i="4"/>
  <c r="V206" i="4"/>
  <c r="P206" i="4"/>
  <c r="U206" i="4"/>
  <c r="AG206" i="4"/>
  <c r="Y206" i="4"/>
  <c r="T206" i="4"/>
  <c r="AF206" i="4"/>
  <c r="AA206" i="4"/>
  <c r="Z206" i="4"/>
  <c r="W206" i="4"/>
  <c r="AE206" i="4"/>
  <c r="AB206" i="4"/>
  <c r="AC206" i="4"/>
  <c r="C208" i="2"/>
  <c r="AJ205" i="4"/>
  <c r="AM205" i="4" s="1"/>
  <c r="A205" i="1"/>
  <c r="N206" i="2"/>
  <c r="AO206" i="4"/>
  <c r="F206" i="4"/>
  <c r="A207" i="4"/>
  <c r="G206" i="4"/>
  <c r="I206" i="4"/>
  <c r="J206" i="4"/>
  <c r="H206" i="4"/>
  <c r="D206" i="4"/>
  <c r="C206" i="4"/>
  <c r="E206" i="4"/>
  <c r="B205" i="4"/>
  <c r="AK205" i="4" s="1"/>
  <c r="B207" i="2"/>
  <c r="A209" i="2"/>
  <c r="B203" i="1"/>
  <c r="N203" i="1" s="1"/>
  <c r="H204" i="1"/>
  <c r="F204" i="1"/>
  <c r="L204" i="1"/>
  <c r="D204" i="1"/>
  <c r="J204" i="1"/>
  <c r="G204" i="1"/>
  <c r="C204" i="1"/>
  <c r="K204" i="1"/>
  <c r="E204" i="1"/>
  <c r="I204" i="1"/>
  <c r="A206" i="1" l="1"/>
  <c r="C209" i="2"/>
  <c r="M206" i="4"/>
  <c r="AL206" i="4" s="1"/>
  <c r="X206" i="4"/>
  <c r="AJ206" i="4" s="1"/>
  <c r="AM206" i="4" s="1"/>
  <c r="AH207" i="4"/>
  <c r="AI207" i="4"/>
  <c r="T207" i="4"/>
  <c r="AF207" i="4"/>
  <c r="S207" i="4"/>
  <c r="O207" i="4"/>
  <c r="Q207" i="4"/>
  <c r="V207" i="4"/>
  <c r="U207" i="4"/>
  <c r="K207" i="4"/>
  <c r="N207" i="4"/>
  <c r="P207" i="4"/>
  <c r="R207" i="4"/>
  <c r="Y207" i="4"/>
  <c r="AG207" i="4"/>
  <c r="Z207" i="4"/>
  <c r="AE207" i="4"/>
  <c r="AB207" i="4"/>
  <c r="AD207" i="4"/>
  <c r="AA207" i="4"/>
  <c r="W207" i="4"/>
  <c r="AC207" i="4"/>
  <c r="N207" i="2"/>
  <c r="AO207" i="4"/>
  <c r="B206" i="4"/>
  <c r="AK206" i="4" s="1"/>
  <c r="A208" i="4"/>
  <c r="J207" i="4"/>
  <c r="E207" i="4"/>
  <c r="H207" i="4"/>
  <c r="C207" i="4"/>
  <c r="G207" i="4"/>
  <c r="I207" i="4"/>
  <c r="D207" i="4"/>
  <c r="F207" i="4"/>
  <c r="B208" i="2"/>
  <c r="A210" i="2"/>
  <c r="E205" i="1"/>
  <c r="K205" i="1"/>
  <c r="C205" i="1"/>
  <c r="I205" i="1"/>
  <c r="G205" i="1"/>
  <c r="L205" i="1"/>
  <c r="H205" i="1"/>
  <c r="D205" i="1"/>
  <c r="J205" i="1"/>
  <c r="F205" i="1"/>
  <c r="B204" i="1"/>
  <c r="N204" i="1" s="1"/>
  <c r="X207" i="4" l="1"/>
  <c r="AJ207" i="4" s="1"/>
  <c r="AM207" i="4" s="1"/>
  <c r="C210" i="2"/>
  <c r="M207" i="4"/>
  <c r="AL207" i="4" s="1"/>
  <c r="AH208" i="4"/>
  <c r="AI208" i="4"/>
  <c r="AE208" i="4"/>
  <c r="O208" i="4"/>
  <c r="S208" i="4"/>
  <c r="U208" i="4"/>
  <c r="Q208" i="4"/>
  <c r="AG208" i="4"/>
  <c r="N208" i="4"/>
  <c r="R208" i="4"/>
  <c r="Y208" i="4"/>
  <c r="Z208" i="4"/>
  <c r="K208" i="4"/>
  <c r="P208" i="4"/>
  <c r="V208" i="4"/>
  <c r="T208" i="4"/>
  <c r="AC208" i="4"/>
  <c r="AB208" i="4"/>
  <c r="AF208" i="4"/>
  <c r="AD208" i="4"/>
  <c r="AA208" i="4"/>
  <c r="W208" i="4"/>
  <c r="A207" i="1"/>
  <c r="N208" i="2"/>
  <c r="AO208" i="4"/>
  <c r="B207" i="4"/>
  <c r="AK207" i="4" s="1"/>
  <c r="A209" i="4"/>
  <c r="E208" i="4"/>
  <c r="D208" i="4"/>
  <c r="G208" i="4"/>
  <c r="H208" i="4"/>
  <c r="C208" i="4"/>
  <c r="F208" i="4"/>
  <c r="I208" i="4"/>
  <c r="J208" i="4"/>
  <c r="B209" i="2"/>
  <c r="A211" i="2"/>
  <c r="B205" i="1"/>
  <c r="N205" i="1" s="1"/>
  <c r="K206" i="1"/>
  <c r="C206" i="1"/>
  <c r="I206" i="1"/>
  <c r="G206" i="1"/>
  <c r="E206" i="1"/>
  <c r="J206" i="1"/>
  <c r="F206" i="1"/>
  <c r="H206" i="1"/>
  <c r="L206" i="1"/>
  <c r="D206" i="1"/>
  <c r="M208" i="4" l="1"/>
  <c r="AL208" i="4" s="1"/>
  <c r="A208" i="1"/>
  <c r="AI209" i="4"/>
  <c r="AH209" i="4"/>
  <c r="W209" i="4"/>
  <c r="AE209" i="4"/>
  <c r="T209" i="4"/>
  <c r="P209" i="4"/>
  <c r="Y209" i="4"/>
  <c r="U209" i="4"/>
  <c r="AG209" i="4"/>
  <c r="Q209" i="4"/>
  <c r="V209" i="4"/>
  <c r="O209" i="4"/>
  <c r="R209" i="4"/>
  <c r="AA209" i="4"/>
  <c r="Z209" i="4"/>
  <c r="K209" i="4"/>
  <c r="AB209" i="4"/>
  <c r="N209" i="4"/>
  <c r="AC209" i="4"/>
  <c r="AD209" i="4"/>
  <c r="S209" i="4"/>
  <c r="AF209" i="4"/>
  <c r="X208" i="4"/>
  <c r="AJ208" i="4" s="1"/>
  <c r="C211" i="2"/>
  <c r="N209" i="2"/>
  <c r="AO209" i="4"/>
  <c r="A210" i="4"/>
  <c r="H209" i="4"/>
  <c r="G209" i="4"/>
  <c r="C209" i="4"/>
  <c r="D209" i="4"/>
  <c r="I209" i="4"/>
  <c r="F209" i="4"/>
  <c r="E209" i="4"/>
  <c r="J209" i="4"/>
  <c r="B208" i="4"/>
  <c r="AK208" i="4" s="1"/>
  <c r="B210" i="2"/>
  <c r="A212" i="2"/>
  <c r="B206" i="1"/>
  <c r="N206" i="1" s="1"/>
  <c r="I207" i="1"/>
  <c r="G207" i="1"/>
  <c r="E207" i="1"/>
  <c r="K207" i="1"/>
  <c r="C207" i="1"/>
  <c r="H207" i="1"/>
  <c r="D207" i="1"/>
  <c r="L207" i="1"/>
  <c r="F207" i="1"/>
  <c r="J207" i="1"/>
  <c r="AM208" i="4" l="1"/>
  <c r="C212" i="2"/>
  <c r="AH210" i="4"/>
  <c r="AI210" i="4"/>
  <c r="W210" i="4"/>
  <c r="R210" i="4"/>
  <c r="AA210" i="4"/>
  <c r="N210" i="4"/>
  <c r="K210" i="4"/>
  <c r="V210" i="4"/>
  <c r="Q210" i="4"/>
  <c r="AG210" i="4"/>
  <c r="U210" i="4"/>
  <c r="T210" i="4"/>
  <c r="O210" i="4"/>
  <c r="AB210" i="4"/>
  <c r="Y210" i="4"/>
  <c r="P210" i="4"/>
  <c r="AC210" i="4"/>
  <c r="AF210" i="4"/>
  <c r="AD210" i="4"/>
  <c r="AE210" i="4"/>
  <c r="Z210" i="4"/>
  <c r="S210" i="4"/>
  <c r="X209" i="4"/>
  <c r="AJ209" i="4" s="1"/>
  <c r="M209" i="4"/>
  <c r="AL209" i="4" s="1"/>
  <c r="A209" i="1"/>
  <c r="N210" i="2"/>
  <c r="AO210" i="4"/>
  <c r="B209" i="4"/>
  <c r="AK209" i="4" s="1"/>
  <c r="A211" i="4"/>
  <c r="J210" i="4"/>
  <c r="C210" i="4"/>
  <c r="F210" i="4"/>
  <c r="E210" i="4"/>
  <c r="D210" i="4"/>
  <c r="H210" i="4"/>
  <c r="I210" i="4"/>
  <c r="G210" i="4"/>
  <c r="B211" i="2"/>
  <c r="A213" i="2"/>
  <c r="B207" i="1"/>
  <c r="N207" i="1" s="1"/>
  <c r="G208" i="1"/>
  <c r="E208" i="1"/>
  <c r="K208" i="1"/>
  <c r="C208" i="1"/>
  <c r="I208" i="1"/>
  <c r="J208" i="1"/>
  <c r="F208" i="1"/>
  <c r="L208" i="1"/>
  <c r="D208" i="1"/>
  <c r="H208" i="1"/>
  <c r="AM209" i="4" l="1"/>
  <c r="A210" i="1"/>
  <c r="AH211" i="4"/>
  <c r="AI211" i="4"/>
  <c r="W211" i="4"/>
  <c r="AC211" i="4"/>
  <c r="S211" i="4"/>
  <c r="AG211" i="4"/>
  <c r="U211" i="4"/>
  <c r="Y211" i="4"/>
  <c r="V211" i="4"/>
  <c r="P211" i="4"/>
  <c r="Q211" i="4"/>
  <c r="T211" i="4"/>
  <c r="R211" i="4"/>
  <c r="O211" i="4"/>
  <c r="Z211" i="4"/>
  <c r="AB211" i="4"/>
  <c r="AE211" i="4"/>
  <c r="N211" i="4"/>
  <c r="AA211" i="4"/>
  <c r="AD211" i="4"/>
  <c r="K211" i="4"/>
  <c r="AF211" i="4"/>
  <c r="X210" i="4"/>
  <c r="AJ210" i="4" s="1"/>
  <c r="C213" i="2"/>
  <c r="M210" i="4"/>
  <c r="AL210" i="4" s="1"/>
  <c r="N211" i="2"/>
  <c r="AO211" i="4"/>
  <c r="B210" i="4"/>
  <c r="AK210" i="4" s="1"/>
  <c r="A212" i="4"/>
  <c r="F211" i="4"/>
  <c r="H211" i="4"/>
  <c r="C211" i="4"/>
  <c r="I211" i="4"/>
  <c r="D211" i="4"/>
  <c r="E211" i="4"/>
  <c r="G211" i="4"/>
  <c r="J211" i="4"/>
  <c r="B212" i="2"/>
  <c r="A214" i="2"/>
  <c r="E209" i="1"/>
  <c r="K209" i="1"/>
  <c r="C209" i="1"/>
  <c r="I209" i="1"/>
  <c r="G209" i="1"/>
  <c r="D209" i="1"/>
  <c r="L209" i="1"/>
  <c r="H209" i="1"/>
  <c r="J209" i="1"/>
  <c r="F209" i="1"/>
  <c r="B208" i="1"/>
  <c r="N208" i="1" s="1"/>
  <c r="AM210" i="4" l="1"/>
  <c r="M211" i="4"/>
  <c r="AL211" i="4" s="1"/>
  <c r="X211" i="4"/>
  <c r="AJ211" i="4" s="1"/>
  <c r="AH212" i="4"/>
  <c r="AI212" i="4"/>
  <c r="W212" i="4"/>
  <c r="S212" i="4"/>
  <c r="R212" i="4"/>
  <c r="Y212" i="4"/>
  <c r="Q212" i="4"/>
  <c r="V212" i="4"/>
  <c r="U212" i="4"/>
  <c r="P212" i="4"/>
  <c r="O212" i="4"/>
  <c r="T212" i="4"/>
  <c r="AD212" i="4"/>
  <c r="N212" i="4"/>
  <c r="AA212" i="4"/>
  <c r="AB212" i="4"/>
  <c r="AG212" i="4"/>
  <c r="Z212" i="4"/>
  <c r="AE212" i="4"/>
  <c r="K212" i="4"/>
  <c r="AC212" i="4"/>
  <c r="AF212" i="4"/>
  <c r="C214" i="2"/>
  <c r="A211" i="1"/>
  <c r="N212" i="2"/>
  <c r="AO212" i="4"/>
  <c r="B211" i="4"/>
  <c r="AK211" i="4" s="1"/>
  <c r="A213" i="4"/>
  <c r="I212" i="4"/>
  <c r="C212" i="4"/>
  <c r="D212" i="4"/>
  <c r="H212" i="4"/>
  <c r="F212" i="4"/>
  <c r="J212" i="4"/>
  <c r="E212" i="4"/>
  <c r="G212" i="4"/>
  <c r="B213" i="2"/>
  <c r="A215" i="2"/>
  <c r="B209" i="1"/>
  <c r="N209" i="1" s="1"/>
  <c r="K210" i="1"/>
  <c r="C210" i="1"/>
  <c r="I210" i="1"/>
  <c r="G210" i="1"/>
  <c r="E210" i="1"/>
  <c r="J210" i="1"/>
  <c r="F210" i="1"/>
  <c r="H210" i="1"/>
  <c r="D210" i="1"/>
  <c r="L210" i="1"/>
  <c r="AM211" i="4" l="1"/>
  <c r="AI213" i="4"/>
  <c r="AH213" i="4"/>
  <c r="O213" i="4"/>
  <c r="T213" i="4"/>
  <c r="S213" i="4"/>
  <c r="W213" i="4"/>
  <c r="Y213" i="4"/>
  <c r="K213" i="4"/>
  <c r="U213" i="4"/>
  <c r="AG213" i="4"/>
  <c r="V213" i="4"/>
  <c r="P213" i="4"/>
  <c r="R213" i="4"/>
  <c r="N213" i="4"/>
  <c r="Z213" i="4"/>
  <c r="AA213" i="4"/>
  <c r="AD213" i="4"/>
  <c r="AC213" i="4"/>
  <c r="Q213" i="4"/>
  <c r="AB213" i="4"/>
  <c r="AE213" i="4"/>
  <c r="AF213" i="4"/>
  <c r="A212" i="1"/>
  <c r="M212" i="4"/>
  <c r="AL212" i="4" s="1"/>
  <c r="X212" i="4"/>
  <c r="AJ212" i="4" s="1"/>
  <c r="C215" i="2"/>
  <c r="N213" i="2"/>
  <c r="AO213" i="4"/>
  <c r="G213" i="4"/>
  <c r="F213" i="4"/>
  <c r="C213" i="4"/>
  <c r="A214" i="4"/>
  <c r="D213" i="4"/>
  <c r="I213" i="4"/>
  <c r="E213" i="4"/>
  <c r="J213" i="4"/>
  <c r="H213" i="4"/>
  <c r="B212" i="4"/>
  <c r="AK212" i="4" s="1"/>
  <c r="A216" i="2"/>
  <c r="B214" i="2"/>
  <c r="B210" i="1"/>
  <c r="N210" i="1" s="1"/>
  <c r="I211" i="1"/>
  <c r="G211" i="1"/>
  <c r="E211" i="1"/>
  <c r="K211" i="1"/>
  <c r="C211" i="1"/>
  <c r="L211" i="1"/>
  <c r="H211" i="1"/>
  <c r="D211" i="1"/>
  <c r="F211" i="1"/>
  <c r="J211" i="1"/>
  <c r="AM212" i="4" l="1"/>
  <c r="M213" i="4"/>
  <c r="AL213" i="4" s="1"/>
  <c r="AH214" i="4"/>
  <c r="AI214" i="4"/>
  <c r="O214" i="4"/>
  <c r="AE214" i="4"/>
  <c r="W214" i="4"/>
  <c r="AA214" i="4"/>
  <c r="S214" i="4"/>
  <c r="K214" i="4"/>
  <c r="AG214" i="4"/>
  <c r="Y214" i="4"/>
  <c r="Q214" i="4"/>
  <c r="AF214" i="4"/>
  <c r="N214" i="4"/>
  <c r="P214" i="4"/>
  <c r="R214" i="4"/>
  <c r="AD214" i="4"/>
  <c r="AC214" i="4"/>
  <c r="U214" i="4"/>
  <c r="V214" i="4"/>
  <c r="Z214" i="4"/>
  <c r="AB214" i="4"/>
  <c r="T214" i="4"/>
  <c r="C216" i="2"/>
  <c r="A213" i="1"/>
  <c r="X213" i="4"/>
  <c r="AJ213" i="4" s="1"/>
  <c r="N214" i="2"/>
  <c r="AO214" i="4"/>
  <c r="A215" i="4"/>
  <c r="G214" i="4"/>
  <c r="F214" i="4"/>
  <c r="H214" i="4"/>
  <c r="C214" i="4"/>
  <c r="I214" i="4"/>
  <c r="J214" i="4"/>
  <c r="D214" i="4"/>
  <c r="E214" i="4"/>
  <c r="B213" i="4"/>
  <c r="AK213" i="4" s="1"/>
  <c r="A217" i="2"/>
  <c r="B215" i="2"/>
  <c r="G212" i="1"/>
  <c r="E212" i="1"/>
  <c r="K212" i="1"/>
  <c r="C212" i="1"/>
  <c r="I212" i="1"/>
  <c r="F212" i="1"/>
  <c r="J212" i="1"/>
  <c r="L212" i="1"/>
  <c r="D212" i="1"/>
  <c r="H212" i="1"/>
  <c r="B211" i="1"/>
  <c r="N211" i="1" s="1"/>
  <c r="AM213" i="4" l="1"/>
  <c r="A214" i="1"/>
  <c r="AH215" i="4"/>
  <c r="AI215" i="4"/>
  <c r="O215" i="4"/>
  <c r="T215" i="4"/>
  <c r="Y215" i="4"/>
  <c r="AG215" i="4"/>
  <c r="K215" i="4"/>
  <c r="Q215" i="4"/>
  <c r="N215" i="4"/>
  <c r="V215" i="4"/>
  <c r="U215" i="4"/>
  <c r="P215" i="4"/>
  <c r="W215" i="4"/>
  <c r="AD215" i="4"/>
  <c r="AC215" i="4"/>
  <c r="AB215" i="4"/>
  <c r="S215" i="4"/>
  <c r="AF215" i="4"/>
  <c r="AA215" i="4"/>
  <c r="AE215" i="4"/>
  <c r="Z215" i="4"/>
  <c r="R215" i="4"/>
  <c r="X214" i="4"/>
  <c r="AJ214" i="4" s="1"/>
  <c r="M214" i="4"/>
  <c r="AL214" i="4" s="1"/>
  <c r="C217" i="2"/>
  <c r="N215" i="2"/>
  <c r="AO215" i="4"/>
  <c r="B214" i="4"/>
  <c r="AK214" i="4" s="1"/>
  <c r="A216" i="4"/>
  <c r="J215" i="4"/>
  <c r="I215" i="4"/>
  <c r="H215" i="4"/>
  <c r="C215" i="4"/>
  <c r="G215" i="4"/>
  <c r="E215" i="4"/>
  <c r="F215" i="4"/>
  <c r="D215" i="4"/>
  <c r="B216" i="2"/>
  <c r="A218" i="2"/>
  <c r="B212" i="1"/>
  <c r="N212" i="1" s="1"/>
  <c r="L213" i="1"/>
  <c r="D213" i="1"/>
  <c r="J213" i="1"/>
  <c r="H213" i="1"/>
  <c r="F213" i="1"/>
  <c r="K213" i="1"/>
  <c r="G213" i="1"/>
  <c r="C213" i="1"/>
  <c r="I213" i="1"/>
  <c r="E213" i="1"/>
  <c r="AM214" i="4" l="1"/>
  <c r="X215" i="4"/>
  <c r="AH216" i="4"/>
  <c r="AI216" i="4"/>
  <c r="O216" i="4"/>
  <c r="V216" i="4"/>
  <c r="AE216" i="4"/>
  <c r="Y216" i="4"/>
  <c r="Q216" i="4"/>
  <c r="P216" i="4"/>
  <c r="AG216" i="4"/>
  <c r="T216" i="4"/>
  <c r="U216" i="4"/>
  <c r="W216" i="4"/>
  <c r="K216" i="4"/>
  <c r="R216" i="4"/>
  <c r="AB216" i="4"/>
  <c r="AD216" i="4"/>
  <c r="N216" i="4"/>
  <c r="Z216" i="4"/>
  <c r="AC216" i="4"/>
  <c r="AF216" i="4"/>
  <c r="AA216" i="4"/>
  <c r="S216" i="4"/>
  <c r="M215" i="4"/>
  <c r="AL215" i="4" s="1"/>
  <c r="A215" i="1"/>
  <c r="C218" i="2"/>
  <c r="AJ215" i="4"/>
  <c r="N216" i="2"/>
  <c r="AO216" i="4"/>
  <c r="B215" i="4"/>
  <c r="AK215" i="4" s="1"/>
  <c r="A217" i="4"/>
  <c r="E216" i="4"/>
  <c r="G216" i="4"/>
  <c r="H216" i="4"/>
  <c r="C216" i="4"/>
  <c r="I216" i="4"/>
  <c r="F216" i="4"/>
  <c r="J216" i="4"/>
  <c r="D216" i="4"/>
  <c r="A219" i="2"/>
  <c r="B217" i="2"/>
  <c r="B213" i="1"/>
  <c r="N213" i="1" s="1"/>
  <c r="J214" i="1"/>
  <c r="H214" i="1"/>
  <c r="F214" i="1"/>
  <c r="L214" i="1"/>
  <c r="D214" i="1"/>
  <c r="I214" i="1"/>
  <c r="E214" i="1"/>
  <c r="G214" i="1"/>
  <c r="K214" i="1"/>
  <c r="C214" i="1"/>
  <c r="AM215" i="4" l="1"/>
  <c r="C219" i="2"/>
  <c r="AI217" i="4"/>
  <c r="AH217" i="4"/>
  <c r="AE217" i="4"/>
  <c r="AF217" i="4"/>
  <c r="AD217" i="4"/>
  <c r="W217" i="4"/>
  <c r="O217" i="4"/>
  <c r="Y217" i="4"/>
  <c r="Q217" i="4"/>
  <c r="N217" i="4"/>
  <c r="K217" i="4"/>
  <c r="V217" i="4"/>
  <c r="R217" i="4"/>
  <c r="U217" i="4"/>
  <c r="T217" i="4"/>
  <c r="AB217" i="4"/>
  <c r="S217" i="4"/>
  <c r="AC217" i="4"/>
  <c r="AA217" i="4"/>
  <c r="AG217" i="4"/>
  <c r="P217" i="4"/>
  <c r="Z217" i="4"/>
  <c r="A216" i="1"/>
  <c r="M216" i="4"/>
  <c r="AL216" i="4" s="1"/>
  <c r="X216" i="4"/>
  <c r="AJ216" i="4" s="1"/>
  <c r="N217" i="2"/>
  <c r="AO217" i="4"/>
  <c r="A218" i="4"/>
  <c r="G217" i="4"/>
  <c r="J217" i="4"/>
  <c r="H217" i="4"/>
  <c r="D217" i="4"/>
  <c r="I217" i="4"/>
  <c r="E217" i="4"/>
  <c r="F217" i="4"/>
  <c r="C217" i="4"/>
  <c r="B216" i="4"/>
  <c r="AK216" i="4" s="1"/>
  <c r="B218" i="2"/>
  <c r="A220" i="2"/>
  <c r="B214" i="1"/>
  <c r="N214" i="1" s="1"/>
  <c r="H215" i="1"/>
  <c r="F215" i="1"/>
  <c r="L215" i="1"/>
  <c r="D215" i="1"/>
  <c r="J215" i="1"/>
  <c r="G215" i="1"/>
  <c r="C215" i="1"/>
  <c r="K215" i="1"/>
  <c r="E215" i="1"/>
  <c r="I215" i="1"/>
  <c r="AM216" i="4" l="1"/>
  <c r="C220" i="2"/>
  <c r="AH218" i="4"/>
  <c r="AI218" i="4"/>
  <c r="W218" i="4"/>
  <c r="O218" i="4"/>
  <c r="N218" i="4"/>
  <c r="V218" i="4"/>
  <c r="Y218" i="4"/>
  <c r="AG218" i="4"/>
  <c r="Q218" i="4"/>
  <c r="P218" i="4"/>
  <c r="K218" i="4"/>
  <c r="AB218" i="4"/>
  <c r="R218" i="4"/>
  <c r="U218" i="4"/>
  <c r="Z218" i="4"/>
  <c r="AC218" i="4"/>
  <c r="S218" i="4"/>
  <c r="AD218" i="4"/>
  <c r="T218" i="4"/>
  <c r="AE218" i="4"/>
  <c r="AA218" i="4"/>
  <c r="AF218" i="4"/>
  <c r="X217" i="4"/>
  <c r="AJ217" i="4" s="1"/>
  <c r="A217" i="1"/>
  <c r="M217" i="4"/>
  <c r="AL217" i="4" s="1"/>
  <c r="N218" i="2"/>
  <c r="AO218" i="4"/>
  <c r="B217" i="4"/>
  <c r="AK217" i="4" s="1"/>
  <c r="F218" i="4"/>
  <c r="A219" i="4"/>
  <c r="E218" i="4"/>
  <c r="D218" i="4"/>
  <c r="C218" i="4"/>
  <c r="G218" i="4"/>
  <c r="H218" i="4"/>
  <c r="I218" i="4"/>
  <c r="J218" i="4"/>
  <c r="B219" i="2"/>
  <c r="A221" i="2"/>
  <c r="B215" i="1"/>
  <c r="N215" i="1" s="1"/>
  <c r="F216" i="1"/>
  <c r="L216" i="1"/>
  <c r="D216" i="1"/>
  <c r="J216" i="1"/>
  <c r="H216" i="1"/>
  <c r="I216" i="1"/>
  <c r="E216" i="1"/>
  <c r="K216" i="1"/>
  <c r="C216" i="1"/>
  <c r="G216" i="1"/>
  <c r="AM217" i="4" l="1"/>
  <c r="M218" i="4"/>
  <c r="AL218" i="4" s="1"/>
  <c r="C221" i="2"/>
  <c r="AH219" i="4"/>
  <c r="AI219" i="4"/>
  <c r="AC219" i="4"/>
  <c r="W219" i="4"/>
  <c r="K219" i="4"/>
  <c r="Y219" i="4"/>
  <c r="AG219" i="4"/>
  <c r="Q219" i="4"/>
  <c r="V219" i="4"/>
  <c r="U219" i="4"/>
  <c r="O219" i="4"/>
  <c r="P219" i="4"/>
  <c r="R219" i="4"/>
  <c r="AF219" i="4"/>
  <c r="AB219" i="4"/>
  <c r="AE219" i="4"/>
  <c r="S219" i="4"/>
  <c r="T219" i="4"/>
  <c r="N219" i="4"/>
  <c r="AD219" i="4"/>
  <c r="AA219" i="4"/>
  <c r="Z219" i="4"/>
  <c r="A218" i="1"/>
  <c r="X218" i="4"/>
  <c r="AJ218" i="4" s="1"/>
  <c r="N219" i="2"/>
  <c r="AO219" i="4"/>
  <c r="A220" i="4"/>
  <c r="F219" i="4"/>
  <c r="E219" i="4"/>
  <c r="I219" i="4"/>
  <c r="H219" i="4"/>
  <c r="J219" i="4"/>
  <c r="C219" i="4"/>
  <c r="G219" i="4"/>
  <c r="D219" i="4"/>
  <c r="B218" i="4"/>
  <c r="AK218" i="4" s="1"/>
  <c r="B220" i="2"/>
  <c r="A222" i="2"/>
  <c r="B216" i="1"/>
  <c r="N216" i="1" s="1"/>
  <c r="L217" i="1"/>
  <c r="D217" i="1"/>
  <c r="J217" i="1"/>
  <c r="H217" i="1"/>
  <c r="F217" i="1"/>
  <c r="C217" i="1"/>
  <c r="K217" i="1"/>
  <c r="G217" i="1"/>
  <c r="I217" i="1"/>
  <c r="E217" i="1"/>
  <c r="AM218" i="4" l="1"/>
  <c r="C222" i="2"/>
  <c r="AH220" i="4"/>
  <c r="AI220" i="4"/>
  <c r="R220" i="4"/>
  <c r="AF220" i="4"/>
  <c r="W220" i="4"/>
  <c r="N220" i="4"/>
  <c r="Q220" i="4"/>
  <c r="K220" i="4"/>
  <c r="V220" i="4"/>
  <c r="U220" i="4"/>
  <c r="O220" i="4"/>
  <c r="S220" i="4"/>
  <c r="AA220" i="4"/>
  <c r="AD220" i="4"/>
  <c r="Y220" i="4"/>
  <c r="AG220" i="4"/>
  <c r="AE220" i="4"/>
  <c r="Z220" i="4"/>
  <c r="AB220" i="4"/>
  <c r="T220" i="4"/>
  <c r="AC220" i="4"/>
  <c r="P220" i="4"/>
  <c r="X219" i="4"/>
  <c r="AJ219" i="4" s="1"/>
  <c r="M219" i="4"/>
  <c r="AL219" i="4" s="1"/>
  <c r="A219" i="1"/>
  <c r="N220" i="2"/>
  <c r="AO220" i="4"/>
  <c r="A221" i="4"/>
  <c r="I220" i="4"/>
  <c r="H220" i="4"/>
  <c r="C220" i="4"/>
  <c r="D220" i="4"/>
  <c r="E220" i="4"/>
  <c r="J220" i="4"/>
  <c r="F220" i="4"/>
  <c r="G220" i="4"/>
  <c r="B219" i="4"/>
  <c r="AK219" i="4" s="1"/>
  <c r="A223" i="2"/>
  <c r="B221" i="2"/>
  <c r="B217" i="1"/>
  <c r="N217" i="1" s="1"/>
  <c r="J218" i="1"/>
  <c r="H218" i="1"/>
  <c r="F218" i="1"/>
  <c r="L218" i="1"/>
  <c r="D218" i="1"/>
  <c r="I218" i="1"/>
  <c r="E218" i="1"/>
  <c r="G218" i="1"/>
  <c r="C218" i="1"/>
  <c r="K218" i="1"/>
  <c r="AM219" i="4" l="1"/>
  <c r="C223" i="2"/>
  <c r="AI221" i="4"/>
  <c r="AH221" i="4"/>
  <c r="AE221" i="4"/>
  <c r="S221" i="4"/>
  <c r="O221" i="4"/>
  <c r="N221" i="4"/>
  <c r="Q221" i="4"/>
  <c r="U221" i="4"/>
  <c r="Z221" i="4"/>
  <c r="K221" i="4"/>
  <c r="R221" i="4"/>
  <c r="P221" i="4"/>
  <c r="AG221" i="4"/>
  <c r="AF221" i="4"/>
  <c r="AC221" i="4"/>
  <c r="AD221" i="4"/>
  <c r="T221" i="4"/>
  <c r="Y221" i="4"/>
  <c r="V221" i="4"/>
  <c r="W221" i="4"/>
  <c r="AB221" i="4"/>
  <c r="AA221" i="4"/>
  <c r="X220" i="4"/>
  <c r="AJ220" i="4" s="1"/>
  <c r="M220" i="4"/>
  <c r="AL220" i="4" s="1"/>
  <c r="A220" i="1"/>
  <c r="N221" i="2"/>
  <c r="AO221" i="4"/>
  <c r="B220" i="4"/>
  <c r="AK220" i="4" s="1"/>
  <c r="A222" i="4"/>
  <c r="D221" i="4"/>
  <c r="G221" i="4"/>
  <c r="F221" i="4"/>
  <c r="C221" i="4"/>
  <c r="E221" i="4"/>
  <c r="I221" i="4"/>
  <c r="H221" i="4"/>
  <c r="J221" i="4"/>
  <c r="B222" i="2"/>
  <c r="A224" i="2"/>
  <c r="B218" i="1"/>
  <c r="N218" i="1" s="1"/>
  <c r="H219" i="1"/>
  <c r="F219" i="1"/>
  <c r="L219" i="1"/>
  <c r="D219" i="1"/>
  <c r="J219" i="1"/>
  <c r="K219" i="1"/>
  <c r="G219" i="1"/>
  <c r="C219" i="1"/>
  <c r="E219" i="1"/>
  <c r="I219" i="1"/>
  <c r="AM220" i="4" l="1"/>
  <c r="M221" i="4"/>
  <c r="AL221" i="4" s="1"/>
  <c r="B221" i="4"/>
  <c r="AH222" i="4"/>
  <c r="AI222" i="4"/>
  <c r="S222" i="4"/>
  <c r="O222" i="4"/>
  <c r="R222" i="4"/>
  <c r="N222" i="4"/>
  <c r="K222" i="4"/>
  <c r="V222" i="4"/>
  <c r="U222" i="4"/>
  <c r="Q222" i="4"/>
  <c r="P222" i="4"/>
  <c r="Y222" i="4"/>
  <c r="AG222" i="4"/>
  <c r="AC222" i="4"/>
  <c r="AA222" i="4"/>
  <c r="AB222" i="4"/>
  <c r="T222" i="4"/>
  <c r="AD222" i="4"/>
  <c r="AE222" i="4"/>
  <c r="W222" i="4"/>
  <c r="Z222" i="4"/>
  <c r="AF222" i="4"/>
  <c r="A221" i="1"/>
  <c r="X221" i="4"/>
  <c r="AJ221" i="4" s="1"/>
  <c r="AK221" i="4"/>
  <c r="C224" i="2"/>
  <c r="N222" i="2"/>
  <c r="AO222" i="4"/>
  <c r="F222" i="4"/>
  <c r="G222" i="4"/>
  <c r="A223" i="4"/>
  <c r="I222" i="4"/>
  <c r="J222" i="4"/>
  <c r="H222" i="4"/>
  <c r="D222" i="4"/>
  <c r="C222" i="4"/>
  <c r="E222" i="4"/>
  <c r="A225" i="2"/>
  <c r="B223" i="2"/>
  <c r="B219" i="1"/>
  <c r="N219" i="1" s="1"/>
  <c r="F220" i="1"/>
  <c r="L220" i="1"/>
  <c r="D220" i="1"/>
  <c r="J220" i="1"/>
  <c r="H220" i="1"/>
  <c r="E220" i="1"/>
  <c r="I220" i="1"/>
  <c r="C220" i="1"/>
  <c r="K220" i="1"/>
  <c r="G220" i="1"/>
  <c r="AM221" i="4" l="1"/>
  <c r="M222" i="4"/>
  <c r="AL222" i="4" s="1"/>
  <c r="C225" i="2"/>
  <c r="A222" i="1"/>
  <c r="X222" i="4"/>
  <c r="AJ222" i="4" s="1"/>
  <c r="AH223" i="4"/>
  <c r="AI223" i="4"/>
  <c r="T223" i="4"/>
  <c r="Z223" i="4"/>
  <c r="S223" i="4"/>
  <c r="O223" i="4"/>
  <c r="AG223" i="4"/>
  <c r="U223" i="4"/>
  <c r="Y223" i="4"/>
  <c r="K223" i="4"/>
  <c r="AA223" i="4"/>
  <c r="N223" i="4"/>
  <c r="AD223" i="4"/>
  <c r="AF223" i="4"/>
  <c r="Q223" i="4"/>
  <c r="V223" i="4"/>
  <c r="W223" i="4"/>
  <c r="AE223" i="4"/>
  <c r="P223" i="4"/>
  <c r="R223" i="4"/>
  <c r="AC223" i="4"/>
  <c r="AB223" i="4"/>
  <c r="N223" i="2"/>
  <c r="AO223" i="4"/>
  <c r="A224" i="4"/>
  <c r="J223" i="4"/>
  <c r="C223" i="4"/>
  <c r="E223" i="4"/>
  <c r="D223" i="4"/>
  <c r="I223" i="4"/>
  <c r="H223" i="4"/>
  <c r="G223" i="4"/>
  <c r="F223" i="4"/>
  <c r="B222" i="4"/>
  <c r="AK222" i="4" s="1"/>
  <c r="B224" i="2"/>
  <c r="A226" i="2"/>
  <c r="B220" i="1"/>
  <c r="N220" i="1" s="1"/>
  <c r="K221" i="1"/>
  <c r="C221" i="1"/>
  <c r="I221" i="1"/>
  <c r="G221" i="1"/>
  <c r="E221" i="1"/>
  <c r="J221" i="1"/>
  <c r="F221" i="1"/>
  <c r="H221" i="1"/>
  <c r="D221" i="1"/>
  <c r="L221" i="1"/>
  <c r="AM222" i="4" l="1"/>
  <c r="C226" i="2"/>
  <c r="AH224" i="4"/>
  <c r="AI224" i="4"/>
  <c r="AF224" i="4"/>
  <c r="AC224" i="4"/>
  <c r="S224" i="4"/>
  <c r="O224" i="4"/>
  <c r="N224" i="4"/>
  <c r="Q224" i="4"/>
  <c r="U224" i="4"/>
  <c r="Y224" i="4"/>
  <c r="AG224" i="4"/>
  <c r="V224" i="4"/>
  <c r="R224" i="4"/>
  <c r="AA224" i="4"/>
  <c r="AE224" i="4"/>
  <c r="K224" i="4"/>
  <c r="P224" i="4"/>
  <c r="T224" i="4"/>
  <c r="W224" i="4"/>
  <c r="AD224" i="4"/>
  <c r="Z224" i="4"/>
  <c r="AB224" i="4"/>
  <c r="A223" i="1"/>
  <c r="M223" i="4"/>
  <c r="AL223" i="4" s="1"/>
  <c r="X223" i="4"/>
  <c r="AJ223" i="4"/>
  <c r="AM223" i="4" s="1"/>
  <c r="N224" i="2"/>
  <c r="AO224" i="4"/>
  <c r="B225" i="2"/>
  <c r="B223" i="4"/>
  <c r="AK223" i="4" s="1"/>
  <c r="A225" i="4"/>
  <c r="D224" i="4"/>
  <c r="E224" i="4"/>
  <c r="G224" i="4"/>
  <c r="C224" i="4"/>
  <c r="I224" i="4"/>
  <c r="F224" i="4"/>
  <c r="J224" i="4"/>
  <c r="H224" i="4"/>
  <c r="A227" i="2"/>
  <c r="B221" i="1"/>
  <c r="N221" i="1" s="1"/>
  <c r="I222" i="1"/>
  <c r="G222" i="1"/>
  <c r="E222" i="1"/>
  <c r="K222" i="1"/>
  <c r="C222" i="1"/>
  <c r="L222" i="1"/>
  <c r="H222" i="1"/>
  <c r="D222" i="1"/>
  <c r="F222" i="1"/>
  <c r="J222" i="1"/>
  <c r="B224" i="4" l="1"/>
  <c r="AK224" i="4" s="1"/>
  <c r="X224" i="4"/>
  <c r="AJ224" i="4" s="1"/>
  <c r="A224" i="1"/>
  <c r="C227" i="2"/>
  <c r="AI225" i="4"/>
  <c r="AH225" i="4"/>
  <c r="AF225" i="4"/>
  <c r="AE225" i="4"/>
  <c r="T225" i="4"/>
  <c r="N225" i="4"/>
  <c r="U225" i="4"/>
  <c r="K225" i="4"/>
  <c r="Q225" i="4"/>
  <c r="AG225" i="4"/>
  <c r="Y225" i="4"/>
  <c r="R225" i="4"/>
  <c r="O225" i="4"/>
  <c r="AB225" i="4"/>
  <c r="P225" i="4"/>
  <c r="S225" i="4"/>
  <c r="Z225" i="4"/>
  <c r="AC225" i="4"/>
  <c r="AA225" i="4"/>
  <c r="AD225" i="4"/>
  <c r="W225" i="4"/>
  <c r="V225" i="4"/>
  <c r="M224" i="4"/>
  <c r="AL224" i="4" s="1"/>
  <c r="N225" i="2"/>
  <c r="AO225" i="4"/>
  <c r="A226" i="4"/>
  <c r="H225" i="4"/>
  <c r="G225" i="4"/>
  <c r="C225" i="4"/>
  <c r="I225" i="4"/>
  <c r="J225" i="4"/>
  <c r="F225" i="4"/>
  <c r="D225" i="4"/>
  <c r="E225" i="4"/>
  <c r="B226" i="2"/>
  <c r="A228" i="2"/>
  <c r="B222" i="1"/>
  <c r="N222" i="1" s="1"/>
  <c r="G223" i="1"/>
  <c r="E223" i="1"/>
  <c r="K223" i="1"/>
  <c r="C223" i="1"/>
  <c r="I223" i="1"/>
  <c r="F223" i="1"/>
  <c r="J223" i="1"/>
  <c r="D223" i="1"/>
  <c r="L223" i="1"/>
  <c r="H223" i="1"/>
  <c r="AM224" i="4" l="1"/>
  <c r="A225" i="1"/>
  <c r="B225" i="4"/>
  <c r="AK225" i="4" s="1"/>
  <c r="AH226" i="4"/>
  <c r="AI226" i="4"/>
  <c r="AC226" i="4"/>
  <c r="R226" i="4"/>
  <c r="Y226" i="4"/>
  <c r="AG226" i="4"/>
  <c r="V226" i="4"/>
  <c r="U226" i="4"/>
  <c r="Z226" i="4"/>
  <c r="N226" i="4"/>
  <c r="P226" i="4"/>
  <c r="W226" i="4"/>
  <c r="K226" i="4"/>
  <c r="Q226" i="4"/>
  <c r="O226" i="4"/>
  <c r="AD226" i="4"/>
  <c r="AE226" i="4"/>
  <c r="S226" i="4"/>
  <c r="AB226" i="4"/>
  <c r="AA226" i="4"/>
  <c r="T226" i="4"/>
  <c r="AF226" i="4"/>
  <c r="C228" i="2"/>
  <c r="M225" i="4"/>
  <c r="AL225" i="4" s="1"/>
  <c r="X225" i="4"/>
  <c r="AJ225" i="4" s="1"/>
  <c r="AM225" i="4" s="1"/>
  <c r="N226" i="2"/>
  <c r="AO226" i="4"/>
  <c r="J226" i="4"/>
  <c r="A227" i="4"/>
  <c r="C226" i="4"/>
  <c r="F226" i="4"/>
  <c r="E226" i="4"/>
  <c r="D226" i="4"/>
  <c r="H226" i="4"/>
  <c r="I226" i="4"/>
  <c r="G226" i="4"/>
  <c r="A229" i="2"/>
  <c r="B227" i="2"/>
  <c r="B223" i="1"/>
  <c r="N223" i="1" s="1"/>
  <c r="E224" i="1"/>
  <c r="K224" i="1"/>
  <c r="C224" i="1"/>
  <c r="I224" i="1"/>
  <c r="G224" i="1"/>
  <c r="L224" i="1"/>
  <c r="H224" i="1"/>
  <c r="D224" i="1"/>
  <c r="J224" i="1"/>
  <c r="F224" i="1"/>
  <c r="M226" i="4" l="1"/>
  <c r="AL226" i="4" s="1"/>
  <c r="C229" i="2"/>
  <c r="AH227" i="4"/>
  <c r="AI227" i="4"/>
  <c r="W227" i="4"/>
  <c r="AD227" i="4"/>
  <c r="S227" i="4"/>
  <c r="AB227" i="4"/>
  <c r="K227" i="4"/>
  <c r="AG227" i="4"/>
  <c r="Y227" i="4"/>
  <c r="N227" i="4"/>
  <c r="P227" i="4"/>
  <c r="T227" i="4"/>
  <c r="O227" i="4"/>
  <c r="AE227" i="4"/>
  <c r="U227" i="4"/>
  <c r="AF227" i="4"/>
  <c r="Z227" i="4"/>
  <c r="R227" i="4"/>
  <c r="Q227" i="4"/>
  <c r="AC227" i="4"/>
  <c r="AA227" i="4"/>
  <c r="V227" i="4"/>
  <c r="X226" i="4"/>
  <c r="AJ226" i="4" s="1"/>
  <c r="A226" i="1"/>
  <c r="N227" i="2"/>
  <c r="AO227" i="4"/>
  <c r="A228" i="4"/>
  <c r="F227" i="4"/>
  <c r="H227" i="4"/>
  <c r="I227" i="4"/>
  <c r="C227" i="4"/>
  <c r="G227" i="4"/>
  <c r="J227" i="4"/>
  <c r="E227" i="4"/>
  <c r="D227" i="4"/>
  <c r="B226" i="4"/>
  <c r="AK226" i="4" s="1"/>
  <c r="B228" i="2"/>
  <c r="A230" i="2"/>
  <c r="B224" i="1"/>
  <c r="N224" i="1" s="1"/>
  <c r="K225" i="1"/>
  <c r="C225" i="1"/>
  <c r="I225" i="1"/>
  <c r="G225" i="1"/>
  <c r="E225" i="1"/>
  <c r="J225" i="1"/>
  <c r="F225" i="1"/>
  <c r="H225" i="1"/>
  <c r="L225" i="1"/>
  <c r="D225" i="1"/>
  <c r="AM226" i="4" l="1"/>
  <c r="A227" i="1"/>
  <c r="M227" i="4"/>
  <c r="AL227" i="4" s="1"/>
  <c r="C230" i="2"/>
  <c r="X227" i="4"/>
  <c r="AJ227" i="4" s="1"/>
  <c r="AM227" i="4" s="1"/>
  <c r="AH228" i="4"/>
  <c r="AI228" i="4"/>
  <c r="W228" i="4"/>
  <c r="S228" i="4"/>
  <c r="R228" i="4"/>
  <c r="V228" i="4"/>
  <c r="U228" i="4"/>
  <c r="Q228" i="4"/>
  <c r="K228" i="4"/>
  <c r="P228" i="4"/>
  <c r="AB228" i="4"/>
  <c r="Y228" i="4"/>
  <c r="O228" i="4"/>
  <c r="AC228" i="4"/>
  <c r="N228" i="4"/>
  <c r="AF228" i="4"/>
  <c r="AG228" i="4"/>
  <c r="T228" i="4"/>
  <c r="Z228" i="4"/>
  <c r="AD228" i="4"/>
  <c r="AA228" i="4"/>
  <c r="AE228" i="4"/>
  <c r="N228" i="2"/>
  <c r="AO228" i="4"/>
  <c r="B227" i="4"/>
  <c r="AK227" i="4" s="1"/>
  <c r="A229" i="4"/>
  <c r="I228" i="4"/>
  <c r="C228" i="4"/>
  <c r="D228" i="4"/>
  <c r="H228" i="4"/>
  <c r="F228" i="4"/>
  <c r="G228" i="4"/>
  <c r="J228" i="4"/>
  <c r="E228" i="4"/>
  <c r="A231" i="2"/>
  <c r="B229" i="2"/>
  <c r="B225" i="1"/>
  <c r="N225" i="1" s="1"/>
  <c r="I226" i="1"/>
  <c r="G226" i="1"/>
  <c r="E226" i="1"/>
  <c r="K226" i="1"/>
  <c r="C226" i="1"/>
  <c r="H226" i="1"/>
  <c r="D226" i="1"/>
  <c r="L226" i="1"/>
  <c r="F226" i="1"/>
  <c r="J226" i="1"/>
  <c r="M228" i="4" l="1"/>
  <c r="AL228" i="4" s="1"/>
  <c r="C231" i="2"/>
  <c r="AI229" i="4"/>
  <c r="AH229" i="4"/>
  <c r="T229" i="4"/>
  <c r="AE229" i="4"/>
  <c r="S229" i="4"/>
  <c r="W229" i="4"/>
  <c r="U229" i="4"/>
  <c r="V229" i="4"/>
  <c r="AG229" i="4"/>
  <c r="K229" i="4"/>
  <c r="AA229" i="4"/>
  <c r="P229" i="4"/>
  <c r="O229" i="4"/>
  <c r="Y229" i="4"/>
  <c r="AC229" i="4"/>
  <c r="Z229" i="4"/>
  <c r="AD229" i="4"/>
  <c r="AF229" i="4"/>
  <c r="AB229" i="4"/>
  <c r="N229" i="4"/>
  <c r="R229" i="4"/>
  <c r="Q229" i="4"/>
  <c r="X228" i="4"/>
  <c r="AJ228" i="4" s="1"/>
  <c r="A228" i="1"/>
  <c r="N229" i="2"/>
  <c r="AO229" i="4"/>
  <c r="B228" i="4"/>
  <c r="AK228" i="4" s="1"/>
  <c r="G229" i="4"/>
  <c r="F229" i="4"/>
  <c r="A230" i="4"/>
  <c r="C229" i="4"/>
  <c r="D229" i="4"/>
  <c r="H229" i="4"/>
  <c r="I229" i="4"/>
  <c r="J229" i="4"/>
  <c r="E229" i="4"/>
  <c r="A232" i="2"/>
  <c r="B230" i="2"/>
  <c r="B226" i="1"/>
  <c r="N226" i="1" s="1"/>
  <c r="G227" i="1"/>
  <c r="E227" i="1"/>
  <c r="K227" i="1"/>
  <c r="C227" i="1"/>
  <c r="I227" i="1"/>
  <c r="J227" i="1"/>
  <c r="F227" i="1"/>
  <c r="L227" i="1"/>
  <c r="D227" i="1"/>
  <c r="H227" i="1"/>
  <c r="AM228" i="4" l="1"/>
  <c r="X229" i="4"/>
  <c r="M229" i="4"/>
  <c r="AL229" i="4" s="1"/>
  <c r="A229" i="1"/>
  <c r="AJ229" i="4"/>
  <c r="C232" i="2"/>
  <c r="AH230" i="4"/>
  <c r="AI230" i="4"/>
  <c r="AE230" i="4"/>
  <c r="AD230" i="4"/>
  <c r="S230" i="4"/>
  <c r="W230" i="4"/>
  <c r="Y230" i="4"/>
  <c r="Q230" i="4"/>
  <c r="V230" i="4"/>
  <c r="AG230" i="4"/>
  <c r="U230" i="4"/>
  <c r="N230" i="4"/>
  <c r="O230" i="4"/>
  <c r="AC230" i="4"/>
  <c r="K230" i="4"/>
  <c r="P230" i="4"/>
  <c r="AB230" i="4"/>
  <c r="R230" i="4"/>
  <c r="Z230" i="4"/>
  <c r="AA230" i="4"/>
  <c r="T230" i="4"/>
  <c r="AF230" i="4"/>
  <c r="N230" i="2"/>
  <c r="AO230" i="4"/>
  <c r="B229" i="4"/>
  <c r="AK229" i="4" s="1"/>
  <c r="A231" i="4"/>
  <c r="G230" i="4"/>
  <c r="F230" i="4"/>
  <c r="D230" i="4"/>
  <c r="C230" i="4"/>
  <c r="E230" i="4"/>
  <c r="I230" i="4"/>
  <c r="H230" i="4"/>
  <c r="J230" i="4"/>
  <c r="A233" i="2"/>
  <c r="B231" i="2"/>
  <c r="B227" i="1"/>
  <c r="N227" i="1" s="1"/>
  <c r="E228" i="1"/>
  <c r="K228" i="1"/>
  <c r="C228" i="1"/>
  <c r="I228" i="1"/>
  <c r="G228" i="1"/>
  <c r="D228" i="1"/>
  <c r="L228" i="1"/>
  <c r="H228" i="1"/>
  <c r="J228" i="1"/>
  <c r="F228" i="1"/>
  <c r="AM229" i="4" l="1"/>
  <c r="X230" i="4"/>
  <c r="AJ230" i="4" s="1"/>
  <c r="C233" i="2"/>
  <c r="A230" i="1"/>
  <c r="AH231" i="4"/>
  <c r="AI231" i="4"/>
  <c r="O231" i="4"/>
  <c r="T231" i="4"/>
  <c r="Y231" i="4"/>
  <c r="Q231" i="4"/>
  <c r="U231" i="4"/>
  <c r="N231" i="4"/>
  <c r="K231" i="4"/>
  <c r="V231" i="4"/>
  <c r="P231" i="4"/>
  <c r="R231" i="4"/>
  <c r="AG231" i="4"/>
  <c r="AE231" i="4"/>
  <c r="AD231" i="4"/>
  <c r="AF231" i="4"/>
  <c r="AA231" i="4"/>
  <c r="Z231" i="4"/>
  <c r="W231" i="4"/>
  <c r="S231" i="4"/>
  <c r="AB231" i="4"/>
  <c r="AC231" i="4"/>
  <c r="M230" i="4"/>
  <c r="AL230" i="4" s="1"/>
  <c r="N231" i="2"/>
  <c r="AO231" i="4"/>
  <c r="A232" i="4"/>
  <c r="J231" i="4"/>
  <c r="I231" i="4"/>
  <c r="D231" i="4"/>
  <c r="C231" i="4"/>
  <c r="H231" i="4"/>
  <c r="E231" i="4"/>
  <c r="F231" i="4"/>
  <c r="G231" i="4"/>
  <c r="B230" i="4"/>
  <c r="AK230" i="4" s="1"/>
  <c r="B232" i="2"/>
  <c r="A234" i="2"/>
  <c r="B228" i="1"/>
  <c r="N228" i="1" s="1"/>
  <c r="J229" i="1"/>
  <c r="H229" i="1"/>
  <c r="F229" i="1"/>
  <c r="L229" i="1"/>
  <c r="D229" i="1"/>
  <c r="I229" i="1"/>
  <c r="E229" i="1"/>
  <c r="G229" i="1"/>
  <c r="C229" i="1"/>
  <c r="K229" i="1"/>
  <c r="AM230" i="4" l="1"/>
  <c r="M231" i="4"/>
  <c r="AL231" i="4" s="1"/>
  <c r="C234" i="2"/>
  <c r="A231" i="1"/>
  <c r="X231" i="4"/>
  <c r="AJ231" i="4" s="1"/>
  <c r="AH232" i="4"/>
  <c r="AI232" i="4"/>
  <c r="AC232" i="4"/>
  <c r="O232" i="4"/>
  <c r="N232" i="4"/>
  <c r="Q232" i="4"/>
  <c r="P232" i="4"/>
  <c r="Y232" i="4"/>
  <c r="AG232" i="4"/>
  <c r="K232" i="4"/>
  <c r="AB232" i="4"/>
  <c r="AE232" i="4"/>
  <c r="U232" i="4"/>
  <c r="R232" i="4"/>
  <c r="AF232" i="4"/>
  <c r="W232" i="4"/>
  <c r="AA232" i="4"/>
  <c r="Z232" i="4"/>
  <c r="V232" i="4"/>
  <c r="AD232" i="4"/>
  <c r="T232" i="4"/>
  <c r="S232" i="4"/>
  <c r="N232" i="2"/>
  <c r="AO232" i="4"/>
  <c r="B231" i="4"/>
  <c r="AK231" i="4" s="1"/>
  <c r="A233" i="4"/>
  <c r="E232" i="4"/>
  <c r="G232" i="4"/>
  <c r="C232" i="4"/>
  <c r="H232" i="4"/>
  <c r="D232" i="4"/>
  <c r="F232" i="4"/>
  <c r="J232" i="4"/>
  <c r="I232" i="4"/>
  <c r="B233" i="2"/>
  <c r="A235" i="2"/>
  <c r="B229" i="1"/>
  <c r="N229" i="1" s="1"/>
  <c r="H230" i="1"/>
  <c r="F230" i="1"/>
  <c r="L230" i="1"/>
  <c r="D230" i="1"/>
  <c r="J230" i="1"/>
  <c r="K230" i="1"/>
  <c r="G230" i="1"/>
  <c r="C230" i="1"/>
  <c r="E230" i="1"/>
  <c r="I230" i="1"/>
  <c r="AM231" i="4" l="1"/>
  <c r="X232" i="4"/>
  <c r="A232" i="1"/>
  <c r="C235" i="2"/>
  <c r="AI233" i="4"/>
  <c r="AH233" i="4"/>
  <c r="AF233" i="4"/>
  <c r="AE233" i="4"/>
  <c r="O233" i="4"/>
  <c r="W233" i="4"/>
  <c r="Q233" i="4"/>
  <c r="V233" i="4"/>
  <c r="AG233" i="4"/>
  <c r="P233" i="4"/>
  <c r="K233" i="4"/>
  <c r="U233" i="4"/>
  <c r="R233" i="4"/>
  <c r="N233" i="4"/>
  <c r="T233" i="4"/>
  <c r="AA233" i="4"/>
  <c r="AC233" i="4"/>
  <c r="Y233" i="4"/>
  <c r="S233" i="4"/>
  <c r="AB233" i="4"/>
  <c r="AD233" i="4"/>
  <c r="Z233" i="4"/>
  <c r="M232" i="4"/>
  <c r="AL232" i="4" s="1"/>
  <c r="AJ232" i="4"/>
  <c r="N233" i="2"/>
  <c r="AO233" i="4"/>
  <c r="B232" i="4"/>
  <c r="AK232" i="4" s="1"/>
  <c r="A234" i="4"/>
  <c r="G233" i="4"/>
  <c r="H233" i="4"/>
  <c r="J233" i="4"/>
  <c r="D233" i="4"/>
  <c r="C233" i="4"/>
  <c r="E233" i="4"/>
  <c r="F233" i="4"/>
  <c r="I233" i="4"/>
  <c r="B234" i="2"/>
  <c r="A236" i="2"/>
  <c r="B230" i="1"/>
  <c r="N230" i="1" s="1"/>
  <c r="F231" i="1"/>
  <c r="L231" i="1"/>
  <c r="D231" i="1"/>
  <c r="J231" i="1"/>
  <c r="H231" i="1"/>
  <c r="E231" i="1"/>
  <c r="I231" i="1"/>
  <c r="K231" i="1"/>
  <c r="C231" i="1"/>
  <c r="G231" i="1"/>
  <c r="AM232" i="4" l="1"/>
  <c r="X233" i="4"/>
  <c r="AJ233" i="4" s="1"/>
  <c r="AH234" i="4"/>
  <c r="AI234" i="4"/>
  <c r="AA234" i="4"/>
  <c r="W234" i="4"/>
  <c r="O234" i="4"/>
  <c r="Y234" i="4"/>
  <c r="AG234" i="4"/>
  <c r="V234" i="4"/>
  <c r="K234" i="4"/>
  <c r="N234" i="4"/>
  <c r="U234" i="4"/>
  <c r="Q234" i="4"/>
  <c r="P234" i="4"/>
  <c r="AD234" i="4"/>
  <c r="AE234" i="4"/>
  <c r="AF234" i="4"/>
  <c r="T234" i="4"/>
  <c r="R234" i="4"/>
  <c r="Z234" i="4"/>
  <c r="S234" i="4"/>
  <c r="AB234" i="4"/>
  <c r="AC234" i="4"/>
  <c r="M233" i="4"/>
  <c r="AL233" i="4" s="1"/>
  <c r="C236" i="2"/>
  <c r="A233" i="1"/>
  <c r="N234" i="2"/>
  <c r="AO234" i="4"/>
  <c r="F234" i="4"/>
  <c r="A235" i="4"/>
  <c r="C234" i="4"/>
  <c r="E234" i="4"/>
  <c r="I234" i="4"/>
  <c r="H234" i="4"/>
  <c r="G234" i="4"/>
  <c r="D234" i="4"/>
  <c r="J234" i="4"/>
  <c r="B233" i="4"/>
  <c r="AK233" i="4" s="1"/>
  <c r="B235" i="2"/>
  <c r="A237" i="2"/>
  <c r="B231" i="1"/>
  <c r="N231" i="1" s="1"/>
  <c r="L232" i="1"/>
  <c r="D232" i="1"/>
  <c r="J232" i="1"/>
  <c r="H232" i="1"/>
  <c r="F232" i="1"/>
  <c r="K232" i="1"/>
  <c r="G232" i="1"/>
  <c r="C232" i="1"/>
  <c r="I232" i="1"/>
  <c r="E232" i="1"/>
  <c r="AM233" i="4" l="1"/>
  <c r="A234" i="1"/>
  <c r="M234" i="4"/>
  <c r="AL234" i="4" s="1"/>
  <c r="C237" i="2"/>
  <c r="AH235" i="4"/>
  <c r="AI235" i="4"/>
  <c r="P235" i="4"/>
  <c r="W235" i="4"/>
  <c r="Y235" i="4"/>
  <c r="K235" i="4"/>
  <c r="N235" i="4"/>
  <c r="V235" i="4"/>
  <c r="AG235" i="4"/>
  <c r="O235" i="4"/>
  <c r="U235" i="4"/>
  <c r="R235" i="4"/>
  <c r="AF235" i="4"/>
  <c r="AA235" i="4"/>
  <c r="Q235" i="4"/>
  <c r="T235" i="4"/>
  <c r="AD235" i="4"/>
  <c r="S235" i="4"/>
  <c r="AC235" i="4"/>
  <c r="Z235" i="4"/>
  <c r="AE235" i="4"/>
  <c r="AB235" i="4"/>
  <c r="X234" i="4"/>
  <c r="AJ234" i="4" s="1"/>
  <c r="N235" i="2"/>
  <c r="AO235" i="4"/>
  <c r="B236" i="2"/>
  <c r="B234" i="4"/>
  <c r="AK234" i="4" s="1"/>
  <c r="F235" i="4"/>
  <c r="E235" i="4"/>
  <c r="A236" i="4"/>
  <c r="I235" i="4"/>
  <c r="H235" i="4"/>
  <c r="D235" i="4"/>
  <c r="C235" i="4"/>
  <c r="J235" i="4"/>
  <c r="G235" i="4"/>
  <c r="A238" i="2"/>
  <c r="B232" i="1"/>
  <c r="N232" i="1" s="1"/>
  <c r="J233" i="1"/>
  <c r="H233" i="1"/>
  <c r="F233" i="1"/>
  <c r="L233" i="1"/>
  <c r="D233" i="1"/>
  <c r="I233" i="1"/>
  <c r="E233" i="1"/>
  <c r="G233" i="1"/>
  <c r="K233" i="1"/>
  <c r="C233" i="1"/>
  <c r="AM234" i="4" l="1"/>
  <c r="C238" i="2"/>
  <c r="X235" i="4"/>
  <c r="AH236" i="4"/>
  <c r="AI236" i="4"/>
  <c r="R236" i="4"/>
  <c r="W236" i="4"/>
  <c r="AC236" i="4"/>
  <c r="K236" i="4"/>
  <c r="N236" i="4"/>
  <c r="U236" i="4"/>
  <c r="P236" i="4"/>
  <c r="O236" i="4"/>
  <c r="Q236" i="4"/>
  <c r="S236" i="4"/>
  <c r="Y236" i="4"/>
  <c r="V236" i="4"/>
  <c r="AA236" i="4"/>
  <c r="T236" i="4"/>
  <c r="AD236" i="4"/>
  <c r="Z236" i="4"/>
  <c r="AG236" i="4"/>
  <c r="AB236" i="4"/>
  <c r="AF236" i="4"/>
  <c r="AE236" i="4"/>
  <c r="M235" i="4"/>
  <c r="AL235" i="4" s="1"/>
  <c r="AJ235" i="4"/>
  <c r="AM235" i="4" s="1"/>
  <c r="A235" i="1"/>
  <c r="N236" i="2"/>
  <c r="AO236" i="4"/>
  <c r="A237" i="4"/>
  <c r="I236" i="4"/>
  <c r="H236" i="4"/>
  <c r="C236" i="4"/>
  <c r="E236" i="4"/>
  <c r="F236" i="4"/>
  <c r="D236" i="4"/>
  <c r="J236" i="4"/>
  <c r="G236" i="4"/>
  <c r="B235" i="4"/>
  <c r="AK235" i="4" s="1"/>
  <c r="A239" i="2"/>
  <c r="B237" i="2"/>
  <c r="B233" i="1"/>
  <c r="N233" i="1" s="1"/>
  <c r="H234" i="1"/>
  <c r="F234" i="1"/>
  <c r="L234" i="1"/>
  <c r="D234" i="1"/>
  <c r="J234" i="1"/>
  <c r="G234" i="1"/>
  <c r="C234" i="1"/>
  <c r="K234" i="1"/>
  <c r="E234" i="1"/>
  <c r="I234" i="1"/>
  <c r="A236" i="1" l="1"/>
  <c r="C239" i="2"/>
  <c r="AI237" i="4"/>
  <c r="AH237" i="4"/>
  <c r="AF237" i="4"/>
  <c r="AB237" i="4"/>
  <c r="S237" i="4"/>
  <c r="O237" i="4"/>
  <c r="V237" i="4"/>
  <c r="U237" i="4"/>
  <c r="Y237" i="4"/>
  <c r="N237" i="4"/>
  <c r="Q237" i="4"/>
  <c r="P237" i="4"/>
  <c r="K237" i="4"/>
  <c r="AD237" i="4"/>
  <c r="AE237" i="4"/>
  <c r="T237" i="4"/>
  <c r="AA237" i="4"/>
  <c r="Z237" i="4"/>
  <c r="W237" i="4"/>
  <c r="R237" i="4"/>
  <c r="AC237" i="4"/>
  <c r="AG237" i="4"/>
  <c r="M236" i="4"/>
  <c r="AL236" i="4" s="1"/>
  <c r="X236" i="4"/>
  <c r="AJ236" i="4" s="1"/>
  <c r="N237" i="2"/>
  <c r="AO237" i="4"/>
  <c r="B236" i="4"/>
  <c r="AK236" i="4" s="1"/>
  <c r="A238" i="4"/>
  <c r="G237" i="4"/>
  <c r="F237" i="4"/>
  <c r="D237" i="4"/>
  <c r="C237" i="4"/>
  <c r="E237" i="4"/>
  <c r="I237" i="4"/>
  <c r="H237" i="4"/>
  <c r="J237" i="4"/>
  <c r="B238" i="2"/>
  <c r="A240" i="2"/>
  <c r="F235" i="1"/>
  <c r="L235" i="1"/>
  <c r="D235" i="1"/>
  <c r="J235" i="1"/>
  <c r="H235" i="1"/>
  <c r="I235" i="1"/>
  <c r="E235" i="1"/>
  <c r="K235" i="1"/>
  <c r="C235" i="1"/>
  <c r="G235" i="1"/>
  <c r="B234" i="1"/>
  <c r="N234" i="1" s="1"/>
  <c r="AM236" i="4" l="1"/>
  <c r="M237" i="4"/>
  <c r="AL237" i="4" s="1"/>
  <c r="C240" i="2"/>
  <c r="B237" i="4"/>
  <c r="AK237" i="4" s="1"/>
  <c r="X237" i="4"/>
  <c r="AJ237" i="4" s="1"/>
  <c r="AH238" i="4"/>
  <c r="AI238" i="4"/>
  <c r="S238" i="4"/>
  <c r="O238" i="4"/>
  <c r="N238" i="4"/>
  <c r="R238" i="4"/>
  <c r="Y238" i="4"/>
  <c r="V238" i="4"/>
  <c r="Q238" i="4"/>
  <c r="P238" i="4"/>
  <c r="U238" i="4"/>
  <c r="K238" i="4"/>
  <c r="AB238" i="4"/>
  <c r="T238" i="4"/>
  <c r="AD238" i="4"/>
  <c r="AF238" i="4"/>
  <c r="AA238" i="4"/>
  <c r="W238" i="4"/>
  <c r="Z238" i="4"/>
  <c r="AC238" i="4"/>
  <c r="AE238" i="4"/>
  <c r="AG238" i="4"/>
  <c r="A237" i="1"/>
  <c r="N238" i="2"/>
  <c r="AO238" i="4"/>
  <c r="F238" i="4"/>
  <c r="A239" i="4"/>
  <c r="G238" i="4"/>
  <c r="I238" i="4"/>
  <c r="J238" i="4"/>
  <c r="D238" i="4"/>
  <c r="C238" i="4"/>
  <c r="H238" i="4"/>
  <c r="E238" i="4"/>
  <c r="B239" i="2"/>
  <c r="A241" i="2"/>
  <c r="B235" i="1"/>
  <c r="N235" i="1" s="1"/>
  <c r="L236" i="1"/>
  <c r="D236" i="1"/>
  <c r="J236" i="1"/>
  <c r="H236" i="1"/>
  <c r="F236" i="1"/>
  <c r="C236" i="1"/>
  <c r="K236" i="1"/>
  <c r="G236" i="1"/>
  <c r="I236" i="1"/>
  <c r="E236" i="1"/>
  <c r="AM237" i="4" l="1"/>
  <c r="B238" i="4"/>
  <c r="AK238" i="4" s="1"/>
  <c r="A238" i="1"/>
  <c r="C241" i="2"/>
  <c r="X238" i="4"/>
  <c r="AJ238" i="4" s="1"/>
  <c r="AM238" i="4" s="1"/>
  <c r="AH239" i="4"/>
  <c r="AI239" i="4"/>
  <c r="T239" i="4"/>
  <c r="O239" i="4"/>
  <c r="S239" i="4"/>
  <c r="Y239" i="4"/>
  <c r="AG239" i="4"/>
  <c r="V239" i="4"/>
  <c r="R239" i="4"/>
  <c r="K239" i="4"/>
  <c r="AA239" i="4"/>
  <c r="Z239" i="4"/>
  <c r="AD239" i="4"/>
  <c r="AE239" i="4"/>
  <c r="AF239" i="4"/>
  <c r="N239" i="4"/>
  <c r="AB239" i="4"/>
  <c r="U239" i="4"/>
  <c r="P239" i="4"/>
  <c r="AC239" i="4"/>
  <c r="W239" i="4"/>
  <c r="Q239" i="4"/>
  <c r="M238" i="4"/>
  <c r="AL238" i="4" s="1"/>
  <c r="N239" i="2"/>
  <c r="AO239" i="4"/>
  <c r="B240" i="2"/>
  <c r="A240" i="4"/>
  <c r="J239" i="4"/>
  <c r="C239" i="4"/>
  <c r="H239" i="4"/>
  <c r="E239" i="4"/>
  <c r="I239" i="4"/>
  <c r="D239" i="4"/>
  <c r="G239" i="4"/>
  <c r="F239" i="4"/>
  <c r="A242" i="2"/>
  <c r="B236" i="1"/>
  <c r="N236" i="1" s="1"/>
  <c r="I237" i="1"/>
  <c r="G237" i="1"/>
  <c r="E237" i="1"/>
  <c r="K237" i="1"/>
  <c r="C237" i="1"/>
  <c r="H237" i="1"/>
  <c r="D237" i="1"/>
  <c r="L237" i="1"/>
  <c r="F237" i="1"/>
  <c r="J237" i="1"/>
  <c r="M239" i="4" l="1"/>
  <c r="AL239" i="4" s="1"/>
  <c r="X239" i="4"/>
  <c r="AJ239" i="4"/>
  <c r="C242" i="2"/>
  <c r="AH240" i="4"/>
  <c r="AI240" i="4"/>
  <c r="S240" i="4"/>
  <c r="O240" i="4"/>
  <c r="U240" i="4"/>
  <c r="N240" i="4"/>
  <c r="AG240" i="4"/>
  <c r="V240" i="4"/>
  <c r="P240" i="4"/>
  <c r="Q240" i="4"/>
  <c r="R240" i="4"/>
  <c r="K240" i="4"/>
  <c r="Y240" i="4"/>
  <c r="AC240" i="4"/>
  <c r="AD240" i="4"/>
  <c r="T240" i="4"/>
  <c r="AE240" i="4"/>
  <c r="AA240" i="4"/>
  <c r="AB240" i="4"/>
  <c r="W240" i="4"/>
  <c r="Z240" i="4"/>
  <c r="AF240" i="4"/>
  <c r="A239" i="1"/>
  <c r="N240" i="2"/>
  <c r="AO240" i="4"/>
  <c r="B239" i="4"/>
  <c r="AK239" i="4" s="1"/>
  <c r="A241" i="4"/>
  <c r="E240" i="4"/>
  <c r="G240" i="4"/>
  <c r="C240" i="4"/>
  <c r="H240" i="4"/>
  <c r="F240" i="4"/>
  <c r="D240" i="4"/>
  <c r="J240" i="4"/>
  <c r="I240" i="4"/>
  <c r="A243" i="2"/>
  <c r="B241" i="2"/>
  <c r="B237" i="1"/>
  <c r="N237" i="1" s="1"/>
  <c r="G238" i="1"/>
  <c r="E238" i="1"/>
  <c r="K238" i="1"/>
  <c r="C238" i="1"/>
  <c r="I238" i="1"/>
  <c r="J238" i="1"/>
  <c r="F238" i="1"/>
  <c r="L238" i="1"/>
  <c r="D238" i="1"/>
  <c r="H238" i="1"/>
  <c r="AM239" i="4" l="1"/>
  <c r="C243" i="2"/>
  <c r="A240" i="1"/>
  <c r="AI241" i="4"/>
  <c r="AH241" i="4"/>
  <c r="AE241" i="4"/>
  <c r="T241" i="4"/>
  <c r="P241" i="4"/>
  <c r="AB241" i="4"/>
  <c r="K241" i="4"/>
  <c r="U241" i="4"/>
  <c r="AG241" i="4"/>
  <c r="Y241" i="4"/>
  <c r="Q241" i="4"/>
  <c r="N241" i="4"/>
  <c r="V241" i="4"/>
  <c r="W241" i="4"/>
  <c r="O241" i="4"/>
  <c r="R241" i="4"/>
  <c r="AA241" i="4"/>
  <c r="S241" i="4"/>
  <c r="AD241" i="4"/>
  <c r="AF241" i="4"/>
  <c r="Z241" i="4"/>
  <c r="AC241" i="4"/>
  <c r="X240" i="4"/>
  <c r="AJ240" i="4" s="1"/>
  <c r="M240" i="4"/>
  <c r="AL240" i="4" s="1"/>
  <c r="N241" i="2"/>
  <c r="AO241" i="4"/>
  <c r="B240" i="4"/>
  <c r="AK240" i="4" s="1"/>
  <c r="A242" i="4"/>
  <c r="H241" i="4"/>
  <c r="G241" i="4"/>
  <c r="D241" i="4"/>
  <c r="C241" i="4"/>
  <c r="F241" i="4"/>
  <c r="J241" i="4"/>
  <c r="E241" i="4"/>
  <c r="I241" i="4"/>
  <c r="B242" i="2"/>
  <c r="A244" i="2"/>
  <c r="B238" i="1"/>
  <c r="N238" i="1" s="1"/>
  <c r="E239" i="1"/>
  <c r="K239" i="1"/>
  <c r="C239" i="1"/>
  <c r="I239" i="1"/>
  <c r="G239" i="1"/>
  <c r="D239" i="1"/>
  <c r="L239" i="1"/>
  <c r="H239" i="1"/>
  <c r="J239" i="1"/>
  <c r="F239" i="1"/>
  <c r="AM240" i="4" l="1"/>
  <c r="X241" i="4"/>
  <c r="AJ241" i="4" s="1"/>
  <c r="C244" i="2"/>
  <c r="A241" i="1"/>
  <c r="AH242" i="4"/>
  <c r="AI242" i="4"/>
  <c r="R242" i="4"/>
  <c r="K242" i="4"/>
  <c r="W242" i="4"/>
  <c r="P242" i="4"/>
  <c r="T242" i="4"/>
  <c r="U242" i="4"/>
  <c r="Y242" i="4"/>
  <c r="O242" i="4"/>
  <c r="AF242" i="4"/>
  <c r="AG242" i="4"/>
  <c r="N242" i="4"/>
  <c r="Q242" i="4"/>
  <c r="AB242" i="4"/>
  <c r="AE242" i="4"/>
  <c r="Z242" i="4"/>
  <c r="S242" i="4"/>
  <c r="AD242" i="4"/>
  <c r="AA242" i="4"/>
  <c r="AC242" i="4"/>
  <c r="V242" i="4"/>
  <c r="M241" i="4"/>
  <c r="AL241" i="4" s="1"/>
  <c r="N242" i="2"/>
  <c r="AO242" i="4"/>
  <c r="B241" i="4"/>
  <c r="AK241" i="4" s="1"/>
  <c r="A243" i="4"/>
  <c r="J242" i="4"/>
  <c r="F242" i="4"/>
  <c r="E242" i="4"/>
  <c r="C242" i="4"/>
  <c r="I242" i="4"/>
  <c r="D242" i="4"/>
  <c r="H242" i="4"/>
  <c r="G242" i="4"/>
  <c r="B243" i="2"/>
  <c r="A245" i="2"/>
  <c r="B239" i="1"/>
  <c r="N239" i="1" s="1"/>
  <c r="K240" i="1"/>
  <c r="C240" i="1"/>
  <c r="I240" i="1"/>
  <c r="G240" i="1"/>
  <c r="E240" i="1"/>
  <c r="J240" i="1"/>
  <c r="F240" i="1"/>
  <c r="H240" i="1"/>
  <c r="D240" i="1"/>
  <c r="L240" i="1"/>
  <c r="AM241" i="4" l="1"/>
  <c r="X242" i="4"/>
  <c r="AJ242" i="4" s="1"/>
  <c r="A242" i="1"/>
  <c r="C245" i="2"/>
  <c r="AH243" i="4"/>
  <c r="AI243" i="4"/>
  <c r="W243" i="4"/>
  <c r="AD243" i="4"/>
  <c r="S243" i="4"/>
  <c r="AG243" i="4"/>
  <c r="U243" i="4"/>
  <c r="Q243" i="4"/>
  <c r="Y243" i="4"/>
  <c r="V243" i="4"/>
  <c r="T243" i="4"/>
  <c r="O243" i="4"/>
  <c r="AB243" i="4"/>
  <c r="P243" i="4"/>
  <c r="AA243" i="4"/>
  <c r="K243" i="4"/>
  <c r="N243" i="4"/>
  <c r="AC243" i="4"/>
  <c r="Z243" i="4"/>
  <c r="R243" i="4"/>
  <c r="AE243" i="4"/>
  <c r="AF243" i="4"/>
  <c r="M242" i="4"/>
  <c r="AL242" i="4" s="1"/>
  <c r="N243" i="2"/>
  <c r="AO243" i="4"/>
  <c r="B242" i="4"/>
  <c r="AK242" i="4" s="1"/>
  <c r="A244" i="4"/>
  <c r="F243" i="4"/>
  <c r="H243" i="4"/>
  <c r="D243" i="4"/>
  <c r="I243" i="4"/>
  <c r="C243" i="4"/>
  <c r="G243" i="4"/>
  <c r="J243" i="4"/>
  <c r="E243" i="4"/>
  <c r="B244" i="2"/>
  <c r="A246" i="2"/>
  <c r="B240" i="1"/>
  <c r="N240" i="1" s="1"/>
  <c r="I241" i="1"/>
  <c r="G241" i="1"/>
  <c r="E241" i="1"/>
  <c r="K241" i="1"/>
  <c r="C241" i="1"/>
  <c r="L241" i="1"/>
  <c r="H241" i="1"/>
  <c r="D241" i="1"/>
  <c r="F241" i="1"/>
  <c r="J241" i="1"/>
  <c r="AM242" i="4" l="1"/>
  <c r="X243" i="4"/>
  <c r="AJ243" i="4" s="1"/>
  <c r="M243" i="4"/>
  <c r="AL243" i="4" s="1"/>
  <c r="C246" i="2"/>
  <c r="A243" i="1"/>
  <c r="AH244" i="4"/>
  <c r="AI244" i="4"/>
  <c r="W244" i="4"/>
  <c r="S244" i="4"/>
  <c r="R244" i="4"/>
  <c r="AA244" i="4"/>
  <c r="Y244" i="4"/>
  <c r="AG244" i="4"/>
  <c r="N244" i="4"/>
  <c r="U244" i="4"/>
  <c r="K244" i="4"/>
  <c r="Q244" i="4"/>
  <c r="V244" i="4"/>
  <c r="AC244" i="4"/>
  <c r="O244" i="4"/>
  <c r="T244" i="4"/>
  <c r="AE244" i="4"/>
  <c r="P244" i="4"/>
  <c r="AD244" i="4"/>
  <c r="AF244" i="4"/>
  <c r="Z244" i="4"/>
  <c r="AB244" i="4"/>
  <c r="N244" i="2"/>
  <c r="AO244" i="4"/>
  <c r="A245" i="4"/>
  <c r="I244" i="4"/>
  <c r="C244" i="4"/>
  <c r="D244" i="4"/>
  <c r="F244" i="4"/>
  <c r="J244" i="4"/>
  <c r="E244" i="4"/>
  <c r="G244" i="4"/>
  <c r="H244" i="4"/>
  <c r="B243" i="4"/>
  <c r="AK243" i="4" s="1"/>
  <c r="A247" i="2"/>
  <c r="B245" i="2"/>
  <c r="B241" i="1"/>
  <c r="N241" i="1" s="1"/>
  <c r="G242" i="1"/>
  <c r="E242" i="1"/>
  <c r="K242" i="1"/>
  <c r="C242" i="1"/>
  <c r="I242" i="1"/>
  <c r="F242" i="1"/>
  <c r="J242" i="1"/>
  <c r="D242" i="1"/>
  <c r="L242" i="1"/>
  <c r="H242" i="1"/>
  <c r="AM243" i="4" l="1"/>
  <c r="M244" i="4"/>
  <c r="AL244" i="4" s="1"/>
  <c r="X244" i="4"/>
  <c r="AJ244" i="4" s="1"/>
  <c r="A244" i="1"/>
  <c r="C247" i="2"/>
  <c r="AI245" i="4"/>
  <c r="AH245" i="4"/>
  <c r="AE245" i="4"/>
  <c r="S245" i="4"/>
  <c r="W245" i="4"/>
  <c r="T245" i="4"/>
  <c r="Z245" i="4"/>
  <c r="Q245" i="4"/>
  <c r="K245" i="4"/>
  <c r="P245" i="4"/>
  <c r="Y245" i="4"/>
  <c r="N245" i="4"/>
  <c r="O245" i="4"/>
  <c r="R245" i="4"/>
  <c r="AG245" i="4"/>
  <c r="U245" i="4"/>
  <c r="V245" i="4"/>
  <c r="AD245" i="4"/>
  <c r="AB245" i="4"/>
  <c r="AA245" i="4"/>
  <c r="AC245" i="4"/>
  <c r="AF245" i="4"/>
  <c r="N245" i="2"/>
  <c r="AO245" i="4"/>
  <c r="B244" i="4"/>
  <c r="AK244" i="4" s="1"/>
  <c r="G245" i="4"/>
  <c r="F245" i="4"/>
  <c r="A246" i="4"/>
  <c r="C245" i="4"/>
  <c r="D245" i="4"/>
  <c r="I245" i="4"/>
  <c r="E245" i="4"/>
  <c r="H245" i="4"/>
  <c r="J245" i="4"/>
  <c r="B246" i="2"/>
  <c r="A248" i="2"/>
  <c r="B242" i="1"/>
  <c r="N242" i="1" s="1"/>
  <c r="E243" i="1"/>
  <c r="K243" i="1"/>
  <c r="C243" i="1"/>
  <c r="I243" i="1"/>
  <c r="G243" i="1"/>
  <c r="L243" i="1"/>
  <c r="H243" i="1"/>
  <c r="D243" i="1"/>
  <c r="J243" i="1"/>
  <c r="F243" i="1"/>
  <c r="AM244" i="4" l="1"/>
  <c r="C248" i="2"/>
  <c r="AH246" i="4"/>
  <c r="AI246" i="4"/>
  <c r="S246" i="4"/>
  <c r="W246" i="4"/>
  <c r="U246" i="4"/>
  <c r="V246" i="4"/>
  <c r="N246" i="4"/>
  <c r="K246" i="4"/>
  <c r="Y246" i="4"/>
  <c r="O246" i="4"/>
  <c r="AG246" i="4"/>
  <c r="R246" i="4"/>
  <c r="Z246" i="4"/>
  <c r="AA246" i="4"/>
  <c r="AE246" i="4"/>
  <c r="Q246" i="4"/>
  <c r="T246" i="4"/>
  <c r="AB246" i="4"/>
  <c r="AC246" i="4"/>
  <c r="AF246" i="4"/>
  <c r="AD246" i="4"/>
  <c r="P246" i="4"/>
  <c r="X245" i="4"/>
  <c r="AJ245" i="4" s="1"/>
  <c r="M245" i="4"/>
  <c r="AL245" i="4" s="1"/>
  <c r="A245" i="1"/>
  <c r="N246" i="2"/>
  <c r="AO246" i="4"/>
  <c r="B245" i="4"/>
  <c r="AK245" i="4" s="1"/>
  <c r="A247" i="4"/>
  <c r="G246" i="4"/>
  <c r="F246" i="4"/>
  <c r="D246" i="4"/>
  <c r="C246" i="4"/>
  <c r="H246" i="4"/>
  <c r="I246" i="4"/>
  <c r="J246" i="4"/>
  <c r="E246" i="4"/>
  <c r="B247" i="2"/>
  <c r="A249" i="2"/>
  <c r="K244" i="1"/>
  <c r="C244" i="1"/>
  <c r="I244" i="1"/>
  <c r="G244" i="1"/>
  <c r="E244" i="1"/>
  <c r="J244" i="1"/>
  <c r="F244" i="1"/>
  <c r="H244" i="1"/>
  <c r="L244" i="1"/>
  <c r="D244" i="1"/>
  <c r="B243" i="1"/>
  <c r="N243" i="1" s="1"/>
  <c r="AM245" i="4" l="1"/>
  <c r="A246" i="1"/>
  <c r="X246" i="4"/>
  <c r="AH247" i="4"/>
  <c r="AI247" i="4"/>
  <c r="AC247" i="4"/>
  <c r="O247" i="4"/>
  <c r="T247" i="4"/>
  <c r="K247" i="4"/>
  <c r="AG247" i="4"/>
  <c r="N247" i="4"/>
  <c r="Y247" i="4"/>
  <c r="P247" i="4"/>
  <c r="W247" i="4"/>
  <c r="AA247" i="4"/>
  <c r="AE247" i="4"/>
  <c r="AB247" i="4"/>
  <c r="R247" i="4"/>
  <c r="V247" i="4"/>
  <c r="AF247" i="4"/>
  <c r="Q247" i="4"/>
  <c r="AD247" i="4"/>
  <c r="S247" i="4"/>
  <c r="Z247" i="4"/>
  <c r="U247" i="4"/>
  <c r="C249" i="2"/>
  <c r="M246" i="4"/>
  <c r="AL246" i="4" s="1"/>
  <c r="AJ246" i="4"/>
  <c r="AM246" i="4" s="1"/>
  <c r="N247" i="2"/>
  <c r="AO247" i="4"/>
  <c r="A248" i="4"/>
  <c r="J247" i="4"/>
  <c r="I247" i="4"/>
  <c r="H247" i="4"/>
  <c r="C247" i="4"/>
  <c r="D247" i="4"/>
  <c r="F247" i="4"/>
  <c r="E247" i="4"/>
  <c r="G247" i="4"/>
  <c r="B246" i="4"/>
  <c r="AK246" i="4" s="1"/>
  <c r="B248" i="2"/>
  <c r="A250" i="2"/>
  <c r="B244" i="1"/>
  <c r="N244" i="1" s="1"/>
  <c r="H245" i="1"/>
  <c r="F245" i="1"/>
  <c r="L245" i="1"/>
  <c r="D245" i="1"/>
  <c r="J245" i="1"/>
  <c r="G245" i="1"/>
  <c r="C245" i="1"/>
  <c r="K245" i="1"/>
  <c r="E245" i="1"/>
  <c r="I245" i="1"/>
  <c r="B247" i="4" l="1"/>
  <c r="AK247" i="4" s="1"/>
  <c r="C250" i="2"/>
  <c r="AH248" i="4"/>
  <c r="AI248" i="4"/>
  <c r="O248" i="4"/>
  <c r="N248" i="4"/>
  <c r="AF248" i="4"/>
  <c r="AG248" i="4"/>
  <c r="V248" i="4"/>
  <c r="T248" i="4"/>
  <c r="Y248" i="4"/>
  <c r="W248" i="4"/>
  <c r="AD248" i="4"/>
  <c r="R248" i="4"/>
  <c r="Q248" i="4"/>
  <c r="K248" i="4"/>
  <c r="AB248" i="4"/>
  <c r="AC248" i="4"/>
  <c r="AE248" i="4"/>
  <c r="AA248" i="4"/>
  <c r="S248" i="4"/>
  <c r="U248" i="4"/>
  <c r="P248" i="4"/>
  <c r="Z248" i="4"/>
  <c r="M247" i="4"/>
  <c r="AL247" i="4" s="1"/>
  <c r="X247" i="4"/>
  <c r="AJ247" i="4"/>
  <c r="AM247" i="4" s="1"/>
  <c r="A247" i="1"/>
  <c r="N248" i="2"/>
  <c r="AO248" i="4"/>
  <c r="A249" i="4"/>
  <c r="G248" i="4"/>
  <c r="E248" i="4"/>
  <c r="H248" i="4"/>
  <c r="D248" i="4"/>
  <c r="I248" i="4"/>
  <c r="F248" i="4"/>
  <c r="J248" i="4"/>
  <c r="C248" i="4"/>
  <c r="B249" i="2"/>
  <c r="A251" i="2"/>
  <c r="F246" i="1"/>
  <c r="L246" i="1"/>
  <c r="D246" i="1"/>
  <c r="J246" i="1"/>
  <c r="H246" i="1"/>
  <c r="I246" i="1"/>
  <c r="E246" i="1"/>
  <c r="K246" i="1"/>
  <c r="C246" i="1"/>
  <c r="G246" i="1"/>
  <c r="B245" i="1"/>
  <c r="N245" i="1" s="1"/>
  <c r="M248" i="4" l="1"/>
  <c r="AL248" i="4" s="1"/>
  <c r="C251" i="2"/>
  <c r="A248" i="1"/>
  <c r="X248" i="4"/>
  <c r="AJ248" i="4" s="1"/>
  <c r="AI249" i="4"/>
  <c r="AH249" i="4"/>
  <c r="AF249" i="4"/>
  <c r="AB249" i="4"/>
  <c r="W249" i="4"/>
  <c r="O249" i="4"/>
  <c r="AG249" i="4"/>
  <c r="K249" i="4"/>
  <c r="N249" i="4"/>
  <c r="U249" i="4"/>
  <c r="V249" i="4"/>
  <c r="P249" i="4"/>
  <c r="R249" i="4"/>
  <c r="Y249" i="4"/>
  <c r="AE249" i="4"/>
  <c r="Q249" i="4"/>
  <c r="Z249" i="4"/>
  <c r="AC249" i="4"/>
  <c r="AA249" i="4"/>
  <c r="T249" i="4"/>
  <c r="AD249" i="4"/>
  <c r="S249" i="4"/>
  <c r="N249" i="2"/>
  <c r="AO249" i="4"/>
  <c r="B248" i="4"/>
  <c r="AK248" i="4" s="1"/>
  <c r="A250" i="4"/>
  <c r="G249" i="4"/>
  <c r="H249" i="4"/>
  <c r="J249" i="4"/>
  <c r="D249" i="4"/>
  <c r="I249" i="4"/>
  <c r="F249" i="4"/>
  <c r="E249" i="4"/>
  <c r="C249" i="4"/>
  <c r="B250" i="2"/>
  <c r="A252" i="2"/>
  <c r="L247" i="1"/>
  <c r="D247" i="1"/>
  <c r="J247" i="1"/>
  <c r="H247" i="1"/>
  <c r="F247" i="1"/>
  <c r="C247" i="1"/>
  <c r="K247" i="1"/>
  <c r="G247" i="1"/>
  <c r="I247" i="1"/>
  <c r="E247" i="1"/>
  <c r="B246" i="1"/>
  <c r="N246" i="1" s="1"/>
  <c r="AM248" i="4" l="1"/>
  <c r="X249" i="4"/>
  <c r="AH250" i="4"/>
  <c r="AI250" i="4"/>
  <c r="O250" i="4"/>
  <c r="W250" i="4"/>
  <c r="U250" i="4"/>
  <c r="K250" i="4"/>
  <c r="N250" i="4"/>
  <c r="Y250" i="4"/>
  <c r="AA250" i="4"/>
  <c r="AC250" i="4"/>
  <c r="AF250" i="4"/>
  <c r="AG250" i="4"/>
  <c r="R250" i="4"/>
  <c r="S250" i="4"/>
  <c r="AD250" i="4"/>
  <c r="AE250" i="4"/>
  <c r="T250" i="4"/>
  <c r="V250" i="4"/>
  <c r="Z250" i="4"/>
  <c r="Q250" i="4"/>
  <c r="P250" i="4"/>
  <c r="AB250" i="4"/>
  <c r="AJ249" i="4"/>
  <c r="I248" i="1"/>
  <c r="E248" i="1"/>
  <c r="L248" i="1"/>
  <c r="D248" i="1"/>
  <c r="J248" i="1"/>
  <c r="C248" i="1"/>
  <c r="F248" i="1"/>
  <c r="K248" i="1"/>
  <c r="G248" i="1"/>
  <c r="H248" i="1"/>
  <c r="A249" i="1"/>
  <c r="C252" i="2"/>
  <c r="M249" i="4"/>
  <c r="AL249" i="4" s="1"/>
  <c r="AK249" i="4"/>
  <c r="N250" i="2"/>
  <c r="AO250" i="4"/>
  <c r="B249" i="4"/>
  <c r="F250" i="4"/>
  <c r="A251" i="4"/>
  <c r="E250" i="4"/>
  <c r="H250" i="4"/>
  <c r="C250" i="4"/>
  <c r="D250" i="4"/>
  <c r="G250" i="4"/>
  <c r="J250" i="4"/>
  <c r="I250" i="4"/>
  <c r="B251" i="2"/>
  <c r="A253" i="2"/>
  <c r="B247" i="1"/>
  <c r="N247" i="1" s="1"/>
  <c r="AM249" i="4" l="1"/>
  <c r="M250" i="4"/>
  <c r="AL250" i="4" s="1"/>
  <c r="B248" i="1"/>
  <c r="N248" i="1" s="1"/>
  <c r="C253" i="2"/>
  <c r="H249" i="1"/>
  <c r="I249" i="1"/>
  <c r="F249" i="1"/>
  <c r="G249" i="1"/>
  <c r="K249" i="1"/>
  <c r="L249" i="1"/>
  <c r="D249" i="1"/>
  <c r="E249" i="1"/>
  <c r="C249" i="1"/>
  <c r="J249" i="1"/>
  <c r="A250" i="1"/>
  <c r="AH251" i="4"/>
  <c r="AI251" i="4"/>
  <c r="AC251" i="4"/>
  <c r="W251" i="4"/>
  <c r="P251" i="4"/>
  <c r="AG251" i="4"/>
  <c r="U251" i="4"/>
  <c r="Y251" i="4"/>
  <c r="K251" i="4"/>
  <c r="Q251" i="4"/>
  <c r="V251" i="4"/>
  <c r="O251" i="4"/>
  <c r="N251" i="4"/>
  <c r="R251" i="4"/>
  <c r="AA251" i="4"/>
  <c r="S251" i="4"/>
  <c r="T251" i="4"/>
  <c r="AE251" i="4"/>
  <c r="AF251" i="4"/>
  <c r="AB251" i="4"/>
  <c r="Z251" i="4"/>
  <c r="AD251" i="4"/>
  <c r="X250" i="4"/>
  <c r="AJ250" i="4" s="1"/>
  <c r="AM250" i="4" s="1"/>
  <c r="N251" i="2"/>
  <c r="AO251" i="4"/>
  <c r="A252" i="4"/>
  <c r="F251" i="4"/>
  <c r="E251" i="4"/>
  <c r="D251" i="4"/>
  <c r="I251" i="4"/>
  <c r="H251" i="4"/>
  <c r="C251" i="4"/>
  <c r="J251" i="4"/>
  <c r="G251" i="4"/>
  <c r="B250" i="4"/>
  <c r="AK250" i="4" s="1"/>
  <c r="B252" i="2"/>
  <c r="A254" i="2"/>
  <c r="B249" i="1" l="1"/>
  <c r="N249" i="1" s="1"/>
  <c r="M251" i="4"/>
  <c r="AL251" i="4" s="1"/>
  <c r="AH252" i="4"/>
  <c r="AI252" i="4"/>
  <c r="R252" i="4"/>
  <c r="N252" i="4"/>
  <c r="AA252" i="4"/>
  <c r="W252" i="4"/>
  <c r="AG252" i="4"/>
  <c r="Q252" i="4"/>
  <c r="U252" i="4"/>
  <c r="O252" i="4"/>
  <c r="Y252" i="4"/>
  <c r="V252" i="4"/>
  <c r="P252" i="4"/>
  <c r="S252" i="4"/>
  <c r="AF252" i="4"/>
  <c r="AE252" i="4"/>
  <c r="Z252" i="4"/>
  <c r="T252" i="4"/>
  <c r="AB252" i="4"/>
  <c r="K252" i="4"/>
  <c r="AD252" i="4"/>
  <c r="AC252" i="4"/>
  <c r="B251" i="4"/>
  <c r="AK251" i="4" s="1"/>
  <c r="X251" i="4"/>
  <c r="AJ251" i="4" s="1"/>
  <c r="AM251" i="4" s="1"/>
  <c r="G250" i="1"/>
  <c r="K250" i="1"/>
  <c r="E250" i="1"/>
  <c r="C250" i="1"/>
  <c r="L250" i="1"/>
  <c r="D250" i="1"/>
  <c r="A251" i="1"/>
  <c r="J250" i="1"/>
  <c r="H250" i="1"/>
  <c r="I250" i="1"/>
  <c r="F250" i="1"/>
  <c r="C254" i="2"/>
  <c r="N252" i="2"/>
  <c r="AO252" i="4"/>
  <c r="A253" i="4"/>
  <c r="I252" i="4"/>
  <c r="H252" i="4"/>
  <c r="C252" i="4"/>
  <c r="D252" i="4"/>
  <c r="E252" i="4"/>
  <c r="F252" i="4"/>
  <c r="J252" i="4"/>
  <c r="G252" i="4"/>
  <c r="B253" i="2"/>
  <c r="A255" i="2"/>
  <c r="C255" i="2" l="1"/>
  <c r="B250" i="1"/>
  <c r="N250" i="1" s="1"/>
  <c r="M252" i="4"/>
  <c r="AL252" i="4" s="1"/>
  <c r="X252" i="4"/>
  <c r="AJ252" i="4" s="1"/>
  <c r="AI253" i="4"/>
  <c r="AH253" i="4"/>
  <c r="AE253" i="4"/>
  <c r="AF253" i="4"/>
  <c r="AB253" i="4"/>
  <c r="S253" i="4"/>
  <c r="O253" i="4"/>
  <c r="K253" i="4"/>
  <c r="N253" i="4"/>
  <c r="AG253" i="4"/>
  <c r="Y253" i="4"/>
  <c r="P253" i="4"/>
  <c r="Q253" i="4"/>
  <c r="R253" i="4"/>
  <c r="Z253" i="4"/>
  <c r="V253" i="4"/>
  <c r="T253" i="4"/>
  <c r="U253" i="4"/>
  <c r="AC253" i="4"/>
  <c r="AD253" i="4"/>
  <c r="AA253" i="4"/>
  <c r="W253" i="4"/>
  <c r="H251" i="1"/>
  <c r="G251" i="1"/>
  <c r="F251" i="1"/>
  <c r="I251" i="1"/>
  <c r="D251" i="1"/>
  <c r="J251" i="1"/>
  <c r="L251" i="1"/>
  <c r="C251" i="1"/>
  <c r="E251" i="1"/>
  <c r="K251" i="1"/>
  <c r="A252" i="1"/>
  <c r="N253" i="2"/>
  <c r="AO253" i="4"/>
  <c r="B252" i="4"/>
  <c r="AK252" i="4" s="1"/>
  <c r="A254" i="4"/>
  <c r="D253" i="4"/>
  <c r="G253" i="4"/>
  <c r="F253" i="4"/>
  <c r="H253" i="4"/>
  <c r="C253" i="4"/>
  <c r="E253" i="4"/>
  <c r="I253" i="4"/>
  <c r="J253" i="4"/>
  <c r="B254" i="2"/>
  <c r="A256" i="2"/>
  <c r="AM252" i="4" l="1"/>
  <c r="AH254" i="4"/>
  <c r="AI254" i="4"/>
  <c r="S254" i="4"/>
  <c r="N254" i="4"/>
  <c r="R254" i="4"/>
  <c r="O254" i="4"/>
  <c r="Y254" i="4"/>
  <c r="U254" i="4"/>
  <c r="P254" i="4"/>
  <c r="Q254" i="4"/>
  <c r="V254" i="4"/>
  <c r="AG254" i="4"/>
  <c r="K254" i="4"/>
  <c r="Z254" i="4"/>
  <c r="AA254" i="4"/>
  <c r="T254" i="4"/>
  <c r="AC254" i="4"/>
  <c r="W254" i="4"/>
  <c r="AF254" i="4"/>
  <c r="AB254" i="4"/>
  <c r="AE254" i="4"/>
  <c r="AD254" i="4"/>
  <c r="B251" i="1"/>
  <c r="N251" i="1" s="1"/>
  <c r="M253" i="4"/>
  <c r="AL253" i="4" s="1"/>
  <c r="G252" i="1"/>
  <c r="F252" i="1"/>
  <c r="I252" i="1"/>
  <c r="E252" i="1"/>
  <c r="L252" i="1"/>
  <c r="K252" i="1"/>
  <c r="D252" i="1"/>
  <c r="C252" i="1"/>
  <c r="J252" i="1"/>
  <c r="A253" i="1"/>
  <c r="H252" i="1"/>
  <c r="C256" i="2"/>
  <c r="X253" i="4"/>
  <c r="AJ253" i="4" s="1"/>
  <c r="AM253" i="4" s="1"/>
  <c r="N254" i="2"/>
  <c r="AO254" i="4"/>
  <c r="F254" i="4"/>
  <c r="A255" i="4"/>
  <c r="I254" i="4"/>
  <c r="G254" i="4"/>
  <c r="C254" i="4"/>
  <c r="J254" i="4"/>
  <c r="D254" i="4"/>
  <c r="E254" i="4"/>
  <c r="H254" i="4"/>
  <c r="B253" i="4"/>
  <c r="AK253" i="4" s="1"/>
  <c r="B255" i="2"/>
  <c r="A257" i="2"/>
  <c r="X254" i="4" l="1"/>
  <c r="F253" i="1"/>
  <c r="E253" i="1"/>
  <c r="D253" i="1"/>
  <c r="K253" i="1"/>
  <c r="L253" i="1"/>
  <c r="G253" i="1"/>
  <c r="J253" i="1"/>
  <c r="H253" i="1"/>
  <c r="A254" i="1"/>
  <c r="C253" i="1"/>
  <c r="I253" i="1"/>
  <c r="AH255" i="4"/>
  <c r="AI255" i="4"/>
  <c r="AF255" i="4"/>
  <c r="T255" i="4"/>
  <c r="P255" i="4"/>
  <c r="O255" i="4"/>
  <c r="S255" i="4"/>
  <c r="Q255" i="4"/>
  <c r="Y255" i="4"/>
  <c r="N255" i="4"/>
  <c r="Z255" i="4"/>
  <c r="AD255" i="4"/>
  <c r="AB255" i="4"/>
  <c r="AG255" i="4"/>
  <c r="K255" i="4"/>
  <c r="V255" i="4"/>
  <c r="R255" i="4"/>
  <c r="AC255" i="4"/>
  <c r="AE255" i="4"/>
  <c r="AA255" i="4"/>
  <c r="W255" i="4"/>
  <c r="U255" i="4"/>
  <c r="M254" i="4"/>
  <c r="AL254" i="4" s="1"/>
  <c r="B252" i="1"/>
  <c r="N252" i="1" s="1"/>
  <c r="C257" i="2"/>
  <c r="AJ254" i="4"/>
  <c r="AM254" i="4" s="1"/>
  <c r="N255" i="2"/>
  <c r="AO255" i="4"/>
  <c r="B254" i="4"/>
  <c r="AK254" i="4" s="1"/>
  <c r="A256" i="4"/>
  <c r="J255" i="4"/>
  <c r="E255" i="4"/>
  <c r="D255" i="4"/>
  <c r="C255" i="4"/>
  <c r="G255" i="4"/>
  <c r="H255" i="4"/>
  <c r="F255" i="4"/>
  <c r="I255" i="4"/>
  <c r="B256" i="2"/>
  <c r="A258" i="2"/>
  <c r="M255" i="4" l="1"/>
  <c r="AL255" i="4" s="1"/>
  <c r="X255" i="4"/>
  <c r="AJ255" i="4" s="1"/>
  <c r="AH256" i="4"/>
  <c r="AI256" i="4"/>
  <c r="AE256" i="4"/>
  <c r="O256" i="4"/>
  <c r="S256" i="4"/>
  <c r="N256" i="4"/>
  <c r="K256" i="4"/>
  <c r="V256" i="4"/>
  <c r="AG256" i="4"/>
  <c r="U256" i="4"/>
  <c r="Q256" i="4"/>
  <c r="R256" i="4"/>
  <c r="Y256" i="4"/>
  <c r="AD256" i="4"/>
  <c r="AF256" i="4"/>
  <c r="P256" i="4"/>
  <c r="AB256" i="4"/>
  <c r="AA256" i="4"/>
  <c r="Z256" i="4"/>
  <c r="AC256" i="4"/>
  <c r="T256" i="4"/>
  <c r="W256" i="4"/>
  <c r="B253" i="1"/>
  <c r="N253" i="1" s="1"/>
  <c r="B255" i="4"/>
  <c r="AK255" i="4" s="1"/>
  <c r="L254" i="1"/>
  <c r="K254" i="1"/>
  <c r="I254" i="1"/>
  <c r="D254" i="1"/>
  <c r="H254" i="1"/>
  <c r="J254" i="1"/>
  <c r="F254" i="1"/>
  <c r="E254" i="1"/>
  <c r="G254" i="1"/>
  <c r="C254" i="1"/>
  <c r="A255" i="1"/>
  <c r="C258" i="2"/>
  <c r="N256" i="2"/>
  <c r="AO256" i="4"/>
  <c r="A257" i="4"/>
  <c r="E256" i="4"/>
  <c r="G256" i="4"/>
  <c r="F256" i="4"/>
  <c r="D256" i="4"/>
  <c r="I256" i="4"/>
  <c r="H256" i="4"/>
  <c r="J256" i="4"/>
  <c r="C256" i="4"/>
  <c r="B257" i="2"/>
  <c r="A259" i="2"/>
  <c r="AM255" i="4" l="1"/>
  <c r="B254" i="1"/>
  <c r="N254" i="1" s="1"/>
  <c r="C259" i="2"/>
  <c r="M256" i="4"/>
  <c r="AL256" i="4" s="1"/>
  <c r="X256" i="4"/>
  <c r="AJ256" i="4" s="1"/>
  <c r="AM256" i="4" s="1"/>
  <c r="AI257" i="4"/>
  <c r="AH257" i="4"/>
  <c r="AF257" i="4"/>
  <c r="T257" i="4"/>
  <c r="P257" i="4"/>
  <c r="N257" i="4"/>
  <c r="K257" i="4"/>
  <c r="U257" i="4"/>
  <c r="V257" i="4"/>
  <c r="O257" i="4"/>
  <c r="AE257" i="4"/>
  <c r="Q257" i="4"/>
  <c r="Z257" i="4"/>
  <c r="AC257" i="4"/>
  <c r="S257" i="4"/>
  <c r="AA257" i="4"/>
  <c r="AB257" i="4"/>
  <c r="Y257" i="4"/>
  <c r="AG257" i="4"/>
  <c r="AD257" i="4"/>
  <c r="W257" i="4"/>
  <c r="R257" i="4"/>
  <c r="F255" i="1"/>
  <c r="G255" i="1"/>
  <c r="H255" i="1"/>
  <c r="L255" i="1"/>
  <c r="D255" i="1"/>
  <c r="C255" i="1"/>
  <c r="J255" i="1"/>
  <c r="A256" i="1"/>
  <c r="K255" i="1"/>
  <c r="I255" i="1"/>
  <c r="E255" i="1"/>
  <c r="N257" i="2"/>
  <c r="AO257" i="4"/>
  <c r="B256" i="4"/>
  <c r="AK256" i="4" s="1"/>
  <c r="A258" i="4"/>
  <c r="H257" i="4"/>
  <c r="G257" i="4"/>
  <c r="C257" i="4"/>
  <c r="I257" i="4"/>
  <c r="F257" i="4"/>
  <c r="J257" i="4"/>
  <c r="D257" i="4"/>
  <c r="E257" i="4"/>
  <c r="B258" i="2"/>
  <c r="A260" i="2"/>
  <c r="J256" i="1" l="1"/>
  <c r="K256" i="1"/>
  <c r="F256" i="1"/>
  <c r="H256" i="1"/>
  <c r="G256" i="1"/>
  <c r="I256" i="1"/>
  <c r="A257" i="1"/>
  <c r="D256" i="1"/>
  <c r="C256" i="1"/>
  <c r="L256" i="1"/>
  <c r="E256" i="1"/>
  <c r="AH258" i="4"/>
  <c r="AI258" i="4"/>
  <c r="AC258" i="4"/>
  <c r="R258" i="4"/>
  <c r="V258" i="4"/>
  <c r="U258" i="4"/>
  <c r="Y258" i="4"/>
  <c r="AG258" i="4"/>
  <c r="N258" i="4"/>
  <c r="Q258" i="4"/>
  <c r="W258" i="4"/>
  <c r="P258" i="4"/>
  <c r="O258" i="4"/>
  <c r="AE258" i="4"/>
  <c r="K258" i="4"/>
  <c r="S258" i="4"/>
  <c r="Z258" i="4"/>
  <c r="AD258" i="4"/>
  <c r="AF258" i="4"/>
  <c r="AB258" i="4"/>
  <c r="T258" i="4"/>
  <c r="AA258" i="4"/>
  <c r="X257" i="4"/>
  <c r="AJ257" i="4" s="1"/>
  <c r="C260" i="2"/>
  <c r="M257" i="4"/>
  <c r="AL257" i="4" s="1"/>
  <c r="B255" i="1"/>
  <c r="N255" i="1" s="1"/>
  <c r="N258" i="2"/>
  <c r="AO258" i="4"/>
  <c r="B257" i="4"/>
  <c r="AK257" i="4" s="1"/>
  <c r="J258" i="4"/>
  <c r="A259" i="4"/>
  <c r="C258" i="4"/>
  <c r="F258" i="4"/>
  <c r="E258" i="4"/>
  <c r="H258" i="4"/>
  <c r="D258" i="4"/>
  <c r="I258" i="4"/>
  <c r="G258" i="4"/>
  <c r="B259" i="2"/>
  <c r="A261" i="2"/>
  <c r="AM257" i="4" l="1"/>
  <c r="AH259" i="4"/>
  <c r="AI259" i="4"/>
  <c r="W259" i="4"/>
  <c r="S259" i="4"/>
  <c r="U259" i="4"/>
  <c r="N259" i="4"/>
  <c r="K259" i="4"/>
  <c r="P259" i="4"/>
  <c r="V259" i="4"/>
  <c r="Q259" i="4"/>
  <c r="T259" i="4"/>
  <c r="O259" i="4"/>
  <c r="AB259" i="4"/>
  <c r="R259" i="4"/>
  <c r="Z259" i="4"/>
  <c r="AD259" i="4"/>
  <c r="AF259" i="4"/>
  <c r="AG259" i="4"/>
  <c r="AC259" i="4"/>
  <c r="Y259" i="4"/>
  <c r="AA259" i="4"/>
  <c r="AE259" i="4"/>
  <c r="X258" i="4"/>
  <c r="AJ258" i="4" s="1"/>
  <c r="H257" i="1"/>
  <c r="E257" i="1"/>
  <c r="G257" i="1"/>
  <c r="I257" i="1"/>
  <c r="L257" i="1"/>
  <c r="D257" i="1"/>
  <c r="J257" i="1"/>
  <c r="A258" i="1"/>
  <c r="C257" i="1"/>
  <c r="F257" i="1"/>
  <c r="K257" i="1"/>
  <c r="B256" i="1"/>
  <c r="N256" i="1" s="1"/>
  <c r="M258" i="4"/>
  <c r="AL258" i="4" s="1"/>
  <c r="C261" i="2"/>
  <c r="B258" i="4"/>
  <c r="AK258" i="4" s="1"/>
  <c r="N259" i="2"/>
  <c r="AO259" i="4"/>
  <c r="A260" i="4"/>
  <c r="F259" i="4"/>
  <c r="H259" i="4"/>
  <c r="C259" i="4"/>
  <c r="I259" i="4"/>
  <c r="D259" i="4"/>
  <c r="G259" i="4"/>
  <c r="E259" i="4"/>
  <c r="J259" i="4"/>
  <c r="B260" i="2"/>
  <c r="A262" i="2"/>
  <c r="AM258" i="4" l="1"/>
  <c r="AH260" i="4"/>
  <c r="AI260" i="4"/>
  <c r="W260" i="4"/>
  <c r="AF260" i="4"/>
  <c r="V260" i="4"/>
  <c r="S260" i="4"/>
  <c r="R260" i="4"/>
  <c r="Y260" i="4"/>
  <c r="Q260" i="4"/>
  <c r="U260" i="4"/>
  <c r="AG260" i="4"/>
  <c r="N260" i="4"/>
  <c r="AE260" i="4"/>
  <c r="K260" i="4"/>
  <c r="O260" i="4"/>
  <c r="Z260" i="4"/>
  <c r="P260" i="4"/>
  <c r="T260" i="4"/>
  <c r="AB260" i="4"/>
  <c r="AC260" i="4"/>
  <c r="AA260" i="4"/>
  <c r="AD260" i="4"/>
  <c r="M259" i="4"/>
  <c r="AL259" i="4" s="1"/>
  <c r="B257" i="1"/>
  <c r="N257" i="1" s="1"/>
  <c r="X259" i="4"/>
  <c r="F258" i="1"/>
  <c r="A259" i="1"/>
  <c r="I258" i="1"/>
  <c r="K258" i="1"/>
  <c r="C258" i="1"/>
  <c r="H258" i="1"/>
  <c r="L258" i="1"/>
  <c r="J258" i="1"/>
  <c r="G258" i="1"/>
  <c r="D258" i="1"/>
  <c r="E258" i="1"/>
  <c r="C262" i="2"/>
  <c r="AJ259" i="4"/>
  <c r="AM259" i="4" s="1"/>
  <c r="N260" i="2"/>
  <c r="AO260" i="4"/>
  <c r="B259" i="4"/>
  <c r="AK259" i="4" s="1"/>
  <c r="A261" i="4"/>
  <c r="I260" i="4"/>
  <c r="C260" i="4"/>
  <c r="D260" i="4"/>
  <c r="F260" i="4"/>
  <c r="G260" i="4"/>
  <c r="H260" i="4"/>
  <c r="J260" i="4"/>
  <c r="E260" i="4"/>
  <c r="B261" i="2"/>
  <c r="A263" i="2"/>
  <c r="AI261" i="4" l="1"/>
  <c r="AH261" i="4"/>
  <c r="W261" i="4"/>
  <c r="AA261" i="4"/>
  <c r="T261" i="4"/>
  <c r="S261" i="4"/>
  <c r="Q261" i="4"/>
  <c r="AG261" i="4"/>
  <c r="Y261" i="4"/>
  <c r="V261" i="4"/>
  <c r="K261" i="4"/>
  <c r="N261" i="4"/>
  <c r="P261" i="4"/>
  <c r="O261" i="4"/>
  <c r="U261" i="4"/>
  <c r="AB261" i="4"/>
  <c r="AE261" i="4"/>
  <c r="R261" i="4"/>
  <c r="Z261" i="4"/>
  <c r="AF261" i="4"/>
  <c r="AC261" i="4"/>
  <c r="AD261" i="4"/>
  <c r="H259" i="1"/>
  <c r="E259" i="1"/>
  <c r="G259" i="1"/>
  <c r="F259" i="1"/>
  <c r="L259" i="1"/>
  <c r="D259" i="1"/>
  <c r="C259" i="1"/>
  <c r="K259" i="1"/>
  <c r="A260" i="1"/>
  <c r="J259" i="1"/>
  <c r="I259" i="1"/>
  <c r="M260" i="4"/>
  <c r="AL260" i="4" s="1"/>
  <c r="C263" i="2"/>
  <c r="B258" i="1"/>
  <c r="N258" i="1" s="1"/>
  <c r="X260" i="4"/>
  <c r="AJ260" i="4" s="1"/>
  <c r="AM260" i="4" s="1"/>
  <c r="N261" i="2"/>
  <c r="AO261" i="4"/>
  <c r="B260" i="4"/>
  <c r="AK260" i="4" s="1"/>
  <c r="G261" i="4"/>
  <c r="F261" i="4"/>
  <c r="A262" i="4"/>
  <c r="H261" i="4"/>
  <c r="C261" i="4"/>
  <c r="D261" i="4"/>
  <c r="I261" i="4"/>
  <c r="J261" i="4"/>
  <c r="E261" i="4"/>
  <c r="B262" i="2"/>
  <c r="A264" i="2"/>
  <c r="E260" i="1" l="1"/>
  <c r="C260" i="1"/>
  <c r="J260" i="1"/>
  <c r="H260" i="1"/>
  <c r="G260" i="1"/>
  <c r="F260" i="1"/>
  <c r="L260" i="1"/>
  <c r="A261" i="1"/>
  <c r="D260" i="1"/>
  <c r="I260" i="1"/>
  <c r="K260" i="1"/>
  <c r="B259" i="1"/>
  <c r="N259" i="1" s="1"/>
  <c r="M261" i="4"/>
  <c r="AL261" i="4" s="1"/>
  <c r="C264" i="2"/>
  <c r="AH262" i="4"/>
  <c r="AI262" i="4"/>
  <c r="AE262" i="4"/>
  <c r="AA262" i="4"/>
  <c r="W262" i="4"/>
  <c r="S262" i="4"/>
  <c r="V262" i="4"/>
  <c r="U262" i="4"/>
  <c r="K262" i="4"/>
  <c r="Q262" i="4"/>
  <c r="AG262" i="4"/>
  <c r="N262" i="4"/>
  <c r="P262" i="4"/>
  <c r="Y262" i="4"/>
  <c r="O262" i="4"/>
  <c r="R262" i="4"/>
  <c r="AF262" i="4"/>
  <c r="AB262" i="4"/>
  <c r="AC262" i="4"/>
  <c r="Z262" i="4"/>
  <c r="AD262" i="4"/>
  <c r="T262" i="4"/>
  <c r="X261" i="4"/>
  <c r="AJ261" i="4" s="1"/>
  <c r="AM261" i="4" s="1"/>
  <c r="N262" i="2"/>
  <c r="AO262" i="4"/>
  <c r="B263" i="2"/>
  <c r="B261" i="4"/>
  <c r="AK261" i="4" s="1"/>
  <c r="A263" i="4"/>
  <c r="G262" i="4"/>
  <c r="F262" i="4"/>
  <c r="D262" i="4"/>
  <c r="H262" i="4"/>
  <c r="J262" i="4"/>
  <c r="E262" i="4"/>
  <c r="C262" i="4"/>
  <c r="I262" i="4"/>
  <c r="A265" i="2"/>
  <c r="X262" i="4" l="1"/>
  <c r="C265" i="2"/>
  <c r="AH263" i="4"/>
  <c r="AI263" i="4"/>
  <c r="AF263" i="4"/>
  <c r="AC263" i="4"/>
  <c r="O263" i="4"/>
  <c r="T263" i="4"/>
  <c r="Y263" i="4"/>
  <c r="N263" i="4"/>
  <c r="AG263" i="4"/>
  <c r="V263" i="4"/>
  <c r="U263" i="4"/>
  <c r="Q263" i="4"/>
  <c r="R263" i="4"/>
  <c r="AD263" i="4"/>
  <c r="K263" i="4"/>
  <c r="Z263" i="4"/>
  <c r="P263" i="4"/>
  <c r="AA263" i="4"/>
  <c r="W263" i="4"/>
  <c r="AB263" i="4"/>
  <c r="S263" i="4"/>
  <c r="AE263" i="4"/>
  <c r="AJ262" i="4"/>
  <c r="B260" i="1"/>
  <c r="N260" i="1" s="1"/>
  <c r="M262" i="4"/>
  <c r="AL262" i="4" s="1"/>
  <c r="F261" i="1"/>
  <c r="L261" i="1"/>
  <c r="C261" i="1"/>
  <c r="J261" i="1"/>
  <c r="D261" i="1"/>
  <c r="K261" i="1"/>
  <c r="I261" i="1"/>
  <c r="H261" i="1"/>
  <c r="E261" i="1"/>
  <c r="G261" i="1"/>
  <c r="A262" i="1"/>
  <c r="N263" i="2"/>
  <c r="AO263" i="4"/>
  <c r="A264" i="4"/>
  <c r="I263" i="4"/>
  <c r="J263" i="4"/>
  <c r="D263" i="4"/>
  <c r="C263" i="4"/>
  <c r="E263" i="4"/>
  <c r="H263" i="4"/>
  <c r="G263" i="4"/>
  <c r="F263" i="4"/>
  <c r="B262" i="4"/>
  <c r="AK262" i="4" s="1"/>
  <c r="A266" i="2"/>
  <c r="B264" i="2"/>
  <c r="AM262" i="4" l="1"/>
  <c r="AH264" i="4"/>
  <c r="AI264" i="4"/>
  <c r="O264" i="4"/>
  <c r="Q264" i="4"/>
  <c r="P264" i="4"/>
  <c r="Y264" i="4"/>
  <c r="K264" i="4"/>
  <c r="N264" i="4"/>
  <c r="V264" i="4"/>
  <c r="AA264" i="4"/>
  <c r="Z264" i="4"/>
  <c r="AF264" i="4"/>
  <c r="R264" i="4"/>
  <c r="AG264" i="4"/>
  <c r="W264" i="4"/>
  <c r="AE264" i="4"/>
  <c r="AD264" i="4"/>
  <c r="AC264" i="4"/>
  <c r="U264" i="4"/>
  <c r="T264" i="4"/>
  <c r="S264" i="4"/>
  <c r="AB264" i="4"/>
  <c r="AK263" i="4"/>
  <c r="K262" i="1"/>
  <c r="H262" i="1"/>
  <c r="G262" i="1"/>
  <c r="C262" i="1"/>
  <c r="D262" i="1"/>
  <c r="J262" i="1"/>
  <c r="F262" i="1"/>
  <c r="A263" i="1"/>
  <c r="L262" i="1"/>
  <c r="I262" i="1"/>
  <c r="E262" i="1"/>
  <c r="B261" i="1"/>
  <c r="N261" i="1" s="1"/>
  <c r="M263" i="4"/>
  <c r="AL263" i="4" s="1"/>
  <c r="C266" i="2"/>
  <c r="X263" i="4"/>
  <c r="AJ263" i="4" s="1"/>
  <c r="AM263" i="4" s="1"/>
  <c r="N264" i="2"/>
  <c r="AO264" i="4"/>
  <c r="B263" i="4"/>
  <c r="A265" i="4"/>
  <c r="E264" i="4"/>
  <c r="G264" i="4"/>
  <c r="C264" i="4"/>
  <c r="H264" i="4"/>
  <c r="I264" i="4"/>
  <c r="D264" i="4"/>
  <c r="F264" i="4"/>
  <c r="J264" i="4"/>
  <c r="B265" i="2"/>
  <c r="A267" i="2"/>
  <c r="M264" i="4" l="1"/>
  <c r="AL264" i="4" s="1"/>
  <c r="B262" i="1"/>
  <c r="N262" i="1" s="1"/>
  <c r="X264" i="4"/>
  <c r="AJ264" i="4" s="1"/>
  <c r="G263" i="1"/>
  <c r="F263" i="1"/>
  <c r="D263" i="1"/>
  <c r="A264" i="1"/>
  <c r="L263" i="1"/>
  <c r="K263" i="1"/>
  <c r="C263" i="1"/>
  <c r="I263" i="1"/>
  <c r="J263" i="1"/>
  <c r="E263" i="1"/>
  <c r="H263" i="1"/>
  <c r="AI265" i="4"/>
  <c r="AH265" i="4"/>
  <c r="O265" i="4"/>
  <c r="W265" i="4"/>
  <c r="V265" i="4"/>
  <c r="U265" i="4"/>
  <c r="Y265" i="4"/>
  <c r="Q265" i="4"/>
  <c r="K265" i="4"/>
  <c r="P265" i="4"/>
  <c r="R265" i="4"/>
  <c r="Z265" i="4"/>
  <c r="AC265" i="4"/>
  <c r="AE265" i="4"/>
  <c r="N265" i="4"/>
  <c r="AA265" i="4"/>
  <c r="AF265" i="4"/>
  <c r="AG265" i="4"/>
  <c r="T265" i="4"/>
  <c r="AD265" i="4"/>
  <c r="AB265" i="4"/>
  <c r="S265" i="4"/>
  <c r="C267" i="2"/>
  <c r="N265" i="2"/>
  <c r="AO265" i="4"/>
  <c r="B266" i="2"/>
  <c r="B264" i="4"/>
  <c r="AK264" i="4" s="1"/>
  <c r="A266" i="4"/>
  <c r="G265" i="4"/>
  <c r="J265" i="4"/>
  <c r="H265" i="4"/>
  <c r="D265" i="4"/>
  <c r="C265" i="4"/>
  <c r="I265" i="4"/>
  <c r="F265" i="4"/>
  <c r="E265" i="4"/>
  <c r="A268" i="2"/>
  <c r="AM264" i="4" l="1"/>
  <c r="B263" i="1"/>
  <c r="N263" i="1" s="1"/>
  <c r="D264" i="1"/>
  <c r="E264" i="1"/>
  <c r="C264" i="1"/>
  <c r="J264" i="1"/>
  <c r="I264" i="1"/>
  <c r="K264" i="1"/>
  <c r="L264" i="1"/>
  <c r="H264" i="1"/>
  <c r="F264" i="1"/>
  <c r="G264" i="1"/>
  <c r="A265" i="1"/>
  <c r="C268" i="2"/>
  <c r="X265" i="4"/>
  <c r="AJ265" i="4" s="1"/>
  <c r="AM265" i="4" s="1"/>
  <c r="AH266" i="4"/>
  <c r="AI266" i="4"/>
  <c r="AD266" i="4"/>
  <c r="V266" i="4"/>
  <c r="W266" i="4"/>
  <c r="O266" i="4"/>
  <c r="U266" i="4"/>
  <c r="K266" i="4"/>
  <c r="N266" i="4"/>
  <c r="Y266" i="4"/>
  <c r="AG266" i="4"/>
  <c r="Q266" i="4"/>
  <c r="Z266" i="4"/>
  <c r="AE266" i="4"/>
  <c r="AA266" i="4"/>
  <c r="T266" i="4"/>
  <c r="AB266" i="4"/>
  <c r="P266" i="4"/>
  <c r="R266" i="4"/>
  <c r="S266" i="4"/>
  <c r="AF266" i="4"/>
  <c r="AC266" i="4"/>
  <c r="M265" i="4"/>
  <c r="AL265" i="4" s="1"/>
  <c r="N266" i="2"/>
  <c r="AO266" i="4"/>
  <c r="F266" i="4"/>
  <c r="A267" i="4"/>
  <c r="E266" i="4"/>
  <c r="H266" i="4"/>
  <c r="G266" i="4"/>
  <c r="J266" i="4"/>
  <c r="I266" i="4"/>
  <c r="D266" i="4"/>
  <c r="C266" i="4"/>
  <c r="B265" i="4"/>
  <c r="AK265" i="4" s="1"/>
  <c r="B267" i="2"/>
  <c r="A269" i="2"/>
  <c r="AH267" i="4" l="1"/>
  <c r="AI267" i="4"/>
  <c r="W267" i="4"/>
  <c r="K267" i="4"/>
  <c r="N267" i="4"/>
  <c r="V267" i="4"/>
  <c r="Y267" i="4"/>
  <c r="AG267" i="4"/>
  <c r="U267" i="4"/>
  <c r="O267" i="4"/>
  <c r="R267" i="4"/>
  <c r="Q267" i="4"/>
  <c r="P267" i="4"/>
  <c r="AD267" i="4"/>
  <c r="T267" i="4"/>
  <c r="AA267" i="4"/>
  <c r="AE267" i="4"/>
  <c r="Z267" i="4"/>
  <c r="AB267" i="4"/>
  <c r="AF267" i="4"/>
  <c r="S267" i="4"/>
  <c r="AC267" i="4"/>
  <c r="H265" i="1"/>
  <c r="E265" i="1"/>
  <c r="A266" i="1"/>
  <c r="G265" i="1"/>
  <c r="I265" i="1"/>
  <c r="L265" i="1"/>
  <c r="D265" i="1"/>
  <c r="F265" i="1"/>
  <c r="K265" i="1"/>
  <c r="C265" i="1"/>
  <c r="J265" i="1"/>
  <c r="B264" i="1"/>
  <c r="N264" i="1" s="1"/>
  <c r="X266" i="4"/>
  <c r="AJ266" i="4" s="1"/>
  <c r="C269" i="2"/>
  <c r="M266" i="4"/>
  <c r="AL266" i="4" s="1"/>
  <c r="N267" i="2"/>
  <c r="AO267" i="4"/>
  <c r="B266" i="4"/>
  <c r="AK266" i="4" s="1"/>
  <c r="F267" i="4"/>
  <c r="E267" i="4"/>
  <c r="A268" i="4"/>
  <c r="I267" i="4"/>
  <c r="C267" i="4"/>
  <c r="H267" i="4"/>
  <c r="D267" i="4"/>
  <c r="J267" i="4"/>
  <c r="G267" i="4"/>
  <c r="A270" i="2"/>
  <c r="B268" i="2"/>
  <c r="AM266" i="4" l="1"/>
  <c r="X267" i="4"/>
  <c r="AJ267" i="4" s="1"/>
  <c r="AM267" i="4" s="1"/>
  <c r="M267" i="4"/>
  <c r="AL267" i="4" s="1"/>
  <c r="C270" i="2"/>
  <c r="D266" i="1"/>
  <c r="I266" i="1"/>
  <c r="K266" i="1"/>
  <c r="J266" i="1"/>
  <c r="L266" i="1"/>
  <c r="H266" i="1"/>
  <c r="C266" i="1"/>
  <c r="E266" i="1"/>
  <c r="G266" i="1"/>
  <c r="F266" i="1"/>
  <c r="A267" i="1"/>
  <c r="B265" i="1"/>
  <c r="N265" i="1" s="1"/>
  <c r="AH268" i="4"/>
  <c r="AI268" i="4"/>
  <c r="R268" i="4"/>
  <c r="N268" i="4"/>
  <c r="W268" i="4"/>
  <c r="AG268" i="4"/>
  <c r="V268" i="4"/>
  <c r="U268" i="4"/>
  <c r="Q268" i="4"/>
  <c r="K268" i="4"/>
  <c r="Y268" i="4"/>
  <c r="O268" i="4"/>
  <c r="P268" i="4"/>
  <c r="S268" i="4"/>
  <c r="Z268" i="4"/>
  <c r="AF268" i="4"/>
  <c r="AD268" i="4"/>
  <c r="AE268" i="4"/>
  <c r="AB268" i="4"/>
  <c r="AC268" i="4"/>
  <c r="T268" i="4"/>
  <c r="AA268" i="4"/>
  <c r="N268" i="2"/>
  <c r="AO268" i="4"/>
  <c r="B267" i="4"/>
  <c r="AK267" i="4" s="1"/>
  <c r="A269" i="4"/>
  <c r="H268" i="4"/>
  <c r="I268" i="4"/>
  <c r="C268" i="4"/>
  <c r="E268" i="4"/>
  <c r="D268" i="4"/>
  <c r="F268" i="4"/>
  <c r="G268" i="4"/>
  <c r="J268" i="4"/>
  <c r="B269" i="2"/>
  <c r="A271" i="2"/>
  <c r="M268" i="4" l="1"/>
  <c r="AL268" i="4" s="1"/>
  <c r="X268" i="4"/>
  <c r="H267" i="1"/>
  <c r="E267" i="1"/>
  <c r="F267" i="1"/>
  <c r="D267" i="1"/>
  <c r="G267" i="1"/>
  <c r="L267" i="1"/>
  <c r="I267" i="1"/>
  <c r="J267" i="1"/>
  <c r="K267" i="1"/>
  <c r="C267" i="1"/>
  <c r="A268" i="1"/>
  <c r="AI269" i="4"/>
  <c r="AH269" i="4"/>
  <c r="S269" i="4"/>
  <c r="O269" i="4"/>
  <c r="AG269" i="4"/>
  <c r="V269" i="4"/>
  <c r="Y269" i="4"/>
  <c r="Q269" i="4"/>
  <c r="N269" i="4"/>
  <c r="AF269" i="4"/>
  <c r="K269" i="4"/>
  <c r="P269" i="4"/>
  <c r="R269" i="4"/>
  <c r="AE269" i="4"/>
  <c r="T269" i="4"/>
  <c r="AA269" i="4"/>
  <c r="AC269" i="4"/>
  <c r="AB269" i="4"/>
  <c r="W269" i="4"/>
  <c r="U269" i="4"/>
  <c r="Z269" i="4"/>
  <c r="AD269" i="4"/>
  <c r="AJ268" i="4"/>
  <c r="AM268" i="4" s="1"/>
  <c r="B266" i="1"/>
  <c r="N266" i="1" s="1"/>
  <c r="C271" i="2"/>
  <c r="N269" i="2"/>
  <c r="AO269" i="4"/>
  <c r="B268" i="4"/>
  <c r="AK268" i="4" s="1"/>
  <c r="D269" i="4"/>
  <c r="A270" i="4"/>
  <c r="G269" i="4"/>
  <c r="F269" i="4"/>
  <c r="H269" i="4"/>
  <c r="C269" i="4"/>
  <c r="E269" i="4"/>
  <c r="I269" i="4"/>
  <c r="J269" i="4"/>
  <c r="A272" i="2"/>
  <c r="B270" i="2"/>
  <c r="C272" i="2" l="1"/>
  <c r="AH270" i="4"/>
  <c r="AI270" i="4"/>
  <c r="S270" i="4"/>
  <c r="R270" i="4"/>
  <c r="O270" i="4"/>
  <c r="Q270" i="4"/>
  <c r="Y270" i="4"/>
  <c r="P270" i="4"/>
  <c r="K270" i="4"/>
  <c r="U270" i="4"/>
  <c r="N270" i="4"/>
  <c r="T270" i="4"/>
  <c r="AF270" i="4"/>
  <c r="AE270" i="4"/>
  <c r="V270" i="4"/>
  <c r="AG270" i="4"/>
  <c r="AA270" i="4"/>
  <c r="W270" i="4"/>
  <c r="AD270" i="4"/>
  <c r="AC270" i="4"/>
  <c r="Z270" i="4"/>
  <c r="AB270" i="4"/>
  <c r="M269" i="4"/>
  <c r="AL269" i="4" s="1"/>
  <c r="D268" i="1"/>
  <c r="E268" i="1"/>
  <c r="K268" i="1"/>
  <c r="J268" i="1"/>
  <c r="H268" i="1"/>
  <c r="I268" i="1"/>
  <c r="C268" i="1"/>
  <c r="F268" i="1"/>
  <c r="G268" i="1"/>
  <c r="A269" i="1"/>
  <c r="L268" i="1"/>
  <c r="X269" i="4"/>
  <c r="AJ269" i="4" s="1"/>
  <c r="B267" i="1"/>
  <c r="N267" i="1" s="1"/>
  <c r="N270" i="2"/>
  <c r="AO270" i="4"/>
  <c r="B269" i="4"/>
  <c r="AK269" i="4" s="1"/>
  <c r="F270" i="4"/>
  <c r="G270" i="4"/>
  <c r="A271" i="4"/>
  <c r="I270" i="4"/>
  <c r="J270" i="4"/>
  <c r="H270" i="4"/>
  <c r="D270" i="4"/>
  <c r="C270" i="4"/>
  <c r="E270" i="4"/>
  <c r="B271" i="2"/>
  <c r="A273" i="2"/>
  <c r="AM269" i="4" l="1"/>
  <c r="G269" i="1"/>
  <c r="I269" i="1"/>
  <c r="F269" i="1"/>
  <c r="L269" i="1"/>
  <c r="D269" i="1"/>
  <c r="C269" i="1"/>
  <c r="J269" i="1"/>
  <c r="K269" i="1"/>
  <c r="E269" i="1"/>
  <c r="H269" i="1"/>
  <c r="A270" i="1"/>
  <c r="M270" i="4"/>
  <c r="AL270" i="4" s="1"/>
  <c r="B268" i="1"/>
  <c r="N268" i="1" s="1"/>
  <c r="AK270" i="4"/>
  <c r="C273" i="2"/>
  <c r="AH271" i="4"/>
  <c r="AI271" i="4"/>
  <c r="T271" i="4"/>
  <c r="S271" i="4"/>
  <c r="P271" i="4"/>
  <c r="O271" i="4"/>
  <c r="Q271" i="4"/>
  <c r="V271" i="4"/>
  <c r="K271" i="4"/>
  <c r="U271" i="4"/>
  <c r="AG271" i="4"/>
  <c r="N271" i="4"/>
  <c r="R271" i="4"/>
  <c r="AD271" i="4"/>
  <c r="AC271" i="4"/>
  <c r="AA271" i="4"/>
  <c r="AE271" i="4"/>
  <c r="AB271" i="4"/>
  <c r="Z271" i="4"/>
  <c r="AF271" i="4"/>
  <c r="W271" i="4"/>
  <c r="Y271" i="4"/>
  <c r="X270" i="4"/>
  <c r="AJ270" i="4" s="1"/>
  <c r="AM270" i="4" s="1"/>
  <c r="N271" i="2"/>
  <c r="AO271" i="4"/>
  <c r="B270" i="4"/>
  <c r="A272" i="4"/>
  <c r="J271" i="4"/>
  <c r="E271" i="4"/>
  <c r="H271" i="4"/>
  <c r="I271" i="4"/>
  <c r="G271" i="4"/>
  <c r="D271" i="4"/>
  <c r="F271" i="4"/>
  <c r="C271" i="4"/>
  <c r="B272" i="2"/>
  <c r="A274" i="2"/>
  <c r="M271" i="4" l="1"/>
  <c r="AL271" i="4" s="1"/>
  <c r="B269" i="1"/>
  <c r="N269" i="1" s="1"/>
  <c r="AH272" i="4"/>
  <c r="AI272" i="4"/>
  <c r="O272" i="4"/>
  <c r="S272" i="4"/>
  <c r="AB272" i="4"/>
  <c r="Q272" i="4"/>
  <c r="V272" i="4"/>
  <c r="Y272" i="4"/>
  <c r="AG272" i="4"/>
  <c r="K272" i="4"/>
  <c r="N272" i="4"/>
  <c r="P272" i="4"/>
  <c r="R272" i="4"/>
  <c r="AA272" i="4"/>
  <c r="Z272" i="4"/>
  <c r="AC272" i="4"/>
  <c r="T272" i="4"/>
  <c r="U272" i="4"/>
  <c r="AF272" i="4"/>
  <c r="AE272" i="4"/>
  <c r="W272" i="4"/>
  <c r="AD272" i="4"/>
  <c r="D270" i="1"/>
  <c r="E270" i="1"/>
  <c r="H270" i="1"/>
  <c r="A271" i="1"/>
  <c r="K270" i="1"/>
  <c r="L270" i="1"/>
  <c r="C270" i="1"/>
  <c r="J270" i="1"/>
  <c r="G270" i="1"/>
  <c r="F270" i="1"/>
  <c r="I270" i="1"/>
  <c r="C274" i="2"/>
  <c r="X271" i="4"/>
  <c r="AJ271" i="4" s="1"/>
  <c r="N272" i="2"/>
  <c r="AO272" i="4"/>
  <c r="A273" i="4"/>
  <c r="E272" i="4"/>
  <c r="G272" i="4"/>
  <c r="D272" i="4"/>
  <c r="H272" i="4"/>
  <c r="F272" i="4"/>
  <c r="C272" i="4"/>
  <c r="I272" i="4"/>
  <c r="J272" i="4"/>
  <c r="B271" i="4"/>
  <c r="AK271" i="4" s="1"/>
  <c r="B273" i="2"/>
  <c r="A275" i="2"/>
  <c r="AM271" i="4" l="1"/>
  <c r="G271" i="1"/>
  <c r="A272" i="1"/>
  <c r="F271" i="1"/>
  <c r="D271" i="1"/>
  <c r="L271" i="1"/>
  <c r="K271" i="1"/>
  <c r="C271" i="1"/>
  <c r="B271" i="1" s="1"/>
  <c r="N271" i="1" s="1"/>
  <c r="I271" i="1"/>
  <c r="J271" i="1"/>
  <c r="E271" i="1"/>
  <c r="H271" i="1"/>
  <c r="M272" i="4"/>
  <c r="AL272" i="4" s="1"/>
  <c r="B270" i="1"/>
  <c r="N270" i="1" s="1"/>
  <c r="X272" i="4"/>
  <c r="AJ272" i="4" s="1"/>
  <c r="AM272" i="4" s="1"/>
  <c r="C275" i="2"/>
  <c r="AI273" i="4"/>
  <c r="AH273" i="4"/>
  <c r="AE273" i="4"/>
  <c r="T273" i="4"/>
  <c r="Y273" i="4"/>
  <c r="AG273" i="4"/>
  <c r="P273" i="4"/>
  <c r="U273" i="4"/>
  <c r="V273" i="4"/>
  <c r="K273" i="4"/>
  <c r="N273" i="4"/>
  <c r="W273" i="4"/>
  <c r="O273" i="4"/>
  <c r="AD273" i="4"/>
  <c r="Q273" i="4"/>
  <c r="R273" i="4"/>
  <c r="S273" i="4"/>
  <c r="Z273" i="4"/>
  <c r="AA273" i="4"/>
  <c r="AB273" i="4"/>
  <c r="AF273" i="4"/>
  <c r="AC273" i="4"/>
  <c r="N273" i="2"/>
  <c r="AO273" i="4"/>
  <c r="B272" i="4"/>
  <c r="AK272" i="4" s="1"/>
  <c r="A274" i="4"/>
  <c r="G273" i="4"/>
  <c r="H273" i="4"/>
  <c r="C273" i="4"/>
  <c r="D273" i="4"/>
  <c r="F273" i="4"/>
  <c r="I273" i="4"/>
  <c r="E273" i="4"/>
  <c r="J273" i="4"/>
  <c r="B274" i="2"/>
  <c r="A276" i="2"/>
  <c r="M273" i="4" l="1"/>
  <c r="AL273" i="4" s="1"/>
  <c r="AH274" i="4"/>
  <c r="AI274" i="4"/>
  <c r="AE274" i="4"/>
  <c r="U274" i="4"/>
  <c r="R274" i="4"/>
  <c r="K274" i="4"/>
  <c r="Y274" i="4"/>
  <c r="W274" i="4"/>
  <c r="Q274" i="4"/>
  <c r="AG274" i="4"/>
  <c r="V274" i="4"/>
  <c r="T274" i="4"/>
  <c r="AA274" i="4"/>
  <c r="O274" i="4"/>
  <c r="AB274" i="4"/>
  <c r="AD274" i="4"/>
  <c r="AF274" i="4"/>
  <c r="N274" i="4"/>
  <c r="AC274" i="4"/>
  <c r="P274" i="4"/>
  <c r="S274" i="4"/>
  <c r="Z274" i="4"/>
  <c r="C276" i="2"/>
  <c r="L272" i="1"/>
  <c r="A273" i="1"/>
  <c r="G272" i="1"/>
  <c r="D272" i="1"/>
  <c r="I272" i="1"/>
  <c r="K272" i="1"/>
  <c r="C272" i="1"/>
  <c r="J272" i="1"/>
  <c r="F272" i="1"/>
  <c r="E272" i="1"/>
  <c r="H272" i="1"/>
  <c r="X273" i="4"/>
  <c r="AJ273" i="4" s="1"/>
  <c r="N274" i="2"/>
  <c r="AO274" i="4"/>
  <c r="B273" i="4"/>
  <c r="AK273" i="4" s="1"/>
  <c r="A275" i="4"/>
  <c r="C274" i="4"/>
  <c r="J274" i="4"/>
  <c r="F274" i="4"/>
  <c r="E274" i="4"/>
  <c r="D274" i="4"/>
  <c r="I274" i="4"/>
  <c r="G274" i="4"/>
  <c r="H274" i="4"/>
  <c r="B275" i="2"/>
  <c r="A277" i="2"/>
  <c r="AM273" i="4" l="1"/>
  <c r="L273" i="1"/>
  <c r="E273" i="1"/>
  <c r="D273" i="1"/>
  <c r="K273" i="1"/>
  <c r="C273" i="1"/>
  <c r="J273" i="1"/>
  <c r="H273" i="1"/>
  <c r="A274" i="1"/>
  <c r="G273" i="1"/>
  <c r="I273" i="1"/>
  <c r="F273" i="1"/>
  <c r="AH275" i="4"/>
  <c r="AI275" i="4"/>
  <c r="W275" i="4"/>
  <c r="S275" i="4"/>
  <c r="Y275" i="4"/>
  <c r="V275" i="4"/>
  <c r="AG275" i="4"/>
  <c r="K275" i="4"/>
  <c r="T275" i="4"/>
  <c r="U275" i="4"/>
  <c r="P275" i="4"/>
  <c r="R275" i="4"/>
  <c r="O275" i="4"/>
  <c r="AE275" i="4"/>
  <c r="N275" i="4"/>
  <c r="Q275" i="4"/>
  <c r="AC275" i="4"/>
  <c r="AA275" i="4"/>
  <c r="AF275" i="4"/>
  <c r="AD275" i="4"/>
  <c r="AB275" i="4"/>
  <c r="Z275" i="4"/>
  <c r="M274" i="4"/>
  <c r="AL274" i="4" s="1"/>
  <c r="B272" i="1"/>
  <c r="N272" i="1" s="1"/>
  <c r="C277" i="2"/>
  <c r="X274" i="4"/>
  <c r="AJ274" i="4" s="1"/>
  <c r="AM274" i="4" s="1"/>
  <c r="N275" i="2"/>
  <c r="AO275" i="4"/>
  <c r="B276" i="2"/>
  <c r="B274" i="4"/>
  <c r="AK274" i="4" s="1"/>
  <c r="F275" i="4"/>
  <c r="A276" i="4"/>
  <c r="H275" i="4"/>
  <c r="C275" i="4"/>
  <c r="I275" i="4"/>
  <c r="D275" i="4"/>
  <c r="G275" i="4"/>
  <c r="J275" i="4"/>
  <c r="E275" i="4"/>
  <c r="A278" i="2"/>
  <c r="B273" i="1" l="1"/>
  <c r="N273" i="1" s="1"/>
  <c r="M275" i="4"/>
  <c r="AL275" i="4" s="1"/>
  <c r="X275" i="4"/>
  <c r="AJ275" i="4" s="1"/>
  <c r="AM275" i="4" s="1"/>
  <c r="F274" i="1"/>
  <c r="E274" i="1"/>
  <c r="C274" i="1"/>
  <c r="L274" i="1"/>
  <c r="I274" i="1"/>
  <c r="D274" i="1"/>
  <c r="K274" i="1"/>
  <c r="J274" i="1"/>
  <c r="H274" i="1"/>
  <c r="G274" i="1"/>
  <c r="A275" i="1"/>
  <c r="C278" i="2"/>
  <c r="AH276" i="4"/>
  <c r="AI276" i="4"/>
  <c r="AF276" i="4"/>
  <c r="W276" i="4"/>
  <c r="R276" i="4"/>
  <c r="S276" i="4"/>
  <c r="V276" i="4"/>
  <c r="K276" i="4"/>
  <c r="AG276" i="4"/>
  <c r="Y276" i="4"/>
  <c r="P276" i="4"/>
  <c r="N276" i="4"/>
  <c r="U276" i="4"/>
  <c r="AA276" i="4"/>
  <c r="O276" i="4"/>
  <c r="T276" i="4"/>
  <c r="AD276" i="4"/>
  <c r="Q276" i="4"/>
  <c r="Z276" i="4"/>
  <c r="AE276" i="4"/>
  <c r="AB276" i="4"/>
  <c r="AC276" i="4"/>
  <c r="N276" i="2"/>
  <c r="AO276" i="4"/>
  <c r="B275" i="4"/>
  <c r="AK275" i="4" s="1"/>
  <c r="A277" i="4"/>
  <c r="I276" i="4"/>
  <c r="C276" i="4"/>
  <c r="D276" i="4"/>
  <c r="H276" i="4"/>
  <c r="F276" i="4"/>
  <c r="J276" i="4"/>
  <c r="E276" i="4"/>
  <c r="G276" i="4"/>
  <c r="A279" i="2"/>
  <c r="B277" i="2"/>
  <c r="B276" i="4" l="1"/>
  <c r="M276" i="4"/>
  <c r="AL276" i="4" s="1"/>
  <c r="C279" i="2"/>
  <c r="AI277" i="4"/>
  <c r="AH277" i="4"/>
  <c r="W277" i="4"/>
  <c r="T277" i="4"/>
  <c r="S277" i="4"/>
  <c r="Y277" i="4"/>
  <c r="U277" i="4"/>
  <c r="V277" i="4"/>
  <c r="O277" i="4"/>
  <c r="K277" i="4"/>
  <c r="R277" i="4"/>
  <c r="N277" i="4"/>
  <c r="AA277" i="4"/>
  <c r="AE277" i="4"/>
  <c r="P277" i="4"/>
  <c r="AD277" i="4"/>
  <c r="Q277" i="4"/>
  <c r="AC277" i="4"/>
  <c r="AB277" i="4"/>
  <c r="AG277" i="4"/>
  <c r="Z277" i="4"/>
  <c r="AF277" i="4"/>
  <c r="X276" i="4"/>
  <c r="AJ276" i="4" s="1"/>
  <c r="AK276" i="4"/>
  <c r="H275" i="1"/>
  <c r="E275" i="1"/>
  <c r="L275" i="1"/>
  <c r="G275" i="1"/>
  <c r="D275" i="1"/>
  <c r="J275" i="1"/>
  <c r="F275" i="1"/>
  <c r="C275" i="1"/>
  <c r="K275" i="1"/>
  <c r="A276" i="1"/>
  <c r="I275" i="1"/>
  <c r="B274" i="1"/>
  <c r="N274" i="1" s="1"/>
  <c r="N277" i="2"/>
  <c r="AO277" i="4"/>
  <c r="G277" i="4"/>
  <c r="F277" i="4"/>
  <c r="A278" i="4"/>
  <c r="C277" i="4"/>
  <c r="I277" i="4"/>
  <c r="H277" i="4"/>
  <c r="D277" i="4"/>
  <c r="E277" i="4"/>
  <c r="J277" i="4"/>
  <c r="B278" i="2"/>
  <c r="A280" i="2"/>
  <c r="AM276" i="4" l="1"/>
  <c r="K276" i="1"/>
  <c r="E276" i="1"/>
  <c r="J276" i="1"/>
  <c r="L276" i="1"/>
  <c r="C276" i="1"/>
  <c r="G276" i="1"/>
  <c r="F276" i="1"/>
  <c r="A277" i="1"/>
  <c r="D276" i="1"/>
  <c r="I276" i="1"/>
  <c r="H276" i="1"/>
  <c r="C280" i="2"/>
  <c r="AH278" i="4"/>
  <c r="AI278" i="4"/>
  <c r="AD278" i="4"/>
  <c r="W278" i="4"/>
  <c r="S278" i="4"/>
  <c r="K278" i="4"/>
  <c r="N278" i="4"/>
  <c r="Q278" i="4"/>
  <c r="V278" i="4"/>
  <c r="O278" i="4"/>
  <c r="P278" i="4"/>
  <c r="AF278" i="4"/>
  <c r="U278" i="4"/>
  <c r="Z278" i="4"/>
  <c r="R278" i="4"/>
  <c r="AC278" i="4"/>
  <c r="AA278" i="4"/>
  <c r="T278" i="4"/>
  <c r="AE278" i="4"/>
  <c r="AG278" i="4"/>
  <c r="AB278" i="4"/>
  <c r="Y278" i="4"/>
  <c r="M277" i="4"/>
  <c r="AL277" i="4" s="1"/>
  <c r="B275" i="1"/>
  <c r="N275" i="1" s="1"/>
  <c r="X277" i="4"/>
  <c r="AJ277" i="4" s="1"/>
  <c r="AM277" i="4" s="1"/>
  <c r="N278" i="2"/>
  <c r="AO278" i="4"/>
  <c r="B277" i="4"/>
  <c r="AK277" i="4" s="1"/>
  <c r="A279" i="4"/>
  <c r="F278" i="4"/>
  <c r="G278" i="4"/>
  <c r="H278" i="4"/>
  <c r="C278" i="4"/>
  <c r="D278" i="4"/>
  <c r="I278" i="4"/>
  <c r="J278" i="4"/>
  <c r="E278" i="4"/>
  <c r="A281" i="2"/>
  <c r="B279" i="2"/>
  <c r="AH279" i="4" l="1"/>
  <c r="AI279" i="4"/>
  <c r="O279" i="4"/>
  <c r="T279" i="4"/>
  <c r="Y279" i="4"/>
  <c r="Q279" i="4"/>
  <c r="U279" i="4"/>
  <c r="N279" i="4"/>
  <c r="V279" i="4"/>
  <c r="AG279" i="4"/>
  <c r="K279" i="4"/>
  <c r="W279" i="4"/>
  <c r="AC279" i="4"/>
  <c r="AB279" i="4"/>
  <c r="AF279" i="4"/>
  <c r="S279" i="4"/>
  <c r="Z279" i="4"/>
  <c r="AA279" i="4"/>
  <c r="R279" i="4"/>
  <c r="P279" i="4"/>
  <c r="AD279" i="4"/>
  <c r="AE279" i="4"/>
  <c r="B276" i="1"/>
  <c r="N276" i="1" s="1"/>
  <c r="M278" i="4"/>
  <c r="AL278" i="4" s="1"/>
  <c r="X278" i="4"/>
  <c r="AJ278" i="4" s="1"/>
  <c r="C281" i="2"/>
  <c r="F277" i="1"/>
  <c r="L277" i="1"/>
  <c r="D277" i="1"/>
  <c r="J277" i="1"/>
  <c r="C277" i="1"/>
  <c r="E277" i="1"/>
  <c r="H277" i="1"/>
  <c r="A278" i="1"/>
  <c r="G277" i="1"/>
  <c r="I277" i="1"/>
  <c r="K277" i="1"/>
  <c r="N279" i="2"/>
  <c r="AO279" i="4"/>
  <c r="B278" i="4"/>
  <c r="AK278" i="4" s="1"/>
  <c r="A280" i="4"/>
  <c r="J279" i="4"/>
  <c r="I279" i="4"/>
  <c r="C279" i="4"/>
  <c r="D279" i="4"/>
  <c r="G279" i="4"/>
  <c r="E279" i="4"/>
  <c r="H279" i="4"/>
  <c r="F279" i="4"/>
  <c r="A282" i="2"/>
  <c r="B280" i="2"/>
  <c r="AM278" i="4" l="1"/>
  <c r="C282" i="2"/>
  <c r="X279" i="4"/>
  <c r="AH280" i="4"/>
  <c r="AI280" i="4"/>
  <c r="AE280" i="4"/>
  <c r="O280" i="4"/>
  <c r="U280" i="4"/>
  <c r="V280" i="4"/>
  <c r="AB280" i="4"/>
  <c r="N280" i="4"/>
  <c r="AG280" i="4"/>
  <c r="K280" i="4"/>
  <c r="Q280" i="4"/>
  <c r="Y280" i="4"/>
  <c r="T280" i="4"/>
  <c r="AC280" i="4"/>
  <c r="P280" i="4"/>
  <c r="W280" i="4"/>
  <c r="R280" i="4"/>
  <c r="AD280" i="4"/>
  <c r="AA280" i="4"/>
  <c r="Z280" i="4"/>
  <c r="S280" i="4"/>
  <c r="AF280" i="4"/>
  <c r="B277" i="1"/>
  <c r="N277" i="1" s="1"/>
  <c r="AJ279" i="4"/>
  <c r="F278" i="1"/>
  <c r="A279" i="1"/>
  <c r="K278" i="1"/>
  <c r="C278" i="1"/>
  <c r="L278" i="1"/>
  <c r="E278" i="1"/>
  <c r="D278" i="1"/>
  <c r="J278" i="1"/>
  <c r="H278" i="1"/>
  <c r="G278" i="1"/>
  <c r="I278" i="1"/>
  <c r="M279" i="4"/>
  <c r="AL279" i="4" s="1"/>
  <c r="N280" i="2"/>
  <c r="AO280" i="4"/>
  <c r="B279" i="4"/>
  <c r="AK279" i="4" s="1"/>
  <c r="A281" i="4"/>
  <c r="E280" i="4"/>
  <c r="G280" i="4"/>
  <c r="H280" i="4"/>
  <c r="I280" i="4"/>
  <c r="F280" i="4"/>
  <c r="J280" i="4"/>
  <c r="C280" i="4"/>
  <c r="D280" i="4"/>
  <c r="B281" i="2"/>
  <c r="A283" i="2"/>
  <c r="AM279" i="4" l="1"/>
  <c r="AI281" i="4"/>
  <c r="AH281" i="4"/>
  <c r="AD281" i="4"/>
  <c r="W281" i="4"/>
  <c r="O281" i="4"/>
  <c r="Y281" i="4"/>
  <c r="U281" i="4"/>
  <c r="Q281" i="4"/>
  <c r="N281" i="4"/>
  <c r="K281" i="4"/>
  <c r="V281" i="4"/>
  <c r="R281" i="4"/>
  <c r="AG281" i="4"/>
  <c r="AF281" i="4"/>
  <c r="AE281" i="4"/>
  <c r="T281" i="4"/>
  <c r="Z281" i="4"/>
  <c r="S281" i="4"/>
  <c r="AB281" i="4"/>
  <c r="AA281" i="4"/>
  <c r="AC281" i="4"/>
  <c r="P281" i="4"/>
  <c r="X280" i="4"/>
  <c r="AJ280" i="4" s="1"/>
  <c r="AM280" i="4" s="1"/>
  <c r="B278" i="1"/>
  <c r="N278" i="1" s="1"/>
  <c r="M280" i="4"/>
  <c r="AL280" i="4" s="1"/>
  <c r="C283" i="2"/>
  <c r="J279" i="1"/>
  <c r="E279" i="1"/>
  <c r="L279" i="1"/>
  <c r="I279" i="1"/>
  <c r="H279" i="1"/>
  <c r="A280" i="1"/>
  <c r="F279" i="1"/>
  <c r="K279" i="1"/>
  <c r="G279" i="1"/>
  <c r="D279" i="1"/>
  <c r="C279" i="1"/>
  <c r="N281" i="2"/>
  <c r="AO281" i="4"/>
  <c r="B280" i="4"/>
  <c r="AK280" i="4" s="1"/>
  <c r="A282" i="4"/>
  <c r="G281" i="4"/>
  <c r="H281" i="4"/>
  <c r="I281" i="4"/>
  <c r="J281" i="4"/>
  <c r="D281" i="4"/>
  <c r="F281" i="4"/>
  <c r="C281" i="4"/>
  <c r="E281" i="4"/>
  <c r="B282" i="2"/>
  <c r="A284" i="2"/>
  <c r="D280" i="1" l="1"/>
  <c r="C280" i="1"/>
  <c r="I280" i="1"/>
  <c r="H280" i="1"/>
  <c r="L280" i="1"/>
  <c r="J280" i="1"/>
  <c r="G280" i="1"/>
  <c r="E280" i="1"/>
  <c r="F280" i="1"/>
  <c r="A281" i="1"/>
  <c r="K280" i="1"/>
  <c r="X281" i="4"/>
  <c r="AJ281" i="4" s="1"/>
  <c r="AM281" i="4" s="1"/>
  <c r="AH282" i="4"/>
  <c r="AI282" i="4"/>
  <c r="W282" i="4"/>
  <c r="V282" i="4"/>
  <c r="O282" i="4"/>
  <c r="Y282" i="4"/>
  <c r="AG282" i="4"/>
  <c r="Q282" i="4"/>
  <c r="K282" i="4"/>
  <c r="AB282" i="4"/>
  <c r="P282" i="4"/>
  <c r="U282" i="4"/>
  <c r="R282" i="4"/>
  <c r="AC282" i="4"/>
  <c r="AA282" i="4"/>
  <c r="N282" i="4"/>
  <c r="S282" i="4"/>
  <c r="Z282" i="4"/>
  <c r="T282" i="4"/>
  <c r="AD282" i="4"/>
  <c r="AF282" i="4"/>
  <c r="AE282" i="4"/>
  <c r="B279" i="1"/>
  <c r="N279" i="1" s="1"/>
  <c r="C284" i="2"/>
  <c r="M281" i="4"/>
  <c r="AL281" i="4" s="1"/>
  <c r="N282" i="2"/>
  <c r="AO282" i="4"/>
  <c r="B281" i="4"/>
  <c r="AK281" i="4" s="1"/>
  <c r="A283" i="4"/>
  <c r="F282" i="4"/>
  <c r="I282" i="4"/>
  <c r="H282" i="4"/>
  <c r="C282" i="4"/>
  <c r="J282" i="4"/>
  <c r="E282" i="4"/>
  <c r="D282" i="4"/>
  <c r="G282" i="4"/>
  <c r="B283" i="2"/>
  <c r="A285" i="2"/>
  <c r="AH283" i="4" l="1"/>
  <c r="AI283" i="4"/>
  <c r="W283" i="4"/>
  <c r="P283" i="4"/>
  <c r="Q283" i="4"/>
  <c r="K283" i="4"/>
  <c r="AG283" i="4"/>
  <c r="V283" i="4"/>
  <c r="U283" i="4"/>
  <c r="O283" i="4"/>
  <c r="R283" i="4"/>
  <c r="N283" i="4"/>
  <c r="AD283" i="4"/>
  <c r="AE283" i="4"/>
  <c r="S283" i="4"/>
  <c r="AF283" i="4"/>
  <c r="Y283" i="4"/>
  <c r="T283" i="4"/>
  <c r="AC283" i="4"/>
  <c r="AB283" i="4"/>
  <c r="Z283" i="4"/>
  <c r="AA283" i="4"/>
  <c r="AJ282" i="4"/>
  <c r="C285" i="2"/>
  <c r="X282" i="4"/>
  <c r="D281" i="1"/>
  <c r="I281" i="1"/>
  <c r="K281" i="1"/>
  <c r="J281" i="1"/>
  <c r="E281" i="1"/>
  <c r="A282" i="1"/>
  <c r="C281" i="1"/>
  <c r="G281" i="1"/>
  <c r="F281" i="1"/>
  <c r="L281" i="1"/>
  <c r="H281" i="1"/>
  <c r="B280" i="1"/>
  <c r="N280" i="1" s="1"/>
  <c r="M282" i="4"/>
  <c r="AL282" i="4" s="1"/>
  <c r="B282" i="4"/>
  <c r="AK282" i="4" s="1"/>
  <c r="N283" i="2"/>
  <c r="AO283" i="4"/>
  <c r="A284" i="4"/>
  <c r="F283" i="4"/>
  <c r="I283" i="4"/>
  <c r="H283" i="4"/>
  <c r="J283" i="4"/>
  <c r="D283" i="4"/>
  <c r="C283" i="4"/>
  <c r="G283" i="4"/>
  <c r="E283" i="4"/>
  <c r="B284" i="2"/>
  <c r="A286" i="2"/>
  <c r="AM282" i="4" l="1"/>
  <c r="AH284" i="4"/>
  <c r="AI284" i="4"/>
  <c r="R284" i="4"/>
  <c r="W284" i="4"/>
  <c r="N284" i="4"/>
  <c r="V284" i="4"/>
  <c r="Q284" i="4"/>
  <c r="O284" i="4"/>
  <c r="U284" i="4"/>
  <c r="S284" i="4"/>
  <c r="K284" i="4"/>
  <c r="P284" i="4"/>
  <c r="AD284" i="4"/>
  <c r="Y284" i="4"/>
  <c r="AG284" i="4"/>
  <c r="AE284" i="4"/>
  <c r="AF284" i="4"/>
  <c r="AC284" i="4"/>
  <c r="T284" i="4"/>
  <c r="AA284" i="4"/>
  <c r="Z284" i="4"/>
  <c r="AB284" i="4"/>
  <c r="M283" i="4"/>
  <c r="AL283" i="4" s="1"/>
  <c r="L282" i="1"/>
  <c r="I282" i="1"/>
  <c r="H282" i="1"/>
  <c r="E282" i="1"/>
  <c r="G282" i="1"/>
  <c r="A283" i="1"/>
  <c r="D282" i="1"/>
  <c r="C282" i="1"/>
  <c r="J282" i="1"/>
  <c r="K282" i="1"/>
  <c r="F282" i="1"/>
  <c r="X283" i="4"/>
  <c r="AJ283" i="4" s="1"/>
  <c r="AM283" i="4" s="1"/>
  <c r="B281" i="1"/>
  <c r="N281" i="1" s="1"/>
  <c r="C286" i="2"/>
  <c r="N284" i="2"/>
  <c r="AO284" i="4"/>
  <c r="B283" i="4"/>
  <c r="AK283" i="4" s="1"/>
  <c r="A285" i="4"/>
  <c r="E284" i="4"/>
  <c r="I284" i="4"/>
  <c r="J284" i="4"/>
  <c r="H284" i="4"/>
  <c r="G284" i="4"/>
  <c r="D284" i="4"/>
  <c r="C284" i="4"/>
  <c r="F284" i="4"/>
  <c r="B285" i="2"/>
  <c r="A287" i="2"/>
  <c r="A284" i="1" l="1"/>
  <c r="C283" i="1"/>
  <c r="J283" i="1"/>
  <c r="E283" i="1"/>
  <c r="F283" i="1"/>
  <c r="I283" i="1"/>
  <c r="L283" i="1"/>
  <c r="K283" i="1"/>
  <c r="H283" i="1"/>
  <c r="G283" i="1"/>
  <c r="D283" i="1"/>
  <c r="X284" i="4"/>
  <c r="AJ284" i="4" s="1"/>
  <c r="AM284" i="4" s="1"/>
  <c r="M284" i="4"/>
  <c r="AL284" i="4" s="1"/>
  <c r="B282" i="1"/>
  <c r="N282" i="1" s="1"/>
  <c r="AI285" i="4"/>
  <c r="AH285" i="4"/>
  <c r="S285" i="4"/>
  <c r="O285" i="4"/>
  <c r="AE285" i="4"/>
  <c r="K285" i="4"/>
  <c r="N285" i="4"/>
  <c r="U285" i="4"/>
  <c r="R285" i="4"/>
  <c r="Q285" i="4"/>
  <c r="Z285" i="4"/>
  <c r="T285" i="4"/>
  <c r="V285" i="4"/>
  <c r="P285" i="4"/>
  <c r="AC285" i="4"/>
  <c r="AB285" i="4"/>
  <c r="AD285" i="4"/>
  <c r="AG285" i="4"/>
  <c r="AA285" i="4"/>
  <c r="W285" i="4"/>
  <c r="AF285" i="4"/>
  <c r="Y285" i="4"/>
  <c r="C287" i="2"/>
  <c r="N285" i="2"/>
  <c r="AO285" i="4"/>
  <c r="B284" i="4"/>
  <c r="AK284" i="4" s="1"/>
  <c r="A286" i="4"/>
  <c r="H285" i="4"/>
  <c r="E285" i="4"/>
  <c r="J285" i="4"/>
  <c r="C285" i="4"/>
  <c r="D285" i="4"/>
  <c r="I285" i="4"/>
  <c r="G285" i="4"/>
  <c r="F285" i="4"/>
  <c r="B286" i="2"/>
  <c r="A288" i="2"/>
  <c r="M285" i="4" l="1"/>
  <c r="AL285" i="4" s="1"/>
  <c r="X285" i="4"/>
  <c r="AJ285" i="4" s="1"/>
  <c r="AH286" i="4"/>
  <c r="AI286" i="4"/>
  <c r="S286" i="4"/>
  <c r="R286" i="4"/>
  <c r="O286" i="4"/>
  <c r="K286" i="4"/>
  <c r="N286" i="4"/>
  <c r="U286" i="4"/>
  <c r="V286" i="4"/>
  <c r="Y286" i="4"/>
  <c r="AG286" i="4"/>
  <c r="Q286" i="4"/>
  <c r="AC286" i="4"/>
  <c r="AD286" i="4"/>
  <c r="P286" i="4"/>
  <c r="Z286" i="4"/>
  <c r="AB286" i="4"/>
  <c r="T286" i="4"/>
  <c r="AF286" i="4"/>
  <c r="AA286" i="4"/>
  <c r="W286" i="4"/>
  <c r="AE286" i="4"/>
  <c r="B283" i="1"/>
  <c r="N283" i="1" s="1"/>
  <c r="C288" i="2"/>
  <c r="E284" i="1"/>
  <c r="A285" i="1"/>
  <c r="C284" i="1"/>
  <c r="L284" i="1"/>
  <c r="H284" i="1"/>
  <c r="K284" i="1"/>
  <c r="I284" i="1"/>
  <c r="G284" i="1"/>
  <c r="J284" i="1"/>
  <c r="F284" i="1"/>
  <c r="D284" i="1"/>
  <c r="N286" i="2"/>
  <c r="AO286" i="4"/>
  <c r="B285" i="4"/>
  <c r="AK285" i="4" s="1"/>
  <c r="A287" i="4"/>
  <c r="E286" i="4"/>
  <c r="H286" i="4"/>
  <c r="J286" i="4"/>
  <c r="I286" i="4"/>
  <c r="G286" i="4"/>
  <c r="D286" i="4"/>
  <c r="C286" i="4"/>
  <c r="F286" i="4"/>
  <c r="B287" i="2"/>
  <c r="A289" i="2"/>
  <c r="AM285" i="4" l="1"/>
  <c r="AH287" i="4"/>
  <c r="AI287" i="4"/>
  <c r="AF287" i="4"/>
  <c r="T287" i="4"/>
  <c r="AC287" i="4"/>
  <c r="S287" i="4"/>
  <c r="O287" i="4"/>
  <c r="U287" i="4"/>
  <c r="P287" i="4"/>
  <c r="Y287" i="4"/>
  <c r="AA287" i="4"/>
  <c r="N287" i="4"/>
  <c r="AG287" i="4"/>
  <c r="V287" i="4"/>
  <c r="Q287" i="4"/>
  <c r="Z287" i="4"/>
  <c r="K287" i="4"/>
  <c r="R287" i="4"/>
  <c r="W287" i="4"/>
  <c r="AD287" i="4"/>
  <c r="AB287" i="4"/>
  <c r="AE287" i="4"/>
  <c r="X286" i="4"/>
  <c r="AJ286" i="4" s="1"/>
  <c r="B284" i="1"/>
  <c r="N284" i="1" s="1"/>
  <c r="C289" i="2"/>
  <c r="D285" i="1"/>
  <c r="C285" i="1"/>
  <c r="G285" i="1"/>
  <c r="E285" i="1"/>
  <c r="A286" i="1"/>
  <c r="J285" i="1"/>
  <c r="F285" i="1"/>
  <c r="H285" i="1"/>
  <c r="L285" i="1"/>
  <c r="I285" i="1"/>
  <c r="K285" i="1"/>
  <c r="M286" i="4"/>
  <c r="AL286" i="4" s="1"/>
  <c r="N287" i="2"/>
  <c r="AO287" i="4"/>
  <c r="B286" i="4"/>
  <c r="AK286" i="4" s="1"/>
  <c r="A288" i="4"/>
  <c r="E287" i="4"/>
  <c r="H287" i="4"/>
  <c r="D287" i="4"/>
  <c r="J287" i="4"/>
  <c r="C287" i="4"/>
  <c r="I287" i="4"/>
  <c r="F287" i="4"/>
  <c r="G287" i="4"/>
  <c r="B288" i="2"/>
  <c r="A290" i="2"/>
  <c r="AM286" i="4" l="1"/>
  <c r="B285" i="1"/>
  <c r="N285" i="1" s="1"/>
  <c r="AH288" i="4"/>
  <c r="AI288" i="4"/>
  <c r="AE288" i="4"/>
  <c r="O288" i="4"/>
  <c r="S288" i="4"/>
  <c r="Y288" i="4"/>
  <c r="K288" i="4"/>
  <c r="V288" i="4"/>
  <c r="AG288" i="4"/>
  <c r="R288" i="4"/>
  <c r="AA288" i="4"/>
  <c r="P288" i="4"/>
  <c r="AF288" i="4"/>
  <c r="N288" i="4"/>
  <c r="U288" i="4"/>
  <c r="Q288" i="4"/>
  <c r="AB288" i="4"/>
  <c r="T288" i="4"/>
  <c r="W288" i="4"/>
  <c r="Z288" i="4"/>
  <c r="AC288" i="4"/>
  <c r="AD288" i="4"/>
  <c r="K286" i="1"/>
  <c r="E286" i="1"/>
  <c r="L286" i="1"/>
  <c r="I286" i="1"/>
  <c r="D286" i="1"/>
  <c r="A287" i="1"/>
  <c r="F286" i="1"/>
  <c r="H286" i="1"/>
  <c r="G286" i="1"/>
  <c r="J286" i="1"/>
  <c r="C286" i="1"/>
  <c r="M287" i="4"/>
  <c r="AL287" i="4" s="1"/>
  <c r="X287" i="4"/>
  <c r="AJ287" i="4" s="1"/>
  <c r="C290" i="2"/>
  <c r="N288" i="2"/>
  <c r="AO288" i="4"/>
  <c r="A289" i="4"/>
  <c r="E288" i="4"/>
  <c r="C288" i="4"/>
  <c r="J288" i="4"/>
  <c r="H288" i="4"/>
  <c r="G288" i="4"/>
  <c r="F288" i="4"/>
  <c r="D288" i="4"/>
  <c r="I288" i="4"/>
  <c r="B287" i="4"/>
  <c r="AK287" i="4" s="1"/>
  <c r="B289" i="2"/>
  <c r="A291" i="2"/>
  <c r="AM287" i="4" l="1"/>
  <c r="C291" i="2"/>
  <c r="D287" i="1"/>
  <c r="G287" i="1"/>
  <c r="I287" i="1"/>
  <c r="E287" i="1"/>
  <c r="K287" i="1"/>
  <c r="C287" i="1"/>
  <c r="A288" i="1"/>
  <c r="J287" i="1"/>
  <c r="H287" i="1"/>
  <c r="F287" i="1"/>
  <c r="L287" i="1"/>
  <c r="M288" i="4"/>
  <c r="AL288" i="4" s="1"/>
  <c r="X288" i="4"/>
  <c r="AJ288" i="4" s="1"/>
  <c r="AM288" i="4" s="1"/>
  <c r="B286" i="1"/>
  <c r="N286" i="1" s="1"/>
  <c r="AI289" i="4"/>
  <c r="AH289" i="4"/>
  <c r="P289" i="4"/>
  <c r="T289" i="4"/>
  <c r="N289" i="4"/>
  <c r="Q289" i="4"/>
  <c r="AG289" i="4"/>
  <c r="V289" i="4"/>
  <c r="R289" i="4"/>
  <c r="O289" i="4"/>
  <c r="K289" i="4"/>
  <c r="S289" i="4"/>
  <c r="Y289" i="4"/>
  <c r="Z289" i="4"/>
  <c r="AC289" i="4"/>
  <c r="U289" i="4"/>
  <c r="AF289" i="4"/>
  <c r="AB289" i="4"/>
  <c r="AA289" i="4"/>
  <c r="AD289" i="4"/>
  <c r="AE289" i="4"/>
  <c r="W289" i="4"/>
  <c r="N289" i="2"/>
  <c r="AO289" i="4"/>
  <c r="B288" i="4"/>
  <c r="AK288" i="4" s="1"/>
  <c r="A290" i="4"/>
  <c r="D289" i="4"/>
  <c r="H289" i="4"/>
  <c r="I289" i="4"/>
  <c r="C289" i="4"/>
  <c r="E289" i="4"/>
  <c r="F289" i="4"/>
  <c r="G289" i="4"/>
  <c r="J289" i="4"/>
  <c r="B290" i="2"/>
  <c r="A292" i="2"/>
  <c r="X289" i="4" l="1"/>
  <c r="AJ289" i="4" s="1"/>
  <c r="M289" i="4"/>
  <c r="AL289" i="4" s="1"/>
  <c r="AH290" i="4"/>
  <c r="AI290" i="4"/>
  <c r="R290" i="4"/>
  <c r="U290" i="4"/>
  <c r="Y290" i="4"/>
  <c r="AG290" i="4"/>
  <c r="V290" i="4"/>
  <c r="Q290" i="4"/>
  <c r="W290" i="4"/>
  <c r="P290" i="4"/>
  <c r="N290" i="4"/>
  <c r="S290" i="4"/>
  <c r="O290" i="4"/>
  <c r="AC290" i="4"/>
  <c r="AF290" i="4"/>
  <c r="T290" i="4"/>
  <c r="AD290" i="4"/>
  <c r="Z290" i="4"/>
  <c r="AB290" i="4"/>
  <c r="AE290" i="4"/>
  <c r="AA290" i="4"/>
  <c r="K290" i="4"/>
  <c r="C292" i="2"/>
  <c r="F288" i="1"/>
  <c r="G288" i="1"/>
  <c r="D288" i="1"/>
  <c r="C288" i="1"/>
  <c r="J288" i="1"/>
  <c r="A289" i="1"/>
  <c r="L288" i="1"/>
  <c r="H288" i="1"/>
  <c r="E288" i="1"/>
  <c r="I288" i="1"/>
  <c r="K288" i="1"/>
  <c r="B287" i="1"/>
  <c r="N287" i="1" s="1"/>
  <c r="N290" i="2"/>
  <c r="AO290" i="4"/>
  <c r="A291" i="4"/>
  <c r="G290" i="4"/>
  <c r="D290" i="4"/>
  <c r="H290" i="4"/>
  <c r="C290" i="4"/>
  <c r="I290" i="4"/>
  <c r="E290" i="4"/>
  <c r="J290" i="4"/>
  <c r="F290" i="4"/>
  <c r="B289" i="4"/>
  <c r="AK289" i="4" s="1"/>
  <c r="B291" i="2"/>
  <c r="A293" i="2"/>
  <c r="AM289" i="4" l="1"/>
  <c r="M290" i="4"/>
  <c r="AL290" i="4" s="1"/>
  <c r="X290" i="4"/>
  <c r="L289" i="1"/>
  <c r="I289" i="1"/>
  <c r="J289" i="1"/>
  <c r="A290" i="1"/>
  <c r="D289" i="1"/>
  <c r="C289" i="1"/>
  <c r="H289" i="1"/>
  <c r="K289" i="1"/>
  <c r="E289" i="1"/>
  <c r="F289" i="1"/>
  <c r="G289" i="1"/>
  <c r="AJ290" i="4"/>
  <c r="C293" i="2"/>
  <c r="AH291" i="4"/>
  <c r="AI291" i="4"/>
  <c r="W291" i="4"/>
  <c r="U291" i="4"/>
  <c r="S291" i="4"/>
  <c r="Q291" i="4"/>
  <c r="Y291" i="4"/>
  <c r="N291" i="4"/>
  <c r="AG291" i="4"/>
  <c r="K291" i="4"/>
  <c r="P291" i="4"/>
  <c r="T291" i="4"/>
  <c r="V291" i="4"/>
  <c r="O291" i="4"/>
  <c r="AE291" i="4"/>
  <c r="Z291" i="4"/>
  <c r="AC291" i="4"/>
  <c r="AD291" i="4"/>
  <c r="AF291" i="4"/>
  <c r="R291" i="4"/>
  <c r="AB291" i="4"/>
  <c r="AA291" i="4"/>
  <c r="AK290" i="4"/>
  <c r="B288" i="1"/>
  <c r="N288" i="1" s="1"/>
  <c r="N291" i="2"/>
  <c r="AO291" i="4"/>
  <c r="B292" i="2"/>
  <c r="B290" i="4"/>
  <c r="A292" i="4"/>
  <c r="D291" i="4"/>
  <c r="G291" i="4"/>
  <c r="C291" i="4"/>
  <c r="J291" i="4"/>
  <c r="I291" i="4"/>
  <c r="H291" i="4"/>
  <c r="E291" i="4"/>
  <c r="F291" i="4"/>
  <c r="A294" i="2"/>
  <c r="AM290" i="4" l="1"/>
  <c r="C294" i="2"/>
  <c r="E290" i="1"/>
  <c r="L290" i="1"/>
  <c r="C290" i="1"/>
  <c r="D290" i="1"/>
  <c r="K290" i="1"/>
  <c r="I290" i="1"/>
  <c r="F290" i="1"/>
  <c r="A291" i="1"/>
  <c r="J290" i="1"/>
  <c r="G290" i="1"/>
  <c r="H290" i="1"/>
  <c r="AH292" i="4"/>
  <c r="AI292" i="4"/>
  <c r="AF292" i="4"/>
  <c r="W292" i="4"/>
  <c r="R292" i="4"/>
  <c r="S292" i="4"/>
  <c r="AG292" i="4"/>
  <c r="U292" i="4"/>
  <c r="K292" i="4"/>
  <c r="N292" i="4"/>
  <c r="Q292" i="4"/>
  <c r="V292" i="4"/>
  <c r="Y292" i="4"/>
  <c r="O292" i="4"/>
  <c r="AC292" i="4"/>
  <c r="T292" i="4"/>
  <c r="Z292" i="4"/>
  <c r="AB292" i="4"/>
  <c r="AA292" i="4"/>
  <c r="AE292" i="4"/>
  <c r="P292" i="4"/>
  <c r="AD292" i="4"/>
  <c r="M291" i="4"/>
  <c r="AL291" i="4" s="1"/>
  <c r="B289" i="1"/>
  <c r="N289" i="1" s="1"/>
  <c r="X291" i="4"/>
  <c r="AJ291" i="4" s="1"/>
  <c r="AM291" i="4" s="1"/>
  <c r="N292" i="2"/>
  <c r="AO292" i="4"/>
  <c r="B291" i="4"/>
  <c r="AK291" i="4" s="1"/>
  <c r="A293" i="4"/>
  <c r="G292" i="4"/>
  <c r="D292" i="4"/>
  <c r="I292" i="4"/>
  <c r="E292" i="4"/>
  <c r="J292" i="4"/>
  <c r="F292" i="4"/>
  <c r="C292" i="4"/>
  <c r="H292" i="4"/>
  <c r="B293" i="2"/>
  <c r="A295" i="2"/>
  <c r="M292" i="4" l="1"/>
  <c r="AL292" i="4" s="1"/>
  <c r="C295" i="2"/>
  <c r="AI293" i="4"/>
  <c r="AH293" i="4"/>
  <c r="S293" i="4"/>
  <c r="W293" i="4"/>
  <c r="T293" i="4"/>
  <c r="U293" i="4"/>
  <c r="V293" i="4"/>
  <c r="AG293" i="4"/>
  <c r="K293" i="4"/>
  <c r="O293" i="4"/>
  <c r="Q293" i="4"/>
  <c r="P293" i="4"/>
  <c r="AC293" i="4"/>
  <c r="AB293" i="4"/>
  <c r="AD293" i="4"/>
  <c r="Y293" i="4"/>
  <c r="Z293" i="4"/>
  <c r="AF293" i="4"/>
  <c r="R293" i="4"/>
  <c r="AE293" i="4"/>
  <c r="N293" i="4"/>
  <c r="AA293" i="4"/>
  <c r="B290" i="1"/>
  <c r="N290" i="1" s="1"/>
  <c r="X292" i="4"/>
  <c r="AJ292" i="4" s="1"/>
  <c r="AM292" i="4" s="1"/>
  <c r="D291" i="1"/>
  <c r="G291" i="1"/>
  <c r="F291" i="1"/>
  <c r="I291" i="1"/>
  <c r="J291" i="1"/>
  <c r="H291" i="1"/>
  <c r="E291" i="1"/>
  <c r="C291" i="1"/>
  <c r="K291" i="1"/>
  <c r="A292" i="1"/>
  <c r="L291" i="1"/>
  <c r="N293" i="2"/>
  <c r="AO293" i="4"/>
  <c r="B292" i="4"/>
  <c r="AK292" i="4" s="1"/>
  <c r="A294" i="4"/>
  <c r="G293" i="4"/>
  <c r="D293" i="4"/>
  <c r="C293" i="4"/>
  <c r="I293" i="4"/>
  <c r="F293" i="4"/>
  <c r="E293" i="4"/>
  <c r="H293" i="4"/>
  <c r="J293" i="4"/>
  <c r="B294" i="2"/>
  <c r="A296" i="2"/>
  <c r="X293" i="4" l="1"/>
  <c r="C296" i="2"/>
  <c r="B291" i="1"/>
  <c r="N291" i="1" s="1"/>
  <c r="AJ293" i="4"/>
  <c r="AH294" i="4"/>
  <c r="AI294" i="4"/>
  <c r="AD294" i="4"/>
  <c r="W294" i="4"/>
  <c r="U294" i="4"/>
  <c r="S294" i="4"/>
  <c r="Q294" i="4"/>
  <c r="K294" i="4"/>
  <c r="AG294" i="4"/>
  <c r="Y294" i="4"/>
  <c r="V294" i="4"/>
  <c r="P294" i="4"/>
  <c r="O294" i="4"/>
  <c r="AC294" i="4"/>
  <c r="N294" i="4"/>
  <c r="AB294" i="4"/>
  <c r="R294" i="4"/>
  <c r="AE294" i="4"/>
  <c r="Z294" i="4"/>
  <c r="AF294" i="4"/>
  <c r="T294" i="4"/>
  <c r="AA294" i="4"/>
  <c r="M293" i="4"/>
  <c r="AL293" i="4" s="1"/>
  <c r="D292" i="1"/>
  <c r="A293" i="1"/>
  <c r="L292" i="1"/>
  <c r="F292" i="1"/>
  <c r="C292" i="1"/>
  <c r="I292" i="1"/>
  <c r="J292" i="1"/>
  <c r="G292" i="1"/>
  <c r="H292" i="1"/>
  <c r="K292" i="1"/>
  <c r="E292" i="1"/>
  <c r="N294" i="2"/>
  <c r="AO294" i="4"/>
  <c r="B293" i="4"/>
  <c r="AK293" i="4" s="1"/>
  <c r="A295" i="4"/>
  <c r="G294" i="4"/>
  <c r="C294" i="4"/>
  <c r="D294" i="4"/>
  <c r="I294" i="4"/>
  <c r="E294" i="4"/>
  <c r="F294" i="4"/>
  <c r="H294" i="4"/>
  <c r="J294" i="4"/>
  <c r="B295" i="2"/>
  <c r="A297" i="2"/>
  <c r="AM293" i="4" l="1"/>
  <c r="B294" i="4"/>
  <c r="AH295" i="4"/>
  <c r="AI295" i="4"/>
  <c r="O295" i="4"/>
  <c r="AF295" i="4"/>
  <c r="T295" i="4"/>
  <c r="Y295" i="4"/>
  <c r="Q295" i="4"/>
  <c r="K295" i="4"/>
  <c r="N295" i="4"/>
  <c r="V295" i="4"/>
  <c r="U295" i="4"/>
  <c r="R295" i="4"/>
  <c r="P295" i="4"/>
  <c r="AG295" i="4"/>
  <c r="Z295" i="4"/>
  <c r="AC295" i="4"/>
  <c r="AE295" i="4"/>
  <c r="AB295" i="4"/>
  <c r="S295" i="4"/>
  <c r="AD295" i="4"/>
  <c r="W295" i="4"/>
  <c r="AA295" i="4"/>
  <c r="X294" i="4"/>
  <c r="AJ294" i="4" s="1"/>
  <c r="AK294" i="4"/>
  <c r="C297" i="2"/>
  <c r="B292" i="1"/>
  <c r="N292" i="1" s="1"/>
  <c r="M294" i="4"/>
  <c r="AL294" i="4" s="1"/>
  <c r="D293" i="1"/>
  <c r="I293" i="1"/>
  <c r="K293" i="1"/>
  <c r="G293" i="1"/>
  <c r="J293" i="1"/>
  <c r="L293" i="1"/>
  <c r="A294" i="1"/>
  <c r="H293" i="1"/>
  <c r="F293" i="1"/>
  <c r="E293" i="1"/>
  <c r="C293" i="1"/>
  <c r="N295" i="2"/>
  <c r="AO295" i="4"/>
  <c r="C295" i="4"/>
  <c r="A296" i="4"/>
  <c r="F295" i="4"/>
  <c r="H295" i="4"/>
  <c r="D295" i="4"/>
  <c r="I295" i="4"/>
  <c r="E295" i="4"/>
  <c r="J295" i="4"/>
  <c r="G295" i="4"/>
  <c r="A298" i="2"/>
  <c r="B296" i="2"/>
  <c r="AM294" i="4" l="1"/>
  <c r="X295" i="4"/>
  <c r="C298" i="2"/>
  <c r="B293" i="1"/>
  <c r="N293" i="1" s="1"/>
  <c r="D294" i="1"/>
  <c r="C294" i="1"/>
  <c r="H294" i="1"/>
  <c r="L294" i="1"/>
  <c r="K294" i="1"/>
  <c r="I294" i="1"/>
  <c r="F294" i="1"/>
  <c r="G294" i="1"/>
  <c r="E294" i="1"/>
  <c r="J294" i="1"/>
  <c r="A295" i="1"/>
  <c r="AH296" i="4"/>
  <c r="AI296" i="4"/>
  <c r="O296" i="4"/>
  <c r="U296" i="4"/>
  <c r="V296" i="4"/>
  <c r="Q296" i="4"/>
  <c r="P296" i="4"/>
  <c r="Y296" i="4"/>
  <c r="AG296" i="4"/>
  <c r="N296" i="4"/>
  <c r="K296" i="4"/>
  <c r="AB296" i="4"/>
  <c r="R296" i="4"/>
  <c r="W296" i="4"/>
  <c r="Z296" i="4"/>
  <c r="AE296" i="4"/>
  <c r="AF296" i="4"/>
  <c r="AA296" i="4"/>
  <c r="T296" i="4"/>
  <c r="AD296" i="4"/>
  <c r="S296" i="4"/>
  <c r="AC296" i="4"/>
  <c r="M295" i="4"/>
  <c r="AL295" i="4" s="1"/>
  <c r="AJ295" i="4"/>
  <c r="AM295" i="4" s="1"/>
  <c r="N296" i="2"/>
  <c r="AO296" i="4"/>
  <c r="A297" i="4"/>
  <c r="F296" i="4"/>
  <c r="D296" i="4"/>
  <c r="I296" i="4"/>
  <c r="H296" i="4"/>
  <c r="G296" i="4"/>
  <c r="C296" i="4"/>
  <c r="E296" i="4"/>
  <c r="J296" i="4"/>
  <c r="B295" i="4"/>
  <c r="AK295" i="4" s="1"/>
  <c r="B297" i="2"/>
  <c r="A299" i="2"/>
  <c r="B294" i="1" l="1"/>
  <c r="N294" i="1" s="1"/>
  <c r="AI297" i="4"/>
  <c r="AH297" i="4"/>
  <c r="U297" i="4"/>
  <c r="W297" i="4"/>
  <c r="O297" i="4"/>
  <c r="Q297" i="4"/>
  <c r="V297" i="4"/>
  <c r="AG297" i="4"/>
  <c r="P297" i="4"/>
  <c r="Y297" i="4"/>
  <c r="K297" i="4"/>
  <c r="R297" i="4"/>
  <c r="AA297" i="4"/>
  <c r="T297" i="4"/>
  <c r="AB297" i="4"/>
  <c r="AE297" i="4"/>
  <c r="N297" i="4"/>
  <c r="AF297" i="4"/>
  <c r="S297" i="4"/>
  <c r="AC297" i="4"/>
  <c r="AD297" i="4"/>
  <c r="Z297" i="4"/>
  <c r="M296" i="4"/>
  <c r="AL296" i="4" s="1"/>
  <c r="X296" i="4"/>
  <c r="AJ296" i="4" s="1"/>
  <c r="C299" i="2"/>
  <c r="D295" i="1"/>
  <c r="G295" i="1"/>
  <c r="J295" i="1"/>
  <c r="H295" i="1"/>
  <c r="K295" i="1"/>
  <c r="E295" i="1"/>
  <c r="I295" i="1"/>
  <c r="C295" i="1"/>
  <c r="F295" i="1"/>
  <c r="A296" i="1"/>
  <c r="L295" i="1"/>
  <c r="N297" i="2"/>
  <c r="AO297" i="4"/>
  <c r="B296" i="4"/>
  <c r="AK296" i="4" s="1"/>
  <c r="C297" i="4"/>
  <c r="A298" i="4"/>
  <c r="F297" i="4"/>
  <c r="D297" i="4"/>
  <c r="I297" i="4"/>
  <c r="E297" i="4"/>
  <c r="G297" i="4"/>
  <c r="H297" i="4"/>
  <c r="J297" i="4"/>
  <c r="B298" i="2"/>
  <c r="A300" i="2"/>
  <c r="AM296" i="4" l="1"/>
  <c r="C300" i="2"/>
  <c r="B295" i="1"/>
  <c r="N295" i="1" s="1"/>
  <c r="AH298" i="4"/>
  <c r="AI298" i="4"/>
  <c r="W298" i="4"/>
  <c r="O298" i="4"/>
  <c r="Y298" i="4"/>
  <c r="AG298" i="4"/>
  <c r="P298" i="4"/>
  <c r="V298" i="4"/>
  <c r="U298" i="4"/>
  <c r="AC298" i="4"/>
  <c r="K298" i="4"/>
  <c r="AA298" i="4"/>
  <c r="Z298" i="4"/>
  <c r="T298" i="4"/>
  <c r="AE298" i="4"/>
  <c r="AF298" i="4"/>
  <c r="R298" i="4"/>
  <c r="AD298" i="4"/>
  <c r="AB298" i="4"/>
  <c r="Q298" i="4"/>
  <c r="S298" i="4"/>
  <c r="N298" i="4"/>
  <c r="X297" i="4"/>
  <c r="AJ297" i="4" s="1"/>
  <c r="C296" i="1"/>
  <c r="E296" i="1"/>
  <c r="F296" i="1"/>
  <c r="L296" i="1"/>
  <c r="G296" i="1"/>
  <c r="A297" i="1"/>
  <c r="K296" i="1"/>
  <c r="I296" i="1"/>
  <c r="D296" i="1"/>
  <c r="J296" i="1"/>
  <c r="H296" i="1"/>
  <c r="M297" i="4"/>
  <c r="AL297" i="4" s="1"/>
  <c r="N298" i="2"/>
  <c r="AO298" i="4"/>
  <c r="A299" i="4"/>
  <c r="G298" i="4"/>
  <c r="F298" i="4"/>
  <c r="D298" i="4"/>
  <c r="C298" i="4"/>
  <c r="H298" i="4"/>
  <c r="J298" i="4"/>
  <c r="E298" i="4"/>
  <c r="I298" i="4"/>
  <c r="B297" i="4"/>
  <c r="AK297" i="4" s="1"/>
  <c r="A301" i="2"/>
  <c r="B299" i="2"/>
  <c r="AM297" i="4" l="1"/>
  <c r="B296" i="1"/>
  <c r="N296" i="1" s="1"/>
  <c r="AH299" i="4"/>
  <c r="AI299" i="4"/>
  <c r="AG299" i="4"/>
  <c r="P299" i="4"/>
  <c r="W299" i="4"/>
  <c r="K299" i="4"/>
  <c r="N299" i="4"/>
  <c r="V299" i="4"/>
  <c r="Q299" i="4"/>
  <c r="O299" i="4"/>
  <c r="AB299" i="4"/>
  <c r="R299" i="4"/>
  <c r="Y299" i="4"/>
  <c r="U299" i="4"/>
  <c r="AD299" i="4"/>
  <c r="AF299" i="4"/>
  <c r="AA299" i="4"/>
  <c r="T299" i="4"/>
  <c r="AE299" i="4"/>
  <c r="Z299" i="4"/>
  <c r="AC299" i="4"/>
  <c r="S299" i="4"/>
  <c r="M298" i="4"/>
  <c r="AL298" i="4" s="1"/>
  <c r="X298" i="4"/>
  <c r="AJ298" i="4" s="1"/>
  <c r="C301" i="2"/>
  <c r="D297" i="1"/>
  <c r="C297" i="1"/>
  <c r="E297" i="1"/>
  <c r="A298" i="1"/>
  <c r="L297" i="1"/>
  <c r="H297" i="1"/>
  <c r="G297" i="1"/>
  <c r="I297" i="1"/>
  <c r="K297" i="1"/>
  <c r="F297" i="1"/>
  <c r="J297" i="1"/>
  <c r="N299" i="2"/>
  <c r="AO299" i="4"/>
  <c r="B298" i="4"/>
  <c r="AK298" i="4" s="1"/>
  <c r="A300" i="4"/>
  <c r="G299" i="4"/>
  <c r="F299" i="4"/>
  <c r="H299" i="4"/>
  <c r="E299" i="4"/>
  <c r="C299" i="4"/>
  <c r="D299" i="4"/>
  <c r="I299" i="4"/>
  <c r="J299" i="4"/>
  <c r="B300" i="2"/>
  <c r="A302" i="2"/>
  <c r="AM298" i="4" l="1"/>
  <c r="AH300" i="4"/>
  <c r="AI300" i="4"/>
  <c r="R300" i="4"/>
  <c r="W300" i="4"/>
  <c r="K300" i="4"/>
  <c r="V300" i="4"/>
  <c r="U300" i="4"/>
  <c r="N300" i="4"/>
  <c r="Q300" i="4"/>
  <c r="Y300" i="4"/>
  <c r="O300" i="4"/>
  <c r="S300" i="4"/>
  <c r="AG300" i="4"/>
  <c r="AC300" i="4"/>
  <c r="AB300" i="4"/>
  <c r="P300" i="4"/>
  <c r="AD300" i="4"/>
  <c r="AA300" i="4"/>
  <c r="T300" i="4"/>
  <c r="AE300" i="4"/>
  <c r="Z300" i="4"/>
  <c r="AF300" i="4"/>
  <c r="X299" i="4"/>
  <c r="AJ299" i="4" s="1"/>
  <c r="AM299" i="4" s="1"/>
  <c r="I298" i="1"/>
  <c r="D298" i="1"/>
  <c r="C298" i="1"/>
  <c r="F298" i="1"/>
  <c r="H298" i="1"/>
  <c r="E298" i="1"/>
  <c r="L298" i="1"/>
  <c r="G298" i="1"/>
  <c r="J298" i="1"/>
  <c r="A299" i="1"/>
  <c r="K298" i="1"/>
  <c r="B297" i="1"/>
  <c r="N297" i="1" s="1"/>
  <c r="C302" i="2"/>
  <c r="M299" i="4"/>
  <c r="AL299" i="4" s="1"/>
  <c r="N300" i="2"/>
  <c r="AO300" i="4"/>
  <c r="A301" i="4"/>
  <c r="G300" i="4"/>
  <c r="C300" i="4"/>
  <c r="F300" i="4"/>
  <c r="D300" i="4"/>
  <c r="I300" i="4"/>
  <c r="E300" i="4"/>
  <c r="H300" i="4"/>
  <c r="J300" i="4"/>
  <c r="B299" i="4"/>
  <c r="AK299" i="4" s="1"/>
  <c r="B301" i="2"/>
  <c r="A303" i="2"/>
  <c r="M300" i="4" l="1"/>
  <c r="AL300" i="4" s="1"/>
  <c r="AI301" i="4"/>
  <c r="AH301" i="4"/>
  <c r="AE301" i="4"/>
  <c r="S301" i="4"/>
  <c r="O301" i="4"/>
  <c r="V301" i="4"/>
  <c r="U301" i="4"/>
  <c r="Y301" i="4"/>
  <c r="N301" i="4"/>
  <c r="AG301" i="4"/>
  <c r="P301" i="4"/>
  <c r="K301" i="4"/>
  <c r="Q301" i="4"/>
  <c r="AA301" i="4"/>
  <c r="Z301" i="4"/>
  <c r="AF301" i="4"/>
  <c r="AB301" i="4"/>
  <c r="AD301" i="4"/>
  <c r="W301" i="4"/>
  <c r="T301" i="4"/>
  <c r="AC301" i="4"/>
  <c r="R301" i="4"/>
  <c r="B298" i="1"/>
  <c r="N298" i="1" s="1"/>
  <c r="X300" i="4"/>
  <c r="C299" i="1"/>
  <c r="A300" i="1"/>
  <c r="H299" i="1"/>
  <c r="E299" i="1"/>
  <c r="J299" i="1"/>
  <c r="I299" i="1"/>
  <c r="F299" i="1"/>
  <c r="L299" i="1"/>
  <c r="K299" i="1"/>
  <c r="D299" i="1"/>
  <c r="G299" i="1"/>
  <c r="C303" i="2"/>
  <c r="AJ300" i="4"/>
  <c r="AM300" i="4" s="1"/>
  <c r="N301" i="2"/>
  <c r="AO301" i="4"/>
  <c r="B300" i="4"/>
  <c r="AK300" i="4" s="1"/>
  <c r="A302" i="4"/>
  <c r="G301" i="4"/>
  <c r="E301" i="4"/>
  <c r="D301" i="4"/>
  <c r="H301" i="4"/>
  <c r="J301" i="4"/>
  <c r="C301" i="4"/>
  <c r="I301" i="4"/>
  <c r="F301" i="4"/>
  <c r="B302" i="2"/>
  <c r="A304" i="2"/>
  <c r="AH302" i="4" l="1"/>
  <c r="AI302" i="4"/>
  <c r="S302" i="4"/>
  <c r="O302" i="4"/>
  <c r="R302" i="4"/>
  <c r="Y302" i="4"/>
  <c r="Q302" i="4"/>
  <c r="P302" i="4"/>
  <c r="AB302" i="4"/>
  <c r="AD302" i="4"/>
  <c r="K302" i="4"/>
  <c r="T302" i="4"/>
  <c r="Z302" i="4"/>
  <c r="U302" i="4"/>
  <c r="V302" i="4"/>
  <c r="N302" i="4"/>
  <c r="AA302" i="4"/>
  <c r="AG302" i="4"/>
  <c r="AF302" i="4"/>
  <c r="W302" i="4"/>
  <c r="AE302" i="4"/>
  <c r="AC302" i="4"/>
  <c r="D300" i="1"/>
  <c r="I300" i="1"/>
  <c r="G300" i="1"/>
  <c r="A301" i="1"/>
  <c r="E300" i="1"/>
  <c r="C300" i="1"/>
  <c r="L300" i="1"/>
  <c r="J300" i="1"/>
  <c r="H300" i="1"/>
  <c r="K300" i="1"/>
  <c r="F300" i="1"/>
  <c r="B299" i="1"/>
  <c r="N299" i="1" s="1"/>
  <c r="M301" i="4"/>
  <c r="AL301" i="4" s="1"/>
  <c r="X301" i="4"/>
  <c r="AJ301" i="4" s="1"/>
  <c r="AM301" i="4" s="1"/>
  <c r="C304" i="2"/>
  <c r="N302" i="2"/>
  <c r="AO302" i="4"/>
  <c r="B301" i="4"/>
  <c r="AK301" i="4" s="1"/>
  <c r="A303" i="4"/>
  <c r="G302" i="4"/>
  <c r="C302" i="4"/>
  <c r="E302" i="4"/>
  <c r="H302" i="4"/>
  <c r="I302" i="4"/>
  <c r="F302" i="4"/>
  <c r="J302" i="4"/>
  <c r="D302" i="4"/>
  <c r="B303" i="2"/>
  <c r="A305" i="2"/>
  <c r="B302" i="4" l="1"/>
  <c r="M302" i="4"/>
  <c r="AL302" i="4" s="1"/>
  <c r="C305" i="2"/>
  <c r="AH303" i="4"/>
  <c r="AI303" i="4"/>
  <c r="T303" i="4"/>
  <c r="S303" i="4"/>
  <c r="P303" i="4"/>
  <c r="O303" i="4"/>
  <c r="V303" i="4"/>
  <c r="K303" i="4"/>
  <c r="AG303" i="4"/>
  <c r="Y303" i="4"/>
  <c r="R303" i="4"/>
  <c r="Q303" i="4"/>
  <c r="Z303" i="4"/>
  <c r="AE303" i="4"/>
  <c r="U303" i="4"/>
  <c r="AA303" i="4"/>
  <c r="AB303" i="4"/>
  <c r="AD303" i="4"/>
  <c r="AC303" i="4"/>
  <c r="AF303" i="4"/>
  <c r="W303" i="4"/>
  <c r="N303" i="4"/>
  <c r="X302" i="4"/>
  <c r="AJ302" i="4" s="1"/>
  <c r="D301" i="1"/>
  <c r="C301" i="1"/>
  <c r="A302" i="1"/>
  <c r="H301" i="1"/>
  <c r="K301" i="1"/>
  <c r="J301" i="1"/>
  <c r="E301" i="1"/>
  <c r="I301" i="1"/>
  <c r="G301" i="1"/>
  <c r="F301" i="1"/>
  <c r="L301" i="1"/>
  <c r="B300" i="1"/>
  <c r="N300" i="1" s="1"/>
  <c r="AK302" i="4"/>
  <c r="N303" i="2"/>
  <c r="AO303" i="4"/>
  <c r="A304" i="4"/>
  <c r="F303" i="4"/>
  <c r="E303" i="4"/>
  <c r="C303" i="4"/>
  <c r="H303" i="4"/>
  <c r="D303" i="4"/>
  <c r="J303" i="4"/>
  <c r="I303" i="4"/>
  <c r="G303" i="4"/>
  <c r="B304" i="2"/>
  <c r="A306" i="2"/>
  <c r="AM302" i="4" l="1"/>
  <c r="M303" i="4"/>
  <c r="AL303" i="4" s="1"/>
  <c r="C306" i="2"/>
  <c r="E302" i="1"/>
  <c r="C302" i="1"/>
  <c r="K302" i="1"/>
  <c r="D302" i="1"/>
  <c r="L302" i="1"/>
  <c r="I302" i="1"/>
  <c r="H302" i="1"/>
  <c r="F302" i="1"/>
  <c r="J302" i="1"/>
  <c r="A303" i="1"/>
  <c r="G302" i="1"/>
  <c r="B301" i="1"/>
  <c r="N301" i="1" s="1"/>
  <c r="AH304" i="4"/>
  <c r="AI304" i="4"/>
  <c r="S304" i="4"/>
  <c r="O304" i="4"/>
  <c r="Q304" i="4"/>
  <c r="AG304" i="4"/>
  <c r="K304" i="4"/>
  <c r="N304" i="4"/>
  <c r="Y304" i="4"/>
  <c r="V304" i="4"/>
  <c r="U304" i="4"/>
  <c r="P304" i="4"/>
  <c r="R304" i="4"/>
  <c r="AE304" i="4"/>
  <c r="AD304" i="4"/>
  <c r="T304" i="4"/>
  <c r="AB304" i="4"/>
  <c r="AA304" i="4"/>
  <c r="AC304" i="4"/>
  <c r="Z304" i="4"/>
  <c r="AF304" i="4"/>
  <c r="W304" i="4"/>
  <c r="X303" i="4"/>
  <c r="AJ303" i="4" s="1"/>
  <c r="AM303" i="4" s="1"/>
  <c r="N304" i="2"/>
  <c r="AO304" i="4"/>
  <c r="B303" i="4"/>
  <c r="AK303" i="4" s="1"/>
  <c r="F304" i="4"/>
  <c r="A305" i="4"/>
  <c r="C304" i="4"/>
  <c r="D304" i="4"/>
  <c r="I304" i="4"/>
  <c r="H304" i="4"/>
  <c r="E304" i="4"/>
  <c r="J304" i="4"/>
  <c r="G304" i="4"/>
  <c r="B305" i="2"/>
  <c r="A307" i="2"/>
  <c r="C307" i="2" l="1"/>
  <c r="AI305" i="4"/>
  <c r="AH305" i="4"/>
  <c r="P305" i="4"/>
  <c r="T305" i="4"/>
  <c r="K305" i="4"/>
  <c r="Q305" i="4"/>
  <c r="AG305" i="4"/>
  <c r="Y305" i="4"/>
  <c r="N305" i="4"/>
  <c r="V305" i="4"/>
  <c r="U305" i="4"/>
  <c r="W305" i="4"/>
  <c r="AA305" i="4"/>
  <c r="O305" i="4"/>
  <c r="AD305" i="4"/>
  <c r="AB305" i="4"/>
  <c r="R305" i="4"/>
  <c r="AF305" i="4"/>
  <c r="AE305" i="4"/>
  <c r="Z305" i="4"/>
  <c r="AC305" i="4"/>
  <c r="S305" i="4"/>
  <c r="L303" i="1"/>
  <c r="K303" i="1"/>
  <c r="J303" i="1"/>
  <c r="D303" i="1"/>
  <c r="G303" i="1"/>
  <c r="I303" i="1"/>
  <c r="C303" i="1"/>
  <c r="B303" i="1" s="1"/>
  <c r="N303" i="1" s="1"/>
  <c r="A304" i="1"/>
  <c r="H303" i="1"/>
  <c r="E303" i="1"/>
  <c r="F303" i="1"/>
  <c r="X304" i="4"/>
  <c r="AJ304" i="4" s="1"/>
  <c r="M304" i="4"/>
  <c r="AL304" i="4" s="1"/>
  <c r="B302" i="1"/>
  <c r="N302" i="1" s="1"/>
  <c r="N305" i="2"/>
  <c r="AO305" i="4"/>
  <c r="B304" i="4"/>
  <c r="AK304" i="4" s="1"/>
  <c r="A306" i="4"/>
  <c r="F305" i="4"/>
  <c r="H305" i="4"/>
  <c r="E305" i="4"/>
  <c r="I305" i="4"/>
  <c r="J305" i="4"/>
  <c r="D305" i="4"/>
  <c r="G305" i="4"/>
  <c r="C305" i="4"/>
  <c r="B306" i="2"/>
  <c r="A308" i="2"/>
  <c r="AM304" i="4" l="1"/>
  <c r="AH306" i="4"/>
  <c r="AI306" i="4"/>
  <c r="AC306" i="4"/>
  <c r="R306" i="4"/>
  <c r="K306" i="4"/>
  <c r="U306" i="4"/>
  <c r="N306" i="4"/>
  <c r="AG306" i="4"/>
  <c r="W306" i="4"/>
  <c r="V306" i="4"/>
  <c r="Q306" i="4"/>
  <c r="Y306" i="4"/>
  <c r="T306" i="4"/>
  <c r="P306" i="4"/>
  <c r="O306" i="4"/>
  <c r="AE306" i="4"/>
  <c r="AF306" i="4"/>
  <c r="AA306" i="4"/>
  <c r="Z306" i="4"/>
  <c r="AB306" i="4"/>
  <c r="S306" i="4"/>
  <c r="AD306" i="4"/>
  <c r="C308" i="2"/>
  <c r="M305" i="4"/>
  <c r="AL305" i="4" s="1"/>
  <c r="X305" i="4"/>
  <c r="AJ305" i="4" s="1"/>
  <c r="L304" i="1"/>
  <c r="F304" i="1"/>
  <c r="D304" i="1"/>
  <c r="H304" i="1"/>
  <c r="K304" i="1"/>
  <c r="I304" i="1"/>
  <c r="G304" i="1"/>
  <c r="A305" i="1"/>
  <c r="E304" i="1"/>
  <c r="J304" i="1"/>
  <c r="C304" i="1"/>
  <c r="N306" i="2"/>
  <c r="AO306" i="4"/>
  <c r="F306" i="4"/>
  <c r="A307" i="4"/>
  <c r="I306" i="4"/>
  <c r="H306" i="4"/>
  <c r="D306" i="4"/>
  <c r="J306" i="4"/>
  <c r="E306" i="4"/>
  <c r="G306" i="4"/>
  <c r="C306" i="4"/>
  <c r="B305" i="4"/>
  <c r="AK305" i="4" s="1"/>
  <c r="B307" i="2"/>
  <c r="A309" i="2"/>
  <c r="AM305" i="4" l="1"/>
  <c r="J305" i="1"/>
  <c r="H305" i="1"/>
  <c r="F305" i="1"/>
  <c r="K305" i="1"/>
  <c r="A306" i="1"/>
  <c r="G305" i="1"/>
  <c r="I305" i="1"/>
  <c r="D305" i="1"/>
  <c r="E305" i="1"/>
  <c r="C305" i="1"/>
  <c r="L305" i="1"/>
  <c r="M306" i="4"/>
  <c r="AL306" i="4" s="1"/>
  <c r="C309" i="2"/>
  <c r="AH307" i="4"/>
  <c r="AI307" i="4"/>
  <c r="W307" i="4"/>
  <c r="S307" i="4"/>
  <c r="U307" i="4"/>
  <c r="Q307" i="4"/>
  <c r="AG307" i="4"/>
  <c r="Y307" i="4"/>
  <c r="K307" i="4"/>
  <c r="V307" i="4"/>
  <c r="T307" i="4"/>
  <c r="O307" i="4"/>
  <c r="Z307" i="4"/>
  <c r="AC307" i="4"/>
  <c r="AA307" i="4"/>
  <c r="N307" i="4"/>
  <c r="R307" i="4"/>
  <c r="AF307" i="4"/>
  <c r="AD307" i="4"/>
  <c r="AB307" i="4"/>
  <c r="AE307" i="4"/>
  <c r="P307" i="4"/>
  <c r="X306" i="4"/>
  <c r="AJ306" i="4" s="1"/>
  <c r="AM306" i="4" s="1"/>
  <c r="B304" i="1"/>
  <c r="N304" i="1" s="1"/>
  <c r="N307" i="2"/>
  <c r="AO307" i="4"/>
  <c r="B306" i="4"/>
  <c r="AK306" i="4" s="1"/>
  <c r="A308" i="4"/>
  <c r="F307" i="4"/>
  <c r="H307" i="4"/>
  <c r="E307" i="4"/>
  <c r="D307" i="4"/>
  <c r="G307" i="4"/>
  <c r="C307" i="4"/>
  <c r="J307" i="4"/>
  <c r="I307" i="4"/>
  <c r="B308" i="2"/>
  <c r="A310" i="2"/>
  <c r="M307" i="4" l="1"/>
  <c r="AL307" i="4" s="1"/>
  <c r="X307" i="4"/>
  <c r="AH308" i="4"/>
  <c r="AI308" i="4"/>
  <c r="W308" i="4"/>
  <c r="V308" i="4"/>
  <c r="AF308" i="4"/>
  <c r="S308" i="4"/>
  <c r="R308" i="4"/>
  <c r="N308" i="4"/>
  <c r="K308" i="4"/>
  <c r="Q308" i="4"/>
  <c r="P308" i="4"/>
  <c r="AA308" i="4"/>
  <c r="AC308" i="4"/>
  <c r="AE308" i="4"/>
  <c r="O308" i="4"/>
  <c r="T308" i="4"/>
  <c r="AD308" i="4"/>
  <c r="Y308" i="4"/>
  <c r="AG308" i="4"/>
  <c r="U308" i="4"/>
  <c r="AB308" i="4"/>
  <c r="Z308" i="4"/>
  <c r="K306" i="1"/>
  <c r="L306" i="1"/>
  <c r="G306" i="1"/>
  <c r="J306" i="1"/>
  <c r="E306" i="1"/>
  <c r="D306" i="1"/>
  <c r="C306" i="1"/>
  <c r="H306" i="1"/>
  <c r="A307" i="1"/>
  <c r="I306" i="1"/>
  <c r="F306" i="1"/>
  <c r="C310" i="2"/>
  <c r="B305" i="1"/>
  <c r="N305" i="1" s="1"/>
  <c r="AJ307" i="4"/>
  <c r="AM307" i="4" s="1"/>
  <c r="N308" i="2"/>
  <c r="AO308" i="4"/>
  <c r="A309" i="4"/>
  <c r="D308" i="4"/>
  <c r="E308" i="4"/>
  <c r="C308" i="4"/>
  <c r="H308" i="4"/>
  <c r="F308" i="4"/>
  <c r="I308" i="4"/>
  <c r="G308" i="4"/>
  <c r="J308" i="4"/>
  <c r="B307" i="4"/>
  <c r="AK307" i="4" s="1"/>
  <c r="A311" i="2"/>
  <c r="B309" i="2"/>
  <c r="M308" i="4" l="1"/>
  <c r="AL308" i="4" s="1"/>
  <c r="B306" i="1"/>
  <c r="N306" i="1" s="1"/>
  <c r="C311" i="2"/>
  <c r="AI309" i="4"/>
  <c r="AH309" i="4"/>
  <c r="W309" i="4"/>
  <c r="T309" i="4"/>
  <c r="S309" i="4"/>
  <c r="K309" i="4"/>
  <c r="Q309" i="4"/>
  <c r="AG309" i="4"/>
  <c r="N309" i="4"/>
  <c r="O309" i="4"/>
  <c r="R309" i="4"/>
  <c r="Y309" i="4"/>
  <c r="P309" i="4"/>
  <c r="AF309" i="4"/>
  <c r="U309" i="4"/>
  <c r="AA309" i="4"/>
  <c r="AE309" i="4"/>
  <c r="V309" i="4"/>
  <c r="AC309" i="4"/>
  <c r="AB309" i="4"/>
  <c r="AD309" i="4"/>
  <c r="Z309" i="4"/>
  <c r="D307" i="1"/>
  <c r="G307" i="1"/>
  <c r="K307" i="1"/>
  <c r="J307" i="1"/>
  <c r="I307" i="1"/>
  <c r="L307" i="1"/>
  <c r="A308" i="1"/>
  <c r="H307" i="1"/>
  <c r="F307" i="1"/>
  <c r="C307" i="1"/>
  <c r="E307" i="1"/>
  <c r="X308" i="4"/>
  <c r="AJ308" i="4" s="1"/>
  <c r="AK308" i="4"/>
  <c r="N309" i="2"/>
  <c r="AO309" i="4"/>
  <c r="B308" i="4"/>
  <c r="A310" i="4"/>
  <c r="D309" i="4"/>
  <c r="G309" i="4"/>
  <c r="H309" i="4"/>
  <c r="E309" i="4"/>
  <c r="I309" i="4"/>
  <c r="J309" i="4"/>
  <c r="C309" i="4"/>
  <c r="F309" i="4"/>
  <c r="B310" i="2"/>
  <c r="A312" i="2"/>
  <c r="AM308" i="4" l="1"/>
  <c r="C312" i="2"/>
  <c r="X309" i="4"/>
  <c r="AH310" i="4"/>
  <c r="AI310" i="4"/>
  <c r="S310" i="4"/>
  <c r="U310" i="4"/>
  <c r="W310" i="4"/>
  <c r="N310" i="4"/>
  <c r="V310" i="4"/>
  <c r="Q310" i="4"/>
  <c r="O310" i="4"/>
  <c r="Y310" i="4"/>
  <c r="AG310" i="4"/>
  <c r="P310" i="4"/>
  <c r="Z310" i="4"/>
  <c r="AA310" i="4"/>
  <c r="R310" i="4"/>
  <c r="K310" i="4"/>
  <c r="T310" i="4"/>
  <c r="AB310" i="4"/>
  <c r="AD310" i="4"/>
  <c r="AC310" i="4"/>
  <c r="AE310" i="4"/>
  <c r="AF310" i="4"/>
  <c r="B307" i="1"/>
  <c r="N307" i="1" s="1"/>
  <c r="AJ309" i="4"/>
  <c r="M309" i="4"/>
  <c r="AL309" i="4" s="1"/>
  <c r="L308" i="1"/>
  <c r="I308" i="1"/>
  <c r="D308" i="1"/>
  <c r="G308" i="1"/>
  <c r="K308" i="1"/>
  <c r="H308" i="1"/>
  <c r="A309" i="1"/>
  <c r="C308" i="1"/>
  <c r="E308" i="1"/>
  <c r="J308" i="1"/>
  <c r="F308" i="1"/>
  <c r="N310" i="2"/>
  <c r="AO310" i="4"/>
  <c r="B309" i="4"/>
  <c r="AK309" i="4" s="1"/>
  <c r="A311" i="4"/>
  <c r="C310" i="4"/>
  <c r="E310" i="4"/>
  <c r="H310" i="4"/>
  <c r="F310" i="4"/>
  <c r="G310" i="4"/>
  <c r="J310" i="4"/>
  <c r="D310" i="4"/>
  <c r="I310" i="4"/>
  <c r="B311" i="2"/>
  <c r="A313" i="2"/>
  <c r="AM309" i="4" l="1"/>
  <c r="B308" i="1"/>
  <c r="N308" i="1" s="1"/>
  <c r="AH311" i="4"/>
  <c r="AI311" i="4"/>
  <c r="O311" i="4"/>
  <c r="U311" i="4"/>
  <c r="T311" i="4"/>
  <c r="N311" i="4"/>
  <c r="AG311" i="4"/>
  <c r="K311" i="4"/>
  <c r="W311" i="4"/>
  <c r="AC311" i="4"/>
  <c r="AE311" i="4"/>
  <c r="AD311" i="4"/>
  <c r="AA311" i="4"/>
  <c r="AB311" i="4"/>
  <c r="AF311" i="4"/>
  <c r="P311" i="4"/>
  <c r="R311" i="4"/>
  <c r="Q311" i="4"/>
  <c r="Z311" i="4"/>
  <c r="Y311" i="4"/>
  <c r="S311" i="4"/>
  <c r="V311" i="4"/>
  <c r="D309" i="1"/>
  <c r="H309" i="1"/>
  <c r="G309" i="1"/>
  <c r="E309" i="1"/>
  <c r="J309" i="1"/>
  <c r="F309" i="1"/>
  <c r="L309" i="1"/>
  <c r="C309" i="1"/>
  <c r="K309" i="1"/>
  <c r="I309" i="1"/>
  <c r="A310" i="1"/>
  <c r="C313" i="2"/>
  <c r="X310" i="4"/>
  <c r="AJ310" i="4" s="1"/>
  <c r="M310" i="4"/>
  <c r="AL310" i="4" s="1"/>
  <c r="N311" i="2"/>
  <c r="AO311" i="4"/>
  <c r="B310" i="4"/>
  <c r="AK310" i="4" s="1"/>
  <c r="A312" i="4"/>
  <c r="E311" i="4"/>
  <c r="C311" i="4"/>
  <c r="D311" i="4"/>
  <c r="I311" i="4"/>
  <c r="F311" i="4"/>
  <c r="G311" i="4"/>
  <c r="J311" i="4"/>
  <c r="H311" i="4"/>
  <c r="B312" i="2"/>
  <c r="A314" i="2"/>
  <c r="AM310" i="4" l="1"/>
  <c r="B309" i="1"/>
  <c r="N309" i="1" s="1"/>
  <c r="AH312" i="4"/>
  <c r="AI312" i="4"/>
  <c r="AE312" i="4"/>
  <c r="O312" i="4"/>
  <c r="N312" i="4"/>
  <c r="AG312" i="4"/>
  <c r="Y312" i="4"/>
  <c r="K312" i="4"/>
  <c r="U312" i="4"/>
  <c r="V312" i="4"/>
  <c r="Q312" i="4"/>
  <c r="P312" i="4"/>
  <c r="T312" i="4"/>
  <c r="W312" i="4"/>
  <c r="AD312" i="4"/>
  <c r="R312" i="4"/>
  <c r="Z312" i="4"/>
  <c r="AB312" i="4"/>
  <c r="S312" i="4"/>
  <c r="AA312" i="4"/>
  <c r="AC312" i="4"/>
  <c r="AF312" i="4"/>
  <c r="M311" i="4"/>
  <c r="AL311" i="4" s="1"/>
  <c r="X311" i="4"/>
  <c r="AJ311" i="4" s="1"/>
  <c r="H310" i="1"/>
  <c r="A311" i="1"/>
  <c r="D310" i="1"/>
  <c r="I310" i="1"/>
  <c r="G310" i="1"/>
  <c r="K310" i="1"/>
  <c r="F310" i="1"/>
  <c r="J310" i="1"/>
  <c r="C310" i="1"/>
  <c r="L310" i="1"/>
  <c r="E310" i="1"/>
  <c r="C314" i="2"/>
  <c r="N312" i="2"/>
  <c r="AO312" i="4"/>
  <c r="B311" i="4"/>
  <c r="AK311" i="4" s="1"/>
  <c r="A313" i="4"/>
  <c r="D312" i="4"/>
  <c r="C312" i="4"/>
  <c r="E312" i="4"/>
  <c r="J312" i="4"/>
  <c r="G312" i="4"/>
  <c r="H312" i="4"/>
  <c r="I312" i="4"/>
  <c r="F312" i="4"/>
  <c r="B313" i="2"/>
  <c r="A315" i="2"/>
  <c r="AM311" i="4" l="1"/>
  <c r="X312" i="4"/>
  <c r="AI313" i="4"/>
  <c r="AH313" i="4"/>
  <c r="AD313" i="4"/>
  <c r="O313" i="4"/>
  <c r="U313" i="4"/>
  <c r="W313" i="4"/>
  <c r="AG313" i="4"/>
  <c r="K313" i="4"/>
  <c r="N313" i="4"/>
  <c r="V313" i="4"/>
  <c r="P313" i="4"/>
  <c r="Y313" i="4"/>
  <c r="R313" i="4"/>
  <c r="Q313" i="4"/>
  <c r="Z313" i="4"/>
  <c r="AC313" i="4"/>
  <c r="T313" i="4"/>
  <c r="AE313" i="4"/>
  <c r="AA313" i="4"/>
  <c r="AB313" i="4"/>
  <c r="AF313" i="4"/>
  <c r="S313" i="4"/>
  <c r="B310" i="1"/>
  <c r="N310" i="1" s="1"/>
  <c r="D311" i="1"/>
  <c r="H311" i="1"/>
  <c r="I311" i="1"/>
  <c r="F311" i="1"/>
  <c r="C311" i="1"/>
  <c r="A312" i="1"/>
  <c r="K311" i="1"/>
  <c r="G311" i="1"/>
  <c r="L311" i="1"/>
  <c r="E311" i="1"/>
  <c r="J311" i="1"/>
  <c r="C315" i="2"/>
  <c r="M312" i="4"/>
  <c r="AL312" i="4" s="1"/>
  <c r="AJ312" i="4"/>
  <c r="AM312" i="4" s="1"/>
  <c r="N313" i="2"/>
  <c r="AO313" i="4"/>
  <c r="B312" i="4"/>
  <c r="AK312" i="4" s="1"/>
  <c r="A314" i="4"/>
  <c r="D313" i="4"/>
  <c r="C313" i="4"/>
  <c r="H313" i="4"/>
  <c r="J313" i="4"/>
  <c r="I313" i="4"/>
  <c r="E313" i="4"/>
  <c r="F313" i="4"/>
  <c r="G313" i="4"/>
  <c r="B314" i="2"/>
  <c r="A316" i="2"/>
  <c r="AH314" i="4" l="1"/>
  <c r="AI314" i="4"/>
  <c r="W314" i="4"/>
  <c r="V314" i="4"/>
  <c r="O314" i="4"/>
  <c r="Q314" i="4"/>
  <c r="N314" i="4"/>
  <c r="U314" i="4"/>
  <c r="Z314" i="4"/>
  <c r="P314" i="4"/>
  <c r="AG314" i="4"/>
  <c r="AA314" i="4"/>
  <c r="AC314" i="4"/>
  <c r="AE314" i="4"/>
  <c r="AF314" i="4"/>
  <c r="K314" i="4"/>
  <c r="R314" i="4"/>
  <c r="S314" i="4"/>
  <c r="AB314" i="4"/>
  <c r="AD314" i="4"/>
  <c r="Y314" i="4"/>
  <c r="T314" i="4"/>
  <c r="B311" i="1"/>
  <c r="N311" i="1" s="1"/>
  <c r="X313" i="4"/>
  <c r="AJ313" i="4" s="1"/>
  <c r="AM313" i="4" s="1"/>
  <c r="M313" i="4"/>
  <c r="AL313" i="4" s="1"/>
  <c r="L312" i="1"/>
  <c r="G312" i="1"/>
  <c r="K312" i="1"/>
  <c r="C312" i="1"/>
  <c r="D312" i="1"/>
  <c r="F312" i="1"/>
  <c r="J312" i="1"/>
  <c r="H312" i="1"/>
  <c r="A313" i="1"/>
  <c r="I312" i="1"/>
  <c r="E312" i="1"/>
  <c r="C316" i="2"/>
  <c r="N314" i="2"/>
  <c r="AO314" i="4"/>
  <c r="B313" i="4"/>
  <c r="AK313" i="4" s="1"/>
  <c r="A315" i="4"/>
  <c r="H314" i="4"/>
  <c r="I314" i="4"/>
  <c r="D314" i="4"/>
  <c r="F314" i="4"/>
  <c r="J314" i="4"/>
  <c r="E314" i="4"/>
  <c r="C314" i="4"/>
  <c r="G314" i="4"/>
  <c r="B315" i="2"/>
  <c r="A317" i="2"/>
  <c r="X314" i="4" l="1"/>
  <c r="M314" i="4"/>
  <c r="AL314" i="4" s="1"/>
  <c r="J313" i="1"/>
  <c r="K313" i="1"/>
  <c r="D313" i="1"/>
  <c r="E313" i="1"/>
  <c r="A314" i="1"/>
  <c r="I313" i="1"/>
  <c r="H313" i="1"/>
  <c r="F313" i="1"/>
  <c r="G313" i="1"/>
  <c r="L313" i="1"/>
  <c r="C313" i="1"/>
  <c r="AH315" i="4"/>
  <c r="AI315" i="4"/>
  <c r="W315" i="4"/>
  <c r="Q315" i="4"/>
  <c r="U315" i="4"/>
  <c r="Y315" i="4"/>
  <c r="V315" i="4"/>
  <c r="O315" i="4"/>
  <c r="N315" i="4"/>
  <c r="R315" i="4"/>
  <c r="AA315" i="4"/>
  <c r="P315" i="4"/>
  <c r="K315" i="4"/>
  <c r="S315" i="4"/>
  <c r="AB315" i="4"/>
  <c r="T315" i="4"/>
  <c r="Z315" i="4"/>
  <c r="AC315" i="4"/>
  <c r="AE315" i="4"/>
  <c r="AD315" i="4"/>
  <c r="AG315" i="4"/>
  <c r="AF315" i="4"/>
  <c r="C317" i="2"/>
  <c r="B312" i="1"/>
  <c r="N312" i="1" s="1"/>
  <c r="AJ314" i="4"/>
  <c r="AM314" i="4" s="1"/>
  <c r="N315" i="2"/>
  <c r="AO315" i="4"/>
  <c r="B314" i="4"/>
  <c r="AK314" i="4" s="1"/>
  <c r="A316" i="4"/>
  <c r="J315" i="4"/>
  <c r="C315" i="4"/>
  <c r="D315" i="4"/>
  <c r="H315" i="4"/>
  <c r="E315" i="4"/>
  <c r="I315" i="4"/>
  <c r="F315" i="4"/>
  <c r="G315" i="4"/>
  <c r="B316" i="2"/>
  <c r="A318" i="2"/>
  <c r="M315" i="4" l="1"/>
  <c r="AL315" i="4" s="1"/>
  <c r="H314" i="1"/>
  <c r="K314" i="1"/>
  <c r="D314" i="1"/>
  <c r="C314" i="1"/>
  <c r="F314" i="1"/>
  <c r="I314" i="1"/>
  <c r="E314" i="1"/>
  <c r="A315" i="1"/>
  <c r="L314" i="1"/>
  <c r="G314" i="1"/>
  <c r="J314" i="1"/>
  <c r="C318" i="2"/>
  <c r="X315" i="4"/>
  <c r="AJ315" i="4" s="1"/>
  <c r="AK315" i="4"/>
  <c r="AH316" i="4"/>
  <c r="AI316" i="4"/>
  <c r="R316" i="4"/>
  <c r="W316" i="4"/>
  <c r="K316" i="4"/>
  <c r="AG316" i="4"/>
  <c r="V316" i="4"/>
  <c r="O316" i="4"/>
  <c r="Y316" i="4"/>
  <c r="S316" i="4"/>
  <c r="U316" i="4"/>
  <c r="AB316" i="4"/>
  <c r="AE316" i="4"/>
  <c r="N316" i="4"/>
  <c r="Z316" i="4"/>
  <c r="P316" i="4"/>
  <c r="AF316" i="4"/>
  <c r="T316" i="4"/>
  <c r="Q316" i="4"/>
  <c r="AC316" i="4"/>
  <c r="AD316" i="4"/>
  <c r="AA316" i="4"/>
  <c r="B313" i="1"/>
  <c r="N313" i="1" s="1"/>
  <c r="N316" i="2"/>
  <c r="AO316" i="4"/>
  <c r="B315" i="4"/>
  <c r="A317" i="4"/>
  <c r="C316" i="4"/>
  <c r="H316" i="4"/>
  <c r="J316" i="4"/>
  <c r="I316" i="4"/>
  <c r="F316" i="4"/>
  <c r="D316" i="4"/>
  <c r="E316" i="4"/>
  <c r="G316" i="4"/>
  <c r="B317" i="2"/>
  <c r="A319" i="2"/>
  <c r="AM315" i="4" l="1"/>
  <c r="B316" i="4"/>
  <c r="AI317" i="4"/>
  <c r="AH317" i="4"/>
  <c r="AE317" i="4"/>
  <c r="S317" i="4"/>
  <c r="O317" i="4"/>
  <c r="N317" i="4"/>
  <c r="AG317" i="4"/>
  <c r="R317" i="4"/>
  <c r="K317" i="4"/>
  <c r="P317" i="4"/>
  <c r="Q317" i="4"/>
  <c r="T317" i="4"/>
  <c r="Y317" i="4"/>
  <c r="U317" i="4"/>
  <c r="AC317" i="4"/>
  <c r="AB317" i="4"/>
  <c r="AD317" i="4"/>
  <c r="Z317" i="4"/>
  <c r="V317" i="4"/>
  <c r="AA317" i="4"/>
  <c r="W317" i="4"/>
  <c r="AF317" i="4"/>
  <c r="B314" i="1"/>
  <c r="N314" i="1" s="1"/>
  <c r="AK316" i="4"/>
  <c r="D315" i="1"/>
  <c r="E315" i="1"/>
  <c r="C315" i="1"/>
  <c r="A316" i="1"/>
  <c r="H315" i="1"/>
  <c r="J315" i="1"/>
  <c r="K315" i="1"/>
  <c r="I315" i="1"/>
  <c r="F315" i="1"/>
  <c r="G315" i="1"/>
  <c r="L315" i="1"/>
  <c r="X316" i="4"/>
  <c r="AJ316" i="4" s="1"/>
  <c r="AM316" i="4" s="1"/>
  <c r="C319" i="2"/>
  <c r="M316" i="4"/>
  <c r="AL316" i="4" s="1"/>
  <c r="N317" i="2"/>
  <c r="AO317" i="4"/>
  <c r="A318" i="4"/>
  <c r="J317" i="4"/>
  <c r="C317" i="4"/>
  <c r="E317" i="4"/>
  <c r="D317" i="4"/>
  <c r="I317" i="4"/>
  <c r="F317" i="4"/>
  <c r="H317" i="4"/>
  <c r="G317" i="4"/>
  <c r="B318" i="2"/>
  <c r="A320" i="2"/>
  <c r="C320" i="2" l="1"/>
  <c r="M317" i="4"/>
  <c r="AL317" i="4" s="1"/>
  <c r="L316" i="1"/>
  <c r="G316" i="1"/>
  <c r="D316" i="1"/>
  <c r="C316" i="1"/>
  <c r="F316" i="1"/>
  <c r="J316" i="1"/>
  <c r="H316" i="1"/>
  <c r="A317" i="1"/>
  <c r="K316" i="1"/>
  <c r="I316" i="1"/>
  <c r="E316" i="1"/>
  <c r="B315" i="1"/>
  <c r="N315" i="1" s="1"/>
  <c r="X317" i="4"/>
  <c r="AJ317" i="4" s="1"/>
  <c r="AM317" i="4" s="1"/>
  <c r="AH318" i="4"/>
  <c r="AI318" i="4"/>
  <c r="S318" i="4"/>
  <c r="R318" i="4"/>
  <c r="O318" i="4"/>
  <c r="N318" i="4"/>
  <c r="AG318" i="4"/>
  <c r="K318" i="4"/>
  <c r="U318" i="4"/>
  <c r="Y318" i="4"/>
  <c r="Q318" i="4"/>
  <c r="V318" i="4"/>
  <c r="AA318" i="4"/>
  <c r="Z318" i="4"/>
  <c r="AE318" i="4"/>
  <c r="T318" i="4"/>
  <c r="AC318" i="4"/>
  <c r="AD318" i="4"/>
  <c r="AB318" i="4"/>
  <c r="W318" i="4"/>
  <c r="P318" i="4"/>
  <c r="AF318" i="4"/>
  <c r="N318" i="2"/>
  <c r="AO318" i="4"/>
  <c r="B317" i="4"/>
  <c r="AK317" i="4" s="1"/>
  <c r="A319" i="4"/>
  <c r="D318" i="4"/>
  <c r="H318" i="4"/>
  <c r="C318" i="4"/>
  <c r="J318" i="4"/>
  <c r="E318" i="4"/>
  <c r="I318" i="4"/>
  <c r="F318" i="4"/>
  <c r="G318" i="4"/>
  <c r="B319" i="2"/>
  <c r="A321" i="2"/>
  <c r="B316" i="1" l="1"/>
  <c r="N316" i="1" s="1"/>
  <c r="AH319" i="4"/>
  <c r="AI319" i="4"/>
  <c r="AF319" i="4"/>
  <c r="T319" i="4"/>
  <c r="O319" i="4"/>
  <c r="S319" i="4"/>
  <c r="P319" i="4"/>
  <c r="Y319" i="4"/>
  <c r="Q319" i="4"/>
  <c r="K319" i="4"/>
  <c r="N319" i="4"/>
  <c r="U319" i="4"/>
  <c r="AA319" i="4"/>
  <c r="AB319" i="4"/>
  <c r="AD319" i="4"/>
  <c r="R319" i="4"/>
  <c r="AC319" i="4"/>
  <c r="V319" i="4"/>
  <c r="AE319" i="4"/>
  <c r="AG319" i="4"/>
  <c r="W319" i="4"/>
  <c r="Z319" i="4"/>
  <c r="C321" i="2"/>
  <c r="D317" i="1"/>
  <c r="I317" i="1"/>
  <c r="J317" i="1"/>
  <c r="F317" i="1"/>
  <c r="L317" i="1"/>
  <c r="K317" i="1"/>
  <c r="E317" i="1"/>
  <c r="H317" i="1"/>
  <c r="G317" i="1"/>
  <c r="C317" i="1"/>
  <c r="A318" i="1"/>
  <c r="X318" i="4"/>
  <c r="AJ318" i="4" s="1"/>
  <c r="M318" i="4"/>
  <c r="AL318" i="4" s="1"/>
  <c r="N319" i="2"/>
  <c r="AO319" i="4"/>
  <c r="B318" i="4"/>
  <c r="AK318" i="4" s="1"/>
  <c r="A320" i="4"/>
  <c r="J319" i="4"/>
  <c r="H319" i="4"/>
  <c r="I319" i="4"/>
  <c r="E319" i="4"/>
  <c r="G319" i="4"/>
  <c r="C319" i="4"/>
  <c r="D319" i="4"/>
  <c r="F319" i="4"/>
  <c r="B320" i="2"/>
  <c r="A322" i="2"/>
  <c r="AM318" i="4" l="1"/>
  <c r="H318" i="1"/>
  <c r="L318" i="1"/>
  <c r="K318" i="1"/>
  <c r="A319" i="1"/>
  <c r="I318" i="1"/>
  <c r="E318" i="1"/>
  <c r="G318" i="1"/>
  <c r="D318" i="1"/>
  <c r="J318" i="1"/>
  <c r="F318" i="1"/>
  <c r="C318" i="1"/>
  <c r="B317" i="1"/>
  <c r="N317" i="1" s="1"/>
  <c r="AH320" i="4"/>
  <c r="AI320" i="4"/>
  <c r="AE320" i="4"/>
  <c r="S320" i="4"/>
  <c r="O320" i="4"/>
  <c r="AG320" i="4"/>
  <c r="K320" i="4"/>
  <c r="Y320" i="4"/>
  <c r="U320" i="4"/>
  <c r="Q320" i="4"/>
  <c r="V320" i="4"/>
  <c r="R320" i="4"/>
  <c r="N320" i="4"/>
  <c r="AD320" i="4"/>
  <c r="AB320" i="4"/>
  <c r="Z320" i="4"/>
  <c r="AF320" i="4"/>
  <c r="AC320" i="4"/>
  <c r="W320" i="4"/>
  <c r="P320" i="4"/>
  <c r="T320" i="4"/>
  <c r="AA320" i="4"/>
  <c r="M319" i="4"/>
  <c r="AL319" i="4" s="1"/>
  <c r="C322" i="2"/>
  <c r="X319" i="4"/>
  <c r="AJ319" i="4" s="1"/>
  <c r="AM319" i="4" s="1"/>
  <c r="N320" i="2"/>
  <c r="AO320" i="4"/>
  <c r="B319" i="4"/>
  <c r="AK319" i="4" s="1"/>
  <c r="A321" i="4"/>
  <c r="H320" i="4"/>
  <c r="I320" i="4"/>
  <c r="D320" i="4"/>
  <c r="C320" i="4"/>
  <c r="J320" i="4"/>
  <c r="F320" i="4"/>
  <c r="G320" i="4"/>
  <c r="E320" i="4"/>
  <c r="B321" i="2"/>
  <c r="A323" i="2"/>
  <c r="AI321" i="4" l="1"/>
  <c r="AH321" i="4"/>
  <c r="T321" i="4"/>
  <c r="N321" i="4"/>
  <c r="K321" i="4"/>
  <c r="U321" i="4"/>
  <c r="Y321" i="4"/>
  <c r="AG321" i="4"/>
  <c r="P321" i="4"/>
  <c r="V321" i="4"/>
  <c r="O321" i="4"/>
  <c r="AD321" i="4"/>
  <c r="Z321" i="4"/>
  <c r="AC321" i="4"/>
  <c r="AB321" i="4"/>
  <c r="S321" i="4"/>
  <c r="Q321" i="4"/>
  <c r="AE321" i="4"/>
  <c r="W321" i="4"/>
  <c r="AA321" i="4"/>
  <c r="R321" i="4"/>
  <c r="AF321" i="4"/>
  <c r="X320" i="4"/>
  <c r="AJ320" i="4" s="1"/>
  <c r="AM320" i="4" s="1"/>
  <c r="H319" i="1"/>
  <c r="K319" i="1"/>
  <c r="G319" i="1"/>
  <c r="A320" i="1"/>
  <c r="J319" i="1"/>
  <c r="C319" i="1"/>
  <c r="F319" i="1"/>
  <c r="I319" i="1"/>
  <c r="L319" i="1"/>
  <c r="E319" i="1"/>
  <c r="D319" i="1"/>
  <c r="B318" i="1"/>
  <c r="N318" i="1" s="1"/>
  <c r="M320" i="4"/>
  <c r="AL320" i="4" s="1"/>
  <c r="C323" i="2"/>
  <c r="N321" i="2"/>
  <c r="AO321" i="4"/>
  <c r="I321" i="4"/>
  <c r="A322" i="4"/>
  <c r="C321" i="4"/>
  <c r="J321" i="4"/>
  <c r="H321" i="4"/>
  <c r="F321" i="4"/>
  <c r="E321" i="4"/>
  <c r="G321" i="4"/>
  <c r="D321" i="4"/>
  <c r="B320" i="4"/>
  <c r="AK320" i="4" s="1"/>
  <c r="B322" i="2"/>
  <c r="A324" i="2"/>
  <c r="B319" i="1" l="1"/>
  <c r="N319" i="1" s="1"/>
  <c r="M321" i="4"/>
  <c r="AL321" i="4" s="1"/>
  <c r="X321" i="4"/>
  <c r="AJ321" i="4" s="1"/>
  <c r="AH322" i="4"/>
  <c r="AI322" i="4"/>
  <c r="R322" i="4"/>
  <c r="K322" i="4"/>
  <c r="N322" i="4"/>
  <c r="Y322" i="4"/>
  <c r="AG322" i="4"/>
  <c r="Q322" i="4"/>
  <c r="W322" i="4"/>
  <c r="AD322" i="4"/>
  <c r="AA322" i="4"/>
  <c r="O322" i="4"/>
  <c r="U322" i="4"/>
  <c r="S322" i="4"/>
  <c r="V322" i="4"/>
  <c r="AF322" i="4"/>
  <c r="AB322" i="4"/>
  <c r="P322" i="4"/>
  <c r="AC322" i="4"/>
  <c r="Z322" i="4"/>
  <c r="AE322" i="4"/>
  <c r="T322" i="4"/>
  <c r="F320" i="1"/>
  <c r="C320" i="1"/>
  <c r="A321" i="1"/>
  <c r="I320" i="1"/>
  <c r="L320" i="1"/>
  <c r="G320" i="1"/>
  <c r="H320" i="1"/>
  <c r="E320" i="1"/>
  <c r="D320" i="1"/>
  <c r="K320" i="1"/>
  <c r="J320" i="1"/>
  <c r="C324" i="2"/>
  <c r="N322" i="2"/>
  <c r="AO322" i="4"/>
  <c r="B323" i="2"/>
  <c r="A323" i="4"/>
  <c r="D322" i="4"/>
  <c r="H322" i="4"/>
  <c r="I322" i="4"/>
  <c r="E322" i="4"/>
  <c r="J322" i="4"/>
  <c r="C322" i="4"/>
  <c r="F322" i="4"/>
  <c r="G322" i="4"/>
  <c r="B321" i="4"/>
  <c r="AK321" i="4" s="1"/>
  <c r="A325" i="2"/>
  <c r="AM321" i="4" l="1"/>
  <c r="C325" i="2"/>
  <c r="X322" i="4"/>
  <c r="M322" i="4"/>
  <c r="AL322" i="4" s="1"/>
  <c r="D321" i="1"/>
  <c r="K321" i="1"/>
  <c r="A322" i="1"/>
  <c r="F321" i="1"/>
  <c r="E321" i="1"/>
  <c r="H321" i="1"/>
  <c r="J321" i="1"/>
  <c r="C321" i="1"/>
  <c r="I321" i="1"/>
  <c r="G321" i="1"/>
  <c r="L321" i="1"/>
  <c r="AH323" i="4"/>
  <c r="AI323" i="4"/>
  <c r="W323" i="4"/>
  <c r="S323" i="4"/>
  <c r="AG323" i="4"/>
  <c r="N323" i="4"/>
  <c r="U323" i="4"/>
  <c r="V323" i="4"/>
  <c r="Q323" i="4"/>
  <c r="Y323" i="4"/>
  <c r="T323" i="4"/>
  <c r="O323" i="4"/>
  <c r="R323" i="4"/>
  <c r="K323" i="4"/>
  <c r="AB323" i="4"/>
  <c r="AD323" i="4"/>
  <c r="AF323" i="4"/>
  <c r="AA323" i="4"/>
  <c r="Z323" i="4"/>
  <c r="P323" i="4"/>
  <c r="AC323" i="4"/>
  <c r="AE323" i="4"/>
  <c r="B320" i="1"/>
  <c r="N320" i="1" s="1"/>
  <c r="AJ322" i="4"/>
  <c r="AM322" i="4" s="1"/>
  <c r="N323" i="2"/>
  <c r="AO323" i="4"/>
  <c r="B322" i="4"/>
  <c r="AK322" i="4" s="1"/>
  <c r="J323" i="4"/>
  <c r="I323" i="4"/>
  <c r="A324" i="4"/>
  <c r="C323" i="4"/>
  <c r="D323" i="4"/>
  <c r="G323" i="4"/>
  <c r="H323" i="4"/>
  <c r="F323" i="4"/>
  <c r="E323" i="4"/>
  <c r="A326" i="2"/>
  <c r="B324" i="2"/>
  <c r="M323" i="4" l="1"/>
  <c r="AL323" i="4" s="1"/>
  <c r="B321" i="1"/>
  <c r="N321" i="1" s="1"/>
  <c r="C326" i="2"/>
  <c r="X323" i="4"/>
  <c r="AJ323" i="4" s="1"/>
  <c r="AM323" i="4" s="1"/>
  <c r="AH324" i="4"/>
  <c r="AI324" i="4"/>
  <c r="AF324" i="4"/>
  <c r="W324" i="4"/>
  <c r="AA324" i="4"/>
  <c r="S324" i="4"/>
  <c r="R324" i="4"/>
  <c r="V324" i="4"/>
  <c r="N324" i="4"/>
  <c r="Q324" i="4"/>
  <c r="Y324" i="4"/>
  <c r="U324" i="4"/>
  <c r="K324" i="4"/>
  <c r="P324" i="4"/>
  <c r="AE324" i="4"/>
  <c r="O324" i="4"/>
  <c r="Z324" i="4"/>
  <c r="AG324" i="4"/>
  <c r="T324" i="4"/>
  <c r="AC324" i="4"/>
  <c r="AD324" i="4"/>
  <c r="AB324" i="4"/>
  <c r="D322" i="1"/>
  <c r="F322" i="1"/>
  <c r="G322" i="1"/>
  <c r="A323" i="1"/>
  <c r="I322" i="1"/>
  <c r="K322" i="1"/>
  <c r="E322" i="1"/>
  <c r="H322" i="1"/>
  <c r="C322" i="1"/>
  <c r="J322" i="1"/>
  <c r="L322" i="1"/>
  <c r="N324" i="2"/>
  <c r="AO324" i="4"/>
  <c r="B323" i="4"/>
  <c r="AK323" i="4" s="1"/>
  <c r="A325" i="4"/>
  <c r="J324" i="4"/>
  <c r="D324" i="4"/>
  <c r="H324" i="4"/>
  <c r="C324" i="4"/>
  <c r="E324" i="4"/>
  <c r="G324" i="4"/>
  <c r="I324" i="4"/>
  <c r="F324" i="4"/>
  <c r="B325" i="2"/>
  <c r="A327" i="2"/>
  <c r="B322" i="1" l="1"/>
  <c r="N322" i="1" s="1"/>
  <c r="C327" i="2"/>
  <c r="AI325" i="4"/>
  <c r="AH325" i="4"/>
  <c r="W325" i="4"/>
  <c r="T325" i="4"/>
  <c r="S325" i="4"/>
  <c r="Q325" i="4"/>
  <c r="AG325" i="4"/>
  <c r="Y325" i="4"/>
  <c r="V325" i="4"/>
  <c r="N325" i="4"/>
  <c r="O325" i="4"/>
  <c r="K325" i="4"/>
  <c r="U325" i="4"/>
  <c r="AF325" i="4"/>
  <c r="R325" i="4"/>
  <c r="Z325" i="4"/>
  <c r="AA325" i="4"/>
  <c r="AE325" i="4"/>
  <c r="AC325" i="4"/>
  <c r="P325" i="4"/>
  <c r="AD325" i="4"/>
  <c r="AB325" i="4"/>
  <c r="L323" i="1"/>
  <c r="J323" i="1"/>
  <c r="H323" i="1"/>
  <c r="C323" i="1"/>
  <c r="D323" i="1"/>
  <c r="I323" i="1"/>
  <c r="E323" i="1"/>
  <c r="A324" i="1"/>
  <c r="F323" i="1"/>
  <c r="K323" i="1"/>
  <c r="G323" i="1"/>
  <c r="X324" i="4"/>
  <c r="M324" i="4"/>
  <c r="AL324" i="4" s="1"/>
  <c r="AJ324" i="4"/>
  <c r="AM324" i="4" s="1"/>
  <c r="N325" i="2"/>
  <c r="AO325" i="4"/>
  <c r="A326" i="4"/>
  <c r="J325" i="4"/>
  <c r="H325" i="4"/>
  <c r="D325" i="4"/>
  <c r="C325" i="4"/>
  <c r="I325" i="4"/>
  <c r="E325" i="4"/>
  <c r="F325" i="4"/>
  <c r="G325" i="4"/>
  <c r="B324" i="4"/>
  <c r="AK324" i="4" s="1"/>
  <c r="B326" i="2"/>
  <c r="A328" i="2"/>
  <c r="C328" i="2" l="1"/>
  <c r="B323" i="1"/>
  <c r="N323" i="1" s="1"/>
  <c r="AH326" i="4"/>
  <c r="AI326" i="4"/>
  <c r="W326" i="4"/>
  <c r="S326" i="4"/>
  <c r="Y326" i="4"/>
  <c r="Q326" i="4"/>
  <c r="K326" i="4"/>
  <c r="N326" i="4"/>
  <c r="V326" i="4"/>
  <c r="U326" i="4"/>
  <c r="AG326" i="4"/>
  <c r="P326" i="4"/>
  <c r="O326" i="4"/>
  <c r="AF326" i="4"/>
  <c r="R326" i="4"/>
  <c r="Z326" i="4"/>
  <c r="AB326" i="4"/>
  <c r="AA326" i="4"/>
  <c r="AD326" i="4"/>
  <c r="AC326" i="4"/>
  <c r="T326" i="4"/>
  <c r="AE326" i="4"/>
  <c r="H324" i="1"/>
  <c r="D324" i="1"/>
  <c r="L324" i="1"/>
  <c r="K324" i="1"/>
  <c r="G324" i="1"/>
  <c r="J324" i="1"/>
  <c r="F324" i="1"/>
  <c r="I324" i="1"/>
  <c r="E324" i="1"/>
  <c r="C324" i="1"/>
  <c r="A325" i="1"/>
  <c r="X325" i="4"/>
  <c r="AJ325" i="4" s="1"/>
  <c r="M325" i="4"/>
  <c r="AL325" i="4" s="1"/>
  <c r="N326" i="2"/>
  <c r="AO326" i="4"/>
  <c r="B325" i="4"/>
  <c r="AK325" i="4" s="1"/>
  <c r="A327" i="4"/>
  <c r="J326" i="4"/>
  <c r="D326" i="4"/>
  <c r="C326" i="4"/>
  <c r="I326" i="4"/>
  <c r="H326" i="4"/>
  <c r="F326" i="4"/>
  <c r="E326" i="4"/>
  <c r="G326" i="4"/>
  <c r="B327" i="2"/>
  <c r="A329" i="2"/>
  <c r="AM325" i="4" l="1"/>
  <c r="X326" i="4"/>
  <c r="AJ326" i="4" s="1"/>
  <c r="AH327" i="4"/>
  <c r="AI327" i="4"/>
  <c r="O327" i="4"/>
  <c r="AF327" i="4"/>
  <c r="T327" i="4"/>
  <c r="U327" i="4"/>
  <c r="N327" i="4"/>
  <c r="V327" i="4"/>
  <c r="AG327" i="4"/>
  <c r="K327" i="4"/>
  <c r="R327" i="4"/>
  <c r="Y327" i="4"/>
  <c r="AD327" i="4"/>
  <c r="P327" i="4"/>
  <c r="Z327" i="4"/>
  <c r="AB327" i="4"/>
  <c r="W327" i="4"/>
  <c r="AE327" i="4"/>
  <c r="AC327" i="4"/>
  <c r="AA327" i="4"/>
  <c r="S327" i="4"/>
  <c r="Q327" i="4"/>
  <c r="B324" i="1"/>
  <c r="N324" i="1" s="1"/>
  <c r="D325" i="1"/>
  <c r="G325" i="1"/>
  <c r="J325" i="1"/>
  <c r="F325" i="1"/>
  <c r="A326" i="1"/>
  <c r="E325" i="1"/>
  <c r="K325" i="1"/>
  <c r="I325" i="1"/>
  <c r="H325" i="1"/>
  <c r="C325" i="1"/>
  <c r="L325" i="1"/>
  <c r="M326" i="4"/>
  <c r="AL326" i="4" s="1"/>
  <c r="C329" i="2"/>
  <c r="N327" i="2"/>
  <c r="AO327" i="4"/>
  <c r="B326" i="4"/>
  <c r="AK326" i="4" s="1"/>
  <c r="A328" i="4"/>
  <c r="J327" i="4"/>
  <c r="H327" i="4"/>
  <c r="I327" i="4"/>
  <c r="C327" i="4"/>
  <c r="G327" i="4"/>
  <c r="D327" i="4"/>
  <c r="E327" i="4"/>
  <c r="F327" i="4"/>
  <c r="B328" i="2"/>
  <c r="A330" i="2"/>
  <c r="AM326" i="4" l="1"/>
  <c r="C330" i="2"/>
  <c r="M327" i="4"/>
  <c r="AL327" i="4" s="1"/>
  <c r="AH328" i="4"/>
  <c r="AI328" i="4"/>
  <c r="O328" i="4"/>
  <c r="V328" i="4"/>
  <c r="N328" i="4"/>
  <c r="AB328" i="4"/>
  <c r="Y328" i="4"/>
  <c r="Q328" i="4"/>
  <c r="P328" i="4"/>
  <c r="AG328" i="4"/>
  <c r="K328" i="4"/>
  <c r="U328" i="4"/>
  <c r="Z328" i="4"/>
  <c r="AE328" i="4"/>
  <c r="AA328" i="4"/>
  <c r="R328" i="4"/>
  <c r="W328" i="4"/>
  <c r="AC328" i="4"/>
  <c r="AD328" i="4"/>
  <c r="AF328" i="4"/>
  <c r="T328" i="4"/>
  <c r="S328" i="4"/>
  <c r="D326" i="1"/>
  <c r="C326" i="1"/>
  <c r="A327" i="1"/>
  <c r="E326" i="1"/>
  <c r="L326" i="1"/>
  <c r="G326" i="1"/>
  <c r="J326" i="1"/>
  <c r="K326" i="1"/>
  <c r="H326" i="1"/>
  <c r="F326" i="1"/>
  <c r="I326" i="1"/>
  <c r="X327" i="4"/>
  <c r="AJ327" i="4" s="1"/>
  <c r="B327" i="4"/>
  <c r="AK327" i="4" s="1"/>
  <c r="B325" i="1"/>
  <c r="N325" i="1" s="1"/>
  <c r="N328" i="2"/>
  <c r="AO328" i="4"/>
  <c r="I328" i="4"/>
  <c r="A329" i="4"/>
  <c r="C328" i="4"/>
  <c r="D328" i="4"/>
  <c r="H328" i="4"/>
  <c r="F328" i="4"/>
  <c r="E328" i="4"/>
  <c r="G328" i="4"/>
  <c r="J328" i="4"/>
  <c r="B329" i="2"/>
  <c r="A331" i="2"/>
  <c r="AM327" i="4" l="1"/>
  <c r="D327" i="1"/>
  <c r="J327" i="1"/>
  <c r="H327" i="1"/>
  <c r="I327" i="1"/>
  <c r="C327" i="1"/>
  <c r="A328" i="1"/>
  <c r="K327" i="1"/>
  <c r="L327" i="1"/>
  <c r="G327" i="1"/>
  <c r="F327" i="1"/>
  <c r="E327" i="1"/>
  <c r="X328" i="4"/>
  <c r="AI329" i="4"/>
  <c r="AH329" i="4"/>
  <c r="O329" i="4"/>
  <c r="W329" i="4"/>
  <c r="V329" i="4"/>
  <c r="Y329" i="4"/>
  <c r="U329" i="4"/>
  <c r="R329" i="4"/>
  <c r="Q329" i="4"/>
  <c r="Z329" i="4"/>
  <c r="AC329" i="4"/>
  <c r="AF329" i="4"/>
  <c r="AE329" i="4"/>
  <c r="K329" i="4"/>
  <c r="N329" i="4"/>
  <c r="P329" i="4"/>
  <c r="T329" i="4"/>
  <c r="AG329" i="4"/>
  <c r="AB329" i="4"/>
  <c r="AA329" i="4"/>
  <c r="S329" i="4"/>
  <c r="AD329" i="4"/>
  <c r="B326" i="1"/>
  <c r="N326" i="1" s="1"/>
  <c r="AJ328" i="4"/>
  <c r="C331" i="2"/>
  <c r="M328" i="4"/>
  <c r="AL328" i="4" s="1"/>
  <c r="N329" i="2"/>
  <c r="AO329" i="4"/>
  <c r="B328" i="4"/>
  <c r="AK328" i="4" s="1"/>
  <c r="I329" i="4"/>
  <c r="H329" i="4"/>
  <c r="A330" i="4"/>
  <c r="C329" i="4"/>
  <c r="E329" i="4"/>
  <c r="F329" i="4"/>
  <c r="G329" i="4"/>
  <c r="D329" i="4"/>
  <c r="J329" i="4"/>
  <c r="B330" i="2"/>
  <c r="A332" i="2"/>
  <c r="AM328" i="4" l="1"/>
  <c r="F328" i="1"/>
  <c r="E328" i="1"/>
  <c r="G328" i="1"/>
  <c r="J328" i="1"/>
  <c r="L328" i="1"/>
  <c r="H328" i="1"/>
  <c r="I328" i="1"/>
  <c r="D328" i="1"/>
  <c r="K328" i="1"/>
  <c r="C328" i="1"/>
  <c r="A329" i="1"/>
  <c r="B327" i="1"/>
  <c r="N327" i="1" s="1"/>
  <c r="M329" i="4"/>
  <c r="AL329" i="4" s="1"/>
  <c r="X329" i="4"/>
  <c r="AJ329" i="4" s="1"/>
  <c r="AM329" i="4" s="1"/>
  <c r="C332" i="2"/>
  <c r="AH330" i="4"/>
  <c r="AI330" i="4"/>
  <c r="O330" i="4"/>
  <c r="W330" i="4"/>
  <c r="V330" i="4"/>
  <c r="U330" i="4"/>
  <c r="Z330" i="4"/>
  <c r="K330" i="4"/>
  <c r="N330" i="4"/>
  <c r="P330" i="4"/>
  <c r="Y330" i="4"/>
  <c r="Q330" i="4"/>
  <c r="AC330" i="4"/>
  <c r="T330" i="4"/>
  <c r="AB330" i="4"/>
  <c r="R330" i="4"/>
  <c r="AD330" i="4"/>
  <c r="S330" i="4"/>
  <c r="AF330" i="4"/>
  <c r="AE330" i="4"/>
  <c r="AA330" i="4"/>
  <c r="AG330" i="4"/>
  <c r="N330" i="2"/>
  <c r="AO330" i="4"/>
  <c r="B329" i="4"/>
  <c r="AK329" i="4" s="1"/>
  <c r="G330" i="4"/>
  <c r="A331" i="4"/>
  <c r="I330" i="4"/>
  <c r="C330" i="4"/>
  <c r="D330" i="4"/>
  <c r="J330" i="4"/>
  <c r="E330" i="4"/>
  <c r="F330" i="4"/>
  <c r="H330" i="4"/>
  <c r="B331" i="2"/>
  <c r="A333" i="2"/>
  <c r="X330" i="4" l="1"/>
  <c r="AJ330" i="4" s="1"/>
  <c r="B328" i="1"/>
  <c r="N328" i="1" s="1"/>
  <c r="AH331" i="4"/>
  <c r="AI331" i="4"/>
  <c r="W331" i="4"/>
  <c r="Q331" i="4"/>
  <c r="N331" i="4"/>
  <c r="V331" i="4"/>
  <c r="P331" i="4"/>
  <c r="O331" i="4"/>
  <c r="Y331" i="4"/>
  <c r="R331" i="4"/>
  <c r="AC331" i="4"/>
  <c r="T331" i="4"/>
  <c r="AG331" i="4"/>
  <c r="Z331" i="4"/>
  <c r="AB331" i="4"/>
  <c r="S331" i="4"/>
  <c r="AD331" i="4"/>
  <c r="K331" i="4"/>
  <c r="AA331" i="4"/>
  <c r="U331" i="4"/>
  <c r="AE331" i="4"/>
  <c r="AF331" i="4"/>
  <c r="M330" i="4"/>
  <c r="AL330" i="4" s="1"/>
  <c r="D329" i="1"/>
  <c r="H329" i="1"/>
  <c r="G329" i="1"/>
  <c r="I329" i="1"/>
  <c r="E329" i="1"/>
  <c r="J329" i="1"/>
  <c r="L329" i="1"/>
  <c r="K329" i="1"/>
  <c r="C329" i="1"/>
  <c r="F329" i="1"/>
  <c r="A330" i="1"/>
  <c r="C333" i="2"/>
  <c r="N331" i="2"/>
  <c r="AO331" i="4"/>
  <c r="B332" i="2"/>
  <c r="B330" i="4"/>
  <c r="AK330" i="4" s="1"/>
  <c r="A332" i="4"/>
  <c r="I331" i="4"/>
  <c r="G331" i="4"/>
  <c r="C331" i="4"/>
  <c r="D331" i="4"/>
  <c r="H331" i="4"/>
  <c r="J331" i="4"/>
  <c r="E331" i="4"/>
  <c r="F331" i="4"/>
  <c r="A334" i="2"/>
  <c r="AM330" i="4" l="1"/>
  <c r="D330" i="1"/>
  <c r="C330" i="1"/>
  <c r="I330" i="1"/>
  <c r="J330" i="1"/>
  <c r="A331" i="1"/>
  <c r="L330" i="1"/>
  <c r="G330" i="1"/>
  <c r="E330" i="1"/>
  <c r="H330" i="1"/>
  <c r="F330" i="1"/>
  <c r="K330" i="1"/>
  <c r="B329" i="1"/>
  <c r="N329" i="1" s="1"/>
  <c r="X331" i="4"/>
  <c r="AJ331" i="4" s="1"/>
  <c r="AH332" i="4"/>
  <c r="AI332" i="4"/>
  <c r="R332" i="4"/>
  <c r="W332" i="4"/>
  <c r="N332" i="4"/>
  <c r="Q332" i="4"/>
  <c r="K332" i="4"/>
  <c r="U332" i="4"/>
  <c r="V332" i="4"/>
  <c r="O332" i="4"/>
  <c r="AG332" i="4"/>
  <c r="S332" i="4"/>
  <c r="Z332" i="4"/>
  <c r="AB332" i="4"/>
  <c r="Y332" i="4"/>
  <c r="AD332" i="4"/>
  <c r="P332" i="4"/>
  <c r="AC332" i="4"/>
  <c r="AE332" i="4"/>
  <c r="T332" i="4"/>
  <c r="AA332" i="4"/>
  <c r="AF332" i="4"/>
  <c r="C334" i="2"/>
  <c r="M331" i="4"/>
  <c r="AL331" i="4" s="1"/>
  <c r="N332" i="2"/>
  <c r="AO332" i="4"/>
  <c r="B331" i="4"/>
  <c r="AK331" i="4" s="1"/>
  <c r="A333" i="4"/>
  <c r="J332" i="4"/>
  <c r="D332" i="4"/>
  <c r="C332" i="4"/>
  <c r="H332" i="4"/>
  <c r="G332" i="4"/>
  <c r="F332" i="4"/>
  <c r="E332" i="4"/>
  <c r="I332" i="4"/>
  <c r="B333" i="2"/>
  <c r="A335" i="2"/>
  <c r="AM331" i="4" l="1"/>
  <c r="X332" i="4"/>
  <c r="AI333" i="4"/>
  <c r="AH333" i="4"/>
  <c r="AE333" i="4"/>
  <c r="S333" i="4"/>
  <c r="O333" i="4"/>
  <c r="AG333" i="4"/>
  <c r="K333" i="4"/>
  <c r="V333" i="4"/>
  <c r="Y333" i="4"/>
  <c r="N333" i="4"/>
  <c r="U333" i="4"/>
  <c r="Q333" i="4"/>
  <c r="AA333" i="4"/>
  <c r="Z333" i="4"/>
  <c r="R333" i="4"/>
  <c r="AC333" i="4"/>
  <c r="AD333" i="4"/>
  <c r="AF333" i="4"/>
  <c r="T333" i="4"/>
  <c r="P333" i="4"/>
  <c r="AB333" i="4"/>
  <c r="W333" i="4"/>
  <c r="M332" i="4"/>
  <c r="AL332" i="4" s="1"/>
  <c r="D331" i="1"/>
  <c r="K331" i="1"/>
  <c r="L331" i="1"/>
  <c r="A332" i="1"/>
  <c r="J331" i="1"/>
  <c r="E331" i="1"/>
  <c r="H331" i="1"/>
  <c r="I331" i="1"/>
  <c r="G331" i="1"/>
  <c r="F331" i="1"/>
  <c r="C331" i="1"/>
  <c r="B330" i="1"/>
  <c r="N330" i="1" s="1"/>
  <c r="AJ332" i="4"/>
  <c r="AM332" i="4" s="1"/>
  <c r="C335" i="2"/>
  <c r="N333" i="2"/>
  <c r="AO333" i="4"/>
  <c r="B332" i="4"/>
  <c r="AK332" i="4" s="1"/>
  <c r="A334" i="4"/>
  <c r="H333" i="4"/>
  <c r="G333" i="4"/>
  <c r="F333" i="4"/>
  <c r="C333" i="4"/>
  <c r="E333" i="4"/>
  <c r="I333" i="4"/>
  <c r="D333" i="4"/>
  <c r="J333" i="4"/>
  <c r="A336" i="2"/>
  <c r="B334" i="2"/>
  <c r="C336" i="2" l="1"/>
  <c r="B331" i="1"/>
  <c r="N331" i="1" s="1"/>
  <c r="L332" i="1"/>
  <c r="G332" i="1"/>
  <c r="A333" i="1"/>
  <c r="C332" i="1"/>
  <c r="F332" i="1"/>
  <c r="D332" i="1"/>
  <c r="K332" i="1"/>
  <c r="I332" i="1"/>
  <c r="J332" i="1"/>
  <c r="E332" i="1"/>
  <c r="H332" i="1"/>
  <c r="M333" i="4"/>
  <c r="AL333" i="4" s="1"/>
  <c r="AH334" i="4"/>
  <c r="AI334" i="4"/>
  <c r="S334" i="4"/>
  <c r="R334" i="4"/>
  <c r="O334" i="4"/>
  <c r="N334" i="4"/>
  <c r="Y334" i="4"/>
  <c r="Q334" i="4"/>
  <c r="K334" i="4"/>
  <c r="V334" i="4"/>
  <c r="P334" i="4"/>
  <c r="AG334" i="4"/>
  <c r="U334" i="4"/>
  <c r="T334" i="4"/>
  <c r="AE334" i="4"/>
  <c r="AF334" i="4"/>
  <c r="AA334" i="4"/>
  <c r="W334" i="4"/>
  <c r="AD334" i="4"/>
  <c r="Z334" i="4"/>
  <c r="AC334" i="4"/>
  <c r="AB334" i="4"/>
  <c r="X333" i="4"/>
  <c r="AJ333" i="4" s="1"/>
  <c r="N334" i="2"/>
  <c r="AO334" i="4"/>
  <c r="A335" i="4"/>
  <c r="G334" i="4"/>
  <c r="D334" i="4"/>
  <c r="H334" i="4"/>
  <c r="I334" i="4"/>
  <c r="C334" i="4"/>
  <c r="E334" i="4"/>
  <c r="F334" i="4"/>
  <c r="J334" i="4"/>
  <c r="B333" i="4"/>
  <c r="AK333" i="4" s="1"/>
  <c r="B335" i="2"/>
  <c r="A337" i="2"/>
  <c r="AM333" i="4" l="1"/>
  <c r="AH335" i="4"/>
  <c r="AI335" i="4"/>
  <c r="AC335" i="4"/>
  <c r="T335" i="4"/>
  <c r="S335" i="4"/>
  <c r="O335" i="4"/>
  <c r="Q335" i="4"/>
  <c r="V335" i="4"/>
  <c r="K335" i="4"/>
  <c r="P335" i="4"/>
  <c r="Y335" i="4"/>
  <c r="U335" i="4"/>
  <c r="N335" i="4"/>
  <c r="R335" i="4"/>
  <c r="AG335" i="4"/>
  <c r="AD335" i="4"/>
  <c r="AF335" i="4"/>
  <c r="AE335" i="4"/>
  <c r="AA335" i="4"/>
  <c r="AB335" i="4"/>
  <c r="W335" i="4"/>
  <c r="Z335" i="4"/>
  <c r="M334" i="4"/>
  <c r="AL334" i="4" s="1"/>
  <c r="X334" i="4"/>
  <c r="AJ334" i="4" s="1"/>
  <c r="B332" i="1"/>
  <c r="N332" i="1" s="1"/>
  <c r="C337" i="2"/>
  <c r="J333" i="1"/>
  <c r="C333" i="1"/>
  <c r="K333" i="1"/>
  <c r="I333" i="1"/>
  <c r="E333" i="1"/>
  <c r="L333" i="1"/>
  <c r="G333" i="1"/>
  <c r="H333" i="1"/>
  <c r="D333" i="1"/>
  <c r="A334" i="1"/>
  <c r="F333" i="1"/>
  <c r="N335" i="2"/>
  <c r="AO335" i="4"/>
  <c r="B334" i="4"/>
  <c r="AK334" i="4" s="1"/>
  <c r="A336" i="4"/>
  <c r="F335" i="4"/>
  <c r="C335" i="4"/>
  <c r="D335" i="4"/>
  <c r="I335" i="4"/>
  <c r="J335" i="4"/>
  <c r="H335" i="4"/>
  <c r="G335" i="4"/>
  <c r="E335" i="4"/>
  <c r="B336" i="2"/>
  <c r="A338" i="2"/>
  <c r="AM334" i="4" l="1"/>
  <c r="AH336" i="4"/>
  <c r="AI336" i="4"/>
  <c r="O336" i="4"/>
  <c r="S336" i="4"/>
  <c r="U336" i="4"/>
  <c r="R336" i="4"/>
  <c r="N336" i="4"/>
  <c r="Z336" i="4"/>
  <c r="AB336" i="4"/>
  <c r="V336" i="4"/>
  <c r="AA336" i="4"/>
  <c r="AF336" i="4"/>
  <c r="Q336" i="4"/>
  <c r="P336" i="4"/>
  <c r="T336" i="4"/>
  <c r="AC336" i="4"/>
  <c r="AD336" i="4"/>
  <c r="K336" i="4"/>
  <c r="AG336" i="4"/>
  <c r="Y336" i="4"/>
  <c r="W336" i="4"/>
  <c r="AE336" i="4"/>
  <c r="M335" i="4"/>
  <c r="AL335" i="4" s="1"/>
  <c r="X335" i="4"/>
  <c r="C338" i="2"/>
  <c r="I334" i="1"/>
  <c r="E334" i="1"/>
  <c r="L334" i="1"/>
  <c r="D334" i="1"/>
  <c r="A335" i="1"/>
  <c r="G334" i="1"/>
  <c r="C334" i="1"/>
  <c r="H334" i="1"/>
  <c r="K334" i="1"/>
  <c r="J334" i="1"/>
  <c r="F334" i="1"/>
  <c r="B333" i="1"/>
  <c r="N333" i="1" s="1"/>
  <c r="AJ335" i="4"/>
  <c r="AM335" i="4" s="1"/>
  <c r="N336" i="2"/>
  <c r="AO336" i="4"/>
  <c r="B335" i="4"/>
  <c r="AK335" i="4" s="1"/>
  <c r="A337" i="4"/>
  <c r="E336" i="4"/>
  <c r="F336" i="4"/>
  <c r="H336" i="4"/>
  <c r="C336" i="4"/>
  <c r="D336" i="4"/>
  <c r="I336" i="4"/>
  <c r="J336" i="4"/>
  <c r="G336" i="4"/>
  <c r="A339" i="2"/>
  <c r="B337" i="2"/>
  <c r="X336" i="4" l="1"/>
  <c r="M336" i="4"/>
  <c r="AL336" i="4" s="1"/>
  <c r="AI337" i="4"/>
  <c r="AH337" i="4"/>
  <c r="T337" i="4"/>
  <c r="AA337" i="4"/>
  <c r="Y337" i="4"/>
  <c r="U337" i="4"/>
  <c r="AG337" i="4"/>
  <c r="Q337" i="4"/>
  <c r="V337" i="4"/>
  <c r="W337" i="4"/>
  <c r="O337" i="4"/>
  <c r="AB337" i="4"/>
  <c r="P337" i="4"/>
  <c r="R337" i="4"/>
  <c r="AD337" i="4"/>
  <c r="AF337" i="4"/>
  <c r="K337" i="4"/>
  <c r="N337" i="4"/>
  <c r="Z337" i="4"/>
  <c r="S337" i="4"/>
  <c r="AC337" i="4"/>
  <c r="AE337" i="4"/>
  <c r="D335" i="1"/>
  <c r="G335" i="1"/>
  <c r="I335" i="1"/>
  <c r="L335" i="1"/>
  <c r="H335" i="1"/>
  <c r="J335" i="1"/>
  <c r="A336" i="1"/>
  <c r="K335" i="1"/>
  <c r="E335" i="1"/>
  <c r="F335" i="1"/>
  <c r="C335" i="1"/>
  <c r="C339" i="2"/>
  <c r="B334" i="1"/>
  <c r="N334" i="1" s="1"/>
  <c r="AJ336" i="4"/>
  <c r="AM336" i="4" s="1"/>
  <c r="N337" i="2"/>
  <c r="AO337" i="4"/>
  <c r="B336" i="4"/>
  <c r="AK336" i="4" s="1"/>
  <c r="A338" i="4"/>
  <c r="I337" i="4"/>
  <c r="D337" i="4"/>
  <c r="C337" i="4"/>
  <c r="G337" i="4"/>
  <c r="J337" i="4"/>
  <c r="E337" i="4"/>
  <c r="H337" i="4"/>
  <c r="F337" i="4"/>
  <c r="A340" i="2"/>
  <c r="B338" i="2"/>
  <c r="F336" i="1" l="1"/>
  <c r="I336" i="1"/>
  <c r="L336" i="1"/>
  <c r="E336" i="1"/>
  <c r="H336" i="1"/>
  <c r="A337" i="1"/>
  <c r="G336" i="1"/>
  <c r="K336" i="1"/>
  <c r="D336" i="1"/>
  <c r="J336" i="1"/>
  <c r="C336" i="1"/>
  <c r="AH338" i="4"/>
  <c r="AI338" i="4"/>
  <c r="AC338" i="4"/>
  <c r="R338" i="4"/>
  <c r="N338" i="4"/>
  <c r="Q338" i="4"/>
  <c r="V338" i="4"/>
  <c r="P338" i="4"/>
  <c r="U338" i="4"/>
  <c r="W338" i="4"/>
  <c r="K338" i="4"/>
  <c r="AG338" i="4"/>
  <c r="AA338" i="4"/>
  <c r="T338" i="4"/>
  <c r="AD338" i="4"/>
  <c r="O338" i="4"/>
  <c r="AB338" i="4"/>
  <c r="AE338" i="4"/>
  <c r="AF338" i="4"/>
  <c r="Y338" i="4"/>
  <c r="S338" i="4"/>
  <c r="Z338" i="4"/>
  <c r="X337" i="4"/>
  <c r="M337" i="4"/>
  <c r="AL337" i="4" s="1"/>
  <c r="AJ337" i="4"/>
  <c r="C340" i="2"/>
  <c r="B335" i="1"/>
  <c r="N335" i="1" s="1"/>
  <c r="B337" i="4"/>
  <c r="AK337" i="4" s="1"/>
  <c r="N338" i="2"/>
  <c r="AO338" i="4"/>
  <c r="A339" i="4"/>
  <c r="C338" i="4"/>
  <c r="H338" i="4"/>
  <c r="D338" i="4"/>
  <c r="J338" i="4"/>
  <c r="E338" i="4"/>
  <c r="F338" i="4"/>
  <c r="I338" i="4"/>
  <c r="G338" i="4"/>
  <c r="B339" i="2"/>
  <c r="A341" i="2"/>
  <c r="AM337" i="4" l="1"/>
  <c r="X338" i="4"/>
  <c r="AH339" i="4"/>
  <c r="AI339" i="4"/>
  <c r="W339" i="4"/>
  <c r="S339" i="4"/>
  <c r="Q339" i="4"/>
  <c r="AG339" i="4"/>
  <c r="K339" i="4"/>
  <c r="Y339" i="4"/>
  <c r="V339" i="4"/>
  <c r="P339" i="4"/>
  <c r="T339" i="4"/>
  <c r="R339" i="4"/>
  <c r="O339" i="4"/>
  <c r="AE339" i="4"/>
  <c r="N339" i="4"/>
  <c r="AA339" i="4"/>
  <c r="AD339" i="4"/>
  <c r="U339" i="4"/>
  <c r="Z339" i="4"/>
  <c r="AC339" i="4"/>
  <c r="AB339" i="4"/>
  <c r="AF339" i="4"/>
  <c r="J337" i="1"/>
  <c r="G337" i="1"/>
  <c r="E337" i="1"/>
  <c r="I337" i="1"/>
  <c r="F337" i="1"/>
  <c r="D337" i="1"/>
  <c r="H337" i="1"/>
  <c r="C337" i="1"/>
  <c r="L337" i="1"/>
  <c r="A338" i="1"/>
  <c r="K337" i="1"/>
  <c r="B336" i="1"/>
  <c r="N336" i="1" s="1"/>
  <c r="AJ338" i="4"/>
  <c r="M338" i="4"/>
  <c r="AL338" i="4" s="1"/>
  <c r="C341" i="2"/>
  <c r="N339" i="2"/>
  <c r="AO339" i="4"/>
  <c r="B338" i="4"/>
  <c r="AK338" i="4" s="1"/>
  <c r="A340" i="4"/>
  <c r="F339" i="4"/>
  <c r="H339" i="4"/>
  <c r="I339" i="4"/>
  <c r="E339" i="4"/>
  <c r="G339" i="4"/>
  <c r="C339" i="4"/>
  <c r="D339" i="4"/>
  <c r="J339" i="4"/>
  <c r="A342" i="2"/>
  <c r="B340" i="2"/>
  <c r="AM338" i="4" l="1"/>
  <c r="M339" i="4"/>
  <c r="AL339" i="4" s="1"/>
  <c r="B337" i="1"/>
  <c r="N337" i="1" s="1"/>
  <c r="AH340" i="4"/>
  <c r="AI340" i="4"/>
  <c r="AF340" i="4"/>
  <c r="W340" i="4"/>
  <c r="R340" i="4"/>
  <c r="S340" i="4"/>
  <c r="Y340" i="4"/>
  <c r="K340" i="4"/>
  <c r="AG340" i="4"/>
  <c r="Q340" i="4"/>
  <c r="N340" i="4"/>
  <c r="U340" i="4"/>
  <c r="P340" i="4"/>
  <c r="O340" i="4"/>
  <c r="T340" i="4"/>
  <c r="AD340" i="4"/>
  <c r="V340" i="4"/>
  <c r="AC340" i="4"/>
  <c r="AE340" i="4"/>
  <c r="AA340" i="4"/>
  <c r="Z340" i="4"/>
  <c r="AB340" i="4"/>
  <c r="X339" i="4"/>
  <c r="AJ339" i="4" s="1"/>
  <c r="C342" i="2"/>
  <c r="D338" i="1"/>
  <c r="A339" i="1"/>
  <c r="E338" i="1"/>
  <c r="I338" i="1"/>
  <c r="L338" i="1"/>
  <c r="K338" i="1"/>
  <c r="F338" i="1"/>
  <c r="C338" i="1"/>
  <c r="J338" i="1"/>
  <c r="G338" i="1"/>
  <c r="H338" i="1"/>
  <c r="N340" i="2"/>
  <c r="AO340" i="4"/>
  <c r="B339" i="4"/>
  <c r="AK339" i="4" s="1"/>
  <c r="A341" i="4"/>
  <c r="E340" i="4"/>
  <c r="I340" i="4"/>
  <c r="C340" i="4"/>
  <c r="H340" i="4"/>
  <c r="F340" i="4"/>
  <c r="G340" i="4"/>
  <c r="D340" i="4"/>
  <c r="J340" i="4"/>
  <c r="A343" i="2"/>
  <c r="B341" i="2"/>
  <c r="AM339" i="4" l="1"/>
  <c r="X340" i="4"/>
  <c r="L339" i="1"/>
  <c r="I339" i="1"/>
  <c r="G339" i="1"/>
  <c r="E339" i="1"/>
  <c r="J339" i="1"/>
  <c r="D339" i="1"/>
  <c r="A340" i="1"/>
  <c r="H339" i="1"/>
  <c r="C339" i="1"/>
  <c r="K339" i="1"/>
  <c r="F339" i="1"/>
  <c r="C343" i="2"/>
  <c r="AI341" i="4"/>
  <c r="AH341" i="4"/>
  <c r="T341" i="4"/>
  <c r="W341" i="4"/>
  <c r="S341" i="4"/>
  <c r="Y341" i="4"/>
  <c r="U341" i="4"/>
  <c r="AG341" i="4"/>
  <c r="V341" i="4"/>
  <c r="O341" i="4"/>
  <c r="R341" i="4"/>
  <c r="K341" i="4"/>
  <c r="N341" i="4"/>
  <c r="Q341" i="4"/>
  <c r="AC341" i="4"/>
  <c r="Z341" i="4"/>
  <c r="AB341" i="4"/>
  <c r="AD341" i="4"/>
  <c r="AF341" i="4"/>
  <c r="P341" i="4"/>
  <c r="AE341" i="4"/>
  <c r="AA341" i="4"/>
  <c r="B338" i="1"/>
  <c r="N338" i="1" s="1"/>
  <c r="M340" i="4"/>
  <c r="AL340" i="4" s="1"/>
  <c r="AJ340" i="4"/>
  <c r="AM340" i="4" s="1"/>
  <c r="N341" i="2"/>
  <c r="AO341" i="4"/>
  <c r="B340" i="4"/>
  <c r="AK340" i="4" s="1"/>
  <c r="A342" i="4"/>
  <c r="E341" i="4"/>
  <c r="H341" i="4"/>
  <c r="C341" i="4"/>
  <c r="D341" i="4"/>
  <c r="I341" i="4"/>
  <c r="F341" i="4"/>
  <c r="G341" i="4"/>
  <c r="J341" i="4"/>
  <c r="B342" i="2"/>
  <c r="A344" i="2"/>
  <c r="C344" i="2" l="1"/>
  <c r="H340" i="1"/>
  <c r="E340" i="1"/>
  <c r="I340" i="1"/>
  <c r="L340" i="1"/>
  <c r="D340" i="1"/>
  <c r="G340" i="1"/>
  <c r="C340" i="1"/>
  <c r="F340" i="1"/>
  <c r="A341" i="1"/>
  <c r="K340" i="1"/>
  <c r="J340" i="1"/>
  <c r="M341" i="4"/>
  <c r="AL341" i="4" s="1"/>
  <c r="B339" i="1"/>
  <c r="N339" i="1" s="1"/>
  <c r="AH342" i="4"/>
  <c r="AI342" i="4"/>
  <c r="W342" i="4"/>
  <c r="AD342" i="4"/>
  <c r="S342" i="4"/>
  <c r="U342" i="4"/>
  <c r="K342" i="4"/>
  <c r="Y342" i="4"/>
  <c r="AG342" i="4"/>
  <c r="O342" i="4"/>
  <c r="Q342" i="4"/>
  <c r="N342" i="4"/>
  <c r="AF342" i="4"/>
  <c r="AE342" i="4"/>
  <c r="R342" i="4"/>
  <c r="AC342" i="4"/>
  <c r="V342" i="4"/>
  <c r="P342" i="4"/>
  <c r="AA342" i="4"/>
  <c r="AB342" i="4"/>
  <c r="Z342" i="4"/>
  <c r="T342" i="4"/>
  <c r="X341" i="4"/>
  <c r="AJ341" i="4" s="1"/>
  <c r="N342" i="2"/>
  <c r="AO342" i="4"/>
  <c r="B341" i="4"/>
  <c r="AK341" i="4" s="1"/>
  <c r="A343" i="4"/>
  <c r="G342" i="4"/>
  <c r="H342" i="4"/>
  <c r="C342" i="4"/>
  <c r="J342" i="4"/>
  <c r="D342" i="4"/>
  <c r="I342" i="4"/>
  <c r="E342" i="4"/>
  <c r="F342" i="4"/>
  <c r="B343" i="2"/>
  <c r="A345" i="2"/>
  <c r="AM341" i="4" l="1"/>
  <c r="AH343" i="4"/>
  <c r="AI343" i="4"/>
  <c r="O343" i="4"/>
  <c r="T343" i="4"/>
  <c r="K343" i="4"/>
  <c r="AG343" i="4"/>
  <c r="Q343" i="4"/>
  <c r="Y343" i="4"/>
  <c r="N343" i="4"/>
  <c r="V343" i="4"/>
  <c r="P343" i="4"/>
  <c r="W343" i="4"/>
  <c r="AD343" i="4"/>
  <c r="U343" i="4"/>
  <c r="AA343" i="4"/>
  <c r="AB343" i="4"/>
  <c r="AF343" i="4"/>
  <c r="S343" i="4"/>
  <c r="AC343" i="4"/>
  <c r="AE343" i="4"/>
  <c r="R343" i="4"/>
  <c r="Z343" i="4"/>
  <c r="M342" i="4"/>
  <c r="AL342" i="4" s="1"/>
  <c r="J341" i="1"/>
  <c r="D341" i="1"/>
  <c r="E341" i="1"/>
  <c r="H341" i="1"/>
  <c r="G341" i="1"/>
  <c r="I341" i="1"/>
  <c r="C341" i="1"/>
  <c r="F341" i="1"/>
  <c r="A342" i="1"/>
  <c r="L341" i="1"/>
  <c r="K341" i="1"/>
  <c r="B340" i="1"/>
  <c r="N340" i="1" s="1"/>
  <c r="X342" i="4"/>
  <c r="AJ342" i="4" s="1"/>
  <c r="AM342" i="4" s="1"/>
  <c r="C345" i="2"/>
  <c r="N343" i="2"/>
  <c r="AO343" i="4"/>
  <c r="B342" i="4"/>
  <c r="AK342" i="4" s="1"/>
  <c r="J343" i="4"/>
  <c r="A344" i="4"/>
  <c r="D343" i="4"/>
  <c r="C343" i="4"/>
  <c r="H343" i="4"/>
  <c r="F343" i="4"/>
  <c r="E343" i="4"/>
  <c r="I343" i="4"/>
  <c r="G343" i="4"/>
  <c r="B344" i="2"/>
  <c r="A346" i="2"/>
  <c r="X343" i="4" l="1"/>
  <c r="AH344" i="4"/>
  <c r="AI344" i="4"/>
  <c r="AE344" i="4"/>
  <c r="AB344" i="4"/>
  <c r="O344" i="4"/>
  <c r="V344" i="4"/>
  <c r="AG344" i="4"/>
  <c r="K344" i="4"/>
  <c r="P344" i="4"/>
  <c r="U344" i="4"/>
  <c r="Q344" i="4"/>
  <c r="N344" i="4"/>
  <c r="AA344" i="4"/>
  <c r="T344" i="4"/>
  <c r="W344" i="4"/>
  <c r="AF344" i="4"/>
  <c r="Y344" i="4"/>
  <c r="R344" i="4"/>
  <c r="AD344" i="4"/>
  <c r="Z344" i="4"/>
  <c r="AC344" i="4"/>
  <c r="S344" i="4"/>
  <c r="B341" i="1"/>
  <c r="N341" i="1" s="1"/>
  <c r="C346" i="2"/>
  <c r="D342" i="1"/>
  <c r="G342" i="1"/>
  <c r="L342" i="1"/>
  <c r="E342" i="1"/>
  <c r="I342" i="1"/>
  <c r="F342" i="1"/>
  <c r="A343" i="1"/>
  <c r="C342" i="1"/>
  <c r="J342" i="1"/>
  <c r="H342" i="1"/>
  <c r="K342" i="1"/>
  <c r="M343" i="4"/>
  <c r="AL343" i="4" s="1"/>
  <c r="AJ343" i="4"/>
  <c r="AM343" i="4" s="1"/>
  <c r="N344" i="2"/>
  <c r="AO344" i="4"/>
  <c r="B343" i="4"/>
  <c r="AK343" i="4" s="1"/>
  <c r="A345" i="4"/>
  <c r="C344" i="4"/>
  <c r="H344" i="4"/>
  <c r="E344" i="4"/>
  <c r="D344" i="4"/>
  <c r="J344" i="4"/>
  <c r="F344" i="4"/>
  <c r="G344" i="4"/>
  <c r="I344" i="4"/>
  <c r="B345" i="2"/>
  <c r="A347" i="2"/>
  <c r="AI345" i="4" l="1"/>
  <c r="AH345" i="4"/>
  <c r="AD345" i="4"/>
  <c r="W345" i="4"/>
  <c r="O345" i="4"/>
  <c r="Y345" i="4"/>
  <c r="U345" i="4"/>
  <c r="Q345" i="4"/>
  <c r="N345" i="4"/>
  <c r="K345" i="4"/>
  <c r="V345" i="4"/>
  <c r="R345" i="4"/>
  <c r="AF345" i="4"/>
  <c r="AE345" i="4"/>
  <c r="AG345" i="4"/>
  <c r="AA345" i="4"/>
  <c r="AB345" i="4"/>
  <c r="T345" i="4"/>
  <c r="S345" i="4"/>
  <c r="Z345" i="4"/>
  <c r="AC345" i="4"/>
  <c r="P345" i="4"/>
  <c r="B342" i="1"/>
  <c r="N342" i="1" s="1"/>
  <c r="M344" i="4"/>
  <c r="AL344" i="4" s="1"/>
  <c r="C347" i="2"/>
  <c r="D343" i="1"/>
  <c r="J343" i="1"/>
  <c r="H343" i="1"/>
  <c r="K343" i="1"/>
  <c r="A344" i="1"/>
  <c r="I343" i="1"/>
  <c r="L343" i="1"/>
  <c r="G343" i="1"/>
  <c r="F343" i="1"/>
  <c r="E343" i="1"/>
  <c r="C343" i="1"/>
  <c r="X344" i="4"/>
  <c r="AJ344" i="4" s="1"/>
  <c r="AM344" i="4" s="1"/>
  <c r="N345" i="2"/>
  <c r="AO345" i="4"/>
  <c r="B344" i="4"/>
  <c r="AK344" i="4" s="1"/>
  <c r="A346" i="4"/>
  <c r="H345" i="4"/>
  <c r="C345" i="4"/>
  <c r="I345" i="4"/>
  <c r="D345" i="4"/>
  <c r="J345" i="4"/>
  <c r="E345" i="4"/>
  <c r="G345" i="4"/>
  <c r="F345" i="4"/>
  <c r="B346" i="2"/>
  <c r="A348" i="2"/>
  <c r="AH346" i="4" l="1"/>
  <c r="AI346" i="4"/>
  <c r="O346" i="4"/>
  <c r="W346" i="4"/>
  <c r="N346" i="4"/>
  <c r="Y346" i="4"/>
  <c r="AG346" i="4"/>
  <c r="Q346" i="4"/>
  <c r="K346" i="4"/>
  <c r="V346" i="4"/>
  <c r="AB346" i="4"/>
  <c r="R346" i="4"/>
  <c r="AD346" i="4"/>
  <c r="U346" i="4"/>
  <c r="S346" i="4"/>
  <c r="P346" i="4"/>
  <c r="Z346" i="4"/>
  <c r="AE346" i="4"/>
  <c r="T346" i="4"/>
  <c r="AA346" i="4"/>
  <c r="AC346" i="4"/>
  <c r="AF346" i="4"/>
  <c r="B343" i="1"/>
  <c r="N343" i="1" s="1"/>
  <c r="X345" i="4"/>
  <c r="AJ345" i="4" s="1"/>
  <c r="AM345" i="4" s="1"/>
  <c r="C348" i="2"/>
  <c r="F344" i="1"/>
  <c r="A345" i="1"/>
  <c r="K344" i="1"/>
  <c r="J344" i="1"/>
  <c r="L344" i="1"/>
  <c r="H344" i="1"/>
  <c r="C344" i="1"/>
  <c r="I344" i="1"/>
  <c r="E344" i="1"/>
  <c r="G344" i="1"/>
  <c r="D344" i="1"/>
  <c r="M345" i="4"/>
  <c r="AL345" i="4" s="1"/>
  <c r="AK345" i="4"/>
  <c r="N346" i="2"/>
  <c r="AO346" i="4"/>
  <c r="B345" i="4"/>
  <c r="A347" i="4"/>
  <c r="G346" i="4"/>
  <c r="H346" i="4"/>
  <c r="C346" i="4"/>
  <c r="J346" i="4"/>
  <c r="E346" i="4"/>
  <c r="F346" i="4"/>
  <c r="I346" i="4"/>
  <c r="D346" i="4"/>
  <c r="B347" i="2"/>
  <c r="A349" i="2"/>
  <c r="X346" i="4" l="1"/>
  <c r="AH347" i="4"/>
  <c r="AI347" i="4"/>
  <c r="W347" i="4"/>
  <c r="K347" i="4"/>
  <c r="V347" i="4"/>
  <c r="U347" i="4"/>
  <c r="Y347" i="4"/>
  <c r="O347" i="4"/>
  <c r="AG347" i="4"/>
  <c r="P347" i="4"/>
  <c r="R347" i="4"/>
  <c r="AE347" i="4"/>
  <c r="AF347" i="4"/>
  <c r="S347" i="4"/>
  <c r="AD347" i="4"/>
  <c r="T347" i="4"/>
  <c r="AC347" i="4"/>
  <c r="AA347" i="4"/>
  <c r="AB347" i="4"/>
  <c r="Z347" i="4"/>
  <c r="Q347" i="4"/>
  <c r="N347" i="4"/>
  <c r="B344" i="1"/>
  <c r="N344" i="1" s="1"/>
  <c r="M346" i="4"/>
  <c r="AL346" i="4" s="1"/>
  <c r="B346" i="4"/>
  <c r="AK346" i="4"/>
  <c r="D345" i="1"/>
  <c r="G345" i="1"/>
  <c r="C345" i="1"/>
  <c r="A346" i="1"/>
  <c r="E345" i="1"/>
  <c r="J345" i="1"/>
  <c r="H345" i="1"/>
  <c r="K345" i="1"/>
  <c r="F345" i="1"/>
  <c r="I345" i="1"/>
  <c r="L345" i="1"/>
  <c r="C349" i="2"/>
  <c r="AJ346" i="4"/>
  <c r="N347" i="2"/>
  <c r="AO347" i="4"/>
  <c r="F347" i="4"/>
  <c r="A348" i="4"/>
  <c r="J347" i="4"/>
  <c r="G347" i="4"/>
  <c r="H347" i="4"/>
  <c r="D347" i="4"/>
  <c r="I347" i="4"/>
  <c r="C347" i="4"/>
  <c r="E347" i="4"/>
  <c r="A350" i="2"/>
  <c r="B348" i="2"/>
  <c r="AM346" i="4" l="1"/>
  <c r="M347" i="4"/>
  <c r="AL347" i="4" s="1"/>
  <c r="X347" i="4"/>
  <c r="AJ347" i="4" s="1"/>
  <c r="C350" i="2"/>
  <c r="AH348" i="4"/>
  <c r="AI348" i="4"/>
  <c r="S348" i="4"/>
  <c r="R348" i="4"/>
  <c r="N348" i="4"/>
  <c r="V348" i="4"/>
  <c r="U348" i="4"/>
  <c r="Y348" i="4"/>
  <c r="Q348" i="4"/>
  <c r="P348" i="4"/>
  <c r="AG348" i="4"/>
  <c r="W348" i="4"/>
  <c r="O348" i="4"/>
  <c r="AD348" i="4"/>
  <c r="K348" i="4"/>
  <c r="AE348" i="4"/>
  <c r="AA348" i="4"/>
  <c r="AB348" i="4"/>
  <c r="AC348" i="4"/>
  <c r="Z348" i="4"/>
  <c r="T348" i="4"/>
  <c r="AF348" i="4"/>
  <c r="B345" i="1"/>
  <c r="N345" i="1" s="1"/>
  <c r="D346" i="1"/>
  <c r="C346" i="1"/>
  <c r="I346" i="1"/>
  <c r="A347" i="1"/>
  <c r="F346" i="1"/>
  <c r="E346" i="1"/>
  <c r="K346" i="1"/>
  <c r="L346" i="1"/>
  <c r="J346" i="1"/>
  <c r="H346" i="1"/>
  <c r="G346" i="1"/>
  <c r="B347" i="4"/>
  <c r="AK347" i="4" s="1"/>
  <c r="N348" i="2"/>
  <c r="AO348" i="4"/>
  <c r="A349" i="4"/>
  <c r="J348" i="4"/>
  <c r="I348" i="4"/>
  <c r="H348" i="4"/>
  <c r="C348" i="4"/>
  <c r="F348" i="4"/>
  <c r="E348" i="4"/>
  <c r="D348" i="4"/>
  <c r="G348" i="4"/>
  <c r="B349" i="2"/>
  <c r="A351" i="2"/>
  <c r="AM347" i="4" l="1"/>
  <c r="C351" i="2"/>
  <c r="B346" i="1"/>
  <c r="N346" i="1" s="1"/>
  <c r="M348" i="4"/>
  <c r="AL348" i="4" s="1"/>
  <c r="AI349" i="4"/>
  <c r="AH349" i="4"/>
  <c r="AE349" i="4"/>
  <c r="W349" i="4"/>
  <c r="P349" i="4"/>
  <c r="T349" i="4"/>
  <c r="N349" i="4"/>
  <c r="Q349" i="4"/>
  <c r="K349" i="4"/>
  <c r="U349" i="4"/>
  <c r="R349" i="4"/>
  <c r="S349" i="4"/>
  <c r="Z349" i="4"/>
  <c r="Y349" i="4"/>
  <c r="AC349" i="4"/>
  <c r="AB349" i="4"/>
  <c r="AD349" i="4"/>
  <c r="AF349" i="4"/>
  <c r="V349" i="4"/>
  <c r="O349" i="4"/>
  <c r="AA349" i="4"/>
  <c r="AG349" i="4"/>
  <c r="X348" i="4"/>
  <c r="AJ348" i="4" s="1"/>
  <c r="A348" i="1"/>
  <c r="K347" i="1"/>
  <c r="H347" i="1"/>
  <c r="C347" i="1"/>
  <c r="L347" i="1"/>
  <c r="E347" i="1"/>
  <c r="I347" i="1"/>
  <c r="F347" i="1"/>
  <c r="J347" i="1"/>
  <c r="G347" i="1"/>
  <c r="D347" i="1"/>
  <c r="AK348" i="4"/>
  <c r="N349" i="2"/>
  <c r="AO349" i="4"/>
  <c r="B348" i="4"/>
  <c r="A350" i="4"/>
  <c r="C349" i="4"/>
  <c r="H349" i="4"/>
  <c r="E349" i="4"/>
  <c r="I349" i="4"/>
  <c r="J349" i="4"/>
  <c r="G349" i="4"/>
  <c r="D349" i="4"/>
  <c r="F349" i="4"/>
  <c r="B350" i="2"/>
  <c r="A352" i="2"/>
  <c r="AM348" i="4" l="1"/>
  <c r="AH350" i="4"/>
  <c r="AI350" i="4"/>
  <c r="R350" i="4"/>
  <c r="W350" i="4"/>
  <c r="AG350" i="4"/>
  <c r="Y350" i="4"/>
  <c r="V350" i="4"/>
  <c r="Q350" i="4"/>
  <c r="P350" i="4"/>
  <c r="AE350" i="4"/>
  <c r="K350" i="4"/>
  <c r="N350" i="4"/>
  <c r="S350" i="4"/>
  <c r="AC350" i="4"/>
  <c r="AB350" i="4"/>
  <c r="T350" i="4"/>
  <c r="AD350" i="4"/>
  <c r="Z350" i="4"/>
  <c r="AF350" i="4"/>
  <c r="O350" i="4"/>
  <c r="U350" i="4"/>
  <c r="AA350" i="4"/>
  <c r="F348" i="1"/>
  <c r="D348" i="1"/>
  <c r="K348" i="1"/>
  <c r="E348" i="1"/>
  <c r="I348" i="1"/>
  <c r="G348" i="1"/>
  <c r="J348" i="1"/>
  <c r="C348" i="1"/>
  <c r="H348" i="1"/>
  <c r="A349" i="1"/>
  <c r="L348" i="1"/>
  <c r="M349" i="4"/>
  <c r="AL349" i="4" s="1"/>
  <c r="X349" i="4"/>
  <c r="AJ349" i="4" s="1"/>
  <c r="AM349" i="4" s="1"/>
  <c r="C352" i="2"/>
  <c r="B347" i="1"/>
  <c r="N347" i="1" s="1"/>
  <c r="N350" i="2"/>
  <c r="AO350" i="4"/>
  <c r="B349" i="4"/>
  <c r="AK349" i="4" s="1"/>
  <c r="A351" i="4"/>
  <c r="G350" i="4"/>
  <c r="H350" i="4"/>
  <c r="D350" i="4"/>
  <c r="C350" i="4"/>
  <c r="J350" i="4"/>
  <c r="E350" i="4"/>
  <c r="F350" i="4"/>
  <c r="I350" i="4"/>
  <c r="B351" i="2"/>
  <c r="A353" i="2"/>
  <c r="B348" i="1" l="1"/>
  <c r="N348" i="1" s="1"/>
  <c r="AH351" i="4"/>
  <c r="AI351" i="4"/>
  <c r="AF351" i="4"/>
  <c r="O351" i="4"/>
  <c r="AC351" i="4"/>
  <c r="W351" i="4"/>
  <c r="Q351" i="4"/>
  <c r="Y351" i="4"/>
  <c r="U351" i="4"/>
  <c r="AG351" i="4"/>
  <c r="K351" i="4"/>
  <c r="P351" i="4"/>
  <c r="AA351" i="4"/>
  <c r="N351" i="4"/>
  <c r="Z351" i="4"/>
  <c r="V351" i="4"/>
  <c r="AD351" i="4"/>
  <c r="T351" i="4"/>
  <c r="AE351" i="4"/>
  <c r="S351" i="4"/>
  <c r="R351" i="4"/>
  <c r="AB351" i="4"/>
  <c r="X350" i="4"/>
  <c r="AJ350" i="4" s="1"/>
  <c r="C353" i="2"/>
  <c r="B350" i="4"/>
  <c r="AK350" i="4" s="1"/>
  <c r="M350" i="4"/>
  <c r="AL350" i="4" s="1"/>
  <c r="D349" i="1"/>
  <c r="I349" i="1"/>
  <c r="J349" i="1"/>
  <c r="A350" i="1"/>
  <c r="H349" i="1"/>
  <c r="L349" i="1"/>
  <c r="F349" i="1"/>
  <c r="E349" i="1"/>
  <c r="G349" i="1"/>
  <c r="C349" i="1"/>
  <c r="K349" i="1"/>
  <c r="N351" i="2"/>
  <c r="AO351" i="4"/>
  <c r="A352" i="4"/>
  <c r="F351" i="4"/>
  <c r="D351" i="4"/>
  <c r="C351" i="4"/>
  <c r="H351" i="4"/>
  <c r="E351" i="4"/>
  <c r="J351" i="4"/>
  <c r="I351" i="4"/>
  <c r="G351" i="4"/>
  <c r="B352" i="2"/>
  <c r="A354" i="2"/>
  <c r="AM350" i="4" l="1"/>
  <c r="M351" i="4"/>
  <c r="AL351" i="4" s="1"/>
  <c r="AH352" i="4"/>
  <c r="AI352" i="4"/>
  <c r="R352" i="4"/>
  <c r="AE352" i="4"/>
  <c r="K352" i="4"/>
  <c r="Y352" i="4"/>
  <c r="V352" i="4"/>
  <c r="W352" i="4"/>
  <c r="U352" i="4"/>
  <c r="AA352" i="4"/>
  <c r="N352" i="4"/>
  <c r="S352" i="4"/>
  <c r="O352" i="4"/>
  <c r="P352" i="4"/>
  <c r="Q352" i="4"/>
  <c r="AC352" i="4"/>
  <c r="AF352" i="4"/>
  <c r="AG352" i="4"/>
  <c r="AB352" i="4"/>
  <c r="AD352" i="4"/>
  <c r="T352" i="4"/>
  <c r="Z352" i="4"/>
  <c r="D350" i="1"/>
  <c r="L350" i="1"/>
  <c r="F350" i="1"/>
  <c r="J350" i="1"/>
  <c r="H350" i="1"/>
  <c r="K350" i="1"/>
  <c r="G350" i="1"/>
  <c r="E350" i="1"/>
  <c r="I350" i="1"/>
  <c r="C350" i="1"/>
  <c r="A351" i="1"/>
  <c r="X351" i="4"/>
  <c r="AJ351" i="4" s="1"/>
  <c r="AM351" i="4" s="1"/>
  <c r="B349" i="1"/>
  <c r="N349" i="1" s="1"/>
  <c r="C354" i="2"/>
  <c r="N352" i="2"/>
  <c r="AO352" i="4"/>
  <c r="B351" i="4"/>
  <c r="AK351" i="4" s="1"/>
  <c r="A353" i="4"/>
  <c r="I352" i="4"/>
  <c r="F352" i="4"/>
  <c r="C352" i="4"/>
  <c r="J352" i="4"/>
  <c r="E352" i="4"/>
  <c r="H352" i="4"/>
  <c r="G352" i="4"/>
  <c r="D352" i="4"/>
  <c r="B353" i="2"/>
  <c r="A355" i="2"/>
  <c r="C355" i="2" l="1"/>
  <c r="AI353" i="4"/>
  <c r="AH353" i="4"/>
  <c r="T353" i="4"/>
  <c r="S353" i="4"/>
  <c r="O353" i="4"/>
  <c r="N353" i="4"/>
  <c r="K353" i="4"/>
  <c r="AG353" i="4"/>
  <c r="P353" i="4"/>
  <c r="R353" i="4"/>
  <c r="W353" i="4"/>
  <c r="Q353" i="4"/>
  <c r="U353" i="4"/>
  <c r="AA353" i="4"/>
  <c r="Z353" i="4"/>
  <c r="AC353" i="4"/>
  <c r="Y353" i="4"/>
  <c r="AB353" i="4"/>
  <c r="AE353" i="4"/>
  <c r="V353" i="4"/>
  <c r="AF353" i="4"/>
  <c r="AD353" i="4"/>
  <c r="X352" i="4"/>
  <c r="L351" i="1"/>
  <c r="C351" i="1"/>
  <c r="D351" i="1"/>
  <c r="G351" i="1"/>
  <c r="A352" i="1"/>
  <c r="J351" i="1"/>
  <c r="I351" i="1"/>
  <c r="F351" i="1"/>
  <c r="K351" i="1"/>
  <c r="E351" i="1"/>
  <c r="H351" i="1"/>
  <c r="M352" i="4"/>
  <c r="AL352" i="4" s="1"/>
  <c r="B350" i="1"/>
  <c r="N350" i="1" s="1"/>
  <c r="AJ352" i="4"/>
  <c r="AM352" i="4" s="1"/>
  <c r="N353" i="2"/>
  <c r="AO353" i="4"/>
  <c r="B352" i="4"/>
  <c r="AK352" i="4" s="1"/>
  <c r="A354" i="4"/>
  <c r="I353" i="4"/>
  <c r="H353" i="4"/>
  <c r="E353" i="4"/>
  <c r="F353" i="4"/>
  <c r="J353" i="4"/>
  <c r="G353" i="4"/>
  <c r="C353" i="4"/>
  <c r="D353" i="4"/>
  <c r="A356" i="2"/>
  <c r="B354" i="2"/>
  <c r="X353" i="4" l="1"/>
  <c r="H352" i="1"/>
  <c r="F352" i="1"/>
  <c r="K352" i="1"/>
  <c r="D352" i="1"/>
  <c r="A353" i="1"/>
  <c r="L352" i="1"/>
  <c r="I352" i="1"/>
  <c r="E352" i="1"/>
  <c r="C352" i="1"/>
  <c r="J352" i="1"/>
  <c r="G352" i="1"/>
  <c r="AH354" i="4"/>
  <c r="AI354" i="4"/>
  <c r="W354" i="4"/>
  <c r="R354" i="4"/>
  <c r="V354" i="4"/>
  <c r="Y354" i="4"/>
  <c r="AG354" i="4"/>
  <c r="U354" i="4"/>
  <c r="S354" i="4"/>
  <c r="O354" i="4"/>
  <c r="N354" i="4"/>
  <c r="P354" i="4"/>
  <c r="K354" i="4"/>
  <c r="Z354" i="4"/>
  <c r="Q354" i="4"/>
  <c r="AB354" i="4"/>
  <c r="AC354" i="4"/>
  <c r="AE354" i="4"/>
  <c r="T354" i="4"/>
  <c r="AA354" i="4"/>
  <c r="AF354" i="4"/>
  <c r="AD354" i="4"/>
  <c r="C356" i="2"/>
  <c r="B351" i="1"/>
  <c r="N351" i="1" s="1"/>
  <c r="AJ353" i="4"/>
  <c r="M353" i="4"/>
  <c r="AL353" i="4" s="1"/>
  <c r="N354" i="2"/>
  <c r="AO354" i="4"/>
  <c r="B353" i="4"/>
  <c r="AK353" i="4" s="1"/>
  <c r="A355" i="4"/>
  <c r="H354" i="4"/>
  <c r="D354" i="4"/>
  <c r="C354" i="4"/>
  <c r="I354" i="4"/>
  <c r="E354" i="4"/>
  <c r="G354" i="4"/>
  <c r="F354" i="4"/>
  <c r="J354" i="4"/>
  <c r="B355" i="2"/>
  <c r="A357" i="2"/>
  <c r="AM353" i="4" l="1"/>
  <c r="C357" i="2"/>
  <c r="X354" i="4"/>
  <c r="AJ354" i="4" s="1"/>
  <c r="AH355" i="4"/>
  <c r="AI355" i="4"/>
  <c r="U355" i="4"/>
  <c r="T355" i="4"/>
  <c r="N355" i="4"/>
  <c r="AG355" i="4"/>
  <c r="Q355" i="4"/>
  <c r="P355" i="4"/>
  <c r="W355" i="4"/>
  <c r="AE355" i="4"/>
  <c r="S355" i="4"/>
  <c r="AD355" i="4"/>
  <c r="AF355" i="4"/>
  <c r="K355" i="4"/>
  <c r="R355" i="4"/>
  <c r="Z355" i="4"/>
  <c r="AC355" i="4"/>
  <c r="Y355" i="4"/>
  <c r="V355" i="4"/>
  <c r="O355" i="4"/>
  <c r="AA355" i="4"/>
  <c r="AB355" i="4"/>
  <c r="B352" i="1"/>
  <c r="N352" i="1" s="1"/>
  <c r="M354" i="4"/>
  <c r="AL354" i="4" s="1"/>
  <c r="F353" i="1"/>
  <c r="C353" i="1"/>
  <c r="D353" i="1"/>
  <c r="J353" i="1"/>
  <c r="A354" i="1"/>
  <c r="K353" i="1"/>
  <c r="E353" i="1"/>
  <c r="L353" i="1"/>
  <c r="I353" i="1"/>
  <c r="H353" i="1"/>
  <c r="G353" i="1"/>
  <c r="N355" i="2"/>
  <c r="AO355" i="4"/>
  <c r="B354" i="4"/>
  <c r="AK354" i="4" s="1"/>
  <c r="A356" i="4"/>
  <c r="F355" i="4"/>
  <c r="D355" i="4"/>
  <c r="C355" i="4"/>
  <c r="G355" i="4"/>
  <c r="E355" i="4"/>
  <c r="I355" i="4"/>
  <c r="H355" i="4"/>
  <c r="J355" i="4"/>
  <c r="B356" i="2"/>
  <c r="A358" i="2"/>
  <c r="AM354" i="4" l="1"/>
  <c r="X355" i="4"/>
  <c r="AJ355" i="4" s="1"/>
  <c r="I354" i="1"/>
  <c r="G354" i="1"/>
  <c r="H354" i="1"/>
  <c r="L354" i="1"/>
  <c r="F354" i="1"/>
  <c r="D354" i="1"/>
  <c r="K354" i="1"/>
  <c r="E354" i="1"/>
  <c r="C354" i="1"/>
  <c r="A355" i="1"/>
  <c r="J354" i="1"/>
  <c r="M355" i="4"/>
  <c r="AL355" i="4" s="1"/>
  <c r="AH356" i="4"/>
  <c r="AI356" i="4"/>
  <c r="N356" i="4"/>
  <c r="AF356" i="4"/>
  <c r="Y356" i="4"/>
  <c r="Q356" i="4"/>
  <c r="K356" i="4"/>
  <c r="R356" i="4"/>
  <c r="AG356" i="4"/>
  <c r="U356" i="4"/>
  <c r="AA356" i="4"/>
  <c r="P356" i="4"/>
  <c r="S356" i="4"/>
  <c r="O356" i="4"/>
  <c r="AC356" i="4"/>
  <c r="W356" i="4"/>
  <c r="T356" i="4"/>
  <c r="Z356" i="4"/>
  <c r="AD356" i="4"/>
  <c r="V356" i="4"/>
  <c r="AB356" i="4"/>
  <c r="AE356" i="4"/>
  <c r="B353" i="1"/>
  <c r="N353" i="1" s="1"/>
  <c r="C358" i="2"/>
  <c r="N356" i="2"/>
  <c r="AO356" i="4"/>
  <c r="B355" i="4"/>
  <c r="AK355" i="4" s="1"/>
  <c r="A357" i="4"/>
  <c r="E356" i="4"/>
  <c r="C356" i="4"/>
  <c r="H356" i="4"/>
  <c r="J356" i="4"/>
  <c r="D356" i="4"/>
  <c r="I356" i="4"/>
  <c r="F356" i="4"/>
  <c r="G356" i="4"/>
  <c r="B357" i="2"/>
  <c r="A359" i="2"/>
  <c r="AM355" i="4" l="1"/>
  <c r="F355" i="1"/>
  <c r="K355" i="1"/>
  <c r="C355" i="1"/>
  <c r="A356" i="1"/>
  <c r="J355" i="1"/>
  <c r="E355" i="1"/>
  <c r="L355" i="1"/>
  <c r="D355" i="1"/>
  <c r="G355" i="1"/>
  <c r="H355" i="1"/>
  <c r="I355" i="1"/>
  <c r="AI357" i="4"/>
  <c r="AH357" i="4"/>
  <c r="S357" i="4"/>
  <c r="O357" i="4"/>
  <c r="V357" i="4"/>
  <c r="AG357" i="4"/>
  <c r="U357" i="4"/>
  <c r="W357" i="4"/>
  <c r="Y357" i="4"/>
  <c r="P357" i="4"/>
  <c r="Q357" i="4"/>
  <c r="Z357" i="4"/>
  <c r="AC357" i="4"/>
  <c r="AB357" i="4"/>
  <c r="AD357" i="4"/>
  <c r="T357" i="4"/>
  <c r="K357" i="4"/>
  <c r="N357" i="4"/>
  <c r="R357" i="4"/>
  <c r="AE357" i="4"/>
  <c r="AF357" i="4"/>
  <c r="AA357" i="4"/>
  <c r="X356" i="4"/>
  <c r="AJ356" i="4" s="1"/>
  <c r="B354" i="1"/>
  <c r="N354" i="1" s="1"/>
  <c r="C359" i="2"/>
  <c r="M356" i="4"/>
  <c r="AL356" i="4" s="1"/>
  <c r="N357" i="2"/>
  <c r="AO357" i="4"/>
  <c r="B356" i="4"/>
  <c r="AK356" i="4" s="1"/>
  <c r="A358" i="4"/>
  <c r="H357" i="4"/>
  <c r="E357" i="4"/>
  <c r="C357" i="4"/>
  <c r="I357" i="4"/>
  <c r="F357" i="4"/>
  <c r="J357" i="4"/>
  <c r="D357" i="4"/>
  <c r="G357" i="4"/>
  <c r="B358" i="2"/>
  <c r="A360" i="2"/>
  <c r="AM356" i="4" l="1"/>
  <c r="AH358" i="4"/>
  <c r="AI358" i="4"/>
  <c r="AD358" i="4"/>
  <c r="W358" i="4"/>
  <c r="Q358" i="4"/>
  <c r="Y358" i="4"/>
  <c r="V358" i="4"/>
  <c r="K358" i="4"/>
  <c r="R358" i="4"/>
  <c r="AG358" i="4"/>
  <c r="AC358" i="4"/>
  <c r="AB358" i="4"/>
  <c r="AE358" i="4"/>
  <c r="N358" i="4"/>
  <c r="P358" i="4"/>
  <c r="O358" i="4"/>
  <c r="U358" i="4"/>
  <c r="S358" i="4"/>
  <c r="T358" i="4"/>
  <c r="Z358" i="4"/>
  <c r="AF358" i="4"/>
  <c r="AA358" i="4"/>
  <c r="M357" i="4"/>
  <c r="AL357" i="4" s="1"/>
  <c r="C360" i="2"/>
  <c r="X357" i="4"/>
  <c r="AJ357" i="4" s="1"/>
  <c r="J356" i="1"/>
  <c r="F356" i="1"/>
  <c r="L356" i="1"/>
  <c r="G356" i="1"/>
  <c r="I356" i="1"/>
  <c r="C356" i="1"/>
  <c r="H356" i="1"/>
  <c r="D356" i="1"/>
  <c r="E356" i="1"/>
  <c r="K356" i="1"/>
  <c r="A357" i="1"/>
  <c r="B355" i="1"/>
  <c r="N355" i="1" s="1"/>
  <c r="N358" i="2"/>
  <c r="AO358" i="4"/>
  <c r="B357" i="4"/>
  <c r="AK357" i="4" s="1"/>
  <c r="A359" i="4"/>
  <c r="H358" i="4"/>
  <c r="G358" i="4"/>
  <c r="C358" i="4"/>
  <c r="D358" i="4"/>
  <c r="I358" i="4"/>
  <c r="F358" i="4"/>
  <c r="E358" i="4"/>
  <c r="J358" i="4"/>
  <c r="B359" i="2"/>
  <c r="A361" i="2"/>
  <c r="AM357" i="4" l="1"/>
  <c r="AH359" i="4"/>
  <c r="AI359" i="4"/>
  <c r="AF359" i="4"/>
  <c r="O359" i="4"/>
  <c r="W359" i="4"/>
  <c r="K359" i="4"/>
  <c r="N359" i="4"/>
  <c r="V359" i="4"/>
  <c r="U359" i="4"/>
  <c r="R359" i="4"/>
  <c r="S359" i="4"/>
  <c r="Y359" i="4"/>
  <c r="Q359" i="4"/>
  <c r="P359" i="4"/>
  <c r="T359" i="4"/>
  <c r="Z359" i="4"/>
  <c r="AE359" i="4"/>
  <c r="AC359" i="4"/>
  <c r="AG359" i="4"/>
  <c r="AA359" i="4"/>
  <c r="AD359" i="4"/>
  <c r="AB359" i="4"/>
  <c r="M358" i="4"/>
  <c r="AL358" i="4" s="1"/>
  <c r="X358" i="4"/>
  <c r="B356" i="1"/>
  <c r="N356" i="1" s="1"/>
  <c r="A358" i="1"/>
  <c r="I357" i="1"/>
  <c r="H357" i="1"/>
  <c r="E357" i="1"/>
  <c r="D357" i="1"/>
  <c r="G357" i="1"/>
  <c r="L357" i="1"/>
  <c r="J357" i="1"/>
  <c r="K357" i="1"/>
  <c r="F357" i="1"/>
  <c r="C357" i="1"/>
  <c r="C361" i="2"/>
  <c r="AJ358" i="4"/>
  <c r="AM358" i="4" s="1"/>
  <c r="N359" i="2"/>
  <c r="AO359" i="4"/>
  <c r="B360" i="2"/>
  <c r="B358" i="4"/>
  <c r="AK358" i="4" s="1"/>
  <c r="A360" i="4"/>
  <c r="H359" i="4"/>
  <c r="D359" i="4"/>
  <c r="I359" i="4"/>
  <c r="C359" i="4"/>
  <c r="J359" i="4"/>
  <c r="F359" i="4"/>
  <c r="G359" i="4"/>
  <c r="E359" i="4"/>
  <c r="A362" i="2"/>
  <c r="M359" i="4" l="1"/>
  <c r="AL359" i="4" s="1"/>
  <c r="X359" i="4"/>
  <c r="AJ359" i="4" s="1"/>
  <c r="B357" i="1"/>
  <c r="N357" i="1" s="1"/>
  <c r="J358" i="1"/>
  <c r="E358" i="1"/>
  <c r="I358" i="1"/>
  <c r="L358" i="1"/>
  <c r="C358" i="1"/>
  <c r="F358" i="1"/>
  <c r="H358" i="1"/>
  <c r="D358" i="1"/>
  <c r="A359" i="1"/>
  <c r="K358" i="1"/>
  <c r="G358" i="1"/>
  <c r="AH360" i="4"/>
  <c r="AI360" i="4"/>
  <c r="S360" i="4"/>
  <c r="U360" i="4"/>
  <c r="K360" i="4"/>
  <c r="P360" i="4"/>
  <c r="N360" i="4"/>
  <c r="Q360" i="4"/>
  <c r="O360" i="4"/>
  <c r="Y360" i="4"/>
  <c r="AG360" i="4"/>
  <c r="AB360" i="4"/>
  <c r="V360" i="4"/>
  <c r="AF360" i="4"/>
  <c r="R360" i="4"/>
  <c r="Z360" i="4"/>
  <c r="AE360" i="4"/>
  <c r="AD360" i="4"/>
  <c r="T360" i="4"/>
  <c r="AC360" i="4"/>
  <c r="AA360" i="4"/>
  <c r="W360" i="4"/>
  <c r="C362" i="2"/>
  <c r="N360" i="2"/>
  <c r="AO360" i="4"/>
  <c r="B359" i="4"/>
  <c r="AK359" i="4" s="1"/>
  <c r="A361" i="4"/>
  <c r="H360" i="4"/>
  <c r="D360" i="4"/>
  <c r="E360" i="4"/>
  <c r="C360" i="4"/>
  <c r="G360" i="4"/>
  <c r="I360" i="4"/>
  <c r="J360" i="4"/>
  <c r="F360" i="4"/>
  <c r="A363" i="2"/>
  <c r="B361" i="2"/>
  <c r="AM359" i="4" l="1"/>
  <c r="B358" i="1"/>
  <c r="N358" i="1" s="1"/>
  <c r="C363" i="2"/>
  <c r="M360" i="4"/>
  <c r="AL360" i="4" s="1"/>
  <c r="F359" i="1"/>
  <c r="I359" i="1"/>
  <c r="G359" i="1"/>
  <c r="A360" i="1"/>
  <c r="C359" i="1"/>
  <c r="D359" i="1"/>
  <c r="E359" i="1"/>
  <c r="L359" i="1"/>
  <c r="H359" i="1"/>
  <c r="J359" i="1"/>
  <c r="K359" i="1"/>
  <c r="AI361" i="4"/>
  <c r="AH361" i="4"/>
  <c r="W361" i="4"/>
  <c r="S361" i="4"/>
  <c r="V361" i="4"/>
  <c r="AG361" i="4"/>
  <c r="P361" i="4"/>
  <c r="K361" i="4"/>
  <c r="R361" i="4"/>
  <c r="Q361" i="4"/>
  <c r="U361" i="4"/>
  <c r="T361" i="4"/>
  <c r="Y361" i="4"/>
  <c r="AA361" i="4"/>
  <c r="AB361" i="4"/>
  <c r="N361" i="4"/>
  <c r="O361" i="4"/>
  <c r="AE361" i="4"/>
  <c r="AC361" i="4"/>
  <c r="AD361" i="4"/>
  <c r="AF361" i="4"/>
  <c r="Z361" i="4"/>
  <c r="X360" i="4"/>
  <c r="AJ360" i="4" s="1"/>
  <c r="AM360" i="4" s="1"/>
  <c r="N361" i="2"/>
  <c r="AO361" i="4"/>
  <c r="A362" i="4"/>
  <c r="E361" i="4"/>
  <c r="C361" i="4"/>
  <c r="G361" i="4"/>
  <c r="D361" i="4"/>
  <c r="H361" i="4"/>
  <c r="I361" i="4"/>
  <c r="F361" i="4"/>
  <c r="J361" i="4"/>
  <c r="B360" i="4"/>
  <c r="AK360" i="4" s="1"/>
  <c r="B362" i="2"/>
  <c r="A364" i="2"/>
  <c r="X361" i="4" l="1"/>
  <c r="AJ361" i="4" s="1"/>
  <c r="AH362" i="4"/>
  <c r="AI362" i="4"/>
  <c r="O362" i="4"/>
  <c r="Y362" i="4"/>
  <c r="AG362" i="4"/>
  <c r="V362" i="4"/>
  <c r="U362" i="4"/>
  <c r="K362" i="4"/>
  <c r="R362" i="4"/>
  <c r="P362" i="4"/>
  <c r="AF362" i="4"/>
  <c r="AD362" i="4"/>
  <c r="AE362" i="4"/>
  <c r="N362" i="4"/>
  <c r="T362" i="4"/>
  <c r="AA362" i="4"/>
  <c r="Q362" i="4"/>
  <c r="S362" i="4"/>
  <c r="AB362" i="4"/>
  <c r="Z362" i="4"/>
  <c r="W362" i="4"/>
  <c r="AC362" i="4"/>
  <c r="B359" i="1"/>
  <c r="N359" i="1" s="1"/>
  <c r="M361" i="4"/>
  <c r="AL361" i="4" s="1"/>
  <c r="J360" i="1"/>
  <c r="E360" i="1"/>
  <c r="D360" i="1"/>
  <c r="F360" i="1"/>
  <c r="I360" i="1"/>
  <c r="L360" i="1"/>
  <c r="H360" i="1"/>
  <c r="A361" i="1"/>
  <c r="K360" i="1"/>
  <c r="G360" i="1"/>
  <c r="C360" i="1"/>
  <c r="C364" i="2"/>
  <c r="N362" i="2"/>
  <c r="AO362" i="4"/>
  <c r="B361" i="4"/>
  <c r="AK361" i="4" s="1"/>
  <c r="A363" i="4"/>
  <c r="G362" i="4"/>
  <c r="D362" i="4"/>
  <c r="I362" i="4"/>
  <c r="C362" i="4"/>
  <c r="F362" i="4"/>
  <c r="H362" i="4"/>
  <c r="J362" i="4"/>
  <c r="E362" i="4"/>
  <c r="B363" i="2"/>
  <c r="A365" i="2"/>
  <c r="AM361" i="4" l="1"/>
  <c r="M362" i="4"/>
  <c r="AL362" i="4" s="1"/>
  <c r="E361" i="1"/>
  <c r="H361" i="1"/>
  <c r="I361" i="1"/>
  <c r="K361" i="1"/>
  <c r="L361" i="1"/>
  <c r="A362" i="1"/>
  <c r="J361" i="1"/>
  <c r="D361" i="1"/>
  <c r="F361" i="1"/>
  <c r="G361" i="1"/>
  <c r="C361" i="1"/>
  <c r="X362" i="4"/>
  <c r="AJ362" i="4" s="1"/>
  <c r="AM362" i="4" s="1"/>
  <c r="AH363" i="4"/>
  <c r="AI363" i="4"/>
  <c r="W363" i="4"/>
  <c r="U363" i="4"/>
  <c r="S363" i="4"/>
  <c r="O363" i="4"/>
  <c r="N363" i="4"/>
  <c r="AG363" i="4"/>
  <c r="V363" i="4"/>
  <c r="Y363" i="4"/>
  <c r="Q363" i="4"/>
  <c r="R363" i="4"/>
  <c r="K363" i="4"/>
  <c r="P363" i="4"/>
  <c r="AD363" i="4"/>
  <c r="AF363" i="4"/>
  <c r="AC363" i="4"/>
  <c r="T363" i="4"/>
  <c r="AA363" i="4"/>
  <c r="Z363" i="4"/>
  <c r="AE363" i="4"/>
  <c r="AB363" i="4"/>
  <c r="C365" i="2"/>
  <c r="B360" i="1"/>
  <c r="N360" i="1" s="1"/>
  <c r="N363" i="2"/>
  <c r="AO363" i="4"/>
  <c r="G363" i="4"/>
  <c r="A364" i="4"/>
  <c r="F363" i="4"/>
  <c r="D363" i="4"/>
  <c r="J363" i="4"/>
  <c r="I363" i="4"/>
  <c r="C363" i="4"/>
  <c r="E363" i="4"/>
  <c r="H363" i="4"/>
  <c r="B362" i="4"/>
  <c r="AK362" i="4" s="1"/>
  <c r="B364" i="2"/>
  <c r="A366" i="2"/>
  <c r="M363" i="4" l="1"/>
  <c r="AL363" i="4" s="1"/>
  <c r="I362" i="1"/>
  <c r="G362" i="1"/>
  <c r="E362" i="1"/>
  <c r="J362" i="1"/>
  <c r="A363" i="1"/>
  <c r="H362" i="1"/>
  <c r="D362" i="1"/>
  <c r="L362" i="1"/>
  <c r="K362" i="1"/>
  <c r="F362" i="1"/>
  <c r="C362" i="1"/>
  <c r="AH364" i="4"/>
  <c r="AI364" i="4"/>
  <c r="Y364" i="4"/>
  <c r="Q364" i="4"/>
  <c r="AG364" i="4"/>
  <c r="N364" i="4"/>
  <c r="V364" i="4"/>
  <c r="U364" i="4"/>
  <c r="O364" i="4"/>
  <c r="K364" i="4"/>
  <c r="P364" i="4"/>
  <c r="W364" i="4"/>
  <c r="AC364" i="4"/>
  <c r="AA364" i="4"/>
  <c r="R364" i="4"/>
  <c r="AF364" i="4"/>
  <c r="AD364" i="4"/>
  <c r="T364" i="4"/>
  <c r="Z364" i="4"/>
  <c r="AB364" i="4"/>
  <c r="AE364" i="4"/>
  <c r="S364" i="4"/>
  <c r="C366" i="2"/>
  <c r="X363" i="4"/>
  <c r="AJ363" i="4" s="1"/>
  <c r="AM363" i="4" s="1"/>
  <c r="B361" i="1"/>
  <c r="N361" i="1" s="1"/>
  <c r="N364" i="2"/>
  <c r="AO364" i="4"/>
  <c r="A365" i="4"/>
  <c r="J364" i="4"/>
  <c r="C364" i="4"/>
  <c r="F364" i="4"/>
  <c r="D364" i="4"/>
  <c r="G364" i="4"/>
  <c r="I364" i="4"/>
  <c r="H364" i="4"/>
  <c r="E364" i="4"/>
  <c r="B363" i="4"/>
  <c r="AK363" i="4" s="1"/>
  <c r="B365" i="2"/>
  <c r="A367" i="2"/>
  <c r="C367" i="2" l="1"/>
  <c r="X364" i="4"/>
  <c r="F363" i="1"/>
  <c r="J363" i="1"/>
  <c r="K363" i="1"/>
  <c r="A364" i="1"/>
  <c r="I363" i="1"/>
  <c r="E363" i="1"/>
  <c r="L363" i="1"/>
  <c r="G363" i="1"/>
  <c r="D363" i="1"/>
  <c r="H363" i="1"/>
  <c r="C363" i="1"/>
  <c r="B363" i="1" s="1"/>
  <c r="N363" i="1" s="1"/>
  <c r="AI365" i="4"/>
  <c r="AH365" i="4"/>
  <c r="S365" i="4"/>
  <c r="AE365" i="4"/>
  <c r="O365" i="4"/>
  <c r="V365" i="4"/>
  <c r="K365" i="4"/>
  <c r="Y365" i="4"/>
  <c r="N365" i="4"/>
  <c r="Q365" i="4"/>
  <c r="P365" i="4"/>
  <c r="U365" i="4"/>
  <c r="AA365" i="4"/>
  <c r="Z365" i="4"/>
  <c r="AF365" i="4"/>
  <c r="AG365" i="4"/>
  <c r="R365" i="4"/>
  <c r="T365" i="4"/>
  <c r="AD365" i="4"/>
  <c r="AB365" i="4"/>
  <c r="W365" i="4"/>
  <c r="AC365" i="4"/>
  <c r="B362" i="1"/>
  <c r="N362" i="1" s="1"/>
  <c r="M364" i="4"/>
  <c r="AL364" i="4" s="1"/>
  <c r="AJ364" i="4"/>
  <c r="AM364" i="4" s="1"/>
  <c r="N365" i="2"/>
  <c r="AO365" i="4"/>
  <c r="B364" i="4"/>
  <c r="AK364" i="4" s="1"/>
  <c r="A366" i="4"/>
  <c r="H365" i="4"/>
  <c r="I365" i="4"/>
  <c r="G365" i="4"/>
  <c r="C365" i="4"/>
  <c r="F365" i="4"/>
  <c r="J365" i="4"/>
  <c r="D365" i="4"/>
  <c r="E365" i="4"/>
  <c r="B366" i="2"/>
  <c r="A368" i="2"/>
  <c r="AH366" i="4" l="1"/>
  <c r="AI366" i="4"/>
  <c r="U366" i="4"/>
  <c r="W366" i="4"/>
  <c r="V366" i="4"/>
  <c r="AG366" i="4"/>
  <c r="K366" i="4"/>
  <c r="N366" i="4"/>
  <c r="P366" i="4"/>
  <c r="Y366" i="4"/>
  <c r="AB366" i="4"/>
  <c r="T366" i="4"/>
  <c r="AA366" i="4"/>
  <c r="S366" i="4"/>
  <c r="O366" i="4"/>
  <c r="Z366" i="4"/>
  <c r="AF366" i="4"/>
  <c r="R366" i="4"/>
  <c r="AE366" i="4"/>
  <c r="AC366" i="4"/>
  <c r="AD366" i="4"/>
  <c r="Q366" i="4"/>
  <c r="B365" i="4"/>
  <c r="AK365" i="4" s="1"/>
  <c r="M365" i="4"/>
  <c r="AL365" i="4" s="1"/>
  <c r="X365" i="4"/>
  <c r="AJ365" i="4" s="1"/>
  <c r="C368" i="2"/>
  <c r="I364" i="1"/>
  <c r="H364" i="1"/>
  <c r="D364" i="1"/>
  <c r="L364" i="1"/>
  <c r="A365" i="1"/>
  <c r="J364" i="1"/>
  <c r="K364" i="1"/>
  <c r="F364" i="1"/>
  <c r="C364" i="1"/>
  <c r="E364" i="1"/>
  <c r="G364" i="1"/>
  <c r="N366" i="2"/>
  <c r="AO366" i="4"/>
  <c r="A367" i="4"/>
  <c r="G366" i="4"/>
  <c r="D366" i="4"/>
  <c r="I366" i="4"/>
  <c r="F366" i="4"/>
  <c r="E366" i="4"/>
  <c r="H366" i="4"/>
  <c r="J366" i="4"/>
  <c r="C366" i="4"/>
  <c r="B367" i="2"/>
  <c r="A369" i="2"/>
  <c r="AM365" i="4" l="1"/>
  <c r="M366" i="4"/>
  <c r="AL366" i="4" s="1"/>
  <c r="C369" i="2"/>
  <c r="AH367" i="4"/>
  <c r="AI367" i="4"/>
  <c r="O367" i="4"/>
  <c r="W367" i="4"/>
  <c r="V367" i="4"/>
  <c r="Y367" i="4"/>
  <c r="AG367" i="4"/>
  <c r="U367" i="4"/>
  <c r="K367" i="4"/>
  <c r="R367" i="4"/>
  <c r="P367" i="4"/>
  <c r="S367" i="4"/>
  <c r="Q367" i="4"/>
  <c r="Z367" i="4"/>
  <c r="AC367" i="4"/>
  <c r="N367" i="4"/>
  <c r="AE367" i="4"/>
  <c r="AB367" i="4"/>
  <c r="T367" i="4"/>
  <c r="AF367" i="4"/>
  <c r="AA367" i="4"/>
  <c r="AD367" i="4"/>
  <c r="X366" i="4"/>
  <c r="AJ366" i="4" s="1"/>
  <c r="E365" i="1"/>
  <c r="A366" i="1"/>
  <c r="C365" i="1"/>
  <c r="L365" i="1"/>
  <c r="I365" i="1"/>
  <c r="D365" i="1"/>
  <c r="H365" i="1"/>
  <c r="K365" i="1"/>
  <c r="G365" i="1"/>
  <c r="J365" i="1"/>
  <c r="F365" i="1"/>
  <c r="B364" i="1"/>
  <c r="N364" i="1" s="1"/>
  <c r="N367" i="2"/>
  <c r="AO367" i="4"/>
  <c r="B368" i="2"/>
  <c r="B366" i="4"/>
  <c r="AK366" i="4" s="1"/>
  <c r="A368" i="4"/>
  <c r="F367" i="4"/>
  <c r="C367" i="4"/>
  <c r="D367" i="4"/>
  <c r="J367" i="4"/>
  <c r="H367" i="4"/>
  <c r="G367" i="4"/>
  <c r="I367" i="4"/>
  <c r="E367" i="4"/>
  <c r="A370" i="2"/>
  <c r="AM366" i="4" l="1"/>
  <c r="X367" i="4"/>
  <c r="C370" i="2"/>
  <c r="B365" i="1"/>
  <c r="N365" i="1" s="1"/>
  <c r="AH368" i="4"/>
  <c r="AI368" i="4"/>
  <c r="S368" i="4"/>
  <c r="K368" i="4"/>
  <c r="N368" i="4"/>
  <c r="U368" i="4"/>
  <c r="AG368" i="4"/>
  <c r="O368" i="4"/>
  <c r="Q368" i="4"/>
  <c r="R368" i="4"/>
  <c r="AE368" i="4"/>
  <c r="AC368" i="4"/>
  <c r="W368" i="4"/>
  <c r="Y368" i="4"/>
  <c r="V368" i="4"/>
  <c r="T368" i="4"/>
  <c r="AD368" i="4"/>
  <c r="AA368" i="4"/>
  <c r="AF368" i="4"/>
  <c r="P368" i="4"/>
  <c r="AB368" i="4"/>
  <c r="Z368" i="4"/>
  <c r="C366" i="1"/>
  <c r="G366" i="1"/>
  <c r="D366" i="1"/>
  <c r="J366" i="1"/>
  <c r="F366" i="1"/>
  <c r="H366" i="1"/>
  <c r="E366" i="1"/>
  <c r="I366" i="1"/>
  <c r="L366" i="1"/>
  <c r="A367" i="1"/>
  <c r="K366" i="1"/>
  <c r="AJ367" i="4"/>
  <c r="M367" i="4"/>
  <c r="AL367" i="4" s="1"/>
  <c r="N368" i="2"/>
  <c r="AO368" i="4"/>
  <c r="B369" i="2"/>
  <c r="B367" i="4"/>
  <c r="AK367" i="4" s="1"/>
  <c r="A369" i="4"/>
  <c r="F368" i="4"/>
  <c r="E368" i="4"/>
  <c r="D368" i="4"/>
  <c r="H368" i="4"/>
  <c r="C368" i="4"/>
  <c r="I368" i="4"/>
  <c r="G368" i="4"/>
  <c r="J368" i="4"/>
  <c r="A371" i="2"/>
  <c r="AM367" i="4" l="1"/>
  <c r="AI369" i="4"/>
  <c r="AH369" i="4"/>
  <c r="W369" i="4"/>
  <c r="S369" i="4"/>
  <c r="K369" i="4"/>
  <c r="AG369" i="4"/>
  <c r="U369" i="4"/>
  <c r="Y369" i="4"/>
  <c r="P369" i="4"/>
  <c r="N369" i="4"/>
  <c r="Q369" i="4"/>
  <c r="V369" i="4"/>
  <c r="AE369" i="4"/>
  <c r="R369" i="4"/>
  <c r="AF369" i="4"/>
  <c r="T369" i="4"/>
  <c r="AA369" i="4"/>
  <c r="AC369" i="4"/>
  <c r="AB369" i="4"/>
  <c r="O369" i="4"/>
  <c r="Z369" i="4"/>
  <c r="AD369" i="4"/>
  <c r="B366" i="1"/>
  <c r="N366" i="1" s="1"/>
  <c r="F367" i="1"/>
  <c r="I367" i="1"/>
  <c r="A368" i="1"/>
  <c r="C367" i="1"/>
  <c r="L367" i="1"/>
  <c r="G367" i="1"/>
  <c r="D367" i="1"/>
  <c r="J367" i="1"/>
  <c r="E367" i="1"/>
  <c r="H367" i="1"/>
  <c r="K367" i="1"/>
  <c r="X368" i="4"/>
  <c r="AJ368" i="4" s="1"/>
  <c r="C371" i="2"/>
  <c r="M368" i="4"/>
  <c r="AL368" i="4" s="1"/>
  <c r="N369" i="2"/>
  <c r="AO369" i="4"/>
  <c r="A370" i="4"/>
  <c r="I369" i="4"/>
  <c r="D369" i="4"/>
  <c r="C369" i="4"/>
  <c r="E369" i="4"/>
  <c r="J369" i="4"/>
  <c r="F369" i="4"/>
  <c r="H369" i="4"/>
  <c r="G369" i="4"/>
  <c r="B368" i="4"/>
  <c r="AK368" i="4" s="1"/>
  <c r="B370" i="2"/>
  <c r="A372" i="2"/>
  <c r="AM368" i="4" l="1"/>
  <c r="B367" i="1"/>
  <c r="N367" i="1" s="1"/>
  <c r="AH370" i="4"/>
  <c r="AI370" i="4"/>
  <c r="AC370" i="4"/>
  <c r="O370" i="4"/>
  <c r="Q370" i="4"/>
  <c r="N370" i="4"/>
  <c r="U370" i="4"/>
  <c r="V370" i="4"/>
  <c r="P370" i="4"/>
  <c r="K370" i="4"/>
  <c r="T370" i="4"/>
  <c r="R370" i="4"/>
  <c r="Z370" i="4"/>
  <c r="AE370" i="4"/>
  <c r="AF370" i="4"/>
  <c r="Y370" i="4"/>
  <c r="AB370" i="4"/>
  <c r="AG370" i="4"/>
  <c r="AA370" i="4"/>
  <c r="W370" i="4"/>
  <c r="AD370" i="4"/>
  <c r="S370" i="4"/>
  <c r="C368" i="1"/>
  <c r="A369" i="1"/>
  <c r="K368" i="1"/>
  <c r="J368" i="1"/>
  <c r="E368" i="1"/>
  <c r="I368" i="1"/>
  <c r="H368" i="1"/>
  <c r="L368" i="1"/>
  <c r="F368" i="1"/>
  <c r="D368" i="1"/>
  <c r="G368" i="1"/>
  <c r="X369" i="4"/>
  <c r="AJ369" i="4" s="1"/>
  <c r="M369" i="4"/>
  <c r="AL369" i="4" s="1"/>
  <c r="C372" i="2"/>
  <c r="N370" i="2"/>
  <c r="AO370" i="4"/>
  <c r="B371" i="2"/>
  <c r="B369" i="4"/>
  <c r="AK369" i="4" s="1"/>
  <c r="A371" i="4"/>
  <c r="C370" i="4"/>
  <c r="D370" i="4"/>
  <c r="H370" i="4"/>
  <c r="J370" i="4"/>
  <c r="E370" i="4"/>
  <c r="F370" i="4"/>
  <c r="I370" i="4"/>
  <c r="G370" i="4"/>
  <c r="A373" i="2"/>
  <c r="AM369" i="4" l="1"/>
  <c r="AH371" i="4"/>
  <c r="AI371" i="4"/>
  <c r="W371" i="4"/>
  <c r="S371" i="4"/>
  <c r="O371" i="4"/>
  <c r="U371" i="4"/>
  <c r="Y371" i="4"/>
  <c r="Q371" i="4"/>
  <c r="V371" i="4"/>
  <c r="AG371" i="4"/>
  <c r="AA371" i="4"/>
  <c r="N371" i="4"/>
  <c r="AD371" i="4"/>
  <c r="AB371" i="4"/>
  <c r="AC371" i="4"/>
  <c r="AF371" i="4"/>
  <c r="P371" i="4"/>
  <c r="Z371" i="4"/>
  <c r="AE371" i="4"/>
  <c r="T371" i="4"/>
  <c r="R371" i="4"/>
  <c r="K371" i="4"/>
  <c r="C373" i="2"/>
  <c r="M370" i="4"/>
  <c r="AL370" i="4" s="1"/>
  <c r="E369" i="1"/>
  <c r="H369" i="1"/>
  <c r="A370" i="1"/>
  <c r="L369" i="1"/>
  <c r="K369" i="1"/>
  <c r="D369" i="1"/>
  <c r="J369" i="1"/>
  <c r="F369" i="1"/>
  <c r="G369" i="1"/>
  <c r="I369" i="1"/>
  <c r="C369" i="1"/>
  <c r="B368" i="1"/>
  <c r="N368" i="1" s="1"/>
  <c r="X370" i="4"/>
  <c r="AJ370" i="4" s="1"/>
  <c r="AM370" i="4" s="1"/>
  <c r="N371" i="2"/>
  <c r="AO371" i="4"/>
  <c r="B370" i="4"/>
  <c r="AK370" i="4" s="1"/>
  <c r="A372" i="4"/>
  <c r="F371" i="4"/>
  <c r="H371" i="4"/>
  <c r="I371" i="4"/>
  <c r="C371" i="4"/>
  <c r="E371" i="4"/>
  <c r="D371" i="4"/>
  <c r="G371" i="4"/>
  <c r="J371" i="4"/>
  <c r="A374" i="2"/>
  <c r="B372" i="2"/>
  <c r="B369" i="1" l="1"/>
  <c r="N369" i="1" s="1"/>
  <c r="X371" i="4"/>
  <c r="AJ371" i="4" s="1"/>
  <c r="C374" i="2"/>
  <c r="AH372" i="4"/>
  <c r="AI372" i="4"/>
  <c r="AF372" i="4"/>
  <c r="U372" i="4"/>
  <c r="Q372" i="4"/>
  <c r="N372" i="4"/>
  <c r="K372" i="4"/>
  <c r="AG372" i="4"/>
  <c r="V372" i="4"/>
  <c r="AC372" i="4"/>
  <c r="O372" i="4"/>
  <c r="T372" i="4"/>
  <c r="W372" i="4"/>
  <c r="AE372" i="4"/>
  <c r="Y372" i="4"/>
  <c r="AD372" i="4"/>
  <c r="P372" i="4"/>
  <c r="AA372" i="4"/>
  <c r="S372" i="4"/>
  <c r="AB372" i="4"/>
  <c r="Z372" i="4"/>
  <c r="R372" i="4"/>
  <c r="M371" i="4"/>
  <c r="AL371" i="4" s="1"/>
  <c r="L370" i="1"/>
  <c r="G370" i="1"/>
  <c r="H370" i="1"/>
  <c r="F370" i="1"/>
  <c r="C370" i="1"/>
  <c r="E370" i="1"/>
  <c r="J370" i="1"/>
  <c r="K370" i="1"/>
  <c r="I370" i="1"/>
  <c r="D370" i="1"/>
  <c r="A371" i="1"/>
  <c r="N372" i="2"/>
  <c r="AO372" i="4"/>
  <c r="B371" i="4"/>
  <c r="AK371" i="4" s="1"/>
  <c r="A373" i="4"/>
  <c r="E372" i="4"/>
  <c r="C372" i="4"/>
  <c r="I372" i="4"/>
  <c r="D372" i="4"/>
  <c r="H372" i="4"/>
  <c r="J372" i="4"/>
  <c r="G372" i="4"/>
  <c r="F372" i="4"/>
  <c r="B373" i="2"/>
  <c r="A375" i="2"/>
  <c r="AM371" i="4" l="1"/>
  <c r="C375" i="2"/>
  <c r="I371" i="1"/>
  <c r="L371" i="1"/>
  <c r="C371" i="1"/>
  <c r="H371" i="1"/>
  <c r="F371" i="1"/>
  <c r="J371" i="1"/>
  <c r="E371" i="1"/>
  <c r="G371" i="1"/>
  <c r="D371" i="1"/>
  <c r="K371" i="1"/>
  <c r="A372" i="1"/>
  <c r="B370" i="1"/>
  <c r="N370" i="1" s="1"/>
  <c r="X372" i="4"/>
  <c r="AJ372" i="4" s="1"/>
  <c r="B372" i="4"/>
  <c r="AK372" i="4" s="1"/>
  <c r="AI373" i="4"/>
  <c r="AH373" i="4"/>
  <c r="S373" i="4"/>
  <c r="O373" i="4"/>
  <c r="K373" i="4"/>
  <c r="Q373" i="4"/>
  <c r="U373" i="4"/>
  <c r="P373" i="4"/>
  <c r="Y373" i="4"/>
  <c r="N373" i="4"/>
  <c r="R373" i="4"/>
  <c r="AG373" i="4"/>
  <c r="W373" i="4"/>
  <c r="AA373" i="4"/>
  <c r="Z373" i="4"/>
  <c r="AE373" i="4"/>
  <c r="V373" i="4"/>
  <c r="T373" i="4"/>
  <c r="AF373" i="4"/>
  <c r="AB373" i="4"/>
  <c r="AD373" i="4"/>
  <c r="AC373" i="4"/>
  <c r="M372" i="4"/>
  <c r="AL372" i="4" s="1"/>
  <c r="N373" i="2"/>
  <c r="AO373" i="4"/>
  <c r="A374" i="4"/>
  <c r="E373" i="4"/>
  <c r="H373" i="4"/>
  <c r="D373" i="4"/>
  <c r="C373" i="4"/>
  <c r="J373" i="4"/>
  <c r="F373" i="4"/>
  <c r="G373" i="4"/>
  <c r="I373" i="4"/>
  <c r="B374" i="2"/>
  <c r="A376" i="2"/>
  <c r="AM372" i="4" l="1"/>
  <c r="AH374" i="4"/>
  <c r="AI374" i="4"/>
  <c r="W374" i="4"/>
  <c r="AG374" i="4"/>
  <c r="P374" i="4"/>
  <c r="K374" i="4"/>
  <c r="N374" i="4"/>
  <c r="R374" i="4"/>
  <c r="O374" i="4"/>
  <c r="AE374" i="4"/>
  <c r="AA374" i="4"/>
  <c r="AD374" i="4"/>
  <c r="Y374" i="4"/>
  <c r="T374" i="4"/>
  <c r="AB374" i="4"/>
  <c r="Z374" i="4"/>
  <c r="AC374" i="4"/>
  <c r="Q374" i="4"/>
  <c r="AF374" i="4"/>
  <c r="V374" i="4"/>
  <c r="U374" i="4"/>
  <c r="S374" i="4"/>
  <c r="M373" i="4"/>
  <c r="AL373" i="4" s="1"/>
  <c r="F372" i="1"/>
  <c r="K372" i="1"/>
  <c r="D372" i="1"/>
  <c r="H372" i="1"/>
  <c r="E372" i="1"/>
  <c r="J372" i="1"/>
  <c r="I372" i="1"/>
  <c r="A373" i="1"/>
  <c r="L372" i="1"/>
  <c r="C372" i="1"/>
  <c r="G372" i="1"/>
  <c r="B371" i="1"/>
  <c r="N371" i="1" s="1"/>
  <c r="X373" i="4"/>
  <c r="AJ373" i="4" s="1"/>
  <c r="AM373" i="4" s="1"/>
  <c r="C376" i="2"/>
  <c r="N374" i="2"/>
  <c r="AO374" i="4"/>
  <c r="B373" i="4"/>
  <c r="AK373" i="4" s="1"/>
  <c r="A375" i="4"/>
  <c r="G374" i="4"/>
  <c r="H374" i="4"/>
  <c r="I374" i="4"/>
  <c r="J374" i="4"/>
  <c r="F374" i="4"/>
  <c r="E374" i="4"/>
  <c r="C374" i="4"/>
  <c r="D374" i="4"/>
  <c r="B375" i="2"/>
  <c r="A377" i="2"/>
  <c r="C377" i="2" l="1"/>
  <c r="M374" i="4"/>
  <c r="AL374" i="4" s="1"/>
  <c r="AH375" i="4"/>
  <c r="AI375" i="4"/>
  <c r="O375" i="4"/>
  <c r="W375" i="4"/>
  <c r="AG375" i="4"/>
  <c r="U375" i="4"/>
  <c r="Q375" i="4"/>
  <c r="N375" i="4"/>
  <c r="K375" i="4"/>
  <c r="S375" i="4"/>
  <c r="AE375" i="4"/>
  <c r="R375" i="4"/>
  <c r="AB375" i="4"/>
  <c r="AF375" i="4"/>
  <c r="V375" i="4"/>
  <c r="Y375" i="4"/>
  <c r="AA375" i="4"/>
  <c r="T375" i="4"/>
  <c r="AC375" i="4"/>
  <c r="P375" i="4"/>
  <c r="AD375" i="4"/>
  <c r="Z375" i="4"/>
  <c r="B372" i="1"/>
  <c r="N372" i="1" s="1"/>
  <c r="X374" i="4"/>
  <c r="AJ374" i="4" s="1"/>
  <c r="A374" i="1"/>
  <c r="H373" i="1"/>
  <c r="G373" i="1"/>
  <c r="K373" i="1"/>
  <c r="I373" i="1"/>
  <c r="E373" i="1"/>
  <c r="L373" i="1"/>
  <c r="D373" i="1"/>
  <c r="F373" i="1"/>
  <c r="C373" i="1"/>
  <c r="J373" i="1"/>
  <c r="N375" i="2"/>
  <c r="AO375" i="4"/>
  <c r="B376" i="2"/>
  <c r="J375" i="4"/>
  <c r="A376" i="4"/>
  <c r="H375" i="4"/>
  <c r="C375" i="4"/>
  <c r="D375" i="4"/>
  <c r="E375" i="4"/>
  <c r="I375" i="4"/>
  <c r="G375" i="4"/>
  <c r="F375" i="4"/>
  <c r="B374" i="4"/>
  <c r="AK374" i="4" s="1"/>
  <c r="A378" i="2"/>
  <c r="AM374" i="4" l="1"/>
  <c r="B373" i="1"/>
  <c r="N373" i="1" s="1"/>
  <c r="X375" i="4"/>
  <c r="M375" i="4"/>
  <c r="AL375" i="4" s="1"/>
  <c r="C378" i="2"/>
  <c r="AH376" i="4"/>
  <c r="AI376" i="4"/>
  <c r="AE376" i="4"/>
  <c r="S376" i="4"/>
  <c r="AG376" i="4"/>
  <c r="Y376" i="4"/>
  <c r="V376" i="4"/>
  <c r="Q376" i="4"/>
  <c r="K376" i="4"/>
  <c r="N376" i="4"/>
  <c r="P376" i="4"/>
  <c r="W376" i="4"/>
  <c r="U376" i="4"/>
  <c r="O376" i="4"/>
  <c r="T376" i="4"/>
  <c r="AF376" i="4"/>
  <c r="AD376" i="4"/>
  <c r="AC376" i="4"/>
  <c r="R376" i="4"/>
  <c r="AA376" i="4"/>
  <c r="AB376" i="4"/>
  <c r="Z376" i="4"/>
  <c r="K374" i="1"/>
  <c r="A375" i="1"/>
  <c r="D374" i="1"/>
  <c r="F374" i="1"/>
  <c r="E374" i="1"/>
  <c r="H374" i="1"/>
  <c r="G374" i="1"/>
  <c r="I374" i="1"/>
  <c r="L374" i="1"/>
  <c r="J374" i="1"/>
  <c r="C374" i="1"/>
  <c r="AJ375" i="4"/>
  <c r="AM375" i="4" s="1"/>
  <c r="N376" i="2"/>
  <c r="AO376" i="4"/>
  <c r="B375" i="4"/>
  <c r="AK375" i="4" s="1"/>
  <c r="A377" i="4"/>
  <c r="D376" i="4"/>
  <c r="E376" i="4"/>
  <c r="C376" i="4"/>
  <c r="H376" i="4"/>
  <c r="I376" i="4"/>
  <c r="J376" i="4"/>
  <c r="F376" i="4"/>
  <c r="G376" i="4"/>
  <c r="A379" i="2"/>
  <c r="B377" i="2"/>
  <c r="M376" i="4" l="1"/>
  <c r="AL376" i="4" s="1"/>
  <c r="B374" i="1"/>
  <c r="N374" i="1" s="1"/>
  <c r="AI377" i="4"/>
  <c r="AH377" i="4"/>
  <c r="AD377" i="4"/>
  <c r="W377" i="4"/>
  <c r="S377" i="4"/>
  <c r="AG377" i="4"/>
  <c r="U377" i="4"/>
  <c r="Q377" i="4"/>
  <c r="K377" i="4"/>
  <c r="N377" i="4"/>
  <c r="V377" i="4"/>
  <c r="P377" i="4"/>
  <c r="R377" i="4"/>
  <c r="O377" i="4"/>
  <c r="Y377" i="4"/>
  <c r="AA377" i="4"/>
  <c r="AB377" i="4"/>
  <c r="Z377" i="4"/>
  <c r="AC377" i="4"/>
  <c r="AE377" i="4"/>
  <c r="AF377" i="4"/>
  <c r="T377" i="4"/>
  <c r="E375" i="1"/>
  <c r="I375" i="1"/>
  <c r="K375" i="1"/>
  <c r="G375" i="1"/>
  <c r="J375" i="1"/>
  <c r="F375" i="1"/>
  <c r="D375" i="1"/>
  <c r="L375" i="1"/>
  <c r="C375" i="1"/>
  <c r="H375" i="1"/>
  <c r="A376" i="1"/>
  <c r="C379" i="2"/>
  <c r="X376" i="4"/>
  <c r="AJ376" i="4" s="1"/>
  <c r="AM376" i="4" s="1"/>
  <c r="N377" i="2"/>
  <c r="AO377" i="4"/>
  <c r="B376" i="4"/>
  <c r="AK376" i="4" s="1"/>
  <c r="A378" i="4"/>
  <c r="D377" i="4"/>
  <c r="H377" i="4"/>
  <c r="C377" i="4"/>
  <c r="J377" i="4"/>
  <c r="F377" i="4"/>
  <c r="I377" i="4"/>
  <c r="G377" i="4"/>
  <c r="E377" i="4"/>
  <c r="A380" i="2"/>
  <c r="B378" i="2"/>
  <c r="B375" i="1" l="1"/>
  <c r="N375" i="1" s="1"/>
  <c r="X377" i="4"/>
  <c r="C380" i="2"/>
  <c r="C376" i="1"/>
  <c r="K376" i="1"/>
  <c r="D376" i="1"/>
  <c r="E376" i="1"/>
  <c r="I376" i="1"/>
  <c r="L376" i="1"/>
  <c r="J376" i="1"/>
  <c r="G376" i="1"/>
  <c r="H376" i="1"/>
  <c r="A377" i="1"/>
  <c r="F376" i="1"/>
  <c r="M377" i="4"/>
  <c r="AL377" i="4" s="1"/>
  <c r="AJ377" i="4"/>
  <c r="AM377" i="4" s="1"/>
  <c r="AH378" i="4"/>
  <c r="AI378" i="4"/>
  <c r="O378" i="4"/>
  <c r="K378" i="4"/>
  <c r="V378" i="4"/>
  <c r="Y378" i="4"/>
  <c r="Z378" i="4"/>
  <c r="Q378" i="4"/>
  <c r="AD378" i="4"/>
  <c r="AE378" i="4"/>
  <c r="AF378" i="4"/>
  <c r="U378" i="4"/>
  <c r="P378" i="4"/>
  <c r="W378" i="4"/>
  <c r="N378" i="4"/>
  <c r="R378" i="4"/>
  <c r="S378" i="4"/>
  <c r="AG378" i="4"/>
  <c r="AA378" i="4"/>
  <c r="AC378" i="4"/>
  <c r="AB378" i="4"/>
  <c r="T378" i="4"/>
  <c r="N378" i="2"/>
  <c r="AO378" i="4"/>
  <c r="B377" i="4"/>
  <c r="AK377" i="4" s="1"/>
  <c r="A379" i="4"/>
  <c r="G378" i="4"/>
  <c r="H378" i="4"/>
  <c r="D378" i="4"/>
  <c r="F378" i="4"/>
  <c r="J378" i="4"/>
  <c r="I378" i="4"/>
  <c r="C378" i="4"/>
  <c r="E378" i="4"/>
  <c r="B379" i="2"/>
  <c r="A381" i="2"/>
  <c r="J377" i="1" l="1"/>
  <c r="C377" i="1"/>
  <c r="A378" i="1"/>
  <c r="D377" i="1"/>
  <c r="I377" i="1"/>
  <c r="G377" i="1"/>
  <c r="K377" i="1"/>
  <c r="H377" i="1"/>
  <c r="L377" i="1"/>
  <c r="F377" i="1"/>
  <c r="E377" i="1"/>
  <c r="AH379" i="4"/>
  <c r="AI379" i="4"/>
  <c r="W379" i="4"/>
  <c r="O379" i="4"/>
  <c r="S379" i="4"/>
  <c r="Y379" i="4"/>
  <c r="Q379" i="4"/>
  <c r="K379" i="4"/>
  <c r="V379" i="4"/>
  <c r="P379" i="4"/>
  <c r="T379" i="4"/>
  <c r="N379" i="4"/>
  <c r="U379" i="4"/>
  <c r="R379" i="4"/>
  <c r="AA379" i="4"/>
  <c r="Z379" i="4"/>
  <c r="AB379" i="4"/>
  <c r="AE379" i="4"/>
  <c r="AG379" i="4"/>
  <c r="AC379" i="4"/>
  <c r="AD379" i="4"/>
  <c r="AF379" i="4"/>
  <c r="B376" i="1"/>
  <c r="N376" i="1" s="1"/>
  <c r="C381" i="2"/>
  <c r="M378" i="4"/>
  <c r="AL378" i="4" s="1"/>
  <c r="X378" i="4"/>
  <c r="AJ378" i="4" s="1"/>
  <c r="AM378" i="4" s="1"/>
  <c r="N379" i="2"/>
  <c r="AO379" i="4"/>
  <c r="F379" i="4"/>
  <c r="A380" i="4"/>
  <c r="J379" i="4"/>
  <c r="G379" i="4"/>
  <c r="C379" i="4"/>
  <c r="E379" i="4"/>
  <c r="D379" i="4"/>
  <c r="H379" i="4"/>
  <c r="I379" i="4"/>
  <c r="B378" i="4"/>
  <c r="AK378" i="4" s="1"/>
  <c r="B380" i="2"/>
  <c r="A382" i="2"/>
  <c r="M379" i="4" l="1"/>
  <c r="AL379" i="4" s="1"/>
  <c r="AH380" i="4"/>
  <c r="AI380" i="4"/>
  <c r="Y380" i="4"/>
  <c r="K380" i="4"/>
  <c r="AG380" i="4"/>
  <c r="V380" i="4"/>
  <c r="U380" i="4"/>
  <c r="P380" i="4"/>
  <c r="W380" i="4"/>
  <c r="O380" i="4"/>
  <c r="N380" i="4"/>
  <c r="AA380" i="4"/>
  <c r="AE380" i="4"/>
  <c r="AF380" i="4"/>
  <c r="S380" i="4"/>
  <c r="Z380" i="4"/>
  <c r="AB380" i="4"/>
  <c r="T380" i="4"/>
  <c r="Q380" i="4"/>
  <c r="R380" i="4"/>
  <c r="AC380" i="4"/>
  <c r="AD380" i="4"/>
  <c r="B377" i="1"/>
  <c r="N377" i="1" s="1"/>
  <c r="X379" i="4"/>
  <c r="AJ379" i="4" s="1"/>
  <c r="E378" i="1"/>
  <c r="J378" i="1"/>
  <c r="A379" i="1"/>
  <c r="H378" i="1"/>
  <c r="F378" i="1"/>
  <c r="D378" i="1"/>
  <c r="I378" i="1"/>
  <c r="L378" i="1"/>
  <c r="G378" i="1"/>
  <c r="K378" i="1"/>
  <c r="C378" i="1"/>
  <c r="C382" i="2"/>
  <c r="N380" i="2"/>
  <c r="AO380" i="4"/>
  <c r="B381" i="2"/>
  <c r="B379" i="4"/>
  <c r="AK379" i="4" s="1"/>
  <c r="A381" i="4"/>
  <c r="I380" i="4"/>
  <c r="J380" i="4"/>
  <c r="C380" i="4"/>
  <c r="H380" i="4"/>
  <c r="D380" i="4"/>
  <c r="F380" i="4"/>
  <c r="E380" i="4"/>
  <c r="G380" i="4"/>
  <c r="A383" i="2"/>
  <c r="AM379" i="4" l="1"/>
  <c r="C383" i="2"/>
  <c r="B378" i="1"/>
  <c r="N378" i="1" s="1"/>
  <c r="E379" i="1"/>
  <c r="H379" i="1"/>
  <c r="D379" i="1"/>
  <c r="G379" i="1"/>
  <c r="L379" i="1"/>
  <c r="C379" i="1"/>
  <c r="K379" i="1"/>
  <c r="A380" i="1"/>
  <c r="I379" i="1"/>
  <c r="J379" i="1"/>
  <c r="F379" i="1"/>
  <c r="AI381" i="4"/>
  <c r="AH381" i="4"/>
  <c r="AE381" i="4"/>
  <c r="S381" i="4"/>
  <c r="O381" i="4"/>
  <c r="K381" i="4"/>
  <c r="N381" i="4"/>
  <c r="Z381" i="4"/>
  <c r="AG381" i="4"/>
  <c r="Y381" i="4"/>
  <c r="R381" i="4"/>
  <c r="Q381" i="4"/>
  <c r="W381" i="4"/>
  <c r="AF381" i="4"/>
  <c r="V381" i="4"/>
  <c r="AA381" i="4"/>
  <c r="AC381" i="4"/>
  <c r="AB381" i="4"/>
  <c r="AD381" i="4"/>
  <c r="P381" i="4"/>
  <c r="U381" i="4"/>
  <c r="T381" i="4"/>
  <c r="M380" i="4"/>
  <c r="AL380" i="4" s="1"/>
  <c r="X380" i="4"/>
  <c r="AJ380" i="4" s="1"/>
  <c r="AM380" i="4" s="1"/>
  <c r="N381" i="2"/>
  <c r="AO381" i="4"/>
  <c r="B380" i="4"/>
  <c r="AK380" i="4" s="1"/>
  <c r="A382" i="4"/>
  <c r="C381" i="4"/>
  <c r="D381" i="4"/>
  <c r="E381" i="4"/>
  <c r="J381" i="4"/>
  <c r="F381" i="4"/>
  <c r="G381" i="4"/>
  <c r="I381" i="4"/>
  <c r="H381" i="4"/>
  <c r="B382" i="2"/>
  <c r="A384" i="2"/>
  <c r="AH382" i="4" l="1"/>
  <c r="AI382" i="4"/>
  <c r="W382" i="4"/>
  <c r="AG382" i="4"/>
  <c r="Y382" i="4"/>
  <c r="Q382" i="4"/>
  <c r="N382" i="4"/>
  <c r="V382" i="4"/>
  <c r="P382" i="4"/>
  <c r="AA382" i="4"/>
  <c r="R382" i="4"/>
  <c r="S382" i="4"/>
  <c r="U382" i="4"/>
  <c r="T382" i="4"/>
  <c r="AC382" i="4"/>
  <c r="AB382" i="4"/>
  <c r="O382" i="4"/>
  <c r="AD382" i="4"/>
  <c r="AF382" i="4"/>
  <c r="K382" i="4"/>
  <c r="AE382" i="4"/>
  <c r="Z382" i="4"/>
  <c r="M381" i="4"/>
  <c r="AL381" i="4" s="1"/>
  <c r="B379" i="1"/>
  <c r="N379" i="1" s="1"/>
  <c r="X381" i="4"/>
  <c r="AJ381" i="4" s="1"/>
  <c r="K380" i="1"/>
  <c r="A381" i="1"/>
  <c r="J380" i="1"/>
  <c r="D380" i="1"/>
  <c r="F380" i="1"/>
  <c r="I380" i="1"/>
  <c r="H380" i="1"/>
  <c r="G380" i="1"/>
  <c r="L380" i="1"/>
  <c r="C380" i="1"/>
  <c r="E380" i="1"/>
  <c r="C384" i="2"/>
  <c r="AK381" i="4"/>
  <c r="N382" i="2"/>
  <c r="AO382" i="4"/>
  <c r="B381" i="4"/>
  <c r="A383" i="4"/>
  <c r="G382" i="4"/>
  <c r="D382" i="4"/>
  <c r="E382" i="4"/>
  <c r="H382" i="4"/>
  <c r="J382" i="4"/>
  <c r="F382" i="4"/>
  <c r="I382" i="4"/>
  <c r="C382" i="4"/>
  <c r="B383" i="2"/>
  <c r="A385" i="2"/>
  <c r="AM381" i="4" l="1"/>
  <c r="M382" i="4"/>
  <c r="AL382" i="4" s="1"/>
  <c r="AH383" i="4"/>
  <c r="AI383" i="4"/>
  <c r="AF383" i="4"/>
  <c r="O383" i="4"/>
  <c r="W383" i="4"/>
  <c r="Y383" i="4"/>
  <c r="AG383" i="4"/>
  <c r="Q383" i="4"/>
  <c r="U383" i="4"/>
  <c r="K383" i="4"/>
  <c r="N383" i="4"/>
  <c r="P383" i="4"/>
  <c r="AB383" i="4"/>
  <c r="S383" i="4"/>
  <c r="AA383" i="4"/>
  <c r="V383" i="4"/>
  <c r="R383" i="4"/>
  <c r="AC383" i="4"/>
  <c r="AD383" i="4"/>
  <c r="AE383" i="4"/>
  <c r="Z383" i="4"/>
  <c r="T383" i="4"/>
  <c r="B380" i="1"/>
  <c r="N380" i="1" s="1"/>
  <c r="H381" i="1"/>
  <c r="L381" i="1"/>
  <c r="G381" i="1"/>
  <c r="E381" i="1"/>
  <c r="C381" i="1"/>
  <c r="F381" i="1"/>
  <c r="D381" i="1"/>
  <c r="I381" i="1"/>
  <c r="K381" i="1"/>
  <c r="A382" i="1"/>
  <c r="J381" i="1"/>
  <c r="X382" i="4"/>
  <c r="AJ382" i="4" s="1"/>
  <c r="B382" i="4"/>
  <c r="AK382" i="4"/>
  <c r="C385" i="2"/>
  <c r="N383" i="2"/>
  <c r="AO383" i="4"/>
  <c r="A384" i="4"/>
  <c r="F383" i="4"/>
  <c r="H383" i="4"/>
  <c r="D383" i="4"/>
  <c r="J383" i="4"/>
  <c r="C383" i="4"/>
  <c r="I383" i="4"/>
  <c r="E383" i="4"/>
  <c r="G383" i="4"/>
  <c r="A386" i="2"/>
  <c r="B384" i="2"/>
  <c r="AM382" i="4" l="1"/>
  <c r="C386" i="2"/>
  <c r="X383" i="4"/>
  <c r="AJ383" i="4" s="1"/>
  <c r="AH384" i="4"/>
  <c r="AI384" i="4"/>
  <c r="AE384" i="4"/>
  <c r="S384" i="4"/>
  <c r="AG384" i="4"/>
  <c r="V384" i="4"/>
  <c r="U384" i="4"/>
  <c r="Y384" i="4"/>
  <c r="Q384" i="4"/>
  <c r="N384" i="4"/>
  <c r="P384" i="4"/>
  <c r="W384" i="4"/>
  <c r="K384" i="4"/>
  <c r="R384" i="4"/>
  <c r="AC384" i="4"/>
  <c r="AD384" i="4"/>
  <c r="Z384" i="4"/>
  <c r="AB384" i="4"/>
  <c r="T384" i="4"/>
  <c r="O384" i="4"/>
  <c r="AA384" i="4"/>
  <c r="AF384" i="4"/>
  <c r="B381" i="1"/>
  <c r="N381" i="1" s="1"/>
  <c r="M383" i="4"/>
  <c r="AL383" i="4" s="1"/>
  <c r="A383" i="1"/>
  <c r="G382" i="1"/>
  <c r="J382" i="1"/>
  <c r="D382" i="1"/>
  <c r="C382" i="1"/>
  <c r="L382" i="1"/>
  <c r="K382" i="1"/>
  <c r="E382" i="1"/>
  <c r="F382" i="1"/>
  <c r="I382" i="1"/>
  <c r="H382" i="1"/>
  <c r="AK383" i="4"/>
  <c r="N384" i="2"/>
  <c r="AO384" i="4"/>
  <c r="B383" i="4"/>
  <c r="A385" i="4"/>
  <c r="I384" i="4"/>
  <c r="F384" i="4"/>
  <c r="H384" i="4"/>
  <c r="C384" i="4"/>
  <c r="E384" i="4"/>
  <c r="G384" i="4"/>
  <c r="D384" i="4"/>
  <c r="J384" i="4"/>
  <c r="A387" i="2"/>
  <c r="B385" i="2"/>
  <c r="AM383" i="4" l="1"/>
  <c r="M384" i="4"/>
  <c r="AL384" i="4" s="1"/>
  <c r="AI385" i="4"/>
  <c r="AH385" i="4"/>
  <c r="S385" i="4"/>
  <c r="W385" i="4"/>
  <c r="AA385" i="4"/>
  <c r="N385" i="4"/>
  <c r="Q385" i="4"/>
  <c r="V385" i="4"/>
  <c r="AD385" i="4"/>
  <c r="Z385" i="4"/>
  <c r="AC385" i="4"/>
  <c r="AE385" i="4"/>
  <c r="Y385" i="4"/>
  <c r="AG385" i="4"/>
  <c r="O385" i="4"/>
  <c r="T385" i="4"/>
  <c r="P385" i="4"/>
  <c r="AB385" i="4"/>
  <c r="U385" i="4"/>
  <c r="AF385" i="4"/>
  <c r="R385" i="4"/>
  <c r="K385" i="4"/>
  <c r="X384" i="4"/>
  <c r="AJ384" i="4" s="1"/>
  <c r="AM384" i="4" s="1"/>
  <c r="C387" i="2"/>
  <c r="K383" i="1"/>
  <c r="D383" i="1"/>
  <c r="J383" i="1"/>
  <c r="I383" i="1"/>
  <c r="H383" i="1"/>
  <c r="L383" i="1"/>
  <c r="C383" i="1"/>
  <c r="A384" i="1"/>
  <c r="G383" i="1"/>
  <c r="E383" i="1"/>
  <c r="F383" i="1"/>
  <c r="B382" i="1"/>
  <c r="N382" i="1" s="1"/>
  <c r="N385" i="2"/>
  <c r="AO385" i="4"/>
  <c r="B386" i="2"/>
  <c r="B384" i="4"/>
  <c r="AK384" i="4" s="1"/>
  <c r="A386" i="4"/>
  <c r="H385" i="4"/>
  <c r="I385" i="4"/>
  <c r="D385" i="4"/>
  <c r="J385" i="4"/>
  <c r="C385" i="4"/>
  <c r="F385" i="4"/>
  <c r="G385" i="4"/>
  <c r="E385" i="4"/>
  <c r="A388" i="2"/>
  <c r="X385" i="4" l="1"/>
  <c r="AJ385" i="4" s="1"/>
  <c r="AM385" i="4" s="1"/>
  <c r="AH386" i="4"/>
  <c r="AI386" i="4"/>
  <c r="K386" i="4"/>
  <c r="O386" i="4"/>
  <c r="Y386" i="4"/>
  <c r="AG386" i="4"/>
  <c r="V386" i="4"/>
  <c r="U386" i="4"/>
  <c r="Q386" i="4"/>
  <c r="N386" i="4"/>
  <c r="R386" i="4"/>
  <c r="P386" i="4"/>
  <c r="S386" i="4"/>
  <c r="Z386" i="4"/>
  <c r="AD386" i="4"/>
  <c r="AC386" i="4"/>
  <c r="AA386" i="4"/>
  <c r="AE386" i="4"/>
  <c r="AF386" i="4"/>
  <c r="W386" i="4"/>
  <c r="AB386" i="4"/>
  <c r="T386" i="4"/>
  <c r="M385" i="4"/>
  <c r="AL385" i="4" s="1"/>
  <c r="F384" i="1"/>
  <c r="E384" i="1"/>
  <c r="K384" i="1"/>
  <c r="G384" i="1"/>
  <c r="J384" i="1"/>
  <c r="D384" i="1"/>
  <c r="I384" i="1"/>
  <c r="A385" i="1"/>
  <c r="H384" i="1"/>
  <c r="L384" i="1"/>
  <c r="C384" i="1"/>
  <c r="C388" i="2"/>
  <c r="B383" i="1"/>
  <c r="N383" i="1" s="1"/>
  <c r="N386" i="2"/>
  <c r="AO386" i="4"/>
  <c r="B387" i="2"/>
  <c r="B385" i="4"/>
  <c r="AK385" i="4" s="1"/>
  <c r="A387" i="4"/>
  <c r="C386" i="4"/>
  <c r="I386" i="4"/>
  <c r="G386" i="4"/>
  <c r="H386" i="4"/>
  <c r="J386" i="4"/>
  <c r="E386" i="4"/>
  <c r="F386" i="4"/>
  <c r="D386" i="4"/>
  <c r="A389" i="2"/>
  <c r="C389" i="2" l="1"/>
  <c r="AH387" i="4"/>
  <c r="AI387" i="4"/>
  <c r="W387" i="4"/>
  <c r="S387" i="4"/>
  <c r="O387" i="4"/>
  <c r="U387" i="4"/>
  <c r="N387" i="4"/>
  <c r="Y387" i="4"/>
  <c r="AG387" i="4"/>
  <c r="K387" i="4"/>
  <c r="P387" i="4"/>
  <c r="V387" i="4"/>
  <c r="T387" i="4"/>
  <c r="AB387" i="4"/>
  <c r="R387" i="4"/>
  <c r="AD387" i="4"/>
  <c r="AF387" i="4"/>
  <c r="Q387" i="4"/>
  <c r="AC387" i="4"/>
  <c r="AA387" i="4"/>
  <c r="Z387" i="4"/>
  <c r="AE387" i="4"/>
  <c r="X386" i="4"/>
  <c r="AJ386" i="4" s="1"/>
  <c r="AM386" i="4" s="1"/>
  <c r="B384" i="1"/>
  <c r="N384" i="1" s="1"/>
  <c r="M386" i="4"/>
  <c r="AL386" i="4" s="1"/>
  <c r="F385" i="1"/>
  <c r="H385" i="1"/>
  <c r="C385" i="1"/>
  <c r="J385" i="1"/>
  <c r="I385" i="1"/>
  <c r="D385" i="1"/>
  <c r="L385" i="1"/>
  <c r="K385" i="1"/>
  <c r="G385" i="1"/>
  <c r="A386" i="1"/>
  <c r="E385" i="1"/>
  <c r="N387" i="2"/>
  <c r="AO387" i="4"/>
  <c r="B386" i="4"/>
  <c r="AK386" i="4" s="1"/>
  <c r="A388" i="4"/>
  <c r="F387" i="4"/>
  <c r="C387" i="4"/>
  <c r="D387" i="4"/>
  <c r="G387" i="4"/>
  <c r="H387" i="4"/>
  <c r="I387" i="4"/>
  <c r="J387" i="4"/>
  <c r="E387" i="4"/>
  <c r="A390" i="2"/>
  <c r="B388" i="2"/>
  <c r="AH388" i="4" l="1"/>
  <c r="AI388" i="4"/>
  <c r="AF388" i="4"/>
  <c r="K388" i="4"/>
  <c r="AG388" i="4"/>
  <c r="V388" i="4"/>
  <c r="Y388" i="4"/>
  <c r="N388" i="4"/>
  <c r="R388" i="4"/>
  <c r="AE388" i="4"/>
  <c r="W388" i="4"/>
  <c r="Z388" i="4"/>
  <c r="P388" i="4"/>
  <c r="AA388" i="4"/>
  <c r="T388" i="4"/>
  <c r="S388" i="4"/>
  <c r="Q388" i="4"/>
  <c r="AB388" i="4"/>
  <c r="O388" i="4"/>
  <c r="U388" i="4"/>
  <c r="AC388" i="4"/>
  <c r="AD388" i="4"/>
  <c r="X387" i="4"/>
  <c r="AJ387" i="4" s="1"/>
  <c r="C390" i="2"/>
  <c r="B385" i="1"/>
  <c r="N385" i="1" s="1"/>
  <c r="M387" i="4"/>
  <c r="K386" i="1"/>
  <c r="F386" i="1"/>
  <c r="C386" i="1"/>
  <c r="J386" i="1"/>
  <c r="A387" i="1"/>
  <c r="D386" i="1"/>
  <c r="L386" i="1"/>
  <c r="H386" i="1"/>
  <c r="E386" i="1"/>
  <c r="I386" i="1"/>
  <c r="G386" i="1"/>
  <c r="N388" i="2"/>
  <c r="AO388" i="4"/>
  <c r="B389" i="2"/>
  <c r="B387" i="4"/>
  <c r="AK387" i="4" s="1"/>
  <c r="A389" i="4"/>
  <c r="H388" i="4"/>
  <c r="D388" i="4"/>
  <c r="E388" i="4"/>
  <c r="I388" i="4"/>
  <c r="J388" i="4"/>
  <c r="G388" i="4"/>
  <c r="F388" i="4"/>
  <c r="C388" i="4"/>
  <c r="A391" i="2"/>
  <c r="AM387" i="4" l="1"/>
  <c r="AL387" i="4"/>
  <c r="B388" i="4"/>
  <c r="AK388" i="4" s="1"/>
  <c r="AI389" i="4"/>
  <c r="AH389" i="4"/>
  <c r="S389" i="4"/>
  <c r="O389" i="4"/>
  <c r="Q389" i="4"/>
  <c r="AG389" i="4"/>
  <c r="Y389" i="4"/>
  <c r="K389" i="4"/>
  <c r="V389" i="4"/>
  <c r="U389" i="4"/>
  <c r="N389" i="4"/>
  <c r="W389" i="4"/>
  <c r="AA389" i="4"/>
  <c r="T389" i="4"/>
  <c r="AE389" i="4"/>
  <c r="R389" i="4"/>
  <c r="P389" i="4"/>
  <c r="Z389" i="4"/>
  <c r="AB389" i="4"/>
  <c r="AC389" i="4"/>
  <c r="AD389" i="4"/>
  <c r="AF389" i="4"/>
  <c r="X388" i="4"/>
  <c r="AJ388" i="4" s="1"/>
  <c r="M388" i="4"/>
  <c r="AL388" i="4" s="1"/>
  <c r="B386" i="1"/>
  <c r="N386" i="1" s="1"/>
  <c r="G387" i="1"/>
  <c r="K387" i="1"/>
  <c r="F387" i="1"/>
  <c r="L387" i="1"/>
  <c r="J387" i="1"/>
  <c r="A388" i="1"/>
  <c r="H387" i="1"/>
  <c r="E387" i="1"/>
  <c r="D387" i="1"/>
  <c r="I387" i="1"/>
  <c r="C387" i="1"/>
  <c r="C391" i="2"/>
  <c r="N389" i="2"/>
  <c r="AO389" i="4"/>
  <c r="A390" i="4"/>
  <c r="H389" i="4"/>
  <c r="E389" i="4"/>
  <c r="J389" i="4"/>
  <c r="C389" i="4"/>
  <c r="I389" i="4"/>
  <c r="G389" i="4"/>
  <c r="D389" i="4"/>
  <c r="F389" i="4"/>
  <c r="B390" i="2"/>
  <c r="A392" i="2"/>
  <c r="AM388" i="4" l="1"/>
  <c r="C392" i="2"/>
  <c r="X389" i="4"/>
  <c r="AJ389" i="4" s="1"/>
  <c r="AM389" i="4" s="1"/>
  <c r="B387" i="1"/>
  <c r="N387" i="1" s="1"/>
  <c r="M389" i="4"/>
  <c r="AL389" i="4" s="1"/>
  <c r="AH390" i="4"/>
  <c r="AI390" i="4"/>
  <c r="W390" i="4"/>
  <c r="Y390" i="4"/>
  <c r="N390" i="4"/>
  <c r="U390" i="4"/>
  <c r="K390" i="4"/>
  <c r="V390" i="4"/>
  <c r="Q390" i="4"/>
  <c r="AG390" i="4"/>
  <c r="R390" i="4"/>
  <c r="AF390" i="4"/>
  <c r="AB390" i="4"/>
  <c r="P390" i="4"/>
  <c r="AC390" i="4"/>
  <c r="AE390" i="4"/>
  <c r="AD390" i="4"/>
  <c r="O390" i="4"/>
  <c r="AA390" i="4"/>
  <c r="S390" i="4"/>
  <c r="T390" i="4"/>
  <c r="Z390" i="4"/>
  <c r="F388" i="1"/>
  <c r="H388" i="1"/>
  <c r="L388" i="1"/>
  <c r="G388" i="1"/>
  <c r="J388" i="1"/>
  <c r="E388" i="1"/>
  <c r="K388" i="1"/>
  <c r="I388" i="1"/>
  <c r="A389" i="1"/>
  <c r="D388" i="1"/>
  <c r="C388" i="1"/>
  <c r="N390" i="2"/>
  <c r="AO390" i="4"/>
  <c r="B389" i="4"/>
  <c r="AK389" i="4" s="1"/>
  <c r="A391" i="4"/>
  <c r="H390" i="4"/>
  <c r="G390" i="4"/>
  <c r="D390" i="4"/>
  <c r="E390" i="4"/>
  <c r="C390" i="4"/>
  <c r="F390" i="4"/>
  <c r="I390" i="4"/>
  <c r="J390" i="4"/>
  <c r="A393" i="2"/>
  <c r="B391" i="2"/>
  <c r="C393" i="2" l="1"/>
  <c r="E389" i="1"/>
  <c r="G389" i="1"/>
  <c r="K389" i="1"/>
  <c r="L389" i="1"/>
  <c r="F389" i="1"/>
  <c r="C389" i="1"/>
  <c r="D389" i="1"/>
  <c r="A390" i="1"/>
  <c r="J389" i="1"/>
  <c r="I389" i="1"/>
  <c r="H389" i="1"/>
  <c r="AH391" i="4"/>
  <c r="AI391" i="4"/>
  <c r="O391" i="4"/>
  <c r="AF391" i="4"/>
  <c r="W391" i="4"/>
  <c r="K391" i="4"/>
  <c r="N391" i="4"/>
  <c r="Y391" i="4"/>
  <c r="V391" i="4"/>
  <c r="U391" i="4"/>
  <c r="P391" i="4"/>
  <c r="R391" i="4"/>
  <c r="AG391" i="4"/>
  <c r="AA391" i="4"/>
  <c r="T391" i="4"/>
  <c r="S391" i="4"/>
  <c r="Z391" i="4"/>
  <c r="AD391" i="4"/>
  <c r="Q391" i="4"/>
  <c r="AB391" i="4"/>
  <c r="AE391" i="4"/>
  <c r="AC391" i="4"/>
  <c r="B390" i="4"/>
  <c r="AK390" i="4" s="1"/>
  <c r="X390" i="4"/>
  <c r="AJ390" i="4" s="1"/>
  <c r="AM390" i="4" s="1"/>
  <c r="M390" i="4"/>
  <c r="AL390" i="4" s="1"/>
  <c r="B388" i="1"/>
  <c r="N388" i="1" s="1"/>
  <c r="N391" i="2"/>
  <c r="AO391" i="4"/>
  <c r="A392" i="4"/>
  <c r="H391" i="4"/>
  <c r="I391" i="4"/>
  <c r="F391" i="4"/>
  <c r="G391" i="4"/>
  <c r="J391" i="4"/>
  <c r="D391" i="4"/>
  <c r="E391" i="4"/>
  <c r="C391" i="4"/>
  <c r="B392" i="2"/>
  <c r="A394" i="2"/>
  <c r="X391" i="4" l="1"/>
  <c r="B391" i="4"/>
  <c r="AK391" i="4" s="1"/>
  <c r="AH392" i="4"/>
  <c r="AI392" i="4"/>
  <c r="S392" i="4"/>
  <c r="Y392" i="4"/>
  <c r="Q392" i="4"/>
  <c r="P392" i="4"/>
  <c r="K392" i="4"/>
  <c r="V392" i="4"/>
  <c r="O392" i="4"/>
  <c r="N392" i="4"/>
  <c r="U392" i="4"/>
  <c r="W392" i="4"/>
  <c r="AB392" i="4"/>
  <c r="Z392" i="4"/>
  <c r="AC392" i="4"/>
  <c r="AE392" i="4"/>
  <c r="AG392" i="4"/>
  <c r="AD392" i="4"/>
  <c r="AF392" i="4"/>
  <c r="AA392" i="4"/>
  <c r="R392" i="4"/>
  <c r="T392" i="4"/>
  <c r="M391" i="4"/>
  <c r="AL391" i="4" s="1"/>
  <c r="J390" i="1"/>
  <c r="E390" i="1"/>
  <c r="D390" i="1"/>
  <c r="K390" i="1"/>
  <c r="C390" i="1"/>
  <c r="B390" i="1" s="1"/>
  <c r="N390" i="1" s="1"/>
  <c r="A391" i="1"/>
  <c r="H390" i="1"/>
  <c r="F390" i="1"/>
  <c r="I390" i="1"/>
  <c r="G390" i="1"/>
  <c r="L390" i="1"/>
  <c r="B389" i="1"/>
  <c r="N389" i="1" s="1"/>
  <c r="C394" i="2"/>
  <c r="AJ391" i="4"/>
  <c r="AM391" i="4" s="1"/>
  <c r="N392" i="2"/>
  <c r="AO392" i="4"/>
  <c r="A393" i="4"/>
  <c r="C392" i="4"/>
  <c r="H392" i="4"/>
  <c r="D392" i="4"/>
  <c r="E392" i="4"/>
  <c r="J392" i="4"/>
  <c r="I392" i="4"/>
  <c r="G392" i="4"/>
  <c r="F392" i="4"/>
  <c r="B393" i="2"/>
  <c r="A395" i="2"/>
  <c r="AI393" i="4" l="1"/>
  <c r="AH393" i="4"/>
  <c r="W393" i="4"/>
  <c r="S393" i="4"/>
  <c r="Q393" i="4"/>
  <c r="V393" i="4"/>
  <c r="Y393" i="4"/>
  <c r="K393" i="4"/>
  <c r="U393" i="4"/>
  <c r="R393" i="4"/>
  <c r="T393" i="4"/>
  <c r="Z393" i="4"/>
  <c r="AC393" i="4"/>
  <c r="AG393" i="4"/>
  <c r="N393" i="4"/>
  <c r="AE393" i="4"/>
  <c r="AF393" i="4"/>
  <c r="P393" i="4"/>
  <c r="AB393" i="4"/>
  <c r="AA393" i="4"/>
  <c r="AD393" i="4"/>
  <c r="O393" i="4"/>
  <c r="X392" i="4"/>
  <c r="AJ392" i="4" s="1"/>
  <c r="M392" i="4"/>
  <c r="AL392" i="4" s="1"/>
  <c r="G391" i="1"/>
  <c r="I391" i="1"/>
  <c r="F391" i="1"/>
  <c r="L391" i="1"/>
  <c r="E391" i="1"/>
  <c r="D391" i="1"/>
  <c r="C391" i="1"/>
  <c r="J391" i="1"/>
  <c r="H391" i="1"/>
  <c r="A392" i="1"/>
  <c r="K391" i="1"/>
  <c r="C395" i="2"/>
  <c r="N393" i="2"/>
  <c r="AO393" i="4"/>
  <c r="B392" i="4"/>
  <c r="AK392" i="4" s="1"/>
  <c r="A394" i="4"/>
  <c r="C393" i="4"/>
  <c r="F393" i="4"/>
  <c r="I393" i="4"/>
  <c r="E393" i="4"/>
  <c r="G393" i="4"/>
  <c r="H393" i="4"/>
  <c r="J393" i="4"/>
  <c r="D393" i="4"/>
  <c r="B394" i="2"/>
  <c r="A396" i="2"/>
  <c r="AM392" i="4" l="1"/>
  <c r="C396" i="2"/>
  <c r="M393" i="4"/>
  <c r="AL393" i="4" s="1"/>
  <c r="X393" i="4"/>
  <c r="AJ393" i="4" s="1"/>
  <c r="AH394" i="4"/>
  <c r="AI394" i="4"/>
  <c r="O394" i="4"/>
  <c r="Z394" i="4"/>
  <c r="Q394" i="4"/>
  <c r="N394" i="4"/>
  <c r="R394" i="4"/>
  <c r="Y394" i="4"/>
  <c r="AG394" i="4"/>
  <c r="K394" i="4"/>
  <c r="U394" i="4"/>
  <c r="V394" i="4"/>
  <c r="T394" i="4"/>
  <c r="AB394" i="4"/>
  <c r="AD394" i="4"/>
  <c r="AF394" i="4"/>
  <c r="S394" i="4"/>
  <c r="AE394" i="4"/>
  <c r="AA394" i="4"/>
  <c r="W394" i="4"/>
  <c r="AC394" i="4"/>
  <c r="P394" i="4"/>
  <c r="A393" i="1"/>
  <c r="G392" i="1"/>
  <c r="I392" i="1"/>
  <c r="D392" i="1"/>
  <c r="F392" i="1"/>
  <c r="L392" i="1"/>
  <c r="C392" i="1"/>
  <c r="H392" i="1"/>
  <c r="K392" i="1"/>
  <c r="J392" i="1"/>
  <c r="E392" i="1"/>
  <c r="B391" i="1"/>
  <c r="N391" i="1" s="1"/>
  <c r="AK393" i="4"/>
  <c r="N394" i="2"/>
  <c r="AO394" i="4"/>
  <c r="B393" i="4"/>
  <c r="A395" i="4"/>
  <c r="G394" i="4"/>
  <c r="D394" i="4"/>
  <c r="I394" i="4"/>
  <c r="J394" i="4"/>
  <c r="E394" i="4"/>
  <c r="C394" i="4"/>
  <c r="F394" i="4"/>
  <c r="H394" i="4"/>
  <c r="B395" i="2"/>
  <c r="A397" i="2"/>
  <c r="AM393" i="4" l="1"/>
  <c r="AH395" i="4"/>
  <c r="AI395" i="4"/>
  <c r="W395" i="4"/>
  <c r="AB395" i="4"/>
  <c r="S395" i="4"/>
  <c r="O395" i="4"/>
  <c r="Y395" i="4"/>
  <c r="N395" i="4"/>
  <c r="V395" i="4"/>
  <c r="Q395" i="4"/>
  <c r="U395" i="4"/>
  <c r="R395" i="4"/>
  <c r="Z395" i="4"/>
  <c r="AC395" i="4"/>
  <c r="K395" i="4"/>
  <c r="P395" i="4"/>
  <c r="AG395" i="4"/>
  <c r="AA395" i="4"/>
  <c r="AE395" i="4"/>
  <c r="AF395" i="4"/>
  <c r="T395" i="4"/>
  <c r="AD395" i="4"/>
  <c r="M394" i="4"/>
  <c r="AL394" i="4" s="1"/>
  <c r="J393" i="1"/>
  <c r="C393" i="1"/>
  <c r="I393" i="1"/>
  <c r="H393" i="1"/>
  <c r="G393" i="1"/>
  <c r="K393" i="1"/>
  <c r="L393" i="1"/>
  <c r="A394" i="1"/>
  <c r="F393" i="1"/>
  <c r="E393" i="1"/>
  <c r="D393" i="1"/>
  <c r="X394" i="4"/>
  <c r="AJ394" i="4" s="1"/>
  <c r="AM394" i="4" s="1"/>
  <c r="B392" i="1"/>
  <c r="N392" i="1" s="1"/>
  <c r="C397" i="2"/>
  <c r="N395" i="2"/>
  <c r="AO395" i="4"/>
  <c r="A396" i="4"/>
  <c r="F395" i="4"/>
  <c r="G395" i="4"/>
  <c r="C395" i="4"/>
  <c r="H395" i="4"/>
  <c r="J395" i="4"/>
  <c r="I395" i="4"/>
  <c r="D395" i="4"/>
  <c r="E395" i="4"/>
  <c r="B394" i="4"/>
  <c r="AK394" i="4" s="1"/>
  <c r="A398" i="2"/>
  <c r="B396" i="2"/>
  <c r="M395" i="4" l="1"/>
  <c r="AL395" i="4" s="1"/>
  <c r="C398" i="2"/>
  <c r="X395" i="4"/>
  <c r="AJ395" i="4" s="1"/>
  <c r="AM395" i="4" s="1"/>
  <c r="G394" i="1"/>
  <c r="J394" i="1"/>
  <c r="I394" i="1"/>
  <c r="F394" i="1"/>
  <c r="C394" i="1"/>
  <c r="E394" i="1"/>
  <c r="A395" i="1"/>
  <c r="D394" i="1"/>
  <c r="H394" i="1"/>
  <c r="K394" i="1"/>
  <c r="L394" i="1"/>
  <c r="AH396" i="4"/>
  <c r="AI396" i="4"/>
  <c r="U396" i="4"/>
  <c r="AG396" i="4"/>
  <c r="K396" i="4"/>
  <c r="N396" i="4"/>
  <c r="Q396" i="4"/>
  <c r="V396" i="4"/>
  <c r="O396" i="4"/>
  <c r="W396" i="4"/>
  <c r="S396" i="4"/>
  <c r="Z396" i="4"/>
  <c r="AF396" i="4"/>
  <c r="AD396" i="4"/>
  <c r="Y396" i="4"/>
  <c r="AA396" i="4"/>
  <c r="R396" i="4"/>
  <c r="AC396" i="4"/>
  <c r="AE396" i="4"/>
  <c r="P396" i="4"/>
  <c r="AB396" i="4"/>
  <c r="T396" i="4"/>
  <c r="B393" i="1"/>
  <c r="N393" i="1" s="1"/>
  <c r="N396" i="2"/>
  <c r="AO396" i="4"/>
  <c r="B395" i="4"/>
  <c r="AK395" i="4" s="1"/>
  <c r="A397" i="4"/>
  <c r="J396" i="4"/>
  <c r="D396" i="4"/>
  <c r="G396" i="4"/>
  <c r="E396" i="4"/>
  <c r="F396" i="4"/>
  <c r="H396" i="4"/>
  <c r="I396" i="4"/>
  <c r="C396" i="4"/>
  <c r="B397" i="2"/>
  <c r="A399" i="2"/>
  <c r="M396" i="4" l="1"/>
  <c r="AL396" i="4" s="1"/>
  <c r="AI397" i="4"/>
  <c r="AH397" i="4"/>
  <c r="AE397" i="4"/>
  <c r="S397" i="4"/>
  <c r="O397" i="4"/>
  <c r="AG397" i="4"/>
  <c r="V397" i="4"/>
  <c r="Y397" i="4"/>
  <c r="Q397" i="4"/>
  <c r="N397" i="4"/>
  <c r="W397" i="4"/>
  <c r="U397" i="4"/>
  <c r="P397" i="4"/>
  <c r="R397" i="4"/>
  <c r="K397" i="4"/>
  <c r="AF397" i="4"/>
  <c r="AC397" i="4"/>
  <c r="T397" i="4"/>
  <c r="AA397" i="4"/>
  <c r="Z397" i="4"/>
  <c r="AB397" i="4"/>
  <c r="AD397" i="4"/>
  <c r="C399" i="2"/>
  <c r="B394" i="1"/>
  <c r="N394" i="1" s="1"/>
  <c r="X396" i="4"/>
  <c r="C395" i="1"/>
  <c r="A396" i="1"/>
  <c r="I395" i="1"/>
  <c r="L395" i="1"/>
  <c r="K395" i="1"/>
  <c r="F395" i="1"/>
  <c r="J395" i="1"/>
  <c r="E395" i="1"/>
  <c r="H395" i="1"/>
  <c r="D395" i="1"/>
  <c r="G395" i="1"/>
  <c r="AJ396" i="4"/>
  <c r="AM396" i="4" s="1"/>
  <c r="N397" i="2"/>
  <c r="AO397" i="4"/>
  <c r="A398" i="4"/>
  <c r="H397" i="4"/>
  <c r="C397" i="4"/>
  <c r="G397" i="4"/>
  <c r="I397" i="4"/>
  <c r="E397" i="4"/>
  <c r="D397" i="4"/>
  <c r="J397" i="4"/>
  <c r="F397" i="4"/>
  <c r="B396" i="4"/>
  <c r="AK396" i="4" s="1"/>
  <c r="B398" i="2"/>
  <c r="A400" i="2"/>
  <c r="B395" i="1" l="1"/>
  <c r="N395" i="1" s="1"/>
  <c r="AH398" i="4"/>
  <c r="AI398" i="4"/>
  <c r="W398" i="4"/>
  <c r="Q398" i="4"/>
  <c r="N398" i="4"/>
  <c r="P398" i="4"/>
  <c r="Y398" i="4"/>
  <c r="AG398" i="4"/>
  <c r="R398" i="4"/>
  <c r="AD398" i="4"/>
  <c r="V398" i="4"/>
  <c r="U398" i="4"/>
  <c r="T398" i="4"/>
  <c r="O398" i="4"/>
  <c r="AF398" i="4"/>
  <c r="K398" i="4"/>
  <c r="S398" i="4"/>
  <c r="AE398" i="4"/>
  <c r="AA398" i="4"/>
  <c r="Z398" i="4"/>
  <c r="AB398" i="4"/>
  <c r="AC398" i="4"/>
  <c r="M397" i="4"/>
  <c r="AL397" i="4" s="1"/>
  <c r="K396" i="1"/>
  <c r="D396" i="1"/>
  <c r="G396" i="1"/>
  <c r="C396" i="1"/>
  <c r="I396" i="1"/>
  <c r="J396" i="1"/>
  <c r="E396" i="1"/>
  <c r="H396" i="1"/>
  <c r="F396" i="1"/>
  <c r="L396" i="1"/>
  <c r="A397" i="1"/>
  <c r="C400" i="2"/>
  <c r="X397" i="4"/>
  <c r="AJ397" i="4" s="1"/>
  <c r="AM397" i="4" s="1"/>
  <c r="N398" i="2"/>
  <c r="AO398" i="4"/>
  <c r="B397" i="4"/>
  <c r="AK397" i="4" s="1"/>
  <c r="A399" i="4"/>
  <c r="G398" i="4"/>
  <c r="D398" i="4"/>
  <c r="H398" i="4"/>
  <c r="I398" i="4"/>
  <c r="C398" i="4"/>
  <c r="E398" i="4"/>
  <c r="F398" i="4"/>
  <c r="J398" i="4"/>
  <c r="A401" i="2"/>
  <c r="B399" i="2"/>
  <c r="E397" i="1" l="1"/>
  <c r="J397" i="1"/>
  <c r="D397" i="1"/>
  <c r="K397" i="1"/>
  <c r="H397" i="1"/>
  <c r="C397" i="1"/>
  <c r="G397" i="1"/>
  <c r="F397" i="1"/>
  <c r="A398" i="1"/>
  <c r="I397" i="1"/>
  <c r="L397" i="1"/>
  <c r="X398" i="4"/>
  <c r="AJ398" i="4" s="1"/>
  <c r="AM398" i="4" s="1"/>
  <c r="AH399" i="4"/>
  <c r="AI399" i="4"/>
  <c r="O399" i="4"/>
  <c r="W399" i="4"/>
  <c r="AC399" i="4"/>
  <c r="Y399" i="4"/>
  <c r="V399" i="4"/>
  <c r="K399" i="4"/>
  <c r="N399" i="4"/>
  <c r="R399" i="4"/>
  <c r="S399" i="4"/>
  <c r="Q399" i="4"/>
  <c r="AF399" i="4"/>
  <c r="U399" i="4"/>
  <c r="AE399" i="4"/>
  <c r="AG399" i="4"/>
  <c r="P399" i="4"/>
  <c r="AA399" i="4"/>
  <c r="AB399" i="4"/>
  <c r="Z399" i="4"/>
  <c r="T399" i="4"/>
  <c r="AD399" i="4"/>
  <c r="M398" i="4"/>
  <c r="AL398" i="4" s="1"/>
  <c r="C401" i="2"/>
  <c r="B396" i="1"/>
  <c r="N396" i="1" s="1"/>
  <c r="N399" i="2"/>
  <c r="AO399" i="4"/>
  <c r="A400" i="4"/>
  <c r="F399" i="4"/>
  <c r="C399" i="4"/>
  <c r="D399" i="4"/>
  <c r="I399" i="4"/>
  <c r="J399" i="4"/>
  <c r="G399" i="4"/>
  <c r="H399" i="4"/>
  <c r="E399" i="4"/>
  <c r="B398" i="4"/>
  <c r="AK398" i="4" s="1"/>
  <c r="B400" i="2"/>
  <c r="A402" i="2"/>
  <c r="B397" i="1" l="1"/>
  <c r="N397" i="1" s="1"/>
  <c r="M399" i="4"/>
  <c r="AL399" i="4" s="1"/>
  <c r="X399" i="4"/>
  <c r="AJ399" i="4" s="1"/>
  <c r="AM399" i="4" s="1"/>
  <c r="AH400" i="4"/>
  <c r="AI400" i="4"/>
  <c r="S400" i="4"/>
  <c r="U400" i="4"/>
  <c r="N400" i="4"/>
  <c r="O400" i="4"/>
  <c r="Q400" i="4"/>
  <c r="K400" i="4"/>
  <c r="P400" i="4"/>
  <c r="R400" i="4"/>
  <c r="Z400" i="4"/>
  <c r="Y400" i="4"/>
  <c r="AG400" i="4"/>
  <c r="V400" i="4"/>
  <c r="AA400" i="4"/>
  <c r="T400" i="4"/>
  <c r="AF400" i="4"/>
  <c r="AD400" i="4"/>
  <c r="AC400" i="4"/>
  <c r="AE400" i="4"/>
  <c r="W400" i="4"/>
  <c r="AB400" i="4"/>
  <c r="E398" i="1"/>
  <c r="H398" i="1"/>
  <c r="L398" i="1"/>
  <c r="A399" i="1"/>
  <c r="G398" i="1"/>
  <c r="C398" i="1"/>
  <c r="D398" i="1"/>
  <c r="I398" i="1"/>
  <c r="K398" i="1"/>
  <c r="F398" i="1"/>
  <c r="J398" i="1"/>
  <c r="C402" i="2"/>
  <c r="N400" i="2"/>
  <c r="AO400" i="4"/>
  <c r="B399" i="4"/>
  <c r="AK399" i="4" s="1"/>
  <c r="A401" i="4"/>
  <c r="F400" i="4"/>
  <c r="E400" i="4"/>
  <c r="C400" i="4"/>
  <c r="D400" i="4"/>
  <c r="H400" i="4"/>
  <c r="I400" i="4"/>
  <c r="J400" i="4"/>
  <c r="G400" i="4"/>
  <c r="B401" i="2"/>
  <c r="A403" i="2"/>
  <c r="AI401" i="4" l="1"/>
  <c r="AH401" i="4"/>
  <c r="AA401" i="4"/>
  <c r="W401" i="4"/>
  <c r="S401" i="4"/>
  <c r="Y401" i="4"/>
  <c r="U401" i="4"/>
  <c r="AG401" i="4"/>
  <c r="K401" i="4"/>
  <c r="V401" i="4"/>
  <c r="O401" i="4"/>
  <c r="P401" i="4"/>
  <c r="N401" i="4"/>
  <c r="AE401" i="4"/>
  <c r="R401" i="4"/>
  <c r="AF401" i="4"/>
  <c r="Q401" i="4"/>
  <c r="AD401" i="4"/>
  <c r="T401" i="4"/>
  <c r="Z401" i="4"/>
  <c r="AC401" i="4"/>
  <c r="AB401" i="4"/>
  <c r="M400" i="4"/>
  <c r="AL400" i="4" s="1"/>
  <c r="E399" i="1"/>
  <c r="F399" i="1"/>
  <c r="D399" i="1"/>
  <c r="I399" i="1"/>
  <c r="L399" i="1"/>
  <c r="K399" i="1"/>
  <c r="A400" i="1"/>
  <c r="G399" i="1"/>
  <c r="J399" i="1"/>
  <c r="H399" i="1"/>
  <c r="C399" i="1"/>
  <c r="X400" i="4"/>
  <c r="AJ400" i="4" s="1"/>
  <c r="B398" i="1"/>
  <c r="N398" i="1" s="1"/>
  <c r="C403" i="2"/>
  <c r="N401" i="2"/>
  <c r="AO401" i="4"/>
  <c r="B400" i="4"/>
  <c r="AK400" i="4" s="1"/>
  <c r="A402" i="4"/>
  <c r="I401" i="4"/>
  <c r="D401" i="4"/>
  <c r="C401" i="4"/>
  <c r="F401" i="4"/>
  <c r="G401" i="4"/>
  <c r="J401" i="4"/>
  <c r="E401" i="4"/>
  <c r="H401" i="4"/>
  <c r="B402" i="2"/>
  <c r="A404" i="2"/>
  <c r="AM400" i="4" l="1"/>
  <c r="AH402" i="4"/>
  <c r="AI402" i="4"/>
  <c r="AC402" i="4"/>
  <c r="O402" i="4"/>
  <c r="N402" i="4"/>
  <c r="Q402" i="4"/>
  <c r="Y402" i="4"/>
  <c r="AG402" i="4"/>
  <c r="K402" i="4"/>
  <c r="P402" i="4"/>
  <c r="U402" i="4"/>
  <c r="V402" i="4"/>
  <c r="T402" i="4"/>
  <c r="AD402" i="4"/>
  <c r="AB402" i="4"/>
  <c r="W402" i="4"/>
  <c r="AE402" i="4"/>
  <c r="AF402" i="4"/>
  <c r="Z402" i="4"/>
  <c r="S402" i="4"/>
  <c r="AA402" i="4"/>
  <c r="R402" i="4"/>
  <c r="B399" i="1"/>
  <c r="N399" i="1" s="1"/>
  <c r="X401" i="4"/>
  <c r="AJ401" i="4" s="1"/>
  <c r="M401" i="4"/>
  <c r="AL401" i="4" s="1"/>
  <c r="F400" i="1"/>
  <c r="J400" i="1"/>
  <c r="L400" i="1"/>
  <c r="E400" i="1"/>
  <c r="K400" i="1"/>
  <c r="D400" i="1"/>
  <c r="I400" i="1"/>
  <c r="C400" i="1"/>
  <c r="H400" i="1"/>
  <c r="A401" i="1"/>
  <c r="G400" i="1"/>
  <c r="C404" i="2"/>
  <c r="N402" i="2"/>
  <c r="AO402" i="4"/>
  <c r="B401" i="4"/>
  <c r="AK401" i="4" s="1"/>
  <c r="A403" i="4"/>
  <c r="C402" i="4"/>
  <c r="D402" i="4"/>
  <c r="H402" i="4"/>
  <c r="J402" i="4"/>
  <c r="E402" i="4"/>
  <c r="I402" i="4"/>
  <c r="F402" i="4"/>
  <c r="G402" i="4"/>
  <c r="B403" i="2"/>
  <c r="A405" i="2"/>
  <c r="AM401" i="4" l="1"/>
  <c r="X402" i="4"/>
  <c r="AJ402" i="4" s="1"/>
  <c r="AH403" i="4"/>
  <c r="AI403" i="4"/>
  <c r="W403" i="4"/>
  <c r="O403" i="4"/>
  <c r="S403" i="4"/>
  <c r="U403" i="4"/>
  <c r="K403" i="4"/>
  <c r="Y403" i="4"/>
  <c r="Q403" i="4"/>
  <c r="V403" i="4"/>
  <c r="P403" i="4"/>
  <c r="T403" i="4"/>
  <c r="R403" i="4"/>
  <c r="AE403" i="4"/>
  <c r="N403" i="4"/>
  <c r="Z403" i="4"/>
  <c r="AC403" i="4"/>
  <c r="AA403" i="4"/>
  <c r="AB403" i="4"/>
  <c r="AF403" i="4"/>
  <c r="AD403" i="4"/>
  <c r="AG403" i="4"/>
  <c r="C405" i="2"/>
  <c r="A402" i="1"/>
  <c r="J401" i="1"/>
  <c r="K401" i="1"/>
  <c r="E401" i="1"/>
  <c r="I401" i="1"/>
  <c r="L401" i="1"/>
  <c r="F401" i="1"/>
  <c r="H401" i="1"/>
  <c r="D401" i="1"/>
  <c r="G401" i="1"/>
  <c r="C401" i="1"/>
  <c r="B400" i="1"/>
  <c r="N400" i="1" s="1"/>
  <c r="M402" i="4"/>
  <c r="AL402" i="4" s="1"/>
  <c r="AK402" i="4"/>
  <c r="N403" i="2"/>
  <c r="AO403" i="4"/>
  <c r="B402" i="4"/>
  <c r="A404" i="4"/>
  <c r="F403" i="4"/>
  <c r="H403" i="4"/>
  <c r="I403" i="4"/>
  <c r="E403" i="4"/>
  <c r="G403" i="4"/>
  <c r="D403" i="4"/>
  <c r="J403" i="4"/>
  <c r="C403" i="4"/>
  <c r="A406" i="2"/>
  <c r="B404" i="2"/>
  <c r="AM402" i="4" l="1"/>
  <c r="B403" i="4"/>
  <c r="AH404" i="4"/>
  <c r="AI404" i="4"/>
  <c r="AF404" i="4"/>
  <c r="N404" i="4"/>
  <c r="AG404" i="4"/>
  <c r="Y404" i="4"/>
  <c r="Q404" i="4"/>
  <c r="U404" i="4"/>
  <c r="V404" i="4"/>
  <c r="T404" i="4"/>
  <c r="AD404" i="4"/>
  <c r="P404" i="4"/>
  <c r="O404" i="4"/>
  <c r="AA404" i="4"/>
  <c r="R404" i="4"/>
  <c r="Z404" i="4"/>
  <c r="AC404" i="4"/>
  <c r="AB404" i="4"/>
  <c r="AE404" i="4"/>
  <c r="K404" i="4"/>
  <c r="W404" i="4"/>
  <c r="S404" i="4"/>
  <c r="B401" i="1"/>
  <c r="N401" i="1" s="1"/>
  <c r="C406" i="2"/>
  <c r="C402" i="1"/>
  <c r="F402" i="1"/>
  <c r="J402" i="1"/>
  <c r="H402" i="1"/>
  <c r="K402" i="1"/>
  <c r="D402" i="1"/>
  <c r="G402" i="1"/>
  <c r="L402" i="1"/>
  <c r="A403" i="1"/>
  <c r="I402" i="1"/>
  <c r="E402" i="1"/>
  <c r="AK403" i="4"/>
  <c r="X403" i="4"/>
  <c r="AJ403" i="4" s="1"/>
  <c r="AM403" i="4" s="1"/>
  <c r="M403" i="4"/>
  <c r="AL403" i="4" s="1"/>
  <c r="N404" i="2"/>
  <c r="AO404" i="4"/>
  <c r="A405" i="4"/>
  <c r="E404" i="4"/>
  <c r="D404" i="4"/>
  <c r="I404" i="4"/>
  <c r="C404" i="4"/>
  <c r="H404" i="4"/>
  <c r="F404" i="4"/>
  <c r="J404" i="4"/>
  <c r="G404" i="4"/>
  <c r="B405" i="2"/>
  <c r="A407" i="2"/>
  <c r="M404" i="4" l="1"/>
  <c r="AL404" i="4" s="1"/>
  <c r="AI405" i="4"/>
  <c r="AH405" i="4"/>
  <c r="S405" i="4"/>
  <c r="O405" i="4"/>
  <c r="Y405" i="4"/>
  <c r="U405" i="4"/>
  <c r="V405" i="4"/>
  <c r="R405" i="4"/>
  <c r="N405" i="4"/>
  <c r="Q405" i="4"/>
  <c r="AA405" i="4"/>
  <c r="AE405" i="4"/>
  <c r="AD405" i="4"/>
  <c r="AG405" i="4"/>
  <c r="AC405" i="4"/>
  <c r="AB405" i="4"/>
  <c r="W405" i="4"/>
  <c r="T405" i="4"/>
  <c r="Z405" i="4"/>
  <c r="P405" i="4"/>
  <c r="K405" i="4"/>
  <c r="AF405" i="4"/>
  <c r="X404" i="4"/>
  <c r="AJ404" i="4" s="1"/>
  <c r="B402" i="1"/>
  <c r="N402" i="1" s="1"/>
  <c r="A404" i="1"/>
  <c r="D403" i="1"/>
  <c r="H403" i="1"/>
  <c r="E403" i="1"/>
  <c r="C403" i="1"/>
  <c r="I403" i="1"/>
  <c r="J403" i="1"/>
  <c r="G403" i="1"/>
  <c r="F403" i="1"/>
  <c r="K403" i="1"/>
  <c r="L403" i="1"/>
  <c r="C407" i="2"/>
  <c r="N405" i="2"/>
  <c r="AO405" i="4"/>
  <c r="B404" i="4"/>
  <c r="AK404" i="4" s="1"/>
  <c r="A406" i="4"/>
  <c r="E405" i="4"/>
  <c r="H405" i="4"/>
  <c r="C405" i="4"/>
  <c r="D405" i="4"/>
  <c r="F405" i="4"/>
  <c r="J405" i="4"/>
  <c r="I405" i="4"/>
  <c r="G405" i="4"/>
  <c r="B406" i="2"/>
  <c r="A408" i="2"/>
  <c r="AM404" i="4" l="1"/>
  <c r="B403" i="1"/>
  <c r="N403" i="1" s="1"/>
  <c r="C408" i="2"/>
  <c r="AH406" i="4"/>
  <c r="AI406" i="4"/>
  <c r="AD406" i="4"/>
  <c r="U406" i="4"/>
  <c r="W406" i="4"/>
  <c r="AG406" i="4"/>
  <c r="N406" i="4"/>
  <c r="Y406" i="4"/>
  <c r="P406" i="4"/>
  <c r="Q406" i="4"/>
  <c r="K406" i="4"/>
  <c r="R406" i="4"/>
  <c r="AF406" i="4"/>
  <c r="V406" i="4"/>
  <c r="AC406" i="4"/>
  <c r="AA406" i="4"/>
  <c r="Z406" i="4"/>
  <c r="AE406" i="4"/>
  <c r="T406" i="4"/>
  <c r="S406" i="4"/>
  <c r="AB406" i="4"/>
  <c r="O406" i="4"/>
  <c r="X405" i="4"/>
  <c r="C404" i="1"/>
  <c r="D404" i="1"/>
  <c r="I404" i="1"/>
  <c r="L404" i="1"/>
  <c r="G404" i="1"/>
  <c r="E404" i="1"/>
  <c r="A405" i="1"/>
  <c r="H404" i="1"/>
  <c r="J404" i="1"/>
  <c r="K404" i="1"/>
  <c r="F404" i="1"/>
  <c r="AJ405" i="4"/>
  <c r="M405" i="4"/>
  <c r="AL405" i="4" s="1"/>
  <c r="N406" i="2"/>
  <c r="AO406" i="4"/>
  <c r="B405" i="4"/>
  <c r="AK405" i="4" s="1"/>
  <c r="A407" i="4"/>
  <c r="G406" i="4"/>
  <c r="H406" i="4"/>
  <c r="C406" i="4"/>
  <c r="J406" i="4"/>
  <c r="I406" i="4"/>
  <c r="E406" i="4"/>
  <c r="D406" i="4"/>
  <c r="F406" i="4"/>
  <c r="B407" i="2"/>
  <c r="A409" i="2"/>
  <c r="AM405" i="4" l="1"/>
  <c r="C409" i="2"/>
  <c r="AH407" i="4"/>
  <c r="AI407" i="4"/>
  <c r="O407" i="4"/>
  <c r="W407" i="4"/>
  <c r="AG407" i="4"/>
  <c r="Y407" i="4"/>
  <c r="Q407" i="4"/>
  <c r="K407" i="4"/>
  <c r="N407" i="4"/>
  <c r="U407" i="4"/>
  <c r="V407" i="4"/>
  <c r="P407" i="4"/>
  <c r="AC407" i="4"/>
  <c r="T407" i="4"/>
  <c r="AB407" i="4"/>
  <c r="AF407" i="4"/>
  <c r="AA407" i="4"/>
  <c r="Z407" i="4"/>
  <c r="R407" i="4"/>
  <c r="AD407" i="4"/>
  <c r="AE407" i="4"/>
  <c r="S407" i="4"/>
  <c r="B404" i="1"/>
  <c r="N404" i="1" s="1"/>
  <c r="X406" i="4"/>
  <c r="AJ406" i="4" s="1"/>
  <c r="E405" i="1"/>
  <c r="J405" i="1"/>
  <c r="H405" i="1"/>
  <c r="L405" i="1"/>
  <c r="F405" i="1"/>
  <c r="D405" i="1"/>
  <c r="I405" i="1"/>
  <c r="G405" i="1"/>
  <c r="C405" i="1"/>
  <c r="A406" i="1"/>
  <c r="K405" i="1"/>
  <c r="M406" i="4"/>
  <c r="AL406" i="4" s="1"/>
  <c r="AK406" i="4"/>
  <c r="N407" i="2"/>
  <c r="AO407" i="4"/>
  <c r="B406" i="4"/>
  <c r="A408" i="4"/>
  <c r="D407" i="4"/>
  <c r="I407" i="4"/>
  <c r="J407" i="4"/>
  <c r="C407" i="4"/>
  <c r="H407" i="4"/>
  <c r="E407" i="4"/>
  <c r="G407" i="4"/>
  <c r="F407" i="4"/>
  <c r="B408" i="2"/>
  <c r="A410" i="2"/>
  <c r="AM406" i="4" l="1"/>
  <c r="X407" i="4"/>
  <c r="AH408" i="4"/>
  <c r="AI408" i="4"/>
  <c r="AE408" i="4"/>
  <c r="S408" i="4"/>
  <c r="AB408" i="4"/>
  <c r="Q408" i="4"/>
  <c r="V408" i="4"/>
  <c r="AG408" i="4"/>
  <c r="U408" i="4"/>
  <c r="K408" i="4"/>
  <c r="Y408" i="4"/>
  <c r="W408" i="4"/>
  <c r="T408" i="4"/>
  <c r="AC408" i="4"/>
  <c r="R408" i="4"/>
  <c r="AA408" i="4"/>
  <c r="P408" i="4"/>
  <c r="AD408" i="4"/>
  <c r="AF408" i="4"/>
  <c r="O408" i="4"/>
  <c r="Z408" i="4"/>
  <c r="N408" i="4"/>
  <c r="I406" i="1"/>
  <c r="L406" i="1"/>
  <c r="D406" i="1"/>
  <c r="A407" i="1"/>
  <c r="F406" i="1"/>
  <c r="C406" i="1"/>
  <c r="E406" i="1"/>
  <c r="H406" i="1"/>
  <c r="G406" i="1"/>
  <c r="K406" i="1"/>
  <c r="J406" i="1"/>
  <c r="B405" i="1"/>
  <c r="N405" i="1" s="1"/>
  <c r="B407" i="4"/>
  <c r="AK407" i="4" s="1"/>
  <c r="M407" i="4"/>
  <c r="AL407" i="4" s="1"/>
  <c r="AJ407" i="4"/>
  <c r="C410" i="2"/>
  <c r="N408" i="2"/>
  <c r="AO408" i="4"/>
  <c r="A409" i="4"/>
  <c r="G408" i="4"/>
  <c r="D408" i="4"/>
  <c r="I408" i="4"/>
  <c r="E408" i="4"/>
  <c r="H408" i="4"/>
  <c r="J408" i="4"/>
  <c r="C408" i="4"/>
  <c r="F408" i="4"/>
  <c r="B409" i="2"/>
  <c r="A411" i="2"/>
  <c r="AM407" i="4" l="1"/>
  <c r="C411" i="2"/>
  <c r="M408" i="4"/>
  <c r="AL408" i="4" s="1"/>
  <c r="B406" i="1"/>
  <c r="N406" i="1" s="1"/>
  <c r="E407" i="1"/>
  <c r="H407" i="1"/>
  <c r="D407" i="1"/>
  <c r="L407" i="1"/>
  <c r="A408" i="1"/>
  <c r="J407" i="1"/>
  <c r="C407" i="1"/>
  <c r="K407" i="1"/>
  <c r="F407" i="1"/>
  <c r="G407" i="1"/>
  <c r="I407" i="1"/>
  <c r="X408" i="4"/>
  <c r="AJ408" i="4" s="1"/>
  <c r="AI409" i="4"/>
  <c r="AH409" i="4"/>
  <c r="AD409" i="4"/>
  <c r="S409" i="4"/>
  <c r="W409" i="4"/>
  <c r="Y409" i="4"/>
  <c r="U409" i="4"/>
  <c r="N409" i="4"/>
  <c r="V409" i="4"/>
  <c r="K409" i="4"/>
  <c r="R409" i="4"/>
  <c r="AG409" i="4"/>
  <c r="O409" i="4"/>
  <c r="AF409" i="4"/>
  <c r="AE409" i="4"/>
  <c r="P409" i="4"/>
  <c r="Q409" i="4"/>
  <c r="AA409" i="4"/>
  <c r="T409" i="4"/>
  <c r="Z409" i="4"/>
  <c r="AC409" i="4"/>
  <c r="AB409" i="4"/>
  <c r="N409" i="2"/>
  <c r="AO409" i="4"/>
  <c r="B408" i="4"/>
  <c r="AK408" i="4" s="1"/>
  <c r="A410" i="4"/>
  <c r="G409" i="4"/>
  <c r="D409" i="4"/>
  <c r="C409" i="4"/>
  <c r="E409" i="4"/>
  <c r="F409" i="4"/>
  <c r="I409" i="4"/>
  <c r="J409" i="4"/>
  <c r="H409" i="4"/>
  <c r="B410" i="2"/>
  <c r="A412" i="2"/>
  <c r="AM408" i="4" l="1"/>
  <c r="AH410" i="4"/>
  <c r="AI410" i="4"/>
  <c r="O410" i="4"/>
  <c r="N410" i="4"/>
  <c r="Q410" i="4"/>
  <c r="Y410" i="4"/>
  <c r="AG410" i="4"/>
  <c r="V410" i="4"/>
  <c r="U410" i="4"/>
  <c r="K410" i="4"/>
  <c r="P410" i="4"/>
  <c r="AB410" i="4"/>
  <c r="AA410" i="4"/>
  <c r="S410" i="4"/>
  <c r="Z410" i="4"/>
  <c r="W410" i="4"/>
  <c r="AC410" i="4"/>
  <c r="T410" i="4"/>
  <c r="AF410" i="4"/>
  <c r="AD410" i="4"/>
  <c r="R410" i="4"/>
  <c r="AE410" i="4"/>
  <c r="M409" i="4"/>
  <c r="AL409" i="4" s="1"/>
  <c r="C408" i="1"/>
  <c r="G408" i="1"/>
  <c r="L408" i="1"/>
  <c r="K408" i="1"/>
  <c r="I408" i="1"/>
  <c r="F408" i="1"/>
  <c r="A409" i="1"/>
  <c r="D408" i="1"/>
  <c r="J408" i="1"/>
  <c r="E408" i="1"/>
  <c r="H408" i="1"/>
  <c r="B407" i="1"/>
  <c r="N407" i="1" s="1"/>
  <c r="C412" i="2"/>
  <c r="X409" i="4"/>
  <c r="AJ409" i="4" s="1"/>
  <c r="AM409" i="4" s="1"/>
  <c r="N410" i="2"/>
  <c r="AO410" i="4"/>
  <c r="B409" i="4"/>
  <c r="AK409" i="4" s="1"/>
  <c r="A411" i="4"/>
  <c r="H410" i="4"/>
  <c r="I410" i="4"/>
  <c r="C410" i="4"/>
  <c r="J410" i="4"/>
  <c r="F410" i="4"/>
  <c r="D410" i="4"/>
  <c r="E410" i="4"/>
  <c r="G410" i="4"/>
  <c r="B411" i="2"/>
  <c r="A413" i="2"/>
  <c r="C413" i="2" l="1"/>
  <c r="AH411" i="4"/>
  <c r="AI411" i="4"/>
  <c r="W411" i="4"/>
  <c r="O411" i="4"/>
  <c r="S411" i="4"/>
  <c r="Q411" i="4"/>
  <c r="V411" i="4"/>
  <c r="P411" i="4"/>
  <c r="T411" i="4"/>
  <c r="AG411" i="4"/>
  <c r="R411" i="4"/>
  <c r="N411" i="4"/>
  <c r="AF411" i="4"/>
  <c r="AE411" i="4"/>
  <c r="AD411" i="4"/>
  <c r="AC411" i="4"/>
  <c r="U411" i="4"/>
  <c r="K411" i="4"/>
  <c r="AB411" i="4"/>
  <c r="Z411" i="4"/>
  <c r="AA411" i="4"/>
  <c r="Y411" i="4"/>
  <c r="X410" i="4"/>
  <c r="AJ410" i="4" s="1"/>
  <c r="L409" i="1"/>
  <c r="I409" i="1"/>
  <c r="E409" i="1"/>
  <c r="K409" i="1"/>
  <c r="J409" i="1"/>
  <c r="C409" i="1"/>
  <c r="G409" i="1"/>
  <c r="H409" i="1"/>
  <c r="A410" i="1"/>
  <c r="D409" i="1"/>
  <c r="F409" i="1"/>
  <c r="B408" i="1"/>
  <c r="N408" i="1" s="1"/>
  <c r="M410" i="4"/>
  <c r="AL410" i="4" s="1"/>
  <c r="B410" i="4"/>
  <c r="AK410" i="4" s="1"/>
  <c r="N411" i="2"/>
  <c r="AO411" i="4"/>
  <c r="A412" i="4"/>
  <c r="C411" i="4"/>
  <c r="D411" i="4"/>
  <c r="H411" i="4"/>
  <c r="F411" i="4"/>
  <c r="J411" i="4"/>
  <c r="I411" i="4"/>
  <c r="E411" i="4"/>
  <c r="G411" i="4"/>
  <c r="B412" i="2"/>
  <c r="A414" i="2"/>
  <c r="AM410" i="4" l="1"/>
  <c r="X411" i="4"/>
  <c r="B409" i="1"/>
  <c r="N409" i="1" s="1"/>
  <c r="C414" i="2"/>
  <c r="AH412" i="4"/>
  <c r="AI412" i="4"/>
  <c r="V412" i="4"/>
  <c r="K412" i="4"/>
  <c r="U412" i="4"/>
  <c r="AG412" i="4"/>
  <c r="Q412" i="4"/>
  <c r="W412" i="4"/>
  <c r="Y412" i="4"/>
  <c r="P412" i="4"/>
  <c r="O412" i="4"/>
  <c r="AD412" i="4"/>
  <c r="AA412" i="4"/>
  <c r="AE412" i="4"/>
  <c r="N412" i="4"/>
  <c r="AF412" i="4"/>
  <c r="S412" i="4"/>
  <c r="R412" i="4"/>
  <c r="AB412" i="4"/>
  <c r="T412" i="4"/>
  <c r="AC412" i="4"/>
  <c r="Z412" i="4"/>
  <c r="M411" i="4"/>
  <c r="AL411" i="4" s="1"/>
  <c r="C410" i="1"/>
  <c r="F410" i="1"/>
  <c r="J410" i="1"/>
  <c r="H410" i="1"/>
  <c r="K410" i="1"/>
  <c r="I410" i="1"/>
  <c r="E410" i="1"/>
  <c r="L410" i="1"/>
  <c r="D410" i="1"/>
  <c r="G410" i="1"/>
  <c r="A411" i="1"/>
  <c r="AJ411" i="4"/>
  <c r="AM411" i="4" s="1"/>
  <c r="N412" i="2"/>
  <c r="AO412" i="4"/>
  <c r="B411" i="4"/>
  <c r="AK411" i="4" s="1"/>
  <c r="A413" i="4"/>
  <c r="E412" i="4"/>
  <c r="H412" i="4"/>
  <c r="J412" i="4"/>
  <c r="D412" i="4"/>
  <c r="C412" i="4"/>
  <c r="I412" i="4"/>
  <c r="F412" i="4"/>
  <c r="G412" i="4"/>
  <c r="B413" i="2"/>
  <c r="A415" i="2"/>
  <c r="C415" i="2" l="1"/>
  <c r="I411" i="1"/>
  <c r="K411" i="1"/>
  <c r="D411" i="1"/>
  <c r="H411" i="1"/>
  <c r="G411" i="1"/>
  <c r="J411" i="1"/>
  <c r="F411" i="1"/>
  <c r="A412" i="1"/>
  <c r="C411" i="1"/>
  <c r="E411" i="1"/>
  <c r="L411" i="1"/>
  <c r="AI413" i="4"/>
  <c r="AH413" i="4"/>
  <c r="S413" i="4"/>
  <c r="O413" i="4"/>
  <c r="AE413" i="4"/>
  <c r="Q413" i="4"/>
  <c r="Z413" i="4"/>
  <c r="N413" i="4"/>
  <c r="K413" i="4"/>
  <c r="U413" i="4"/>
  <c r="R413" i="4"/>
  <c r="Y413" i="4"/>
  <c r="AG413" i="4"/>
  <c r="V413" i="4"/>
  <c r="AA413" i="4"/>
  <c r="AC413" i="4"/>
  <c r="AB413" i="4"/>
  <c r="AD413" i="4"/>
  <c r="P413" i="4"/>
  <c r="W413" i="4"/>
  <c r="AF413" i="4"/>
  <c r="T413" i="4"/>
  <c r="X412" i="4"/>
  <c r="AJ412" i="4" s="1"/>
  <c r="AM412" i="4" s="1"/>
  <c r="B410" i="1"/>
  <c r="N410" i="1" s="1"/>
  <c r="M412" i="4"/>
  <c r="AL412" i="4" s="1"/>
  <c r="N413" i="2"/>
  <c r="AO413" i="4"/>
  <c r="B412" i="4"/>
  <c r="AK412" i="4" s="1"/>
  <c r="A414" i="4"/>
  <c r="F413" i="4"/>
  <c r="G413" i="4"/>
  <c r="H413" i="4"/>
  <c r="C413" i="4"/>
  <c r="J413" i="4"/>
  <c r="I413" i="4"/>
  <c r="E413" i="4"/>
  <c r="D413" i="4"/>
  <c r="A416" i="2"/>
  <c r="B414" i="2"/>
  <c r="M413" i="4" l="1"/>
  <c r="AL413" i="4" s="1"/>
  <c r="B411" i="1"/>
  <c r="N411" i="1" s="1"/>
  <c r="B413" i="4"/>
  <c r="AK413" i="4" s="1"/>
  <c r="X413" i="4"/>
  <c r="AJ413" i="4" s="1"/>
  <c r="AM413" i="4" s="1"/>
  <c r="AH414" i="4"/>
  <c r="AI414" i="4"/>
  <c r="W414" i="4"/>
  <c r="Q414" i="4"/>
  <c r="Y414" i="4"/>
  <c r="K414" i="4"/>
  <c r="V414" i="4"/>
  <c r="N414" i="4"/>
  <c r="S414" i="4"/>
  <c r="AC414" i="4"/>
  <c r="AD414" i="4"/>
  <c r="Z414" i="4"/>
  <c r="AB414" i="4"/>
  <c r="U414" i="4"/>
  <c r="P414" i="4"/>
  <c r="R414" i="4"/>
  <c r="T414" i="4"/>
  <c r="AG414" i="4"/>
  <c r="O414" i="4"/>
  <c r="AF414" i="4"/>
  <c r="AA414" i="4"/>
  <c r="AE414" i="4"/>
  <c r="H412" i="1"/>
  <c r="E412" i="1"/>
  <c r="G412" i="1"/>
  <c r="J412" i="1"/>
  <c r="A413" i="1"/>
  <c r="I412" i="1"/>
  <c r="F412" i="1"/>
  <c r="K412" i="1"/>
  <c r="D412" i="1"/>
  <c r="C412" i="1"/>
  <c r="L412" i="1"/>
  <c r="C416" i="2"/>
  <c r="N414" i="2"/>
  <c r="AO414" i="4"/>
  <c r="A415" i="4"/>
  <c r="D414" i="4"/>
  <c r="H414" i="4"/>
  <c r="C414" i="4"/>
  <c r="J414" i="4"/>
  <c r="F414" i="4"/>
  <c r="G414" i="4"/>
  <c r="E414" i="4"/>
  <c r="I414" i="4"/>
  <c r="B415" i="2"/>
  <c r="A417" i="2"/>
  <c r="AH415" i="4" l="1"/>
  <c r="AI415" i="4"/>
  <c r="AF415" i="4"/>
  <c r="O415" i="4"/>
  <c r="AC415" i="4"/>
  <c r="W415" i="4"/>
  <c r="Q415" i="4"/>
  <c r="K415" i="4"/>
  <c r="AA415" i="4"/>
  <c r="N415" i="4"/>
  <c r="Y415" i="4"/>
  <c r="S415" i="4"/>
  <c r="V415" i="4"/>
  <c r="P415" i="4"/>
  <c r="Z415" i="4"/>
  <c r="AG415" i="4"/>
  <c r="R415" i="4"/>
  <c r="U415" i="4"/>
  <c r="T415" i="4"/>
  <c r="AB415" i="4"/>
  <c r="AD415" i="4"/>
  <c r="AE415" i="4"/>
  <c r="B412" i="1"/>
  <c r="N412" i="1" s="1"/>
  <c r="C417" i="2"/>
  <c r="X414" i="4"/>
  <c r="AJ414" i="4" s="1"/>
  <c r="M414" i="4"/>
  <c r="AL414" i="4" s="1"/>
  <c r="H413" i="1"/>
  <c r="L413" i="1"/>
  <c r="F413" i="1"/>
  <c r="C413" i="1"/>
  <c r="I413" i="1"/>
  <c r="D413" i="1"/>
  <c r="G413" i="1"/>
  <c r="K413" i="1"/>
  <c r="A414" i="1"/>
  <c r="J413" i="1"/>
  <c r="E413" i="1"/>
  <c r="N415" i="2"/>
  <c r="AO415" i="4"/>
  <c r="B414" i="4"/>
  <c r="AK414" i="4" s="1"/>
  <c r="A416" i="4"/>
  <c r="G415" i="4"/>
  <c r="J415" i="4"/>
  <c r="F415" i="4"/>
  <c r="C415" i="4"/>
  <c r="D415" i="4"/>
  <c r="H415" i="4"/>
  <c r="I415" i="4"/>
  <c r="E415" i="4"/>
  <c r="B416" i="2"/>
  <c r="A418" i="2"/>
  <c r="AM414" i="4" l="1"/>
  <c r="AH416" i="4"/>
  <c r="AI416" i="4"/>
  <c r="AE416" i="4"/>
  <c r="S416" i="4"/>
  <c r="K416" i="4"/>
  <c r="V416" i="4"/>
  <c r="U416" i="4"/>
  <c r="Y416" i="4"/>
  <c r="N416" i="4"/>
  <c r="Q416" i="4"/>
  <c r="W416" i="4"/>
  <c r="P416" i="4"/>
  <c r="R416" i="4"/>
  <c r="AG416" i="4"/>
  <c r="AA416" i="4"/>
  <c r="AF416" i="4"/>
  <c r="O416" i="4"/>
  <c r="T416" i="4"/>
  <c r="AC416" i="4"/>
  <c r="Z416" i="4"/>
  <c r="AB416" i="4"/>
  <c r="AD416" i="4"/>
  <c r="I414" i="1"/>
  <c r="L414" i="1"/>
  <c r="A415" i="1"/>
  <c r="K414" i="1"/>
  <c r="F414" i="1"/>
  <c r="E414" i="1"/>
  <c r="D414" i="1"/>
  <c r="C414" i="1"/>
  <c r="G414" i="1"/>
  <c r="J414" i="1"/>
  <c r="H414" i="1"/>
  <c r="B413" i="1"/>
  <c r="N413" i="1" s="1"/>
  <c r="M415" i="4"/>
  <c r="AL415" i="4" s="1"/>
  <c r="X415" i="4"/>
  <c r="AJ415" i="4" s="1"/>
  <c r="C418" i="2"/>
  <c r="B415" i="4"/>
  <c r="AK415" i="4" s="1"/>
  <c r="N416" i="2"/>
  <c r="AO416" i="4"/>
  <c r="A417" i="4"/>
  <c r="H416" i="4"/>
  <c r="I416" i="4"/>
  <c r="C416" i="4"/>
  <c r="G416" i="4"/>
  <c r="E416" i="4"/>
  <c r="J416" i="4"/>
  <c r="D416" i="4"/>
  <c r="F416" i="4"/>
  <c r="B417" i="2"/>
  <c r="A419" i="2"/>
  <c r="AM415" i="4" l="1"/>
  <c r="B414" i="1"/>
  <c r="N414" i="1" s="1"/>
  <c r="AI417" i="4"/>
  <c r="AH417" i="4"/>
  <c r="S417" i="4"/>
  <c r="W417" i="4"/>
  <c r="N417" i="4"/>
  <c r="Q417" i="4"/>
  <c r="O417" i="4"/>
  <c r="AG417" i="4"/>
  <c r="K417" i="4"/>
  <c r="V417" i="4"/>
  <c r="R417" i="4"/>
  <c r="Y417" i="4"/>
  <c r="P417" i="4"/>
  <c r="T417" i="4"/>
  <c r="U417" i="4"/>
  <c r="Z417" i="4"/>
  <c r="AC417" i="4"/>
  <c r="AE417" i="4"/>
  <c r="AF417" i="4"/>
  <c r="AA417" i="4"/>
  <c r="AD417" i="4"/>
  <c r="AB417" i="4"/>
  <c r="X416" i="4"/>
  <c r="AJ416" i="4" s="1"/>
  <c r="C419" i="2"/>
  <c r="C415" i="1"/>
  <c r="H415" i="1"/>
  <c r="D415" i="1"/>
  <c r="L415" i="1"/>
  <c r="G415" i="1"/>
  <c r="J415" i="1"/>
  <c r="K415" i="1"/>
  <c r="F415" i="1"/>
  <c r="E415" i="1"/>
  <c r="A416" i="1"/>
  <c r="I415" i="1"/>
  <c r="M416" i="4"/>
  <c r="AL416" i="4" s="1"/>
  <c r="N417" i="2"/>
  <c r="AO417" i="4"/>
  <c r="B416" i="4"/>
  <c r="AK416" i="4" s="1"/>
  <c r="A418" i="4"/>
  <c r="J417" i="4"/>
  <c r="C417" i="4"/>
  <c r="I417" i="4"/>
  <c r="E417" i="4"/>
  <c r="D417" i="4"/>
  <c r="F417" i="4"/>
  <c r="G417" i="4"/>
  <c r="H417" i="4"/>
  <c r="B418" i="2"/>
  <c r="A420" i="2"/>
  <c r="AM416" i="4" l="1"/>
  <c r="X417" i="4"/>
  <c r="B417" i="4"/>
  <c r="AK417" i="4" s="1"/>
  <c r="C420" i="2"/>
  <c r="AH418" i="4"/>
  <c r="AI418" i="4"/>
  <c r="O418" i="4"/>
  <c r="K418" i="4"/>
  <c r="Q418" i="4"/>
  <c r="Y418" i="4"/>
  <c r="AG418" i="4"/>
  <c r="V418" i="4"/>
  <c r="U418" i="4"/>
  <c r="N418" i="4"/>
  <c r="R418" i="4"/>
  <c r="S418" i="4"/>
  <c r="W418" i="4"/>
  <c r="AC418" i="4"/>
  <c r="Z418" i="4"/>
  <c r="AB418" i="4"/>
  <c r="AF418" i="4"/>
  <c r="AA418" i="4"/>
  <c r="T418" i="4"/>
  <c r="AD418" i="4"/>
  <c r="AE418" i="4"/>
  <c r="P418" i="4"/>
  <c r="M417" i="4"/>
  <c r="AL417" i="4" s="1"/>
  <c r="C416" i="1"/>
  <c r="H416" i="1"/>
  <c r="L416" i="1"/>
  <c r="I416" i="1"/>
  <c r="G416" i="1"/>
  <c r="D416" i="1"/>
  <c r="A417" i="1"/>
  <c r="F416" i="1"/>
  <c r="J416" i="1"/>
  <c r="E416" i="1"/>
  <c r="K416" i="1"/>
  <c r="B415" i="1"/>
  <c r="N415" i="1" s="1"/>
  <c r="AJ417" i="4"/>
  <c r="N418" i="2"/>
  <c r="AO418" i="4"/>
  <c r="B419" i="2"/>
  <c r="A419" i="4"/>
  <c r="I418" i="4"/>
  <c r="C418" i="4"/>
  <c r="H418" i="4"/>
  <c r="J418" i="4"/>
  <c r="F418" i="4"/>
  <c r="E418" i="4"/>
  <c r="D418" i="4"/>
  <c r="G418" i="4"/>
  <c r="A421" i="2"/>
  <c r="AM417" i="4" l="1"/>
  <c r="X418" i="4"/>
  <c r="C421" i="2"/>
  <c r="B416" i="1"/>
  <c r="N416" i="1" s="1"/>
  <c r="AJ418" i="4"/>
  <c r="AH419" i="4"/>
  <c r="AI419" i="4"/>
  <c r="W419" i="4"/>
  <c r="S419" i="4"/>
  <c r="O419" i="4"/>
  <c r="N419" i="4"/>
  <c r="U419" i="4"/>
  <c r="Q419" i="4"/>
  <c r="K419" i="4"/>
  <c r="P419" i="4"/>
  <c r="T419" i="4"/>
  <c r="AG419" i="4"/>
  <c r="V419" i="4"/>
  <c r="AE419" i="4"/>
  <c r="Y419" i="4"/>
  <c r="AB419" i="4"/>
  <c r="Z419" i="4"/>
  <c r="AC419" i="4"/>
  <c r="AD419" i="4"/>
  <c r="AF419" i="4"/>
  <c r="R419" i="4"/>
  <c r="AA419" i="4"/>
  <c r="M418" i="4"/>
  <c r="AL418" i="4" s="1"/>
  <c r="L417" i="1"/>
  <c r="K417" i="1"/>
  <c r="C417" i="1"/>
  <c r="F417" i="1"/>
  <c r="I417" i="1"/>
  <c r="J417" i="1"/>
  <c r="G417" i="1"/>
  <c r="D417" i="1"/>
  <c r="A418" i="1"/>
  <c r="H417" i="1"/>
  <c r="E417" i="1"/>
  <c r="N419" i="2"/>
  <c r="AO419" i="4"/>
  <c r="B418" i="4"/>
  <c r="AK418" i="4" s="1"/>
  <c r="A420" i="4"/>
  <c r="H419" i="4"/>
  <c r="D419" i="4"/>
  <c r="E419" i="4"/>
  <c r="I419" i="4"/>
  <c r="C419" i="4"/>
  <c r="F419" i="4"/>
  <c r="J419" i="4"/>
  <c r="G419" i="4"/>
  <c r="A422" i="2"/>
  <c r="B420" i="2"/>
  <c r="AM418" i="4" l="1"/>
  <c r="C422" i="2"/>
  <c r="AH420" i="4"/>
  <c r="AI420" i="4"/>
  <c r="AF420" i="4"/>
  <c r="AG420" i="4"/>
  <c r="K420" i="4"/>
  <c r="Q420" i="4"/>
  <c r="U420" i="4"/>
  <c r="P420" i="4"/>
  <c r="Y420" i="4"/>
  <c r="N420" i="4"/>
  <c r="V420" i="4"/>
  <c r="R420" i="4"/>
  <c r="S420" i="4"/>
  <c r="O420" i="4"/>
  <c r="AC420" i="4"/>
  <c r="W420" i="4"/>
  <c r="AA420" i="4"/>
  <c r="T420" i="4"/>
  <c r="Z420" i="4"/>
  <c r="AB420" i="4"/>
  <c r="AD420" i="4"/>
  <c r="AE420" i="4"/>
  <c r="M419" i="4"/>
  <c r="AL419" i="4" s="1"/>
  <c r="C418" i="1"/>
  <c r="E418" i="1"/>
  <c r="H418" i="1"/>
  <c r="I418" i="1"/>
  <c r="D418" i="1"/>
  <c r="K418" i="1"/>
  <c r="L418" i="1"/>
  <c r="J418" i="1"/>
  <c r="F418" i="1"/>
  <c r="G418" i="1"/>
  <c r="A419" i="1"/>
  <c r="X419" i="4"/>
  <c r="AJ419" i="4" s="1"/>
  <c r="AM419" i="4" s="1"/>
  <c r="B417" i="1"/>
  <c r="N417" i="1" s="1"/>
  <c r="N420" i="2"/>
  <c r="AO420" i="4"/>
  <c r="B419" i="4"/>
  <c r="AK419" i="4" s="1"/>
  <c r="A421" i="4"/>
  <c r="F420" i="4"/>
  <c r="G420" i="4"/>
  <c r="D420" i="4"/>
  <c r="C420" i="4"/>
  <c r="I420" i="4"/>
  <c r="H420" i="4"/>
  <c r="J420" i="4"/>
  <c r="E420" i="4"/>
  <c r="B421" i="2"/>
  <c r="A423" i="2"/>
  <c r="AI421" i="4" l="1"/>
  <c r="AH421" i="4"/>
  <c r="S421" i="4"/>
  <c r="O421" i="4"/>
  <c r="V421" i="4"/>
  <c r="AG421" i="4"/>
  <c r="U421" i="4"/>
  <c r="K421" i="4"/>
  <c r="W421" i="4"/>
  <c r="P421" i="4"/>
  <c r="Q421" i="4"/>
  <c r="AC421" i="4"/>
  <c r="AB421" i="4"/>
  <c r="AD421" i="4"/>
  <c r="AF421" i="4"/>
  <c r="T421" i="4"/>
  <c r="Z421" i="4"/>
  <c r="AE421" i="4"/>
  <c r="Y421" i="4"/>
  <c r="AA421" i="4"/>
  <c r="R421" i="4"/>
  <c r="N421" i="4"/>
  <c r="B418" i="1"/>
  <c r="N418" i="1" s="1"/>
  <c r="M420" i="4"/>
  <c r="AL420" i="4" s="1"/>
  <c r="X420" i="4"/>
  <c r="AJ420" i="4" s="1"/>
  <c r="C423" i="2"/>
  <c r="E419" i="1"/>
  <c r="L419" i="1"/>
  <c r="A420" i="1"/>
  <c r="J419" i="1"/>
  <c r="H419" i="1"/>
  <c r="D419" i="1"/>
  <c r="C419" i="1"/>
  <c r="I419" i="1"/>
  <c r="G419" i="1"/>
  <c r="F419" i="1"/>
  <c r="K419" i="1"/>
  <c r="N421" i="2"/>
  <c r="AO421" i="4"/>
  <c r="B420" i="4"/>
  <c r="AK420" i="4" s="1"/>
  <c r="A422" i="4"/>
  <c r="H421" i="4"/>
  <c r="C421" i="4"/>
  <c r="D421" i="4"/>
  <c r="I421" i="4"/>
  <c r="G421" i="4"/>
  <c r="E421" i="4"/>
  <c r="F421" i="4"/>
  <c r="J421" i="4"/>
  <c r="B422" i="2"/>
  <c r="A424" i="2"/>
  <c r="AM420" i="4" l="1"/>
  <c r="M421" i="4"/>
  <c r="AL421" i="4" s="1"/>
  <c r="AH422" i="4"/>
  <c r="AI422" i="4"/>
  <c r="AD422" i="4"/>
  <c r="W422" i="4"/>
  <c r="U422" i="4"/>
  <c r="K422" i="4"/>
  <c r="V422" i="4"/>
  <c r="AG422" i="4"/>
  <c r="R422" i="4"/>
  <c r="P422" i="4"/>
  <c r="Y422" i="4"/>
  <c r="AC422" i="4"/>
  <c r="Q422" i="4"/>
  <c r="N422" i="4"/>
  <c r="AB422" i="4"/>
  <c r="O422" i="4"/>
  <c r="Z422" i="4"/>
  <c r="AE422" i="4"/>
  <c r="S422" i="4"/>
  <c r="T422" i="4"/>
  <c r="AA422" i="4"/>
  <c r="AF422" i="4"/>
  <c r="I420" i="1"/>
  <c r="D420" i="1"/>
  <c r="F420" i="1"/>
  <c r="C420" i="1"/>
  <c r="L420" i="1"/>
  <c r="H420" i="1"/>
  <c r="K420" i="1"/>
  <c r="G420" i="1"/>
  <c r="E420" i="1"/>
  <c r="J420" i="1"/>
  <c r="A421" i="1"/>
  <c r="X421" i="4"/>
  <c r="AJ421" i="4" s="1"/>
  <c r="AM421" i="4" s="1"/>
  <c r="B419" i="1"/>
  <c r="N419" i="1" s="1"/>
  <c r="C424" i="2"/>
  <c r="N422" i="2"/>
  <c r="AO422" i="4"/>
  <c r="B421" i="4"/>
  <c r="AK421" i="4" s="1"/>
  <c r="A423" i="4"/>
  <c r="D422" i="4"/>
  <c r="I422" i="4"/>
  <c r="F422" i="4"/>
  <c r="H422" i="4"/>
  <c r="E422" i="4"/>
  <c r="C422" i="4"/>
  <c r="J422" i="4"/>
  <c r="G422" i="4"/>
  <c r="B423" i="2"/>
  <c r="A425" i="2"/>
  <c r="M422" i="4" l="1"/>
  <c r="AL422" i="4" s="1"/>
  <c r="AH423" i="4"/>
  <c r="AI423" i="4"/>
  <c r="O423" i="4"/>
  <c r="AF423" i="4"/>
  <c r="W423" i="4"/>
  <c r="Y423" i="4"/>
  <c r="N423" i="4"/>
  <c r="AG423" i="4"/>
  <c r="V423" i="4"/>
  <c r="P423" i="4"/>
  <c r="R423" i="4"/>
  <c r="S423" i="4"/>
  <c r="U423" i="4"/>
  <c r="AE423" i="4"/>
  <c r="T423" i="4"/>
  <c r="Z423" i="4"/>
  <c r="AC423" i="4"/>
  <c r="Q423" i="4"/>
  <c r="AA423" i="4"/>
  <c r="AB423" i="4"/>
  <c r="AD423" i="4"/>
  <c r="K423" i="4"/>
  <c r="B420" i="1"/>
  <c r="N420" i="1" s="1"/>
  <c r="X422" i="4"/>
  <c r="E421" i="1"/>
  <c r="J421" i="1"/>
  <c r="L421" i="1"/>
  <c r="H421" i="1"/>
  <c r="D421" i="1"/>
  <c r="C421" i="1"/>
  <c r="F421" i="1"/>
  <c r="I421" i="1"/>
  <c r="G421" i="1"/>
  <c r="K421" i="1"/>
  <c r="A422" i="1"/>
  <c r="AK422" i="4"/>
  <c r="C425" i="2"/>
  <c r="AJ422" i="4"/>
  <c r="AM422" i="4" s="1"/>
  <c r="N423" i="2"/>
  <c r="AO423" i="4"/>
  <c r="B422" i="4"/>
  <c r="A424" i="4"/>
  <c r="H423" i="4"/>
  <c r="E423" i="4"/>
  <c r="C423" i="4"/>
  <c r="F423" i="4"/>
  <c r="I423" i="4"/>
  <c r="D423" i="4"/>
  <c r="J423" i="4"/>
  <c r="G423" i="4"/>
  <c r="B424" i="2"/>
  <c r="A426" i="2"/>
  <c r="X423" i="4" l="1"/>
  <c r="AH424" i="4"/>
  <c r="AI424" i="4"/>
  <c r="S424" i="4"/>
  <c r="P424" i="4"/>
  <c r="Y424" i="4"/>
  <c r="AG424" i="4"/>
  <c r="K424" i="4"/>
  <c r="N424" i="4"/>
  <c r="O424" i="4"/>
  <c r="AA424" i="4"/>
  <c r="Q424" i="4"/>
  <c r="R424" i="4"/>
  <c r="U424" i="4"/>
  <c r="Z424" i="4"/>
  <c r="AE424" i="4"/>
  <c r="AF424" i="4"/>
  <c r="V424" i="4"/>
  <c r="AB424" i="4"/>
  <c r="T424" i="4"/>
  <c r="AC424" i="4"/>
  <c r="W424" i="4"/>
  <c r="AD424" i="4"/>
  <c r="I422" i="1"/>
  <c r="H422" i="1"/>
  <c r="C422" i="1"/>
  <c r="F422" i="1"/>
  <c r="E422" i="1"/>
  <c r="D422" i="1"/>
  <c r="A423" i="1"/>
  <c r="G422" i="1"/>
  <c r="K422" i="1"/>
  <c r="L422" i="1"/>
  <c r="J422" i="1"/>
  <c r="AJ423" i="4"/>
  <c r="B421" i="1"/>
  <c r="N421" i="1" s="1"/>
  <c r="C426" i="2"/>
  <c r="M423" i="4"/>
  <c r="AL423" i="4" s="1"/>
  <c r="N424" i="2"/>
  <c r="AO424" i="4"/>
  <c r="B423" i="4"/>
  <c r="AK423" i="4" s="1"/>
  <c r="I424" i="4"/>
  <c r="A425" i="4"/>
  <c r="J424" i="4"/>
  <c r="C424" i="4"/>
  <c r="D424" i="4"/>
  <c r="E424" i="4"/>
  <c r="H424" i="4"/>
  <c r="F424" i="4"/>
  <c r="G424" i="4"/>
  <c r="B425" i="2"/>
  <c r="A427" i="2"/>
  <c r="AM423" i="4" l="1"/>
  <c r="M424" i="4"/>
  <c r="AL424" i="4" s="1"/>
  <c r="D423" i="1"/>
  <c r="I423" i="1"/>
  <c r="C423" i="1"/>
  <c r="F423" i="1"/>
  <c r="L423" i="1"/>
  <c r="K423" i="1"/>
  <c r="G423" i="1"/>
  <c r="J423" i="1"/>
  <c r="A424" i="1"/>
  <c r="H423" i="1"/>
  <c r="E423" i="1"/>
  <c r="C427" i="2"/>
  <c r="AI425" i="4"/>
  <c r="AH425" i="4"/>
  <c r="W425" i="4"/>
  <c r="S425" i="4"/>
  <c r="K425" i="4"/>
  <c r="V425" i="4"/>
  <c r="AG425" i="4"/>
  <c r="P425" i="4"/>
  <c r="Y425" i="4"/>
  <c r="Q425" i="4"/>
  <c r="R425" i="4"/>
  <c r="T425" i="4"/>
  <c r="O425" i="4"/>
  <c r="AA425" i="4"/>
  <c r="AB425" i="4"/>
  <c r="AE425" i="4"/>
  <c r="N425" i="4"/>
  <c r="U425" i="4"/>
  <c r="Z425" i="4"/>
  <c r="AC425" i="4"/>
  <c r="AD425" i="4"/>
  <c r="AF425" i="4"/>
  <c r="X424" i="4"/>
  <c r="AJ424" i="4" s="1"/>
  <c r="AM424" i="4" s="1"/>
  <c r="B422" i="1"/>
  <c r="N422" i="1" s="1"/>
  <c r="N425" i="2"/>
  <c r="AO425" i="4"/>
  <c r="B424" i="4"/>
  <c r="AK424" i="4" s="1"/>
  <c r="A426" i="4"/>
  <c r="C425" i="4"/>
  <c r="H425" i="4"/>
  <c r="E425" i="4"/>
  <c r="I425" i="4"/>
  <c r="F425" i="4"/>
  <c r="G425" i="4"/>
  <c r="D425" i="4"/>
  <c r="J425" i="4"/>
  <c r="B426" i="2"/>
  <c r="A428" i="2"/>
  <c r="AH426" i="4" l="1"/>
  <c r="AI426" i="4"/>
  <c r="O426" i="4"/>
  <c r="Y426" i="4"/>
  <c r="AG426" i="4"/>
  <c r="V426" i="4"/>
  <c r="U426" i="4"/>
  <c r="N426" i="4"/>
  <c r="R426" i="4"/>
  <c r="AE426" i="4"/>
  <c r="K426" i="4"/>
  <c r="AA426" i="4"/>
  <c r="AF426" i="4"/>
  <c r="Q426" i="4"/>
  <c r="T426" i="4"/>
  <c r="P426" i="4"/>
  <c r="AD426" i="4"/>
  <c r="S426" i="4"/>
  <c r="Z426" i="4"/>
  <c r="W426" i="4"/>
  <c r="AB426" i="4"/>
  <c r="AC426" i="4"/>
  <c r="C424" i="1"/>
  <c r="H424" i="1"/>
  <c r="F424" i="1"/>
  <c r="I424" i="1"/>
  <c r="G424" i="1"/>
  <c r="D424" i="1"/>
  <c r="A425" i="1"/>
  <c r="L424" i="1"/>
  <c r="J424" i="1"/>
  <c r="E424" i="1"/>
  <c r="K424" i="1"/>
  <c r="B423" i="1"/>
  <c r="N423" i="1" s="1"/>
  <c r="C428" i="2"/>
  <c r="M425" i="4"/>
  <c r="AL425" i="4" s="1"/>
  <c r="X425" i="4"/>
  <c r="AJ425" i="4" s="1"/>
  <c r="AM425" i="4" s="1"/>
  <c r="N426" i="2"/>
  <c r="AO426" i="4"/>
  <c r="B425" i="4"/>
  <c r="AK425" i="4" s="1"/>
  <c r="A427" i="4"/>
  <c r="F426" i="4"/>
  <c r="C426" i="4"/>
  <c r="J426" i="4"/>
  <c r="E426" i="4"/>
  <c r="D426" i="4"/>
  <c r="H426" i="4"/>
  <c r="I426" i="4"/>
  <c r="G426" i="4"/>
  <c r="B427" i="2"/>
  <c r="A429" i="2"/>
  <c r="M426" i="4" l="1"/>
  <c r="AL426" i="4" s="1"/>
  <c r="B424" i="1"/>
  <c r="N424" i="1" s="1"/>
  <c r="AH427" i="4"/>
  <c r="AI427" i="4"/>
  <c r="W427" i="4"/>
  <c r="U427" i="4"/>
  <c r="S427" i="4"/>
  <c r="O427" i="4"/>
  <c r="N427" i="4"/>
  <c r="V427" i="4"/>
  <c r="Q427" i="4"/>
  <c r="K427" i="4"/>
  <c r="P427" i="4"/>
  <c r="R427" i="4"/>
  <c r="AG427" i="4"/>
  <c r="AD427" i="4"/>
  <c r="AF427" i="4"/>
  <c r="T427" i="4"/>
  <c r="Y427" i="4"/>
  <c r="AA427" i="4"/>
  <c r="Z427" i="4"/>
  <c r="AE427" i="4"/>
  <c r="AC427" i="4"/>
  <c r="AB427" i="4"/>
  <c r="E425" i="1"/>
  <c r="D425" i="1"/>
  <c r="L425" i="1"/>
  <c r="F425" i="1"/>
  <c r="K425" i="1"/>
  <c r="J425" i="1"/>
  <c r="I425" i="1"/>
  <c r="A426" i="1"/>
  <c r="C425" i="1"/>
  <c r="G425" i="1"/>
  <c r="H425" i="1"/>
  <c r="C429" i="2"/>
  <c r="X426" i="4"/>
  <c r="AJ426" i="4" s="1"/>
  <c r="AM426" i="4" s="1"/>
  <c r="N427" i="2"/>
  <c r="AO427" i="4"/>
  <c r="B426" i="4"/>
  <c r="AK426" i="4" s="1"/>
  <c r="A428" i="4"/>
  <c r="G427" i="4"/>
  <c r="H427" i="4"/>
  <c r="D427" i="4"/>
  <c r="I427" i="4"/>
  <c r="E427" i="4"/>
  <c r="C427" i="4"/>
  <c r="F427" i="4"/>
  <c r="J427" i="4"/>
  <c r="A430" i="2"/>
  <c r="B428" i="2"/>
  <c r="M427" i="4" l="1"/>
  <c r="AL427" i="4" s="1"/>
  <c r="C430" i="2"/>
  <c r="AH428" i="4"/>
  <c r="AI428" i="4"/>
  <c r="Q428" i="4"/>
  <c r="N428" i="4"/>
  <c r="Y428" i="4"/>
  <c r="V428" i="4"/>
  <c r="O428" i="4"/>
  <c r="W428" i="4"/>
  <c r="AG428" i="4"/>
  <c r="AA428" i="4"/>
  <c r="U428" i="4"/>
  <c r="P428" i="4"/>
  <c r="AC428" i="4"/>
  <c r="R428" i="4"/>
  <c r="AB428" i="4"/>
  <c r="K428" i="4"/>
  <c r="T428" i="4"/>
  <c r="AE428" i="4"/>
  <c r="AD428" i="4"/>
  <c r="S428" i="4"/>
  <c r="AF428" i="4"/>
  <c r="Z428" i="4"/>
  <c r="I426" i="1"/>
  <c r="D426" i="1"/>
  <c r="H426" i="1"/>
  <c r="C426" i="1"/>
  <c r="L426" i="1"/>
  <c r="E426" i="1"/>
  <c r="J426" i="1"/>
  <c r="F426" i="1"/>
  <c r="G426" i="1"/>
  <c r="A427" i="1"/>
  <c r="K426" i="1"/>
  <c r="X427" i="4"/>
  <c r="AJ427" i="4" s="1"/>
  <c r="AM427" i="4" s="1"/>
  <c r="B425" i="1"/>
  <c r="N425" i="1" s="1"/>
  <c r="N428" i="2"/>
  <c r="AO428" i="4"/>
  <c r="B427" i="4"/>
  <c r="AK427" i="4" s="1"/>
  <c r="A429" i="4"/>
  <c r="D428" i="4"/>
  <c r="H428" i="4"/>
  <c r="F428" i="4"/>
  <c r="C428" i="4"/>
  <c r="I428" i="4"/>
  <c r="E428" i="4"/>
  <c r="G428" i="4"/>
  <c r="J428" i="4"/>
  <c r="A431" i="2"/>
  <c r="B429" i="2"/>
  <c r="X428" i="4" l="1"/>
  <c r="AJ428" i="4" s="1"/>
  <c r="C431" i="2"/>
  <c r="M428" i="4"/>
  <c r="AL428" i="4" s="1"/>
  <c r="AI429" i="4"/>
  <c r="AH429" i="4"/>
  <c r="AE429" i="4"/>
  <c r="S429" i="4"/>
  <c r="O429" i="4"/>
  <c r="V429" i="4"/>
  <c r="Y429" i="4"/>
  <c r="N429" i="4"/>
  <c r="Q429" i="4"/>
  <c r="K429" i="4"/>
  <c r="P429" i="4"/>
  <c r="AG429" i="4"/>
  <c r="U429" i="4"/>
  <c r="W429" i="4"/>
  <c r="AF429" i="4"/>
  <c r="AA429" i="4"/>
  <c r="T429" i="4"/>
  <c r="Z429" i="4"/>
  <c r="AB429" i="4"/>
  <c r="AC429" i="4"/>
  <c r="AD429" i="4"/>
  <c r="R429" i="4"/>
  <c r="A428" i="1"/>
  <c r="D427" i="1"/>
  <c r="C427" i="1"/>
  <c r="H427" i="1"/>
  <c r="G427" i="1"/>
  <c r="E427" i="1"/>
  <c r="I427" i="1"/>
  <c r="L427" i="1"/>
  <c r="J427" i="1"/>
  <c r="F427" i="1"/>
  <c r="K427" i="1"/>
  <c r="B426" i="1"/>
  <c r="N426" i="1" s="1"/>
  <c r="B428" i="4"/>
  <c r="AK428" i="4" s="1"/>
  <c r="N429" i="2"/>
  <c r="AO429" i="4"/>
  <c r="B430" i="2"/>
  <c r="A430" i="4"/>
  <c r="C429" i="4"/>
  <c r="D429" i="4"/>
  <c r="I429" i="4"/>
  <c r="E429" i="4"/>
  <c r="J429" i="4"/>
  <c r="G429" i="4"/>
  <c r="H429" i="4"/>
  <c r="F429" i="4"/>
  <c r="A432" i="2"/>
  <c r="AM428" i="4" l="1"/>
  <c r="C428" i="1"/>
  <c r="L428" i="1"/>
  <c r="F428" i="1"/>
  <c r="K428" i="1"/>
  <c r="I428" i="1"/>
  <c r="D428" i="1"/>
  <c r="H428" i="1"/>
  <c r="G428" i="1"/>
  <c r="E428" i="1"/>
  <c r="J428" i="1"/>
  <c r="A429" i="1"/>
  <c r="X429" i="4"/>
  <c r="AJ429" i="4" s="1"/>
  <c r="B427" i="1"/>
  <c r="N427" i="1" s="1"/>
  <c r="AH430" i="4"/>
  <c r="AI430" i="4"/>
  <c r="W430" i="4"/>
  <c r="U430" i="4"/>
  <c r="V430" i="4"/>
  <c r="K430" i="4"/>
  <c r="AG430" i="4"/>
  <c r="N430" i="4"/>
  <c r="P430" i="4"/>
  <c r="Y430" i="4"/>
  <c r="AB430" i="4"/>
  <c r="AD430" i="4"/>
  <c r="Q430" i="4"/>
  <c r="T430" i="4"/>
  <c r="Z430" i="4"/>
  <c r="AA430" i="4"/>
  <c r="S430" i="4"/>
  <c r="O430" i="4"/>
  <c r="AF430" i="4"/>
  <c r="AE430" i="4"/>
  <c r="R430" i="4"/>
  <c r="AC430" i="4"/>
  <c r="M429" i="4"/>
  <c r="AL429" i="4" s="1"/>
  <c r="C432" i="2"/>
  <c r="N430" i="2"/>
  <c r="AO430" i="4"/>
  <c r="B431" i="2"/>
  <c r="B429" i="4"/>
  <c r="AK429" i="4" s="1"/>
  <c r="A431" i="4"/>
  <c r="H430" i="4"/>
  <c r="F430" i="4"/>
  <c r="D430" i="4"/>
  <c r="I430" i="4"/>
  <c r="E430" i="4"/>
  <c r="G430" i="4"/>
  <c r="J430" i="4"/>
  <c r="C430" i="4"/>
  <c r="A433" i="2"/>
  <c r="AM429" i="4" l="1"/>
  <c r="B430" i="4"/>
  <c r="E429" i="1"/>
  <c r="J429" i="1"/>
  <c r="H429" i="1"/>
  <c r="D429" i="1"/>
  <c r="K429" i="1"/>
  <c r="F429" i="1"/>
  <c r="C429" i="1"/>
  <c r="A430" i="1"/>
  <c r="I429" i="1"/>
  <c r="G429" i="1"/>
  <c r="L429" i="1"/>
  <c r="B428" i="1"/>
  <c r="N428" i="1" s="1"/>
  <c r="X430" i="4"/>
  <c r="AJ430" i="4" s="1"/>
  <c r="AM430" i="4" s="1"/>
  <c r="AK430" i="4"/>
  <c r="AH431" i="4"/>
  <c r="AI431" i="4"/>
  <c r="O431" i="4"/>
  <c r="W431" i="4"/>
  <c r="V431" i="4"/>
  <c r="U431" i="4"/>
  <c r="AG431" i="4"/>
  <c r="K431" i="4"/>
  <c r="R431" i="4"/>
  <c r="S431" i="4"/>
  <c r="Y431" i="4"/>
  <c r="Z431" i="4"/>
  <c r="P431" i="4"/>
  <c r="AE431" i="4"/>
  <c r="AD431" i="4"/>
  <c r="AB431" i="4"/>
  <c r="T431" i="4"/>
  <c r="AF431" i="4"/>
  <c r="AC431" i="4"/>
  <c r="AA431" i="4"/>
  <c r="N431" i="4"/>
  <c r="Q431" i="4"/>
  <c r="C433" i="2"/>
  <c r="M430" i="4"/>
  <c r="AL430" i="4" s="1"/>
  <c r="N431" i="2"/>
  <c r="AO431" i="4"/>
  <c r="A432" i="4"/>
  <c r="I431" i="4"/>
  <c r="D431" i="4"/>
  <c r="J431" i="4"/>
  <c r="G431" i="4"/>
  <c r="H431" i="4"/>
  <c r="F431" i="4"/>
  <c r="E431" i="4"/>
  <c r="C431" i="4"/>
  <c r="B432" i="2"/>
  <c r="A434" i="2"/>
  <c r="M431" i="4" l="1"/>
  <c r="AL431" i="4" s="1"/>
  <c r="C434" i="2"/>
  <c r="AH432" i="4"/>
  <c r="AI432" i="4"/>
  <c r="S432" i="4"/>
  <c r="K432" i="4"/>
  <c r="N432" i="4"/>
  <c r="AG432" i="4"/>
  <c r="Q432" i="4"/>
  <c r="Y432" i="4"/>
  <c r="O432" i="4"/>
  <c r="R432" i="4"/>
  <c r="P432" i="4"/>
  <c r="AE432" i="4"/>
  <c r="AD432" i="4"/>
  <c r="U432" i="4"/>
  <c r="T432" i="4"/>
  <c r="AB432" i="4"/>
  <c r="W432" i="4"/>
  <c r="AC432" i="4"/>
  <c r="V432" i="4"/>
  <c r="AF432" i="4"/>
  <c r="AA432" i="4"/>
  <c r="Z432" i="4"/>
  <c r="X431" i="4"/>
  <c r="C430" i="1"/>
  <c r="L430" i="1"/>
  <c r="I430" i="1"/>
  <c r="J430" i="1"/>
  <c r="D430" i="1"/>
  <c r="K430" i="1"/>
  <c r="F430" i="1"/>
  <c r="E430" i="1"/>
  <c r="A431" i="1"/>
  <c r="G430" i="1"/>
  <c r="H430" i="1"/>
  <c r="AJ431" i="4"/>
  <c r="AM431" i="4" s="1"/>
  <c r="B429" i="1"/>
  <c r="N429" i="1" s="1"/>
  <c r="N432" i="2"/>
  <c r="AO432" i="4"/>
  <c r="A433" i="4"/>
  <c r="C432" i="4"/>
  <c r="G432" i="4"/>
  <c r="F432" i="4"/>
  <c r="E432" i="4"/>
  <c r="H432" i="4"/>
  <c r="I432" i="4"/>
  <c r="D432" i="4"/>
  <c r="J432" i="4"/>
  <c r="B431" i="4"/>
  <c r="AK431" i="4" s="1"/>
  <c r="B433" i="2"/>
  <c r="A435" i="2"/>
  <c r="C435" i="2" l="1"/>
  <c r="M432" i="4"/>
  <c r="AL432" i="4" s="1"/>
  <c r="D431" i="1"/>
  <c r="E431" i="1"/>
  <c r="C431" i="1"/>
  <c r="K431" i="1"/>
  <c r="I431" i="1"/>
  <c r="L431" i="1"/>
  <c r="F431" i="1"/>
  <c r="G431" i="1"/>
  <c r="H431" i="1"/>
  <c r="A432" i="1"/>
  <c r="J431" i="1"/>
  <c r="AI433" i="4"/>
  <c r="AH433" i="4"/>
  <c r="W433" i="4"/>
  <c r="S433" i="4"/>
  <c r="AG433" i="4"/>
  <c r="K433" i="4"/>
  <c r="U433" i="4"/>
  <c r="Y433" i="4"/>
  <c r="Q433" i="4"/>
  <c r="N433" i="4"/>
  <c r="P433" i="4"/>
  <c r="V433" i="4"/>
  <c r="O433" i="4"/>
  <c r="AB433" i="4"/>
  <c r="R433" i="4"/>
  <c r="AF433" i="4"/>
  <c r="AA433" i="4"/>
  <c r="AD433" i="4"/>
  <c r="AC433" i="4"/>
  <c r="Z433" i="4"/>
  <c r="AE433" i="4"/>
  <c r="T433" i="4"/>
  <c r="X432" i="4"/>
  <c r="AJ432" i="4" s="1"/>
  <c r="AM432" i="4" s="1"/>
  <c r="B430" i="1"/>
  <c r="N430" i="1" s="1"/>
  <c r="N433" i="2"/>
  <c r="AO433" i="4"/>
  <c r="B432" i="4"/>
  <c r="AK432" i="4" s="1"/>
  <c r="A434" i="4"/>
  <c r="J433" i="4"/>
  <c r="C433" i="4"/>
  <c r="H433" i="4"/>
  <c r="E433" i="4"/>
  <c r="F433" i="4"/>
  <c r="I433" i="4"/>
  <c r="G433" i="4"/>
  <c r="D433" i="4"/>
  <c r="B434" i="2"/>
  <c r="A436" i="2"/>
  <c r="AH434" i="4" l="1"/>
  <c r="AI434" i="4"/>
  <c r="AC434" i="4"/>
  <c r="O434" i="4"/>
  <c r="K434" i="4"/>
  <c r="N434" i="4"/>
  <c r="AG434" i="4"/>
  <c r="V434" i="4"/>
  <c r="T434" i="4"/>
  <c r="AE434" i="4"/>
  <c r="AF434" i="4"/>
  <c r="R434" i="4"/>
  <c r="Q434" i="4"/>
  <c r="P434" i="4"/>
  <c r="AA434" i="4"/>
  <c r="Z434" i="4"/>
  <c r="AB434" i="4"/>
  <c r="W434" i="4"/>
  <c r="S434" i="4"/>
  <c r="U434" i="4"/>
  <c r="Y434" i="4"/>
  <c r="AD434" i="4"/>
  <c r="B431" i="1"/>
  <c r="N431" i="1" s="1"/>
  <c r="C432" i="1"/>
  <c r="G432" i="1"/>
  <c r="A433" i="1"/>
  <c r="H432" i="1"/>
  <c r="I432" i="1"/>
  <c r="F432" i="1"/>
  <c r="K432" i="1"/>
  <c r="D432" i="1"/>
  <c r="L432" i="1"/>
  <c r="J432" i="1"/>
  <c r="E432" i="1"/>
  <c r="X433" i="4"/>
  <c r="AJ433" i="4" s="1"/>
  <c r="M433" i="4"/>
  <c r="AL433" i="4" s="1"/>
  <c r="C436" i="2"/>
  <c r="B433" i="4"/>
  <c r="AK433" i="4" s="1"/>
  <c r="N434" i="2"/>
  <c r="AO434" i="4"/>
  <c r="A435" i="4"/>
  <c r="G434" i="4"/>
  <c r="C434" i="4"/>
  <c r="H434" i="4"/>
  <c r="I434" i="4"/>
  <c r="F434" i="4"/>
  <c r="D434" i="4"/>
  <c r="J434" i="4"/>
  <c r="E434" i="4"/>
  <c r="B435" i="2"/>
  <c r="A437" i="2"/>
  <c r="AM433" i="4" l="1"/>
  <c r="AH435" i="4"/>
  <c r="AI435" i="4"/>
  <c r="W435" i="4"/>
  <c r="S435" i="4"/>
  <c r="O435" i="4"/>
  <c r="U435" i="4"/>
  <c r="AG435" i="4"/>
  <c r="Y435" i="4"/>
  <c r="K435" i="4"/>
  <c r="Q435" i="4"/>
  <c r="V435" i="4"/>
  <c r="P435" i="4"/>
  <c r="Z435" i="4"/>
  <c r="AC435" i="4"/>
  <c r="AA435" i="4"/>
  <c r="N435" i="4"/>
  <c r="AF435" i="4"/>
  <c r="AD435" i="4"/>
  <c r="AE435" i="4"/>
  <c r="AB435" i="4"/>
  <c r="T435" i="4"/>
  <c r="R435" i="4"/>
  <c r="M434" i="4"/>
  <c r="AL434" i="4" s="1"/>
  <c r="X434" i="4"/>
  <c r="E433" i="1"/>
  <c r="D433" i="1"/>
  <c r="L433" i="1"/>
  <c r="J433" i="1"/>
  <c r="K433" i="1"/>
  <c r="I433" i="1"/>
  <c r="H433" i="1"/>
  <c r="F433" i="1"/>
  <c r="C433" i="1"/>
  <c r="G433" i="1"/>
  <c r="A434" i="1"/>
  <c r="C437" i="2"/>
  <c r="B432" i="1"/>
  <c r="N432" i="1" s="1"/>
  <c r="AJ434" i="4"/>
  <c r="AM434" i="4" s="1"/>
  <c r="N435" i="2"/>
  <c r="AO435" i="4"/>
  <c r="B436" i="2"/>
  <c r="B434" i="4"/>
  <c r="AK434" i="4" s="1"/>
  <c r="A436" i="4"/>
  <c r="J435" i="4"/>
  <c r="G435" i="4"/>
  <c r="C435" i="4"/>
  <c r="D435" i="4"/>
  <c r="H435" i="4"/>
  <c r="I435" i="4"/>
  <c r="E435" i="4"/>
  <c r="F435" i="4"/>
  <c r="A438" i="2"/>
  <c r="M435" i="4" l="1"/>
  <c r="AL435" i="4" s="1"/>
  <c r="X435" i="4"/>
  <c r="C438" i="2"/>
  <c r="AH436" i="4"/>
  <c r="AI436" i="4"/>
  <c r="AF436" i="4"/>
  <c r="U436" i="4"/>
  <c r="K436" i="4"/>
  <c r="Q436" i="4"/>
  <c r="N436" i="4"/>
  <c r="Y436" i="4"/>
  <c r="AG436" i="4"/>
  <c r="V436" i="4"/>
  <c r="P436" i="4"/>
  <c r="AC436" i="4"/>
  <c r="O436" i="4"/>
  <c r="T436" i="4"/>
  <c r="AE436" i="4"/>
  <c r="W436" i="4"/>
  <c r="AD436" i="4"/>
  <c r="R436" i="4"/>
  <c r="S436" i="4"/>
  <c r="AB436" i="4"/>
  <c r="AA436" i="4"/>
  <c r="Z436" i="4"/>
  <c r="I434" i="1"/>
  <c r="D434" i="1"/>
  <c r="G434" i="1"/>
  <c r="L434" i="1"/>
  <c r="C434" i="1"/>
  <c r="J434" i="1"/>
  <c r="H434" i="1"/>
  <c r="E434" i="1"/>
  <c r="A435" i="1"/>
  <c r="K434" i="1"/>
  <c r="F434" i="1"/>
  <c r="B433" i="1"/>
  <c r="N433" i="1" s="1"/>
  <c r="AJ435" i="4"/>
  <c r="AM435" i="4" s="1"/>
  <c r="N436" i="2"/>
  <c r="AO436" i="4"/>
  <c r="B435" i="4"/>
  <c r="AK435" i="4" s="1"/>
  <c r="A437" i="4"/>
  <c r="D436" i="4"/>
  <c r="C436" i="4"/>
  <c r="H436" i="4"/>
  <c r="I436" i="4"/>
  <c r="E436" i="4"/>
  <c r="G436" i="4"/>
  <c r="F436" i="4"/>
  <c r="J436" i="4"/>
  <c r="B437" i="2"/>
  <c r="A439" i="2"/>
  <c r="C439" i="2" l="1"/>
  <c r="B434" i="1"/>
  <c r="N434" i="1" s="1"/>
  <c r="J435" i="1"/>
  <c r="I435" i="1"/>
  <c r="E435" i="1"/>
  <c r="D435" i="1"/>
  <c r="H435" i="1"/>
  <c r="F435" i="1"/>
  <c r="K435" i="1"/>
  <c r="G435" i="1"/>
  <c r="C435" i="1"/>
  <c r="A436" i="1"/>
  <c r="L435" i="1"/>
  <c r="X436" i="4"/>
  <c r="AJ436" i="4" s="1"/>
  <c r="AM436" i="4" s="1"/>
  <c r="AI437" i="4"/>
  <c r="AH437" i="4"/>
  <c r="S437" i="4"/>
  <c r="O437" i="4"/>
  <c r="K437" i="4"/>
  <c r="U437" i="4"/>
  <c r="P437" i="4"/>
  <c r="AG437" i="4"/>
  <c r="N437" i="4"/>
  <c r="Q437" i="4"/>
  <c r="R437" i="4"/>
  <c r="Y437" i="4"/>
  <c r="AF437" i="4"/>
  <c r="T437" i="4"/>
  <c r="Z437" i="4"/>
  <c r="AD437" i="4"/>
  <c r="AA437" i="4"/>
  <c r="AE437" i="4"/>
  <c r="W437" i="4"/>
  <c r="AC437" i="4"/>
  <c r="V437" i="4"/>
  <c r="AB437" i="4"/>
  <c r="M436" i="4"/>
  <c r="AL436" i="4" s="1"/>
  <c r="N437" i="2"/>
  <c r="AO437" i="4"/>
  <c r="B436" i="4"/>
  <c r="AK436" i="4" s="1"/>
  <c r="A438" i="4"/>
  <c r="F437" i="4"/>
  <c r="D437" i="4"/>
  <c r="C437" i="4"/>
  <c r="I437" i="4"/>
  <c r="E437" i="4"/>
  <c r="H437" i="4"/>
  <c r="J437" i="4"/>
  <c r="G437" i="4"/>
  <c r="B438" i="2"/>
  <c r="A440" i="2"/>
  <c r="B435" i="1" l="1"/>
  <c r="N435" i="1" s="1"/>
  <c r="AH438" i="4"/>
  <c r="AI438" i="4"/>
  <c r="W438" i="4"/>
  <c r="Y438" i="4"/>
  <c r="Q438" i="4"/>
  <c r="V438" i="4"/>
  <c r="P438" i="4"/>
  <c r="U438" i="4"/>
  <c r="R438" i="4"/>
  <c r="N438" i="4"/>
  <c r="O438" i="4"/>
  <c r="AA438" i="4"/>
  <c r="AG438" i="4"/>
  <c r="K438" i="4"/>
  <c r="T438" i="4"/>
  <c r="Z438" i="4"/>
  <c r="AD438" i="4"/>
  <c r="AB438" i="4"/>
  <c r="AE438" i="4"/>
  <c r="AC438" i="4"/>
  <c r="S438" i="4"/>
  <c r="AF438" i="4"/>
  <c r="X437" i="4"/>
  <c r="AJ437" i="4" s="1"/>
  <c r="AM437" i="4" s="1"/>
  <c r="M437" i="4"/>
  <c r="AL437" i="4" s="1"/>
  <c r="B437" i="4"/>
  <c r="AK437" i="4"/>
  <c r="C440" i="2"/>
  <c r="C436" i="1"/>
  <c r="L436" i="1"/>
  <c r="G436" i="1"/>
  <c r="F436" i="1"/>
  <c r="I436" i="1"/>
  <c r="D436" i="1"/>
  <c r="J436" i="1"/>
  <c r="A437" i="1"/>
  <c r="H436" i="1"/>
  <c r="K436" i="1"/>
  <c r="E436" i="1"/>
  <c r="N438" i="2"/>
  <c r="AO438" i="4"/>
  <c r="A439" i="4"/>
  <c r="J438" i="4"/>
  <c r="E438" i="4"/>
  <c r="C438" i="4"/>
  <c r="H438" i="4"/>
  <c r="G438" i="4"/>
  <c r="I438" i="4"/>
  <c r="F438" i="4"/>
  <c r="D438" i="4"/>
  <c r="B439" i="2"/>
  <c r="A441" i="2"/>
  <c r="AH439" i="4" l="1"/>
  <c r="AI439" i="4"/>
  <c r="O439" i="4"/>
  <c r="W439" i="4"/>
  <c r="U439" i="4"/>
  <c r="Q439" i="4"/>
  <c r="N439" i="4"/>
  <c r="AG439" i="4"/>
  <c r="S439" i="4"/>
  <c r="P439" i="4"/>
  <c r="AC439" i="4"/>
  <c r="AE439" i="4"/>
  <c r="Y439" i="4"/>
  <c r="AB439" i="4"/>
  <c r="AF439" i="4"/>
  <c r="AD439" i="4"/>
  <c r="R439" i="4"/>
  <c r="K439" i="4"/>
  <c r="T439" i="4"/>
  <c r="V439" i="4"/>
  <c r="Z439" i="4"/>
  <c r="AA439" i="4"/>
  <c r="X438" i="4"/>
  <c r="AJ438" i="4" s="1"/>
  <c r="AM438" i="4" s="1"/>
  <c r="E437" i="1"/>
  <c r="K437" i="1"/>
  <c r="C437" i="1"/>
  <c r="H437" i="1"/>
  <c r="D437" i="1"/>
  <c r="F437" i="1"/>
  <c r="A438" i="1"/>
  <c r="I437" i="1"/>
  <c r="G437" i="1"/>
  <c r="L437" i="1"/>
  <c r="J437" i="1"/>
  <c r="M438" i="4"/>
  <c r="AL438" i="4" s="1"/>
  <c r="C441" i="2"/>
  <c r="B436" i="1"/>
  <c r="N436" i="1" s="1"/>
  <c r="N439" i="2"/>
  <c r="AO439" i="4"/>
  <c r="B438" i="4"/>
  <c r="AK438" i="4" s="1"/>
  <c r="A440" i="4"/>
  <c r="F439" i="4"/>
  <c r="H439" i="4"/>
  <c r="I439" i="4"/>
  <c r="E439" i="4"/>
  <c r="J439" i="4"/>
  <c r="G439" i="4"/>
  <c r="D439" i="4"/>
  <c r="C439" i="4"/>
  <c r="B440" i="2"/>
  <c r="A442" i="2"/>
  <c r="C438" i="1" l="1"/>
  <c r="L438" i="1"/>
  <c r="I438" i="1"/>
  <c r="J438" i="1"/>
  <c r="E438" i="1"/>
  <c r="H438" i="1"/>
  <c r="F438" i="1"/>
  <c r="D438" i="1"/>
  <c r="A439" i="1"/>
  <c r="G438" i="1"/>
  <c r="K438" i="1"/>
  <c r="M439" i="4"/>
  <c r="AL439" i="4" s="1"/>
  <c r="AH440" i="4"/>
  <c r="AI440" i="4"/>
  <c r="AE440" i="4"/>
  <c r="S440" i="4"/>
  <c r="Q440" i="4"/>
  <c r="AG440" i="4"/>
  <c r="U440" i="4"/>
  <c r="Y440" i="4"/>
  <c r="V440" i="4"/>
  <c r="K440" i="4"/>
  <c r="N440" i="4"/>
  <c r="W440" i="4"/>
  <c r="O440" i="4"/>
  <c r="T440" i="4"/>
  <c r="AD440" i="4"/>
  <c r="R440" i="4"/>
  <c r="P440" i="4"/>
  <c r="AA440" i="4"/>
  <c r="Z440" i="4"/>
  <c r="AC440" i="4"/>
  <c r="AB440" i="4"/>
  <c r="AF440" i="4"/>
  <c r="C442" i="2"/>
  <c r="X439" i="4"/>
  <c r="AJ439" i="4" s="1"/>
  <c r="AM439" i="4" s="1"/>
  <c r="B437" i="1"/>
  <c r="N437" i="1" s="1"/>
  <c r="N440" i="2"/>
  <c r="AO440" i="4"/>
  <c r="B441" i="2"/>
  <c r="B439" i="4"/>
  <c r="AK439" i="4" s="1"/>
  <c r="A441" i="4"/>
  <c r="F440" i="4"/>
  <c r="D440" i="4"/>
  <c r="I440" i="4"/>
  <c r="J440" i="4"/>
  <c r="E440" i="4"/>
  <c r="G440" i="4"/>
  <c r="H440" i="4"/>
  <c r="C440" i="4"/>
  <c r="A443" i="2"/>
  <c r="AI441" i="4" l="1"/>
  <c r="AH441" i="4"/>
  <c r="AD441" i="4"/>
  <c r="S441" i="4"/>
  <c r="W441" i="4"/>
  <c r="AG441" i="4"/>
  <c r="U441" i="4"/>
  <c r="Q441" i="4"/>
  <c r="K441" i="4"/>
  <c r="N441" i="4"/>
  <c r="V441" i="4"/>
  <c r="Y441" i="4"/>
  <c r="P441" i="4"/>
  <c r="R441" i="4"/>
  <c r="O441" i="4"/>
  <c r="Z441" i="4"/>
  <c r="AC441" i="4"/>
  <c r="AE441" i="4"/>
  <c r="T441" i="4"/>
  <c r="AB441" i="4"/>
  <c r="AF441" i="4"/>
  <c r="AA441" i="4"/>
  <c r="C439" i="1"/>
  <c r="L439" i="1"/>
  <c r="F439" i="1"/>
  <c r="J439" i="1"/>
  <c r="D439" i="1"/>
  <c r="G439" i="1"/>
  <c r="K439" i="1"/>
  <c r="A440" i="1"/>
  <c r="I439" i="1"/>
  <c r="E439" i="1"/>
  <c r="H439" i="1"/>
  <c r="B438" i="1"/>
  <c r="N438" i="1" s="1"/>
  <c r="X440" i="4"/>
  <c r="AJ440" i="4" s="1"/>
  <c r="AM440" i="4" s="1"/>
  <c r="C443" i="2"/>
  <c r="M440" i="4"/>
  <c r="AL440" i="4" s="1"/>
  <c r="N441" i="2"/>
  <c r="AO441" i="4"/>
  <c r="B440" i="4"/>
  <c r="AK440" i="4" s="1"/>
  <c r="A442" i="4"/>
  <c r="C441" i="4"/>
  <c r="H441" i="4"/>
  <c r="D441" i="4"/>
  <c r="I441" i="4"/>
  <c r="J441" i="4"/>
  <c r="E441" i="4"/>
  <c r="G441" i="4"/>
  <c r="F441" i="4"/>
  <c r="A444" i="2"/>
  <c r="B442" i="2"/>
  <c r="X441" i="4" l="1"/>
  <c r="C444" i="2"/>
  <c r="C440" i="1"/>
  <c r="G440" i="1"/>
  <c r="A441" i="1"/>
  <c r="J440" i="1"/>
  <c r="F440" i="1"/>
  <c r="D440" i="1"/>
  <c r="I440" i="1"/>
  <c r="H440" i="1"/>
  <c r="L440" i="1"/>
  <c r="E440" i="1"/>
  <c r="K440" i="1"/>
  <c r="AH442" i="4"/>
  <c r="AI442" i="4"/>
  <c r="O442" i="4"/>
  <c r="Z442" i="4"/>
  <c r="Q442" i="4"/>
  <c r="K442" i="4"/>
  <c r="P442" i="4"/>
  <c r="AA442" i="4"/>
  <c r="AE442" i="4"/>
  <c r="AF442" i="4"/>
  <c r="N442" i="4"/>
  <c r="W442" i="4"/>
  <c r="Y442" i="4"/>
  <c r="R442" i="4"/>
  <c r="S442" i="4"/>
  <c r="U442" i="4"/>
  <c r="T442" i="4"/>
  <c r="AC442" i="4"/>
  <c r="AB442" i="4"/>
  <c r="V442" i="4"/>
  <c r="AG442" i="4"/>
  <c r="AD442" i="4"/>
  <c r="M441" i="4"/>
  <c r="AL441" i="4" s="1"/>
  <c r="AJ441" i="4"/>
  <c r="B439" i="1"/>
  <c r="N439" i="1" s="1"/>
  <c r="N442" i="2"/>
  <c r="AO442" i="4"/>
  <c r="B441" i="4"/>
  <c r="AK441" i="4" s="1"/>
  <c r="A443" i="4"/>
  <c r="E442" i="4"/>
  <c r="C442" i="4"/>
  <c r="J442" i="4"/>
  <c r="D442" i="4"/>
  <c r="H442" i="4"/>
  <c r="I442" i="4"/>
  <c r="G442" i="4"/>
  <c r="F442" i="4"/>
  <c r="B443" i="2"/>
  <c r="A445" i="2"/>
  <c r="AM441" i="4" l="1"/>
  <c r="B442" i="4"/>
  <c r="A442" i="1"/>
  <c r="H441" i="1"/>
  <c r="F441" i="1"/>
  <c r="E441" i="1"/>
  <c r="G441" i="1"/>
  <c r="C441" i="1"/>
  <c r="L441" i="1"/>
  <c r="K441" i="1"/>
  <c r="J441" i="1"/>
  <c r="D441" i="1"/>
  <c r="I441" i="1"/>
  <c r="AH443" i="4"/>
  <c r="AI443" i="4"/>
  <c r="W443" i="4"/>
  <c r="O443" i="4"/>
  <c r="S443" i="4"/>
  <c r="AG443" i="4"/>
  <c r="Q443" i="4"/>
  <c r="U443" i="4"/>
  <c r="Y443" i="4"/>
  <c r="V443" i="4"/>
  <c r="P443" i="4"/>
  <c r="T443" i="4"/>
  <c r="N443" i="4"/>
  <c r="K443" i="4"/>
  <c r="R443" i="4"/>
  <c r="AA443" i="4"/>
  <c r="AB443" i="4"/>
  <c r="AC443" i="4"/>
  <c r="Z443" i="4"/>
  <c r="AE443" i="4"/>
  <c r="AF443" i="4"/>
  <c r="AD443" i="4"/>
  <c r="C445" i="2"/>
  <c r="X442" i="4"/>
  <c r="AJ442" i="4" s="1"/>
  <c r="M442" i="4"/>
  <c r="AL442" i="4" s="1"/>
  <c r="B440" i="1"/>
  <c r="N440" i="1" s="1"/>
  <c r="AK442" i="4"/>
  <c r="N443" i="2"/>
  <c r="AO443" i="4"/>
  <c r="A444" i="4"/>
  <c r="H443" i="4"/>
  <c r="I443" i="4"/>
  <c r="C443" i="4"/>
  <c r="J443" i="4"/>
  <c r="F443" i="4"/>
  <c r="E443" i="4"/>
  <c r="G443" i="4"/>
  <c r="D443" i="4"/>
  <c r="A446" i="2"/>
  <c r="B444" i="2"/>
  <c r="AM442" i="4" l="1"/>
  <c r="C446" i="2"/>
  <c r="X443" i="4"/>
  <c r="AJ443" i="4" s="1"/>
  <c r="C442" i="1"/>
  <c r="L442" i="1"/>
  <c r="E442" i="1"/>
  <c r="K442" i="1"/>
  <c r="J442" i="1"/>
  <c r="G442" i="1"/>
  <c r="I442" i="1"/>
  <c r="D442" i="1"/>
  <c r="A443" i="1"/>
  <c r="H442" i="1"/>
  <c r="F442" i="1"/>
  <c r="M443" i="4"/>
  <c r="AL443" i="4" s="1"/>
  <c r="AH444" i="4"/>
  <c r="AI444" i="4"/>
  <c r="V444" i="4"/>
  <c r="U444" i="4"/>
  <c r="AG444" i="4"/>
  <c r="Q444" i="4"/>
  <c r="Y444" i="4"/>
  <c r="W444" i="4"/>
  <c r="O444" i="4"/>
  <c r="AB444" i="4"/>
  <c r="AE444" i="4"/>
  <c r="S444" i="4"/>
  <c r="Z444" i="4"/>
  <c r="N444" i="4"/>
  <c r="AF444" i="4"/>
  <c r="K444" i="4"/>
  <c r="P444" i="4"/>
  <c r="T444" i="4"/>
  <c r="AA444" i="4"/>
  <c r="AC444" i="4"/>
  <c r="AD444" i="4"/>
  <c r="R444" i="4"/>
  <c r="B441" i="1"/>
  <c r="N441" i="1" s="1"/>
  <c r="N444" i="2"/>
  <c r="AO444" i="4"/>
  <c r="B443" i="4"/>
  <c r="AK443" i="4" s="1"/>
  <c r="A445" i="4"/>
  <c r="D444" i="4"/>
  <c r="E444" i="4"/>
  <c r="H444" i="4"/>
  <c r="I444" i="4"/>
  <c r="G444" i="4"/>
  <c r="C444" i="4"/>
  <c r="F444" i="4"/>
  <c r="J444" i="4"/>
  <c r="B445" i="2"/>
  <c r="A447" i="2"/>
  <c r="AM443" i="4" l="1"/>
  <c r="M444" i="4"/>
  <c r="AL444" i="4" s="1"/>
  <c r="C447" i="2"/>
  <c r="B442" i="1"/>
  <c r="N442" i="1" s="1"/>
  <c r="A444" i="1"/>
  <c r="I443" i="1"/>
  <c r="C443" i="1"/>
  <c r="E443" i="1"/>
  <c r="L443" i="1"/>
  <c r="J443" i="1"/>
  <c r="D443" i="1"/>
  <c r="H443" i="1"/>
  <c r="G443" i="1"/>
  <c r="K443" i="1"/>
  <c r="F443" i="1"/>
  <c r="AI445" i="4"/>
  <c r="AH445" i="4"/>
  <c r="AE445" i="4"/>
  <c r="S445" i="4"/>
  <c r="O445" i="4"/>
  <c r="K445" i="4"/>
  <c r="N445" i="4"/>
  <c r="AG445" i="4"/>
  <c r="Z445" i="4"/>
  <c r="R445" i="4"/>
  <c r="W445" i="4"/>
  <c r="Q445" i="4"/>
  <c r="AA445" i="4"/>
  <c r="P445" i="4"/>
  <c r="U445" i="4"/>
  <c r="AC445" i="4"/>
  <c r="AB445" i="4"/>
  <c r="AD445" i="4"/>
  <c r="Y445" i="4"/>
  <c r="V445" i="4"/>
  <c r="T445" i="4"/>
  <c r="AF445" i="4"/>
  <c r="X444" i="4"/>
  <c r="AJ444" i="4" s="1"/>
  <c r="AM444" i="4" s="1"/>
  <c r="N445" i="2"/>
  <c r="AO445" i="4"/>
  <c r="B444" i="4"/>
  <c r="AK444" i="4" s="1"/>
  <c r="A446" i="4"/>
  <c r="H445" i="4"/>
  <c r="E445" i="4"/>
  <c r="I445" i="4"/>
  <c r="C445" i="4"/>
  <c r="D445" i="4"/>
  <c r="G445" i="4"/>
  <c r="J445" i="4"/>
  <c r="F445" i="4"/>
  <c r="B446" i="2"/>
  <c r="A448" i="2"/>
  <c r="M445" i="4" l="1"/>
  <c r="AL445" i="4" s="1"/>
  <c r="J444" i="1"/>
  <c r="H444" i="1"/>
  <c r="I444" i="1"/>
  <c r="C444" i="1"/>
  <c r="A445" i="1"/>
  <c r="E444" i="1"/>
  <c r="F444" i="1"/>
  <c r="D444" i="1"/>
  <c r="L444" i="1"/>
  <c r="K444" i="1"/>
  <c r="G444" i="1"/>
  <c r="X445" i="4"/>
  <c r="AJ445" i="4" s="1"/>
  <c r="B443" i="1"/>
  <c r="N443" i="1" s="1"/>
  <c r="C448" i="2"/>
  <c r="AH446" i="4"/>
  <c r="AI446" i="4"/>
  <c r="W446" i="4"/>
  <c r="U446" i="4"/>
  <c r="P446" i="4"/>
  <c r="V446" i="4"/>
  <c r="Q446" i="4"/>
  <c r="N446" i="4"/>
  <c r="Y446" i="4"/>
  <c r="AA446" i="4"/>
  <c r="Z446" i="4"/>
  <c r="R446" i="4"/>
  <c r="S446" i="4"/>
  <c r="AE446" i="4"/>
  <c r="AG446" i="4"/>
  <c r="T446" i="4"/>
  <c r="AC446" i="4"/>
  <c r="AD446" i="4"/>
  <c r="AB446" i="4"/>
  <c r="K446" i="4"/>
  <c r="O446" i="4"/>
  <c r="AF446" i="4"/>
  <c r="N446" i="2"/>
  <c r="AO446" i="4"/>
  <c r="B447" i="2"/>
  <c r="A447" i="4"/>
  <c r="C446" i="4"/>
  <c r="H446" i="4"/>
  <c r="I446" i="4"/>
  <c r="J446" i="4"/>
  <c r="F446" i="4"/>
  <c r="D446" i="4"/>
  <c r="E446" i="4"/>
  <c r="G446" i="4"/>
  <c r="B445" i="4"/>
  <c r="AK445" i="4" s="1"/>
  <c r="A449" i="2"/>
  <c r="AM445" i="4" l="1"/>
  <c r="M446" i="4"/>
  <c r="AL446" i="4" s="1"/>
  <c r="AH447" i="4"/>
  <c r="AI447" i="4"/>
  <c r="AF447" i="4"/>
  <c r="O447" i="4"/>
  <c r="W447" i="4"/>
  <c r="Q447" i="4"/>
  <c r="U447" i="4"/>
  <c r="N447" i="4"/>
  <c r="AG447" i="4"/>
  <c r="K447" i="4"/>
  <c r="AC447" i="4"/>
  <c r="AB447" i="4"/>
  <c r="AD447" i="4"/>
  <c r="R447" i="4"/>
  <c r="AA447" i="4"/>
  <c r="S447" i="4"/>
  <c r="V447" i="4"/>
  <c r="P447" i="4"/>
  <c r="AE447" i="4"/>
  <c r="Z447" i="4"/>
  <c r="T447" i="4"/>
  <c r="Y447" i="4"/>
  <c r="A446" i="1"/>
  <c r="J445" i="1"/>
  <c r="D445" i="1"/>
  <c r="E445" i="1"/>
  <c r="H445" i="1"/>
  <c r="C445" i="1"/>
  <c r="F445" i="1"/>
  <c r="L445" i="1"/>
  <c r="G445" i="1"/>
  <c r="I445" i="1"/>
  <c r="K445" i="1"/>
  <c r="B444" i="1"/>
  <c r="N444" i="1" s="1"/>
  <c r="X446" i="4"/>
  <c r="AJ446" i="4" s="1"/>
  <c r="AM446" i="4" s="1"/>
  <c r="C449" i="2"/>
  <c r="N447" i="2"/>
  <c r="AO447" i="4"/>
  <c r="B446" i="4"/>
  <c r="AK446" i="4" s="1"/>
  <c r="A448" i="4"/>
  <c r="D447" i="4"/>
  <c r="C447" i="4"/>
  <c r="H447" i="4"/>
  <c r="I447" i="4"/>
  <c r="F447" i="4"/>
  <c r="J447" i="4"/>
  <c r="E447" i="4"/>
  <c r="G447" i="4"/>
  <c r="B448" i="2"/>
  <c r="A450" i="2"/>
  <c r="C450" i="2" l="1"/>
  <c r="X447" i="4"/>
  <c r="AH448" i="4"/>
  <c r="AI448" i="4"/>
  <c r="AE448" i="4"/>
  <c r="S448" i="4"/>
  <c r="AG448" i="4"/>
  <c r="V448" i="4"/>
  <c r="Y448" i="4"/>
  <c r="K448" i="4"/>
  <c r="N448" i="4"/>
  <c r="U448" i="4"/>
  <c r="Q448" i="4"/>
  <c r="W448" i="4"/>
  <c r="R448" i="4"/>
  <c r="P448" i="4"/>
  <c r="AD448" i="4"/>
  <c r="AB448" i="4"/>
  <c r="Z448" i="4"/>
  <c r="AA448" i="4"/>
  <c r="AC448" i="4"/>
  <c r="O448" i="4"/>
  <c r="AF448" i="4"/>
  <c r="T448" i="4"/>
  <c r="B445" i="1"/>
  <c r="N445" i="1" s="1"/>
  <c r="AJ447" i="4"/>
  <c r="J446" i="1"/>
  <c r="L446" i="1"/>
  <c r="C446" i="1"/>
  <c r="H446" i="1"/>
  <c r="I446" i="1"/>
  <c r="E446" i="1"/>
  <c r="A447" i="1"/>
  <c r="G446" i="1"/>
  <c r="F446" i="1"/>
  <c r="D446" i="1"/>
  <c r="K446" i="1"/>
  <c r="M447" i="4"/>
  <c r="AL447" i="4" s="1"/>
  <c r="N448" i="2"/>
  <c r="AO448" i="4"/>
  <c r="B447" i="4"/>
  <c r="AK447" i="4" s="1"/>
  <c r="A449" i="4"/>
  <c r="G448" i="4"/>
  <c r="H448" i="4"/>
  <c r="C448" i="4"/>
  <c r="D448" i="4"/>
  <c r="J448" i="4"/>
  <c r="E448" i="4"/>
  <c r="F448" i="4"/>
  <c r="I448" i="4"/>
  <c r="B449" i="2"/>
  <c r="A451" i="2"/>
  <c r="AM447" i="4" l="1"/>
  <c r="F447" i="1"/>
  <c r="L447" i="1"/>
  <c r="A448" i="1"/>
  <c r="K447" i="1"/>
  <c r="I447" i="1"/>
  <c r="C447" i="1"/>
  <c r="J447" i="1"/>
  <c r="E447" i="1"/>
  <c r="H447" i="1"/>
  <c r="D447" i="1"/>
  <c r="G447" i="1"/>
  <c r="M448" i="4"/>
  <c r="AL448" i="4" s="1"/>
  <c r="AI449" i="4"/>
  <c r="AH449" i="4"/>
  <c r="S449" i="4"/>
  <c r="W449" i="4"/>
  <c r="N449" i="4"/>
  <c r="Q449" i="4"/>
  <c r="Y449" i="4"/>
  <c r="AG449" i="4"/>
  <c r="P449" i="4"/>
  <c r="V449" i="4"/>
  <c r="AD449" i="4"/>
  <c r="AA449" i="4"/>
  <c r="Z449" i="4"/>
  <c r="AC449" i="4"/>
  <c r="AB449" i="4"/>
  <c r="U449" i="4"/>
  <c r="T449" i="4"/>
  <c r="K449" i="4"/>
  <c r="AE449" i="4"/>
  <c r="R449" i="4"/>
  <c r="O449" i="4"/>
  <c r="AF449" i="4"/>
  <c r="X448" i="4"/>
  <c r="AJ448" i="4" s="1"/>
  <c r="C451" i="2"/>
  <c r="B446" i="1"/>
  <c r="N446" i="1" s="1"/>
  <c r="N449" i="2"/>
  <c r="AO449" i="4"/>
  <c r="B448" i="4"/>
  <c r="AK448" i="4" s="1"/>
  <c r="A450" i="4"/>
  <c r="D449" i="4"/>
  <c r="C449" i="4"/>
  <c r="I449" i="4"/>
  <c r="H449" i="4"/>
  <c r="F449" i="4"/>
  <c r="G449" i="4"/>
  <c r="E449" i="4"/>
  <c r="J449" i="4"/>
  <c r="B450" i="2"/>
  <c r="A452" i="2"/>
  <c r="AM448" i="4" l="1"/>
  <c r="X449" i="4"/>
  <c r="M449" i="4"/>
  <c r="AL449" i="4" s="1"/>
  <c r="J448" i="1"/>
  <c r="A449" i="1"/>
  <c r="I448" i="1"/>
  <c r="E448" i="1"/>
  <c r="L448" i="1"/>
  <c r="H448" i="1"/>
  <c r="F448" i="1"/>
  <c r="K448" i="1"/>
  <c r="C448" i="1"/>
  <c r="G448" i="1"/>
  <c r="D448" i="1"/>
  <c r="AJ449" i="4"/>
  <c r="AH450" i="4"/>
  <c r="AI450" i="4"/>
  <c r="O450" i="4"/>
  <c r="Y450" i="4"/>
  <c r="AG450" i="4"/>
  <c r="V450" i="4"/>
  <c r="U450" i="4"/>
  <c r="R450" i="4"/>
  <c r="N450" i="4"/>
  <c r="K450" i="4"/>
  <c r="S450" i="4"/>
  <c r="AC450" i="4"/>
  <c r="AD450" i="4"/>
  <c r="P450" i="4"/>
  <c r="AA450" i="4"/>
  <c r="Q450" i="4"/>
  <c r="AF450" i="4"/>
  <c r="Z450" i="4"/>
  <c r="AB450" i="4"/>
  <c r="AE450" i="4"/>
  <c r="T450" i="4"/>
  <c r="W450" i="4"/>
  <c r="B447" i="1"/>
  <c r="N447" i="1" s="1"/>
  <c r="AK449" i="4"/>
  <c r="C452" i="2"/>
  <c r="N450" i="2"/>
  <c r="AO450" i="4"/>
  <c r="B449" i="4"/>
  <c r="A451" i="4"/>
  <c r="G450" i="4"/>
  <c r="J450" i="4"/>
  <c r="F450" i="4"/>
  <c r="E450" i="4"/>
  <c r="H450" i="4"/>
  <c r="D450" i="4"/>
  <c r="I450" i="4"/>
  <c r="C450" i="4"/>
  <c r="A453" i="2"/>
  <c r="B451" i="2"/>
  <c r="AM449" i="4" l="1"/>
  <c r="C453" i="2"/>
  <c r="AH451" i="4"/>
  <c r="AI451" i="4"/>
  <c r="W451" i="4"/>
  <c r="S451" i="4"/>
  <c r="O451" i="4"/>
  <c r="Y451" i="4"/>
  <c r="U451" i="4"/>
  <c r="K451" i="4"/>
  <c r="AG451" i="4"/>
  <c r="N451" i="4"/>
  <c r="V451" i="4"/>
  <c r="T451" i="4"/>
  <c r="R451" i="4"/>
  <c r="Q451" i="4"/>
  <c r="AD451" i="4"/>
  <c r="AF451" i="4"/>
  <c r="P451" i="4"/>
  <c r="AB451" i="4"/>
  <c r="Z451" i="4"/>
  <c r="AC451" i="4"/>
  <c r="AA451" i="4"/>
  <c r="AE451" i="4"/>
  <c r="E449" i="1"/>
  <c r="J449" i="1"/>
  <c r="I449" i="1"/>
  <c r="K449" i="1"/>
  <c r="F449" i="1"/>
  <c r="L449" i="1"/>
  <c r="A450" i="1"/>
  <c r="C449" i="1"/>
  <c r="H449" i="1"/>
  <c r="D449" i="1"/>
  <c r="G449" i="1"/>
  <c r="B448" i="1"/>
  <c r="N448" i="1" s="1"/>
  <c r="M450" i="4"/>
  <c r="AL450" i="4" s="1"/>
  <c r="X450" i="4"/>
  <c r="AJ450" i="4"/>
  <c r="AM450" i="4" s="1"/>
  <c r="N451" i="2"/>
  <c r="AO451" i="4"/>
  <c r="B450" i="4"/>
  <c r="AK450" i="4" s="1"/>
  <c r="A452" i="4"/>
  <c r="H451" i="4"/>
  <c r="J451" i="4"/>
  <c r="C451" i="4"/>
  <c r="G451" i="4"/>
  <c r="E451" i="4"/>
  <c r="F451" i="4"/>
  <c r="I451" i="4"/>
  <c r="D451" i="4"/>
  <c r="B452" i="2"/>
  <c r="A454" i="2"/>
  <c r="M451" i="4" l="1"/>
  <c r="AL451" i="4" s="1"/>
  <c r="B449" i="1"/>
  <c r="N449" i="1" s="1"/>
  <c r="AH452" i="4"/>
  <c r="AI452" i="4"/>
  <c r="AF452" i="4"/>
  <c r="AA452" i="4"/>
  <c r="Y452" i="4"/>
  <c r="K452" i="4"/>
  <c r="U452" i="4"/>
  <c r="V452" i="4"/>
  <c r="P452" i="4"/>
  <c r="R452" i="4"/>
  <c r="AE452" i="4"/>
  <c r="W452" i="4"/>
  <c r="Z452" i="4"/>
  <c r="Q452" i="4"/>
  <c r="T452" i="4"/>
  <c r="S452" i="4"/>
  <c r="O452" i="4"/>
  <c r="N452" i="4"/>
  <c r="AC452" i="4"/>
  <c r="AD452" i="4"/>
  <c r="AG452" i="4"/>
  <c r="AB452" i="4"/>
  <c r="C454" i="2"/>
  <c r="J450" i="1"/>
  <c r="D450" i="1"/>
  <c r="H450" i="1"/>
  <c r="K450" i="1"/>
  <c r="E450" i="1"/>
  <c r="C450" i="1"/>
  <c r="I450" i="1"/>
  <c r="L450" i="1"/>
  <c r="G450" i="1"/>
  <c r="F450" i="1"/>
  <c r="A451" i="1"/>
  <c r="X451" i="4"/>
  <c r="AJ451" i="4" s="1"/>
  <c r="N452" i="2"/>
  <c r="AO452" i="4"/>
  <c r="B451" i="4"/>
  <c r="AK451" i="4" s="1"/>
  <c r="A453" i="4"/>
  <c r="C452" i="4"/>
  <c r="D452" i="4"/>
  <c r="I452" i="4"/>
  <c r="E452" i="4"/>
  <c r="F452" i="4"/>
  <c r="H452" i="4"/>
  <c r="J452" i="4"/>
  <c r="G452" i="4"/>
  <c r="B453" i="2"/>
  <c r="A455" i="2"/>
  <c r="AM451" i="4" l="1"/>
  <c r="M452" i="4"/>
  <c r="AL452" i="4" s="1"/>
  <c r="AI453" i="4"/>
  <c r="AH453" i="4"/>
  <c r="S453" i="4"/>
  <c r="O453" i="4"/>
  <c r="AG453" i="4"/>
  <c r="Y453" i="4"/>
  <c r="K453" i="4"/>
  <c r="V453" i="4"/>
  <c r="U453" i="4"/>
  <c r="N453" i="4"/>
  <c r="Q453" i="4"/>
  <c r="W453" i="4"/>
  <c r="AF453" i="4"/>
  <c r="P453" i="4"/>
  <c r="T453" i="4"/>
  <c r="R453" i="4"/>
  <c r="AA453" i="4"/>
  <c r="Z453" i="4"/>
  <c r="AE453" i="4"/>
  <c r="AC453" i="4"/>
  <c r="AD453" i="4"/>
  <c r="AB453" i="4"/>
  <c r="X452" i="4"/>
  <c r="AJ452" i="4" s="1"/>
  <c r="AM452" i="4" s="1"/>
  <c r="F451" i="1"/>
  <c r="D451" i="1"/>
  <c r="E451" i="1"/>
  <c r="J451" i="1"/>
  <c r="H451" i="1"/>
  <c r="I451" i="1"/>
  <c r="A452" i="1"/>
  <c r="L451" i="1"/>
  <c r="K451" i="1"/>
  <c r="G451" i="1"/>
  <c r="C451" i="1"/>
  <c r="B450" i="1"/>
  <c r="N450" i="1" s="1"/>
  <c r="C455" i="2"/>
  <c r="N453" i="2"/>
  <c r="AO453" i="4"/>
  <c r="B452" i="4"/>
  <c r="AK452" i="4" s="1"/>
  <c r="A454" i="4"/>
  <c r="G453" i="4"/>
  <c r="F453" i="4"/>
  <c r="C453" i="4"/>
  <c r="H453" i="4"/>
  <c r="D453" i="4"/>
  <c r="J453" i="4"/>
  <c r="E453" i="4"/>
  <c r="I453" i="4"/>
  <c r="B454" i="2"/>
  <c r="A456" i="2"/>
  <c r="X453" i="4" l="1"/>
  <c r="AJ453" i="4" s="1"/>
  <c r="B451" i="1"/>
  <c r="N451" i="1" s="1"/>
  <c r="M453" i="4"/>
  <c r="AL453" i="4" s="1"/>
  <c r="C456" i="2"/>
  <c r="AH454" i="4"/>
  <c r="AI454" i="4"/>
  <c r="W454" i="4"/>
  <c r="U454" i="4"/>
  <c r="AG454" i="4"/>
  <c r="N454" i="4"/>
  <c r="K454" i="4"/>
  <c r="V454" i="4"/>
  <c r="R454" i="4"/>
  <c r="P454" i="4"/>
  <c r="Z454" i="4"/>
  <c r="AD454" i="4"/>
  <c r="AF454" i="4"/>
  <c r="AB454" i="4"/>
  <c r="Y454" i="4"/>
  <c r="Q454" i="4"/>
  <c r="AA454" i="4"/>
  <c r="AE454" i="4"/>
  <c r="AC454" i="4"/>
  <c r="O454" i="4"/>
  <c r="S454" i="4"/>
  <c r="T454" i="4"/>
  <c r="D452" i="1"/>
  <c r="G452" i="1"/>
  <c r="K452" i="1"/>
  <c r="F452" i="1"/>
  <c r="C452" i="1"/>
  <c r="A453" i="1"/>
  <c r="H452" i="1"/>
  <c r="L452" i="1"/>
  <c r="E452" i="1"/>
  <c r="J452" i="1"/>
  <c r="I452" i="1"/>
  <c r="N454" i="2"/>
  <c r="AO454" i="4"/>
  <c r="B453" i="4"/>
  <c r="AK453" i="4" s="1"/>
  <c r="A455" i="4"/>
  <c r="D454" i="4"/>
  <c r="H454" i="4"/>
  <c r="C454" i="4"/>
  <c r="I454" i="4"/>
  <c r="J454" i="4"/>
  <c r="F454" i="4"/>
  <c r="E454" i="4"/>
  <c r="G454" i="4"/>
  <c r="B455" i="2"/>
  <c r="A457" i="2"/>
  <c r="AM453" i="4" l="1"/>
  <c r="AH455" i="4"/>
  <c r="AI455" i="4"/>
  <c r="O455" i="4"/>
  <c r="AF455" i="4"/>
  <c r="W455" i="4"/>
  <c r="K455" i="4"/>
  <c r="AG455" i="4"/>
  <c r="N455" i="4"/>
  <c r="V455" i="4"/>
  <c r="Y455" i="4"/>
  <c r="P455" i="4"/>
  <c r="R455" i="4"/>
  <c r="U455" i="4"/>
  <c r="AA455" i="4"/>
  <c r="T455" i="4"/>
  <c r="AD455" i="4"/>
  <c r="Q455" i="4"/>
  <c r="Z455" i="4"/>
  <c r="AB455" i="4"/>
  <c r="S455" i="4"/>
  <c r="AE455" i="4"/>
  <c r="AC455" i="4"/>
  <c r="C457" i="2"/>
  <c r="M454" i="4"/>
  <c r="AL454" i="4" s="1"/>
  <c r="F453" i="1"/>
  <c r="J453" i="1"/>
  <c r="E453" i="1"/>
  <c r="D453" i="1"/>
  <c r="H453" i="1"/>
  <c r="G453" i="1"/>
  <c r="L453" i="1"/>
  <c r="A454" i="1"/>
  <c r="C453" i="1"/>
  <c r="K453" i="1"/>
  <c r="I453" i="1"/>
  <c r="X454" i="4"/>
  <c r="AJ454" i="4" s="1"/>
  <c r="B452" i="1"/>
  <c r="N452" i="1" s="1"/>
  <c r="N455" i="2"/>
  <c r="AO455" i="4"/>
  <c r="B454" i="4"/>
  <c r="AK454" i="4" s="1"/>
  <c r="A456" i="4"/>
  <c r="F455" i="4"/>
  <c r="C455" i="4"/>
  <c r="H455" i="4"/>
  <c r="E455" i="4"/>
  <c r="D455" i="4"/>
  <c r="J455" i="4"/>
  <c r="I455" i="4"/>
  <c r="G455" i="4"/>
  <c r="A458" i="2"/>
  <c r="B456" i="2"/>
  <c r="AM454" i="4" l="1"/>
  <c r="AH456" i="4"/>
  <c r="AI456" i="4"/>
  <c r="AB456" i="4"/>
  <c r="S456" i="4"/>
  <c r="Y456" i="4"/>
  <c r="U456" i="4"/>
  <c r="K456" i="4"/>
  <c r="P456" i="4"/>
  <c r="AG456" i="4"/>
  <c r="V456" i="4"/>
  <c r="O456" i="4"/>
  <c r="Q456" i="4"/>
  <c r="N456" i="4"/>
  <c r="W456" i="4"/>
  <c r="Z456" i="4"/>
  <c r="AE456" i="4"/>
  <c r="AC456" i="4"/>
  <c r="R456" i="4"/>
  <c r="AF456" i="4"/>
  <c r="AD456" i="4"/>
  <c r="T456" i="4"/>
  <c r="AA456" i="4"/>
  <c r="B453" i="1"/>
  <c r="N453" i="1" s="1"/>
  <c r="K454" i="1"/>
  <c r="A455" i="1"/>
  <c r="C454" i="1"/>
  <c r="J454" i="1"/>
  <c r="D454" i="1"/>
  <c r="I454" i="1"/>
  <c r="H454" i="1"/>
  <c r="G454" i="1"/>
  <c r="L454" i="1"/>
  <c r="F454" i="1"/>
  <c r="E454" i="1"/>
  <c r="C458" i="2"/>
  <c r="X455" i="4"/>
  <c r="AJ455" i="4" s="1"/>
  <c r="M455" i="4"/>
  <c r="AL455" i="4" s="1"/>
  <c r="B455" i="4"/>
  <c r="AK455" i="4" s="1"/>
  <c r="N456" i="2"/>
  <c r="AO456" i="4"/>
  <c r="A457" i="4"/>
  <c r="I456" i="4"/>
  <c r="H456" i="4"/>
  <c r="F456" i="4"/>
  <c r="E456" i="4"/>
  <c r="C456" i="4"/>
  <c r="J456" i="4"/>
  <c r="D456" i="4"/>
  <c r="G456" i="4"/>
  <c r="B457" i="2"/>
  <c r="A459" i="2"/>
  <c r="AM455" i="4" l="1"/>
  <c r="AI457" i="4"/>
  <c r="AH457" i="4"/>
  <c r="W457" i="4"/>
  <c r="S457" i="4"/>
  <c r="Q457" i="4"/>
  <c r="V457" i="4"/>
  <c r="Y457" i="4"/>
  <c r="U457" i="4"/>
  <c r="R457" i="4"/>
  <c r="AG457" i="4"/>
  <c r="O457" i="4"/>
  <c r="T457" i="4"/>
  <c r="Z457" i="4"/>
  <c r="AC457" i="4"/>
  <c r="P457" i="4"/>
  <c r="AE457" i="4"/>
  <c r="AF457" i="4"/>
  <c r="N457" i="4"/>
  <c r="K457" i="4"/>
  <c r="AB457" i="4"/>
  <c r="AD457" i="4"/>
  <c r="AA457" i="4"/>
  <c r="M456" i="4"/>
  <c r="AL456" i="4" s="1"/>
  <c r="X456" i="4"/>
  <c r="AJ456" i="4" s="1"/>
  <c r="G455" i="1"/>
  <c r="D455" i="1"/>
  <c r="L455" i="1"/>
  <c r="H455" i="1"/>
  <c r="F455" i="1"/>
  <c r="C455" i="1"/>
  <c r="A456" i="1"/>
  <c r="E455" i="1"/>
  <c r="K455" i="1"/>
  <c r="J455" i="1"/>
  <c r="I455" i="1"/>
  <c r="B454" i="1"/>
  <c r="N454" i="1" s="1"/>
  <c r="C459" i="2"/>
  <c r="N457" i="2"/>
  <c r="AO457" i="4"/>
  <c r="A458" i="4"/>
  <c r="G457" i="4"/>
  <c r="C457" i="4"/>
  <c r="D457" i="4"/>
  <c r="H457" i="4"/>
  <c r="J457" i="4"/>
  <c r="E457" i="4"/>
  <c r="F457" i="4"/>
  <c r="I457" i="4"/>
  <c r="B456" i="4"/>
  <c r="AK456" i="4" s="1"/>
  <c r="B458" i="2"/>
  <c r="A460" i="2"/>
  <c r="AM456" i="4" l="1"/>
  <c r="X457" i="4"/>
  <c r="AJ457" i="4" s="1"/>
  <c r="AH458" i="4"/>
  <c r="AI458" i="4"/>
  <c r="O458" i="4"/>
  <c r="Z458" i="4"/>
  <c r="K458" i="4"/>
  <c r="N458" i="4"/>
  <c r="Q458" i="4"/>
  <c r="R458" i="4"/>
  <c r="U458" i="4"/>
  <c r="Y458" i="4"/>
  <c r="P458" i="4"/>
  <c r="AG458" i="4"/>
  <c r="T458" i="4"/>
  <c r="AB458" i="4"/>
  <c r="V458" i="4"/>
  <c r="W458" i="4"/>
  <c r="AE458" i="4"/>
  <c r="AA458" i="4"/>
  <c r="AC458" i="4"/>
  <c r="S458" i="4"/>
  <c r="AD458" i="4"/>
  <c r="AF458" i="4"/>
  <c r="K456" i="1"/>
  <c r="H456" i="1"/>
  <c r="J456" i="1"/>
  <c r="I456" i="1"/>
  <c r="G456" i="1"/>
  <c r="E456" i="1"/>
  <c r="F456" i="1"/>
  <c r="C456" i="1"/>
  <c r="A457" i="1"/>
  <c r="L456" i="1"/>
  <c r="D456" i="1"/>
  <c r="M457" i="4"/>
  <c r="AL457" i="4" s="1"/>
  <c r="C460" i="2"/>
  <c r="B455" i="1"/>
  <c r="N455" i="1" s="1"/>
  <c r="N458" i="2"/>
  <c r="AO458" i="4"/>
  <c r="B459" i="2"/>
  <c r="B457" i="4"/>
  <c r="AK457" i="4" s="1"/>
  <c r="A459" i="4"/>
  <c r="J458" i="4"/>
  <c r="F458" i="4"/>
  <c r="D458" i="4"/>
  <c r="H458" i="4"/>
  <c r="E458" i="4"/>
  <c r="I458" i="4"/>
  <c r="G458" i="4"/>
  <c r="C458" i="4"/>
  <c r="A461" i="2"/>
  <c r="AM457" i="4" l="1"/>
  <c r="M458" i="4"/>
  <c r="AL458" i="4" s="1"/>
  <c r="G457" i="1"/>
  <c r="K457" i="1"/>
  <c r="A458" i="1"/>
  <c r="D457" i="1"/>
  <c r="C457" i="1"/>
  <c r="H457" i="1"/>
  <c r="I457" i="1"/>
  <c r="F457" i="1"/>
  <c r="J457" i="1"/>
  <c r="E457" i="1"/>
  <c r="L457" i="1"/>
  <c r="B456" i="1"/>
  <c r="N456" i="1" s="1"/>
  <c r="AH459" i="4"/>
  <c r="AI459" i="4"/>
  <c r="W459" i="4"/>
  <c r="S459" i="4"/>
  <c r="O459" i="4"/>
  <c r="N459" i="4"/>
  <c r="V459" i="4"/>
  <c r="AG459" i="4"/>
  <c r="Q459" i="4"/>
  <c r="P459" i="4"/>
  <c r="R459" i="4"/>
  <c r="Y459" i="4"/>
  <c r="U459" i="4"/>
  <c r="AC459" i="4"/>
  <c r="T459" i="4"/>
  <c r="K459" i="4"/>
  <c r="AA459" i="4"/>
  <c r="AD459" i="4"/>
  <c r="AB459" i="4"/>
  <c r="AE459" i="4"/>
  <c r="AF459" i="4"/>
  <c r="Z459" i="4"/>
  <c r="X458" i="4"/>
  <c r="AJ458" i="4" s="1"/>
  <c r="AM458" i="4" s="1"/>
  <c r="C461" i="2"/>
  <c r="N459" i="2"/>
  <c r="AO459" i="4"/>
  <c r="B458" i="4"/>
  <c r="AK458" i="4" s="1"/>
  <c r="A460" i="4"/>
  <c r="H459" i="4"/>
  <c r="J459" i="4"/>
  <c r="C459" i="4"/>
  <c r="F459" i="4"/>
  <c r="E459" i="4"/>
  <c r="G459" i="4"/>
  <c r="I459" i="4"/>
  <c r="D459" i="4"/>
  <c r="A462" i="2"/>
  <c r="B460" i="2"/>
  <c r="B457" i="1" l="1"/>
  <c r="N457" i="1" s="1"/>
  <c r="C462" i="2"/>
  <c r="AH460" i="4"/>
  <c r="AI460" i="4"/>
  <c r="U460" i="4"/>
  <c r="N460" i="4"/>
  <c r="Q460" i="4"/>
  <c r="K460" i="4"/>
  <c r="V460" i="4"/>
  <c r="Y460" i="4"/>
  <c r="P460" i="4"/>
  <c r="O460" i="4"/>
  <c r="W460" i="4"/>
  <c r="S460" i="4"/>
  <c r="Z460" i="4"/>
  <c r="AB460" i="4"/>
  <c r="AD460" i="4"/>
  <c r="R460" i="4"/>
  <c r="AC460" i="4"/>
  <c r="AE460" i="4"/>
  <c r="AF460" i="4"/>
  <c r="AG460" i="4"/>
  <c r="AA460" i="4"/>
  <c r="T460" i="4"/>
  <c r="M459" i="4"/>
  <c r="AL459" i="4" s="1"/>
  <c r="J458" i="1"/>
  <c r="G458" i="1"/>
  <c r="L458" i="1"/>
  <c r="D458" i="1"/>
  <c r="K458" i="1"/>
  <c r="C458" i="1"/>
  <c r="I458" i="1"/>
  <c r="H458" i="1"/>
  <c r="F458" i="1"/>
  <c r="E458" i="1"/>
  <c r="A459" i="1"/>
  <c r="X459" i="4"/>
  <c r="AJ459" i="4" s="1"/>
  <c r="B459" i="4"/>
  <c r="AK459" i="4" s="1"/>
  <c r="N460" i="2"/>
  <c r="AO460" i="4"/>
  <c r="B461" i="2"/>
  <c r="A461" i="4"/>
  <c r="C460" i="4"/>
  <c r="H460" i="4"/>
  <c r="E460" i="4"/>
  <c r="D460" i="4"/>
  <c r="F460" i="4"/>
  <c r="J460" i="4"/>
  <c r="G460" i="4"/>
  <c r="I460" i="4"/>
  <c r="A463" i="2"/>
  <c r="AM459" i="4" l="1"/>
  <c r="B458" i="1"/>
  <c r="N458" i="1" s="1"/>
  <c r="AI461" i="4"/>
  <c r="AH461" i="4"/>
  <c r="AE461" i="4"/>
  <c r="S461" i="4"/>
  <c r="O461" i="4"/>
  <c r="AG461" i="4"/>
  <c r="V461" i="4"/>
  <c r="Y461" i="4"/>
  <c r="N461" i="4"/>
  <c r="W461" i="4"/>
  <c r="U461" i="4"/>
  <c r="K461" i="4"/>
  <c r="P461" i="4"/>
  <c r="R461" i="4"/>
  <c r="AA461" i="4"/>
  <c r="Z461" i="4"/>
  <c r="Q461" i="4"/>
  <c r="AD461" i="4"/>
  <c r="T461" i="4"/>
  <c r="AC461" i="4"/>
  <c r="AB461" i="4"/>
  <c r="AF461" i="4"/>
  <c r="M460" i="4"/>
  <c r="AL460" i="4" s="1"/>
  <c r="C463" i="2"/>
  <c r="F459" i="1"/>
  <c r="D459" i="1"/>
  <c r="E459" i="1"/>
  <c r="L459" i="1"/>
  <c r="J459" i="1"/>
  <c r="H459" i="1"/>
  <c r="I459" i="1"/>
  <c r="A460" i="1"/>
  <c r="K459" i="1"/>
  <c r="G459" i="1"/>
  <c r="C459" i="1"/>
  <c r="X460" i="4"/>
  <c r="AJ460" i="4" s="1"/>
  <c r="AK460" i="4"/>
  <c r="N461" i="2"/>
  <c r="AO461" i="4"/>
  <c r="B462" i="2"/>
  <c r="B460" i="4"/>
  <c r="A462" i="4"/>
  <c r="H461" i="4"/>
  <c r="D461" i="4"/>
  <c r="C461" i="4"/>
  <c r="F461" i="4"/>
  <c r="E461" i="4"/>
  <c r="G461" i="4"/>
  <c r="I461" i="4"/>
  <c r="J461" i="4"/>
  <c r="A464" i="2"/>
  <c r="AM460" i="4" l="1"/>
  <c r="X461" i="4"/>
  <c r="B459" i="1"/>
  <c r="N459" i="1" s="1"/>
  <c r="K460" i="1"/>
  <c r="F460" i="1"/>
  <c r="J460" i="1"/>
  <c r="I460" i="1"/>
  <c r="A461" i="1"/>
  <c r="L460" i="1"/>
  <c r="E460" i="1"/>
  <c r="G460" i="1"/>
  <c r="C460" i="1"/>
  <c r="H460" i="1"/>
  <c r="D460" i="1"/>
  <c r="AJ461" i="4"/>
  <c r="C464" i="2"/>
  <c r="AH462" i="4"/>
  <c r="AI462" i="4"/>
  <c r="W462" i="4"/>
  <c r="N462" i="4"/>
  <c r="Q462" i="4"/>
  <c r="U462" i="4"/>
  <c r="P462" i="4"/>
  <c r="K462" i="4"/>
  <c r="V462" i="4"/>
  <c r="R462" i="4"/>
  <c r="AG462" i="4"/>
  <c r="T462" i="4"/>
  <c r="O462" i="4"/>
  <c r="AE462" i="4"/>
  <c r="AF462" i="4"/>
  <c r="S462" i="4"/>
  <c r="AA462" i="4"/>
  <c r="AC462" i="4"/>
  <c r="AB462" i="4"/>
  <c r="Z462" i="4"/>
  <c r="Y462" i="4"/>
  <c r="AD462" i="4"/>
  <c r="M461" i="4"/>
  <c r="AL461" i="4" s="1"/>
  <c r="N462" i="2"/>
  <c r="AO462" i="4"/>
  <c r="B461" i="4"/>
  <c r="AK461" i="4" s="1"/>
  <c r="A463" i="4"/>
  <c r="E462" i="4"/>
  <c r="C462" i="4"/>
  <c r="D462" i="4"/>
  <c r="H462" i="4"/>
  <c r="I462" i="4"/>
  <c r="J462" i="4"/>
  <c r="G462" i="4"/>
  <c r="F462" i="4"/>
  <c r="B463" i="2"/>
  <c r="A465" i="2"/>
  <c r="AM461" i="4" l="1"/>
  <c r="C465" i="2"/>
  <c r="X462" i="4"/>
  <c r="AJ462" i="4" s="1"/>
  <c r="AM462" i="4" s="1"/>
  <c r="AH463" i="4"/>
  <c r="AI463" i="4"/>
  <c r="AC463" i="4"/>
  <c r="O463" i="4"/>
  <c r="W463" i="4"/>
  <c r="V463" i="4"/>
  <c r="K463" i="4"/>
  <c r="N463" i="4"/>
  <c r="P463" i="4"/>
  <c r="R463" i="4"/>
  <c r="AG463" i="4"/>
  <c r="S463" i="4"/>
  <c r="Q463" i="4"/>
  <c r="AA463" i="4"/>
  <c r="AD463" i="4"/>
  <c r="AF463" i="4"/>
  <c r="U463" i="4"/>
  <c r="AE463" i="4"/>
  <c r="T463" i="4"/>
  <c r="Y463" i="4"/>
  <c r="Z463" i="4"/>
  <c r="AB463" i="4"/>
  <c r="M462" i="4"/>
  <c r="AL462" i="4" s="1"/>
  <c r="B460" i="1"/>
  <c r="N460" i="1" s="1"/>
  <c r="A462" i="1"/>
  <c r="C461" i="1"/>
  <c r="K461" i="1"/>
  <c r="H461" i="1"/>
  <c r="I461" i="1"/>
  <c r="G461" i="1"/>
  <c r="J461" i="1"/>
  <c r="L461" i="1"/>
  <c r="E461" i="1"/>
  <c r="D461" i="1"/>
  <c r="F461" i="1"/>
  <c r="N463" i="2"/>
  <c r="AO463" i="4"/>
  <c r="B462" i="4"/>
  <c r="AK462" i="4" s="1"/>
  <c r="A464" i="4"/>
  <c r="D463" i="4"/>
  <c r="C463" i="4"/>
  <c r="I463" i="4"/>
  <c r="H463" i="4"/>
  <c r="E463" i="4"/>
  <c r="J463" i="4"/>
  <c r="F463" i="4"/>
  <c r="G463" i="4"/>
  <c r="B464" i="2"/>
  <c r="A466" i="2"/>
  <c r="X463" i="4" l="1"/>
  <c r="AJ463" i="4" s="1"/>
  <c r="AH464" i="4"/>
  <c r="AI464" i="4"/>
  <c r="S464" i="4"/>
  <c r="N464" i="4"/>
  <c r="O464" i="4"/>
  <c r="R464" i="4"/>
  <c r="Y464" i="4"/>
  <c r="AG464" i="4"/>
  <c r="Z464" i="4"/>
  <c r="AB464" i="4"/>
  <c r="AF464" i="4"/>
  <c r="T464" i="4"/>
  <c r="Q464" i="4"/>
  <c r="K464" i="4"/>
  <c r="V464" i="4"/>
  <c r="P464" i="4"/>
  <c r="W464" i="4"/>
  <c r="AD464" i="4"/>
  <c r="AC464" i="4"/>
  <c r="U464" i="4"/>
  <c r="AA464" i="4"/>
  <c r="AE464" i="4"/>
  <c r="M463" i="4"/>
  <c r="AL463" i="4" s="1"/>
  <c r="B461" i="1"/>
  <c r="N461" i="1" s="1"/>
  <c r="C466" i="2"/>
  <c r="D462" i="1"/>
  <c r="E462" i="1"/>
  <c r="K462" i="1"/>
  <c r="A463" i="1"/>
  <c r="C462" i="1"/>
  <c r="H462" i="1"/>
  <c r="L462" i="1"/>
  <c r="J462" i="1"/>
  <c r="I462" i="1"/>
  <c r="G462" i="1"/>
  <c r="F462" i="1"/>
  <c r="N464" i="2"/>
  <c r="AO464" i="4"/>
  <c r="B463" i="4"/>
  <c r="AK463" i="4" s="1"/>
  <c r="A465" i="4"/>
  <c r="H464" i="4"/>
  <c r="C464" i="4"/>
  <c r="I464" i="4"/>
  <c r="J464" i="4"/>
  <c r="E464" i="4"/>
  <c r="G464" i="4"/>
  <c r="D464" i="4"/>
  <c r="F464" i="4"/>
  <c r="B465" i="2"/>
  <c r="A467" i="2"/>
  <c r="AM463" i="4" l="1"/>
  <c r="C467" i="2"/>
  <c r="X464" i="4"/>
  <c r="AI465" i="4"/>
  <c r="AH465" i="4"/>
  <c r="AA465" i="4"/>
  <c r="W465" i="4"/>
  <c r="S465" i="4"/>
  <c r="Y465" i="4"/>
  <c r="U465" i="4"/>
  <c r="AG465" i="4"/>
  <c r="K465" i="4"/>
  <c r="Q465" i="4"/>
  <c r="V465" i="4"/>
  <c r="O465" i="4"/>
  <c r="P465" i="4"/>
  <c r="AB465" i="4"/>
  <c r="R465" i="4"/>
  <c r="AF465" i="4"/>
  <c r="Z465" i="4"/>
  <c r="AD465" i="4"/>
  <c r="AC465" i="4"/>
  <c r="T465" i="4"/>
  <c r="N465" i="4"/>
  <c r="AE465" i="4"/>
  <c r="M464" i="4"/>
  <c r="AL464" i="4" s="1"/>
  <c r="B462" i="1"/>
  <c r="N462" i="1" s="1"/>
  <c r="F463" i="1"/>
  <c r="C463" i="1"/>
  <c r="L463" i="1"/>
  <c r="G463" i="1"/>
  <c r="A464" i="1"/>
  <c r="E463" i="1"/>
  <c r="D463" i="1"/>
  <c r="K463" i="1"/>
  <c r="J463" i="1"/>
  <c r="H463" i="1"/>
  <c r="I463" i="1"/>
  <c r="AJ464" i="4"/>
  <c r="AM464" i="4" s="1"/>
  <c r="N465" i="2"/>
  <c r="AO465" i="4"/>
  <c r="B464" i="4"/>
  <c r="AK464" i="4" s="1"/>
  <c r="A466" i="4"/>
  <c r="D465" i="4"/>
  <c r="H465" i="4"/>
  <c r="I465" i="4"/>
  <c r="G465" i="4"/>
  <c r="C465" i="4"/>
  <c r="J465" i="4"/>
  <c r="E465" i="4"/>
  <c r="F465" i="4"/>
  <c r="B466" i="2"/>
  <c r="A468" i="2"/>
  <c r="M465" i="4" l="1"/>
  <c r="AL465" i="4" s="1"/>
  <c r="B463" i="1"/>
  <c r="N463" i="1" s="1"/>
  <c r="AH466" i="4"/>
  <c r="AI466" i="4"/>
  <c r="AC466" i="4"/>
  <c r="O466" i="4"/>
  <c r="K466" i="4"/>
  <c r="N466" i="4"/>
  <c r="Q466" i="4"/>
  <c r="U466" i="4"/>
  <c r="V466" i="4"/>
  <c r="AG466" i="4"/>
  <c r="AA466" i="4"/>
  <c r="T466" i="4"/>
  <c r="AD466" i="4"/>
  <c r="AB466" i="4"/>
  <c r="Y466" i="4"/>
  <c r="W466" i="4"/>
  <c r="AE466" i="4"/>
  <c r="AF466" i="4"/>
  <c r="R466" i="4"/>
  <c r="S466" i="4"/>
  <c r="P466" i="4"/>
  <c r="Z466" i="4"/>
  <c r="C468" i="2"/>
  <c r="K464" i="1"/>
  <c r="F464" i="1"/>
  <c r="C464" i="1"/>
  <c r="J464" i="1"/>
  <c r="I464" i="1"/>
  <c r="A465" i="1"/>
  <c r="D464" i="1"/>
  <c r="G464" i="1"/>
  <c r="L464" i="1"/>
  <c r="E464" i="1"/>
  <c r="H464" i="1"/>
  <c r="X465" i="4"/>
  <c r="AJ465" i="4" s="1"/>
  <c r="AM465" i="4" s="1"/>
  <c r="N466" i="2"/>
  <c r="AO466" i="4"/>
  <c r="A467" i="4"/>
  <c r="H466" i="4"/>
  <c r="C466" i="4"/>
  <c r="D466" i="4"/>
  <c r="G466" i="4"/>
  <c r="E466" i="4"/>
  <c r="F466" i="4"/>
  <c r="J466" i="4"/>
  <c r="I466" i="4"/>
  <c r="B465" i="4"/>
  <c r="AK465" i="4" s="1"/>
  <c r="B467" i="2"/>
  <c r="A469" i="2"/>
  <c r="X466" i="4" l="1"/>
  <c r="B464" i="1"/>
  <c r="N464" i="1" s="1"/>
  <c r="AH467" i="4"/>
  <c r="AI467" i="4"/>
  <c r="W467" i="4"/>
  <c r="O467" i="4"/>
  <c r="S467" i="4"/>
  <c r="AG467" i="4"/>
  <c r="K467" i="4"/>
  <c r="Y467" i="4"/>
  <c r="Q467" i="4"/>
  <c r="V467" i="4"/>
  <c r="U467" i="4"/>
  <c r="T467" i="4"/>
  <c r="R467" i="4"/>
  <c r="AE467" i="4"/>
  <c r="N467" i="4"/>
  <c r="P467" i="4"/>
  <c r="AA467" i="4"/>
  <c r="Z467" i="4"/>
  <c r="AC467" i="4"/>
  <c r="AD467" i="4"/>
  <c r="AB467" i="4"/>
  <c r="AF467" i="4"/>
  <c r="C469" i="2"/>
  <c r="A466" i="1"/>
  <c r="C465" i="1"/>
  <c r="J465" i="1"/>
  <c r="E465" i="1"/>
  <c r="D465" i="1"/>
  <c r="L465" i="1"/>
  <c r="H465" i="1"/>
  <c r="I465" i="1"/>
  <c r="G465" i="1"/>
  <c r="K465" i="1"/>
  <c r="F465" i="1"/>
  <c r="AJ466" i="4"/>
  <c r="M466" i="4"/>
  <c r="AL466" i="4" s="1"/>
  <c r="N467" i="2"/>
  <c r="AO467" i="4"/>
  <c r="B466" i="4"/>
  <c r="AK466" i="4" s="1"/>
  <c r="A468" i="4"/>
  <c r="J467" i="4"/>
  <c r="D467" i="4"/>
  <c r="H467" i="4"/>
  <c r="C467" i="4"/>
  <c r="I467" i="4"/>
  <c r="F467" i="4"/>
  <c r="E467" i="4"/>
  <c r="G467" i="4"/>
  <c r="B468" i="2"/>
  <c r="A470" i="2"/>
  <c r="AM466" i="4" l="1"/>
  <c r="M467" i="4"/>
  <c r="AL467" i="4" s="1"/>
  <c r="C470" i="2"/>
  <c r="B465" i="1"/>
  <c r="N465" i="1" s="1"/>
  <c r="C466" i="1"/>
  <c r="I466" i="1"/>
  <c r="H466" i="1"/>
  <c r="G466" i="1"/>
  <c r="A467" i="1"/>
  <c r="J466" i="1"/>
  <c r="K466" i="1"/>
  <c r="L466" i="1"/>
  <c r="F466" i="1"/>
  <c r="D466" i="1"/>
  <c r="E466" i="1"/>
  <c r="AH468" i="4"/>
  <c r="AI468" i="4"/>
  <c r="AF468" i="4"/>
  <c r="N468" i="4"/>
  <c r="Y468" i="4"/>
  <c r="AG468" i="4"/>
  <c r="U468" i="4"/>
  <c r="K468" i="4"/>
  <c r="T468" i="4"/>
  <c r="AD468" i="4"/>
  <c r="O468" i="4"/>
  <c r="Q468" i="4"/>
  <c r="R468" i="4"/>
  <c r="AC468" i="4"/>
  <c r="S468" i="4"/>
  <c r="W468" i="4"/>
  <c r="Z468" i="4"/>
  <c r="AB468" i="4"/>
  <c r="AA468" i="4"/>
  <c r="V468" i="4"/>
  <c r="P468" i="4"/>
  <c r="AE468" i="4"/>
  <c r="B467" i="4"/>
  <c r="AK467" i="4" s="1"/>
  <c r="X467" i="4"/>
  <c r="AJ467" i="4" s="1"/>
  <c r="AM467" i="4" s="1"/>
  <c r="N468" i="2"/>
  <c r="AO468" i="4"/>
  <c r="A469" i="4"/>
  <c r="D468" i="4"/>
  <c r="F468" i="4"/>
  <c r="H468" i="4"/>
  <c r="J468" i="4"/>
  <c r="E468" i="4"/>
  <c r="C468" i="4"/>
  <c r="I468" i="4"/>
  <c r="G468" i="4"/>
  <c r="B469" i="2"/>
  <c r="A471" i="2"/>
  <c r="AI469" i="4" l="1"/>
  <c r="AH469" i="4"/>
  <c r="S469" i="4"/>
  <c r="O469" i="4"/>
  <c r="Y469" i="4"/>
  <c r="U469" i="4"/>
  <c r="Q469" i="4"/>
  <c r="AG469" i="4"/>
  <c r="V469" i="4"/>
  <c r="R469" i="4"/>
  <c r="N469" i="4"/>
  <c r="K469" i="4"/>
  <c r="P469" i="4"/>
  <c r="Z469" i="4"/>
  <c r="W469" i="4"/>
  <c r="AD469" i="4"/>
  <c r="AC469" i="4"/>
  <c r="AB469" i="4"/>
  <c r="T469" i="4"/>
  <c r="AA469" i="4"/>
  <c r="AF469" i="4"/>
  <c r="AE469" i="4"/>
  <c r="X468" i="4"/>
  <c r="AJ468" i="4" s="1"/>
  <c r="AM468" i="4" s="1"/>
  <c r="B466" i="1"/>
  <c r="N466" i="1" s="1"/>
  <c r="C471" i="2"/>
  <c r="M468" i="4"/>
  <c r="AL468" i="4" s="1"/>
  <c r="F467" i="1"/>
  <c r="D467" i="1"/>
  <c r="A468" i="1"/>
  <c r="E467" i="1"/>
  <c r="L467" i="1"/>
  <c r="C467" i="1"/>
  <c r="K467" i="1"/>
  <c r="J467" i="1"/>
  <c r="H467" i="1"/>
  <c r="I467" i="1"/>
  <c r="G467" i="1"/>
  <c r="N469" i="2"/>
  <c r="AO469" i="4"/>
  <c r="B468" i="4"/>
  <c r="AK468" i="4" s="1"/>
  <c r="A470" i="4"/>
  <c r="I469" i="4"/>
  <c r="C469" i="4"/>
  <c r="D469" i="4"/>
  <c r="H469" i="4"/>
  <c r="F469" i="4"/>
  <c r="J469" i="4"/>
  <c r="E469" i="4"/>
  <c r="G469" i="4"/>
  <c r="B470" i="2"/>
  <c r="A472" i="2"/>
  <c r="AH470" i="4" l="1"/>
  <c r="AI470" i="4"/>
  <c r="AD470" i="4"/>
  <c r="W470" i="4"/>
  <c r="U470" i="4"/>
  <c r="Y470" i="4"/>
  <c r="N470" i="4"/>
  <c r="K470" i="4"/>
  <c r="Q470" i="4"/>
  <c r="R470" i="4"/>
  <c r="AF470" i="4"/>
  <c r="V470" i="4"/>
  <c r="AC470" i="4"/>
  <c r="AE470" i="4"/>
  <c r="AG470" i="4"/>
  <c r="AA470" i="4"/>
  <c r="T470" i="4"/>
  <c r="AB470" i="4"/>
  <c r="P470" i="4"/>
  <c r="S470" i="4"/>
  <c r="O470" i="4"/>
  <c r="Z470" i="4"/>
  <c r="B467" i="1"/>
  <c r="N467" i="1" s="1"/>
  <c r="X469" i="4"/>
  <c r="M469" i="4"/>
  <c r="AL469" i="4" s="1"/>
  <c r="C468" i="1"/>
  <c r="A469" i="1"/>
  <c r="J468" i="1"/>
  <c r="I468" i="1"/>
  <c r="H468" i="1"/>
  <c r="L468" i="1"/>
  <c r="E468" i="1"/>
  <c r="D468" i="1"/>
  <c r="G468" i="1"/>
  <c r="K468" i="1"/>
  <c r="F468" i="1"/>
  <c r="AJ469" i="4"/>
  <c r="AM469" i="4" s="1"/>
  <c r="C472" i="2"/>
  <c r="N470" i="2"/>
  <c r="AO470" i="4"/>
  <c r="B469" i="4"/>
  <c r="AK469" i="4" s="1"/>
  <c r="A471" i="4"/>
  <c r="D470" i="4"/>
  <c r="H470" i="4"/>
  <c r="C470" i="4"/>
  <c r="I470" i="4"/>
  <c r="F470" i="4"/>
  <c r="E470" i="4"/>
  <c r="J470" i="4"/>
  <c r="G470" i="4"/>
  <c r="B471" i="2"/>
  <c r="A473" i="2"/>
  <c r="AH471" i="4" l="1"/>
  <c r="AI471" i="4"/>
  <c r="O471" i="4"/>
  <c r="W471" i="4"/>
  <c r="Q471" i="4"/>
  <c r="K471" i="4"/>
  <c r="Y471" i="4"/>
  <c r="N471" i="4"/>
  <c r="U471" i="4"/>
  <c r="V471" i="4"/>
  <c r="AD471" i="4"/>
  <c r="S471" i="4"/>
  <c r="T471" i="4"/>
  <c r="AB471" i="4"/>
  <c r="AF471" i="4"/>
  <c r="AG471" i="4"/>
  <c r="R471" i="4"/>
  <c r="AE471" i="4"/>
  <c r="AA471" i="4"/>
  <c r="Z471" i="4"/>
  <c r="AC471" i="4"/>
  <c r="P471" i="4"/>
  <c r="M470" i="4"/>
  <c r="AL470" i="4" s="1"/>
  <c r="E469" i="1"/>
  <c r="C469" i="1"/>
  <c r="K469" i="1"/>
  <c r="J469" i="1"/>
  <c r="D469" i="1"/>
  <c r="F469" i="1"/>
  <c r="H469" i="1"/>
  <c r="I469" i="1"/>
  <c r="G469" i="1"/>
  <c r="L469" i="1"/>
  <c r="A470" i="1"/>
  <c r="X470" i="4"/>
  <c r="AJ470" i="4" s="1"/>
  <c r="B468" i="1"/>
  <c r="N468" i="1" s="1"/>
  <c r="C473" i="2"/>
  <c r="N471" i="2"/>
  <c r="AO471" i="4"/>
  <c r="B470" i="4"/>
  <c r="AK470" i="4" s="1"/>
  <c r="A472" i="4"/>
  <c r="I471" i="4"/>
  <c r="D471" i="4"/>
  <c r="C471" i="4"/>
  <c r="H471" i="4"/>
  <c r="E471" i="4"/>
  <c r="J471" i="4"/>
  <c r="G471" i="4"/>
  <c r="F471" i="4"/>
  <c r="B472" i="2"/>
  <c r="A474" i="2"/>
  <c r="AM470" i="4" l="1"/>
  <c r="M471" i="4"/>
  <c r="AL471" i="4" s="1"/>
  <c r="X471" i="4"/>
  <c r="AJ471" i="4" s="1"/>
  <c r="K470" i="1"/>
  <c r="A471" i="1"/>
  <c r="I470" i="1"/>
  <c r="D470" i="1"/>
  <c r="E470" i="1"/>
  <c r="C470" i="1"/>
  <c r="B470" i="1" s="1"/>
  <c r="N470" i="1" s="1"/>
  <c r="J470" i="1"/>
  <c r="L470" i="1"/>
  <c r="F470" i="1"/>
  <c r="H470" i="1"/>
  <c r="G470" i="1"/>
  <c r="B471" i="4"/>
  <c r="AK471" i="4" s="1"/>
  <c r="B469" i="1"/>
  <c r="N469" i="1" s="1"/>
  <c r="AH472" i="4"/>
  <c r="AI472" i="4"/>
  <c r="AE472" i="4"/>
  <c r="AB472" i="4"/>
  <c r="S472" i="4"/>
  <c r="V472" i="4"/>
  <c r="AG472" i="4"/>
  <c r="K472" i="4"/>
  <c r="W472" i="4"/>
  <c r="P472" i="4"/>
  <c r="T472" i="4"/>
  <c r="N472" i="4"/>
  <c r="R472" i="4"/>
  <c r="AA472" i="4"/>
  <c r="AF472" i="4"/>
  <c r="AD472" i="4"/>
  <c r="Q472" i="4"/>
  <c r="Z472" i="4"/>
  <c r="AC472" i="4"/>
  <c r="Y472" i="4"/>
  <c r="U472" i="4"/>
  <c r="O472" i="4"/>
  <c r="C474" i="2"/>
  <c r="N472" i="2"/>
  <c r="AO472" i="4"/>
  <c r="A473" i="4"/>
  <c r="D472" i="4"/>
  <c r="C472" i="4"/>
  <c r="J472" i="4"/>
  <c r="E472" i="4"/>
  <c r="F472" i="4"/>
  <c r="I472" i="4"/>
  <c r="G472" i="4"/>
  <c r="H472" i="4"/>
  <c r="B473" i="2"/>
  <c r="A475" i="2"/>
  <c r="AM471" i="4" l="1"/>
  <c r="M472" i="4"/>
  <c r="AL472" i="4" s="1"/>
  <c r="C475" i="2"/>
  <c r="B472" i="4"/>
  <c r="AK472" i="4" s="1"/>
  <c r="X472" i="4"/>
  <c r="AJ472" i="4" s="1"/>
  <c r="F471" i="1"/>
  <c r="C471" i="1"/>
  <c r="A472" i="1"/>
  <c r="G471" i="1"/>
  <c r="E471" i="1"/>
  <c r="H471" i="1"/>
  <c r="I471" i="1"/>
  <c r="D471" i="1"/>
  <c r="L471" i="1"/>
  <c r="K471" i="1"/>
  <c r="J471" i="1"/>
  <c r="AI473" i="4"/>
  <c r="AH473" i="4"/>
  <c r="AD473" i="4"/>
  <c r="W473" i="4"/>
  <c r="S473" i="4"/>
  <c r="Y473" i="4"/>
  <c r="U473" i="4"/>
  <c r="N473" i="4"/>
  <c r="V473" i="4"/>
  <c r="R473" i="4"/>
  <c r="K473" i="4"/>
  <c r="P473" i="4"/>
  <c r="O473" i="4"/>
  <c r="AF473" i="4"/>
  <c r="AE473" i="4"/>
  <c r="AA473" i="4"/>
  <c r="AB473" i="4"/>
  <c r="Q473" i="4"/>
  <c r="AC473" i="4"/>
  <c r="AG473" i="4"/>
  <c r="Z473" i="4"/>
  <c r="T473" i="4"/>
  <c r="N473" i="2"/>
  <c r="AO473" i="4"/>
  <c r="A474" i="4"/>
  <c r="J473" i="4"/>
  <c r="H473" i="4"/>
  <c r="C473" i="4"/>
  <c r="D473" i="4"/>
  <c r="F473" i="4"/>
  <c r="E473" i="4"/>
  <c r="G473" i="4"/>
  <c r="I473" i="4"/>
  <c r="B474" i="2"/>
  <c r="A476" i="2"/>
  <c r="AM472" i="4" l="1"/>
  <c r="C476" i="2"/>
  <c r="M473" i="4"/>
  <c r="AL473" i="4" s="1"/>
  <c r="B471" i="1"/>
  <c r="N471" i="1" s="1"/>
  <c r="AH474" i="4"/>
  <c r="AI474" i="4"/>
  <c r="O474" i="4"/>
  <c r="N474" i="4"/>
  <c r="Y474" i="4"/>
  <c r="AG474" i="4"/>
  <c r="V474" i="4"/>
  <c r="U474" i="4"/>
  <c r="K474" i="4"/>
  <c r="P474" i="4"/>
  <c r="AB474" i="4"/>
  <c r="AD474" i="4"/>
  <c r="S474" i="4"/>
  <c r="W474" i="4"/>
  <c r="Z474" i="4"/>
  <c r="AA474" i="4"/>
  <c r="T474" i="4"/>
  <c r="AC474" i="4"/>
  <c r="R474" i="4"/>
  <c r="AE474" i="4"/>
  <c r="Q474" i="4"/>
  <c r="AF474" i="4"/>
  <c r="X473" i="4"/>
  <c r="AJ473" i="4" s="1"/>
  <c r="AM473" i="4" s="1"/>
  <c r="H472" i="1"/>
  <c r="C472" i="1"/>
  <c r="J472" i="1"/>
  <c r="I472" i="1"/>
  <c r="F472" i="1"/>
  <c r="K472" i="1"/>
  <c r="A473" i="1"/>
  <c r="G472" i="1"/>
  <c r="L472" i="1"/>
  <c r="E472" i="1"/>
  <c r="D472" i="1"/>
  <c r="N474" i="2"/>
  <c r="AO474" i="4"/>
  <c r="B473" i="4"/>
  <c r="AK473" i="4" s="1"/>
  <c r="A475" i="4"/>
  <c r="I474" i="4"/>
  <c r="H474" i="4"/>
  <c r="J474" i="4"/>
  <c r="D474" i="4"/>
  <c r="E474" i="4"/>
  <c r="C474" i="4"/>
  <c r="G474" i="4"/>
  <c r="F474" i="4"/>
  <c r="B475" i="2"/>
  <c r="A477" i="2"/>
  <c r="X474" i="4" l="1"/>
  <c r="AJ474" i="4" s="1"/>
  <c r="M474" i="4"/>
  <c r="AL474" i="4" s="1"/>
  <c r="G473" i="1"/>
  <c r="F473" i="1"/>
  <c r="J473" i="1"/>
  <c r="A474" i="1"/>
  <c r="E473" i="1"/>
  <c r="D473" i="1"/>
  <c r="C473" i="1"/>
  <c r="L473" i="1"/>
  <c r="H473" i="1"/>
  <c r="I473" i="1"/>
  <c r="K473" i="1"/>
  <c r="B472" i="1"/>
  <c r="N472" i="1" s="1"/>
  <c r="AH475" i="4"/>
  <c r="AI475" i="4"/>
  <c r="W475" i="4"/>
  <c r="S475" i="4"/>
  <c r="O475" i="4"/>
  <c r="K475" i="4"/>
  <c r="Q475" i="4"/>
  <c r="U475" i="4"/>
  <c r="AG475" i="4"/>
  <c r="V475" i="4"/>
  <c r="P475" i="4"/>
  <c r="T475" i="4"/>
  <c r="R475" i="4"/>
  <c r="AC475" i="4"/>
  <c r="AD475" i="4"/>
  <c r="AE475" i="4"/>
  <c r="AF475" i="4"/>
  <c r="Y475" i="4"/>
  <c r="AA475" i="4"/>
  <c r="AB475" i="4"/>
  <c r="N475" i="4"/>
  <c r="Z475" i="4"/>
  <c r="C477" i="2"/>
  <c r="N475" i="2"/>
  <c r="AO475" i="4"/>
  <c r="B474" i="4"/>
  <c r="AK474" i="4" s="1"/>
  <c r="A476" i="4"/>
  <c r="H475" i="4"/>
  <c r="J475" i="4"/>
  <c r="D475" i="4"/>
  <c r="I475" i="4"/>
  <c r="E475" i="4"/>
  <c r="F475" i="4"/>
  <c r="C475" i="4"/>
  <c r="G475" i="4"/>
  <c r="B476" i="2"/>
  <c r="A478" i="2"/>
  <c r="AM474" i="4" l="1"/>
  <c r="AH476" i="4"/>
  <c r="AI476" i="4"/>
  <c r="U476" i="4"/>
  <c r="V476" i="4"/>
  <c r="Y476" i="4"/>
  <c r="W476" i="4"/>
  <c r="AG476" i="4"/>
  <c r="Q476" i="4"/>
  <c r="K476" i="4"/>
  <c r="O476" i="4"/>
  <c r="AA476" i="4"/>
  <c r="AD476" i="4"/>
  <c r="P476" i="4"/>
  <c r="N476" i="4"/>
  <c r="AE476" i="4"/>
  <c r="AB476" i="4"/>
  <c r="T476" i="4"/>
  <c r="AC476" i="4"/>
  <c r="R476" i="4"/>
  <c r="AF476" i="4"/>
  <c r="S476" i="4"/>
  <c r="Z476" i="4"/>
  <c r="M475" i="4"/>
  <c r="AL475" i="4" s="1"/>
  <c r="B473" i="1"/>
  <c r="N473" i="1" s="1"/>
  <c r="X475" i="4"/>
  <c r="AJ475" i="4" s="1"/>
  <c r="C478" i="2"/>
  <c r="C474" i="1"/>
  <c r="J474" i="1"/>
  <c r="I474" i="1"/>
  <c r="H474" i="1"/>
  <c r="K474" i="1"/>
  <c r="A475" i="1"/>
  <c r="G474" i="1"/>
  <c r="L474" i="1"/>
  <c r="F474" i="1"/>
  <c r="D474" i="1"/>
  <c r="E474" i="1"/>
  <c r="N476" i="2"/>
  <c r="AO476" i="4"/>
  <c r="B475" i="4"/>
  <c r="AK475" i="4" s="1"/>
  <c r="A477" i="4"/>
  <c r="C476" i="4"/>
  <c r="H476" i="4"/>
  <c r="D476" i="4"/>
  <c r="J476" i="4"/>
  <c r="I476" i="4"/>
  <c r="E476" i="4"/>
  <c r="G476" i="4"/>
  <c r="F476" i="4"/>
  <c r="B477" i="2"/>
  <c r="A479" i="2"/>
  <c r="AM475" i="4" l="1"/>
  <c r="B474" i="1"/>
  <c r="N474" i="1" s="1"/>
  <c r="M476" i="4"/>
  <c r="AL476" i="4" s="1"/>
  <c r="E475" i="1"/>
  <c r="L475" i="1"/>
  <c r="K475" i="1"/>
  <c r="J475" i="1"/>
  <c r="H475" i="1"/>
  <c r="I475" i="1"/>
  <c r="G475" i="1"/>
  <c r="C475" i="1"/>
  <c r="F475" i="1"/>
  <c r="D475" i="1"/>
  <c r="A476" i="1"/>
  <c r="X476" i="4"/>
  <c r="AJ476" i="4" s="1"/>
  <c r="AM476" i="4" s="1"/>
  <c r="AI477" i="4"/>
  <c r="AH477" i="4"/>
  <c r="AE477" i="4"/>
  <c r="S477" i="4"/>
  <c r="O477" i="4"/>
  <c r="Z477" i="4"/>
  <c r="N477" i="4"/>
  <c r="Q477" i="4"/>
  <c r="K477" i="4"/>
  <c r="U477" i="4"/>
  <c r="R477" i="4"/>
  <c r="AG477" i="4"/>
  <c r="W477" i="4"/>
  <c r="AC477" i="4"/>
  <c r="AB477" i="4"/>
  <c r="AD477" i="4"/>
  <c r="AF477" i="4"/>
  <c r="Y477" i="4"/>
  <c r="V477" i="4"/>
  <c r="P477" i="4"/>
  <c r="T477" i="4"/>
  <c r="AA477" i="4"/>
  <c r="C479" i="2"/>
  <c r="N477" i="2"/>
  <c r="AO477" i="4"/>
  <c r="B476" i="4"/>
  <c r="AK476" i="4" s="1"/>
  <c r="A478" i="4"/>
  <c r="J477" i="4"/>
  <c r="I477" i="4"/>
  <c r="F477" i="4"/>
  <c r="C477" i="4"/>
  <c r="E477" i="4"/>
  <c r="D477" i="4"/>
  <c r="G477" i="4"/>
  <c r="H477" i="4"/>
  <c r="B478" i="2"/>
  <c r="A480" i="2"/>
  <c r="AH478" i="4" l="1"/>
  <c r="AI478" i="4"/>
  <c r="W478" i="4"/>
  <c r="K478" i="4"/>
  <c r="V478" i="4"/>
  <c r="U478" i="4"/>
  <c r="AG478" i="4"/>
  <c r="P478" i="4"/>
  <c r="Q478" i="4"/>
  <c r="AE478" i="4"/>
  <c r="S478" i="4"/>
  <c r="AC478" i="4"/>
  <c r="AB478" i="4"/>
  <c r="R478" i="4"/>
  <c r="T478" i="4"/>
  <c r="AD478" i="4"/>
  <c r="O478" i="4"/>
  <c r="Z478" i="4"/>
  <c r="N478" i="4"/>
  <c r="AF478" i="4"/>
  <c r="AA478" i="4"/>
  <c r="Y478" i="4"/>
  <c r="C476" i="1"/>
  <c r="E476" i="1"/>
  <c r="J476" i="1"/>
  <c r="I476" i="1"/>
  <c r="H476" i="1"/>
  <c r="L476" i="1"/>
  <c r="D476" i="1"/>
  <c r="K476" i="1"/>
  <c r="A477" i="1"/>
  <c r="G476" i="1"/>
  <c r="F476" i="1"/>
  <c r="X477" i="4"/>
  <c r="AJ477" i="4"/>
  <c r="AM477" i="4" s="1"/>
  <c r="B475" i="1"/>
  <c r="N475" i="1" s="1"/>
  <c r="M477" i="4"/>
  <c r="AL477" i="4" s="1"/>
  <c r="C480" i="2"/>
  <c r="N478" i="2"/>
  <c r="AO478" i="4"/>
  <c r="B477" i="4"/>
  <c r="AK477" i="4" s="1"/>
  <c r="A479" i="4"/>
  <c r="H478" i="4"/>
  <c r="C478" i="4"/>
  <c r="D478" i="4"/>
  <c r="E478" i="4"/>
  <c r="F478" i="4"/>
  <c r="G478" i="4"/>
  <c r="I478" i="4"/>
  <c r="J478" i="4"/>
  <c r="B479" i="2"/>
  <c r="A481" i="2"/>
  <c r="B476" i="1" l="1"/>
  <c r="N476" i="1" s="1"/>
  <c r="C481" i="2"/>
  <c r="AH479" i="4"/>
  <c r="AI479" i="4"/>
  <c r="AF479" i="4"/>
  <c r="O479" i="4"/>
  <c r="W479" i="4"/>
  <c r="AC479" i="4"/>
  <c r="Q479" i="4"/>
  <c r="AG479" i="4"/>
  <c r="Y479" i="4"/>
  <c r="U479" i="4"/>
  <c r="AA479" i="4"/>
  <c r="N479" i="4"/>
  <c r="P479" i="4"/>
  <c r="Z479" i="4"/>
  <c r="V479" i="4"/>
  <c r="K479" i="4"/>
  <c r="R479" i="4"/>
  <c r="AD479" i="4"/>
  <c r="AE479" i="4"/>
  <c r="S479" i="4"/>
  <c r="T479" i="4"/>
  <c r="AB479" i="4"/>
  <c r="X478" i="4"/>
  <c r="AJ478" i="4" s="1"/>
  <c r="M478" i="4"/>
  <c r="AL478" i="4" s="1"/>
  <c r="A478" i="1"/>
  <c r="D477" i="1"/>
  <c r="L477" i="1"/>
  <c r="E477" i="1"/>
  <c r="I477" i="1"/>
  <c r="G477" i="1"/>
  <c r="J477" i="1"/>
  <c r="C477" i="1"/>
  <c r="K477" i="1"/>
  <c r="H477" i="1"/>
  <c r="F477" i="1"/>
  <c r="N479" i="2"/>
  <c r="AO479" i="4"/>
  <c r="B480" i="2"/>
  <c r="B478" i="4"/>
  <c r="AK478" i="4" s="1"/>
  <c r="H479" i="4"/>
  <c r="A480" i="4"/>
  <c r="I479" i="4"/>
  <c r="C479" i="4"/>
  <c r="J479" i="4"/>
  <c r="G479" i="4"/>
  <c r="F479" i="4"/>
  <c r="D479" i="4"/>
  <c r="E479" i="4"/>
  <c r="A482" i="2"/>
  <c r="AM478" i="4" l="1"/>
  <c r="AH480" i="4"/>
  <c r="AI480" i="4"/>
  <c r="AE480" i="4"/>
  <c r="S480" i="4"/>
  <c r="V480" i="4"/>
  <c r="Q480" i="4"/>
  <c r="Y480" i="4"/>
  <c r="N480" i="4"/>
  <c r="W480" i="4"/>
  <c r="R480" i="4"/>
  <c r="AA480" i="4"/>
  <c r="U480" i="4"/>
  <c r="O480" i="4"/>
  <c r="P480" i="4"/>
  <c r="AC480" i="4"/>
  <c r="AF480" i="4"/>
  <c r="K480" i="4"/>
  <c r="AB480" i="4"/>
  <c r="Z480" i="4"/>
  <c r="AG480" i="4"/>
  <c r="T480" i="4"/>
  <c r="AD480" i="4"/>
  <c r="K478" i="1"/>
  <c r="A479" i="1"/>
  <c r="C478" i="1"/>
  <c r="I478" i="1"/>
  <c r="E478" i="1"/>
  <c r="J478" i="1"/>
  <c r="D478" i="1"/>
  <c r="H478" i="1"/>
  <c r="G478" i="1"/>
  <c r="F478" i="1"/>
  <c r="L478" i="1"/>
  <c r="B477" i="1"/>
  <c r="N477" i="1" s="1"/>
  <c r="M479" i="4"/>
  <c r="AL479" i="4" s="1"/>
  <c r="X479" i="4"/>
  <c r="AJ479" i="4" s="1"/>
  <c r="C482" i="2"/>
  <c r="N480" i="2"/>
  <c r="AO480" i="4"/>
  <c r="B479" i="4"/>
  <c r="AK479" i="4" s="1"/>
  <c r="A481" i="4"/>
  <c r="G480" i="4"/>
  <c r="I480" i="4"/>
  <c r="J480" i="4"/>
  <c r="C480" i="4"/>
  <c r="E480" i="4"/>
  <c r="F480" i="4"/>
  <c r="H480" i="4"/>
  <c r="D480" i="4"/>
  <c r="B481" i="2"/>
  <c r="A483" i="2"/>
  <c r="AM479" i="4" l="1"/>
  <c r="M480" i="4"/>
  <c r="AL480" i="4" s="1"/>
  <c r="B478" i="1"/>
  <c r="N478" i="1" s="1"/>
  <c r="AI481" i="4"/>
  <c r="AH481" i="4"/>
  <c r="S481" i="4"/>
  <c r="W481" i="4"/>
  <c r="N481" i="4"/>
  <c r="Q481" i="4"/>
  <c r="O481" i="4"/>
  <c r="AG481" i="4"/>
  <c r="Y481" i="4"/>
  <c r="R481" i="4"/>
  <c r="U481" i="4"/>
  <c r="T481" i="4"/>
  <c r="AA481" i="4"/>
  <c r="Z481" i="4"/>
  <c r="AC481" i="4"/>
  <c r="AB481" i="4"/>
  <c r="V481" i="4"/>
  <c r="AF481" i="4"/>
  <c r="AE481" i="4"/>
  <c r="K481" i="4"/>
  <c r="AD481" i="4"/>
  <c r="P481" i="4"/>
  <c r="X480" i="4"/>
  <c r="C483" i="2"/>
  <c r="F479" i="1"/>
  <c r="C479" i="1"/>
  <c r="E479" i="1"/>
  <c r="J479" i="1"/>
  <c r="D479" i="1"/>
  <c r="A480" i="1"/>
  <c r="K479" i="1"/>
  <c r="H479" i="1"/>
  <c r="G479" i="1"/>
  <c r="L479" i="1"/>
  <c r="I479" i="1"/>
  <c r="AJ480" i="4"/>
  <c r="AM480" i="4" s="1"/>
  <c r="N481" i="2"/>
  <c r="AO481" i="4"/>
  <c r="G481" i="4"/>
  <c r="A482" i="4"/>
  <c r="I481" i="4"/>
  <c r="D481" i="4"/>
  <c r="C481" i="4"/>
  <c r="J481" i="4"/>
  <c r="F481" i="4"/>
  <c r="E481" i="4"/>
  <c r="H481" i="4"/>
  <c r="B480" i="4"/>
  <c r="AK480" i="4" s="1"/>
  <c r="B482" i="2"/>
  <c r="A484" i="2"/>
  <c r="X481" i="4" l="1"/>
  <c r="AJ481" i="4" s="1"/>
  <c r="AH482" i="4"/>
  <c r="AI482" i="4"/>
  <c r="O482" i="4"/>
  <c r="Y482" i="4"/>
  <c r="AG482" i="4"/>
  <c r="V482" i="4"/>
  <c r="K482" i="4"/>
  <c r="U482" i="4"/>
  <c r="P482" i="4"/>
  <c r="R482" i="4"/>
  <c r="Q482" i="4"/>
  <c r="N482" i="4"/>
  <c r="S482" i="4"/>
  <c r="W482" i="4"/>
  <c r="Z482" i="4"/>
  <c r="AC482" i="4"/>
  <c r="AB482" i="4"/>
  <c r="AA482" i="4"/>
  <c r="AE482" i="4"/>
  <c r="T482" i="4"/>
  <c r="AF482" i="4"/>
  <c r="AD482" i="4"/>
  <c r="C484" i="2"/>
  <c r="B479" i="1"/>
  <c r="N479" i="1" s="1"/>
  <c r="K480" i="1"/>
  <c r="F480" i="1"/>
  <c r="A481" i="1"/>
  <c r="C480" i="1"/>
  <c r="I480" i="1"/>
  <c r="D480" i="1"/>
  <c r="H480" i="1"/>
  <c r="J480" i="1"/>
  <c r="G480" i="1"/>
  <c r="L480" i="1"/>
  <c r="E480" i="1"/>
  <c r="M481" i="4"/>
  <c r="AL481" i="4" s="1"/>
  <c r="N482" i="2"/>
  <c r="AO482" i="4"/>
  <c r="B483" i="2"/>
  <c r="A483" i="4"/>
  <c r="D482" i="4"/>
  <c r="I482" i="4"/>
  <c r="J482" i="4"/>
  <c r="F482" i="4"/>
  <c r="C482" i="4"/>
  <c r="H482" i="4"/>
  <c r="E482" i="4"/>
  <c r="G482" i="4"/>
  <c r="B481" i="4"/>
  <c r="AK481" i="4" s="1"/>
  <c r="A485" i="2"/>
  <c r="AM481" i="4" l="1"/>
  <c r="E481" i="1"/>
  <c r="G481" i="1"/>
  <c r="F481" i="1"/>
  <c r="D481" i="1"/>
  <c r="C481" i="1"/>
  <c r="J481" i="1"/>
  <c r="L481" i="1"/>
  <c r="H481" i="1"/>
  <c r="I481" i="1"/>
  <c r="K481" i="1"/>
  <c r="A482" i="1"/>
  <c r="C485" i="2"/>
  <c r="M482" i="4"/>
  <c r="AL482" i="4" s="1"/>
  <c r="X482" i="4"/>
  <c r="AJ482" i="4" s="1"/>
  <c r="AM482" i="4" s="1"/>
  <c r="AH483" i="4"/>
  <c r="AI483" i="4"/>
  <c r="W483" i="4"/>
  <c r="S483" i="4"/>
  <c r="O483" i="4"/>
  <c r="K483" i="4"/>
  <c r="N483" i="4"/>
  <c r="Y483" i="4"/>
  <c r="Q483" i="4"/>
  <c r="T483" i="4"/>
  <c r="AE483" i="4"/>
  <c r="P483" i="4"/>
  <c r="AD483" i="4"/>
  <c r="AF483" i="4"/>
  <c r="R483" i="4"/>
  <c r="Z483" i="4"/>
  <c r="AC483" i="4"/>
  <c r="AG483" i="4"/>
  <c r="AA483" i="4"/>
  <c r="U483" i="4"/>
  <c r="AB483" i="4"/>
  <c r="V483" i="4"/>
  <c r="B480" i="1"/>
  <c r="N480" i="1" s="1"/>
  <c r="N483" i="2"/>
  <c r="AO483" i="4"/>
  <c r="B482" i="4"/>
  <c r="AK482" i="4" s="1"/>
  <c r="A484" i="4"/>
  <c r="C483" i="4"/>
  <c r="J483" i="4"/>
  <c r="E483" i="4"/>
  <c r="D483" i="4"/>
  <c r="G483" i="4"/>
  <c r="F483" i="4"/>
  <c r="I483" i="4"/>
  <c r="H483" i="4"/>
  <c r="B484" i="2"/>
  <c r="A486" i="2"/>
  <c r="AH484" i="4" l="1"/>
  <c r="AI484" i="4"/>
  <c r="AF484" i="4"/>
  <c r="Y484" i="4"/>
  <c r="Q484" i="4"/>
  <c r="N484" i="4"/>
  <c r="P484" i="4"/>
  <c r="V484" i="4"/>
  <c r="R484" i="4"/>
  <c r="K484" i="4"/>
  <c r="S484" i="4"/>
  <c r="O484" i="4"/>
  <c r="AC484" i="4"/>
  <c r="AG484" i="4"/>
  <c r="W484" i="4"/>
  <c r="T484" i="4"/>
  <c r="Z484" i="4"/>
  <c r="U484" i="4"/>
  <c r="AD484" i="4"/>
  <c r="AA484" i="4"/>
  <c r="AB484" i="4"/>
  <c r="AE484" i="4"/>
  <c r="B481" i="1"/>
  <c r="N481" i="1" s="1"/>
  <c r="C482" i="1"/>
  <c r="J482" i="1"/>
  <c r="A483" i="1"/>
  <c r="I482" i="1"/>
  <c r="H482" i="1"/>
  <c r="G482" i="1"/>
  <c r="L482" i="1"/>
  <c r="F482" i="1"/>
  <c r="D482" i="1"/>
  <c r="E482" i="1"/>
  <c r="K482" i="1"/>
  <c r="X483" i="4"/>
  <c r="AJ483" i="4" s="1"/>
  <c r="AM483" i="4" s="1"/>
  <c r="C486" i="2"/>
  <c r="M483" i="4"/>
  <c r="AL483" i="4" s="1"/>
  <c r="N484" i="2"/>
  <c r="AO484" i="4"/>
  <c r="B483" i="4"/>
  <c r="AK483" i="4" s="1"/>
  <c r="A485" i="4"/>
  <c r="G484" i="4"/>
  <c r="D484" i="4"/>
  <c r="I484" i="4"/>
  <c r="C484" i="4"/>
  <c r="J484" i="4"/>
  <c r="E484" i="4"/>
  <c r="F484" i="4"/>
  <c r="H484" i="4"/>
  <c r="B485" i="2"/>
  <c r="A487" i="2"/>
  <c r="AI485" i="4" l="1"/>
  <c r="AH485" i="4"/>
  <c r="S485" i="4"/>
  <c r="O485" i="4"/>
  <c r="V485" i="4"/>
  <c r="AG485" i="4"/>
  <c r="U485" i="4"/>
  <c r="Q485" i="4"/>
  <c r="W485" i="4"/>
  <c r="Y485" i="4"/>
  <c r="P485" i="4"/>
  <c r="AC485" i="4"/>
  <c r="AB485" i="4"/>
  <c r="AD485" i="4"/>
  <c r="N485" i="4"/>
  <c r="K485" i="4"/>
  <c r="T485" i="4"/>
  <c r="R485" i="4"/>
  <c r="AF485" i="4"/>
  <c r="Z485" i="4"/>
  <c r="AA485" i="4"/>
  <c r="AE485" i="4"/>
  <c r="M484" i="4"/>
  <c r="AL484" i="4" s="1"/>
  <c r="C487" i="2"/>
  <c r="G483" i="1"/>
  <c r="C483" i="1"/>
  <c r="E483" i="1"/>
  <c r="F483" i="1"/>
  <c r="D483" i="1"/>
  <c r="L483" i="1"/>
  <c r="I483" i="1"/>
  <c r="A484" i="1"/>
  <c r="K483" i="1"/>
  <c r="J483" i="1"/>
  <c r="H483" i="1"/>
  <c r="B484" i="4"/>
  <c r="AK484" i="4" s="1"/>
  <c r="X484" i="4"/>
  <c r="AJ484" i="4" s="1"/>
  <c r="B482" i="1"/>
  <c r="N482" i="1" s="1"/>
  <c r="N485" i="2"/>
  <c r="AO485" i="4"/>
  <c r="A486" i="4"/>
  <c r="H485" i="4"/>
  <c r="C485" i="4"/>
  <c r="E485" i="4"/>
  <c r="D485" i="4"/>
  <c r="F485" i="4"/>
  <c r="I485" i="4"/>
  <c r="G485" i="4"/>
  <c r="J485" i="4"/>
  <c r="B486" i="2"/>
  <c r="A488" i="2"/>
  <c r="AM484" i="4" l="1"/>
  <c r="C488" i="2"/>
  <c r="AH486" i="4"/>
  <c r="AI486" i="4"/>
  <c r="AD486" i="4"/>
  <c r="W486" i="4"/>
  <c r="K486" i="4"/>
  <c r="V486" i="4"/>
  <c r="AG486" i="4"/>
  <c r="Y486" i="4"/>
  <c r="R486" i="4"/>
  <c r="Q486" i="4"/>
  <c r="Z486" i="4"/>
  <c r="AC486" i="4"/>
  <c r="U486" i="4"/>
  <c r="AB486" i="4"/>
  <c r="AE486" i="4"/>
  <c r="O486" i="4"/>
  <c r="P486" i="4"/>
  <c r="N486" i="4"/>
  <c r="AF486" i="4"/>
  <c r="S486" i="4"/>
  <c r="T486" i="4"/>
  <c r="AA486" i="4"/>
  <c r="B483" i="1"/>
  <c r="N483" i="1" s="1"/>
  <c r="K484" i="1"/>
  <c r="F484" i="1"/>
  <c r="C484" i="1"/>
  <c r="A485" i="1"/>
  <c r="D484" i="1"/>
  <c r="J484" i="1"/>
  <c r="I484" i="1"/>
  <c r="H484" i="1"/>
  <c r="L484" i="1"/>
  <c r="E484" i="1"/>
  <c r="G484" i="1"/>
  <c r="M485" i="4"/>
  <c r="AL485" i="4" s="1"/>
  <c r="X485" i="4"/>
  <c r="AJ485" i="4"/>
  <c r="AM485" i="4" s="1"/>
  <c r="N486" i="2"/>
  <c r="AO486" i="4"/>
  <c r="B485" i="4"/>
  <c r="AK485" i="4" s="1"/>
  <c r="A487" i="4"/>
  <c r="J486" i="4"/>
  <c r="I486" i="4"/>
  <c r="D486" i="4"/>
  <c r="H486" i="4"/>
  <c r="C486" i="4"/>
  <c r="F486" i="4"/>
  <c r="G486" i="4"/>
  <c r="E486" i="4"/>
  <c r="B487" i="2"/>
  <c r="A489" i="2"/>
  <c r="C489" i="2" l="1"/>
  <c r="AH487" i="4"/>
  <c r="AI487" i="4"/>
  <c r="O487" i="4"/>
  <c r="AF487" i="4"/>
  <c r="W487" i="4"/>
  <c r="AG487" i="4"/>
  <c r="N487" i="4"/>
  <c r="V487" i="4"/>
  <c r="Y487" i="4"/>
  <c r="U487" i="4"/>
  <c r="R487" i="4"/>
  <c r="S487" i="4"/>
  <c r="Q487" i="4"/>
  <c r="T487" i="4"/>
  <c r="Z487" i="4"/>
  <c r="AE487" i="4"/>
  <c r="P487" i="4"/>
  <c r="AC487" i="4"/>
  <c r="AD487" i="4"/>
  <c r="AA487" i="4"/>
  <c r="K487" i="4"/>
  <c r="AB487" i="4"/>
  <c r="A486" i="1"/>
  <c r="C485" i="1"/>
  <c r="K485" i="1"/>
  <c r="E485" i="1"/>
  <c r="F485" i="1"/>
  <c r="D485" i="1"/>
  <c r="H485" i="1"/>
  <c r="I485" i="1"/>
  <c r="G485" i="1"/>
  <c r="L485" i="1"/>
  <c r="J485" i="1"/>
  <c r="B484" i="1"/>
  <c r="N484" i="1" s="1"/>
  <c r="B486" i="4"/>
  <c r="AK486" i="4" s="1"/>
  <c r="M486" i="4"/>
  <c r="AL486" i="4" s="1"/>
  <c r="X486" i="4"/>
  <c r="AJ486" i="4" s="1"/>
  <c r="AM486" i="4" s="1"/>
  <c r="N487" i="2"/>
  <c r="AO487" i="4"/>
  <c r="A488" i="4"/>
  <c r="E487" i="4"/>
  <c r="C487" i="4"/>
  <c r="H487" i="4"/>
  <c r="D487" i="4"/>
  <c r="J487" i="4"/>
  <c r="F487" i="4"/>
  <c r="G487" i="4"/>
  <c r="I487" i="4"/>
  <c r="B488" i="2"/>
  <c r="A490" i="2"/>
  <c r="AH488" i="4" l="1"/>
  <c r="AI488" i="4"/>
  <c r="S488" i="4"/>
  <c r="P488" i="4"/>
  <c r="N488" i="4"/>
  <c r="K488" i="4"/>
  <c r="O488" i="4"/>
  <c r="Y488" i="4"/>
  <c r="AG488" i="4"/>
  <c r="AA488" i="4"/>
  <c r="AF488" i="4"/>
  <c r="R488" i="4"/>
  <c r="V488" i="4"/>
  <c r="Z488" i="4"/>
  <c r="AE488" i="4"/>
  <c r="U488" i="4"/>
  <c r="AB488" i="4"/>
  <c r="W488" i="4"/>
  <c r="AD488" i="4"/>
  <c r="AC488" i="4"/>
  <c r="T488" i="4"/>
  <c r="Q488" i="4"/>
  <c r="AK487" i="4"/>
  <c r="B485" i="1"/>
  <c r="N485" i="1" s="1"/>
  <c r="X487" i="4"/>
  <c r="AJ487" i="4" s="1"/>
  <c r="G486" i="1"/>
  <c r="K486" i="1"/>
  <c r="I486" i="1"/>
  <c r="L486" i="1"/>
  <c r="F486" i="1"/>
  <c r="A487" i="1"/>
  <c r="C486" i="1"/>
  <c r="D486" i="1"/>
  <c r="E486" i="1"/>
  <c r="H486" i="1"/>
  <c r="J486" i="1"/>
  <c r="C490" i="2"/>
  <c r="M487" i="4"/>
  <c r="AL487" i="4" s="1"/>
  <c r="N488" i="2"/>
  <c r="AO488" i="4"/>
  <c r="B487" i="4"/>
  <c r="A489" i="4"/>
  <c r="H488" i="4"/>
  <c r="C488" i="4"/>
  <c r="F488" i="4"/>
  <c r="I488" i="4"/>
  <c r="J488" i="4"/>
  <c r="E488" i="4"/>
  <c r="D488" i="4"/>
  <c r="G488" i="4"/>
  <c r="A491" i="2"/>
  <c r="B489" i="2"/>
  <c r="AM487" i="4" l="1"/>
  <c r="X488" i="4"/>
  <c r="C491" i="2"/>
  <c r="AI489" i="4"/>
  <c r="AH489" i="4"/>
  <c r="W489" i="4"/>
  <c r="S489" i="4"/>
  <c r="K489" i="4"/>
  <c r="V489" i="4"/>
  <c r="AG489" i="4"/>
  <c r="P489" i="4"/>
  <c r="R489" i="4"/>
  <c r="U489" i="4"/>
  <c r="T489" i="4"/>
  <c r="AA489" i="4"/>
  <c r="AB489" i="4"/>
  <c r="N489" i="4"/>
  <c r="O489" i="4"/>
  <c r="AE489" i="4"/>
  <c r="AC489" i="4"/>
  <c r="AD489" i="4"/>
  <c r="AF489" i="4"/>
  <c r="Z489" i="4"/>
  <c r="Y489" i="4"/>
  <c r="Q489" i="4"/>
  <c r="B486" i="1"/>
  <c r="N486" i="1" s="1"/>
  <c r="J487" i="1"/>
  <c r="F487" i="1"/>
  <c r="E487" i="1"/>
  <c r="K487" i="1"/>
  <c r="H487" i="1"/>
  <c r="I487" i="1"/>
  <c r="G487" i="1"/>
  <c r="D487" i="1"/>
  <c r="C487" i="1"/>
  <c r="L487" i="1"/>
  <c r="A488" i="1"/>
  <c r="M488" i="4"/>
  <c r="AL488" i="4" s="1"/>
  <c r="B488" i="4"/>
  <c r="AK488" i="4" s="1"/>
  <c r="AJ488" i="4"/>
  <c r="N489" i="2"/>
  <c r="AO489" i="4"/>
  <c r="B490" i="2"/>
  <c r="A490" i="4"/>
  <c r="F489" i="4"/>
  <c r="G489" i="4"/>
  <c r="H489" i="4"/>
  <c r="D489" i="4"/>
  <c r="C489" i="4"/>
  <c r="E489" i="4"/>
  <c r="I489" i="4"/>
  <c r="J489" i="4"/>
  <c r="A492" i="2"/>
  <c r="AM488" i="4" l="1"/>
  <c r="AH490" i="4"/>
  <c r="AI490" i="4"/>
  <c r="O490" i="4"/>
  <c r="Y490" i="4"/>
  <c r="AG490" i="4"/>
  <c r="V490" i="4"/>
  <c r="U490" i="4"/>
  <c r="K490" i="4"/>
  <c r="Q490" i="4"/>
  <c r="R490" i="4"/>
  <c r="AF490" i="4"/>
  <c r="AC490" i="4"/>
  <c r="AD490" i="4"/>
  <c r="T490" i="4"/>
  <c r="Z490" i="4"/>
  <c r="AE490" i="4"/>
  <c r="AA490" i="4"/>
  <c r="S490" i="4"/>
  <c r="P490" i="4"/>
  <c r="N490" i="4"/>
  <c r="W490" i="4"/>
  <c r="AB490" i="4"/>
  <c r="K488" i="1"/>
  <c r="H488" i="1"/>
  <c r="A489" i="1"/>
  <c r="E488" i="1"/>
  <c r="F488" i="1"/>
  <c r="C488" i="1"/>
  <c r="I488" i="1"/>
  <c r="D488" i="1"/>
  <c r="J488" i="1"/>
  <c r="L488" i="1"/>
  <c r="G488" i="1"/>
  <c r="X489" i="4"/>
  <c r="AJ489" i="4" s="1"/>
  <c r="M489" i="4"/>
  <c r="AL489" i="4" s="1"/>
  <c r="B487" i="1"/>
  <c r="N487" i="1" s="1"/>
  <c r="C492" i="2"/>
  <c r="B489" i="4"/>
  <c r="AK489" i="4" s="1"/>
  <c r="N490" i="2"/>
  <c r="AO490" i="4"/>
  <c r="A491" i="4"/>
  <c r="H490" i="4"/>
  <c r="C490" i="4"/>
  <c r="D490" i="4"/>
  <c r="E490" i="4"/>
  <c r="G490" i="4"/>
  <c r="F490" i="4"/>
  <c r="I490" i="4"/>
  <c r="J490" i="4"/>
  <c r="B491" i="2"/>
  <c r="A493" i="2"/>
  <c r="AM489" i="4" l="1"/>
  <c r="AH491" i="4"/>
  <c r="AI491" i="4"/>
  <c r="W491" i="4"/>
  <c r="U491" i="4"/>
  <c r="S491" i="4"/>
  <c r="O491" i="4"/>
  <c r="AG491" i="4"/>
  <c r="N491" i="4"/>
  <c r="K491" i="4"/>
  <c r="V491" i="4"/>
  <c r="Y491" i="4"/>
  <c r="Q491" i="4"/>
  <c r="R491" i="4"/>
  <c r="P491" i="4"/>
  <c r="AD491" i="4"/>
  <c r="AF491" i="4"/>
  <c r="AA491" i="4"/>
  <c r="Z491" i="4"/>
  <c r="T491" i="4"/>
  <c r="AC491" i="4"/>
  <c r="AE491" i="4"/>
  <c r="AB491" i="4"/>
  <c r="M490" i="4"/>
  <c r="AL490" i="4" s="1"/>
  <c r="C493" i="2"/>
  <c r="X490" i="4"/>
  <c r="AJ490" i="4" s="1"/>
  <c r="AM490" i="4" s="1"/>
  <c r="L489" i="1"/>
  <c r="I489" i="1"/>
  <c r="H489" i="1"/>
  <c r="J489" i="1"/>
  <c r="D489" i="1"/>
  <c r="C489" i="1"/>
  <c r="G489" i="1"/>
  <c r="K489" i="1"/>
  <c r="F489" i="1"/>
  <c r="A490" i="1"/>
  <c r="E489" i="1"/>
  <c r="B488" i="1"/>
  <c r="N488" i="1" s="1"/>
  <c r="N491" i="2"/>
  <c r="AO491" i="4"/>
  <c r="B490" i="4"/>
  <c r="AK490" i="4" s="1"/>
  <c r="A492" i="4"/>
  <c r="C491" i="4"/>
  <c r="E491" i="4"/>
  <c r="I491" i="4"/>
  <c r="F491" i="4"/>
  <c r="D491" i="4"/>
  <c r="G491" i="4"/>
  <c r="H491" i="4"/>
  <c r="J491" i="4"/>
  <c r="B492" i="2"/>
  <c r="A494" i="2"/>
  <c r="AH492" i="4" l="1"/>
  <c r="AI492" i="4"/>
  <c r="U492" i="4"/>
  <c r="Y492" i="4"/>
  <c r="Q492" i="4"/>
  <c r="AG492" i="4"/>
  <c r="N492" i="4"/>
  <c r="V492" i="4"/>
  <c r="P492" i="4"/>
  <c r="O492" i="4"/>
  <c r="W492" i="4"/>
  <c r="AF492" i="4"/>
  <c r="AC492" i="4"/>
  <c r="R492" i="4"/>
  <c r="K492" i="4"/>
  <c r="AB492" i="4"/>
  <c r="T492" i="4"/>
  <c r="AA492" i="4"/>
  <c r="Z492" i="4"/>
  <c r="AD492" i="4"/>
  <c r="AE492" i="4"/>
  <c r="S492" i="4"/>
  <c r="H490" i="1"/>
  <c r="D490" i="1"/>
  <c r="G490" i="1"/>
  <c r="C490" i="1"/>
  <c r="J490" i="1"/>
  <c r="I490" i="1"/>
  <c r="L490" i="1"/>
  <c r="F490" i="1"/>
  <c r="E490" i="1"/>
  <c r="K490" i="1"/>
  <c r="A491" i="1"/>
  <c r="B489" i="1"/>
  <c r="N489" i="1" s="1"/>
  <c r="X491" i="4"/>
  <c r="AJ491" i="4" s="1"/>
  <c r="AM491" i="4" s="1"/>
  <c r="C494" i="2"/>
  <c r="M491" i="4"/>
  <c r="AL491" i="4" s="1"/>
  <c r="N492" i="2"/>
  <c r="AO492" i="4"/>
  <c r="B491" i="4"/>
  <c r="AK491" i="4" s="1"/>
  <c r="A493" i="4"/>
  <c r="E492" i="4"/>
  <c r="C492" i="4"/>
  <c r="H492" i="4"/>
  <c r="D492" i="4"/>
  <c r="I492" i="4"/>
  <c r="J492" i="4"/>
  <c r="F492" i="4"/>
  <c r="G492" i="4"/>
  <c r="B493" i="2"/>
  <c r="A495" i="2"/>
  <c r="B490" i="1" l="1"/>
  <c r="N490" i="1" s="1"/>
  <c r="C495" i="2"/>
  <c r="AI493" i="4"/>
  <c r="AH493" i="4"/>
  <c r="S493" i="4"/>
  <c r="AE493" i="4"/>
  <c r="O493" i="4"/>
  <c r="V493" i="4"/>
  <c r="Q493" i="4"/>
  <c r="Y493" i="4"/>
  <c r="N493" i="4"/>
  <c r="P493" i="4"/>
  <c r="K493" i="4"/>
  <c r="U493" i="4"/>
  <c r="AF493" i="4"/>
  <c r="T493" i="4"/>
  <c r="AD493" i="4"/>
  <c r="AA493" i="4"/>
  <c r="R493" i="4"/>
  <c r="AB493" i="4"/>
  <c r="Z493" i="4"/>
  <c r="AG493" i="4"/>
  <c r="W493" i="4"/>
  <c r="AC493" i="4"/>
  <c r="J491" i="1"/>
  <c r="K491" i="1"/>
  <c r="H491" i="1"/>
  <c r="I491" i="1"/>
  <c r="C491" i="1"/>
  <c r="F491" i="1"/>
  <c r="A492" i="1"/>
  <c r="G491" i="1"/>
  <c r="D491" i="1"/>
  <c r="E491" i="1"/>
  <c r="L491" i="1"/>
  <c r="M492" i="4"/>
  <c r="AL492" i="4" s="1"/>
  <c r="X492" i="4"/>
  <c r="AJ492" i="4" s="1"/>
  <c r="N493" i="2"/>
  <c r="AO493" i="4"/>
  <c r="B494" i="2"/>
  <c r="B492" i="4"/>
  <c r="AK492" i="4" s="1"/>
  <c r="A494" i="4"/>
  <c r="D493" i="4"/>
  <c r="I493" i="4"/>
  <c r="E493" i="4"/>
  <c r="F493" i="4"/>
  <c r="H493" i="4"/>
  <c r="G493" i="4"/>
  <c r="J493" i="4"/>
  <c r="C493" i="4"/>
  <c r="A496" i="2"/>
  <c r="AM492" i="4" l="1"/>
  <c r="B491" i="1"/>
  <c r="N491" i="1" s="1"/>
  <c r="AH494" i="4"/>
  <c r="AI494" i="4"/>
  <c r="W494" i="4"/>
  <c r="U494" i="4"/>
  <c r="V494" i="4"/>
  <c r="Y494" i="4"/>
  <c r="K494" i="4"/>
  <c r="N494" i="4"/>
  <c r="P494" i="4"/>
  <c r="AG494" i="4"/>
  <c r="Q494" i="4"/>
  <c r="AB494" i="4"/>
  <c r="T494" i="4"/>
  <c r="AA494" i="4"/>
  <c r="S494" i="4"/>
  <c r="O494" i="4"/>
  <c r="Z494" i="4"/>
  <c r="AF494" i="4"/>
  <c r="AE494" i="4"/>
  <c r="R494" i="4"/>
  <c r="AC494" i="4"/>
  <c r="AD494" i="4"/>
  <c r="C496" i="2"/>
  <c r="M493" i="4"/>
  <c r="AL493" i="4" s="1"/>
  <c r="L492" i="1"/>
  <c r="E492" i="1"/>
  <c r="G492" i="1"/>
  <c r="J492" i="1"/>
  <c r="D492" i="1"/>
  <c r="K492" i="1"/>
  <c r="C492" i="1"/>
  <c r="F492" i="1"/>
  <c r="H492" i="1"/>
  <c r="I492" i="1"/>
  <c r="A493" i="1"/>
  <c r="X493" i="4"/>
  <c r="AJ493" i="4" s="1"/>
  <c r="AM493" i="4" s="1"/>
  <c r="N494" i="2"/>
  <c r="AO494" i="4"/>
  <c r="B493" i="4"/>
  <c r="AK493" i="4" s="1"/>
  <c r="A495" i="4"/>
  <c r="D494" i="4"/>
  <c r="C494" i="4"/>
  <c r="H494" i="4"/>
  <c r="J494" i="4"/>
  <c r="F494" i="4"/>
  <c r="G494" i="4"/>
  <c r="E494" i="4"/>
  <c r="I494" i="4"/>
  <c r="B495" i="2"/>
  <c r="A497" i="2"/>
  <c r="M494" i="4" l="1"/>
  <c r="AL494" i="4" s="1"/>
  <c r="C497" i="2"/>
  <c r="H493" i="1"/>
  <c r="I493" i="1"/>
  <c r="J493" i="1"/>
  <c r="E493" i="1"/>
  <c r="G493" i="1"/>
  <c r="A494" i="1"/>
  <c r="C493" i="1"/>
  <c r="K493" i="1"/>
  <c r="F493" i="1"/>
  <c r="L493" i="1"/>
  <c r="D493" i="1"/>
  <c r="X494" i="4"/>
  <c r="AJ494" i="4" s="1"/>
  <c r="AM494" i="4" s="1"/>
  <c r="AH495" i="4"/>
  <c r="AI495" i="4"/>
  <c r="O495" i="4"/>
  <c r="W495" i="4"/>
  <c r="V495" i="4"/>
  <c r="AG495" i="4"/>
  <c r="U495" i="4"/>
  <c r="Y495" i="4"/>
  <c r="K495" i="4"/>
  <c r="R495" i="4"/>
  <c r="P495" i="4"/>
  <c r="S495" i="4"/>
  <c r="Q495" i="4"/>
  <c r="Z495" i="4"/>
  <c r="AE495" i="4"/>
  <c r="AB495" i="4"/>
  <c r="N495" i="4"/>
  <c r="AA495" i="4"/>
  <c r="AD495" i="4"/>
  <c r="T495" i="4"/>
  <c r="AC495" i="4"/>
  <c r="AF495" i="4"/>
  <c r="B492" i="1"/>
  <c r="N492" i="1" s="1"/>
  <c r="N495" i="2"/>
  <c r="AO495" i="4"/>
  <c r="A496" i="4"/>
  <c r="D495" i="4"/>
  <c r="I495" i="4"/>
  <c r="J495" i="4"/>
  <c r="H495" i="4"/>
  <c r="E495" i="4"/>
  <c r="G495" i="4"/>
  <c r="F495" i="4"/>
  <c r="C495" i="4"/>
  <c r="B494" i="4"/>
  <c r="AK494" i="4" s="1"/>
  <c r="B496" i="2"/>
  <c r="A498" i="2"/>
  <c r="X495" i="4" l="1"/>
  <c r="C498" i="2"/>
  <c r="B493" i="1"/>
  <c r="N493" i="1" s="1"/>
  <c r="AH496" i="4"/>
  <c r="AI496" i="4"/>
  <c r="S496" i="4"/>
  <c r="N496" i="4"/>
  <c r="AG496" i="4"/>
  <c r="Q496" i="4"/>
  <c r="U496" i="4"/>
  <c r="K496" i="4"/>
  <c r="P496" i="4"/>
  <c r="O496" i="4"/>
  <c r="R496" i="4"/>
  <c r="AA496" i="4"/>
  <c r="AE496" i="4"/>
  <c r="AD496" i="4"/>
  <c r="W496" i="4"/>
  <c r="AC496" i="4"/>
  <c r="V496" i="4"/>
  <c r="T496" i="4"/>
  <c r="Y496" i="4"/>
  <c r="AB496" i="4"/>
  <c r="AF496" i="4"/>
  <c r="Z496" i="4"/>
  <c r="H494" i="1"/>
  <c r="F494" i="1"/>
  <c r="G494" i="1"/>
  <c r="L494" i="1"/>
  <c r="E494" i="1"/>
  <c r="K494" i="1"/>
  <c r="A495" i="1"/>
  <c r="J494" i="1"/>
  <c r="D494" i="1"/>
  <c r="C494" i="1"/>
  <c r="I494" i="1"/>
  <c r="M495" i="4"/>
  <c r="AL495" i="4" s="1"/>
  <c r="AJ495" i="4"/>
  <c r="AM495" i="4" s="1"/>
  <c r="N496" i="2"/>
  <c r="AO496" i="4"/>
  <c r="B495" i="4"/>
  <c r="AK495" i="4" s="1"/>
  <c r="A497" i="4"/>
  <c r="G496" i="4"/>
  <c r="H496" i="4"/>
  <c r="C496" i="4"/>
  <c r="E496" i="4"/>
  <c r="F496" i="4"/>
  <c r="J496" i="4"/>
  <c r="I496" i="4"/>
  <c r="D496" i="4"/>
  <c r="B497" i="2"/>
  <c r="A499" i="2"/>
  <c r="B496" i="4" l="1"/>
  <c r="M496" i="4"/>
  <c r="AL496" i="4" s="1"/>
  <c r="B494" i="1"/>
  <c r="N494" i="1" s="1"/>
  <c r="X496" i="4"/>
  <c r="AJ496" i="4" s="1"/>
  <c r="AI497" i="4"/>
  <c r="AH497" i="4"/>
  <c r="W497" i="4"/>
  <c r="S497" i="4"/>
  <c r="AG497" i="4"/>
  <c r="K497" i="4"/>
  <c r="U497" i="4"/>
  <c r="Y497" i="4"/>
  <c r="N497" i="4"/>
  <c r="Q497" i="4"/>
  <c r="V497" i="4"/>
  <c r="AA497" i="4"/>
  <c r="AD497" i="4"/>
  <c r="AE497" i="4"/>
  <c r="R497" i="4"/>
  <c r="AF497" i="4"/>
  <c r="AC497" i="4"/>
  <c r="AB497" i="4"/>
  <c r="T497" i="4"/>
  <c r="Z497" i="4"/>
  <c r="P497" i="4"/>
  <c r="O497" i="4"/>
  <c r="J495" i="1"/>
  <c r="C495" i="1"/>
  <c r="H495" i="1"/>
  <c r="I495" i="1"/>
  <c r="A496" i="1"/>
  <c r="G495" i="1"/>
  <c r="D495" i="1"/>
  <c r="F495" i="1"/>
  <c r="E495" i="1"/>
  <c r="L495" i="1"/>
  <c r="K495" i="1"/>
  <c r="C499" i="2"/>
  <c r="AK496" i="4"/>
  <c r="N497" i="2"/>
  <c r="AO497" i="4"/>
  <c r="A498" i="4"/>
  <c r="C497" i="4"/>
  <c r="I497" i="4"/>
  <c r="D497" i="4"/>
  <c r="E497" i="4"/>
  <c r="F497" i="4"/>
  <c r="G497" i="4"/>
  <c r="H497" i="4"/>
  <c r="J497" i="4"/>
  <c r="A500" i="2"/>
  <c r="B498" i="2"/>
  <c r="AM496" i="4" l="1"/>
  <c r="AH498" i="4"/>
  <c r="AI498" i="4"/>
  <c r="AC498" i="4"/>
  <c r="O498" i="4"/>
  <c r="Q498" i="4"/>
  <c r="N498" i="4"/>
  <c r="U498" i="4"/>
  <c r="V498" i="4"/>
  <c r="P498" i="4"/>
  <c r="T498" i="4"/>
  <c r="Y498" i="4"/>
  <c r="Z498" i="4"/>
  <c r="AE498" i="4"/>
  <c r="AF498" i="4"/>
  <c r="AG498" i="4"/>
  <c r="R498" i="4"/>
  <c r="AB498" i="4"/>
  <c r="AA498" i="4"/>
  <c r="S498" i="4"/>
  <c r="AD498" i="4"/>
  <c r="K498" i="4"/>
  <c r="W498" i="4"/>
  <c r="A497" i="1"/>
  <c r="G496" i="1"/>
  <c r="K496" i="1"/>
  <c r="F496" i="1"/>
  <c r="I496" i="1"/>
  <c r="L496" i="1"/>
  <c r="E496" i="1"/>
  <c r="D496" i="1"/>
  <c r="H496" i="1"/>
  <c r="C496" i="1"/>
  <c r="J496" i="1"/>
  <c r="B495" i="1"/>
  <c r="N495" i="1" s="1"/>
  <c r="M497" i="4"/>
  <c r="AL497" i="4" s="1"/>
  <c r="AK497" i="4"/>
  <c r="X497" i="4"/>
  <c r="AJ497" i="4" s="1"/>
  <c r="C500" i="2"/>
  <c r="N498" i="2"/>
  <c r="AO498" i="4"/>
  <c r="B497" i="4"/>
  <c r="A499" i="4"/>
  <c r="H498" i="4"/>
  <c r="C498" i="4"/>
  <c r="E498" i="4"/>
  <c r="I498" i="4"/>
  <c r="D498" i="4"/>
  <c r="G498" i="4"/>
  <c r="F498" i="4"/>
  <c r="J498" i="4"/>
  <c r="A501" i="2"/>
  <c r="B499" i="2"/>
  <c r="AM497" i="4" l="1"/>
  <c r="L497" i="1"/>
  <c r="A498" i="1"/>
  <c r="D497" i="1"/>
  <c r="H497" i="1"/>
  <c r="I497" i="1"/>
  <c r="F497" i="1"/>
  <c r="J497" i="1"/>
  <c r="C497" i="1"/>
  <c r="G497" i="1"/>
  <c r="K497" i="1"/>
  <c r="E497" i="1"/>
  <c r="AH499" i="4"/>
  <c r="AI499" i="4"/>
  <c r="W499" i="4"/>
  <c r="O499" i="4"/>
  <c r="S499" i="4"/>
  <c r="Y499" i="4"/>
  <c r="P499" i="4"/>
  <c r="Q499" i="4"/>
  <c r="V499" i="4"/>
  <c r="AD499" i="4"/>
  <c r="AE499" i="4"/>
  <c r="AF499" i="4"/>
  <c r="AG499" i="4"/>
  <c r="AA499" i="4"/>
  <c r="N499" i="4"/>
  <c r="AC499" i="4"/>
  <c r="AB499" i="4"/>
  <c r="K499" i="4"/>
  <c r="R499" i="4"/>
  <c r="T499" i="4"/>
  <c r="Z499" i="4"/>
  <c r="U499" i="4"/>
  <c r="M498" i="4"/>
  <c r="AL498" i="4" s="1"/>
  <c r="X498" i="4"/>
  <c r="AJ498" i="4" s="1"/>
  <c r="AM498" i="4" s="1"/>
  <c r="C501" i="2"/>
  <c r="B496" i="1"/>
  <c r="N496" i="1" s="1"/>
  <c r="N499" i="2"/>
  <c r="AO499" i="4"/>
  <c r="B498" i="4"/>
  <c r="AK498" i="4" s="1"/>
  <c r="A500" i="4"/>
  <c r="C499" i="4"/>
  <c r="J499" i="4"/>
  <c r="D499" i="4"/>
  <c r="E499" i="4"/>
  <c r="G499" i="4"/>
  <c r="F499" i="4"/>
  <c r="I499" i="4"/>
  <c r="H499" i="4"/>
  <c r="B500" i="2"/>
  <c r="A502" i="2"/>
  <c r="AH500" i="4" l="1"/>
  <c r="AI500" i="4"/>
  <c r="U500" i="4"/>
  <c r="Q500" i="4"/>
  <c r="N500" i="4"/>
  <c r="Y500" i="4"/>
  <c r="K500" i="4"/>
  <c r="AG500" i="4"/>
  <c r="V500" i="4"/>
  <c r="AA500" i="4"/>
  <c r="P500" i="4"/>
  <c r="O500" i="4"/>
  <c r="T500" i="4"/>
  <c r="Z500" i="4"/>
  <c r="W500" i="4"/>
  <c r="S500" i="4"/>
  <c r="AE500" i="4"/>
  <c r="AD500" i="4"/>
  <c r="R500" i="4"/>
  <c r="AC500" i="4"/>
  <c r="AF500" i="4"/>
  <c r="AB500" i="4"/>
  <c r="C502" i="2"/>
  <c r="M499" i="4"/>
  <c r="AL499" i="4" s="1"/>
  <c r="G498" i="1"/>
  <c r="F498" i="1"/>
  <c r="K498" i="1"/>
  <c r="A499" i="1"/>
  <c r="J498" i="1"/>
  <c r="I498" i="1"/>
  <c r="L498" i="1"/>
  <c r="H498" i="1"/>
  <c r="D498" i="1"/>
  <c r="E498" i="1"/>
  <c r="C498" i="1"/>
  <c r="X499" i="4"/>
  <c r="AJ499" i="4" s="1"/>
  <c r="AM499" i="4" s="1"/>
  <c r="B497" i="1"/>
  <c r="N497" i="1" s="1"/>
  <c r="N500" i="2"/>
  <c r="AO500" i="4"/>
  <c r="B499" i="4"/>
  <c r="AK499" i="4" s="1"/>
  <c r="A501" i="4"/>
  <c r="I500" i="4"/>
  <c r="D500" i="4"/>
  <c r="C500" i="4"/>
  <c r="H500" i="4"/>
  <c r="F500" i="4"/>
  <c r="E500" i="4"/>
  <c r="J500" i="4"/>
  <c r="G500" i="4"/>
  <c r="B501" i="2"/>
  <c r="A503" i="2"/>
  <c r="B498" i="1" l="1"/>
  <c r="N498" i="1" s="1"/>
  <c r="AI501" i="4"/>
  <c r="AH501" i="4"/>
  <c r="S501" i="4"/>
  <c r="O501" i="4"/>
  <c r="K501" i="4"/>
  <c r="U501" i="4"/>
  <c r="P501" i="4"/>
  <c r="N501" i="4"/>
  <c r="AG501" i="4"/>
  <c r="R501" i="4"/>
  <c r="W501" i="4"/>
  <c r="AC501" i="4"/>
  <c r="Y501" i="4"/>
  <c r="V501" i="4"/>
  <c r="T501" i="4"/>
  <c r="Z501" i="4"/>
  <c r="AF501" i="4"/>
  <c r="AA501" i="4"/>
  <c r="AD501" i="4"/>
  <c r="AE501" i="4"/>
  <c r="AB501" i="4"/>
  <c r="Q501" i="4"/>
  <c r="X500" i="4"/>
  <c r="AJ500" i="4" s="1"/>
  <c r="M500" i="4"/>
  <c r="AL500" i="4" s="1"/>
  <c r="J499" i="1"/>
  <c r="C499" i="1"/>
  <c r="F499" i="1"/>
  <c r="A500" i="1"/>
  <c r="H499" i="1"/>
  <c r="I499" i="1"/>
  <c r="G499" i="1"/>
  <c r="D499" i="1"/>
  <c r="E499" i="1"/>
  <c r="L499" i="1"/>
  <c r="K499" i="1"/>
  <c r="C503" i="2"/>
  <c r="N501" i="2"/>
  <c r="AO501" i="4"/>
  <c r="B500" i="4"/>
  <c r="AK500" i="4" s="1"/>
  <c r="A502" i="4"/>
  <c r="F501" i="4"/>
  <c r="C501" i="4"/>
  <c r="D501" i="4"/>
  <c r="E501" i="4"/>
  <c r="H501" i="4"/>
  <c r="I501" i="4"/>
  <c r="G501" i="4"/>
  <c r="J501" i="4"/>
  <c r="B502" i="2"/>
  <c r="A504" i="2"/>
  <c r="AM500" i="4" l="1"/>
  <c r="M501" i="4"/>
  <c r="AL501" i="4" s="1"/>
  <c r="C504" i="2"/>
  <c r="B499" i="1"/>
  <c r="N499" i="1" s="1"/>
  <c r="X501" i="4"/>
  <c r="AJ501" i="4" s="1"/>
  <c r="A501" i="1"/>
  <c r="E500" i="1"/>
  <c r="H500" i="1"/>
  <c r="L500" i="1"/>
  <c r="D500" i="1"/>
  <c r="G500" i="1"/>
  <c r="I500" i="1"/>
  <c r="C500" i="1"/>
  <c r="J500" i="1"/>
  <c r="K500" i="1"/>
  <c r="F500" i="1"/>
  <c r="AH502" i="4"/>
  <c r="AI502" i="4"/>
  <c r="AC502" i="4"/>
  <c r="W502" i="4"/>
  <c r="Y502" i="4"/>
  <c r="Q502" i="4"/>
  <c r="K502" i="4"/>
  <c r="N502" i="4"/>
  <c r="R502" i="4"/>
  <c r="V502" i="4"/>
  <c r="O502" i="4"/>
  <c r="Z502" i="4"/>
  <c r="P502" i="4"/>
  <c r="AG502" i="4"/>
  <c r="AB502" i="4"/>
  <c r="AA502" i="4"/>
  <c r="AD502" i="4"/>
  <c r="AE502" i="4"/>
  <c r="AF502" i="4"/>
  <c r="T502" i="4"/>
  <c r="S502" i="4"/>
  <c r="U502" i="4"/>
  <c r="N502" i="2"/>
  <c r="AO502" i="4"/>
  <c r="B501" i="4"/>
  <c r="AK501" i="4" s="1"/>
  <c r="A503" i="4"/>
  <c r="H502" i="4"/>
  <c r="C502" i="4"/>
  <c r="J502" i="4"/>
  <c r="E502" i="4"/>
  <c r="I502" i="4"/>
  <c r="D502" i="4"/>
  <c r="G502" i="4"/>
  <c r="F502" i="4"/>
  <c r="A505" i="2"/>
  <c r="B503" i="2"/>
  <c r="AM501" i="4" l="1"/>
  <c r="X502" i="4"/>
  <c r="AJ502" i="4" s="1"/>
  <c r="B500" i="1"/>
  <c r="N500" i="1" s="1"/>
  <c r="C505" i="2"/>
  <c r="AH503" i="4"/>
  <c r="AI503" i="4"/>
  <c r="O503" i="4"/>
  <c r="W503" i="4"/>
  <c r="AG503" i="4"/>
  <c r="U503" i="4"/>
  <c r="Q503" i="4"/>
  <c r="N503" i="4"/>
  <c r="K503" i="4"/>
  <c r="S503" i="4"/>
  <c r="Y503" i="4"/>
  <c r="V503" i="4"/>
  <c r="R503" i="4"/>
  <c r="P503" i="4"/>
  <c r="AC503" i="4"/>
  <c r="AB503" i="4"/>
  <c r="T503" i="4"/>
  <c r="AF503" i="4"/>
  <c r="AD503" i="4"/>
  <c r="AA503" i="4"/>
  <c r="Z503" i="4"/>
  <c r="AE503" i="4"/>
  <c r="M502" i="4"/>
  <c r="AL502" i="4" s="1"/>
  <c r="G501" i="1"/>
  <c r="L501" i="1"/>
  <c r="E501" i="1"/>
  <c r="F501" i="1"/>
  <c r="A502" i="1"/>
  <c r="D501" i="1"/>
  <c r="C501" i="1"/>
  <c r="H501" i="1"/>
  <c r="I501" i="1"/>
  <c r="K501" i="1"/>
  <c r="J501" i="1"/>
  <c r="N503" i="2"/>
  <c r="AO503" i="4"/>
  <c r="B504" i="2"/>
  <c r="B502" i="4"/>
  <c r="AK502" i="4" s="1"/>
  <c r="A504" i="4"/>
  <c r="I503" i="4"/>
  <c r="D503" i="4"/>
  <c r="F503" i="4"/>
  <c r="H503" i="4"/>
  <c r="J503" i="4"/>
  <c r="E503" i="4"/>
  <c r="C503" i="4"/>
  <c r="G503" i="4"/>
  <c r="A506" i="2"/>
  <c r="AM502" i="4" l="1"/>
  <c r="C506" i="2"/>
  <c r="AH504" i="4"/>
  <c r="AI504" i="4"/>
  <c r="S504" i="4"/>
  <c r="V504" i="4"/>
  <c r="Y504" i="4"/>
  <c r="U504" i="4"/>
  <c r="N504" i="4"/>
  <c r="W504" i="4"/>
  <c r="Q504" i="4"/>
  <c r="P504" i="4"/>
  <c r="O504" i="4"/>
  <c r="T504" i="4"/>
  <c r="AB504" i="4"/>
  <c r="AD504" i="4"/>
  <c r="AE504" i="4"/>
  <c r="K504" i="4"/>
  <c r="R504" i="4"/>
  <c r="AC504" i="4"/>
  <c r="AG504" i="4"/>
  <c r="AF504" i="4"/>
  <c r="AA504" i="4"/>
  <c r="Z504" i="4"/>
  <c r="X503" i="4"/>
  <c r="AJ503" i="4" s="1"/>
  <c r="B501" i="1"/>
  <c r="N501" i="1" s="1"/>
  <c r="L502" i="1"/>
  <c r="F502" i="1"/>
  <c r="E502" i="1"/>
  <c r="I502" i="1"/>
  <c r="D502" i="1"/>
  <c r="J502" i="1"/>
  <c r="G502" i="1"/>
  <c r="K502" i="1"/>
  <c r="A503" i="1"/>
  <c r="C502" i="1"/>
  <c r="H502" i="1"/>
  <c r="M503" i="4"/>
  <c r="AL503" i="4" s="1"/>
  <c r="N504" i="2"/>
  <c r="AO504" i="4"/>
  <c r="B503" i="4"/>
  <c r="AK503" i="4" s="1"/>
  <c r="A505" i="4"/>
  <c r="J504" i="4"/>
  <c r="I504" i="4"/>
  <c r="C504" i="4"/>
  <c r="H504" i="4"/>
  <c r="F504" i="4"/>
  <c r="D504" i="4"/>
  <c r="G504" i="4"/>
  <c r="E504" i="4"/>
  <c r="B505" i="2"/>
  <c r="A507" i="2"/>
  <c r="AM503" i="4" l="1"/>
  <c r="B502" i="1"/>
  <c r="N502" i="1" s="1"/>
  <c r="AI505" i="4"/>
  <c r="AH505" i="4"/>
  <c r="S505" i="4"/>
  <c r="W505" i="4"/>
  <c r="U505" i="4"/>
  <c r="Q505" i="4"/>
  <c r="K505" i="4"/>
  <c r="N505" i="4"/>
  <c r="V505" i="4"/>
  <c r="Y505" i="4"/>
  <c r="R505" i="4"/>
  <c r="O505" i="4"/>
  <c r="P505" i="4"/>
  <c r="AE505" i="4"/>
  <c r="AA505" i="4"/>
  <c r="AG505" i="4"/>
  <c r="AD505" i="4"/>
  <c r="AC505" i="4"/>
  <c r="AF505" i="4"/>
  <c r="AB505" i="4"/>
  <c r="Z505" i="4"/>
  <c r="T505" i="4"/>
  <c r="X504" i="4"/>
  <c r="AJ504" i="4" s="1"/>
  <c r="K503" i="1"/>
  <c r="H503" i="1"/>
  <c r="F503" i="1"/>
  <c r="E503" i="1"/>
  <c r="J503" i="1"/>
  <c r="I503" i="1"/>
  <c r="C503" i="1"/>
  <c r="G503" i="1"/>
  <c r="D503" i="1"/>
  <c r="A504" i="1"/>
  <c r="L503" i="1"/>
  <c r="C507" i="2"/>
  <c r="M504" i="4"/>
  <c r="AL504" i="4" s="1"/>
  <c r="N505" i="2"/>
  <c r="AO505" i="4"/>
  <c r="B504" i="4"/>
  <c r="AK504" i="4" s="1"/>
  <c r="A506" i="4"/>
  <c r="G505" i="4"/>
  <c r="H505" i="4"/>
  <c r="C505" i="4"/>
  <c r="D505" i="4"/>
  <c r="I505" i="4"/>
  <c r="E505" i="4"/>
  <c r="J505" i="4"/>
  <c r="F505" i="4"/>
  <c r="B506" i="2"/>
  <c r="A508" i="2"/>
  <c r="AM504" i="4" l="1"/>
  <c r="AH506" i="4"/>
  <c r="AI506" i="4"/>
  <c r="AD506" i="4"/>
  <c r="O506" i="4"/>
  <c r="Q506" i="4"/>
  <c r="AG506" i="4"/>
  <c r="Y506" i="4"/>
  <c r="V506" i="4"/>
  <c r="K506" i="4"/>
  <c r="AF506" i="4"/>
  <c r="W506" i="4"/>
  <c r="AC506" i="4"/>
  <c r="P506" i="4"/>
  <c r="R506" i="4"/>
  <c r="S506" i="4"/>
  <c r="U506" i="4"/>
  <c r="N506" i="4"/>
  <c r="T506" i="4"/>
  <c r="Z506" i="4"/>
  <c r="AE506" i="4"/>
  <c r="AB506" i="4"/>
  <c r="AA506" i="4"/>
  <c r="X505" i="4"/>
  <c r="AJ505" i="4" s="1"/>
  <c r="L504" i="1"/>
  <c r="E504" i="1"/>
  <c r="K504" i="1"/>
  <c r="C504" i="1"/>
  <c r="G504" i="1"/>
  <c r="D504" i="1"/>
  <c r="F504" i="1"/>
  <c r="H504" i="1"/>
  <c r="J504" i="1"/>
  <c r="I504" i="1"/>
  <c r="A505" i="1"/>
  <c r="B505" i="4"/>
  <c r="AK505" i="4" s="1"/>
  <c r="C508" i="2"/>
  <c r="B503" i="1"/>
  <c r="N503" i="1" s="1"/>
  <c r="M505" i="4"/>
  <c r="AL505" i="4" s="1"/>
  <c r="N506" i="2"/>
  <c r="AO506" i="4"/>
  <c r="A507" i="4"/>
  <c r="C506" i="4"/>
  <c r="H506" i="4"/>
  <c r="D506" i="4"/>
  <c r="I506" i="4"/>
  <c r="F506" i="4"/>
  <c r="J506" i="4"/>
  <c r="E506" i="4"/>
  <c r="G506" i="4"/>
  <c r="B507" i="2"/>
  <c r="A509" i="2"/>
  <c r="AM505" i="4" l="1"/>
  <c r="X506" i="4"/>
  <c r="AH507" i="4"/>
  <c r="AI507" i="4"/>
  <c r="W507" i="4"/>
  <c r="O507" i="4"/>
  <c r="S507" i="4"/>
  <c r="U507" i="4"/>
  <c r="Q507" i="4"/>
  <c r="Y507" i="4"/>
  <c r="Z507" i="4"/>
  <c r="K507" i="4"/>
  <c r="V507" i="4"/>
  <c r="P507" i="4"/>
  <c r="T507" i="4"/>
  <c r="AG507" i="4"/>
  <c r="N507" i="4"/>
  <c r="R507" i="4"/>
  <c r="AE507" i="4"/>
  <c r="AA507" i="4"/>
  <c r="AB507" i="4"/>
  <c r="AF507" i="4"/>
  <c r="AC507" i="4"/>
  <c r="AD507" i="4"/>
  <c r="B504" i="1"/>
  <c r="N504" i="1" s="1"/>
  <c r="L505" i="1"/>
  <c r="J505" i="1"/>
  <c r="D505" i="1"/>
  <c r="C505" i="1"/>
  <c r="A506" i="1"/>
  <c r="H505" i="1"/>
  <c r="G505" i="1"/>
  <c r="I505" i="1"/>
  <c r="K505" i="1"/>
  <c r="F505" i="1"/>
  <c r="E505" i="1"/>
  <c r="M506" i="4"/>
  <c r="AL506" i="4" s="1"/>
  <c r="AJ506" i="4"/>
  <c r="AM506" i="4" s="1"/>
  <c r="C509" i="2"/>
  <c r="N507" i="2"/>
  <c r="AO507" i="4"/>
  <c r="B506" i="4"/>
  <c r="AK506" i="4" s="1"/>
  <c r="A508" i="4"/>
  <c r="H507" i="4"/>
  <c r="J507" i="4"/>
  <c r="D507" i="4"/>
  <c r="I507" i="4"/>
  <c r="E507" i="4"/>
  <c r="C507" i="4"/>
  <c r="F507" i="4"/>
  <c r="G507" i="4"/>
  <c r="B508" i="2"/>
  <c r="A510" i="2"/>
  <c r="M507" i="4" l="1"/>
  <c r="AL507" i="4" s="1"/>
  <c r="C506" i="1"/>
  <c r="J506" i="1"/>
  <c r="I506" i="1"/>
  <c r="K506" i="1"/>
  <c r="G506" i="1"/>
  <c r="H506" i="1"/>
  <c r="F506" i="1"/>
  <c r="E506" i="1"/>
  <c r="L506" i="1"/>
  <c r="A507" i="1"/>
  <c r="D506" i="1"/>
  <c r="AH508" i="4"/>
  <c r="AI508" i="4"/>
  <c r="U508" i="4"/>
  <c r="K508" i="4"/>
  <c r="Y508" i="4"/>
  <c r="V508" i="4"/>
  <c r="AG508" i="4"/>
  <c r="W508" i="4"/>
  <c r="P508" i="4"/>
  <c r="O508" i="4"/>
  <c r="AA508" i="4"/>
  <c r="AB508" i="4"/>
  <c r="AF508" i="4"/>
  <c r="Q508" i="4"/>
  <c r="N508" i="4"/>
  <c r="AC508" i="4"/>
  <c r="AD508" i="4"/>
  <c r="AE508" i="4"/>
  <c r="S508" i="4"/>
  <c r="Z508" i="4"/>
  <c r="T508" i="4"/>
  <c r="R508" i="4"/>
  <c r="B505" i="1"/>
  <c r="N505" i="1" s="1"/>
  <c r="C510" i="2"/>
  <c r="X507" i="4"/>
  <c r="AJ507" i="4" s="1"/>
  <c r="N508" i="2"/>
  <c r="AO508" i="4"/>
  <c r="B507" i="4"/>
  <c r="AK507" i="4" s="1"/>
  <c r="A509" i="4"/>
  <c r="C508" i="4"/>
  <c r="F508" i="4"/>
  <c r="H508" i="4"/>
  <c r="D508" i="4"/>
  <c r="I508" i="4"/>
  <c r="J508" i="4"/>
  <c r="G508" i="4"/>
  <c r="E508" i="4"/>
  <c r="B509" i="2"/>
  <c r="A511" i="2"/>
  <c r="AM507" i="4" l="1"/>
  <c r="AI509" i="4"/>
  <c r="AH509" i="4"/>
  <c r="S509" i="4"/>
  <c r="O509" i="4"/>
  <c r="AA509" i="4"/>
  <c r="Y509" i="4"/>
  <c r="Q509" i="4"/>
  <c r="K509" i="4"/>
  <c r="N509" i="4"/>
  <c r="AG509" i="4"/>
  <c r="R509" i="4"/>
  <c r="W509" i="4"/>
  <c r="AC509" i="4"/>
  <c r="AD509" i="4"/>
  <c r="V509" i="4"/>
  <c r="AB509" i="4"/>
  <c r="AF509" i="4"/>
  <c r="U509" i="4"/>
  <c r="AE509" i="4"/>
  <c r="Z509" i="4"/>
  <c r="T509" i="4"/>
  <c r="P509" i="4"/>
  <c r="C511" i="2"/>
  <c r="M508" i="4"/>
  <c r="AL508" i="4" s="1"/>
  <c r="G507" i="1"/>
  <c r="C507" i="1"/>
  <c r="L507" i="1"/>
  <c r="E507" i="1"/>
  <c r="D507" i="1"/>
  <c r="H507" i="1"/>
  <c r="A508" i="1"/>
  <c r="F507" i="1"/>
  <c r="I507" i="1"/>
  <c r="K507" i="1"/>
  <c r="J507" i="1"/>
  <c r="B506" i="1"/>
  <c r="N506" i="1" s="1"/>
  <c r="X508" i="4"/>
  <c r="AJ508" i="4" s="1"/>
  <c r="AM508" i="4" s="1"/>
  <c r="N509" i="2"/>
  <c r="AO509" i="4"/>
  <c r="B508" i="4"/>
  <c r="AK508" i="4" s="1"/>
  <c r="A510" i="4"/>
  <c r="C509" i="4"/>
  <c r="I509" i="4"/>
  <c r="H509" i="4"/>
  <c r="F509" i="4"/>
  <c r="D509" i="4"/>
  <c r="J509" i="4"/>
  <c r="G509" i="4"/>
  <c r="E509" i="4"/>
  <c r="B510" i="2"/>
  <c r="A512" i="2"/>
  <c r="AH510" i="4" l="1"/>
  <c r="AI510" i="4"/>
  <c r="AD510" i="4"/>
  <c r="W510" i="4"/>
  <c r="Y510" i="4"/>
  <c r="Q510" i="4"/>
  <c r="N510" i="4"/>
  <c r="P510" i="4"/>
  <c r="V510" i="4"/>
  <c r="K510" i="4"/>
  <c r="AA510" i="4"/>
  <c r="AG510" i="4"/>
  <c r="R510" i="4"/>
  <c r="S510" i="4"/>
  <c r="Z510" i="4"/>
  <c r="T510" i="4"/>
  <c r="AE510" i="4"/>
  <c r="U510" i="4"/>
  <c r="O510" i="4"/>
  <c r="AF510" i="4"/>
  <c r="AB510" i="4"/>
  <c r="AC510" i="4"/>
  <c r="B507" i="1"/>
  <c r="N507" i="1" s="1"/>
  <c r="X509" i="4"/>
  <c r="AJ509" i="4" s="1"/>
  <c r="M509" i="4"/>
  <c r="AL509" i="4" s="1"/>
  <c r="D508" i="1"/>
  <c r="C508" i="1"/>
  <c r="I508" i="1"/>
  <c r="E508" i="1"/>
  <c r="J508" i="1"/>
  <c r="L508" i="1"/>
  <c r="A509" i="1"/>
  <c r="F508" i="1"/>
  <c r="H508" i="1"/>
  <c r="K508" i="1"/>
  <c r="G508" i="1"/>
  <c r="C512" i="2"/>
  <c r="N510" i="2"/>
  <c r="AO510" i="4"/>
  <c r="B509" i="4"/>
  <c r="AK509" i="4" s="1"/>
  <c r="A511" i="4"/>
  <c r="F510" i="4"/>
  <c r="G510" i="4"/>
  <c r="C510" i="4"/>
  <c r="H510" i="4"/>
  <c r="I510" i="4"/>
  <c r="J510" i="4"/>
  <c r="E510" i="4"/>
  <c r="D510" i="4"/>
  <c r="B511" i="2"/>
  <c r="A513" i="2"/>
  <c r="AM509" i="4" l="1"/>
  <c r="C513" i="2"/>
  <c r="B508" i="1"/>
  <c r="N508" i="1" s="1"/>
  <c r="X510" i="4"/>
  <c r="AJ510" i="4" s="1"/>
  <c r="AM510" i="4" s="1"/>
  <c r="M510" i="4"/>
  <c r="AL510" i="4" s="1"/>
  <c r="F509" i="1"/>
  <c r="K509" i="1"/>
  <c r="J509" i="1"/>
  <c r="C509" i="1"/>
  <c r="I509" i="1"/>
  <c r="L509" i="1"/>
  <c r="D509" i="1"/>
  <c r="H509" i="1"/>
  <c r="A510" i="1"/>
  <c r="G509" i="1"/>
  <c r="E509" i="1"/>
  <c r="AH511" i="4"/>
  <c r="AI511" i="4"/>
  <c r="O511" i="4"/>
  <c r="W511" i="4"/>
  <c r="Q511" i="4"/>
  <c r="U511" i="4"/>
  <c r="AG511" i="4"/>
  <c r="K511" i="4"/>
  <c r="N511" i="4"/>
  <c r="Y511" i="4"/>
  <c r="P511" i="4"/>
  <c r="AD511" i="4"/>
  <c r="S511" i="4"/>
  <c r="Z511" i="4"/>
  <c r="V511" i="4"/>
  <c r="R511" i="4"/>
  <c r="AB511" i="4"/>
  <c r="AE511" i="4"/>
  <c r="AF511" i="4"/>
  <c r="AC511" i="4"/>
  <c r="T511" i="4"/>
  <c r="AA511" i="4"/>
  <c r="N511" i="2"/>
  <c r="AO511" i="4"/>
  <c r="B510" i="4"/>
  <c r="AK510" i="4" s="1"/>
  <c r="A512" i="4"/>
  <c r="C511" i="4"/>
  <c r="D511" i="4"/>
  <c r="H511" i="4"/>
  <c r="E511" i="4"/>
  <c r="F511" i="4"/>
  <c r="I511" i="4"/>
  <c r="G511" i="4"/>
  <c r="J511" i="4"/>
  <c r="B512" i="2"/>
  <c r="A514" i="2"/>
  <c r="C514" i="2" l="1"/>
  <c r="J510" i="1"/>
  <c r="I510" i="1"/>
  <c r="K510" i="1"/>
  <c r="G510" i="1"/>
  <c r="H510" i="1"/>
  <c r="A511" i="1"/>
  <c r="F510" i="1"/>
  <c r="E510" i="1"/>
  <c r="L510" i="1"/>
  <c r="D510" i="1"/>
  <c r="C510" i="1"/>
  <c r="B511" i="4"/>
  <c r="AH512" i="4"/>
  <c r="AI512" i="4"/>
  <c r="S512" i="4"/>
  <c r="AG512" i="4"/>
  <c r="V512" i="4"/>
  <c r="Q512" i="4"/>
  <c r="U512" i="4"/>
  <c r="N512" i="4"/>
  <c r="W512" i="4"/>
  <c r="R512" i="4"/>
  <c r="K512" i="4"/>
  <c r="Z512" i="4"/>
  <c r="AE512" i="4"/>
  <c r="AF512" i="4"/>
  <c r="AD512" i="4"/>
  <c r="AC512" i="4"/>
  <c r="Y512" i="4"/>
  <c r="AB512" i="4"/>
  <c r="T512" i="4"/>
  <c r="AA512" i="4"/>
  <c r="P512" i="4"/>
  <c r="O512" i="4"/>
  <c r="X511" i="4"/>
  <c r="AK511" i="4"/>
  <c r="M511" i="4"/>
  <c r="AL511" i="4" s="1"/>
  <c r="AJ511" i="4"/>
  <c r="AM511" i="4" s="1"/>
  <c r="B509" i="1"/>
  <c r="N509" i="1" s="1"/>
  <c r="N512" i="2"/>
  <c r="AO512" i="4"/>
  <c r="A513" i="4"/>
  <c r="D512" i="4"/>
  <c r="H512" i="4"/>
  <c r="I512" i="4"/>
  <c r="E512" i="4"/>
  <c r="J512" i="4"/>
  <c r="F512" i="4"/>
  <c r="G512" i="4"/>
  <c r="C512" i="4"/>
  <c r="B513" i="2"/>
  <c r="A515" i="2"/>
  <c r="X512" i="4" l="1"/>
  <c r="M512" i="4"/>
  <c r="AL512" i="4" s="1"/>
  <c r="AI513" i="4"/>
  <c r="AH513" i="4"/>
  <c r="AE513" i="4"/>
  <c r="S513" i="4"/>
  <c r="W513" i="4"/>
  <c r="N513" i="4"/>
  <c r="Q513" i="4"/>
  <c r="Y513" i="4"/>
  <c r="P513" i="4"/>
  <c r="V513" i="4"/>
  <c r="K513" i="4"/>
  <c r="AF513" i="4"/>
  <c r="AA513" i="4"/>
  <c r="O513" i="4"/>
  <c r="T513" i="4"/>
  <c r="AD513" i="4"/>
  <c r="AG513" i="4"/>
  <c r="U513" i="4"/>
  <c r="AC513" i="4"/>
  <c r="R513" i="4"/>
  <c r="AB513" i="4"/>
  <c r="Z513" i="4"/>
  <c r="B510" i="1"/>
  <c r="N510" i="1" s="1"/>
  <c r="C515" i="2"/>
  <c r="AJ512" i="4"/>
  <c r="AM512" i="4" s="1"/>
  <c r="K511" i="1"/>
  <c r="J511" i="1"/>
  <c r="D511" i="1"/>
  <c r="G511" i="1"/>
  <c r="C511" i="1"/>
  <c r="F511" i="1"/>
  <c r="H511" i="1"/>
  <c r="A512" i="1"/>
  <c r="L511" i="1"/>
  <c r="I511" i="1"/>
  <c r="E511" i="1"/>
  <c r="N513" i="2"/>
  <c r="AO513" i="4"/>
  <c r="B512" i="4"/>
  <c r="AK512" i="4" s="1"/>
  <c r="A514" i="4"/>
  <c r="J513" i="4"/>
  <c r="I513" i="4"/>
  <c r="C513" i="4"/>
  <c r="D513" i="4"/>
  <c r="H513" i="4"/>
  <c r="E513" i="4"/>
  <c r="G513" i="4"/>
  <c r="F513" i="4"/>
  <c r="A516" i="2"/>
  <c r="B514" i="2"/>
  <c r="C516" i="2" l="1"/>
  <c r="J512" i="1"/>
  <c r="F512" i="1"/>
  <c r="H512" i="1"/>
  <c r="E512" i="1"/>
  <c r="G512" i="1"/>
  <c r="D512" i="1"/>
  <c r="A513" i="1"/>
  <c r="L512" i="1"/>
  <c r="I512" i="1"/>
  <c r="C512" i="1"/>
  <c r="K512" i="1"/>
  <c r="M513" i="4"/>
  <c r="AL513" i="4" s="1"/>
  <c r="AH514" i="4"/>
  <c r="AI514" i="4"/>
  <c r="AE514" i="4"/>
  <c r="K514" i="4"/>
  <c r="O514" i="4"/>
  <c r="Y514" i="4"/>
  <c r="V514" i="4"/>
  <c r="U514" i="4"/>
  <c r="P514" i="4"/>
  <c r="N514" i="4"/>
  <c r="R514" i="4"/>
  <c r="S514" i="4"/>
  <c r="AC514" i="4"/>
  <c r="AF514" i="4"/>
  <c r="AD514" i="4"/>
  <c r="Q514" i="4"/>
  <c r="AG514" i="4"/>
  <c r="AB514" i="4"/>
  <c r="Z514" i="4"/>
  <c r="AA514" i="4"/>
  <c r="W514" i="4"/>
  <c r="T514" i="4"/>
  <c r="B511" i="1"/>
  <c r="N511" i="1" s="1"/>
  <c r="X513" i="4"/>
  <c r="AJ513" i="4" s="1"/>
  <c r="AM513" i="4" s="1"/>
  <c r="N514" i="2"/>
  <c r="AO514" i="4"/>
  <c r="B513" i="4"/>
  <c r="AK513" i="4" s="1"/>
  <c r="A515" i="4"/>
  <c r="H514" i="4"/>
  <c r="C514" i="4"/>
  <c r="D514" i="4"/>
  <c r="E514" i="4"/>
  <c r="J514" i="4"/>
  <c r="G514" i="4"/>
  <c r="I514" i="4"/>
  <c r="F514" i="4"/>
  <c r="A517" i="2"/>
  <c r="B515" i="2"/>
  <c r="AH515" i="4" l="1"/>
  <c r="AI515" i="4"/>
  <c r="W515" i="4"/>
  <c r="S515" i="4"/>
  <c r="O515" i="4"/>
  <c r="AA515" i="4"/>
  <c r="U515" i="4"/>
  <c r="Y515" i="4"/>
  <c r="N515" i="4"/>
  <c r="AG515" i="4"/>
  <c r="V515" i="4"/>
  <c r="T515" i="4"/>
  <c r="P515" i="4"/>
  <c r="AB515" i="4"/>
  <c r="AD515" i="4"/>
  <c r="R515" i="4"/>
  <c r="AE515" i="4"/>
  <c r="AC515" i="4"/>
  <c r="Z515" i="4"/>
  <c r="K515" i="4"/>
  <c r="AF515" i="4"/>
  <c r="Q515" i="4"/>
  <c r="B512" i="1"/>
  <c r="N512" i="1" s="1"/>
  <c r="M514" i="4"/>
  <c r="AL514" i="4" s="1"/>
  <c r="F513" i="1"/>
  <c r="H513" i="1"/>
  <c r="G513" i="1"/>
  <c r="E513" i="1"/>
  <c r="L513" i="1"/>
  <c r="D513" i="1"/>
  <c r="C513" i="1"/>
  <c r="A514" i="1"/>
  <c r="K513" i="1"/>
  <c r="J513" i="1"/>
  <c r="I513" i="1"/>
  <c r="C517" i="2"/>
  <c r="X514" i="4"/>
  <c r="AJ514" i="4" s="1"/>
  <c r="AM514" i="4" s="1"/>
  <c r="N515" i="2"/>
  <c r="AO515" i="4"/>
  <c r="B514" i="4"/>
  <c r="AK514" i="4" s="1"/>
  <c r="A516" i="4"/>
  <c r="H515" i="4"/>
  <c r="C515" i="4"/>
  <c r="E515" i="4"/>
  <c r="I515" i="4"/>
  <c r="J515" i="4"/>
  <c r="F515" i="4"/>
  <c r="D515" i="4"/>
  <c r="G515" i="4"/>
  <c r="B516" i="2"/>
  <c r="A518" i="2"/>
  <c r="AH516" i="4" l="1"/>
  <c r="AI516" i="4"/>
  <c r="U516" i="4"/>
  <c r="V516" i="4"/>
  <c r="AG516" i="4"/>
  <c r="K516" i="4"/>
  <c r="N516" i="4"/>
  <c r="R516" i="4"/>
  <c r="AC516" i="4"/>
  <c r="W516" i="4"/>
  <c r="Q516" i="4"/>
  <c r="Y516" i="4"/>
  <c r="T516" i="4"/>
  <c r="S516" i="4"/>
  <c r="AB516" i="4"/>
  <c r="P516" i="4"/>
  <c r="AD516" i="4"/>
  <c r="AA516" i="4"/>
  <c r="AE516" i="4"/>
  <c r="AF516" i="4"/>
  <c r="Z516" i="4"/>
  <c r="O516" i="4"/>
  <c r="J514" i="1"/>
  <c r="D514" i="1"/>
  <c r="I514" i="1"/>
  <c r="H514" i="1"/>
  <c r="G514" i="1"/>
  <c r="E514" i="1"/>
  <c r="A515" i="1"/>
  <c r="C514" i="1"/>
  <c r="K514" i="1"/>
  <c r="F514" i="1"/>
  <c r="L514" i="1"/>
  <c r="M515" i="4"/>
  <c r="AL515" i="4" s="1"/>
  <c r="C518" i="2"/>
  <c r="B513" i="1"/>
  <c r="N513" i="1" s="1"/>
  <c r="X515" i="4"/>
  <c r="AJ515" i="4" s="1"/>
  <c r="AM515" i="4" s="1"/>
  <c r="N516" i="2"/>
  <c r="AO516" i="4"/>
  <c r="B515" i="4"/>
  <c r="AK515" i="4" s="1"/>
  <c r="A517" i="4"/>
  <c r="C516" i="4"/>
  <c r="H516" i="4"/>
  <c r="J516" i="4"/>
  <c r="F516" i="4"/>
  <c r="E516" i="4"/>
  <c r="D516" i="4"/>
  <c r="G516" i="4"/>
  <c r="I516" i="4"/>
  <c r="A519" i="2"/>
  <c r="B517" i="2"/>
  <c r="X516" i="4" l="1"/>
  <c r="M516" i="4"/>
  <c r="AL516" i="4" s="1"/>
  <c r="AI517" i="4"/>
  <c r="AH517" i="4"/>
  <c r="AE517" i="4"/>
  <c r="AB517" i="4"/>
  <c r="S517" i="4"/>
  <c r="O517" i="4"/>
  <c r="K517" i="4"/>
  <c r="V517" i="4"/>
  <c r="U517" i="4"/>
  <c r="N517" i="4"/>
  <c r="AG517" i="4"/>
  <c r="Y517" i="4"/>
  <c r="W517" i="4"/>
  <c r="R517" i="4"/>
  <c r="T517" i="4"/>
  <c r="AC517" i="4"/>
  <c r="P517" i="4"/>
  <c r="Q517" i="4"/>
  <c r="Z517" i="4"/>
  <c r="AF517" i="4"/>
  <c r="AD517" i="4"/>
  <c r="AA517" i="4"/>
  <c r="B514" i="1"/>
  <c r="N514" i="1" s="1"/>
  <c r="AJ516" i="4"/>
  <c r="C519" i="2"/>
  <c r="G515" i="1"/>
  <c r="F515" i="1"/>
  <c r="E515" i="1"/>
  <c r="A516" i="1"/>
  <c r="L515" i="1"/>
  <c r="C515" i="1"/>
  <c r="D515" i="1"/>
  <c r="I515" i="1"/>
  <c r="H515" i="1"/>
  <c r="K515" i="1"/>
  <c r="J515" i="1"/>
  <c r="N517" i="2"/>
  <c r="AO517" i="4"/>
  <c r="B516" i="4"/>
  <c r="AK516" i="4" s="1"/>
  <c r="A518" i="4"/>
  <c r="D517" i="4"/>
  <c r="H517" i="4"/>
  <c r="J517" i="4"/>
  <c r="C517" i="4"/>
  <c r="F517" i="4"/>
  <c r="I517" i="4"/>
  <c r="G517" i="4"/>
  <c r="E517" i="4"/>
  <c r="B518" i="2"/>
  <c r="A520" i="2"/>
  <c r="AM516" i="4" l="1"/>
  <c r="AH518" i="4"/>
  <c r="AI518" i="4"/>
  <c r="AE518" i="4"/>
  <c r="W518" i="4"/>
  <c r="Y518" i="4"/>
  <c r="Q518" i="4"/>
  <c r="N518" i="4"/>
  <c r="AG518" i="4"/>
  <c r="K518" i="4"/>
  <c r="V518" i="4"/>
  <c r="P518" i="4"/>
  <c r="R518" i="4"/>
  <c r="U518" i="4"/>
  <c r="AF518" i="4"/>
  <c r="AD518" i="4"/>
  <c r="AA518" i="4"/>
  <c r="AB518" i="4"/>
  <c r="O518" i="4"/>
  <c r="S518" i="4"/>
  <c r="T518" i="4"/>
  <c r="Z518" i="4"/>
  <c r="AC518" i="4"/>
  <c r="L516" i="1"/>
  <c r="J516" i="1"/>
  <c r="E516" i="1"/>
  <c r="C516" i="1"/>
  <c r="A517" i="1"/>
  <c r="H516" i="1"/>
  <c r="D516" i="1"/>
  <c r="K516" i="1"/>
  <c r="I516" i="1"/>
  <c r="G516" i="1"/>
  <c r="F516" i="1"/>
  <c r="M517" i="4"/>
  <c r="AL517" i="4" s="1"/>
  <c r="B515" i="1"/>
  <c r="N515" i="1" s="1"/>
  <c r="C520" i="2"/>
  <c r="X517" i="4"/>
  <c r="AJ517" i="4" s="1"/>
  <c r="AM517" i="4" s="1"/>
  <c r="N518" i="2"/>
  <c r="AO518" i="4"/>
  <c r="A519" i="4"/>
  <c r="C518" i="4"/>
  <c r="D518" i="4"/>
  <c r="I518" i="4"/>
  <c r="F518" i="4"/>
  <c r="E518" i="4"/>
  <c r="H518" i="4"/>
  <c r="J518" i="4"/>
  <c r="G518" i="4"/>
  <c r="B517" i="4"/>
  <c r="AK517" i="4" s="1"/>
  <c r="B519" i="2"/>
  <c r="A521" i="2"/>
  <c r="AH519" i="4" l="1"/>
  <c r="AI519" i="4"/>
  <c r="O519" i="4"/>
  <c r="W519" i="4"/>
  <c r="AG519" i="4"/>
  <c r="K519" i="4"/>
  <c r="N519" i="4"/>
  <c r="Y519" i="4"/>
  <c r="V519" i="4"/>
  <c r="U519" i="4"/>
  <c r="R519" i="4"/>
  <c r="AC519" i="4"/>
  <c r="T519" i="4"/>
  <c r="S519" i="4"/>
  <c r="AB519" i="4"/>
  <c r="Z519" i="4"/>
  <c r="AE519" i="4"/>
  <c r="AA519" i="4"/>
  <c r="AF519" i="4"/>
  <c r="Q519" i="4"/>
  <c r="P519" i="4"/>
  <c r="AD519" i="4"/>
  <c r="E517" i="1"/>
  <c r="C517" i="1"/>
  <c r="J517" i="1"/>
  <c r="K517" i="1"/>
  <c r="G517" i="1"/>
  <c r="L517" i="1"/>
  <c r="F517" i="1"/>
  <c r="A518" i="1"/>
  <c r="D517" i="1"/>
  <c r="I517" i="1"/>
  <c r="H517" i="1"/>
  <c r="M518" i="4"/>
  <c r="AL518" i="4" s="1"/>
  <c r="X518" i="4"/>
  <c r="AJ518" i="4" s="1"/>
  <c r="AM518" i="4" s="1"/>
  <c r="B516" i="1"/>
  <c r="N516" i="1" s="1"/>
  <c r="C521" i="2"/>
  <c r="N519" i="2"/>
  <c r="AO519" i="4"/>
  <c r="B520" i="2"/>
  <c r="B518" i="4"/>
  <c r="AK518" i="4" s="1"/>
  <c r="A520" i="4"/>
  <c r="D519" i="4"/>
  <c r="H519" i="4"/>
  <c r="I519" i="4"/>
  <c r="C519" i="4"/>
  <c r="F519" i="4"/>
  <c r="G519" i="4"/>
  <c r="J519" i="4"/>
  <c r="E519" i="4"/>
  <c r="A522" i="2"/>
  <c r="X519" i="4" l="1"/>
  <c r="AJ519" i="4" s="1"/>
  <c r="M519" i="4"/>
  <c r="AL519" i="4" s="1"/>
  <c r="J518" i="1"/>
  <c r="K518" i="1"/>
  <c r="H518" i="1"/>
  <c r="I518" i="1"/>
  <c r="G518" i="1"/>
  <c r="F518" i="1"/>
  <c r="C518" i="1"/>
  <c r="E518" i="1"/>
  <c r="L518" i="1"/>
  <c r="D518" i="1"/>
  <c r="A519" i="1"/>
  <c r="B517" i="1"/>
  <c r="N517" i="1" s="1"/>
  <c r="AH520" i="4"/>
  <c r="AI520" i="4"/>
  <c r="S520" i="4"/>
  <c r="Y520" i="4"/>
  <c r="AG520" i="4"/>
  <c r="P520" i="4"/>
  <c r="V520" i="4"/>
  <c r="U520" i="4"/>
  <c r="O520" i="4"/>
  <c r="N520" i="4"/>
  <c r="W520" i="4"/>
  <c r="Z520" i="4"/>
  <c r="Q520" i="4"/>
  <c r="K520" i="4"/>
  <c r="AA520" i="4"/>
  <c r="AE520" i="4"/>
  <c r="AB520" i="4"/>
  <c r="AF520" i="4"/>
  <c r="R520" i="4"/>
  <c r="AC520" i="4"/>
  <c r="AD520" i="4"/>
  <c r="T520" i="4"/>
  <c r="C522" i="2"/>
  <c r="N520" i="2"/>
  <c r="AO520" i="4"/>
  <c r="B519" i="4"/>
  <c r="AK519" i="4" s="1"/>
  <c r="A521" i="4"/>
  <c r="E520" i="4"/>
  <c r="D520" i="4"/>
  <c r="I520" i="4"/>
  <c r="H520" i="4"/>
  <c r="J520" i="4"/>
  <c r="F520" i="4"/>
  <c r="G520" i="4"/>
  <c r="C520" i="4"/>
  <c r="B521" i="2"/>
  <c r="A523" i="2"/>
  <c r="AM519" i="4" l="1"/>
  <c r="B518" i="1"/>
  <c r="N518" i="1" s="1"/>
  <c r="C523" i="2"/>
  <c r="X520" i="4"/>
  <c r="AJ520" i="4" s="1"/>
  <c r="A520" i="1"/>
  <c r="L519" i="1"/>
  <c r="K519" i="1"/>
  <c r="J519" i="1"/>
  <c r="I519" i="1"/>
  <c r="F519" i="1"/>
  <c r="H519" i="1"/>
  <c r="D519" i="1"/>
  <c r="C519" i="1"/>
  <c r="G519" i="1"/>
  <c r="E519" i="1"/>
  <c r="AI521" i="4"/>
  <c r="AH521" i="4"/>
  <c r="AF521" i="4"/>
  <c r="W521" i="4"/>
  <c r="S521" i="4"/>
  <c r="Y521" i="4"/>
  <c r="Q521" i="4"/>
  <c r="V521" i="4"/>
  <c r="AG521" i="4"/>
  <c r="K521" i="4"/>
  <c r="P521" i="4"/>
  <c r="U521" i="4"/>
  <c r="R521" i="4"/>
  <c r="AB521" i="4"/>
  <c r="T521" i="4"/>
  <c r="Z521" i="4"/>
  <c r="AE521" i="4"/>
  <c r="N521" i="4"/>
  <c r="O521" i="4"/>
  <c r="AA521" i="4"/>
  <c r="AD521" i="4"/>
  <c r="AC521" i="4"/>
  <c r="M520" i="4"/>
  <c r="AL520" i="4" s="1"/>
  <c r="N521" i="2"/>
  <c r="AO521" i="4"/>
  <c r="B520" i="4"/>
  <c r="AK520" i="4" s="1"/>
  <c r="A522" i="4"/>
  <c r="H521" i="4"/>
  <c r="C521" i="4"/>
  <c r="D521" i="4"/>
  <c r="I521" i="4"/>
  <c r="F521" i="4"/>
  <c r="J521" i="4"/>
  <c r="G521" i="4"/>
  <c r="E521" i="4"/>
  <c r="B522" i="2"/>
  <c r="A524" i="2"/>
  <c r="AM520" i="4" l="1"/>
  <c r="C524" i="2"/>
  <c r="X521" i="4"/>
  <c r="AH522" i="4"/>
  <c r="AI522" i="4"/>
  <c r="O522" i="4"/>
  <c r="K522" i="4"/>
  <c r="N522" i="4"/>
  <c r="AG522" i="4"/>
  <c r="R522" i="4"/>
  <c r="AA522" i="4"/>
  <c r="P522" i="4"/>
  <c r="AB522" i="4"/>
  <c r="Q522" i="4"/>
  <c r="T522" i="4"/>
  <c r="Y522" i="4"/>
  <c r="V522" i="4"/>
  <c r="AF522" i="4"/>
  <c r="AE522" i="4"/>
  <c r="S522" i="4"/>
  <c r="Z522" i="4"/>
  <c r="U522" i="4"/>
  <c r="W522" i="4"/>
  <c r="AD522" i="4"/>
  <c r="AC522" i="4"/>
  <c r="M521" i="4"/>
  <c r="AL521" i="4" s="1"/>
  <c r="AJ521" i="4"/>
  <c r="B519" i="1"/>
  <c r="N519" i="1" s="1"/>
  <c r="K520" i="1"/>
  <c r="I520" i="1"/>
  <c r="E520" i="1"/>
  <c r="C520" i="1"/>
  <c r="J520" i="1"/>
  <c r="F520" i="1"/>
  <c r="D520" i="1"/>
  <c r="L520" i="1"/>
  <c r="H520" i="1"/>
  <c r="G520" i="1"/>
  <c r="A521" i="1"/>
  <c r="N522" i="2"/>
  <c r="AO522" i="4"/>
  <c r="B521" i="4"/>
  <c r="AK521" i="4" s="1"/>
  <c r="A523" i="4"/>
  <c r="D522" i="4"/>
  <c r="I522" i="4"/>
  <c r="H522" i="4"/>
  <c r="C522" i="4"/>
  <c r="G522" i="4"/>
  <c r="E522" i="4"/>
  <c r="F522" i="4"/>
  <c r="J522" i="4"/>
  <c r="B523" i="2"/>
  <c r="A525" i="2"/>
  <c r="AM521" i="4" l="1"/>
  <c r="X522" i="4"/>
  <c r="AH523" i="4"/>
  <c r="AI523" i="4"/>
  <c r="AD523" i="4"/>
  <c r="W523" i="4"/>
  <c r="S523" i="4"/>
  <c r="O523" i="4"/>
  <c r="N523" i="4"/>
  <c r="V523" i="4"/>
  <c r="AG523" i="4"/>
  <c r="Q523" i="4"/>
  <c r="R523" i="4"/>
  <c r="Y523" i="4"/>
  <c r="K523" i="4"/>
  <c r="AF523" i="4"/>
  <c r="AA523" i="4"/>
  <c r="U523" i="4"/>
  <c r="P523" i="4"/>
  <c r="AB523" i="4"/>
  <c r="Z523" i="4"/>
  <c r="T523" i="4"/>
  <c r="AC523" i="4"/>
  <c r="AE523" i="4"/>
  <c r="M522" i="4"/>
  <c r="AL522" i="4" s="1"/>
  <c r="B522" i="4"/>
  <c r="AK522" i="4" s="1"/>
  <c r="B520" i="1"/>
  <c r="N520" i="1" s="1"/>
  <c r="AJ522" i="4"/>
  <c r="AM522" i="4" s="1"/>
  <c r="H521" i="1"/>
  <c r="I521" i="1"/>
  <c r="D521" i="1"/>
  <c r="G521" i="1"/>
  <c r="C521" i="1"/>
  <c r="F521" i="1"/>
  <c r="E521" i="1"/>
  <c r="L521" i="1"/>
  <c r="J521" i="1"/>
  <c r="A522" i="1"/>
  <c r="K521" i="1"/>
  <c r="C525" i="2"/>
  <c r="N523" i="2"/>
  <c r="AO523" i="4"/>
  <c r="A524" i="4"/>
  <c r="I523" i="4"/>
  <c r="D523" i="4"/>
  <c r="F523" i="4"/>
  <c r="C523" i="4"/>
  <c r="H523" i="4"/>
  <c r="E523" i="4"/>
  <c r="G523" i="4"/>
  <c r="J523" i="4"/>
  <c r="A526" i="2"/>
  <c r="B524" i="2"/>
  <c r="C526" i="2" l="1"/>
  <c r="M523" i="4"/>
  <c r="AL523" i="4" s="1"/>
  <c r="AH524" i="4"/>
  <c r="AI524" i="4"/>
  <c r="U524" i="4"/>
  <c r="AG524" i="4"/>
  <c r="K524" i="4"/>
  <c r="N524" i="4"/>
  <c r="Y524" i="4"/>
  <c r="Q524" i="4"/>
  <c r="V524" i="4"/>
  <c r="O524" i="4"/>
  <c r="P524" i="4"/>
  <c r="AA524" i="4"/>
  <c r="W524" i="4"/>
  <c r="S524" i="4"/>
  <c r="AB524" i="4"/>
  <c r="AF524" i="4"/>
  <c r="R524" i="4"/>
  <c r="AC524" i="4"/>
  <c r="Z524" i="4"/>
  <c r="AD524" i="4"/>
  <c r="AE524" i="4"/>
  <c r="T524" i="4"/>
  <c r="X523" i="4"/>
  <c r="B521" i="1"/>
  <c r="N521" i="1" s="1"/>
  <c r="G522" i="1"/>
  <c r="F522" i="1"/>
  <c r="H522" i="1"/>
  <c r="C522" i="1"/>
  <c r="J522" i="1"/>
  <c r="E522" i="1"/>
  <c r="A523" i="1"/>
  <c r="D522" i="1"/>
  <c r="I522" i="1"/>
  <c r="L522" i="1"/>
  <c r="K522" i="1"/>
  <c r="B523" i="4"/>
  <c r="AK523" i="4" s="1"/>
  <c r="AJ523" i="4"/>
  <c r="AM523" i="4" s="1"/>
  <c r="N524" i="2"/>
  <c r="AO524" i="4"/>
  <c r="B525" i="2"/>
  <c r="A525" i="4"/>
  <c r="F524" i="4"/>
  <c r="C524" i="4"/>
  <c r="D524" i="4"/>
  <c r="J524" i="4"/>
  <c r="E524" i="4"/>
  <c r="I524" i="4"/>
  <c r="G524" i="4"/>
  <c r="H524" i="4"/>
  <c r="A527" i="2"/>
  <c r="AI525" i="4" l="1"/>
  <c r="AH525" i="4"/>
  <c r="S525" i="4"/>
  <c r="AF525" i="4"/>
  <c r="O525" i="4"/>
  <c r="V525" i="4"/>
  <c r="Q525" i="4"/>
  <c r="N525" i="4"/>
  <c r="W525" i="4"/>
  <c r="Y525" i="4"/>
  <c r="U525" i="4"/>
  <c r="AG525" i="4"/>
  <c r="P525" i="4"/>
  <c r="AB525" i="4"/>
  <c r="K525" i="4"/>
  <c r="R525" i="4"/>
  <c r="Z525" i="4"/>
  <c r="AA525" i="4"/>
  <c r="T525" i="4"/>
  <c r="AD525" i="4"/>
  <c r="AC525" i="4"/>
  <c r="AE525" i="4"/>
  <c r="H523" i="1"/>
  <c r="D523" i="1"/>
  <c r="I523" i="1"/>
  <c r="A524" i="1"/>
  <c r="G523" i="1"/>
  <c r="L523" i="1"/>
  <c r="F523" i="1"/>
  <c r="E523" i="1"/>
  <c r="C523" i="1"/>
  <c r="K523" i="1"/>
  <c r="J523" i="1"/>
  <c r="B522" i="1"/>
  <c r="N522" i="1" s="1"/>
  <c r="X524" i="4"/>
  <c r="AJ524" i="4" s="1"/>
  <c r="C527" i="2"/>
  <c r="M524" i="4"/>
  <c r="AL524" i="4" s="1"/>
  <c r="N525" i="2"/>
  <c r="AO525" i="4"/>
  <c r="B524" i="4"/>
  <c r="AK524" i="4" s="1"/>
  <c r="A526" i="4"/>
  <c r="D525" i="4"/>
  <c r="H525" i="4"/>
  <c r="F525" i="4"/>
  <c r="I525" i="4"/>
  <c r="E525" i="4"/>
  <c r="G525" i="4"/>
  <c r="J525" i="4"/>
  <c r="C525" i="4"/>
  <c r="B526" i="2"/>
  <c r="A528" i="2"/>
  <c r="AM524" i="4" l="1"/>
  <c r="AH526" i="4"/>
  <c r="AI526" i="4"/>
  <c r="W526" i="4"/>
  <c r="N526" i="4"/>
  <c r="P526" i="4"/>
  <c r="Q526" i="4"/>
  <c r="AG526" i="4"/>
  <c r="U526" i="4"/>
  <c r="Y526" i="4"/>
  <c r="R526" i="4"/>
  <c r="K526" i="4"/>
  <c r="T526" i="4"/>
  <c r="O526" i="4"/>
  <c r="AC526" i="4"/>
  <c r="AD526" i="4"/>
  <c r="S526" i="4"/>
  <c r="AF526" i="4"/>
  <c r="Z526" i="4"/>
  <c r="AB526" i="4"/>
  <c r="AA526" i="4"/>
  <c r="V526" i="4"/>
  <c r="AE526" i="4"/>
  <c r="X525" i="4"/>
  <c r="AJ525" i="4" s="1"/>
  <c r="B523" i="1"/>
  <c r="N523" i="1" s="1"/>
  <c r="J524" i="1"/>
  <c r="C524" i="1"/>
  <c r="K524" i="1"/>
  <c r="H524" i="1"/>
  <c r="L524" i="1"/>
  <c r="I524" i="1"/>
  <c r="G524" i="1"/>
  <c r="D524" i="1"/>
  <c r="A525" i="1"/>
  <c r="F524" i="1"/>
  <c r="E524" i="1"/>
  <c r="C528" i="2"/>
  <c r="M525" i="4"/>
  <c r="AL525" i="4" s="1"/>
  <c r="N526" i="2"/>
  <c r="AO526" i="4"/>
  <c r="A527" i="4"/>
  <c r="C526" i="4"/>
  <c r="H526" i="4"/>
  <c r="I526" i="4"/>
  <c r="J526" i="4"/>
  <c r="E526" i="4"/>
  <c r="G526" i="4"/>
  <c r="D526" i="4"/>
  <c r="F526" i="4"/>
  <c r="B525" i="4"/>
  <c r="AK525" i="4" s="1"/>
  <c r="B527" i="2"/>
  <c r="A529" i="2"/>
  <c r="AM525" i="4" l="1"/>
  <c r="B524" i="1"/>
  <c r="N524" i="1" s="1"/>
  <c r="C529" i="2"/>
  <c r="M526" i="4"/>
  <c r="AL526" i="4" s="1"/>
  <c r="AH527" i="4"/>
  <c r="AI527" i="4"/>
  <c r="O527" i="4"/>
  <c r="AD527" i="4"/>
  <c r="W527" i="4"/>
  <c r="Y527" i="4"/>
  <c r="V527" i="4"/>
  <c r="K527" i="4"/>
  <c r="N527" i="4"/>
  <c r="R527" i="4"/>
  <c r="S527" i="4"/>
  <c r="Q527" i="4"/>
  <c r="P527" i="4"/>
  <c r="U527" i="4"/>
  <c r="AA527" i="4"/>
  <c r="AE527" i="4"/>
  <c r="AC527" i="4"/>
  <c r="AG527" i="4"/>
  <c r="Z527" i="4"/>
  <c r="AF527" i="4"/>
  <c r="AB527" i="4"/>
  <c r="T527" i="4"/>
  <c r="F525" i="1"/>
  <c r="K525" i="1"/>
  <c r="J525" i="1"/>
  <c r="I525" i="1"/>
  <c r="E525" i="1"/>
  <c r="A526" i="1"/>
  <c r="L525" i="1"/>
  <c r="D525" i="1"/>
  <c r="C525" i="1"/>
  <c r="H525" i="1"/>
  <c r="G525" i="1"/>
  <c r="X526" i="4"/>
  <c r="AJ526" i="4" s="1"/>
  <c r="AM526" i="4" s="1"/>
  <c r="N527" i="2"/>
  <c r="AO527" i="4"/>
  <c r="B526" i="4"/>
  <c r="AK526" i="4" s="1"/>
  <c r="A528" i="4"/>
  <c r="D527" i="4"/>
  <c r="H527" i="4"/>
  <c r="I527" i="4"/>
  <c r="E527" i="4"/>
  <c r="F527" i="4"/>
  <c r="G527" i="4"/>
  <c r="C527" i="4"/>
  <c r="J527" i="4"/>
  <c r="A530" i="2"/>
  <c r="B528" i="2"/>
  <c r="M527" i="4" l="1"/>
  <c r="AL527" i="4" s="1"/>
  <c r="AH528" i="4"/>
  <c r="AI528" i="4"/>
  <c r="S528" i="4"/>
  <c r="U528" i="4"/>
  <c r="N528" i="4"/>
  <c r="Y528" i="4"/>
  <c r="O528" i="4"/>
  <c r="P528" i="4"/>
  <c r="AG528" i="4"/>
  <c r="Q528" i="4"/>
  <c r="R528" i="4"/>
  <c r="AC528" i="4"/>
  <c r="V528" i="4"/>
  <c r="AA528" i="4"/>
  <c r="T528" i="4"/>
  <c r="Z528" i="4"/>
  <c r="AB528" i="4"/>
  <c r="AD528" i="4"/>
  <c r="W528" i="4"/>
  <c r="AE528" i="4"/>
  <c r="AF528" i="4"/>
  <c r="K528" i="4"/>
  <c r="B525" i="1"/>
  <c r="N525" i="1" s="1"/>
  <c r="J526" i="1"/>
  <c r="I526" i="1"/>
  <c r="H526" i="1"/>
  <c r="L526" i="1"/>
  <c r="F526" i="1"/>
  <c r="E526" i="1"/>
  <c r="G526" i="1"/>
  <c r="K526" i="1"/>
  <c r="D526" i="1"/>
  <c r="C526" i="1"/>
  <c r="A527" i="1"/>
  <c r="C530" i="2"/>
  <c r="X527" i="4"/>
  <c r="AJ527" i="4" s="1"/>
  <c r="AM527" i="4" s="1"/>
  <c r="N528" i="2"/>
  <c r="AO528" i="4"/>
  <c r="B527" i="4"/>
  <c r="AK527" i="4" s="1"/>
  <c r="A529" i="4"/>
  <c r="G528" i="4"/>
  <c r="C528" i="4"/>
  <c r="I528" i="4"/>
  <c r="D528" i="4"/>
  <c r="H528" i="4"/>
  <c r="E528" i="4"/>
  <c r="J528" i="4"/>
  <c r="F528" i="4"/>
  <c r="B529" i="2"/>
  <c r="A531" i="2"/>
  <c r="AI529" i="4" l="1"/>
  <c r="AH529" i="4"/>
  <c r="W529" i="4"/>
  <c r="S529" i="4"/>
  <c r="U529" i="4"/>
  <c r="K529" i="4"/>
  <c r="Y529" i="4"/>
  <c r="V529" i="4"/>
  <c r="AG529" i="4"/>
  <c r="O529" i="4"/>
  <c r="N529" i="4"/>
  <c r="AA529" i="4"/>
  <c r="R529" i="4"/>
  <c r="Q529" i="4"/>
  <c r="P529" i="4"/>
  <c r="AD529" i="4"/>
  <c r="AF529" i="4"/>
  <c r="T529" i="4"/>
  <c r="Z529" i="4"/>
  <c r="AB529" i="4"/>
  <c r="AC529" i="4"/>
  <c r="AE529" i="4"/>
  <c r="X528" i="4"/>
  <c r="AJ528" i="4" s="1"/>
  <c r="B526" i="1"/>
  <c r="N526" i="1" s="1"/>
  <c r="C531" i="2"/>
  <c r="M528" i="4"/>
  <c r="F527" i="1"/>
  <c r="J527" i="1"/>
  <c r="I527" i="1"/>
  <c r="L527" i="1"/>
  <c r="D527" i="1"/>
  <c r="H527" i="1"/>
  <c r="G527" i="1"/>
  <c r="E527" i="1"/>
  <c r="C527" i="1"/>
  <c r="A528" i="1"/>
  <c r="K527" i="1"/>
  <c r="N529" i="2"/>
  <c r="AO529" i="4"/>
  <c r="B528" i="4"/>
  <c r="AK528" i="4" s="1"/>
  <c r="A530" i="4"/>
  <c r="J529" i="4"/>
  <c r="F529" i="4"/>
  <c r="D529" i="4"/>
  <c r="I529" i="4"/>
  <c r="C529" i="4"/>
  <c r="G529" i="4"/>
  <c r="E529" i="4"/>
  <c r="H529" i="4"/>
  <c r="B530" i="2"/>
  <c r="A532" i="2"/>
  <c r="AL528" i="4" l="1"/>
  <c r="AM528" i="4"/>
  <c r="B527" i="1"/>
  <c r="N527" i="1" s="1"/>
  <c r="AH530" i="4"/>
  <c r="AI530" i="4"/>
  <c r="AE530" i="4"/>
  <c r="O530" i="4"/>
  <c r="N530" i="4"/>
  <c r="AG530" i="4"/>
  <c r="K530" i="4"/>
  <c r="Q530" i="4"/>
  <c r="AA530" i="4"/>
  <c r="Y530" i="4"/>
  <c r="U530" i="4"/>
  <c r="P530" i="4"/>
  <c r="T530" i="4"/>
  <c r="AF530" i="4"/>
  <c r="W530" i="4"/>
  <c r="AD530" i="4"/>
  <c r="R530" i="4"/>
  <c r="S530" i="4"/>
  <c r="Z530" i="4"/>
  <c r="AB530" i="4"/>
  <c r="V530" i="4"/>
  <c r="AC530" i="4"/>
  <c r="X529" i="4"/>
  <c r="AJ529" i="4" s="1"/>
  <c r="M529" i="4"/>
  <c r="AL529" i="4" s="1"/>
  <c r="C532" i="2"/>
  <c r="J528" i="1"/>
  <c r="F528" i="1"/>
  <c r="K528" i="1"/>
  <c r="D528" i="1"/>
  <c r="H528" i="1"/>
  <c r="A529" i="1"/>
  <c r="I528" i="1"/>
  <c r="E528" i="1"/>
  <c r="G528" i="1"/>
  <c r="C528" i="1"/>
  <c r="L528" i="1"/>
  <c r="N530" i="2"/>
  <c r="AO530" i="4"/>
  <c r="B529" i="4"/>
  <c r="AK529" i="4" s="1"/>
  <c r="A531" i="4"/>
  <c r="C530" i="4"/>
  <c r="H530" i="4"/>
  <c r="I530" i="4"/>
  <c r="E530" i="4"/>
  <c r="D530" i="4"/>
  <c r="J530" i="4"/>
  <c r="F530" i="4"/>
  <c r="G530" i="4"/>
  <c r="B531" i="2"/>
  <c r="A533" i="2"/>
  <c r="AM529" i="4" l="1"/>
  <c r="C533" i="2"/>
  <c r="B528" i="1"/>
  <c r="N528" i="1" s="1"/>
  <c r="AH531" i="4"/>
  <c r="AI531" i="4"/>
  <c r="W531" i="4"/>
  <c r="O531" i="4"/>
  <c r="S531" i="4"/>
  <c r="AG531" i="4"/>
  <c r="Y531" i="4"/>
  <c r="K531" i="4"/>
  <c r="Q531" i="4"/>
  <c r="V531" i="4"/>
  <c r="P531" i="4"/>
  <c r="U531" i="4"/>
  <c r="T531" i="4"/>
  <c r="R531" i="4"/>
  <c r="AE531" i="4"/>
  <c r="N531" i="4"/>
  <c r="AF531" i="4"/>
  <c r="Z531" i="4"/>
  <c r="AA531" i="4"/>
  <c r="AC531" i="4"/>
  <c r="AD531" i="4"/>
  <c r="AB531" i="4"/>
  <c r="I529" i="1"/>
  <c r="F529" i="1"/>
  <c r="E529" i="1"/>
  <c r="C529" i="1"/>
  <c r="H529" i="1"/>
  <c r="G529" i="1"/>
  <c r="L529" i="1"/>
  <c r="D529" i="1"/>
  <c r="A530" i="1"/>
  <c r="K529" i="1"/>
  <c r="J529" i="1"/>
  <c r="M530" i="4"/>
  <c r="AL530" i="4" s="1"/>
  <c r="X530" i="4"/>
  <c r="AJ530" i="4" s="1"/>
  <c r="AK530" i="4"/>
  <c r="N531" i="2"/>
  <c r="AO531" i="4"/>
  <c r="B530" i="4"/>
  <c r="A532" i="4"/>
  <c r="H531" i="4"/>
  <c r="D531" i="4"/>
  <c r="C531" i="4"/>
  <c r="I531" i="4"/>
  <c r="F531" i="4"/>
  <c r="E531" i="4"/>
  <c r="G531" i="4"/>
  <c r="J531" i="4"/>
  <c r="B532" i="2"/>
  <c r="A534" i="2"/>
  <c r="AM530" i="4" l="1"/>
  <c r="B529" i="1"/>
  <c r="N529" i="1" s="1"/>
  <c r="AH532" i="4"/>
  <c r="AI532" i="4"/>
  <c r="AG532" i="4"/>
  <c r="N532" i="4"/>
  <c r="P532" i="4"/>
  <c r="Q532" i="4"/>
  <c r="K532" i="4"/>
  <c r="V532" i="4"/>
  <c r="AF532" i="4"/>
  <c r="AE532" i="4"/>
  <c r="T532" i="4"/>
  <c r="Z532" i="4"/>
  <c r="Y532" i="4"/>
  <c r="O532" i="4"/>
  <c r="AC532" i="4"/>
  <c r="U532" i="4"/>
  <c r="AA532" i="4"/>
  <c r="R532" i="4"/>
  <c r="AB532" i="4"/>
  <c r="AD532" i="4"/>
  <c r="S532" i="4"/>
  <c r="W532" i="4"/>
  <c r="X531" i="4"/>
  <c r="G530" i="1"/>
  <c r="D530" i="1"/>
  <c r="C530" i="1"/>
  <c r="I530" i="1"/>
  <c r="J530" i="1"/>
  <c r="H530" i="1"/>
  <c r="F530" i="1"/>
  <c r="A531" i="1"/>
  <c r="E530" i="1"/>
  <c r="K530" i="1"/>
  <c r="L530" i="1"/>
  <c r="AJ531" i="4"/>
  <c r="M531" i="4"/>
  <c r="AL531" i="4" s="1"/>
  <c r="C534" i="2"/>
  <c r="N532" i="2"/>
  <c r="AO532" i="4"/>
  <c r="B531" i="4"/>
  <c r="AK531" i="4" s="1"/>
  <c r="A533" i="4"/>
  <c r="C532" i="4"/>
  <c r="I532" i="4"/>
  <c r="J532" i="4"/>
  <c r="F532" i="4"/>
  <c r="E532" i="4"/>
  <c r="H532" i="4"/>
  <c r="G532" i="4"/>
  <c r="D532" i="4"/>
  <c r="B533" i="2"/>
  <c r="A535" i="2"/>
  <c r="AM531" i="4" l="1"/>
  <c r="X532" i="4"/>
  <c r="AI533" i="4"/>
  <c r="AH533" i="4"/>
  <c r="S533" i="4"/>
  <c r="O533" i="4"/>
  <c r="Y533" i="4"/>
  <c r="U533" i="4"/>
  <c r="V533" i="4"/>
  <c r="R533" i="4"/>
  <c r="N533" i="4"/>
  <c r="AA533" i="4"/>
  <c r="Z533" i="4"/>
  <c r="Q533" i="4"/>
  <c r="K533" i="4"/>
  <c r="AG533" i="4"/>
  <c r="W533" i="4"/>
  <c r="T533" i="4"/>
  <c r="AE533" i="4"/>
  <c r="AC533" i="4"/>
  <c r="AF533" i="4"/>
  <c r="AD533" i="4"/>
  <c r="AB533" i="4"/>
  <c r="P533" i="4"/>
  <c r="B530" i="1"/>
  <c r="N530" i="1" s="1"/>
  <c r="G531" i="1"/>
  <c r="F531" i="1"/>
  <c r="E531" i="1"/>
  <c r="L531" i="1"/>
  <c r="A532" i="1"/>
  <c r="I531" i="1"/>
  <c r="C531" i="1"/>
  <c r="B531" i="1" s="1"/>
  <c r="N531" i="1" s="1"/>
  <c r="D531" i="1"/>
  <c r="H531" i="1"/>
  <c r="K531" i="1"/>
  <c r="J531" i="1"/>
  <c r="C535" i="2"/>
  <c r="M532" i="4"/>
  <c r="AL532" i="4" s="1"/>
  <c r="AJ532" i="4"/>
  <c r="AM532" i="4" s="1"/>
  <c r="N533" i="2"/>
  <c r="AO533" i="4"/>
  <c r="B532" i="4"/>
  <c r="AK532" i="4" s="1"/>
  <c r="A534" i="4"/>
  <c r="G533" i="4"/>
  <c r="F533" i="4"/>
  <c r="D533" i="4"/>
  <c r="I533" i="4"/>
  <c r="J533" i="4"/>
  <c r="H533" i="4"/>
  <c r="E533" i="4"/>
  <c r="C533" i="4"/>
  <c r="B534" i="2"/>
  <c r="A536" i="2"/>
  <c r="AH534" i="4" l="1"/>
  <c r="AI534" i="4"/>
  <c r="W534" i="4"/>
  <c r="U534" i="4"/>
  <c r="N534" i="4"/>
  <c r="Q534" i="4"/>
  <c r="AG534" i="4"/>
  <c r="K534" i="4"/>
  <c r="P534" i="4"/>
  <c r="R534" i="4"/>
  <c r="AA534" i="4"/>
  <c r="Z534" i="4"/>
  <c r="AB534" i="4"/>
  <c r="AE534" i="4"/>
  <c r="V534" i="4"/>
  <c r="Y534" i="4"/>
  <c r="AD534" i="4"/>
  <c r="AC534" i="4"/>
  <c r="AF534" i="4"/>
  <c r="S534" i="4"/>
  <c r="T534" i="4"/>
  <c r="O534" i="4"/>
  <c r="J532" i="1"/>
  <c r="D532" i="1"/>
  <c r="C532" i="1"/>
  <c r="F532" i="1"/>
  <c r="H532" i="1"/>
  <c r="K532" i="1"/>
  <c r="I532" i="1"/>
  <c r="E532" i="1"/>
  <c r="L532" i="1"/>
  <c r="G532" i="1"/>
  <c r="A533" i="1"/>
  <c r="X533" i="4"/>
  <c r="C536" i="2"/>
  <c r="AJ533" i="4"/>
  <c r="M533" i="4"/>
  <c r="AL533" i="4" s="1"/>
  <c r="N534" i="2"/>
  <c r="AO534" i="4"/>
  <c r="B533" i="4"/>
  <c r="AK533" i="4" s="1"/>
  <c r="A535" i="4"/>
  <c r="D534" i="4"/>
  <c r="H534" i="4"/>
  <c r="F534" i="4"/>
  <c r="J534" i="4"/>
  <c r="I534" i="4"/>
  <c r="E534" i="4"/>
  <c r="G534" i="4"/>
  <c r="C534" i="4"/>
  <c r="A537" i="2"/>
  <c r="B535" i="2"/>
  <c r="AM533" i="4" l="1"/>
  <c r="X534" i="4"/>
  <c r="M534" i="4"/>
  <c r="AL534" i="4" s="1"/>
  <c r="AH535" i="4"/>
  <c r="AI535" i="4"/>
  <c r="AE535" i="4"/>
  <c r="O535" i="4"/>
  <c r="W535" i="4"/>
  <c r="Q535" i="4"/>
  <c r="K535" i="4"/>
  <c r="N535" i="4"/>
  <c r="U535" i="4"/>
  <c r="V535" i="4"/>
  <c r="P535" i="4"/>
  <c r="Z535" i="4"/>
  <c r="AG535" i="4"/>
  <c r="AC535" i="4"/>
  <c r="T535" i="4"/>
  <c r="Y535" i="4"/>
  <c r="S535" i="4"/>
  <c r="AF535" i="4"/>
  <c r="AD535" i="4"/>
  <c r="AA535" i="4"/>
  <c r="R535" i="4"/>
  <c r="AB535" i="4"/>
  <c r="F533" i="1"/>
  <c r="J533" i="1"/>
  <c r="I533" i="1"/>
  <c r="H533" i="1"/>
  <c r="L533" i="1"/>
  <c r="A534" i="1"/>
  <c r="D533" i="1"/>
  <c r="E533" i="1"/>
  <c r="K533" i="1"/>
  <c r="C533" i="1"/>
  <c r="G533" i="1"/>
  <c r="B532" i="1"/>
  <c r="N532" i="1" s="1"/>
  <c r="C537" i="2"/>
  <c r="AJ534" i="4"/>
  <c r="AM534" i="4" s="1"/>
  <c r="N535" i="2"/>
  <c r="AO535" i="4"/>
  <c r="A536" i="4"/>
  <c r="H535" i="4"/>
  <c r="C535" i="4"/>
  <c r="I535" i="4"/>
  <c r="E535" i="4"/>
  <c r="D535" i="4"/>
  <c r="F535" i="4"/>
  <c r="G535" i="4"/>
  <c r="J535" i="4"/>
  <c r="B534" i="4"/>
  <c r="AK534" i="4" s="1"/>
  <c r="B536" i="2"/>
  <c r="A538" i="2"/>
  <c r="X535" i="4" l="1"/>
  <c r="M535" i="4"/>
  <c r="AL535" i="4" s="1"/>
  <c r="C538" i="2"/>
  <c r="A535" i="1"/>
  <c r="D534" i="1"/>
  <c r="L534" i="1"/>
  <c r="I534" i="1"/>
  <c r="G534" i="1"/>
  <c r="J534" i="1"/>
  <c r="K534" i="1"/>
  <c r="H534" i="1"/>
  <c r="C534" i="1"/>
  <c r="F534" i="1"/>
  <c r="E534" i="1"/>
  <c r="B533" i="1"/>
  <c r="N533" i="1" s="1"/>
  <c r="AH536" i="4"/>
  <c r="AI536" i="4"/>
  <c r="S536" i="4"/>
  <c r="K536" i="4"/>
  <c r="Y536" i="4"/>
  <c r="AG536" i="4"/>
  <c r="V536" i="4"/>
  <c r="Q536" i="4"/>
  <c r="U536" i="4"/>
  <c r="W536" i="4"/>
  <c r="T536" i="4"/>
  <c r="AD536" i="4"/>
  <c r="R536" i="4"/>
  <c r="AC536" i="4"/>
  <c r="P536" i="4"/>
  <c r="AE536" i="4"/>
  <c r="O536" i="4"/>
  <c r="AA536" i="4"/>
  <c r="N536" i="4"/>
  <c r="Z536" i="4"/>
  <c r="AF536" i="4"/>
  <c r="AB536" i="4"/>
  <c r="AJ535" i="4"/>
  <c r="AM535" i="4" s="1"/>
  <c r="N536" i="2"/>
  <c r="AO536" i="4"/>
  <c r="B535" i="4"/>
  <c r="AK535" i="4" s="1"/>
  <c r="A537" i="4"/>
  <c r="C536" i="4"/>
  <c r="H536" i="4"/>
  <c r="D536" i="4"/>
  <c r="I536" i="4"/>
  <c r="E536" i="4"/>
  <c r="J536" i="4"/>
  <c r="G536" i="4"/>
  <c r="F536" i="4"/>
  <c r="B537" i="2"/>
  <c r="A539" i="2"/>
  <c r="C539" i="2" l="1"/>
  <c r="B536" i="4"/>
  <c r="AK536" i="4" s="1"/>
  <c r="X536" i="4"/>
  <c r="AJ536" i="4" s="1"/>
  <c r="M536" i="4"/>
  <c r="AL536" i="4" s="1"/>
  <c r="B534" i="1"/>
  <c r="N534" i="1" s="1"/>
  <c r="AI537" i="4"/>
  <c r="AH537" i="4"/>
  <c r="AE537" i="4"/>
  <c r="W537" i="4"/>
  <c r="S537" i="4"/>
  <c r="U537" i="4"/>
  <c r="AG537" i="4"/>
  <c r="N537" i="4"/>
  <c r="V537" i="4"/>
  <c r="K537" i="4"/>
  <c r="R537" i="4"/>
  <c r="Y537" i="4"/>
  <c r="O537" i="4"/>
  <c r="AC537" i="4"/>
  <c r="AD537" i="4"/>
  <c r="Q537" i="4"/>
  <c r="Z537" i="4"/>
  <c r="AB537" i="4"/>
  <c r="AA537" i="4"/>
  <c r="AF537" i="4"/>
  <c r="T537" i="4"/>
  <c r="P537" i="4"/>
  <c r="J535" i="1"/>
  <c r="D535" i="1"/>
  <c r="F535" i="1"/>
  <c r="H535" i="1"/>
  <c r="K535" i="1"/>
  <c r="I535" i="1"/>
  <c r="L535" i="1"/>
  <c r="G535" i="1"/>
  <c r="A536" i="1"/>
  <c r="E535" i="1"/>
  <c r="C535" i="1"/>
  <c r="N537" i="2"/>
  <c r="AO537" i="4"/>
  <c r="A538" i="4"/>
  <c r="G537" i="4"/>
  <c r="H537" i="4"/>
  <c r="D537" i="4"/>
  <c r="I537" i="4"/>
  <c r="F537" i="4"/>
  <c r="J537" i="4"/>
  <c r="E537" i="4"/>
  <c r="C537" i="4"/>
  <c r="B538" i="2"/>
  <c r="A540" i="2"/>
  <c r="AM536" i="4" l="1"/>
  <c r="AH538" i="4"/>
  <c r="AI538" i="4"/>
  <c r="O538" i="4"/>
  <c r="AG538" i="4"/>
  <c r="N538" i="4"/>
  <c r="V538" i="4"/>
  <c r="U538" i="4"/>
  <c r="Y538" i="4"/>
  <c r="Q538" i="4"/>
  <c r="AF538" i="4"/>
  <c r="AB538" i="4"/>
  <c r="K538" i="4"/>
  <c r="S538" i="4"/>
  <c r="W538" i="4"/>
  <c r="AC538" i="4"/>
  <c r="Z538" i="4"/>
  <c r="T538" i="4"/>
  <c r="R538" i="4"/>
  <c r="P538" i="4"/>
  <c r="AE538" i="4"/>
  <c r="AA538" i="4"/>
  <c r="AD538" i="4"/>
  <c r="X537" i="4"/>
  <c r="AJ537" i="4" s="1"/>
  <c r="B535" i="1"/>
  <c r="N535" i="1" s="1"/>
  <c r="C540" i="2"/>
  <c r="K536" i="1"/>
  <c r="E536" i="1"/>
  <c r="F536" i="1"/>
  <c r="D536" i="1"/>
  <c r="J536" i="1"/>
  <c r="I536" i="1"/>
  <c r="H536" i="1"/>
  <c r="G536" i="1"/>
  <c r="A537" i="1"/>
  <c r="C536" i="1"/>
  <c r="L536" i="1"/>
  <c r="M537" i="4"/>
  <c r="AL537" i="4" s="1"/>
  <c r="N538" i="2"/>
  <c r="AO538" i="4"/>
  <c r="B537" i="4"/>
  <c r="AK537" i="4" s="1"/>
  <c r="A539" i="4"/>
  <c r="E538" i="4"/>
  <c r="C538" i="4"/>
  <c r="F538" i="4"/>
  <c r="D538" i="4"/>
  <c r="H538" i="4"/>
  <c r="J538" i="4"/>
  <c r="I538" i="4"/>
  <c r="G538" i="4"/>
  <c r="B539" i="2"/>
  <c r="A541" i="2"/>
  <c r="AM537" i="4" l="1"/>
  <c r="B536" i="1"/>
  <c r="N536" i="1" s="1"/>
  <c r="X538" i="4"/>
  <c r="J537" i="1"/>
  <c r="K537" i="1"/>
  <c r="I537" i="1"/>
  <c r="H537" i="1"/>
  <c r="D537" i="1"/>
  <c r="F537" i="1"/>
  <c r="E537" i="1"/>
  <c r="L537" i="1"/>
  <c r="G537" i="1"/>
  <c r="C537" i="1"/>
  <c r="A538" i="1"/>
  <c r="AH539" i="4"/>
  <c r="AI539" i="4"/>
  <c r="AF539" i="4"/>
  <c r="W539" i="4"/>
  <c r="S539" i="4"/>
  <c r="U539" i="4"/>
  <c r="O539" i="4"/>
  <c r="Q539" i="4"/>
  <c r="V539" i="4"/>
  <c r="P539" i="4"/>
  <c r="K539" i="4"/>
  <c r="T539" i="4"/>
  <c r="R539" i="4"/>
  <c r="N539" i="4"/>
  <c r="AB539" i="4"/>
  <c r="AD539" i="4"/>
  <c r="AE539" i="4"/>
  <c r="AG539" i="4"/>
  <c r="Y539" i="4"/>
  <c r="AA539" i="4"/>
  <c r="AC539" i="4"/>
  <c r="Z539" i="4"/>
  <c r="C541" i="2"/>
  <c r="M538" i="4"/>
  <c r="AL538" i="4" s="1"/>
  <c r="AJ538" i="4"/>
  <c r="AM538" i="4" s="1"/>
  <c r="N539" i="2"/>
  <c r="AO539" i="4"/>
  <c r="B538" i="4"/>
  <c r="AK538" i="4" s="1"/>
  <c r="A540" i="4"/>
  <c r="H539" i="4"/>
  <c r="D539" i="4"/>
  <c r="I539" i="4"/>
  <c r="F539" i="4"/>
  <c r="J539" i="4"/>
  <c r="C539" i="4"/>
  <c r="G539" i="4"/>
  <c r="E539" i="4"/>
  <c r="A542" i="2"/>
  <c r="B540" i="2"/>
  <c r="X539" i="4" l="1"/>
  <c r="C542" i="2"/>
  <c r="AJ539" i="4"/>
  <c r="G538" i="1"/>
  <c r="F538" i="1"/>
  <c r="A539" i="1"/>
  <c r="D538" i="1"/>
  <c r="C538" i="1"/>
  <c r="K538" i="1"/>
  <c r="J538" i="1"/>
  <c r="I538" i="1"/>
  <c r="H538" i="1"/>
  <c r="E538" i="1"/>
  <c r="L538" i="1"/>
  <c r="B537" i="1"/>
  <c r="N537" i="1" s="1"/>
  <c r="M539" i="4"/>
  <c r="AL539" i="4" s="1"/>
  <c r="AH540" i="4"/>
  <c r="AI540" i="4"/>
  <c r="U540" i="4"/>
  <c r="V540" i="4"/>
  <c r="K540" i="4"/>
  <c r="AA540" i="4"/>
  <c r="Q540" i="4"/>
  <c r="W540" i="4"/>
  <c r="O540" i="4"/>
  <c r="Y540" i="4"/>
  <c r="AG540" i="4"/>
  <c r="AC540" i="4"/>
  <c r="N540" i="4"/>
  <c r="AB540" i="4"/>
  <c r="R540" i="4"/>
  <c r="AE540" i="4"/>
  <c r="S540" i="4"/>
  <c r="Z540" i="4"/>
  <c r="T540" i="4"/>
  <c r="P540" i="4"/>
  <c r="AD540" i="4"/>
  <c r="AF540" i="4"/>
  <c r="N540" i="2"/>
  <c r="AO540" i="4"/>
  <c r="B539" i="4"/>
  <c r="AK539" i="4" s="1"/>
  <c r="A541" i="4"/>
  <c r="D540" i="4"/>
  <c r="C540" i="4"/>
  <c r="E540" i="4"/>
  <c r="I540" i="4"/>
  <c r="F540" i="4"/>
  <c r="H540" i="4"/>
  <c r="G540" i="4"/>
  <c r="J540" i="4"/>
  <c r="B541" i="2"/>
  <c r="A543" i="2"/>
  <c r="AM539" i="4" l="1"/>
  <c r="M540" i="4"/>
  <c r="AL540" i="4" s="1"/>
  <c r="L539" i="1"/>
  <c r="C539" i="1"/>
  <c r="G539" i="1"/>
  <c r="I539" i="1"/>
  <c r="F539" i="1"/>
  <c r="D539" i="1"/>
  <c r="E539" i="1"/>
  <c r="K539" i="1"/>
  <c r="J539" i="1"/>
  <c r="H539" i="1"/>
  <c r="A540" i="1"/>
  <c r="AI541" i="4"/>
  <c r="AH541" i="4"/>
  <c r="AE541" i="4"/>
  <c r="S541" i="4"/>
  <c r="O541" i="4"/>
  <c r="N541" i="4"/>
  <c r="AG541" i="4"/>
  <c r="K541" i="4"/>
  <c r="U541" i="4"/>
  <c r="R541" i="4"/>
  <c r="Q541" i="4"/>
  <c r="Z541" i="4"/>
  <c r="Y541" i="4"/>
  <c r="V541" i="4"/>
  <c r="P541" i="4"/>
  <c r="AA541" i="4"/>
  <c r="AB541" i="4"/>
  <c r="AC541" i="4"/>
  <c r="W541" i="4"/>
  <c r="T541" i="4"/>
  <c r="AF541" i="4"/>
  <c r="AD541" i="4"/>
  <c r="C543" i="2"/>
  <c r="X540" i="4"/>
  <c r="AJ540" i="4" s="1"/>
  <c r="AM540" i="4" s="1"/>
  <c r="B538" i="1"/>
  <c r="N538" i="1" s="1"/>
  <c r="N541" i="2"/>
  <c r="AO541" i="4"/>
  <c r="B540" i="4"/>
  <c r="AK540" i="4" s="1"/>
  <c r="A542" i="4"/>
  <c r="H541" i="4"/>
  <c r="J541" i="4"/>
  <c r="E541" i="4"/>
  <c r="F541" i="4"/>
  <c r="I541" i="4"/>
  <c r="C541" i="4"/>
  <c r="G541" i="4"/>
  <c r="D541" i="4"/>
  <c r="A544" i="2"/>
  <c r="B542" i="2"/>
  <c r="AH542" i="4" l="1"/>
  <c r="AI542" i="4"/>
  <c r="W542" i="4"/>
  <c r="K542" i="4"/>
  <c r="Z542" i="4"/>
  <c r="AG542" i="4"/>
  <c r="V542" i="4"/>
  <c r="Y542" i="4"/>
  <c r="N542" i="4"/>
  <c r="Q542" i="4"/>
  <c r="AA542" i="4"/>
  <c r="AE542" i="4"/>
  <c r="S542" i="4"/>
  <c r="AD542" i="4"/>
  <c r="R542" i="4"/>
  <c r="T542" i="4"/>
  <c r="U542" i="4"/>
  <c r="O542" i="4"/>
  <c r="P542" i="4"/>
  <c r="AB542" i="4"/>
  <c r="AF542" i="4"/>
  <c r="AC542" i="4"/>
  <c r="D540" i="1"/>
  <c r="J540" i="1"/>
  <c r="C540" i="1"/>
  <c r="A541" i="1"/>
  <c r="H540" i="1"/>
  <c r="L540" i="1"/>
  <c r="K540" i="1"/>
  <c r="I540" i="1"/>
  <c r="G540" i="1"/>
  <c r="F540" i="1"/>
  <c r="E540" i="1"/>
  <c r="B539" i="1"/>
  <c r="N539" i="1" s="1"/>
  <c r="C544" i="2"/>
  <c r="M541" i="4"/>
  <c r="AL541" i="4" s="1"/>
  <c r="X541" i="4"/>
  <c r="AJ541" i="4" s="1"/>
  <c r="AM541" i="4" s="1"/>
  <c r="N542" i="2"/>
  <c r="AO542" i="4"/>
  <c r="B541" i="4"/>
  <c r="AK541" i="4" s="1"/>
  <c r="A543" i="4"/>
  <c r="D542" i="4"/>
  <c r="H542" i="4"/>
  <c r="J542" i="4"/>
  <c r="C542" i="4"/>
  <c r="I542" i="4"/>
  <c r="G542" i="4"/>
  <c r="E542" i="4"/>
  <c r="F542" i="4"/>
  <c r="B543" i="2"/>
  <c r="A545" i="2"/>
  <c r="X542" i="4" l="1"/>
  <c r="AH543" i="4"/>
  <c r="AI543" i="4"/>
  <c r="O543" i="4"/>
  <c r="W543" i="4"/>
  <c r="Q543" i="4"/>
  <c r="Y543" i="4"/>
  <c r="AG543" i="4"/>
  <c r="K543" i="4"/>
  <c r="N543" i="4"/>
  <c r="U543" i="4"/>
  <c r="S543" i="4"/>
  <c r="V543" i="4"/>
  <c r="AD543" i="4"/>
  <c r="AC543" i="4"/>
  <c r="AF543" i="4"/>
  <c r="P543" i="4"/>
  <c r="AA543" i="4"/>
  <c r="AE543" i="4"/>
  <c r="AB543" i="4"/>
  <c r="T543" i="4"/>
  <c r="Z543" i="4"/>
  <c r="R543" i="4"/>
  <c r="B540" i="1"/>
  <c r="N540" i="1" s="1"/>
  <c r="C545" i="2"/>
  <c r="F541" i="1"/>
  <c r="K541" i="1"/>
  <c r="L541" i="1"/>
  <c r="H541" i="1"/>
  <c r="J541" i="1"/>
  <c r="D541" i="1"/>
  <c r="C541" i="1"/>
  <c r="I541" i="1"/>
  <c r="A542" i="1"/>
  <c r="G541" i="1"/>
  <c r="E541" i="1"/>
  <c r="M542" i="4"/>
  <c r="AL542" i="4" s="1"/>
  <c r="AJ542" i="4"/>
  <c r="AM542" i="4" s="1"/>
  <c r="N543" i="2"/>
  <c r="AO543" i="4"/>
  <c r="A544" i="4"/>
  <c r="E543" i="4"/>
  <c r="C543" i="4"/>
  <c r="H543" i="4"/>
  <c r="J543" i="4"/>
  <c r="D543" i="4"/>
  <c r="F543" i="4"/>
  <c r="G543" i="4"/>
  <c r="I543" i="4"/>
  <c r="B542" i="4"/>
  <c r="AK542" i="4" s="1"/>
  <c r="B544" i="2"/>
  <c r="A546" i="2"/>
  <c r="C546" i="2" l="1"/>
  <c r="X543" i="4"/>
  <c r="AJ543" i="4" s="1"/>
  <c r="B541" i="1"/>
  <c r="N541" i="1" s="1"/>
  <c r="AH544" i="4"/>
  <c r="AI544" i="4"/>
  <c r="AA544" i="4"/>
  <c r="S544" i="4"/>
  <c r="K544" i="4"/>
  <c r="V544" i="4"/>
  <c r="AG544" i="4"/>
  <c r="Q544" i="4"/>
  <c r="N544" i="4"/>
  <c r="Y544" i="4"/>
  <c r="W544" i="4"/>
  <c r="R544" i="4"/>
  <c r="P544" i="4"/>
  <c r="AD544" i="4"/>
  <c r="O544" i="4"/>
  <c r="AC544" i="4"/>
  <c r="U544" i="4"/>
  <c r="AB544" i="4"/>
  <c r="T544" i="4"/>
  <c r="AE544" i="4"/>
  <c r="Z544" i="4"/>
  <c r="AF544" i="4"/>
  <c r="H542" i="1"/>
  <c r="A543" i="1"/>
  <c r="K542" i="1"/>
  <c r="I542" i="1"/>
  <c r="G542" i="1"/>
  <c r="D542" i="1"/>
  <c r="F542" i="1"/>
  <c r="E542" i="1"/>
  <c r="L542" i="1"/>
  <c r="C542" i="1"/>
  <c r="J542" i="1"/>
  <c r="M543" i="4"/>
  <c r="AL543" i="4" s="1"/>
  <c r="N544" i="2"/>
  <c r="AO544" i="4"/>
  <c r="B543" i="4"/>
  <c r="AK543" i="4" s="1"/>
  <c r="A545" i="4"/>
  <c r="C544" i="4"/>
  <c r="D544" i="4"/>
  <c r="H544" i="4"/>
  <c r="J544" i="4"/>
  <c r="E544" i="4"/>
  <c r="F544" i="4"/>
  <c r="G544" i="4"/>
  <c r="I544" i="4"/>
  <c r="B545" i="2"/>
  <c r="A547" i="2"/>
  <c r="AM543" i="4" l="1"/>
  <c r="AI545" i="4"/>
  <c r="AH545" i="4"/>
  <c r="W545" i="4"/>
  <c r="S545" i="4"/>
  <c r="N545" i="4"/>
  <c r="Y545" i="4"/>
  <c r="AG545" i="4"/>
  <c r="Q545" i="4"/>
  <c r="O545" i="4"/>
  <c r="K545" i="4"/>
  <c r="P545" i="4"/>
  <c r="V545" i="4"/>
  <c r="R545" i="4"/>
  <c r="AC545" i="4"/>
  <c r="AD545" i="4"/>
  <c r="T545" i="4"/>
  <c r="U545" i="4"/>
  <c r="AA545" i="4"/>
  <c r="AB545" i="4"/>
  <c r="AE545" i="4"/>
  <c r="Z545" i="4"/>
  <c r="AF545" i="4"/>
  <c r="X544" i="4"/>
  <c r="AJ544" i="4" s="1"/>
  <c r="AM544" i="4" s="1"/>
  <c r="B542" i="1"/>
  <c r="N542" i="1" s="1"/>
  <c r="K543" i="1"/>
  <c r="H543" i="1"/>
  <c r="F543" i="1"/>
  <c r="J543" i="1"/>
  <c r="I543" i="1"/>
  <c r="D543" i="1"/>
  <c r="G543" i="1"/>
  <c r="L543" i="1"/>
  <c r="C543" i="1"/>
  <c r="E543" i="1"/>
  <c r="A544" i="1"/>
  <c r="M544" i="4"/>
  <c r="AL544" i="4" s="1"/>
  <c r="C547" i="2"/>
  <c r="N545" i="2"/>
  <c r="AO545" i="4"/>
  <c r="B546" i="2"/>
  <c r="B544" i="4"/>
  <c r="AK544" i="4" s="1"/>
  <c r="A546" i="4"/>
  <c r="H545" i="4"/>
  <c r="D545" i="4"/>
  <c r="C545" i="4"/>
  <c r="J545" i="4"/>
  <c r="I545" i="4"/>
  <c r="F545" i="4"/>
  <c r="E545" i="4"/>
  <c r="G545" i="4"/>
  <c r="A548" i="2"/>
  <c r="AH546" i="4" l="1"/>
  <c r="AI546" i="4"/>
  <c r="AB546" i="4"/>
  <c r="O546" i="4"/>
  <c r="V546" i="4"/>
  <c r="U546" i="4"/>
  <c r="AG546" i="4"/>
  <c r="Y546" i="4"/>
  <c r="N546" i="4"/>
  <c r="Q546" i="4"/>
  <c r="P546" i="4"/>
  <c r="R546" i="4"/>
  <c r="AA546" i="4"/>
  <c r="S546" i="4"/>
  <c r="W546" i="4"/>
  <c r="K546" i="4"/>
  <c r="T546" i="4"/>
  <c r="AD546" i="4"/>
  <c r="AF546" i="4"/>
  <c r="AC546" i="4"/>
  <c r="Z546" i="4"/>
  <c r="AE546" i="4"/>
  <c r="X545" i="4"/>
  <c r="AJ545" i="4" s="1"/>
  <c r="AM545" i="4" s="1"/>
  <c r="H544" i="1"/>
  <c r="I544" i="1"/>
  <c r="J544" i="1"/>
  <c r="E544" i="1"/>
  <c r="G544" i="1"/>
  <c r="D544" i="1"/>
  <c r="A545" i="1"/>
  <c r="C544" i="1"/>
  <c r="F544" i="1"/>
  <c r="L544" i="1"/>
  <c r="K544" i="1"/>
  <c r="M545" i="4"/>
  <c r="AL545" i="4" s="1"/>
  <c r="B543" i="1"/>
  <c r="N543" i="1" s="1"/>
  <c r="C548" i="2"/>
  <c r="N546" i="2"/>
  <c r="AO546" i="4"/>
  <c r="B545" i="4"/>
  <c r="AK545" i="4" s="1"/>
  <c r="A547" i="4"/>
  <c r="H546" i="4"/>
  <c r="I546" i="4"/>
  <c r="D546" i="4"/>
  <c r="F546" i="4"/>
  <c r="J546" i="4"/>
  <c r="E546" i="4"/>
  <c r="C546" i="4"/>
  <c r="G546" i="4"/>
  <c r="A549" i="2"/>
  <c r="B547" i="2"/>
  <c r="X546" i="4" l="1"/>
  <c r="AH547" i="4"/>
  <c r="AI547" i="4"/>
  <c r="W547" i="4"/>
  <c r="S547" i="4"/>
  <c r="O547" i="4"/>
  <c r="U547" i="4"/>
  <c r="AG547" i="4"/>
  <c r="N547" i="4"/>
  <c r="Q547" i="4"/>
  <c r="T547" i="4"/>
  <c r="K547" i="4"/>
  <c r="Y547" i="4"/>
  <c r="V547" i="4"/>
  <c r="AA547" i="4"/>
  <c r="R547" i="4"/>
  <c r="AE547" i="4"/>
  <c r="Z547" i="4"/>
  <c r="AD547" i="4"/>
  <c r="AF547" i="4"/>
  <c r="AC547" i="4"/>
  <c r="P547" i="4"/>
  <c r="AB547" i="4"/>
  <c r="C549" i="2"/>
  <c r="F545" i="1"/>
  <c r="H545" i="1"/>
  <c r="L545" i="1"/>
  <c r="G545" i="1"/>
  <c r="A546" i="1"/>
  <c r="J545" i="1"/>
  <c r="D545" i="1"/>
  <c r="E545" i="1"/>
  <c r="C545" i="1"/>
  <c r="I545" i="1"/>
  <c r="K545" i="1"/>
  <c r="B544" i="1"/>
  <c r="N544" i="1" s="1"/>
  <c r="M546" i="4"/>
  <c r="AL546" i="4" s="1"/>
  <c r="AJ546" i="4"/>
  <c r="AM546" i="4" s="1"/>
  <c r="N547" i="2"/>
  <c r="AO547" i="4"/>
  <c r="B546" i="4"/>
  <c r="AK546" i="4" s="1"/>
  <c r="A548" i="4"/>
  <c r="D547" i="4"/>
  <c r="E547" i="4"/>
  <c r="H547" i="4"/>
  <c r="J547" i="4"/>
  <c r="I547" i="4"/>
  <c r="G547" i="4"/>
  <c r="F547" i="4"/>
  <c r="C547" i="4"/>
  <c r="B548" i="2"/>
  <c r="A550" i="2"/>
  <c r="AH548" i="4" l="1"/>
  <c r="AI548" i="4"/>
  <c r="AG548" i="4"/>
  <c r="Q548" i="4"/>
  <c r="Y548" i="4"/>
  <c r="K548" i="4"/>
  <c r="N548" i="4"/>
  <c r="V548" i="4"/>
  <c r="R548" i="4"/>
  <c r="U548" i="4"/>
  <c r="S548" i="4"/>
  <c r="AD548" i="4"/>
  <c r="O548" i="4"/>
  <c r="P548" i="4"/>
  <c r="W548" i="4"/>
  <c r="AA548" i="4"/>
  <c r="T548" i="4"/>
  <c r="AE548" i="4"/>
  <c r="Z548" i="4"/>
  <c r="AF548" i="4"/>
  <c r="AC548" i="4"/>
  <c r="AB548" i="4"/>
  <c r="C550" i="2"/>
  <c r="F546" i="1"/>
  <c r="A547" i="1"/>
  <c r="G546" i="1"/>
  <c r="J546" i="1"/>
  <c r="D546" i="1"/>
  <c r="I546" i="1"/>
  <c r="H546" i="1"/>
  <c r="E546" i="1"/>
  <c r="C546" i="1"/>
  <c r="L546" i="1"/>
  <c r="K546" i="1"/>
  <c r="X547" i="4"/>
  <c r="AJ547" i="4" s="1"/>
  <c r="AK547" i="4"/>
  <c r="B545" i="1"/>
  <c r="N545" i="1" s="1"/>
  <c r="M547" i="4"/>
  <c r="AL547" i="4" s="1"/>
  <c r="N548" i="2"/>
  <c r="AO548" i="4"/>
  <c r="B547" i="4"/>
  <c r="A549" i="4"/>
  <c r="H548" i="4"/>
  <c r="I548" i="4"/>
  <c r="C548" i="4"/>
  <c r="E548" i="4"/>
  <c r="D548" i="4"/>
  <c r="G548" i="4"/>
  <c r="J548" i="4"/>
  <c r="F548" i="4"/>
  <c r="B549" i="2"/>
  <c r="A551" i="2"/>
  <c r="AM547" i="4" l="1"/>
  <c r="X548" i="4"/>
  <c r="AI549" i="4"/>
  <c r="AH549" i="4"/>
  <c r="S549" i="4"/>
  <c r="O549" i="4"/>
  <c r="AG549" i="4"/>
  <c r="V549" i="4"/>
  <c r="U549" i="4"/>
  <c r="Y549" i="4"/>
  <c r="K549" i="4"/>
  <c r="W549" i="4"/>
  <c r="P549" i="4"/>
  <c r="T549" i="4"/>
  <c r="AD549" i="4"/>
  <c r="AB549" i="4"/>
  <c r="AF549" i="4"/>
  <c r="R549" i="4"/>
  <c r="AA549" i="4"/>
  <c r="Z549" i="4"/>
  <c r="Q549" i="4"/>
  <c r="AE549" i="4"/>
  <c r="N549" i="4"/>
  <c r="AC549" i="4"/>
  <c r="M548" i="4"/>
  <c r="AL548" i="4" s="1"/>
  <c r="H547" i="1"/>
  <c r="D547" i="1"/>
  <c r="A548" i="1"/>
  <c r="G547" i="1"/>
  <c r="L547" i="1"/>
  <c r="I547" i="1"/>
  <c r="F547" i="1"/>
  <c r="E547" i="1"/>
  <c r="C547" i="1"/>
  <c r="K547" i="1"/>
  <c r="J547" i="1"/>
  <c r="B546" i="1"/>
  <c r="N546" i="1" s="1"/>
  <c r="C551" i="2"/>
  <c r="AJ548" i="4"/>
  <c r="AM548" i="4" s="1"/>
  <c r="N549" i="2"/>
  <c r="AO549" i="4"/>
  <c r="B548" i="4"/>
  <c r="AK548" i="4" s="1"/>
  <c r="A550" i="4"/>
  <c r="H549" i="4"/>
  <c r="D549" i="4"/>
  <c r="C549" i="4"/>
  <c r="J549" i="4"/>
  <c r="E549" i="4"/>
  <c r="I549" i="4"/>
  <c r="F549" i="4"/>
  <c r="G549" i="4"/>
  <c r="B550" i="2"/>
  <c r="A552" i="2"/>
  <c r="M549" i="4" l="1"/>
  <c r="AL549" i="4" s="1"/>
  <c r="X549" i="4"/>
  <c r="C552" i="2"/>
  <c r="J548" i="1"/>
  <c r="E548" i="1"/>
  <c r="I548" i="1"/>
  <c r="H548" i="1"/>
  <c r="D548" i="1"/>
  <c r="C548" i="1"/>
  <c r="G548" i="1"/>
  <c r="K548" i="1"/>
  <c r="L548" i="1"/>
  <c r="F548" i="1"/>
  <c r="A549" i="1"/>
  <c r="B547" i="1"/>
  <c r="N547" i="1" s="1"/>
  <c r="AJ549" i="4"/>
  <c r="AM549" i="4" s="1"/>
  <c r="AH550" i="4"/>
  <c r="AI550" i="4"/>
  <c r="AE550" i="4"/>
  <c r="W550" i="4"/>
  <c r="AG550" i="4"/>
  <c r="K550" i="4"/>
  <c r="V550" i="4"/>
  <c r="U550" i="4"/>
  <c r="P550" i="4"/>
  <c r="R550" i="4"/>
  <c r="Y550" i="4"/>
  <c r="AB550" i="4"/>
  <c r="Q550" i="4"/>
  <c r="AA550" i="4"/>
  <c r="O550" i="4"/>
  <c r="N550" i="4"/>
  <c r="AC550" i="4"/>
  <c r="S550" i="4"/>
  <c r="T550" i="4"/>
  <c r="AD550" i="4"/>
  <c r="AF550" i="4"/>
  <c r="Z550" i="4"/>
  <c r="N550" i="2"/>
  <c r="AO550" i="4"/>
  <c r="B549" i="4"/>
  <c r="AK549" i="4" s="1"/>
  <c r="A551" i="4"/>
  <c r="I550" i="4"/>
  <c r="D550" i="4"/>
  <c r="C550" i="4"/>
  <c r="E550" i="4"/>
  <c r="J550" i="4"/>
  <c r="F550" i="4"/>
  <c r="H550" i="4"/>
  <c r="G550" i="4"/>
  <c r="B551" i="2"/>
  <c r="A553" i="2"/>
  <c r="C553" i="2" l="1"/>
  <c r="E549" i="1"/>
  <c r="J549" i="1"/>
  <c r="G549" i="1"/>
  <c r="C549" i="1"/>
  <c r="K549" i="1"/>
  <c r="F549" i="1"/>
  <c r="A550" i="1"/>
  <c r="L549" i="1"/>
  <c r="D549" i="1"/>
  <c r="I549" i="1"/>
  <c r="H549" i="1"/>
  <c r="AH551" i="4"/>
  <c r="AI551" i="4"/>
  <c r="O551" i="4"/>
  <c r="W551" i="4"/>
  <c r="Y551" i="4"/>
  <c r="N551" i="4"/>
  <c r="V551" i="4"/>
  <c r="R551" i="4"/>
  <c r="S551" i="4"/>
  <c r="U551" i="4"/>
  <c r="P551" i="4"/>
  <c r="K551" i="4"/>
  <c r="AE551" i="4"/>
  <c r="AA551" i="4"/>
  <c r="T551" i="4"/>
  <c r="AF551" i="4"/>
  <c r="Q551" i="4"/>
  <c r="AD551" i="4"/>
  <c r="Z551" i="4"/>
  <c r="AG551" i="4"/>
  <c r="AB551" i="4"/>
  <c r="AC551" i="4"/>
  <c r="X550" i="4"/>
  <c r="AJ550" i="4" s="1"/>
  <c r="M550" i="4"/>
  <c r="AL550" i="4" s="1"/>
  <c r="B548" i="1"/>
  <c r="N548" i="1" s="1"/>
  <c r="N551" i="2"/>
  <c r="AO551" i="4"/>
  <c r="B550" i="4"/>
  <c r="AK550" i="4" s="1"/>
  <c r="A552" i="4"/>
  <c r="G551" i="4"/>
  <c r="C551" i="4"/>
  <c r="H551" i="4"/>
  <c r="D551" i="4"/>
  <c r="J551" i="4"/>
  <c r="I551" i="4"/>
  <c r="E551" i="4"/>
  <c r="F551" i="4"/>
  <c r="B552" i="2"/>
  <c r="A554" i="2"/>
  <c r="AM550" i="4" l="1"/>
  <c r="M551" i="4"/>
  <c r="AL551" i="4" s="1"/>
  <c r="A551" i="1"/>
  <c r="L550" i="1"/>
  <c r="J550" i="1"/>
  <c r="E550" i="1"/>
  <c r="D550" i="1"/>
  <c r="K550" i="1"/>
  <c r="H550" i="1"/>
  <c r="I550" i="1"/>
  <c r="C550" i="1"/>
  <c r="G550" i="1"/>
  <c r="F550" i="1"/>
  <c r="AH552" i="4"/>
  <c r="AI552" i="4"/>
  <c r="AC552" i="4"/>
  <c r="S552" i="4"/>
  <c r="Q552" i="4"/>
  <c r="K552" i="4"/>
  <c r="P552" i="4"/>
  <c r="AG552" i="4"/>
  <c r="N552" i="4"/>
  <c r="O552" i="4"/>
  <c r="Y552" i="4"/>
  <c r="U552" i="4"/>
  <c r="R552" i="4"/>
  <c r="AA552" i="4"/>
  <c r="AB552" i="4"/>
  <c r="AD552" i="4"/>
  <c r="Z552" i="4"/>
  <c r="AE552" i="4"/>
  <c r="AF552" i="4"/>
  <c r="T552" i="4"/>
  <c r="V552" i="4"/>
  <c r="W552" i="4"/>
  <c r="B549" i="1"/>
  <c r="N549" i="1" s="1"/>
  <c r="X551" i="4"/>
  <c r="AJ551" i="4" s="1"/>
  <c r="AM551" i="4" s="1"/>
  <c r="C554" i="2"/>
  <c r="N552" i="2"/>
  <c r="AO552" i="4"/>
  <c r="B551" i="4"/>
  <c r="AK551" i="4" s="1"/>
  <c r="A553" i="4"/>
  <c r="H552" i="4"/>
  <c r="I552" i="4"/>
  <c r="D552" i="4"/>
  <c r="F552" i="4"/>
  <c r="C552" i="4"/>
  <c r="G552" i="4"/>
  <c r="J552" i="4"/>
  <c r="E552" i="4"/>
  <c r="B553" i="2"/>
  <c r="A555" i="2"/>
  <c r="C555" i="2" l="1"/>
  <c r="AI553" i="4"/>
  <c r="AH553" i="4"/>
  <c r="W553" i="4"/>
  <c r="S553" i="4"/>
  <c r="K553" i="4"/>
  <c r="AG553" i="4"/>
  <c r="V553" i="4"/>
  <c r="P553" i="4"/>
  <c r="Q553" i="4"/>
  <c r="R553" i="4"/>
  <c r="T553" i="4"/>
  <c r="AD553" i="4"/>
  <c r="O553" i="4"/>
  <c r="AE553" i="4"/>
  <c r="Z553" i="4"/>
  <c r="AA553" i="4"/>
  <c r="AB553" i="4"/>
  <c r="AF553" i="4"/>
  <c r="N553" i="4"/>
  <c r="AC553" i="4"/>
  <c r="U553" i="4"/>
  <c r="Y553" i="4"/>
  <c r="F551" i="1"/>
  <c r="A552" i="1"/>
  <c r="L551" i="1"/>
  <c r="I551" i="1"/>
  <c r="H551" i="1"/>
  <c r="G551" i="1"/>
  <c r="K551" i="1"/>
  <c r="C551" i="1"/>
  <c r="J551" i="1"/>
  <c r="D551" i="1"/>
  <c r="E551" i="1"/>
  <c r="X552" i="4"/>
  <c r="AJ552" i="4" s="1"/>
  <c r="AM552" i="4" s="1"/>
  <c r="B550" i="1"/>
  <c r="N550" i="1" s="1"/>
  <c r="M552" i="4"/>
  <c r="AL552" i="4" s="1"/>
  <c r="N553" i="2"/>
  <c r="AO553" i="4"/>
  <c r="A554" i="4"/>
  <c r="D553" i="4"/>
  <c r="H553" i="4"/>
  <c r="J553" i="4"/>
  <c r="G553" i="4"/>
  <c r="F553" i="4"/>
  <c r="I553" i="4"/>
  <c r="C553" i="4"/>
  <c r="E553" i="4"/>
  <c r="B552" i="4"/>
  <c r="AK552" i="4" s="1"/>
  <c r="B554" i="2"/>
  <c r="A556" i="2"/>
  <c r="F552" i="1" l="1"/>
  <c r="C552" i="1"/>
  <c r="G552" i="1"/>
  <c r="E552" i="1"/>
  <c r="L552" i="1"/>
  <c r="K552" i="1"/>
  <c r="A553" i="1"/>
  <c r="J552" i="1"/>
  <c r="D552" i="1"/>
  <c r="H552" i="1"/>
  <c r="I552" i="1"/>
  <c r="AH554" i="4"/>
  <c r="AI554" i="4"/>
  <c r="O554" i="4"/>
  <c r="V554" i="4"/>
  <c r="U554" i="4"/>
  <c r="AG554" i="4"/>
  <c r="K554" i="4"/>
  <c r="N554" i="4"/>
  <c r="P554" i="4"/>
  <c r="R554" i="4"/>
  <c r="Y554" i="4"/>
  <c r="AA554" i="4"/>
  <c r="AD554" i="4"/>
  <c r="T554" i="4"/>
  <c r="Z554" i="4"/>
  <c r="Q554" i="4"/>
  <c r="S554" i="4"/>
  <c r="AC554" i="4"/>
  <c r="AF554" i="4"/>
  <c r="W554" i="4"/>
  <c r="AE554" i="4"/>
  <c r="AB554" i="4"/>
  <c r="M553" i="4"/>
  <c r="AL553" i="4" s="1"/>
  <c r="B551" i="1"/>
  <c r="N551" i="1" s="1"/>
  <c r="C556" i="2"/>
  <c r="X553" i="4"/>
  <c r="AJ553" i="4" s="1"/>
  <c r="AM553" i="4" s="1"/>
  <c r="N554" i="2"/>
  <c r="AO554" i="4"/>
  <c r="B553" i="4"/>
  <c r="AK553" i="4" s="1"/>
  <c r="A555" i="4"/>
  <c r="C554" i="4"/>
  <c r="J554" i="4"/>
  <c r="H554" i="4"/>
  <c r="I554" i="4"/>
  <c r="E554" i="4"/>
  <c r="G554" i="4"/>
  <c r="F554" i="4"/>
  <c r="D554" i="4"/>
  <c r="B555" i="2"/>
  <c r="A557" i="2"/>
  <c r="M554" i="4" l="1"/>
  <c r="AL554" i="4" s="1"/>
  <c r="B552" i="1"/>
  <c r="N552" i="1" s="1"/>
  <c r="C557" i="2"/>
  <c r="X554" i="4"/>
  <c r="AJ554" i="4" s="1"/>
  <c r="AM554" i="4" s="1"/>
  <c r="AH555" i="4"/>
  <c r="AI555" i="4"/>
  <c r="AC555" i="4"/>
  <c r="W555" i="4"/>
  <c r="S555" i="4"/>
  <c r="O555" i="4"/>
  <c r="N555" i="4"/>
  <c r="AG555" i="4"/>
  <c r="V555" i="4"/>
  <c r="Y555" i="4"/>
  <c r="Q555" i="4"/>
  <c r="K555" i="4"/>
  <c r="U555" i="4"/>
  <c r="AA555" i="4"/>
  <c r="R555" i="4"/>
  <c r="AD555" i="4"/>
  <c r="AE555" i="4"/>
  <c r="T555" i="4"/>
  <c r="P555" i="4"/>
  <c r="AF555" i="4"/>
  <c r="Z555" i="4"/>
  <c r="AB555" i="4"/>
  <c r="G553" i="1"/>
  <c r="I553" i="1"/>
  <c r="L553" i="1"/>
  <c r="K553" i="1"/>
  <c r="F553" i="1"/>
  <c r="H553" i="1"/>
  <c r="J553" i="1"/>
  <c r="A554" i="1"/>
  <c r="C553" i="1"/>
  <c r="E553" i="1"/>
  <c r="D553" i="1"/>
  <c r="N555" i="2"/>
  <c r="AO555" i="4"/>
  <c r="B554" i="4"/>
  <c r="AK554" i="4" s="1"/>
  <c r="A556" i="4"/>
  <c r="C555" i="4"/>
  <c r="D555" i="4"/>
  <c r="H555" i="4"/>
  <c r="I555" i="4"/>
  <c r="G555" i="4"/>
  <c r="E555" i="4"/>
  <c r="F555" i="4"/>
  <c r="J555" i="4"/>
  <c r="A558" i="2"/>
  <c r="B556" i="2"/>
  <c r="B553" i="1" l="1"/>
  <c r="N553" i="1" s="1"/>
  <c r="F554" i="1"/>
  <c r="E554" i="1"/>
  <c r="L554" i="1"/>
  <c r="K554" i="1"/>
  <c r="D554" i="1"/>
  <c r="J554" i="1"/>
  <c r="I554" i="1"/>
  <c r="C554" i="1"/>
  <c r="G554" i="1"/>
  <c r="H554" i="1"/>
  <c r="A555" i="1"/>
  <c r="C558" i="2"/>
  <c r="AH556" i="4"/>
  <c r="AI556" i="4"/>
  <c r="U556" i="4"/>
  <c r="Y556" i="4"/>
  <c r="Q556" i="4"/>
  <c r="N556" i="4"/>
  <c r="V556" i="4"/>
  <c r="O556" i="4"/>
  <c r="AG556" i="4"/>
  <c r="W556" i="4"/>
  <c r="K556" i="4"/>
  <c r="Z556" i="4"/>
  <c r="AD556" i="4"/>
  <c r="P556" i="4"/>
  <c r="R556" i="4"/>
  <c r="AE556" i="4"/>
  <c r="AF556" i="4"/>
  <c r="T556" i="4"/>
  <c r="S556" i="4"/>
  <c r="AB556" i="4"/>
  <c r="AA556" i="4"/>
  <c r="AC556" i="4"/>
  <c r="M555" i="4"/>
  <c r="AL555" i="4" s="1"/>
  <c r="X555" i="4"/>
  <c r="AJ555" i="4" s="1"/>
  <c r="N556" i="2"/>
  <c r="AO556" i="4"/>
  <c r="B555" i="4"/>
  <c r="AK555" i="4" s="1"/>
  <c r="A557" i="4"/>
  <c r="F556" i="4"/>
  <c r="G556" i="4"/>
  <c r="C556" i="4"/>
  <c r="I556" i="4"/>
  <c r="J556" i="4"/>
  <c r="D556" i="4"/>
  <c r="H556" i="4"/>
  <c r="E556" i="4"/>
  <c r="B557" i="2"/>
  <c r="A559" i="2"/>
  <c r="AM555" i="4" l="1"/>
  <c r="C559" i="2"/>
  <c r="AI557" i="4"/>
  <c r="AH557" i="4"/>
  <c r="S557" i="4"/>
  <c r="O557" i="4"/>
  <c r="V557" i="4"/>
  <c r="N557" i="4"/>
  <c r="K557" i="4"/>
  <c r="P557" i="4"/>
  <c r="AG557" i="4"/>
  <c r="Q557" i="4"/>
  <c r="U557" i="4"/>
  <c r="AC557" i="4"/>
  <c r="Y557" i="4"/>
  <c r="AB557" i="4"/>
  <c r="AD557" i="4"/>
  <c r="AE557" i="4"/>
  <c r="W557" i="4"/>
  <c r="T557" i="4"/>
  <c r="Z557" i="4"/>
  <c r="AF557" i="4"/>
  <c r="R557" i="4"/>
  <c r="AA557" i="4"/>
  <c r="G555" i="1"/>
  <c r="J555" i="1"/>
  <c r="I555" i="1"/>
  <c r="E555" i="1"/>
  <c r="L555" i="1"/>
  <c r="F555" i="1"/>
  <c r="A556" i="1"/>
  <c r="H555" i="1"/>
  <c r="D555" i="1"/>
  <c r="C555" i="1"/>
  <c r="K555" i="1"/>
  <c r="X556" i="4"/>
  <c r="AJ556" i="4" s="1"/>
  <c r="B554" i="1"/>
  <c r="N554" i="1" s="1"/>
  <c r="M556" i="4"/>
  <c r="AL556" i="4" s="1"/>
  <c r="N557" i="2"/>
  <c r="AO557" i="4"/>
  <c r="B558" i="2"/>
  <c r="B556" i="4"/>
  <c r="AK556" i="4" s="1"/>
  <c r="A558" i="4"/>
  <c r="H557" i="4"/>
  <c r="D557" i="4"/>
  <c r="E557" i="4"/>
  <c r="C557" i="4"/>
  <c r="F557" i="4"/>
  <c r="G557" i="4"/>
  <c r="I557" i="4"/>
  <c r="J557" i="4"/>
  <c r="A560" i="2"/>
  <c r="AM556" i="4" l="1"/>
  <c r="X557" i="4"/>
  <c r="AJ557" i="4" s="1"/>
  <c r="AM557" i="4" s="1"/>
  <c r="AH558" i="4"/>
  <c r="AI558" i="4"/>
  <c r="W558" i="4"/>
  <c r="AG558" i="4"/>
  <c r="V558" i="4"/>
  <c r="K558" i="4"/>
  <c r="N558" i="4"/>
  <c r="P558" i="4"/>
  <c r="Q558" i="4"/>
  <c r="U558" i="4"/>
  <c r="T558" i="4"/>
  <c r="Z558" i="4"/>
  <c r="S558" i="4"/>
  <c r="O558" i="4"/>
  <c r="AE558" i="4"/>
  <c r="Y558" i="4"/>
  <c r="AC558" i="4"/>
  <c r="AB558" i="4"/>
  <c r="AF558" i="4"/>
  <c r="AD558" i="4"/>
  <c r="AA558" i="4"/>
  <c r="R558" i="4"/>
  <c r="B555" i="1"/>
  <c r="N555" i="1" s="1"/>
  <c r="C560" i="2"/>
  <c r="E556" i="1"/>
  <c r="K556" i="1"/>
  <c r="D556" i="1"/>
  <c r="I556" i="1"/>
  <c r="G556" i="1"/>
  <c r="C556" i="1"/>
  <c r="L556" i="1"/>
  <c r="J556" i="1"/>
  <c r="A557" i="1"/>
  <c r="H556" i="1"/>
  <c r="F556" i="1"/>
  <c r="M557" i="4"/>
  <c r="AL557" i="4" s="1"/>
  <c r="N558" i="2"/>
  <c r="AO558" i="4"/>
  <c r="B557" i="4"/>
  <c r="AK557" i="4" s="1"/>
  <c r="A559" i="4"/>
  <c r="J558" i="4"/>
  <c r="C558" i="4"/>
  <c r="H558" i="4"/>
  <c r="D558" i="4"/>
  <c r="I558" i="4"/>
  <c r="E558" i="4"/>
  <c r="G558" i="4"/>
  <c r="F558" i="4"/>
  <c r="B559" i="2"/>
  <c r="A561" i="2"/>
  <c r="X558" i="4" l="1"/>
  <c r="M558" i="4"/>
  <c r="AL558" i="4" s="1"/>
  <c r="C561" i="2"/>
  <c r="K557" i="1"/>
  <c r="J557" i="1"/>
  <c r="I557" i="1"/>
  <c r="F557" i="1"/>
  <c r="A558" i="1"/>
  <c r="C557" i="1"/>
  <c r="D557" i="1"/>
  <c r="H557" i="1"/>
  <c r="G557" i="1"/>
  <c r="E557" i="1"/>
  <c r="L557" i="1"/>
  <c r="AH559" i="4"/>
  <c r="AI559" i="4"/>
  <c r="O559" i="4"/>
  <c r="W559" i="4"/>
  <c r="AG559" i="4"/>
  <c r="V559" i="4"/>
  <c r="U559" i="4"/>
  <c r="K559" i="4"/>
  <c r="R559" i="4"/>
  <c r="S559" i="4"/>
  <c r="AF559" i="4"/>
  <c r="Y559" i="4"/>
  <c r="AE559" i="4"/>
  <c r="P559" i="4"/>
  <c r="Z559" i="4"/>
  <c r="AC559" i="4"/>
  <c r="N559" i="4"/>
  <c r="AB559" i="4"/>
  <c r="AA559" i="4"/>
  <c r="T559" i="4"/>
  <c r="AD559" i="4"/>
  <c r="Q559" i="4"/>
  <c r="B556" i="1"/>
  <c r="N556" i="1" s="1"/>
  <c r="AJ558" i="4"/>
  <c r="AM558" i="4" s="1"/>
  <c r="N559" i="2"/>
  <c r="AO559" i="4"/>
  <c r="B558" i="4"/>
  <c r="AK558" i="4" s="1"/>
  <c r="A560" i="4"/>
  <c r="J559" i="4"/>
  <c r="I559" i="4"/>
  <c r="H559" i="4"/>
  <c r="F559" i="4"/>
  <c r="C559" i="4"/>
  <c r="D559" i="4"/>
  <c r="E559" i="4"/>
  <c r="G559" i="4"/>
  <c r="B560" i="2"/>
  <c r="A562" i="2"/>
  <c r="M559" i="4" l="1"/>
  <c r="AL559" i="4" s="1"/>
  <c r="C562" i="2"/>
  <c r="AH560" i="4"/>
  <c r="AI560" i="4"/>
  <c r="S560" i="4"/>
  <c r="AG560" i="4"/>
  <c r="K560" i="4"/>
  <c r="N560" i="4"/>
  <c r="U560" i="4"/>
  <c r="Q560" i="4"/>
  <c r="O560" i="4"/>
  <c r="P560" i="4"/>
  <c r="AA560" i="4"/>
  <c r="R560" i="4"/>
  <c r="AB560" i="4"/>
  <c r="W560" i="4"/>
  <c r="T560" i="4"/>
  <c r="Z560" i="4"/>
  <c r="AC560" i="4"/>
  <c r="AE560" i="4"/>
  <c r="V560" i="4"/>
  <c r="Y560" i="4"/>
  <c r="AF560" i="4"/>
  <c r="AD560" i="4"/>
  <c r="X559" i="4"/>
  <c r="AJ559" i="4" s="1"/>
  <c r="K558" i="1"/>
  <c r="F558" i="1"/>
  <c r="E558" i="1"/>
  <c r="H558" i="1"/>
  <c r="G558" i="1"/>
  <c r="C558" i="1"/>
  <c r="I558" i="1"/>
  <c r="J558" i="1"/>
  <c r="D558" i="1"/>
  <c r="A559" i="1"/>
  <c r="L558" i="1"/>
  <c r="AK559" i="4"/>
  <c r="B557" i="1"/>
  <c r="N557" i="1" s="1"/>
  <c r="N560" i="2"/>
  <c r="AO560" i="4"/>
  <c r="B559" i="4"/>
  <c r="A561" i="4"/>
  <c r="G560" i="4"/>
  <c r="H560" i="4"/>
  <c r="C560" i="4"/>
  <c r="J560" i="4"/>
  <c r="F560" i="4"/>
  <c r="D560" i="4"/>
  <c r="E560" i="4"/>
  <c r="I560" i="4"/>
  <c r="B561" i="2"/>
  <c r="A563" i="2"/>
  <c r="AM559" i="4" l="1"/>
  <c r="C563" i="2"/>
  <c r="X560" i="4"/>
  <c r="J559" i="1"/>
  <c r="A560" i="1"/>
  <c r="D559" i="1"/>
  <c r="G559" i="1"/>
  <c r="H559" i="1"/>
  <c r="I559" i="1"/>
  <c r="F559" i="1"/>
  <c r="K559" i="1"/>
  <c r="C559" i="1"/>
  <c r="E559" i="1"/>
  <c r="L559" i="1"/>
  <c r="AJ560" i="4"/>
  <c r="B558" i="1"/>
  <c r="N558" i="1" s="1"/>
  <c r="AI561" i="4"/>
  <c r="AH561" i="4"/>
  <c r="W561" i="4"/>
  <c r="S561" i="4"/>
  <c r="K561" i="4"/>
  <c r="U561" i="4"/>
  <c r="Y561" i="4"/>
  <c r="Q561" i="4"/>
  <c r="AG561" i="4"/>
  <c r="N561" i="4"/>
  <c r="V561" i="4"/>
  <c r="AB561" i="4"/>
  <c r="AE561" i="4"/>
  <c r="AF561" i="4"/>
  <c r="P561" i="4"/>
  <c r="AA561" i="4"/>
  <c r="Z561" i="4"/>
  <c r="O561" i="4"/>
  <c r="R561" i="4"/>
  <c r="AC561" i="4"/>
  <c r="AD561" i="4"/>
  <c r="T561" i="4"/>
  <c r="M560" i="4"/>
  <c r="AL560" i="4" s="1"/>
  <c r="N561" i="2"/>
  <c r="AO561" i="4"/>
  <c r="B560" i="4"/>
  <c r="AK560" i="4" s="1"/>
  <c r="A562" i="4"/>
  <c r="H561" i="4"/>
  <c r="E561" i="4"/>
  <c r="I561" i="4"/>
  <c r="F561" i="4"/>
  <c r="D561" i="4"/>
  <c r="J561" i="4"/>
  <c r="G561" i="4"/>
  <c r="C561" i="4"/>
  <c r="A564" i="2"/>
  <c r="B562" i="2"/>
  <c r="AM560" i="4" l="1"/>
  <c r="E560" i="1"/>
  <c r="I560" i="1"/>
  <c r="K560" i="1"/>
  <c r="D560" i="1"/>
  <c r="L560" i="1"/>
  <c r="C560" i="1"/>
  <c r="B560" i="1" s="1"/>
  <c r="N560" i="1" s="1"/>
  <c r="A561" i="1"/>
  <c r="J560" i="1"/>
  <c r="H560" i="1"/>
  <c r="G560" i="1"/>
  <c r="F560" i="1"/>
  <c r="M561" i="4"/>
  <c r="AL561" i="4" s="1"/>
  <c r="B559" i="1"/>
  <c r="N559" i="1" s="1"/>
  <c r="X561" i="4"/>
  <c r="AJ561" i="4" s="1"/>
  <c r="AM561" i="4" s="1"/>
  <c r="C564" i="2"/>
  <c r="AH562" i="4"/>
  <c r="AI562" i="4"/>
  <c r="AE562" i="4"/>
  <c r="O562" i="4"/>
  <c r="AG562" i="4"/>
  <c r="K562" i="4"/>
  <c r="N562" i="4"/>
  <c r="Q562" i="4"/>
  <c r="V562" i="4"/>
  <c r="T562" i="4"/>
  <c r="R562" i="4"/>
  <c r="AB562" i="4"/>
  <c r="Y562" i="4"/>
  <c r="AC562" i="4"/>
  <c r="U562" i="4"/>
  <c r="P562" i="4"/>
  <c r="AA562" i="4"/>
  <c r="AD562" i="4"/>
  <c r="Z562" i="4"/>
  <c r="W562" i="4"/>
  <c r="S562" i="4"/>
  <c r="AF562" i="4"/>
  <c r="AK561" i="4"/>
  <c r="N562" i="2"/>
  <c r="AO562" i="4"/>
  <c r="B561" i="4"/>
  <c r="A563" i="4"/>
  <c r="C562" i="4"/>
  <c r="H562" i="4"/>
  <c r="I562" i="4"/>
  <c r="J562" i="4"/>
  <c r="F562" i="4"/>
  <c r="E562" i="4"/>
  <c r="G562" i="4"/>
  <c r="D562" i="4"/>
  <c r="B563" i="2"/>
  <c r="A565" i="2"/>
  <c r="F561" i="1" l="1"/>
  <c r="H561" i="1"/>
  <c r="A562" i="1"/>
  <c r="C561" i="1"/>
  <c r="L561" i="1"/>
  <c r="D561" i="1"/>
  <c r="G561" i="1"/>
  <c r="E561" i="1"/>
  <c r="K561" i="1"/>
  <c r="J561" i="1"/>
  <c r="I561" i="1"/>
  <c r="AH563" i="4"/>
  <c r="AI563" i="4"/>
  <c r="W563" i="4"/>
  <c r="S563" i="4"/>
  <c r="O563" i="4"/>
  <c r="Z563" i="4"/>
  <c r="AG563" i="4"/>
  <c r="U563" i="4"/>
  <c r="P563" i="4"/>
  <c r="Y563" i="4"/>
  <c r="Q563" i="4"/>
  <c r="V563" i="4"/>
  <c r="AA563" i="4"/>
  <c r="AE563" i="4"/>
  <c r="AF563" i="4"/>
  <c r="AB563" i="4"/>
  <c r="N563" i="4"/>
  <c r="K563" i="4"/>
  <c r="AD563" i="4"/>
  <c r="AC563" i="4"/>
  <c r="R563" i="4"/>
  <c r="T563" i="4"/>
  <c r="C565" i="2"/>
  <c r="X562" i="4"/>
  <c r="AJ562" i="4" s="1"/>
  <c r="M562" i="4"/>
  <c r="AL562" i="4" s="1"/>
  <c r="N563" i="2"/>
  <c r="AO563" i="4"/>
  <c r="B562" i="4"/>
  <c r="AK562" i="4" s="1"/>
  <c r="A564" i="4"/>
  <c r="D563" i="4"/>
  <c r="E563" i="4"/>
  <c r="H563" i="4"/>
  <c r="C563" i="4"/>
  <c r="I563" i="4"/>
  <c r="J563" i="4"/>
  <c r="F563" i="4"/>
  <c r="G563" i="4"/>
  <c r="B564" i="2"/>
  <c r="A566" i="2"/>
  <c r="AM562" i="4" l="1"/>
  <c r="X563" i="4"/>
  <c r="L562" i="1"/>
  <c r="G562" i="1"/>
  <c r="E562" i="1"/>
  <c r="F562" i="1"/>
  <c r="J562" i="1"/>
  <c r="K562" i="1"/>
  <c r="D562" i="1"/>
  <c r="C562" i="1"/>
  <c r="I562" i="1"/>
  <c r="H562" i="1"/>
  <c r="A563" i="1"/>
  <c r="B561" i="1"/>
  <c r="N561" i="1" s="1"/>
  <c r="C566" i="2"/>
  <c r="AH564" i="4"/>
  <c r="AI564" i="4"/>
  <c r="K564" i="4"/>
  <c r="Y564" i="4"/>
  <c r="Q564" i="4"/>
  <c r="N564" i="4"/>
  <c r="U564" i="4"/>
  <c r="AG564" i="4"/>
  <c r="P564" i="4"/>
  <c r="V564" i="4"/>
  <c r="AA564" i="4"/>
  <c r="O564" i="4"/>
  <c r="T564" i="4"/>
  <c r="W564" i="4"/>
  <c r="AF564" i="4"/>
  <c r="S564" i="4"/>
  <c r="AE564" i="4"/>
  <c r="R564" i="4"/>
  <c r="AC564" i="4"/>
  <c r="AB564" i="4"/>
  <c r="Z564" i="4"/>
  <c r="AD564" i="4"/>
  <c r="M563" i="4"/>
  <c r="AL563" i="4" s="1"/>
  <c r="AJ563" i="4"/>
  <c r="AM563" i="4" s="1"/>
  <c r="B563" i="4"/>
  <c r="AK563" i="4" s="1"/>
  <c r="N564" i="2"/>
  <c r="AO564" i="4"/>
  <c r="A565" i="4"/>
  <c r="D564" i="4"/>
  <c r="C564" i="4"/>
  <c r="H564" i="4"/>
  <c r="I564" i="4"/>
  <c r="E564" i="4"/>
  <c r="F564" i="4"/>
  <c r="G564" i="4"/>
  <c r="J564" i="4"/>
  <c r="B565" i="2"/>
  <c r="A567" i="2"/>
  <c r="AI565" i="4" l="1"/>
  <c r="AH565" i="4"/>
  <c r="S565" i="4"/>
  <c r="O565" i="4"/>
  <c r="K565" i="4"/>
  <c r="Q565" i="4"/>
  <c r="U565" i="4"/>
  <c r="AG565" i="4"/>
  <c r="Y565" i="4"/>
  <c r="P565" i="4"/>
  <c r="N565" i="4"/>
  <c r="R565" i="4"/>
  <c r="AD565" i="4"/>
  <c r="AE565" i="4"/>
  <c r="AF565" i="4"/>
  <c r="T565" i="4"/>
  <c r="Z565" i="4"/>
  <c r="V565" i="4"/>
  <c r="AA565" i="4"/>
  <c r="AB565" i="4"/>
  <c r="W565" i="4"/>
  <c r="AC565" i="4"/>
  <c r="X564" i="4"/>
  <c r="AJ564" i="4" s="1"/>
  <c r="AM564" i="4" s="1"/>
  <c r="G563" i="1"/>
  <c r="J563" i="1"/>
  <c r="I563" i="1"/>
  <c r="C563" i="1"/>
  <c r="F563" i="1"/>
  <c r="E563" i="1"/>
  <c r="A564" i="1"/>
  <c r="H563" i="1"/>
  <c r="L563" i="1"/>
  <c r="D563" i="1"/>
  <c r="K563" i="1"/>
  <c r="B562" i="1"/>
  <c r="N562" i="1" s="1"/>
  <c r="C567" i="2"/>
  <c r="M564" i="4"/>
  <c r="AL564" i="4" s="1"/>
  <c r="N565" i="2"/>
  <c r="AO565" i="4"/>
  <c r="A566" i="4"/>
  <c r="I565" i="4"/>
  <c r="E565" i="4"/>
  <c r="C565" i="4"/>
  <c r="D565" i="4"/>
  <c r="F565" i="4"/>
  <c r="J565" i="4"/>
  <c r="H565" i="4"/>
  <c r="G565" i="4"/>
  <c r="B564" i="4"/>
  <c r="AK564" i="4" s="1"/>
  <c r="B566" i="2"/>
  <c r="A568" i="2"/>
  <c r="F564" i="1" l="1"/>
  <c r="E564" i="1"/>
  <c r="C564" i="1"/>
  <c r="A565" i="1"/>
  <c r="L564" i="1"/>
  <c r="K564" i="1"/>
  <c r="D564" i="1"/>
  <c r="J564" i="1"/>
  <c r="I564" i="1"/>
  <c r="H564" i="1"/>
  <c r="G564" i="1"/>
  <c r="AH566" i="4"/>
  <c r="AI566" i="4"/>
  <c r="AE566" i="4"/>
  <c r="AA566" i="4"/>
  <c r="W566" i="4"/>
  <c r="Y566" i="4"/>
  <c r="Q566" i="4"/>
  <c r="AG566" i="4"/>
  <c r="U566" i="4"/>
  <c r="V566" i="4"/>
  <c r="R566" i="4"/>
  <c r="O566" i="4"/>
  <c r="AD566" i="4"/>
  <c r="K566" i="4"/>
  <c r="N566" i="4"/>
  <c r="P566" i="4"/>
  <c r="T566" i="4"/>
  <c r="Z566" i="4"/>
  <c r="AB566" i="4"/>
  <c r="S566" i="4"/>
  <c r="AF566" i="4"/>
  <c r="AC566" i="4"/>
  <c r="B563" i="1"/>
  <c r="N563" i="1" s="1"/>
  <c r="M565" i="4"/>
  <c r="AL565" i="4" s="1"/>
  <c r="C568" i="2"/>
  <c r="X565" i="4"/>
  <c r="AJ565" i="4" s="1"/>
  <c r="AM565" i="4" s="1"/>
  <c r="N566" i="2"/>
  <c r="AO566" i="4"/>
  <c r="B565" i="4"/>
  <c r="AK565" i="4" s="1"/>
  <c r="A567" i="4"/>
  <c r="E566" i="4"/>
  <c r="H566" i="4"/>
  <c r="I566" i="4"/>
  <c r="J566" i="4"/>
  <c r="D566" i="4"/>
  <c r="F566" i="4"/>
  <c r="C566" i="4"/>
  <c r="G566" i="4"/>
  <c r="B567" i="2"/>
  <c r="A569" i="2"/>
  <c r="AH567" i="4" l="1"/>
  <c r="AI567" i="4"/>
  <c r="O567" i="4"/>
  <c r="W567" i="4"/>
  <c r="U567" i="4"/>
  <c r="Q567" i="4"/>
  <c r="N567" i="4"/>
  <c r="Y567" i="4"/>
  <c r="S567" i="4"/>
  <c r="AG567" i="4"/>
  <c r="P567" i="4"/>
  <c r="AD567" i="4"/>
  <c r="K567" i="4"/>
  <c r="Z567" i="4"/>
  <c r="AC567" i="4"/>
  <c r="R567" i="4"/>
  <c r="AA567" i="4"/>
  <c r="T567" i="4"/>
  <c r="AB567" i="4"/>
  <c r="AF567" i="4"/>
  <c r="V567" i="4"/>
  <c r="AE567" i="4"/>
  <c r="B564" i="1"/>
  <c r="N564" i="1" s="1"/>
  <c r="M566" i="4"/>
  <c r="AL566" i="4" s="1"/>
  <c r="J565" i="1"/>
  <c r="A566" i="1"/>
  <c r="C565" i="1"/>
  <c r="E565" i="1"/>
  <c r="G565" i="1"/>
  <c r="I565" i="1"/>
  <c r="F565" i="1"/>
  <c r="H565" i="1"/>
  <c r="K565" i="1"/>
  <c r="L565" i="1"/>
  <c r="D565" i="1"/>
  <c r="X566" i="4"/>
  <c r="AJ566" i="4" s="1"/>
  <c r="AM566" i="4" s="1"/>
  <c r="C569" i="2"/>
  <c r="N567" i="2"/>
  <c r="AO567" i="4"/>
  <c r="B566" i="4"/>
  <c r="AK566" i="4" s="1"/>
  <c r="A568" i="4"/>
  <c r="I567" i="4"/>
  <c r="H567" i="4"/>
  <c r="J567" i="4"/>
  <c r="E567" i="4"/>
  <c r="F567" i="4"/>
  <c r="C567" i="4"/>
  <c r="G567" i="4"/>
  <c r="D567" i="4"/>
  <c r="B568" i="2"/>
  <c r="A570" i="2"/>
  <c r="X567" i="4" l="1"/>
  <c r="AH568" i="4"/>
  <c r="AI568" i="4"/>
  <c r="S568" i="4"/>
  <c r="Y568" i="4"/>
  <c r="K568" i="4"/>
  <c r="V568" i="4"/>
  <c r="U568" i="4"/>
  <c r="N568" i="4"/>
  <c r="P568" i="4"/>
  <c r="AG568" i="4"/>
  <c r="AA568" i="4"/>
  <c r="W568" i="4"/>
  <c r="O568" i="4"/>
  <c r="T568" i="4"/>
  <c r="AB568" i="4"/>
  <c r="Q568" i="4"/>
  <c r="AE568" i="4"/>
  <c r="R568" i="4"/>
  <c r="AD568" i="4"/>
  <c r="Z568" i="4"/>
  <c r="AC568" i="4"/>
  <c r="AF568" i="4"/>
  <c r="B565" i="1"/>
  <c r="N565" i="1" s="1"/>
  <c r="H566" i="1"/>
  <c r="A567" i="1"/>
  <c r="I566" i="1"/>
  <c r="G566" i="1"/>
  <c r="C566" i="1"/>
  <c r="F566" i="1"/>
  <c r="E566" i="1"/>
  <c r="D566" i="1"/>
  <c r="J566" i="1"/>
  <c r="L566" i="1"/>
  <c r="K566" i="1"/>
  <c r="M567" i="4"/>
  <c r="AL567" i="4" s="1"/>
  <c r="C570" i="2"/>
  <c r="AJ567" i="4"/>
  <c r="AM567" i="4" s="1"/>
  <c r="N568" i="2"/>
  <c r="AO568" i="4"/>
  <c r="B567" i="4"/>
  <c r="AK567" i="4" s="1"/>
  <c r="A569" i="4"/>
  <c r="D568" i="4"/>
  <c r="C568" i="4"/>
  <c r="H568" i="4"/>
  <c r="I568" i="4"/>
  <c r="E568" i="4"/>
  <c r="J568" i="4"/>
  <c r="G568" i="4"/>
  <c r="F568" i="4"/>
  <c r="A571" i="2"/>
  <c r="B569" i="2"/>
  <c r="M568" i="4" l="1"/>
  <c r="AL568" i="4" s="1"/>
  <c r="C571" i="2"/>
  <c r="X568" i="4"/>
  <c r="AI569" i="4"/>
  <c r="AH569" i="4"/>
  <c r="W569" i="4"/>
  <c r="S569" i="4"/>
  <c r="U569" i="4"/>
  <c r="Q569" i="4"/>
  <c r="K569" i="4"/>
  <c r="N569" i="4"/>
  <c r="Y569" i="4"/>
  <c r="V569" i="4"/>
  <c r="AG569" i="4"/>
  <c r="R569" i="4"/>
  <c r="O569" i="4"/>
  <c r="AA569" i="4"/>
  <c r="Z569" i="4"/>
  <c r="AF569" i="4"/>
  <c r="P569" i="4"/>
  <c r="AB569" i="4"/>
  <c r="AE569" i="4"/>
  <c r="AD569" i="4"/>
  <c r="AC569" i="4"/>
  <c r="T569" i="4"/>
  <c r="H567" i="1"/>
  <c r="K567" i="1"/>
  <c r="J567" i="1"/>
  <c r="G567" i="1"/>
  <c r="D567" i="1"/>
  <c r="A568" i="1"/>
  <c r="F567" i="1"/>
  <c r="E567" i="1"/>
  <c r="L567" i="1"/>
  <c r="I567" i="1"/>
  <c r="C567" i="1"/>
  <c r="B566" i="1"/>
  <c r="N566" i="1" s="1"/>
  <c r="AJ568" i="4"/>
  <c r="AM568" i="4" s="1"/>
  <c r="N569" i="2"/>
  <c r="AO569" i="4"/>
  <c r="B568" i="4"/>
  <c r="AK568" i="4" s="1"/>
  <c r="A570" i="4"/>
  <c r="G569" i="4"/>
  <c r="H569" i="4"/>
  <c r="I569" i="4"/>
  <c r="C569" i="4"/>
  <c r="D569" i="4"/>
  <c r="E569" i="4"/>
  <c r="F569" i="4"/>
  <c r="J569" i="4"/>
  <c r="B570" i="2"/>
  <c r="A572" i="2"/>
  <c r="AH570" i="4" l="1"/>
  <c r="AI570" i="4"/>
  <c r="O570" i="4"/>
  <c r="K570" i="4"/>
  <c r="Y570" i="4"/>
  <c r="AG570" i="4"/>
  <c r="P570" i="4"/>
  <c r="AA570" i="4"/>
  <c r="AB570" i="4"/>
  <c r="AE570" i="4"/>
  <c r="V570" i="4"/>
  <c r="W570" i="4"/>
  <c r="AC570" i="4"/>
  <c r="Q570" i="4"/>
  <c r="U570" i="4"/>
  <c r="R570" i="4"/>
  <c r="S570" i="4"/>
  <c r="Z570" i="4"/>
  <c r="AF570" i="4"/>
  <c r="N570" i="4"/>
  <c r="T570" i="4"/>
  <c r="AD570" i="4"/>
  <c r="B567" i="1"/>
  <c r="N567" i="1" s="1"/>
  <c r="C572" i="2"/>
  <c r="X569" i="4"/>
  <c r="AJ569" i="4" s="1"/>
  <c r="M569" i="4"/>
  <c r="AL569" i="4" s="1"/>
  <c r="G568" i="1"/>
  <c r="A569" i="1"/>
  <c r="D568" i="1"/>
  <c r="E568" i="1"/>
  <c r="C568" i="1"/>
  <c r="H568" i="1"/>
  <c r="L568" i="1"/>
  <c r="I568" i="1"/>
  <c r="F568" i="1"/>
  <c r="K568" i="1"/>
  <c r="J568" i="1"/>
  <c r="N570" i="2"/>
  <c r="AO570" i="4"/>
  <c r="A571" i="4"/>
  <c r="E570" i="4"/>
  <c r="C570" i="4"/>
  <c r="D570" i="4"/>
  <c r="F570" i="4"/>
  <c r="H570" i="4"/>
  <c r="I570" i="4"/>
  <c r="G570" i="4"/>
  <c r="J570" i="4"/>
  <c r="B569" i="4"/>
  <c r="AK569" i="4" s="1"/>
  <c r="B571" i="2"/>
  <c r="A573" i="2"/>
  <c r="AM569" i="4" l="1"/>
  <c r="X570" i="4"/>
  <c r="M570" i="4"/>
  <c r="AL570" i="4" s="1"/>
  <c r="C573" i="2"/>
  <c r="B568" i="1"/>
  <c r="N568" i="1" s="1"/>
  <c r="AH571" i="4"/>
  <c r="AI571" i="4"/>
  <c r="W571" i="4"/>
  <c r="S571" i="4"/>
  <c r="U571" i="4"/>
  <c r="O571" i="4"/>
  <c r="AG571" i="4"/>
  <c r="Q571" i="4"/>
  <c r="V571" i="4"/>
  <c r="P571" i="4"/>
  <c r="T571" i="4"/>
  <c r="K571" i="4"/>
  <c r="N571" i="4"/>
  <c r="Y571" i="4"/>
  <c r="R571" i="4"/>
  <c r="Z571" i="4"/>
  <c r="AB571" i="4"/>
  <c r="AF571" i="4"/>
  <c r="AC571" i="4"/>
  <c r="AD571" i="4"/>
  <c r="AE571" i="4"/>
  <c r="AA571" i="4"/>
  <c r="A570" i="1"/>
  <c r="C569" i="1"/>
  <c r="H569" i="1"/>
  <c r="E569" i="1"/>
  <c r="L569" i="1"/>
  <c r="J569" i="1"/>
  <c r="D569" i="1"/>
  <c r="I569" i="1"/>
  <c r="K569" i="1"/>
  <c r="F569" i="1"/>
  <c r="G569" i="1"/>
  <c r="AJ570" i="4"/>
  <c r="AM570" i="4" s="1"/>
  <c r="N571" i="2"/>
  <c r="AO571" i="4"/>
  <c r="B572" i="2"/>
  <c r="B570" i="4"/>
  <c r="AK570" i="4" s="1"/>
  <c r="A572" i="4"/>
  <c r="J571" i="4"/>
  <c r="E571" i="4"/>
  <c r="C571" i="4"/>
  <c r="F571" i="4"/>
  <c r="H571" i="4"/>
  <c r="D571" i="4"/>
  <c r="I571" i="4"/>
  <c r="G571" i="4"/>
  <c r="A574" i="2"/>
  <c r="D570" i="1" l="1"/>
  <c r="A571" i="1"/>
  <c r="E570" i="1"/>
  <c r="F570" i="1"/>
  <c r="L570" i="1"/>
  <c r="J570" i="1"/>
  <c r="C570" i="1"/>
  <c r="I570" i="1"/>
  <c r="K570" i="1"/>
  <c r="H570" i="1"/>
  <c r="G570" i="1"/>
  <c r="X571" i="4"/>
  <c r="AJ571" i="4" s="1"/>
  <c r="AH572" i="4"/>
  <c r="AI572" i="4"/>
  <c r="V572" i="4"/>
  <c r="U572" i="4"/>
  <c r="AG572" i="4"/>
  <c r="Q572" i="4"/>
  <c r="K572" i="4"/>
  <c r="W572" i="4"/>
  <c r="Y572" i="4"/>
  <c r="O572" i="4"/>
  <c r="P572" i="4"/>
  <c r="AD572" i="4"/>
  <c r="S572" i="4"/>
  <c r="N572" i="4"/>
  <c r="T572" i="4"/>
  <c r="AC572" i="4"/>
  <c r="AB572" i="4"/>
  <c r="AE572" i="4"/>
  <c r="Z572" i="4"/>
  <c r="R572" i="4"/>
  <c r="AF572" i="4"/>
  <c r="AA572" i="4"/>
  <c r="M571" i="4"/>
  <c r="AL571" i="4" s="1"/>
  <c r="B571" i="4"/>
  <c r="AK571" i="4" s="1"/>
  <c r="C574" i="2"/>
  <c r="B569" i="1"/>
  <c r="N569" i="1" s="1"/>
  <c r="N572" i="2"/>
  <c r="AO572" i="4"/>
  <c r="A573" i="4"/>
  <c r="H572" i="4"/>
  <c r="C572" i="4"/>
  <c r="D572" i="4"/>
  <c r="F572" i="4"/>
  <c r="J572" i="4"/>
  <c r="G572" i="4"/>
  <c r="E572" i="4"/>
  <c r="I572" i="4"/>
  <c r="B573" i="2"/>
  <c r="A575" i="2"/>
  <c r="AM571" i="4" l="1"/>
  <c r="B570" i="1"/>
  <c r="N570" i="1" s="1"/>
  <c r="AI573" i="4"/>
  <c r="AH573" i="4"/>
  <c r="S573" i="4"/>
  <c r="AE573" i="4"/>
  <c r="O573" i="4"/>
  <c r="AG573" i="4"/>
  <c r="K573" i="4"/>
  <c r="N573" i="4"/>
  <c r="Q573" i="4"/>
  <c r="Y573" i="4"/>
  <c r="R573" i="4"/>
  <c r="W573" i="4"/>
  <c r="AF573" i="4"/>
  <c r="AC573" i="4"/>
  <c r="U573" i="4"/>
  <c r="P573" i="4"/>
  <c r="V573" i="4"/>
  <c r="AD573" i="4"/>
  <c r="AA573" i="4"/>
  <c r="AB573" i="4"/>
  <c r="T573" i="4"/>
  <c r="Z573" i="4"/>
  <c r="X572" i="4"/>
  <c r="AJ572" i="4" s="1"/>
  <c r="M572" i="4"/>
  <c r="AL572" i="4" s="1"/>
  <c r="K571" i="1"/>
  <c r="E571" i="1"/>
  <c r="I571" i="1"/>
  <c r="D571" i="1"/>
  <c r="C571" i="1"/>
  <c r="A572" i="1"/>
  <c r="H571" i="1"/>
  <c r="G571" i="1"/>
  <c r="L571" i="1"/>
  <c r="J571" i="1"/>
  <c r="F571" i="1"/>
  <c r="C575" i="2"/>
  <c r="N573" i="2"/>
  <c r="AO573" i="4"/>
  <c r="A574" i="4"/>
  <c r="D573" i="4"/>
  <c r="J573" i="4"/>
  <c r="I573" i="4"/>
  <c r="H573" i="4"/>
  <c r="C573" i="4"/>
  <c r="F573" i="4"/>
  <c r="E573" i="4"/>
  <c r="G573" i="4"/>
  <c r="B572" i="4"/>
  <c r="AK572" i="4" s="1"/>
  <c r="B574" i="2"/>
  <c r="A576" i="2"/>
  <c r="AM572" i="4" l="1"/>
  <c r="C576" i="2"/>
  <c r="L572" i="1"/>
  <c r="K572" i="1"/>
  <c r="G572" i="1"/>
  <c r="J572" i="1"/>
  <c r="A573" i="1"/>
  <c r="H572" i="1"/>
  <c r="E572" i="1"/>
  <c r="I572" i="1"/>
  <c r="F572" i="1"/>
  <c r="D572" i="1"/>
  <c r="C572" i="1"/>
  <c r="X573" i="4"/>
  <c r="AJ573" i="4"/>
  <c r="AH574" i="4"/>
  <c r="AI574" i="4"/>
  <c r="W574" i="4"/>
  <c r="AB574" i="4"/>
  <c r="Q574" i="4"/>
  <c r="Y574" i="4"/>
  <c r="U574" i="4"/>
  <c r="V574" i="4"/>
  <c r="N574" i="4"/>
  <c r="AG574" i="4"/>
  <c r="AA574" i="4"/>
  <c r="AD574" i="4"/>
  <c r="AF574" i="4"/>
  <c r="R574" i="4"/>
  <c r="S574" i="4"/>
  <c r="K574" i="4"/>
  <c r="P574" i="4"/>
  <c r="Z574" i="4"/>
  <c r="AC574" i="4"/>
  <c r="T574" i="4"/>
  <c r="AE574" i="4"/>
  <c r="O574" i="4"/>
  <c r="B571" i="1"/>
  <c r="N571" i="1" s="1"/>
  <c r="M573" i="4"/>
  <c r="AL573" i="4" s="1"/>
  <c r="N574" i="2"/>
  <c r="AO574" i="4"/>
  <c r="A575" i="4"/>
  <c r="F574" i="4"/>
  <c r="C574" i="4"/>
  <c r="D574" i="4"/>
  <c r="E574" i="4"/>
  <c r="J574" i="4"/>
  <c r="I574" i="4"/>
  <c r="H574" i="4"/>
  <c r="G574" i="4"/>
  <c r="B573" i="4"/>
  <c r="AK573" i="4" s="1"/>
  <c r="B575" i="2"/>
  <c r="A577" i="2"/>
  <c r="AM573" i="4" l="1"/>
  <c r="X574" i="4"/>
  <c r="B572" i="1"/>
  <c r="N572" i="1" s="1"/>
  <c r="AH575" i="4"/>
  <c r="AI575" i="4"/>
  <c r="O575" i="4"/>
  <c r="W575" i="4"/>
  <c r="Y575" i="4"/>
  <c r="Q575" i="4"/>
  <c r="U575" i="4"/>
  <c r="AG575" i="4"/>
  <c r="P575" i="4"/>
  <c r="N575" i="4"/>
  <c r="K575" i="4"/>
  <c r="AD575" i="4"/>
  <c r="AE575" i="4"/>
  <c r="R575" i="4"/>
  <c r="S575" i="4"/>
  <c r="AC575" i="4"/>
  <c r="V575" i="4"/>
  <c r="AA575" i="4"/>
  <c r="AB575" i="4"/>
  <c r="T575" i="4"/>
  <c r="Z575" i="4"/>
  <c r="AF575" i="4"/>
  <c r="M574" i="4"/>
  <c r="AL574" i="4" s="1"/>
  <c r="AJ574" i="4"/>
  <c r="C577" i="2"/>
  <c r="J573" i="1"/>
  <c r="E573" i="1"/>
  <c r="D573" i="1"/>
  <c r="L573" i="1"/>
  <c r="A574" i="1"/>
  <c r="H573" i="1"/>
  <c r="G573" i="1"/>
  <c r="I573" i="1"/>
  <c r="F573" i="1"/>
  <c r="C573" i="1"/>
  <c r="K573" i="1"/>
  <c r="N575" i="2"/>
  <c r="AO575" i="4"/>
  <c r="B574" i="4"/>
  <c r="AK574" i="4" s="1"/>
  <c r="A576" i="4"/>
  <c r="H575" i="4"/>
  <c r="C575" i="4"/>
  <c r="D575" i="4"/>
  <c r="I575" i="4"/>
  <c r="F575" i="4"/>
  <c r="J575" i="4"/>
  <c r="E575" i="4"/>
  <c r="G575" i="4"/>
  <c r="B576" i="2"/>
  <c r="A578" i="2"/>
  <c r="AM574" i="4" l="1"/>
  <c r="C578" i="2"/>
  <c r="X575" i="4"/>
  <c r="AJ575" i="4" s="1"/>
  <c r="AH576" i="4"/>
  <c r="AI576" i="4"/>
  <c r="S576" i="4"/>
  <c r="AG576" i="4"/>
  <c r="V576" i="4"/>
  <c r="K576" i="4"/>
  <c r="Q576" i="4"/>
  <c r="N576" i="4"/>
  <c r="W576" i="4"/>
  <c r="AA576" i="4"/>
  <c r="R576" i="4"/>
  <c r="U576" i="4"/>
  <c r="Y576" i="4"/>
  <c r="P576" i="4"/>
  <c r="AE576" i="4"/>
  <c r="Z576" i="4"/>
  <c r="AF576" i="4"/>
  <c r="AD576" i="4"/>
  <c r="AB576" i="4"/>
  <c r="AC576" i="4"/>
  <c r="O576" i="4"/>
  <c r="T576" i="4"/>
  <c r="J574" i="1"/>
  <c r="A575" i="1"/>
  <c r="F574" i="1"/>
  <c r="D574" i="1"/>
  <c r="H574" i="1"/>
  <c r="E574" i="1"/>
  <c r="I574" i="1"/>
  <c r="G574" i="1"/>
  <c r="C574" i="1"/>
  <c r="L574" i="1"/>
  <c r="K574" i="1"/>
  <c r="M575" i="4"/>
  <c r="AL575" i="4" s="1"/>
  <c r="B573" i="1"/>
  <c r="N573" i="1" s="1"/>
  <c r="N576" i="2"/>
  <c r="AO576" i="4"/>
  <c r="B575" i="4"/>
  <c r="AK575" i="4" s="1"/>
  <c r="A577" i="4"/>
  <c r="C576" i="4"/>
  <c r="D576" i="4"/>
  <c r="I576" i="4"/>
  <c r="H576" i="4"/>
  <c r="G576" i="4"/>
  <c r="F576" i="4"/>
  <c r="J576" i="4"/>
  <c r="E576" i="4"/>
  <c r="B577" i="2"/>
  <c r="A579" i="2"/>
  <c r="AM575" i="4" l="1"/>
  <c r="X576" i="4"/>
  <c r="AJ576" i="4" s="1"/>
  <c r="AI577" i="4"/>
  <c r="AH577" i="4"/>
  <c r="W577" i="4"/>
  <c r="S577" i="4"/>
  <c r="N577" i="4"/>
  <c r="Q577" i="4"/>
  <c r="AG577" i="4"/>
  <c r="V577" i="4"/>
  <c r="P577" i="4"/>
  <c r="K577" i="4"/>
  <c r="U577" i="4"/>
  <c r="T577" i="4"/>
  <c r="AC577" i="4"/>
  <c r="AD577" i="4"/>
  <c r="Y577" i="4"/>
  <c r="AB577" i="4"/>
  <c r="Z577" i="4"/>
  <c r="AE577" i="4"/>
  <c r="AA577" i="4"/>
  <c r="AF577" i="4"/>
  <c r="O577" i="4"/>
  <c r="R577" i="4"/>
  <c r="M576" i="4"/>
  <c r="AL576" i="4" s="1"/>
  <c r="G575" i="1"/>
  <c r="A576" i="1"/>
  <c r="C575" i="1"/>
  <c r="I575" i="1"/>
  <c r="D575" i="1"/>
  <c r="K575" i="1"/>
  <c r="E575" i="1"/>
  <c r="F575" i="1"/>
  <c r="H575" i="1"/>
  <c r="L575" i="1"/>
  <c r="J575" i="1"/>
  <c r="B574" i="1"/>
  <c r="N574" i="1" s="1"/>
  <c r="C579" i="2"/>
  <c r="N577" i="2"/>
  <c r="AO577" i="4"/>
  <c r="B576" i="4"/>
  <c r="AK576" i="4" s="1"/>
  <c r="A578" i="4"/>
  <c r="I577" i="4"/>
  <c r="D577" i="4"/>
  <c r="H577" i="4"/>
  <c r="E577" i="4"/>
  <c r="F577" i="4"/>
  <c r="G577" i="4"/>
  <c r="C577" i="4"/>
  <c r="J577" i="4"/>
  <c r="B578" i="2"/>
  <c r="A580" i="2"/>
  <c r="AM576" i="4" l="1"/>
  <c r="C580" i="2"/>
  <c r="X577" i="4"/>
  <c r="AJ577" i="4" s="1"/>
  <c r="B575" i="1"/>
  <c r="N575" i="1" s="1"/>
  <c r="AH578" i="4"/>
  <c r="AI578" i="4"/>
  <c r="O578" i="4"/>
  <c r="Y578" i="4"/>
  <c r="Q578" i="4"/>
  <c r="V578" i="4"/>
  <c r="U578" i="4"/>
  <c r="K578" i="4"/>
  <c r="R578" i="4"/>
  <c r="S578" i="4"/>
  <c r="AC578" i="4"/>
  <c r="AE578" i="4"/>
  <c r="Z578" i="4"/>
  <c r="AF578" i="4"/>
  <c r="P578" i="4"/>
  <c r="AB578" i="4"/>
  <c r="AA578" i="4"/>
  <c r="N578" i="4"/>
  <c r="AG578" i="4"/>
  <c r="T578" i="4"/>
  <c r="W578" i="4"/>
  <c r="AD578" i="4"/>
  <c r="F576" i="1"/>
  <c r="I576" i="1"/>
  <c r="D576" i="1"/>
  <c r="E576" i="1"/>
  <c r="G576" i="1"/>
  <c r="A577" i="1"/>
  <c r="C576" i="1"/>
  <c r="L576" i="1"/>
  <c r="K576" i="1"/>
  <c r="J576" i="1"/>
  <c r="H576" i="1"/>
  <c r="M577" i="4"/>
  <c r="AL577" i="4" s="1"/>
  <c r="N578" i="2"/>
  <c r="AO578" i="4"/>
  <c r="A579" i="4"/>
  <c r="D578" i="4"/>
  <c r="I578" i="4"/>
  <c r="E578" i="4"/>
  <c r="F578" i="4"/>
  <c r="C578" i="4"/>
  <c r="J578" i="4"/>
  <c r="G578" i="4"/>
  <c r="H578" i="4"/>
  <c r="B577" i="4"/>
  <c r="AK577" i="4" s="1"/>
  <c r="B579" i="2"/>
  <c r="A581" i="2"/>
  <c r="AM577" i="4" l="1"/>
  <c r="X578" i="4"/>
  <c r="AH579" i="4"/>
  <c r="AI579" i="4"/>
  <c r="W579" i="4"/>
  <c r="S579" i="4"/>
  <c r="O579" i="4"/>
  <c r="K579" i="4"/>
  <c r="N579" i="4"/>
  <c r="U579" i="4"/>
  <c r="AG579" i="4"/>
  <c r="Z579" i="4"/>
  <c r="V579" i="4"/>
  <c r="T579" i="4"/>
  <c r="Y579" i="4"/>
  <c r="AD579" i="4"/>
  <c r="AC579" i="4"/>
  <c r="AB579" i="4"/>
  <c r="AE579" i="4"/>
  <c r="AF579" i="4"/>
  <c r="P579" i="4"/>
  <c r="R579" i="4"/>
  <c r="Q579" i="4"/>
  <c r="AA579" i="4"/>
  <c r="AJ578" i="4"/>
  <c r="B576" i="1"/>
  <c r="N576" i="1" s="1"/>
  <c r="M578" i="4"/>
  <c r="AL578" i="4" s="1"/>
  <c r="C581" i="2"/>
  <c r="A578" i="1"/>
  <c r="K577" i="1"/>
  <c r="E577" i="1"/>
  <c r="H577" i="1"/>
  <c r="D577" i="1"/>
  <c r="L577" i="1"/>
  <c r="I577" i="1"/>
  <c r="C577" i="1"/>
  <c r="J577" i="1"/>
  <c r="G577" i="1"/>
  <c r="F577" i="1"/>
  <c r="N579" i="2"/>
  <c r="AO579" i="4"/>
  <c r="B578" i="4"/>
  <c r="AK578" i="4" s="1"/>
  <c r="A580" i="4"/>
  <c r="F579" i="4"/>
  <c r="E579" i="4"/>
  <c r="H579" i="4"/>
  <c r="D579" i="4"/>
  <c r="J579" i="4"/>
  <c r="I579" i="4"/>
  <c r="C579" i="4"/>
  <c r="G579" i="4"/>
  <c r="B580" i="2"/>
  <c r="A582" i="2"/>
  <c r="AM578" i="4" l="1"/>
  <c r="C582" i="2"/>
  <c r="D578" i="1"/>
  <c r="A579" i="1"/>
  <c r="E578" i="1"/>
  <c r="F578" i="1"/>
  <c r="C578" i="1"/>
  <c r="I578" i="1"/>
  <c r="K578" i="1"/>
  <c r="L578" i="1"/>
  <c r="J578" i="1"/>
  <c r="H578" i="1"/>
  <c r="G578" i="1"/>
  <c r="M579" i="4"/>
  <c r="AL579" i="4" s="1"/>
  <c r="B577" i="1"/>
  <c r="N577" i="1" s="1"/>
  <c r="AH580" i="4"/>
  <c r="AI580" i="4"/>
  <c r="U580" i="4"/>
  <c r="Y580" i="4"/>
  <c r="AG580" i="4"/>
  <c r="V580" i="4"/>
  <c r="P580" i="4"/>
  <c r="R580" i="4"/>
  <c r="Z580" i="4"/>
  <c r="AC580" i="4"/>
  <c r="AF580" i="4"/>
  <c r="Q580" i="4"/>
  <c r="W580" i="4"/>
  <c r="AA580" i="4"/>
  <c r="AE580" i="4"/>
  <c r="T580" i="4"/>
  <c r="S580" i="4"/>
  <c r="AB580" i="4"/>
  <c r="AD580" i="4"/>
  <c r="K580" i="4"/>
  <c r="N580" i="4"/>
  <c r="O580" i="4"/>
  <c r="X579" i="4"/>
  <c r="AJ579" i="4" s="1"/>
  <c r="AM579" i="4" s="1"/>
  <c r="N580" i="2"/>
  <c r="AO580" i="4"/>
  <c r="B579" i="4"/>
  <c r="AK579" i="4" s="1"/>
  <c r="A581" i="4"/>
  <c r="D580" i="4"/>
  <c r="J580" i="4"/>
  <c r="E580" i="4"/>
  <c r="G580" i="4"/>
  <c r="F580" i="4"/>
  <c r="C580" i="4"/>
  <c r="I580" i="4"/>
  <c r="H580" i="4"/>
  <c r="B581" i="2"/>
  <c r="A583" i="2"/>
  <c r="B578" i="1" l="1"/>
  <c r="N578" i="1" s="1"/>
  <c r="M580" i="4"/>
  <c r="AL580" i="4" s="1"/>
  <c r="A580" i="1"/>
  <c r="K579" i="1"/>
  <c r="F579" i="1"/>
  <c r="E579" i="1"/>
  <c r="J579" i="1"/>
  <c r="L579" i="1"/>
  <c r="I579" i="1"/>
  <c r="H579" i="1"/>
  <c r="G579" i="1"/>
  <c r="D579" i="1"/>
  <c r="C579" i="1"/>
  <c r="X580" i="4"/>
  <c r="AJ580" i="4" s="1"/>
  <c r="AM580" i="4" s="1"/>
  <c r="AI581" i="4"/>
  <c r="AH581" i="4"/>
  <c r="S581" i="4"/>
  <c r="O581" i="4"/>
  <c r="Y581" i="4"/>
  <c r="K581" i="4"/>
  <c r="V581" i="4"/>
  <c r="U581" i="4"/>
  <c r="N581" i="4"/>
  <c r="Q581" i="4"/>
  <c r="W581" i="4"/>
  <c r="AE581" i="4"/>
  <c r="AG581" i="4"/>
  <c r="P581" i="4"/>
  <c r="T581" i="4"/>
  <c r="AF581" i="4"/>
  <c r="R581" i="4"/>
  <c r="AB581" i="4"/>
  <c r="AC581" i="4"/>
  <c r="Z581" i="4"/>
  <c r="AA581" i="4"/>
  <c r="AD581" i="4"/>
  <c r="C583" i="2"/>
  <c r="N581" i="2"/>
  <c r="AO581" i="4"/>
  <c r="A582" i="4"/>
  <c r="C581" i="4"/>
  <c r="H581" i="4"/>
  <c r="D581" i="4"/>
  <c r="I581" i="4"/>
  <c r="F581" i="4"/>
  <c r="G581" i="4"/>
  <c r="J581" i="4"/>
  <c r="E581" i="4"/>
  <c r="B580" i="4"/>
  <c r="AK580" i="4" s="1"/>
  <c r="B582" i="2"/>
  <c r="A584" i="2"/>
  <c r="C584" i="2" l="1"/>
  <c r="AH582" i="4"/>
  <c r="AI582" i="4"/>
  <c r="W582" i="4"/>
  <c r="Q582" i="4"/>
  <c r="Y582" i="4"/>
  <c r="U582" i="4"/>
  <c r="N582" i="4"/>
  <c r="AG582" i="4"/>
  <c r="K582" i="4"/>
  <c r="V582" i="4"/>
  <c r="R582" i="4"/>
  <c r="P582" i="4"/>
  <c r="AE582" i="4"/>
  <c r="AC582" i="4"/>
  <c r="AB582" i="4"/>
  <c r="AF582" i="4"/>
  <c r="O582" i="4"/>
  <c r="AA582" i="4"/>
  <c r="AD582" i="4"/>
  <c r="S582" i="4"/>
  <c r="T582" i="4"/>
  <c r="Z582" i="4"/>
  <c r="X581" i="4"/>
  <c r="K580" i="1"/>
  <c r="J580" i="1"/>
  <c r="L580" i="1"/>
  <c r="I580" i="1"/>
  <c r="G580" i="1"/>
  <c r="A581" i="1"/>
  <c r="H580" i="1"/>
  <c r="E580" i="1"/>
  <c r="F580" i="1"/>
  <c r="D580" i="1"/>
  <c r="C580" i="1"/>
  <c r="M581" i="4"/>
  <c r="AL581" i="4" s="1"/>
  <c r="B579" i="1"/>
  <c r="N579" i="1" s="1"/>
  <c r="AJ581" i="4"/>
  <c r="AM581" i="4" s="1"/>
  <c r="N582" i="2"/>
  <c r="AO582" i="4"/>
  <c r="B581" i="4"/>
  <c r="AK581" i="4" s="1"/>
  <c r="A583" i="4"/>
  <c r="J582" i="4"/>
  <c r="C582" i="4"/>
  <c r="D582" i="4"/>
  <c r="I582" i="4"/>
  <c r="E582" i="4"/>
  <c r="H582" i="4"/>
  <c r="G582" i="4"/>
  <c r="F582" i="4"/>
  <c r="A585" i="2"/>
  <c r="B583" i="2"/>
  <c r="X582" i="4" l="1"/>
  <c r="C585" i="2"/>
  <c r="AH583" i="4"/>
  <c r="AI583" i="4"/>
  <c r="O583" i="4"/>
  <c r="W583" i="4"/>
  <c r="K583" i="4"/>
  <c r="AG583" i="4"/>
  <c r="N583" i="4"/>
  <c r="V583" i="4"/>
  <c r="R583" i="4"/>
  <c r="P583" i="4"/>
  <c r="AD583" i="4"/>
  <c r="Y583" i="4"/>
  <c r="AA583" i="4"/>
  <c r="T583" i="4"/>
  <c r="Q583" i="4"/>
  <c r="AF583" i="4"/>
  <c r="S583" i="4"/>
  <c r="AB583" i="4"/>
  <c r="AC583" i="4"/>
  <c r="U583" i="4"/>
  <c r="Z583" i="4"/>
  <c r="AE583" i="4"/>
  <c r="B580" i="1"/>
  <c r="N580" i="1" s="1"/>
  <c r="M582" i="4"/>
  <c r="AL582" i="4" s="1"/>
  <c r="AJ582" i="4"/>
  <c r="AM582" i="4" s="1"/>
  <c r="K581" i="1"/>
  <c r="A582" i="1"/>
  <c r="H581" i="1"/>
  <c r="E581" i="1"/>
  <c r="J581" i="1"/>
  <c r="G581" i="1"/>
  <c r="F581" i="1"/>
  <c r="I581" i="1"/>
  <c r="L581" i="1"/>
  <c r="D581" i="1"/>
  <c r="C581" i="1"/>
  <c r="N583" i="2"/>
  <c r="AO583" i="4"/>
  <c r="B582" i="4"/>
  <c r="AK582" i="4" s="1"/>
  <c r="A584" i="4"/>
  <c r="G583" i="4"/>
  <c r="H583" i="4"/>
  <c r="D583" i="4"/>
  <c r="I583" i="4"/>
  <c r="E583" i="4"/>
  <c r="C583" i="4"/>
  <c r="J583" i="4"/>
  <c r="F583" i="4"/>
  <c r="B584" i="2"/>
  <c r="A586" i="2"/>
  <c r="C586" i="2" l="1"/>
  <c r="AH584" i="4"/>
  <c r="AI584" i="4"/>
  <c r="S584" i="4"/>
  <c r="AG584" i="4"/>
  <c r="K584" i="4"/>
  <c r="U584" i="4"/>
  <c r="P584" i="4"/>
  <c r="V584" i="4"/>
  <c r="O584" i="4"/>
  <c r="N584" i="4"/>
  <c r="Q584" i="4"/>
  <c r="W584" i="4"/>
  <c r="Z584" i="4"/>
  <c r="AF584" i="4"/>
  <c r="Y584" i="4"/>
  <c r="AE584" i="4"/>
  <c r="AC584" i="4"/>
  <c r="AA584" i="4"/>
  <c r="AB584" i="4"/>
  <c r="R584" i="4"/>
  <c r="T584" i="4"/>
  <c r="AD584" i="4"/>
  <c r="X583" i="4"/>
  <c r="AJ583" i="4" s="1"/>
  <c r="B581" i="1"/>
  <c r="N581" i="1" s="1"/>
  <c r="J582" i="1"/>
  <c r="D582" i="1"/>
  <c r="G582" i="1"/>
  <c r="F582" i="1"/>
  <c r="K582" i="1"/>
  <c r="H582" i="1"/>
  <c r="I582" i="1"/>
  <c r="A583" i="1"/>
  <c r="E582" i="1"/>
  <c r="L582" i="1"/>
  <c r="C582" i="1"/>
  <c r="M583" i="4"/>
  <c r="AL583" i="4" s="1"/>
  <c r="N584" i="2"/>
  <c r="AO584" i="4"/>
  <c r="A585" i="4"/>
  <c r="G584" i="4"/>
  <c r="I584" i="4"/>
  <c r="H584" i="4"/>
  <c r="F584" i="4"/>
  <c r="C584" i="4"/>
  <c r="J584" i="4"/>
  <c r="D584" i="4"/>
  <c r="E584" i="4"/>
  <c r="B583" i="4"/>
  <c r="AK583" i="4" s="1"/>
  <c r="A587" i="2"/>
  <c r="B585" i="2"/>
  <c r="AM583" i="4" l="1"/>
  <c r="G583" i="1"/>
  <c r="K583" i="1"/>
  <c r="C583" i="1"/>
  <c r="I583" i="1"/>
  <c r="A584" i="1"/>
  <c r="F583" i="1"/>
  <c r="E583" i="1"/>
  <c r="D583" i="1"/>
  <c r="L583" i="1"/>
  <c r="J583" i="1"/>
  <c r="H583" i="1"/>
  <c r="AI585" i="4"/>
  <c r="AH585" i="4"/>
  <c r="W585" i="4"/>
  <c r="S585" i="4"/>
  <c r="Q585" i="4"/>
  <c r="V585" i="4"/>
  <c r="P585" i="4"/>
  <c r="Y585" i="4"/>
  <c r="U585" i="4"/>
  <c r="R585" i="4"/>
  <c r="O585" i="4"/>
  <c r="T585" i="4"/>
  <c r="AE585" i="4"/>
  <c r="K585" i="4"/>
  <c r="AA585" i="4"/>
  <c r="AB585" i="4"/>
  <c r="AF585" i="4"/>
  <c r="N585" i="4"/>
  <c r="Z585" i="4"/>
  <c r="AG585" i="4"/>
  <c r="AC585" i="4"/>
  <c r="AD585" i="4"/>
  <c r="C587" i="2"/>
  <c r="M584" i="4"/>
  <c r="AL584" i="4" s="1"/>
  <c r="B582" i="1"/>
  <c r="N582" i="1" s="1"/>
  <c r="X584" i="4"/>
  <c r="AJ584" i="4" s="1"/>
  <c r="AM584" i="4" s="1"/>
  <c r="N585" i="2"/>
  <c r="AO585" i="4"/>
  <c r="B584" i="4"/>
  <c r="AK584" i="4" s="1"/>
  <c r="A586" i="4"/>
  <c r="C585" i="4"/>
  <c r="I585" i="4"/>
  <c r="J585" i="4"/>
  <c r="F585" i="4"/>
  <c r="E585" i="4"/>
  <c r="G585" i="4"/>
  <c r="H585" i="4"/>
  <c r="D585" i="4"/>
  <c r="B586" i="2"/>
  <c r="A588" i="2"/>
  <c r="AH586" i="4" l="1"/>
  <c r="AI586" i="4"/>
  <c r="O586" i="4"/>
  <c r="Y586" i="4"/>
  <c r="Q586" i="4"/>
  <c r="N586" i="4"/>
  <c r="AG586" i="4"/>
  <c r="R586" i="4"/>
  <c r="K586" i="4"/>
  <c r="P586" i="4"/>
  <c r="U586" i="4"/>
  <c r="AA586" i="4"/>
  <c r="AB586" i="4"/>
  <c r="AF586" i="4"/>
  <c r="V586" i="4"/>
  <c r="T586" i="4"/>
  <c r="W586" i="4"/>
  <c r="Z586" i="4"/>
  <c r="S586" i="4"/>
  <c r="AC586" i="4"/>
  <c r="AD586" i="4"/>
  <c r="AE586" i="4"/>
  <c r="M585" i="4"/>
  <c r="AL585" i="4" s="1"/>
  <c r="I584" i="1"/>
  <c r="F584" i="1"/>
  <c r="D584" i="1"/>
  <c r="C584" i="1"/>
  <c r="L584" i="1"/>
  <c r="J584" i="1"/>
  <c r="G584" i="1"/>
  <c r="A585" i="1"/>
  <c r="E584" i="1"/>
  <c r="H584" i="1"/>
  <c r="K584" i="1"/>
  <c r="B583" i="1"/>
  <c r="N583" i="1" s="1"/>
  <c r="C588" i="2"/>
  <c r="X585" i="4"/>
  <c r="AJ585" i="4" s="1"/>
  <c r="N586" i="2"/>
  <c r="AO586" i="4"/>
  <c r="B585" i="4"/>
  <c r="AK585" i="4" s="1"/>
  <c r="A587" i="4"/>
  <c r="F586" i="4"/>
  <c r="H586" i="4"/>
  <c r="D586" i="4"/>
  <c r="C586" i="4"/>
  <c r="J586" i="4"/>
  <c r="E586" i="4"/>
  <c r="G586" i="4"/>
  <c r="I586" i="4"/>
  <c r="A589" i="2"/>
  <c r="B587" i="2"/>
  <c r="AM585" i="4" l="1"/>
  <c r="AH587" i="4"/>
  <c r="AI587" i="4"/>
  <c r="W587" i="4"/>
  <c r="S587" i="4"/>
  <c r="O587" i="4"/>
  <c r="AG587" i="4"/>
  <c r="N587" i="4"/>
  <c r="V587" i="4"/>
  <c r="Q587" i="4"/>
  <c r="R587" i="4"/>
  <c r="K587" i="4"/>
  <c r="U587" i="4"/>
  <c r="P587" i="4"/>
  <c r="AA587" i="4"/>
  <c r="AD587" i="4"/>
  <c r="Z587" i="4"/>
  <c r="AC587" i="4"/>
  <c r="AF587" i="4"/>
  <c r="AE587" i="4"/>
  <c r="Y587" i="4"/>
  <c r="AB587" i="4"/>
  <c r="T587" i="4"/>
  <c r="B584" i="1"/>
  <c r="N584" i="1" s="1"/>
  <c r="M586" i="4"/>
  <c r="AL586" i="4" s="1"/>
  <c r="C589" i="2"/>
  <c r="X586" i="4"/>
  <c r="AJ586" i="4" s="1"/>
  <c r="AM586" i="4" s="1"/>
  <c r="J585" i="1"/>
  <c r="H585" i="1"/>
  <c r="E585" i="1"/>
  <c r="D585" i="1"/>
  <c r="F585" i="1"/>
  <c r="K585" i="1"/>
  <c r="A586" i="1"/>
  <c r="G585" i="1"/>
  <c r="L585" i="1"/>
  <c r="C585" i="1"/>
  <c r="I585" i="1"/>
  <c r="N587" i="2"/>
  <c r="AO587" i="4"/>
  <c r="B586" i="4"/>
  <c r="AK586" i="4" s="1"/>
  <c r="A588" i="4"/>
  <c r="F587" i="4"/>
  <c r="C587" i="4"/>
  <c r="D587" i="4"/>
  <c r="H587" i="4"/>
  <c r="I587" i="4"/>
  <c r="G587" i="4"/>
  <c r="E587" i="4"/>
  <c r="J587" i="4"/>
  <c r="B588" i="2"/>
  <c r="A590" i="2"/>
  <c r="M587" i="4" l="1"/>
  <c r="AL587" i="4" s="1"/>
  <c r="AH588" i="4"/>
  <c r="AI588" i="4"/>
  <c r="U588" i="4"/>
  <c r="AG588" i="4"/>
  <c r="N588" i="4"/>
  <c r="Q588" i="4"/>
  <c r="K588" i="4"/>
  <c r="V588" i="4"/>
  <c r="O588" i="4"/>
  <c r="AA588" i="4"/>
  <c r="W588" i="4"/>
  <c r="S588" i="4"/>
  <c r="AE588" i="4"/>
  <c r="R588" i="4"/>
  <c r="Z588" i="4"/>
  <c r="Y588" i="4"/>
  <c r="AC588" i="4"/>
  <c r="P588" i="4"/>
  <c r="AB588" i="4"/>
  <c r="AD588" i="4"/>
  <c r="AF588" i="4"/>
  <c r="T588" i="4"/>
  <c r="X587" i="4"/>
  <c r="AJ587" i="4" s="1"/>
  <c r="H586" i="1"/>
  <c r="D586" i="1"/>
  <c r="A587" i="1"/>
  <c r="F586" i="1"/>
  <c r="E586" i="1"/>
  <c r="K586" i="1"/>
  <c r="I586" i="1"/>
  <c r="G586" i="1"/>
  <c r="J586" i="1"/>
  <c r="C586" i="1"/>
  <c r="L586" i="1"/>
  <c r="C590" i="2"/>
  <c r="B585" i="1"/>
  <c r="N585" i="1" s="1"/>
  <c r="N588" i="2"/>
  <c r="AO588" i="4"/>
  <c r="B587" i="4"/>
  <c r="AK587" i="4" s="1"/>
  <c r="A589" i="4"/>
  <c r="F588" i="4"/>
  <c r="H588" i="4"/>
  <c r="J588" i="4"/>
  <c r="E588" i="4"/>
  <c r="D588" i="4"/>
  <c r="C588" i="4"/>
  <c r="I588" i="4"/>
  <c r="G588" i="4"/>
  <c r="B589" i="2"/>
  <c r="A591" i="2"/>
  <c r="AM587" i="4" l="1"/>
  <c r="C591" i="2"/>
  <c r="L587" i="1"/>
  <c r="J587" i="1"/>
  <c r="F587" i="1"/>
  <c r="D587" i="1"/>
  <c r="A588" i="1"/>
  <c r="H587" i="1"/>
  <c r="C587" i="1"/>
  <c r="E587" i="1"/>
  <c r="G587" i="1"/>
  <c r="K587" i="1"/>
  <c r="I587" i="1"/>
  <c r="M588" i="4"/>
  <c r="AL588" i="4" s="1"/>
  <c r="AI589" i="4"/>
  <c r="AH589" i="4"/>
  <c r="S589" i="4"/>
  <c r="O589" i="4"/>
  <c r="V589" i="4"/>
  <c r="AG589" i="4"/>
  <c r="N589" i="4"/>
  <c r="W589" i="4"/>
  <c r="U589" i="4"/>
  <c r="Y589" i="4"/>
  <c r="K589" i="4"/>
  <c r="P589" i="4"/>
  <c r="AF589" i="4"/>
  <c r="R589" i="4"/>
  <c r="Z589" i="4"/>
  <c r="Q589" i="4"/>
  <c r="AC589" i="4"/>
  <c r="AD589" i="4"/>
  <c r="T589" i="4"/>
  <c r="AB589" i="4"/>
  <c r="AE589" i="4"/>
  <c r="AA589" i="4"/>
  <c r="B586" i="1"/>
  <c r="N586" i="1" s="1"/>
  <c r="X588" i="4"/>
  <c r="AJ588" i="4" s="1"/>
  <c r="AM588" i="4" s="1"/>
  <c r="N589" i="2"/>
  <c r="AO589" i="4"/>
  <c r="B588" i="4"/>
  <c r="AK588" i="4" s="1"/>
  <c r="A590" i="4"/>
  <c r="C589" i="4"/>
  <c r="I589" i="4"/>
  <c r="E589" i="4"/>
  <c r="F589" i="4"/>
  <c r="H589" i="4"/>
  <c r="D589" i="4"/>
  <c r="G589" i="4"/>
  <c r="J589" i="4"/>
  <c r="B590" i="2"/>
  <c r="A592" i="2"/>
  <c r="AH590" i="4" l="1"/>
  <c r="AI590" i="4"/>
  <c r="W590" i="4"/>
  <c r="U590" i="4"/>
  <c r="N590" i="4"/>
  <c r="Q590" i="4"/>
  <c r="P590" i="4"/>
  <c r="K590" i="4"/>
  <c r="V590" i="4"/>
  <c r="R590" i="4"/>
  <c r="AB590" i="4"/>
  <c r="AC590" i="4"/>
  <c r="T590" i="4"/>
  <c r="O590" i="4"/>
  <c r="AE590" i="4"/>
  <c r="Y590" i="4"/>
  <c r="AA590" i="4"/>
  <c r="S590" i="4"/>
  <c r="Z590" i="4"/>
  <c r="AF590" i="4"/>
  <c r="AG590" i="4"/>
  <c r="AD590" i="4"/>
  <c r="M589" i="4"/>
  <c r="AL589" i="4" s="1"/>
  <c r="B587" i="1"/>
  <c r="N587" i="1" s="1"/>
  <c r="X589" i="4"/>
  <c r="AJ589" i="4" s="1"/>
  <c r="C592" i="2"/>
  <c r="K588" i="1"/>
  <c r="I588" i="1"/>
  <c r="J588" i="1"/>
  <c r="E588" i="1"/>
  <c r="C588" i="1"/>
  <c r="G588" i="1"/>
  <c r="H588" i="1"/>
  <c r="D588" i="1"/>
  <c r="A589" i="1"/>
  <c r="F588" i="1"/>
  <c r="L588" i="1"/>
  <c r="N590" i="2"/>
  <c r="AO590" i="4"/>
  <c r="B589" i="4"/>
  <c r="AK589" i="4" s="1"/>
  <c r="A591" i="4"/>
  <c r="F590" i="4"/>
  <c r="G590" i="4"/>
  <c r="C590" i="4"/>
  <c r="D590" i="4"/>
  <c r="H590" i="4"/>
  <c r="I590" i="4"/>
  <c r="J590" i="4"/>
  <c r="E590" i="4"/>
  <c r="B591" i="2"/>
  <c r="A593" i="2"/>
  <c r="AM589" i="4" l="1"/>
  <c r="C593" i="2"/>
  <c r="L589" i="1"/>
  <c r="C589" i="1"/>
  <c r="F589" i="1"/>
  <c r="A590" i="1"/>
  <c r="J589" i="1"/>
  <c r="E589" i="1"/>
  <c r="H589" i="1"/>
  <c r="I589" i="1"/>
  <c r="D589" i="1"/>
  <c r="K589" i="1"/>
  <c r="G589" i="1"/>
  <c r="X590" i="4"/>
  <c r="AJ590" i="4" s="1"/>
  <c r="AH591" i="4"/>
  <c r="AI591" i="4"/>
  <c r="O591" i="4"/>
  <c r="W591" i="4"/>
  <c r="V591" i="4"/>
  <c r="K591" i="4"/>
  <c r="Y591" i="4"/>
  <c r="AG591" i="4"/>
  <c r="N591" i="4"/>
  <c r="R591" i="4"/>
  <c r="S591" i="4"/>
  <c r="Q591" i="4"/>
  <c r="AD591" i="4"/>
  <c r="Z591" i="4"/>
  <c r="AC591" i="4"/>
  <c r="AB591" i="4"/>
  <c r="U591" i="4"/>
  <c r="AE591" i="4"/>
  <c r="T591" i="4"/>
  <c r="P591" i="4"/>
  <c r="AA591" i="4"/>
  <c r="AF591" i="4"/>
  <c r="M590" i="4"/>
  <c r="AL590" i="4" s="1"/>
  <c r="B588" i="1"/>
  <c r="N588" i="1" s="1"/>
  <c r="N591" i="2"/>
  <c r="AO591" i="4"/>
  <c r="B590" i="4"/>
  <c r="AK590" i="4" s="1"/>
  <c r="A592" i="4"/>
  <c r="F591" i="4"/>
  <c r="C591" i="4"/>
  <c r="H591" i="4"/>
  <c r="D591" i="4"/>
  <c r="E591" i="4"/>
  <c r="G591" i="4"/>
  <c r="J591" i="4"/>
  <c r="I591" i="4"/>
  <c r="B592" i="2"/>
  <c r="A594" i="2"/>
  <c r="AM590" i="4" l="1"/>
  <c r="AH592" i="4"/>
  <c r="AI592" i="4"/>
  <c r="S592" i="4"/>
  <c r="N592" i="4"/>
  <c r="O592" i="4"/>
  <c r="Q592" i="4"/>
  <c r="R592" i="4"/>
  <c r="K592" i="4"/>
  <c r="AD592" i="4"/>
  <c r="U592" i="4"/>
  <c r="T592" i="4"/>
  <c r="AB592" i="4"/>
  <c r="V592" i="4"/>
  <c r="Z592" i="4"/>
  <c r="Y592" i="4"/>
  <c r="P592" i="4"/>
  <c r="AG592" i="4"/>
  <c r="AE592" i="4"/>
  <c r="AC592" i="4"/>
  <c r="W592" i="4"/>
  <c r="AF592" i="4"/>
  <c r="AA592" i="4"/>
  <c r="L590" i="1"/>
  <c r="H590" i="1"/>
  <c r="E590" i="1"/>
  <c r="I590" i="1"/>
  <c r="D590" i="1"/>
  <c r="G590" i="1"/>
  <c r="K590" i="1"/>
  <c r="A591" i="1"/>
  <c r="J590" i="1"/>
  <c r="F590" i="1"/>
  <c r="C590" i="1"/>
  <c r="X591" i="4"/>
  <c r="AJ591" i="4" s="1"/>
  <c r="M591" i="4"/>
  <c r="AL591" i="4" s="1"/>
  <c r="B589" i="1"/>
  <c r="N589" i="1" s="1"/>
  <c r="C594" i="2"/>
  <c r="N592" i="2"/>
  <c r="AO592" i="4"/>
  <c r="B591" i="4"/>
  <c r="AK591" i="4" s="1"/>
  <c r="A593" i="4"/>
  <c r="D592" i="4"/>
  <c r="H592" i="4"/>
  <c r="E592" i="4"/>
  <c r="C592" i="4"/>
  <c r="F592" i="4"/>
  <c r="G592" i="4"/>
  <c r="I592" i="4"/>
  <c r="J592" i="4"/>
  <c r="B593" i="2"/>
  <c r="A595" i="2"/>
  <c r="AM591" i="4" l="1"/>
  <c r="X592" i="4"/>
  <c r="F591" i="1"/>
  <c r="G591" i="1"/>
  <c r="D591" i="1"/>
  <c r="A592" i="1"/>
  <c r="L591" i="1"/>
  <c r="H591" i="1"/>
  <c r="I591" i="1"/>
  <c r="E591" i="1"/>
  <c r="J591" i="1"/>
  <c r="K591" i="1"/>
  <c r="C591" i="1"/>
  <c r="AI593" i="4"/>
  <c r="AH593" i="4"/>
  <c r="AF593" i="4"/>
  <c r="W593" i="4"/>
  <c r="S593" i="4"/>
  <c r="Y593" i="4"/>
  <c r="U593" i="4"/>
  <c r="K593" i="4"/>
  <c r="Q593" i="4"/>
  <c r="P593" i="4"/>
  <c r="V593" i="4"/>
  <c r="O593" i="4"/>
  <c r="R593" i="4"/>
  <c r="Z593" i="4"/>
  <c r="AC593" i="4"/>
  <c r="AE593" i="4"/>
  <c r="AG593" i="4"/>
  <c r="T593" i="4"/>
  <c r="AA593" i="4"/>
  <c r="N593" i="4"/>
  <c r="AD593" i="4"/>
  <c r="AB593" i="4"/>
  <c r="B590" i="1"/>
  <c r="N590" i="1" s="1"/>
  <c r="C595" i="2"/>
  <c r="B592" i="4"/>
  <c r="AK592" i="4" s="1"/>
  <c r="AJ592" i="4"/>
  <c r="AM592" i="4" s="1"/>
  <c r="M592" i="4"/>
  <c r="AL592" i="4" s="1"/>
  <c r="N593" i="2"/>
  <c r="AO593" i="4"/>
  <c r="A594" i="4"/>
  <c r="C593" i="4"/>
  <c r="I593" i="4"/>
  <c r="H593" i="4"/>
  <c r="D593" i="4"/>
  <c r="F593" i="4"/>
  <c r="G593" i="4"/>
  <c r="E593" i="4"/>
  <c r="J593" i="4"/>
  <c r="B594" i="2"/>
  <c r="A596" i="2"/>
  <c r="M593" i="4" l="1"/>
  <c r="AL593" i="4" s="1"/>
  <c r="C596" i="2"/>
  <c r="C592" i="1"/>
  <c r="I592" i="1"/>
  <c r="L592" i="1"/>
  <c r="E592" i="1"/>
  <c r="G592" i="1"/>
  <c r="K592" i="1"/>
  <c r="A593" i="1"/>
  <c r="J592" i="1"/>
  <c r="D592" i="1"/>
  <c r="H592" i="1"/>
  <c r="F592" i="1"/>
  <c r="B591" i="1"/>
  <c r="N591" i="1" s="1"/>
  <c r="X593" i="4"/>
  <c r="AJ593" i="4" s="1"/>
  <c r="AM593" i="4" s="1"/>
  <c r="AH594" i="4"/>
  <c r="AI594" i="4"/>
  <c r="O594" i="4"/>
  <c r="Q594" i="4"/>
  <c r="N594" i="4"/>
  <c r="P594" i="4"/>
  <c r="U594" i="4"/>
  <c r="V594" i="4"/>
  <c r="T594" i="4"/>
  <c r="Y594" i="4"/>
  <c r="AF594" i="4"/>
  <c r="AG594" i="4"/>
  <c r="AA594" i="4"/>
  <c r="W594" i="4"/>
  <c r="K594" i="4"/>
  <c r="AD594" i="4"/>
  <c r="AC594" i="4"/>
  <c r="S594" i="4"/>
  <c r="AB594" i="4"/>
  <c r="AE594" i="4"/>
  <c r="R594" i="4"/>
  <c r="Z594" i="4"/>
  <c r="N594" i="2"/>
  <c r="AO594" i="4"/>
  <c r="B593" i="4"/>
  <c r="AK593" i="4" s="1"/>
  <c r="A595" i="4"/>
  <c r="D594" i="4"/>
  <c r="I594" i="4"/>
  <c r="F594" i="4"/>
  <c r="E594" i="4"/>
  <c r="C594" i="4"/>
  <c r="G594" i="4"/>
  <c r="J594" i="4"/>
  <c r="H594" i="4"/>
  <c r="A597" i="2"/>
  <c r="B595" i="2"/>
  <c r="B592" i="1" l="1"/>
  <c r="N592" i="1" s="1"/>
  <c r="AH595" i="4"/>
  <c r="AI595" i="4"/>
  <c r="W595" i="4"/>
  <c r="S595" i="4"/>
  <c r="O595" i="4"/>
  <c r="K595" i="4"/>
  <c r="Y595" i="4"/>
  <c r="Z595" i="4"/>
  <c r="Q595" i="4"/>
  <c r="V595" i="4"/>
  <c r="T595" i="4"/>
  <c r="R595" i="4"/>
  <c r="AE595" i="4"/>
  <c r="AG595" i="4"/>
  <c r="N595" i="4"/>
  <c r="P595" i="4"/>
  <c r="AA595" i="4"/>
  <c r="AC595" i="4"/>
  <c r="AF595" i="4"/>
  <c r="AD595" i="4"/>
  <c r="AB595" i="4"/>
  <c r="U595" i="4"/>
  <c r="M594" i="4"/>
  <c r="AL594" i="4" s="1"/>
  <c r="X594" i="4"/>
  <c r="AJ594" i="4" s="1"/>
  <c r="A594" i="1"/>
  <c r="D593" i="1"/>
  <c r="J593" i="1"/>
  <c r="I593" i="1"/>
  <c r="F593" i="1"/>
  <c r="E593" i="1"/>
  <c r="L593" i="1"/>
  <c r="K593" i="1"/>
  <c r="C593" i="1"/>
  <c r="H593" i="1"/>
  <c r="G593" i="1"/>
  <c r="C597" i="2"/>
  <c r="N595" i="2"/>
  <c r="AO595" i="4"/>
  <c r="A596" i="4"/>
  <c r="I595" i="4"/>
  <c r="D595" i="4"/>
  <c r="C595" i="4"/>
  <c r="E595" i="4"/>
  <c r="H595" i="4"/>
  <c r="G595" i="4"/>
  <c r="J595" i="4"/>
  <c r="F595" i="4"/>
  <c r="B594" i="4"/>
  <c r="AK594" i="4" s="1"/>
  <c r="A598" i="2"/>
  <c r="B596" i="2"/>
  <c r="AM594" i="4" l="1"/>
  <c r="M595" i="4"/>
  <c r="AL595" i="4" s="1"/>
  <c r="X595" i="4"/>
  <c r="AJ595" i="4" s="1"/>
  <c r="AM595" i="4" s="1"/>
  <c r="C598" i="2"/>
  <c r="B593" i="1"/>
  <c r="N593" i="1" s="1"/>
  <c r="D594" i="1"/>
  <c r="K594" i="1"/>
  <c r="A595" i="1"/>
  <c r="I594" i="1"/>
  <c r="C594" i="1"/>
  <c r="F594" i="1"/>
  <c r="G594" i="1"/>
  <c r="L594" i="1"/>
  <c r="E594" i="1"/>
  <c r="J594" i="1"/>
  <c r="H594" i="1"/>
  <c r="AH596" i="4"/>
  <c r="AI596" i="4"/>
  <c r="N596" i="4"/>
  <c r="Y596" i="4"/>
  <c r="U596" i="4"/>
  <c r="P596" i="4"/>
  <c r="Q596" i="4"/>
  <c r="K596" i="4"/>
  <c r="AE596" i="4"/>
  <c r="AA596" i="4"/>
  <c r="T596" i="4"/>
  <c r="AD596" i="4"/>
  <c r="AB596" i="4"/>
  <c r="AG596" i="4"/>
  <c r="Z596" i="4"/>
  <c r="AF596" i="4"/>
  <c r="O596" i="4"/>
  <c r="R596" i="4"/>
  <c r="W596" i="4"/>
  <c r="S596" i="4"/>
  <c r="AC596" i="4"/>
  <c r="V596" i="4"/>
  <c r="N596" i="2"/>
  <c r="AO596" i="4"/>
  <c r="B595" i="4"/>
  <c r="AK595" i="4" s="1"/>
  <c r="A597" i="4"/>
  <c r="D596" i="4"/>
  <c r="C596" i="4"/>
  <c r="J596" i="4"/>
  <c r="E596" i="4"/>
  <c r="H596" i="4"/>
  <c r="I596" i="4"/>
  <c r="F596" i="4"/>
  <c r="G596" i="4"/>
  <c r="B597" i="2"/>
  <c r="A599" i="2"/>
  <c r="AI597" i="4" l="1"/>
  <c r="AH597" i="4"/>
  <c r="S597" i="4"/>
  <c r="O597" i="4"/>
  <c r="Q597" i="4"/>
  <c r="U597" i="4"/>
  <c r="AG597" i="4"/>
  <c r="V597" i="4"/>
  <c r="R597" i="4"/>
  <c r="N597" i="4"/>
  <c r="Y597" i="4"/>
  <c r="P597" i="4"/>
  <c r="AB597" i="4"/>
  <c r="W597" i="4"/>
  <c r="Z597" i="4"/>
  <c r="T597" i="4"/>
  <c r="AF597" i="4"/>
  <c r="AC597" i="4"/>
  <c r="AE597" i="4"/>
  <c r="K597" i="4"/>
  <c r="AA597" i="4"/>
  <c r="AD597" i="4"/>
  <c r="B594" i="1"/>
  <c r="N594" i="1" s="1"/>
  <c r="X596" i="4"/>
  <c r="AJ596" i="4" s="1"/>
  <c r="C599" i="2"/>
  <c r="M596" i="4"/>
  <c r="AL596" i="4" s="1"/>
  <c r="H595" i="1"/>
  <c r="G595" i="1"/>
  <c r="E595" i="1"/>
  <c r="K595" i="1"/>
  <c r="D595" i="1"/>
  <c r="J595" i="1"/>
  <c r="A596" i="1"/>
  <c r="F595" i="1"/>
  <c r="L595" i="1"/>
  <c r="C595" i="1"/>
  <c r="I595" i="1"/>
  <c r="N597" i="2"/>
  <c r="AO597" i="4"/>
  <c r="B598" i="2"/>
  <c r="B596" i="4"/>
  <c r="AK596" i="4" s="1"/>
  <c r="A598" i="4"/>
  <c r="H597" i="4"/>
  <c r="D597" i="4"/>
  <c r="I597" i="4"/>
  <c r="E597" i="4"/>
  <c r="G597" i="4"/>
  <c r="J597" i="4"/>
  <c r="F597" i="4"/>
  <c r="C597" i="4"/>
  <c r="A600" i="2"/>
  <c r="AM596" i="4" l="1"/>
  <c r="X597" i="4"/>
  <c r="AJ597" i="4" s="1"/>
  <c r="B595" i="1"/>
  <c r="N595" i="1" s="1"/>
  <c r="M597" i="4"/>
  <c r="AL597" i="4" s="1"/>
  <c r="AH598" i="4"/>
  <c r="AI598" i="4"/>
  <c r="AD598" i="4"/>
  <c r="W598" i="4"/>
  <c r="N598" i="4"/>
  <c r="U598" i="4"/>
  <c r="K598" i="4"/>
  <c r="Y598" i="4"/>
  <c r="AG598" i="4"/>
  <c r="R598" i="4"/>
  <c r="Z598" i="4"/>
  <c r="P598" i="4"/>
  <c r="AB598" i="4"/>
  <c r="AF598" i="4"/>
  <c r="AA598" i="4"/>
  <c r="V598" i="4"/>
  <c r="Q598" i="4"/>
  <c r="AE598" i="4"/>
  <c r="T598" i="4"/>
  <c r="S598" i="4"/>
  <c r="O598" i="4"/>
  <c r="AC598" i="4"/>
  <c r="I596" i="1"/>
  <c r="D596" i="1"/>
  <c r="E596" i="1"/>
  <c r="K596" i="1"/>
  <c r="G596" i="1"/>
  <c r="C596" i="1"/>
  <c r="A597" i="1"/>
  <c r="L596" i="1"/>
  <c r="J596" i="1"/>
  <c r="H596" i="1"/>
  <c r="F596" i="1"/>
  <c r="C600" i="2"/>
  <c r="N598" i="2"/>
  <c r="AO598" i="4"/>
  <c r="B597" i="4"/>
  <c r="AK597" i="4" s="1"/>
  <c r="A599" i="4"/>
  <c r="D598" i="4"/>
  <c r="I598" i="4"/>
  <c r="J598" i="4"/>
  <c r="H598" i="4"/>
  <c r="F598" i="4"/>
  <c r="G598" i="4"/>
  <c r="C598" i="4"/>
  <c r="E598" i="4"/>
  <c r="B599" i="2"/>
  <c r="A601" i="2"/>
  <c r="AM597" i="4" l="1"/>
  <c r="X598" i="4"/>
  <c r="AH599" i="4"/>
  <c r="AI599" i="4"/>
  <c r="O599" i="4"/>
  <c r="W599" i="4"/>
  <c r="Y599" i="4"/>
  <c r="AG599" i="4"/>
  <c r="Q599" i="4"/>
  <c r="K599" i="4"/>
  <c r="N599" i="4"/>
  <c r="U599" i="4"/>
  <c r="V599" i="4"/>
  <c r="P599" i="4"/>
  <c r="AB599" i="4"/>
  <c r="S599" i="4"/>
  <c r="T599" i="4"/>
  <c r="AD599" i="4"/>
  <c r="AA599" i="4"/>
  <c r="AC599" i="4"/>
  <c r="AE599" i="4"/>
  <c r="R599" i="4"/>
  <c r="Z599" i="4"/>
  <c r="AF599" i="4"/>
  <c r="B596" i="1"/>
  <c r="N596" i="1" s="1"/>
  <c r="M598" i="4"/>
  <c r="AL598" i="4" s="1"/>
  <c r="AJ598" i="4"/>
  <c r="AM598" i="4" s="1"/>
  <c r="J597" i="1"/>
  <c r="F597" i="1"/>
  <c r="H597" i="1"/>
  <c r="A598" i="1"/>
  <c r="D597" i="1"/>
  <c r="G597" i="1"/>
  <c r="E597" i="1"/>
  <c r="K597" i="1"/>
  <c r="C597" i="1"/>
  <c r="I597" i="1"/>
  <c r="L597" i="1"/>
  <c r="C601" i="2"/>
  <c r="N599" i="2"/>
  <c r="AO599" i="4"/>
  <c r="B598" i="4"/>
  <c r="AK598" i="4" s="1"/>
  <c r="A600" i="4"/>
  <c r="G599" i="4"/>
  <c r="C599" i="4"/>
  <c r="H599" i="4"/>
  <c r="I599" i="4"/>
  <c r="J599" i="4"/>
  <c r="E599" i="4"/>
  <c r="F599" i="4"/>
  <c r="D599" i="4"/>
  <c r="B600" i="2"/>
  <c r="A602" i="2"/>
  <c r="AH600" i="4" l="1"/>
  <c r="AI600" i="4"/>
  <c r="AD600" i="4"/>
  <c r="S600" i="4"/>
  <c r="U600" i="4"/>
  <c r="Q600" i="4"/>
  <c r="K600" i="4"/>
  <c r="V600" i="4"/>
  <c r="P600" i="4"/>
  <c r="W600" i="4"/>
  <c r="AA600" i="4"/>
  <c r="T600" i="4"/>
  <c r="Z600" i="4"/>
  <c r="AF600" i="4"/>
  <c r="Y600" i="4"/>
  <c r="R600" i="4"/>
  <c r="AC600" i="4"/>
  <c r="N600" i="4"/>
  <c r="AG600" i="4"/>
  <c r="AB600" i="4"/>
  <c r="AE600" i="4"/>
  <c r="O600" i="4"/>
  <c r="B597" i="1"/>
  <c r="N597" i="1" s="1"/>
  <c r="M599" i="4"/>
  <c r="AL599" i="4" s="1"/>
  <c r="J598" i="1"/>
  <c r="H598" i="1"/>
  <c r="L598" i="1"/>
  <c r="K598" i="1"/>
  <c r="G598" i="1"/>
  <c r="E598" i="1"/>
  <c r="I598" i="1"/>
  <c r="F598" i="1"/>
  <c r="D598" i="1"/>
  <c r="A599" i="1"/>
  <c r="C598" i="1"/>
  <c r="C602" i="2"/>
  <c r="X599" i="4"/>
  <c r="AJ599" i="4" s="1"/>
  <c r="N600" i="2"/>
  <c r="AO600" i="4"/>
  <c r="B601" i="2"/>
  <c r="B599" i="4"/>
  <c r="AK599" i="4" s="1"/>
  <c r="A601" i="4"/>
  <c r="G600" i="4"/>
  <c r="D600" i="4"/>
  <c r="C600" i="4"/>
  <c r="J600" i="4"/>
  <c r="E600" i="4"/>
  <c r="I600" i="4"/>
  <c r="F600" i="4"/>
  <c r="H600" i="4"/>
  <c r="A603" i="2"/>
  <c r="AM599" i="4" l="1"/>
  <c r="C603" i="2"/>
  <c r="X600" i="4"/>
  <c r="AJ600" i="4" s="1"/>
  <c r="B598" i="1"/>
  <c r="N598" i="1" s="1"/>
  <c r="H599" i="1"/>
  <c r="A600" i="1"/>
  <c r="G599" i="1"/>
  <c r="K599" i="1"/>
  <c r="D599" i="1"/>
  <c r="C599" i="1"/>
  <c r="J599" i="1"/>
  <c r="E599" i="1"/>
  <c r="F599" i="1"/>
  <c r="I599" i="1"/>
  <c r="L599" i="1"/>
  <c r="AI601" i="4"/>
  <c r="AH601" i="4"/>
  <c r="W601" i="4"/>
  <c r="S601" i="4"/>
  <c r="AG601" i="4"/>
  <c r="U601" i="4"/>
  <c r="Y601" i="4"/>
  <c r="N601" i="4"/>
  <c r="V601" i="4"/>
  <c r="R601" i="4"/>
  <c r="K601" i="4"/>
  <c r="O601" i="4"/>
  <c r="Q601" i="4"/>
  <c r="P601" i="4"/>
  <c r="AD601" i="4"/>
  <c r="AA601" i="4"/>
  <c r="AE601" i="4"/>
  <c r="AB601" i="4"/>
  <c r="T601" i="4"/>
  <c r="AF601" i="4"/>
  <c r="AC601" i="4"/>
  <c r="Z601" i="4"/>
  <c r="B600" i="4"/>
  <c r="AK600" i="4" s="1"/>
  <c r="M600" i="4"/>
  <c r="AL600" i="4" s="1"/>
  <c r="N601" i="2"/>
  <c r="AO601" i="4"/>
  <c r="A602" i="4"/>
  <c r="C601" i="4"/>
  <c r="D601" i="4"/>
  <c r="E601" i="4"/>
  <c r="J601" i="4"/>
  <c r="G601" i="4"/>
  <c r="I601" i="4"/>
  <c r="H601" i="4"/>
  <c r="F601" i="4"/>
  <c r="B602" i="2"/>
  <c r="A604" i="2"/>
  <c r="AM600" i="4" l="1"/>
  <c r="B601" i="4"/>
  <c r="AH602" i="4"/>
  <c r="AI602" i="4"/>
  <c r="O602" i="4"/>
  <c r="N602" i="4"/>
  <c r="K602" i="4"/>
  <c r="V602" i="4"/>
  <c r="U602" i="4"/>
  <c r="Y602" i="4"/>
  <c r="Q602" i="4"/>
  <c r="AG602" i="4"/>
  <c r="P602" i="4"/>
  <c r="AD602" i="4"/>
  <c r="Z602" i="4"/>
  <c r="S602" i="4"/>
  <c r="W602" i="4"/>
  <c r="AC602" i="4"/>
  <c r="AB602" i="4"/>
  <c r="AE602" i="4"/>
  <c r="AF602" i="4"/>
  <c r="AA602" i="4"/>
  <c r="T602" i="4"/>
  <c r="R602" i="4"/>
  <c r="X601" i="4"/>
  <c r="AJ601" i="4" s="1"/>
  <c r="I600" i="1"/>
  <c r="F600" i="1"/>
  <c r="L600" i="1"/>
  <c r="H600" i="1"/>
  <c r="G600" i="1"/>
  <c r="D600" i="1"/>
  <c r="E600" i="1"/>
  <c r="A601" i="1"/>
  <c r="C600" i="1"/>
  <c r="K600" i="1"/>
  <c r="J600" i="1"/>
  <c r="B599" i="1"/>
  <c r="N599" i="1" s="1"/>
  <c r="AK601" i="4"/>
  <c r="C604" i="2"/>
  <c r="M601" i="4"/>
  <c r="AL601" i="4" s="1"/>
  <c r="N602" i="2"/>
  <c r="AO602" i="4"/>
  <c r="A603" i="4"/>
  <c r="F602" i="4"/>
  <c r="E602" i="4"/>
  <c r="I602" i="4"/>
  <c r="G602" i="4"/>
  <c r="J602" i="4"/>
  <c r="C602" i="4"/>
  <c r="D602" i="4"/>
  <c r="H602" i="4"/>
  <c r="B603" i="2"/>
  <c r="A605" i="2"/>
  <c r="AM601" i="4" l="1"/>
  <c r="X602" i="4"/>
  <c r="AH603" i="4"/>
  <c r="AI603" i="4"/>
  <c r="W603" i="4"/>
  <c r="S603" i="4"/>
  <c r="U603" i="4"/>
  <c r="O603" i="4"/>
  <c r="K603" i="4"/>
  <c r="Y603" i="4"/>
  <c r="Q603" i="4"/>
  <c r="V603" i="4"/>
  <c r="P603" i="4"/>
  <c r="T603" i="4"/>
  <c r="R603" i="4"/>
  <c r="AG603" i="4"/>
  <c r="AE603" i="4"/>
  <c r="AA603" i="4"/>
  <c r="AD603" i="4"/>
  <c r="AB603" i="4"/>
  <c r="AF603" i="4"/>
  <c r="N603" i="4"/>
  <c r="AC603" i="4"/>
  <c r="Z603" i="4"/>
  <c r="M602" i="4"/>
  <c r="AL602" i="4" s="1"/>
  <c r="B600" i="1"/>
  <c r="N600" i="1" s="1"/>
  <c r="J601" i="1"/>
  <c r="E601" i="1"/>
  <c r="F601" i="1"/>
  <c r="D601" i="1"/>
  <c r="H601" i="1"/>
  <c r="A602" i="1"/>
  <c r="G601" i="1"/>
  <c r="K601" i="1"/>
  <c r="C601" i="1"/>
  <c r="I601" i="1"/>
  <c r="L601" i="1"/>
  <c r="C605" i="2"/>
  <c r="AJ602" i="4"/>
  <c r="AM602" i="4" s="1"/>
  <c r="N603" i="2"/>
  <c r="AO603" i="4"/>
  <c r="B602" i="4"/>
  <c r="AK602" i="4" s="1"/>
  <c r="A604" i="4"/>
  <c r="D603" i="4"/>
  <c r="C603" i="4"/>
  <c r="I603" i="4"/>
  <c r="H603" i="4"/>
  <c r="F603" i="4"/>
  <c r="J603" i="4"/>
  <c r="E603" i="4"/>
  <c r="G603" i="4"/>
  <c r="B604" i="2"/>
  <c r="A606" i="2"/>
  <c r="X603" i="4" l="1"/>
  <c r="B601" i="1"/>
  <c r="N601" i="1" s="1"/>
  <c r="J602" i="1"/>
  <c r="H602" i="1"/>
  <c r="D602" i="1"/>
  <c r="I602" i="1"/>
  <c r="A603" i="1"/>
  <c r="G602" i="1"/>
  <c r="F602" i="1"/>
  <c r="E602" i="1"/>
  <c r="L602" i="1"/>
  <c r="C602" i="1"/>
  <c r="K602" i="1"/>
  <c r="M603" i="4"/>
  <c r="AL603" i="4" s="1"/>
  <c r="C606" i="2"/>
  <c r="AH604" i="4"/>
  <c r="AI604" i="4"/>
  <c r="V604" i="4"/>
  <c r="U604" i="4"/>
  <c r="Y604" i="4"/>
  <c r="P604" i="4"/>
  <c r="AA604" i="4"/>
  <c r="K604" i="4"/>
  <c r="W604" i="4"/>
  <c r="Q604" i="4"/>
  <c r="O604" i="4"/>
  <c r="AD604" i="4"/>
  <c r="AB604" i="4"/>
  <c r="AF604" i="4"/>
  <c r="AG604" i="4"/>
  <c r="N604" i="4"/>
  <c r="Z604" i="4"/>
  <c r="AE604" i="4"/>
  <c r="T604" i="4"/>
  <c r="R604" i="4"/>
  <c r="S604" i="4"/>
  <c r="AC604" i="4"/>
  <c r="AJ603" i="4"/>
  <c r="AM603" i="4" s="1"/>
  <c r="N604" i="2"/>
  <c r="AO604" i="4"/>
  <c r="B603" i="4"/>
  <c r="AK603" i="4" s="1"/>
  <c r="A605" i="4"/>
  <c r="D604" i="4"/>
  <c r="H604" i="4"/>
  <c r="I604" i="4"/>
  <c r="C604" i="4"/>
  <c r="F604" i="4"/>
  <c r="J604" i="4"/>
  <c r="G604" i="4"/>
  <c r="E604" i="4"/>
  <c r="B605" i="2"/>
  <c r="A607" i="2"/>
  <c r="B602" i="1" l="1"/>
  <c r="N602" i="1" s="1"/>
  <c r="A604" i="1"/>
  <c r="F603" i="1"/>
  <c r="H603" i="1"/>
  <c r="E603" i="1"/>
  <c r="J603" i="1"/>
  <c r="C603" i="1"/>
  <c r="K603" i="1"/>
  <c r="G603" i="1"/>
  <c r="I603" i="1"/>
  <c r="D603" i="1"/>
  <c r="L603" i="1"/>
  <c r="X604" i="4"/>
  <c r="AJ604" i="4" s="1"/>
  <c r="AI605" i="4"/>
  <c r="AH605" i="4"/>
  <c r="AF605" i="4"/>
  <c r="S605" i="4"/>
  <c r="O605" i="4"/>
  <c r="N605" i="4"/>
  <c r="Y605" i="4"/>
  <c r="AG605" i="4"/>
  <c r="K605" i="4"/>
  <c r="U605" i="4"/>
  <c r="R605" i="4"/>
  <c r="Z605" i="4"/>
  <c r="Q605" i="4"/>
  <c r="AE605" i="4"/>
  <c r="W605" i="4"/>
  <c r="V605" i="4"/>
  <c r="AA605" i="4"/>
  <c r="AB605" i="4"/>
  <c r="T605" i="4"/>
  <c r="AC605" i="4"/>
  <c r="P605" i="4"/>
  <c r="AD605" i="4"/>
  <c r="M604" i="4"/>
  <c r="AL604" i="4" s="1"/>
  <c r="C607" i="2"/>
  <c r="N605" i="2"/>
  <c r="AO605" i="4"/>
  <c r="A606" i="4"/>
  <c r="D605" i="4"/>
  <c r="C605" i="4"/>
  <c r="H605" i="4"/>
  <c r="I605" i="4"/>
  <c r="J605" i="4"/>
  <c r="F605" i="4"/>
  <c r="G605" i="4"/>
  <c r="E605" i="4"/>
  <c r="B604" i="4"/>
  <c r="AK604" i="4" s="1"/>
  <c r="B606" i="2"/>
  <c r="A608" i="2"/>
  <c r="AM604" i="4" l="1"/>
  <c r="C608" i="2"/>
  <c r="B605" i="4"/>
  <c r="AK605" i="4" s="1"/>
  <c r="B603" i="1"/>
  <c r="N603" i="1" s="1"/>
  <c r="X605" i="4"/>
  <c r="AJ605" i="4" s="1"/>
  <c r="AM605" i="4" s="1"/>
  <c r="M605" i="4"/>
  <c r="AL605" i="4" s="1"/>
  <c r="AH606" i="4"/>
  <c r="AI606" i="4"/>
  <c r="AF606" i="4"/>
  <c r="W606" i="4"/>
  <c r="K606" i="4"/>
  <c r="AG606" i="4"/>
  <c r="V606" i="4"/>
  <c r="Q606" i="4"/>
  <c r="Y606" i="4"/>
  <c r="P606" i="4"/>
  <c r="S606" i="4"/>
  <c r="AD606" i="4"/>
  <c r="N606" i="4"/>
  <c r="R606" i="4"/>
  <c r="T606" i="4"/>
  <c r="U606" i="4"/>
  <c r="AA606" i="4"/>
  <c r="Z606" i="4"/>
  <c r="O606" i="4"/>
  <c r="AB606" i="4"/>
  <c r="AE606" i="4"/>
  <c r="AC606" i="4"/>
  <c r="L604" i="1"/>
  <c r="G604" i="1"/>
  <c r="K604" i="1"/>
  <c r="I604" i="1"/>
  <c r="J604" i="1"/>
  <c r="H604" i="1"/>
  <c r="A605" i="1"/>
  <c r="F604" i="1"/>
  <c r="C604" i="1"/>
  <c r="E604" i="1"/>
  <c r="D604" i="1"/>
  <c r="N606" i="2"/>
  <c r="AO606" i="4"/>
  <c r="A607" i="4"/>
  <c r="D606" i="4"/>
  <c r="E606" i="4"/>
  <c r="I606" i="4"/>
  <c r="J606" i="4"/>
  <c r="G606" i="4"/>
  <c r="C606" i="4"/>
  <c r="H606" i="4"/>
  <c r="F606" i="4"/>
  <c r="B607" i="2"/>
  <c r="A609" i="2"/>
  <c r="B604" i="1" l="1"/>
  <c r="N604" i="1" s="1"/>
  <c r="AH607" i="4"/>
  <c r="AI607" i="4"/>
  <c r="O607" i="4"/>
  <c r="W607" i="4"/>
  <c r="Q607" i="4"/>
  <c r="Y607" i="4"/>
  <c r="AG607" i="4"/>
  <c r="P607" i="4"/>
  <c r="U607" i="4"/>
  <c r="N607" i="4"/>
  <c r="AB607" i="4"/>
  <c r="AA607" i="4"/>
  <c r="AF607" i="4"/>
  <c r="K607" i="4"/>
  <c r="AC607" i="4"/>
  <c r="V607" i="4"/>
  <c r="AE607" i="4"/>
  <c r="R607" i="4"/>
  <c r="T607" i="4"/>
  <c r="S607" i="4"/>
  <c r="Z607" i="4"/>
  <c r="AD607" i="4"/>
  <c r="D605" i="1"/>
  <c r="E605" i="1"/>
  <c r="K605" i="1"/>
  <c r="F605" i="1"/>
  <c r="L605" i="1"/>
  <c r="A606" i="1"/>
  <c r="J605" i="1"/>
  <c r="H605" i="1"/>
  <c r="G605" i="1"/>
  <c r="C605" i="1"/>
  <c r="I605" i="1"/>
  <c r="C609" i="2"/>
  <c r="M606" i="4"/>
  <c r="AL606" i="4" s="1"/>
  <c r="X606" i="4"/>
  <c r="AJ606" i="4" s="1"/>
  <c r="N607" i="2"/>
  <c r="AO607" i="4"/>
  <c r="B606" i="4"/>
  <c r="AK606" i="4" s="1"/>
  <c r="A608" i="4"/>
  <c r="H607" i="4"/>
  <c r="C607" i="4"/>
  <c r="D607" i="4"/>
  <c r="J607" i="4"/>
  <c r="G607" i="4"/>
  <c r="E607" i="4"/>
  <c r="F607" i="4"/>
  <c r="I607" i="4"/>
  <c r="B608" i="2"/>
  <c r="A610" i="2"/>
  <c r="AM606" i="4" l="1"/>
  <c r="AH608" i="4"/>
  <c r="AI608" i="4"/>
  <c r="S608" i="4"/>
  <c r="V608" i="4"/>
  <c r="AG608" i="4"/>
  <c r="Q608" i="4"/>
  <c r="Y608" i="4"/>
  <c r="N608" i="4"/>
  <c r="U608" i="4"/>
  <c r="K608" i="4"/>
  <c r="W608" i="4"/>
  <c r="R608" i="4"/>
  <c r="AF608" i="4"/>
  <c r="AD608" i="4"/>
  <c r="AA608" i="4"/>
  <c r="O608" i="4"/>
  <c r="P608" i="4"/>
  <c r="T608" i="4"/>
  <c r="Z608" i="4"/>
  <c r="AB608" i="4"/>
  <c r="AE608" i="4"/>
  <c r="AC608" i="4"/>
  <c r="X607" i="4"/>
  <c r="AJ607" i="4" s="1"/>
  <c r="L606" i="1"/>
  <c r="K606" i="1"/>
  <c r="I606" i="1"/>
  <c r="E606" i="1"/>
  <c r="G606" i="1"/>
  <c r="J606" i="1"/>
  <c r="A607" i="1"/>
  <c r="H606" i="1"/>
  <c r="F606" i="1"/>
  <c r="D606" i="1"/>
  <c r="C606" i="1"/>
  <c r="M607" i="4"/>
  <c r="AL607" i="4" s="1"/>
  <c r="C610" i="2"/>
  <c r="B605" i="1"/>
  <c r="N605" i="1" s="1"/>
  <c r="N608" i="2"/>
  <c r="AO608" i="4"/>
  <c r="B607" i="4"/>
  <c r="AK607" i="4" s="1"/>
  <c r="A609" i="4"/>
  <c r="G608" i="4"/>
  <c r="C608" i="4"/>
  <c r="I608" i="4"/>
  <c r="J608" i="4"/>
  <c r="E608" i="4"/>
  <c r="H608" i="4"/>
  <c r="F608" i="4"/>
  <c r="D608" i="4"/>
  <c r="B609" i="2"/>
  <c r="A611" i="2"/>
  <c r="AM607" i="4" l="1"/>
  <c r="F607" i="1"/>
  <c r="D607" i="1"/>
  <c r="L607" i="1"/>
  <c r="K607" i="1"/>
  <c r="J607" i="1"/>
  <c r="G607" i="1"/>
  <c r="E607" i="1"/>
  <c r="I607" i="1"/>
  <c r="A608" i="1"/>
  <c r="H607" i="1"/>
  <c r="C607" i="1"/>
  <c r="B606" i="1"/>
  <c r="N606" i="1" s="1"/>
  <c r="C611" i="2"/>
  <c r="M608" i="4"/>
  <c r="AL608" i="4" s="1"/>
  <c r="AI609" i="4"/>
  <c r="AH609" i="4"/>
  <c r="W609" i="4"/>
  <c r="AB609" i="4"/>
  <c r="S609" i="4"/>
  <c r="N609" i="4"/>
  <c r="Q609" i="4"/>
  <c r="O609" i="4"/>
  <c r="Y609" i="4"/>
  <c r="P609" i="4"/>
  <c r="R609" i="4"/>
  <c r="AE609" i="4"/>
  <c r="U609" i="4"/>
  <c r="AA609" i="4"/>
  <c r="AD609" i="4"/>
  <c r="AF609" i="4"/>
  <c r="AG609" i="4"/>
  <c r="T609" i="4"/>
  <c r="AC609" i="4"/>
  <c r="K609" i="4"/>
  <c r="Z609" i="4"/>
  <c r="V609" i="4"/>
  <c r="X608" i="4"/>
  <c r="AJ608" i="4" s="1"/>
  <c r="N609" i="2"/>
  <c r="AO609" i="4"/>
  <c r="A610" i="4"/>
  <c r="F609" i="4"/>
  <c r="H609" i="4"/>
  <c r="C609" i="4"/>
  <c r="J609" i="4"/>
  <c r="E609" i="4"/>
  <c r="G609" i="4"/>
  <c r="D609" i="4"/>
  <c r="I609" i="4"/>
  <c r="B608" i="4"/>
  <c r="AK608" i="4" s="1"/>
  <c r="B610" i="2"/>
  <c r="A612" i="2"/>
  <c r="AM608" i="4" l="1"/>
  <c r="M609" i="4"/>
  <c r="AL609" i="4" s="1"/>
  <c r="C612" i="2"/>
  <c r="AH610" i="4"/>
  <c r="AI610" i="4"/>
  <c r="O610" i="4"/>
  <c r="Q610" i="4"/>
  <c r="K610" i="4"/>
  <c r="V610" i="4"/>
  <c r="U610" i="4"/>
  <c r="AG610" i="4"/>
  <c r="Y610" i="4"/>
  <c r="R610" i="4"/>
  <c r="N610" i="4"/>
  <c r="S610" i="4"/>
  <c r="W610" i="4"/>
  <c r="AD610" i="4"/>
  <c r="AA610" i="4"/>
  <c r="AB610" i="4"/>
  <c r="Z610" i="4"/>
  <c r="AE610" i="4"/>
  <c r="AC610" i="4"/>
  <c r="AF610" i="4"/>
  <c r="T610" i="4"/>
  <c r="P610" i="4"/>
  <c r="B607" i="1"/>
  <c r="N607" i="1" s="1"/>
  <c r="I608" i="1"/>
  <c r="L608" i="1"/>
  <c r="G608" i="1"/>
  <c r="K608" i="1"/>
  <c r="E608" i="1"/>
  <c r="A609" i="1"/>
  <c r="J608" i="1"/>
  <c r="H608" i="1"/>
  <c r="D608" i="1"/>
  <c r="F608" i="1"/>
  <c r="C608" i="1"/>
  <c r="X609" i="4"/>
  <c r="AJ609" i="4" s="1"/>
  <c r="AM609" i="4" s="1"/>
  <c r="N610" i="2"/>
  <c r="AO610" i="4"/>
  <c r="B609" i="4"/>
  <c r="AK609" i="4" s="1"/>
  <c r="A611" i="4"/>
  <c r="H610" i="4"/>
  <c r="C610" i="4"/>
  <c r="I610" i="4"/>
  <c r="D610" i="4"/>
  <c r="E610" i="4"/>
  <c r="J610" i="4"/>
  <c r="G610" i="4"/>
  <c r="F610" i="4"/>
  <c r="B611" i="2"/>
  <c r="A613" i="2"/>
  <c r="AH611" i="4" l="1"/>
  <c r="AI611" i="4"/>
  <c r="W611" i="4"/>
  <c r="AD611" i="4"/>
  <c r="S611" i="4"/>
  <c r="O611" i="4"/>
  <c r="Y611" i="4"/>
  <c r="K611" i="4"/>
  <c r="N611" i="4"/>
  <c r="Q611" i="4"/>
  <c r="U611" i="4"/>
  <c r="P611" i="4"/>
  <c r="T611" i="4"/>
  <c r="AG611" i="4"/>
  <c r="R611" i="4"/>
  <c r="AC611" i="4"/>
  <c r="Z611" i="4"/>
  <c r="AB611" i="4"/>
  <c r="AA611" i="4"/>
  <c r="V611" i="4"/>
  <c r="AE611" i="4"/>
  <c r="AF611" i="4"/>
  <c r="M610" i="4"/>
  <c r="AL610" i="4" s="1"/>
  <c r="X610" i="4"/>
  <c r="AJ610" i="4" s="1"/>
  <c r="F609" i="1"/>
  <c r="G609" i="1"/>
  <c r="A610" i="1"/>
  <c r="D609" i="1"/>
  <c r="K609" i="1"/>
  <c r="C609" i="1"/>
  <c r="E609" i="1"/>
  <c r="L609" i="1"/>
  <c r="J609" i="1"/>
  <c r="I609" i="1"/>
  <c r="H609" i="1"/>
  <c r="C613" i="2"/>
  <c r="B608" i="1"/>
  <c r="N608" i="1" s="1"/>
  <c r="N611" i="2"/>
  <c r="AO611" i="4"/>
  <c r="B610" i="4"/>
  <c r="AK610" i="4" s="1"/>
  <c r="A612" i="4"/>
  <c r="H611" i="4"/>
  <c r="C611" i="4"/>
  <c r="D611" i="4"/>
  <c r="I611" i="4"/>
  <c r="E611" i="4"/>
  <c r="G611" i="4"/>
  <c r="J611" i="4"/>
  <c r="F611" i="4"/>
  <c r="B612" i="2"/>
  <c r="A614" i="2"/>
  <c r="AM610" i="4" l="1"/>
  <c r="B611" i="4"/>
  <c r="D610" i="1"/>
  <c r="E610" i="1"/>
  <c r="I610" i="1"/>
  <c r="L610" i="1"/>
  <c r="A611" i="1"/>
  <c r="C610" i="1"/>
  <c r="G610" i="1"/>
  <c r="K610" i="1"/>
  <c r="J610" i="1"/>
  <c r="H610" i="1"/>
  <c r="F610" i="1"/>
  <c r="X611" i="4"/>
  <c r="AJ611" i="4" s="1"/>
  <c r="AH612" i="4"/>
  <c r="AI612" i="4"/>
  <c r="Q612" i="4"/>
  <c r="AG612" i="4"/>
  <c r="U612" i="4"/>
  <c r="N612" i="4"/>
  <c r="V612" i="4"/>
  <c r="AA612" i="4"/>
  <c r="R612" i="4"/>
  <c r="S612" i="4"/>
  <c r="O612" i="4"/>
  <c r="K612" i="4"/>
  <c r="W612" i="4"/>
  <c r="T612" i="4"/>
  <c r="Z612" i="4"/>
  <c r="P612" i="4"/>
  <c r="AC612" i="4"/>
  <c r="AD612" i="4"/>
  <c r="Y612" i="4"/>
  <c r="AB612" i="4"/>
  <c r="AF612" i="4"/>
  <c r="AE612" i="4"/>
  <c r="B609" i="1"/>
  <c r="N609" i="1" s="1"/>
  <c r="AK611" i="4"/>
  <c r="C614" i="2"/>
  <c r="M611" i="4"/>
  <c r="AL611" i="4" s="1"/>
  <c r="N612" i="2"/>
  <c r="AO612" i="4"/>
  <c r="A613" i="4"/>
  <c r="C612" i="4"/>
  <c r="E612" i="4"/>
  <c r="J612" i="4"/>
  <c r="D612" i="4"/>
  <c r="F612" i="4"/>
  <c r="G612" i="4"/>
  <c r="H612" i="4"/>
  <c r="I612" i="4"/>
  <c r="A615" i="2"/>
  <c r="B613" i="2"/>
  <c r="AM611" i="4" l="1"/>
  <c r="B610" i="1"/>
  <c r="N610" i="1" s="1"/>
  <c r="C615" i="2"/>
  <c r="G611" i="1"/>
  <c r="A612" i="1"/>
  <c r="L611" i="1"/>
  <c r="I611" i="1"/>
  <c r="H611" i="1"/>
  <c r="F611" i="1"/>
  <c r="E611" i="1"/>
  <c r="D611" i="1"/>
  <c r="K611" i="1"/>
  <c r="J611" i="1"/>
  <c r="C611" i="1"/>
  <c r="AI613" i="4"/>
  <c r="AH613" i="4"/>
  <c r="S613" i="4"/>
  <c r="O613" i="4"/>
  <c r="V613" i="4"/>
  <c r="Y613" i="4"/>
  <c r="U613" i="4"/>
  <c r="W613" i="4"/>
  <c r="P613" i="4"/>
  <c r="AA613" i="4"/>
  <c r="Q613" i="4"/>
  <c r="AD613" i="4"/>
  <c r="T613" i="4"/>
  <c r="N613" i="4"/>
  <c r="K613" i="4"/>
  <c r="AG613" i="4"/>
  <c r="AE613" i="4"/>
  <c r="Z613" i="4"/>
  <c r="AC613" i="4"/>
  <c r="AF613" i="4"/>
  <c r="R613" i="4"/>
  <c r="AB613" i="4"/>
  <c r="M612" i="4"/>
  <c r="AL612" i="4" s="1"/>
  <c r="X612" i="4"/>
  <c r="AJ612" i="4" s="1"/>
  <c r="AM612" i="4" s="1"/>
  <c r="N613" i="2"/>
  <c r="AO613" i="4"/>
  <c r="B612" i="4"/>
  <c r="AK612" i="4" s="1"/>
  <c r="A614" i="4"/>
  <c r="C613" i="4"/>
  <c r="H613" i="4"/>
  <c r="D613" i="4"/>
  <c r="I613" i="4"/>
  <c r="E613" i="4"/>
  <c r="J613" i="4"/>
  <c r="G613" i="4"/>
  <c r="F613" i="4"/>
  <c r="B614" i="2"/>
  <c r="A616" i="2"/>
  <c r="M613" i="4" l="1"/>
  <c r="AL613" i="4" s="1"/>
  <c r="X613" i="4"/>
  <c r="AH614" i="4"/>
  <c r="AI614" i="4"/>
  <c r="AF614" i="4"/>
  <c r="W614" i="4"/>
  <c r="Q614" i="4"/>
  <c r="AG614" i="4"/>
  <c r="K614" i="4"/>
  <c r="V614" i="4"/>
  <c r="U614" i="4"/>
  <c r="Y614" i="4"/>
  <c r="R614" i="4"/>
  <c r="AD614" i="4"/>
  <c r="N614" i="4"/>
  <c r="O614" i="4"/>
  <c r="AB614" i="4"/>
  <c r="AC614" i="4"/>
  <c r="S614" i="4"/>
  <c r="T614" i="4"/>
  <c r="AA614" i="4"/>
  <c r="Z614" i="4"/>
  <c r="P614" i="4"/>
  <c r="AE614" i="4"/>
  <c r="AJ613" i="4"/>
  <c r="H612" i="1"/>
  <c r="C612" i="1"/>
  <c r="A613" i="1"/>
  <c r="J612" i="1"/>
  <c r="F612" i="1"/>
  <c r="I612" i="1"/>
  <c r="L612" i="1"/>
  <c r="G612" i="1"/>
  <c r="D612" i="1"/>
  <c r="E612" i="1"/>
  <c r="K612" i="1"/>
  <c r="C616" i="2"/>
  <c r="B611" i="1"/>
  <c r="N611" i="1" s="1"/>
  <c r="N614" i="2"/>
  <c r="AO614" i="4"/>
  <c r="A615" i="4"/>
  <c r="D614" i="4"/>
  <c r="I614" i="4"/>
  <c r="H614" i="4"/>
  <c r="F614" i="4"/>
  <c r="J614" i="4"/>
  <c r="C614" i="4"/>
  <c r="E614" i="4"/>
  <c r="G614" i="4"/>
  <c r="B613" i="4"/>
  <c r="AK613" i="4" s="1"/>
  <c r="A617" i="2"/>
  <c r="B615" i="2"/>
  <c r="AM613" i="4" l="1"/>
  <c r="M614" i="4"/>
  <c r="AL614" i="4" s="1"/>
  <c r="AH615" i="4"/>
  <c r="AI615" i="4"/>
  <c r="O615" i="4"/>
  <c r="W615" i="4"/>
  <c r="N615" i="4"/>
  <c r="V615" i="4"/>
  <c r="U615" i="4"/>
  <c r="R615" i="4"/>
  <c r="S615" i="4"/>
  <c r="AG615" i="4"/>
  <c r="K615" i="4"/>
  <c r="Q615" i="4"/>
  <c r="T615" i="4"/>
  <c r="Z615" i="4"/>
  <c r="AC615" i="4"/>
  <c r="AF615" i="4"/>
  <c r="Y615" i="4"/>
  <c r="P615" i="4"/>
  <c r="AB615" i="4"/>
  <c r="AD615" i="4"/>
  <c r="AE615" i="4"/>
  <c r="AA615" i="4"/>
  <c r="A614" i="1"/>
  <c r="G613" i="1"/>
  <c r="F613" i="1"/>
  <c r="I613" i="1"/>
  <c r="J613" i="1"/>
  <c r="H613" i="1"/>
  <c r="E613" i="1"/>
  <c r="K613" i="1"/>
  <c r="D613" i="1"/>
  <c r="C613" i="1"/>
  <c r="L613" i="1"/>
  <c r="C617" i="2"/>
  <c r="AK614" i="4"/>
  <c r="B612" i="1"/>
  <c r="N612" i="1" s="1"/>
  <c r="X614" i="4"/>
  <c r="AJ614" i="4" s="1"/>
  <c r="AM614" i="4" s="1"/>
  <c r="N615" i="2"/>
  <c r="AO615" i="4"/>
  <c r="B614" i="4"/>
  <c r="A616" i="4"/>
  <c r="D615" i="4"/>
  <c r="E615" i="4"/>
  <c r="H615" i="4"/>
  <c r="F615" i="4"/>
  <c r="I615" i="4"/>
  <c r="G615" i="4"/>
  <c r="C615" i="4"/>
  <c r="J615" i="4"/>
  <c r="B616" i="2"/>
  <c r="A618" i="2"/>
  <c r="AH616" i="4" l="1"/>
  <c r="AI616" i="4"/>
  <c r="S616" i="4"/>
  <c r="Q616" i="4"/>
  <c r="K616" i="4"/>
  <c r="AG616" i="4"/>
  <c r="P616" i="4"/>
  <c r="U616" i="4"/>
  <c r="N616" i="4"/>
  <c r="O616" i="4"/>
  <c r="V616" i="4"/>
  <c r="AA616" i="4"/>
  <c r="AC616" i="4"/>
  <c r="AD616" i="4"/>
  <c r="R616" i="4"/>
  <c r="Z616" i="4"/>
  <c r="AF616" i="4"/>
  <c r="W616" i="4"/>
  <c r="Y616" i="4"/>
  <c r="AB616" i="4"/>
  <c r="T616" i="4"/>
  <c r="AE616" i="4"/>
  <c r="M615" i="4"/>
  <c r="AL615" i="4" s="1"/>
  <c r="B613" i="1"/>
  <c r="N613" i="1" s="1"/>
  <c r="X615" i="4"/>
  <c r="AJ615" i="4"/>
  <c r="C618" i="2"/>
  <c r="H614" i="1"/>
  <c r="I614" i="1"/>
  <c r="G614" i="1"/>
  <c r="A615" i="1"/>
  <c r="C614" i="1"/>
  <c r="E614" i="1"/>
  <c r="J614" i="1"/>
  <c r="F614" i="1"/>
  <c r="D614" i="1"/>
  <c r="L614" i="1"/>
  <c r="K614" i="1"/>
  <c r="N616" i="2"/>
  <c r="AO616" i="4"/>
  <c r="B615" i="4"/>
  <c r="AK615" i="4" s="1"/>
  <c r="A617" i="4"/>
  <c r="C616" i="4"/>
  <c r="H616" i="4"/>
  <c r="D616" i="4"/>
  <c r="F616" i="4"/>
  <c r="I616" i="4"/>
  <c r="J616" i="4"/>
  <c r="G616" i="4"/>
  <c r="E616" i="4"/>
  <c r="A619" i="2"/>
  <c r="B617" i="2"/>
  <c r="AM615" i="4" l="1"/>
  <c r="C619" i="2"/>
  <c r="AI617" i="4"/>
  <c r="AH617" i="4"/>
  <c r="W617" i="4"/>
  <c r="AC617" i="4"/>
  <c r="S617" i="4"/>
  <c r="K617" i="4"/>
  <c r="V617" i="4"/>
  <c r="P617" i="4"/>
  <c r="Y617" i="4"/>
  <c r="AG617" i="4"/>
  <c r="R617" i="4"/>
  <c r="Q617" i="4"/>
  <c r="U617" i="4"/>
  <c r="T617" i="4"/>
  <c r="AD617" i="4"/>
  <c r="N617" i="4"/>
  <c r="Z617" i="4"/>
  <c r="O617" i="4"/>
  <c r="AB617" i="4"/>
  <c r="AA617" i="4"/>
  <c r="AF617" i="4"/>
  <c r="AE617" i="4"/>
  <c r="B614" i="1"/>
  <c r="N614" i="1" s="1"/>
  <c r="J615" i="1"/>
  <c r="H615" i="1"/>
  <c r="A616" i="1"/>
  <c r="F615" i="1"/>
  <c r="L615" i="1"/>
  <c r="G615" i="1"/>
  <c r="K615" i="1"/>
  <c r="D615" i="1"/>
  <c r="E615" i="1"/>
  <c r="C615" i="1"/>
  <c r="I615" i="1"/>
  <c r="X616" i="4"/>
  <c r="AJ616" i="4" s="1"/>
  <c r="M616" i="4"/>
  <c r="AL616" i="4" s="1"/>
  <c r="N617" i="2"/>
  <c r="AO617" i="4"/>
  <c r="B616" i="4"/>
  <c r="AK616" i="4" s="1"/>
  <c r="A618" i="4"/>
  <c r="H617" i="4"/>
  <c r="I617" i="4"/>
  <c r="C617" i="4"/>
  <c r="J617" i="4"/>
  <c r="D617" i="4"/>
  <c r="F617" i="4"/>
  <c r="E617" i="4"/>
  <c r="G617" i="4"/>
  <c r="B618" i="2"/>
  <c r="A620" i="2"/>
  <c r="AM616" i="4" l="1"/>
  <c r="AH618" i="4"/>
  <c r="AI618" i="4"/>
  <c r="O618" i="4"/>
  <c r="V618" i="4"/>
  <c r="U618" i="4"/>
  <c r="AG618" i="4"/>
  <c r="K618" i="4"/>
  <c r="Q618" i="4"/>
  <c r="R618" i="4"/>
  <c r="Y618" i="4"/>
  <c r="P618" i="4"/>
  <c r="AE618" i="4"/>
  <c r="N618" i="4"/>
  <c r="T618" i="4"/>
  <c r="AA618" i="4"/>
  <c r="AB618" i="4"/>
  <c r="AF618" i="4"/>
  <c r="S618" i="4"/>
  <c r="AD618" i="4"/>
  <c r="W618" i="4"/>
  <c r="Z618" i="4"/>
  <c r="AC618" i="4"/>
  <c r="X617" i="4"/>
  <c r="AJ617" i="4" s="1"/>
  <c r="B615" i="1"/>
  <c r="N615" i="1" s="1"/>
  <c r="M617" i="4"/>
  <c r="AL617" i="4" s="1"/>
  <c r="I616" i="1"/>
  <c r="C616" i="1"/>
  <c r="E616" i="1"/>
  <c r="G616" i="1"/>
  <c r="F616" i="1"/>
  <c r="A617" i="1"/>
  <c r="D616" i="1"/>
  <c r="L616" i="1"/>
  <c r="H616" i="1"/>
  <c r="K616" i="1"/>
  <c r="J616" i="1"/>
  <c r="C620" i="2"/>
  <c r="N618" i="2"/>
  <c r="AO618" i="4"/>
  <c r="B617" i="4"/>
  <c r="AK617" i="4" s="1"/>
  <c r="A619" i="4"/>
  <c r="E618" i="4"/>
  <c r="C618" i="4"/>
  <c r="I618" i="4"/>
  <c r="J618" i="4"/>
  <c r="D618" i="4"/>
  <c r="G618" i="4"/>
  <c r="H618" i="4"/>
  <c r="F618" i="4"/>
  <c r="B619" i="2"/>
  <c r="A621" i="2"/>
  <c r="AM617" i="4" l="1"/>
  <c r="M618" i="4"/>
  <c r="AL618" i="4" s="1"/>
  <c r="B616" i="1"/>
  <c r="N616" i="1" s="1"/>
  <c r="AH619" i="4"/>
  <c r="AI619" i="4"/>
  <c r="W619" i="4"/>
  <c r="S619" i="4"/>
  <c r="O619" i="4"/>
  <c r="N619" i="4"/>
  <c r="K619" i="4"/>
  <c r="V619" i="4"/>
  <c r="Q619" i="4"/>
  <c r="R619" i="4"/>
  <c r="AA619" i="4"/>
  <c r="Y619" i="4"/>
  <c r="AG619" i="4"/>
  <c r="AC619" i="4"/>
  <c r="T619" i="4"/>
  <c r="U619" i="4"/>
  <c r="P619" i="4"/>
  <c r="AB619" i="4"/>
  <c r="AE619" i="4"/>
  <c r="Z619" i="4"/>
  <c r="AD619" i="4"/>
  <c r="AF619" i="4"/>
  <c r="C621" i="2"/>
  <c r="J617" i="1"/>
  <c r="G617" i="1"/>
  <c r="H617" i="1"/>
  <c r="E617" i="1"/>
  <c r="D617" i="1"/>
  <c r="A618" i="1"/>
  <c r="F617" i="1"/>
  <c r="K617" i="1"/>
  <c r="C617" i="1"/>
  <c r="I617" i="1"/>
  <c r="L617" i="1"/>
  <c r="X618" i="4"/>
  <c r="AJ618" i="4" s="1"/>
  <c r="AK618" i="4"/>
  <c r="N619" i="2"/>
  <c r="AO619" i="4"/>
  <c r="B618" i="4"/>
  <c r="A620" i="4"/>
  <c r="C619" i="4"/>
  <c r="H619" i="4"/>
  <c r="E619" i="4"/>
  <c r="J619" i="4"/>
  <c r="F619" i="4"/>
  <c r="G619" i="4"/>
  <c r="D619" i="4"/>
  <c r="I619" i="4"/>
  <c r="B620" i="2"/>
  <c r="A622" i="2"/>
  <c r="AM618" i="4" l="1"/>
  <c r="M619" i="4"/>
  <c r="AL619" i="4" s="1"/>
  <c r="B619" i="4"/>
  <c r="AH620" i="4"/>
  <c r="AI620" i="4"/>
  <c r="U620" i="4"/>
  <c r="Q620" i="4"/>
  <c r="N620" i="4"/>
  <c r="V620" i="4"/>
  <c r="Y620" i="4"/>
  <c r="O620" i="4"/>
  <c r="K620" i="4"/>
  <c r="P620" i="4"/>
  <c r="W620" i="4"/>
  <c r="AC620" i="4"/>
  <c r="AB620" i="4"/>
  <c r="R620" i="4"/>
  <c r="Z620" i="4"/>
  <c r="AE620" i="4"/>
  <c r="AD620" i="4"/>
  <c r="T620" i="4"/>
  <c r="AF620" i="4"/>
  <c r="AG620" i="4"/>
  <c r="AA620" i="4"/>
  <c r="S620" i="4"/>
  <c r="X619" i="4"/>
  <c r="AJ619" i="4" s="1"/>
  <c r="AK619" i="4"/>
  <c r="C622" i="2"/>
  <c r="B617" i="1"/>
  <c r="N617" i="1" s="1"/>
  <c r="J618" i="1"/>
  <c r="C618" i="1"/>
  <c r="K618" i="1"/>
  <c r="I618" i="1"/>
  <c r="H618" i="1"/>
  <c r="D618" i="1"/>
  <c r="L618" i="1"/>
  <c r="G618" i="1"/>
  <c r="F618" i="1"/>
  <c r="A619" i="1"/>
  <c r="E618" i="1"/>
  <c r="N620" i="2"/>
  <c r="AO620" i="4"/>
  <c r="A621" i="4"/>
  <c r="G620" i="4"/>
  <c r="D620" i="4"/>
  <c r="C620" i="4"/>
  <c r="I620" i="4"/>
  <c r="E620" i="4"/>
  <c r="F620" i="4"/>
  <c r="J620" i="4"/>
  <c r="H620" i="4"/>
  <c r="A623" i="2"/>
  <c r="B621" i="2"/>
  <c r="AM619" i="4" l="1"/>
  <c r="X620" i="4"/>
  <c r="C623" i="2"/>
  <c r="M620" i="4"/>
  <c r="AL620" i="4" s="1"/>
  <c r="AI621" i="4"/>
  <c r="AH621" i="4"/>
  <c r="S621" i="4"/>
  <c r="O621" i="4"/>
  <c r="Q621" i="4"/>
  <c r="V621" i="4"/>
  <c r="Y621" i="4"/>
  <c r="N621" i="4"/>
  <c r="P621" i="4"/>
  <c r="K621" i="4"/>
  <c r="U621" i="4"/>
  <c r="AD621" i="4"/>
  <c r="AC621" i="4"/>
  <c r="AG621" i="4"/>
  <c r="AA621" i="4"/>
  <c r="T621" i="4"/>
  <c r="AE621" i="4"/>
  <c r="Z621" i="4"/>
  <c r="R621" i="4"/>
  <c r="AB621" i="4"/>
  <c r="W621" i="4"/>
  <c r="AF621" i="4"/>
  <c r="AJ620" i="4"/>
  <c r="J619" i="1"/>
  <c r="K619" i="1"/>
  <c r="C619" i="1"/>
  <c r="A620" i="1"/>
  <c r="H619" i="1"/>
  <c r="F619" i="1"/>
  <c r="E619" i="1"/>
  <c r="G619" i="1"/>
  <c r="L619" i="1"/>
  <c r="I619" i="1"/>
  <c r="D619" i="1"/>
  <c r="B618" i="1"/>
  <c r="N618" i="1" s="1"/>
  <c r="N621" i="2"/>
  <c r="AO621" i="4"/>
  <c r="B620" i="4"/>
  <c r="AK620" i="4" s="1"/>
  <c r="A622" i="4"/>
  <c r="C621" i="4"/>
  <c r="I621" i="4"/>
  <c r="D621" i="4"/>
  <c r="H621" i="4"/>
  <c r="E621" i="4"/>
  <c r="J621" i="4"/>
  <c r="G621" i="4"/>
  <c r="F621" i="4"/>
  <c r="A624" i="2"/>
  <c r="B622" i="2"/>
  <c r="AM620" i="4" l="1"/>
  <c r="B619" i="1"/>
  <c r="N619" i="1" s="1"/>
  <c r="C624" i="2"/>
  <c r="M621" i="4"/>
  <c r="AL621" i="4" s="1"/>
  <c r="AH622" i="4"/>
  <c r="AI622" i="4"/>
  <c r="W622" i="4"/>
  <c r="AG622" i="4"/>
  <c r="V622" i="4"/>
  <c r="K622" i="4"/>
  <c r="N622" i="4"/>
  <c r="P622" i="4"/>
  <c r="Y622" i="4"/>
  <c r="AA622" i="4"/>
  <c r="AD622" i="4"/>
  <c r="AF622" i="4"/>
  <c r="Q622" i="4"/>
  <c r="T622" i="4"/>
  <c r="U622" i="4"/>
  <c r="S622" i="4"/>
  <c r="O622" i="4"/>
  <c r="AE622" i="4"/>
  <c r="R622" i="4"/>
  <c r="AC622" i="4"/>
  <c r="Z622" i="4"/>
  <c r="AB622" i="4"/>
  <c r="X621" i="4"/>
  <c r="AJ621" i="4" s="1"/>
  <c r="AM621" i="4" s="1"/>
  <c r="J620" i="1"/>
  <c r="I620" i="1"/>
  <c r="A621" i="1"/>
  <c r="E620" i="1"/>
  <c r="C620" i="1"/>
  <c r="L620" i="1"/>
  <c r="F620" i="1"/>
  <c r="H620" i="1"/>
  <c r="G620" i="1"/>
  <c r="K620" i="1"/>
  <c r="D620" i="1"/>
  <c r="N622" i="2"/>
  <c r="AO622" i="4"/>
  <c r="B621" i="4"/>
  <c r="AK621" i="4" s="1"/>
  <c r="A623" i="4"/>
  <c r="C622" i="4"/>
  <c r="D622" i="4"/>
  <c r="I622" i="4"/>
  <c r="F622" i="4"/>
  <c r="H622" i="4"/>
  <c r="G622" i="4"/>
  <c r="J622" i="4"/>
  <c r="E622" i="4"/>
  <c r="B623" i="2"/>
  <c r="A625" i="2"/>
  <c r="AH623" i="4" l="1"/>
  <c r="AI623" i="4"/>
  <c r="O623" i="4"/>
  <c r="W623" i="4"/>
  <c r="V623" i="4"/>
  <c r="AG623" i="4"/>
  <c r="U623" i="4"/>
  <c r="K623" i="4"/>
  <c r="R623" i="4"/>
  <c r="Y623" i="4"/>
  <c r="P623" i="4"/>
  <c r="S623" i="4"/>
  <c r="Q623" i="4"/>
  <c r="AF623" i="4"/>
  <c r="AA623" i="4"/>
  <c r="Z623" i="4"/>
  <c r="N623" i="4"/>
  <c r="AC623" i="4"/>
  <c r="AD623" i="4"/>
  <c r="T623" i="4"/>
  <c r="AE623" i="4"/>
  <c r="AB623" i="4"/>
  <c r="M622" i="4"/>
  <c r="AL622" i="4" s="1"/>
  <c r="X622" i="4"/>
  <c r="AJ622" i="4" s="1"/>
  <c r="B620" i="1"/>
  <c r="N620" i="1" s="1"/>
  <c r="L621" i="1"/>
  <c r="K621" i="1"/>
  <c r="A622" i="1"/>
  <c r="J621" i="1"/>
  <c r="H621" i="1"/>
  <c r="G621" i="1"/>
  <c r="E621" i="1"/>
  <c r="C621" i="1"/>
  <c r="I621" i="1"/>
  <c r="F621" i="1"/>
  <c r="D621" i="1"/>
  <c r="C625" i="2"/>
  <c r="N623" i="2"/>
  <c r="AO623" i="4"/>
  <c r="B622" i="4"/>
  <c r="AK622" i="4" s="1"/>
  <c r="A624" i="4"/>
  <c r="F623" i="4"/>
  <c r="C623" i="4"/>
  <c r="I623" i="4"/>
  <c r="H623" i="4"/>
  <c r="D623" i="4"/>
  <c r="E623" i="4"/>
  <c r="G623" i="4"/>
  <c r="J623" i="4"/>
  <c r="B624" i="2"/>
  <c r="A626" i="2"/>
  <c r="AM622" i="4" l="1"/>
  <c r="AH624" i="4"/>
  <c r="AI624" i="4"/>
  <c r="S624" i="4"/>
  <c r="Y624" i="4"/>
  <c r="N624" i="4"/>
  <c r="K624" i="4"/>
  <c r="O624" i="4"/>
  <c r="U624" i="4"/>
  <c r="AA624" i="4"/>
  <c r="AG624" i="4"/>
  <c r="R624" i="4"/>
  <c r="Z624" i="4"/>
  <c r="AE624" i="4"/>
  <c r="P624" i="4"/>
  <c r="V624" i="4"/>
  <c r="T624" i="4"/>
  <c r="W624" i="4"/>
  <c r="AB624" i="4"/>
  <c r="AC624" i="4"/>
  <c r="Q624" i="4"/>
  <c r="AD624" i="4"/>
  <c r="AF624" i="4"/>
  <c r="I622" i="1"/>
  <c r="K622" i="1"/>
  <c r="G622" i="1"/>
  <c r="J622" i="1"/>
  <c r="H622" i="1"/>
  <c r="E622" i="1"/>
  <c r="L622" i="1"/>
  <c r="A623" i="1"/>
  <c r="F622" i="1"/>
  <c r="C622" i="1"/>
  <c r="D622" i="1"/>
  <c r="B621" i="1"/>
  <c r="N621" i="1" s="1"/>
  <c r="X623" i="4"/>
  <c r="AJ623" i="4" s="1"/>
  <c r="M623" i="4"/>
  <c r="AL623" i="4" s="1"/>
  <c r="C626" i="2"/>
  <c r="N624" i="2"/>
  <c r="AO624" i="4"/>
  <c r="A625" i="4"/>
  <c r="H624" i="4"/>
  <c r="D624" i="4"/>
  <c r="C624" i="4"/>
  <c r="E624" i="4"/>
  <c r="F624" i="4"/>
  <c r="G624" i="4"/>
  <c r="J624" i="4"/>
  <c r="I624" i="4"/>
  <c r="B623" i="4"/>
  <c r="AK623" i="4" s="1"/>
  <c r="B625" i="2"/>
  <c r="A627" i="2"/>
  <c r="AM623" i="4" l="1"/>
  <c r="M624" i="4"/>
  <c r="AL624" i="4" s="1"/>
  <c r="X624" i="4"/>
  <c r="AI625" i="4"/>
  <c r="AH625" i="4"/>
  <c r="AF625" i="4"/>
  <c r="W625" i="4"/>
  <c r="S625" i="4"/>
  <c r="K625" i="4"/>
  <c r="U625" i="4"/>
  <c r="N625" i="4"/>
  <c r="Q625" i="4"/>
  <c r="V625" i="4"/>
  <c r="P625" i="4"/>
  <c r="AE625" i="4"/>
  <c r="AG625" i="4"/>
  <c r="Z625" i="4"/>
  <c r="Y625" i="4"/>
  <c r="R625" i="4"/>
  <c r="AA625" i="4"/>
  <c r="AC625" i="4"/>
  <c r="AB625" i="4"/>
  <c r="T625" i="4"/>
  <c r="AD625" i="4"/>
  <c r="O625" i="4"/>
  <c r="F623" i="1"/>
  <c r="D623" i="1"/>
  <c r="E623" i="1"/>
  <c r="J623" i="1"/>
  <c r="K623" i="1"/>
  <c r="A624" i="1"/>
  <c r="L623" i="1"/>
  <c r="H623" i="1"/>
  <c r="G623" i="1"/>
  <c r="C623" i="1"/>
  <c r="I623" i="1"/>
  <c r="C627" i="2"/>
  <c r="B624" i="4"/>
  <c r="AK624" i="4" s="1"/>
  <c r="B622" i="1"/>
  <c r="N622" i="1" s="1"/>
  <c r="AJ624" i="4"/>
  <c r="N625" i="2"/>
  <c r="AO625" i="4"/>
  <c r="A626" i="4"/>
  <c r="H625" i="4"/>
  <c r="C625" i="4"/>
  <c r="D625" i="4"/>
  <c r="J625" i="4"/>
  <c r="F625" i="4"/>
  <c r="E625" i="4"/>
  <c r="I625" i="4"/>
  <c r="G625" i="4"/>
  <c r="B626" i="2"/>
  <c r="A628" i="2"/>
  <c r="AM624" i="4" l="1"/>
  <c r="D624" i="1"/>
  <c r="C624" i="1"/>
  <c r="G624" i="1"/>
  <c r="K624" i="1"/>
  <c r="F624" i="1"/>
  <c r="I624" i="1"/>
  <c r="J624" i="1"/>
  <c r="L624" i="1"/>
  <c r="A625" i="1"/>
  <c r="E624" i="1"/>
  <c r="H624" i="1"/>
  <c r="AH626" i="4"/>
  <c r="AI626" i="4"/>
  <c r="O626" i="4"/>
  <c r="AG626" i="4"/>
  <c r="N626" i="4"/>
  <c r="Y626" i="4"/>
  <c r="K626" i="4"/>
  <c r="U626" i="4"/>
  <c r="V626" i="4"/>
  <c r="P626" i="4"/>
  <c r="AA626" i="4"/>
  <c r="T626" i="4"/>
  <c r="Q626" i="4"/>
  <c r="Z626" i="4"/>
  <c r="AD626" i="4"/>
  <c r="AE626" i="4"/>
  <c r="R626" i="4"/>
  <c r="AC626" i="4"/>
  <c r="S626" i="4"/>
  <c r="AF626" i="4"/>
  <c r="AB626" i="4"/>
  <c r="W626" i="4"/>
  <c r="C628" i="2"/>
  <c r="B623" i="1"/>
  <c r="N623" i="1" s="1"/>
  <c r="M625" i="4"/>
  <c r="AL625" i="4" s="1"/>
  <c r="X625" i="4"/>
  <c r="AJ625" i="4" s="1"/>
  <c r="AM625" i="4" s="1"/>
  <c r="N626" i="2"/>
  <c r="AO626" i="4"/>
  <c r="B625" i="4"/>
  <c r="AK625" i="4" s="1"/>
  <c r="A627" i="4"/>
  <c r="G626" i="4"/>
  <c r="J626" i="4"/>
  <c r="D626" i="4"/>
  <c r="H626" i="4"/>
  <c r="F626" i="4"/>
  <c r="I626" i="4"/>
  <c r="E626" i="4"/>
  <c r="C626" i="4"/>
  <c r="B627" i="2"/>
  <c r="A629" i="2"/>
  <c r="AH627" i="4" l="1"/>
  <c r="AI627" i="4"/>
  <c r="W627" i="4"/>
  <c r="S627" i="4"/>
  <c r="O627" i="4"/>
  <c r="U627" i="4"/>
  <c r="Y627" i="4"/>
  <c r="Q627" i="4"/>
  <c r="V627" i="4"/>
  <c r="AG627" i="4"/>
  <c r="K627" i="4"/>
  <c r="AD627" i="4"/>
  <c r="AB627" i="4"/>
  <c r="AC627" i="4"/>
  <c r="P627" i="4"/>
  <c r="N627" i="4"/>
  <c r="AF627" i="4"/>
  <c r="Z627" i="4"/>
  <c r="T627" i="4"/>
  <c r="R627" i="4"/>
  <c r="AA627" i="4"/>
  <c r="AE627" i="4"/>
  <c r="C629" i="2"/>
  <c r="B624" i="1"/>
  <c r="N624" i="1" s="1"/>
  <c r="X626" i="4"/>
  <c r="AJ626" i="4" s="1"/>
  <c r="A626" i="1"/>
  <c r="D625" i="1"/>
  <c r="I625" i="1"/>
  <c r="E625" i="1"/>
  <c r="L625" i="1"/>
  <c r="K625" i="1"/>
  <c r="C625" i="1"/>
  <c r="J625" i="1"/>
  <c r="H625" i="1"/>
  <c r="G625" i="1"/>
  <c r="F625" i="1"/>
  <c r="M626" i="4"/>
  <c r="AL626" i="4" s="1"/>
  <c r="N627" i="2"/>
  <c r="AO627" i="4"/>
  <c r="B626" i="4"/>
  <c r="AK626" i="4" s="1"/>
  <c r="A628" i="4"/>
  <c r="C627" i="4"/>
  <c r="H627" i="4"/>
  <c r="I627" i="4"/>
  <c r="E627" i="4"/>
  <c r="F627" i="4"/>
  <c r="J627" i="4"/>
  <c r="D627" i="4"/>
  <c r="G627" i="4"/>
  <c r="B628" i="2"/>
  <c r="A630" i="2"/>
  <c r="AM626" i="4" l="1"/>
  <c r="M627" i="4"/>
  <c r="AL627" i="4" s="1"/>
  <c r="C630" i="2"/>
  <c r="X627" i="4"/>
  <c r="AJ627" i="4" s="1"/>
  <c r="AH628" i="4"/>
  <c r="AI628" i="4"/>
  <c r="U628" i="4"/>
  <c r="Q628" i="4"/>
  <c r="N628" i="4"/>
  <c r="Y628" i="4"/>
  <c r="AG628" i="4"/>
  <c r="K628" i="4"/>
  <c r="V628" i="4"/>
  <c r="AA628" i="4"/>
  <c r="AC628" i="4"/>
  <c r="O628" i="4"/>
  <c r="T628" i="4"/>
  <c r="Z628" i="4"/>
  <c r="P628" i="4"/>
  <c r="W628" i="4"/>
  <c r="S628" i="4"/>
  <c r="AF628" i="4"/>
  <c r="R628" i="4"/>
  <c r="AD628" i="4"/>
  <c r="AB628" i="4"/>
  <c r="AE628" i="4"/>
  <c r="D626" i="1"/>
  <c r="K626" i="1"/>
  <c r="E626" i="1"/>
  <c r="F626" i="1"/>
  <c r="I626" i="1"/>
  <c r="C626" i="1"/>
  <c r="B626" i="1" s="1"/>
  <c r="N626" i="1" s="1"/>
  <c r="A627" i="1"/>
  <c r="G626" i="1"/>
  <c r="L626" i="1"/>
  <c r="J626" i="1"/>
  <c r="H626" i="1"/>
  <c r="B625" i="1"/>
  <c r="N625" i="1" s="1"/>
  <c r="AK627" i="4"/>
  <c r="N628" i="2"/>
  <c r="AO628" i="4"/>
  <c r="B627" i="4"/>
  <c r="A629" i="4"/>
  <c r="F628" i="4"/>
  <c r="I628" i="4"/>
  <c r="C628" i="4"/>
  <c r="D628" i="4"/>
  <c r="H628" i="4"/>
  <c r="G628" i="4"/>
  <c r="E628" i="4"/>
  <c r="J628" i="4"/>
  <c r="B629" i="2"/>
  <c r="A631" i="2"/>
  <c r="AM627" i="4" l="1"/>
  <c r="M628" i="4"/>
  <c r="AL628" i="4" s="1"/>
  <c r="C631" i="2"/>
  <c r="AI629" i="4"/>
  <c r="AH629" i="4"/>
  <c r="S629" i="4"/>
  <c r="O629" i="4"/>
  <c r="K629" i="4"/>
  <c r="Q629" i="4"/>
  <c r="U629" i="4"/>
  <c r="P629" i="4"/>
  <c r="N629" i="4"/>
  <c r="R629" i="4"/>
  <c r="Y629" i="4"/>
  <c r="W629" i="4"/>
  <c r="AA629" i="4"/>
  <c r="AC629" i="4"/>
  <c r="AD629" i="4"/>
  <c r="AB629" i="4"/>
  <c r="V629" i="4"/>
  <c r="T629" i="4"/>
  <c r="Z629" i="4"/>
  <c r="AE629" i="4"/>
  <c r="AG629" i="4"/>
  <c r="AF629" i="4"/>
  <c r="H627" i="1"/>
  <c r="E627" i="1"/>
  <c r="J627" i="1"/>
  <c r="G627" i="1"/>
  <c r="A628" i="1"/>
  <c r="L627" i="1"/>
  <c r="D627" i="1"/>
  <c r="F627" i="1"/>
  <c r="K627" i="1"/>
  <c r="I627" i="1"/>
  <c r="C627" i="1"/>
  <c r="X628" i="4"/>
  <c r="AJ628" i="4" s="1"/>
  <c r="AM628" i="4" s="1"/>
  <c r="N629" i="2"/>
  <c r="AO629" i="4"/>
  <c r="B628" i="4"/>
  <c r="AK628" i="4" s="1"/>
  <c r="A630" i="4"/>
  <c r="H629" i="4"/>
  <c r="D629" i="4"/>
  <c r="J629" i="4"/>
  <c r="E629" i="4"/>
  <c r="I629" i="4"/>
  <c r="G629" i="4"/>
  <c r="C629" i="4"/>
  <c r="F629" i="4"/>
  <c r="A632" i="2"/>
  <c r="B630" i="2"/>
  <c r="B627" i="1" l="1"/>
  <c r="N627" i="1" s="1"/>
  <c r="C632" i="2"/>
  <c r="M629" i="4"/>
  <c r="AL629" i="4" s="1"/>
  <c r="I628" i="1"/>
  <c r="D628" i="1"/>
  <c r="E628" i="1"/>
  <c r="F628" i="1"/>
  <c r="G628" i="1"/>
  <c r="C628" i="1"/>
  <c r="H628" i="1"/>
  <c r="A629" i="1"/>
  <c r="L628" i="1"/>
  <c r="K628" i="1"/>
  <c r="J628" i="1"/>
  <c r="AH630" i="4"/>
  <c r="AI630" i="4"/>
  <c r="W630" i="4"/>
  <c r="Q630" i="4"/>
  <c r="Y630" i="4"/>
  <c r="P630" i="4"/>
  <c r="K630" i="4"/>
  <c r="N630" i="4"/>
  <c r="U630" i="4"/>
  <c r="R630" i="4"/>
  <c r="O630" i="4"/>
  <c r="AA630" i="4"/>
  <c r="AD630" i="4"/>
  <c r="AE630" i="4"/>
  <c r="AG630" i="4"/>
  <c r="T630" i="4"/>
  <c r="AB630" i="4"/>
  <c r="AC630" i="4"/>
  <c r="V630" i="4"/>
  <c r="AF630" i="4"/>
  <c r="S630" i="4"/>
  <c r="Z630" i="4"/>
  <c r="X629" i="4"/>
  <c r="AJ629" i="4" s="1"/>
  <c r="AM629" i="4" s="1"/>
  <c r="N630" i="2"/>
  <c r="AO630" i="4"/>
  <c r="A631" i="4"/>
  <c r="C630" i="4"/>
  <c r="I630" i="4"/>
  <c r="H630" i="4"/>
  <c r="E630" i="4"/>
  <c r="F630" i="4"/>
  <c r="J630" i="4"/>
  <c r="G630" i="4"/>
  <c r="D630" i="4"/>
  <c r="B629" i="4"/>
  <c r="AK629" i="4" s="1"/>
  <c r="A633" i="2"/>
  <c r="B631" i="2"/>
  <c r="X630" i="4" l="1"/>
  <c r="AJ630" i="4" s="1"/>
  <c r="A630" i="1"/>
  <c r="G629" i="1"/>
  <c r="H629" i="1"/>
  <c r="E629" i="1"/>
  <c r="D629" i="1"/>
  <c r="F629" i="1"/>
  <c r="C629" i="1"/>
  <c r="I629" i="1"/>
  <c r="J629" i="1"/>
  <c r="K629" i="1"/>
  <c r="L629" i="1"/>
  <c r="C633" i="2"/>
  <c r="AH631" i="4"/>
  <c r="AI631" i="4"/>
  <c r="AE631" i="4"/>
  <c r="O631" i="4"/>
  <c r="W631" i="4"/>
  <c r="AA631" i="4"/>
  <c r="U631" i="4"/>
  <c r="Q631" i="4"/>
  <c r="Y631" i="4"/>
  <c r="N631" i="4"/>
  <c r="K631" i="4"/>
  <c r="S631" i="4"/>
  <c r="R631" i="4"/>
  <c r="AC631" i="4"/>
  <c r="AG631" i="4"/>
  <c r="P631" i="4"/>
  <c r="AD631" i="4"/>
  <c r="V631" i="4"/>
  <c r="T631" i="4"/>
  <c r="AB631" i="4"/>
  <c r="AF631" i="4"/>
  <c r="Z631" i="4"/>
  <c r="M630" i="4"/>
  <c r="AL630" i="4" s="1"/>
  <c r="B628" i="1"/>
  <c r="N628" i="1" s="1"/>
  <c r="N631" i="2"/>
  <c r="AO631" i="4"/>
  <c r="B630" i="4"/>
  <c r="AK630" i="4" s="1"/>
  <c r="A632" i="4"/>
  <c r="I631" i="4"/>
  <c r="C631" i="4"/>
  <c r="D631" i="4"/>
  <c r="F631" i="4"/>
  <c r="H631" i="4"/>
  <c r="E631" i="4"/>
  <c r="G631" i="4"/>
  <c r="J631" i="4"/>
  <c r="B632" i="2"/>
  <c r="A634" i="2"/>
  <c r="AM630" i="4" l="1"/>
  <c r="X631" i="4"/>
  <c r="AJ631" i="4" s="1"/>
  <c r="AH632" i="4"/>
  <c r="AI632" i="4"/>
  <c r="S632" i="4"/>
  <c r="V632" i="4"/>
  <c r="AG632" i="4"/>
  <c r="N632" i="4"/>
  <c r="U632" i="4"/>
  <c r="AA632" i="4"/>
  <c r="P632" i="4"/>
  <c r="W632" i="4"/>
  <c r="O632" i="4"/>
  <c r="T632" i="4"/>
  <c r="AE632" i="4"/>
  <c r="Y632" i="4"/>
  <c r="AB632" i="4"/>
  <c r="K632" i="4"/>
  <c r="R632" i="4"/>
  <c r="Z632" i="4"/>
  <c r="AF632" i="4"/>
  <c r="Q632" i="4"/>
  <c r="AD632" i="4"/>
  <c r="AC632" i="4"/>
  <c r="J630" i="1"/>
  <c r="H630" i="1"/>
  <c r="F630" i="1"/>
  <c r="D630" i="1"/>
  <c r="G630" i="1"/>
  <c r="A631" i="1"/>
  <c r="C630" i="1"/>
  <c r="K630" i="1"/>
  <c r="I630" i="1"/>
  <c r="E630" i="1"/>
  <c r="L630" i="1"/>
  <c r="C634" i="2"/>
  <c r="M631" i="4"/>
  <c r="AL631" i="4" s="1"/>
  <c r="B629" i="1"/>
  <c r="N629" i="1" s="1"/>
  <c r="N632" i="2"/>
  <c r="AO632" i="4"/>
  <c r="B631" i="4"/>
  <c r="AK631" i="4" s="1"/>
  <c r="A633" i="4"/>
  <c r="D632" i="4"/>
  <c r="I632" i="4"/>
  <c r="C632" i="4"/>
  <c r="E632" i="4"/>
  <c r="G632" i="4"/>
  <c r="H632" i="4"/>
  <c r="F632" i="4"/>
  <c r="J632" i="4"/>
  <c r="B633" i="2"/>
  <c r="A635" i="2"/>
  <c r="AM631" i="4" l="1"/>
  <c r="H631" i="1"/>
  <c r="A632" i="1"/>
  <c r="G631" i="1"/>
  <c r="C631" i="1"/>
  <c r="J631" i="1"/>
  <c r="E631" i="1"/>
  <c r="F631" i="1"/>
  <c r="K631" i="1"/>
  <c r="D631" i="1"/>
  <c r="I631" i="1"/>
  <c r="L631" i="1"/>
  <c r="X632" i="4"/>
  <c r="AJ632" i="4" s="1"/>
  <c r="M632" i="4"/>
  <c r="AL632" i="4" s="1"/>
  <c r="AI633" i="4"/>
  <c r="AH633" i="4"/>
  <c r="AF633" i="4"/>
  <c r="W633" i="4"/>
  <c r="S633" i="4"/>
  <c r="U633" i="4"/>
  <c r="Y633" i="4"/>
  <c r="Q633" i="4"/>
  <c r="K633" i="4"/>
  <c r="N633" i="4"/>
  <c r="AG633" i="4"/>
  <c r="V633" i="4"/>
  <c r="R633" i="4"/>
  <c r="O633" i="4"/>
  <c r="Z633" i="4"/>
  <c r="AC633" i="4"/>
  <c r="AB633" i="4"/>
  <c r="AE633" i="4"/>
  <c r="AA633" i="4"/>
  <c r="AD633" i="4"/>
  <c r="P633" i="4"/>
  <c r="T633" i="4"/>
  <c r="C635" i="2"/>
  <c r="B630" i="1"/>
  <c r="N630" i="1" s="1"/>
  <c r="N633" i="2"/>
  <c r="AO633" i="4"/>
  <c r="B632" i="4"/>
  <c r="AK632" i="4" s="1"/>
  <c r="A634" i="4"/>
  <c r="I633" i="4"/>
  <c r="D633" i="4"/>
  <c r="C633" i="4"/>
  <c r="F633" i="4"/>
  <c r="E633" i="4"/>
  <c r="G633" i="4"/>
  <c r="H633" i="4"/>
  <c r="J633" i="4"/>
  <c r="B634" i="2"/>
  <c r="A636" i="2"/>
  <c r="AM632" i="4" l="1"/>
  <c r="B631" i="1"/>
  <c r="N631" i="1" s="1"/>
  <c r="AH634" i="4"/>
  <c r="AI634" i="4"/>
  <c r="O634" i="4"/>
  <c r="Y634" i="4"/>
  <c r="K634" i="4"/>
  <c r="Q634" i="4"/>
  <c r="V634" i="4"/>
  <c r="Z634" i="4"/>
  <c r="U634" i="4"/>
  <c r="W634" i="4"/>
  <c r="AC634" i="4"/>
  <c r="AE634" i="4"/>
  <c r="AG634" i="4"/>
  <c r="N634" i="4"/>
  <c r="R634" i="4"/>
  <c r="S634" i="4"/>
  <c r="AB634" i="4"/>
  <c r="P634" i="4"/>
  <c r="AD634" i="4"/>
  <c r="AF634" i="4"/>
  <c r="T634" i="4"/>
  <c r="AA634" i="4"/>
  <c r="J632" i="1"/>
  <c r="F632" i="1"/>
  <c r="I632" i="1"/>
  <c r="D632" i="1"/>
  <c r="G632" i="1"/>
  <c r="C632" i="1"/>
  <c r="A633" i="1"/>
  <c r="L632" i="1"/>
  <c r="K632" i="1"/>
  <c r="H632" i="1"/>
  <c r="E632" i="1"/>
  <c r="M633" i="4"/>
  <c r="AL633" i="4" s="1"/>
  <c r="C636" i="2"/>
  <c r="X633" i="4"/>
  <c r="AJ633" i="4" s="1"/>
  <c r="AM633" i="4" s="1"/>
  <c r="N634" i="2"/>
  <c r="AO634" i="4"/>
  <c r="B633" i="4"/>
  <c r="AK633" i="4" s="1"/>
  <c r="A635" i="4"/>
  <c r="C634" i="4"/>
  <c r="I634" i="4"/>
  <c r="F634" i="4"/>
  <c r="H634" i="4"/>
  <c r="G634" i="4"/>
  <c r="J634" i="4"/>
  <c r="D634" i="4"/>
  <c r="E634" i="4"/>
  <c r="A637" i="2"/>
  <c r="B635" i="2"/>
  <c r="L633" i="1" l="1"/>
  <c r="E633" i="1"/>
  <c r="C633" i="1"/>
  <c r="D633" i="1"/>
  <c r="F633" i="1"/>
  <c r="G633" i="1"/>
  <c r="H633" i="1"/>
  <c r="A634" i="1"/>
  <c r="J633" i="1"/>
  <c r="K633" i="1"/>
  <c r="I633" i="1"/>
  <c r="C637" i="2"/>
  <c r="B632" i="1"/>
  <c r="N632" i="1" s="1"/>
  <c r="M634" i="4"/>
  <c r="AL634" i="4" s="1"/>
  <c r="AH635" i="4"/>
  <c r="AI635" i="4"/>
  <c r="W635" i="4"/>
  <c r="S635" i="4"/>
  <c r="U635" i="4"/>
  <c r="O635" i="4"/>
  <c r="Y635" i="4"/>
  <c r="Q635" i="4"/>
  <c r="K635" i="4"/>
  <c r="V635" i="4"/>
  <c r="P635" i="4"/>
  <c r="T635" i="4"/>
  <c r="N635" i="4"/>
  <c r="AG635" i="4"/>
  <c r="R635" i="4"/>
  <c r="AB635" i="4"/>
  <c r="AF635" i="4"/>
  <c r="AA635" i="4"/>
  <c r="AC635" i="4"/>
  <c r="AD635" i="4"/>
  <c r="Z635" i="4"/>
  <c r="AE635" i="4"/>
  <c r="X634" i="4"/>
  <c r="AJ634" i="4" s="1"/>
  <c r="N635" i="2"/>
  <c r="AO635" i="4"/>
  <c r="B634" i="4"/>
  <c r="AK634" i="4" s="1"/>
  <c r="A636" i="4"/>
  <c r="C635" i="4"/>
  <c r="D635" i="4"/>
  <c r="H635" i="4"/>
  <c r="E635" i="4"/>
  <c r="I635" i="4"/>
  <c r="G635" i="4"/>
  <c r="J635" i="4"/>
  <c r="F635" i="4"/>
  <c r="B636" i="2"/>
  <c r="A638" i="2"/>
  <c r="AM634" i="4" l="1"/>
  <c r="X635" i="4"/>
  <c r="AH636" i="4"/>
  <c r="AI636" i="4"/>
  <c r="Y636" i="4"/>
  <c r="K636" i="4"/>
  <c r="AG636" i="4"/>
  <c r="V636" i="4"/>
  <c r="P636" i="4"/>
  <c r="W636" i="4"/>
  <c r="U636" i="4"/>
  <c r="O636" i="4"/>
  <c r="N636" i="4"/>
  <c r="S636" i="4"/>
  <c r="AD636" i="4"/>
  <c r="AB636" i="4"/>
  <c r="AF636" i="4"/>
  <c r="T636" i="4"/>
  <c r="AA636" i="4"/>
  <c r="Z636" i="4"/>
  <c r="AC636" i="4"/>
  <c r="R636" i="4"/>
  <c r="AE636" i="4"/>
  <c r="Q636" i="4"/>
  <c r="M635" i="4"/>
  <c r="AL635" i="4" s="1"/>
  <c r="B633" i="1"/>
  <c r="N633" i="1" s="1"/>
  <c r="AJ635" i="4"/>
  <c r="C638" i="2"/>
  <c r="F634" i="1"/>
  <c r="I634" i="1"/>
  <c r="H634" i="1"/>
  <c r="D634" i="1"/>
  <c r="K634" i="1"/>
  <c r="J634" i="1"/>
  <c r="C634" i="1"/>
  <c r="L634" i="1"/>
  <c r="G634" i="1"/>
  <c r="A635" i="1"/>
  <c r="E634" i="1"/>
  <c r="N636" i="2"/>
  <c r="AO636" i="4"/>
  <c r="A637" i="4"/>
  <c r="C636" i="4"/>
  <c r="D636" i="4"/>
  <c r="H636" i="4"/>
  <c r="F636" i="4"/>
  <c r="J636" i="4"/>
  <c r="G636" i="4"/>
  <c r="I636" i="4"/>
  <c r="E636" i="4"/>
  <c r="B635" i="4"/>
  <c r="AK635" i="4" s="1"/>
  <c r="B637" i="2"/>
  <c r="A639" i="2"/>
  <c r="AM635" i="4" l="1"/>
  <c r="B634" i="1"/>
  <c r="N634" i="1" s="1"/>
  <c r="M636" i="4"/>
  <c r="AL636" i="4" s="1"/>
  <c r="X636" i="4"/>
  <c r="C639" i="2"/>
  <c r="AI637" i="4"/>
  <c r="AH637" i="4"/>
  <c r="S637" i="4"/>
  <c r="O637" i="4"/>
  <c r="K637" i="4"/>
  <c r="N637" i="4"/>
  <c r="AG637" i="4"/>
  <c r="Q637" i="4"/>
  <c r="R637" i="4"/>
  <c r="W637" i="4"/>
  <c r="V637" i="4"/>
  <c r="Y637" i="4"/>
  <c r="AA637" i="4"/>
  <c r="AF637" i="4"/>
  <c r="U637" i="4"/>
  <c r="Z637" i="4"/>
  <c r="P637" i="4"/>
  <c r="AD637" i="4"/>
  <c r="AC637" i="4"/>
  <c r="T637" i="4"/>
  <c r="AB637" i="4"/>
  <c r="AE637" i="4"/>
  <c r="F635" i="1"/>
  <c r="H635" i="1"/>
  <c r="G635" i="1"/>
  <c r="K635" i="1"/>
  <c r="J635" i="1"/>
  <c r="A636" i="1"/>
  <c r="D635" i="1"/>
  <c r="C635" i="1"/>
  <c r="E635" i="1"/>
  <c r="I635" i="1"/>
  <c r="L635" i="1"/>
  <c r="AJ636" i="4"/>
  <c r="AM636" i="4" s="1"/>
  <c r="N637" i="2"/>
  <c r="AO637" i="4"/>
  <c r="B636" i="4"/>
  <c r="AK636" i="4" s="1"/>
  <c r="A638" i="4"/>
  <c r="D637" i="4"/>
  <c r="H637" i="4"/>
  <c r="I637" i="4"/>
  <c r="G637" i="4"/>
  <c r="C637" i="4"/>
  <c r="F637" i="4"/>
  <c r="E637" i="4"/>
  <c r="J637" i="4"/>
  <c r="B638" i="2"/>
  <c r="A640" i="2"/>
  <c r="AH638" i="4" l="1"/>
  <c r="AI638" i="4"/>
  <c r="W638" i="4"/>
  <c r="Y638" i="4"/>
  <c r="U638" i="4"/>
  <c r="AA638" i="4"/>
  <c r="N638" i="4"/>
  <c r="Q638" i="4"/>
  <c r="V638" i="4"/>
  <c r="AD638" i="4"/>
  <c r="AF638" i="4"/>
  <c r="R638" i="4"/>
  <c r="S638" i="4"/>
  <c r="AE638" i="4"/>
  <c r="AC638" i="4"/>
  <c r="AG638" i="4"/>
  <c r="T638" i="4"/>
  <c r="O638" i="4"/>
  <c r="AB638" i="4"/>
  <c r="P638" i="4"/>
  <c r="K638" i="4"/>
  <c r="Z638" i="4"/>
  <c r="B635" i="1"/>
  <c r="N635" i="1" s="1"/>
  <c r="X637" i="4"/>
  <c r="AJ637" i="4" s="1"/>
  <c r="M637" i="4"/>
  <c r="AL637" i="4" s="1"/>
  <c r="K636" i="1"/>
  <c r="H636" i="1"/>
  <c r="F636" i="1"/>
  <c r="D636" i="1"/>
  <c r="L636" i="1"/>
  <c r="I636" i="1"/>
  <c r="J636" i="1"/>
  <c r="G636" i="1"/>
  <c r="C636" i="1"/>
  <c r="A637" i="1"/>
  <c r="E636" i="1"/>
  <c r="C640" i="2"/>
  <c r="N638" i="2"/>
  <c r="AO638" i="4"/>
  <c r="B637" i="4"/>
  <c r="AK637" i="4" s="1"/>
  <c r="A639" i="4"/>
  <c r="H638" i="4"/>
  <c r="D638" i="4"/>
  <c r="I638" i="4"/>
  <c r="J638" i="4"/>
  <c r="G638" i="4"/>
  <c r="E638" i="4"/>
  <c r="F638" i="4"/>
  <c r="C638" i="4"/>
  <c r="B639" i="2"/>
  <c r="A641" i="2"/>
  <c r="AM637" i="4" l="1"/>
  <c r="M638" i="4"/>
  <c r="AL638" i="4" s="1"/>
  <c r="AH639" i="4"/>
  <c r="AI639" i="4"/>
  <c r="O639" i="4"/>
  <c r="W639" i="4"/>
  <c r="Q639" i="4"/>
  <c r="U639" i="4"/>
  <c r="K639" i="4"/>
  <c r="N639" i="4"/>
  <c r="P639" i="4"/>
  <c r="Y639" i="4"/>
  <c r="Z639" i="4"/>
  <c r="AE639" i="4"/>
  <c r="AG639" i="4"/>
  <c r="S639" i="4"/>
  <c r="V639" i="4"/>
  <c r="R639" i="4"/>
  <c r="AD639" i="4"/>
  <c r="AF639" i="4"/>
  <c r="AC639" i="4"/>
  <c r="AA639" i="4"/>
  <c r="T639" i="4"/>
  <c r="AB639" i="4"/>
  <c r="L637" i="1"/>
  <c r="F637" i="1"/>
  <c r="G637" i="1"/>
  <c r="I637" i="1"/>
  <c r="J637" i="1"/>
  <c r="K637" i="1"/>
  <c r="A638" i="1"/>
  <c r="H637" i="1"/>
  <c r="E637" i="1"/>
  <c r="C637" i="1"/>
  <c r="D637" i="1"/>
  <c r="X638" i="4"/>
  <c r="AJ638" i="4" s="1"/>
  <c r="AM638" i="4" s="1"/>
  <c r="C641" i="2"/>
  <c r="B636" i="1"/>
  <c r="N636" i="1" s="1"/>
  <c r="N639" i="2"/>
  <c r="AO639" i="4"/>
  <c r="B640" i="2"/>
  <c r="A640" i="4"/>
  <c r="I639" i="4"/>
  <c r="D639" i="4"/>
  <c r="H639" i="4"/>
  <c r="J639" i="4"/>
  <c r="F639" i="4"/>
  <c r="E639" i="4"/>
  <c r="G639" i="4"/>
  <c r="C639" i="4"/>
  <c r="B638" i="4"/>
  <c r="AK638" i="4" s="1"/>
  <c r="A642" i="2"/>
  <c r="D638" i="1" l="1"/>
  <c r="J638" i="1"/>
  <c r="C638" i="1"/>
  <c r="G638" i="1"/>
  <c r="L638" i="1"/>
  <c r="I638" i="1"/>
  <c r="K638" i="1"/>
  <c r="A639" i="1"/>
  <c r="E638" i="1"/>
  <c r="H638" i="1"/>
  <c r="F638" i="1"/>
  <c r="AH640" i="4"/>
  <c r="AI640" i="4"/>
  <c r="S640" i="4"/>
  <c r="V640" i="4"/>
  <c r="Q640" i="4"/>
  <c r="N640" i="4"/>
  <c r="AG640" i="4"/>
  <c r="P640" i="4"/>
  <c r="W640" i="4"/>
  <c r="AA640" i="4"/>
  <c r="K640" i="4"/>
  <c r="R640" i="4"/>
  <c r="AC640" i="4"/>
  <c r="AE640" i="4"/>
  <c r="AF640" i="4"/>
  <c r="Z640" i="4"/>
  <c r="AB640" i="4"/>
  <c r="Y640" i="4"/>
  <c r="U640" i="4"/>
  <c r="O640" i="4"/>
  <c r="AD640" i="4"/>
  <c r="T640" i="4"/>
  <c r="C642" i="2"/>
  <c r="X639" i="4"/>
  <c r="AJ639" i="4" s="1"/>
  <c r="AM639" i="4" s="1"/>
  <c r="B637" i="1"/>
  <c r="N637" i="1" s="1"/>
  <c r="M639" i="4"/>
  <c r="AL639" i="4" s="1"/>
  <c r="N640" i="2"/>
  <c r="AO640" i="4"/>
  <c r="B639" i="4"/>
  <c r="AK639" i="4" s="1"/>
  <c r="A641" i="4"/>
  <c r="I640" i="4"/>
  <c r="C640" i="4"/>
  <c r="F640" i="4"/>
  <c r="J640" i="4"/>
  <c r="D640" i="4"/>
  <c r="H640" i="4"/>
  <c r="E640" i="4"/>
  <c r="G640" i="4"/>
  <c r="B641" i="2"/>
  <c r="A643" i="2"/>
  <c r="AI641" i="4" l="1"/>
  <c r="AH641" i="4"/>
  <c r="W641" i="4"/>
  <c r="S641" i="4"/>
  <c r="N641" i="4"/>
  <c r="Y641" i="4"/>
  <c r="Q641" i="4"/>
  <c r="AG641" i="4"/>
  <c r="V641" i="4"/>
  <c r="AB641" i="4"/>
  <c r="O641" i="4"/>
  <c r="T641" i="4"/>
  <c r="AD641" i="4"/>
  <c r="AE641" i="4"/>
  <c r="U641" i="4"/>
  <c r="P641" i="4"/>
  <c r="R641" i="4"/>
  <c r="AA641" i="4"/>
  <c r="Z641" i="4"/>
  <c r="AF641" i="4"/>
  <c r="AC641" i="4"/>
  <c r="K641" i="4"/>
  <c r="X640" i="4"/>
  <c r="AJ640" i="4" s="1"/>
  <c r="AM640" i="4" s="1"/>
  <c r="M640" i="4"/>
  <c r="AL640" i="4" s="1"/>
  <c r="J639" i="1"/>
  <c r="F639" i="1"/>
  <c r="H639" i="1"/>
  <c r="E639" i="1"/>
  <c r="K639" i="1"/>
  <c r="A640" i="1"/>
  <c r="G639" i="1"/>
  <c r="D639" i="1"/>
  <c r="L639" i="1"/>
  <c r="C639" i="1"/>
  <c r="I639" i="1"/>
  <c r="B638" i="1"/>
  <c r="N638" i="1" s="1"/>
  <c r="C643" i="2"/>
  <c r="N641" i="2"/>
  <c r="AO641" i="4"/>
  <c r="B640" i="4"/>
  <c r="AK640" i="4" s="1"/>
  <c r="A642" i="4"/>
  <c r="H641" i="4"/>
  <c r="I641" i="4"/>
  <c r="C641" i="4"/>
  <c r="D641" i="4"/>
  <c r="E641" i="4"/>
  <c r="G641" i="4"/>
  <c r="F641" i="4"/>
  <c r="J641" i="4"/>
  <c r="B642" i="2"/>
  <c r="A644" i="2"/>
  <c r="AH642" i="4" l="1"/>
  <c r="AI642" i="4"/>
  <c r="K642" i="4"/>
  <c r="O642" i="4"/>
  <c r="Y642" i="4"/>
  <c r="V642" i="4"/>
  <c r="U642" i="4"/>
  <c r="N642" i="4"/>
  <c r="R642" i="4"/>
  <c r="P642" i="4"/>
  <c r="Q642" i="4"/>
  <c r="S642" i="4"/>
  <c r="AC642" i="4"/>
  <c r="AE642" i="4"/>
  <c r="AG642" i="4"/>
  <c r="AB642" i="4"/>
  <c r="W642" i="4"/>
  <c r="AD642" i="4"/>
  <c r="AA642" i="4"/>
  <c r="AF642" i="4"/>
  <c r="T642" i="4"/>
  <c r="Z642" i="4"/>
  <c r="B639" i="1"/>
  <c r="N639" i="1" s="1"/>
  <c r="X641" i="4"/>
  <c r="AJ641" i="4" s="1"/>
  <c r="AM641" i="4" s="1"/>
  <c r="C644" i="2"/>
  <c r="M641" i="4"/>
  <c r="AL641" i="4" s="1"/>
  <c r="K640" i="1"/>
  <c r="H640" i="1"/>
  <c r="D640" i="1"/>
  <c r="C640" i="1"/>
  <c r="G640" i="1"/>
  <c r="J640" i="1"/>
  <c r="F640" i="1"/>
  <c r="I640" i="1"/>
  <c r="A641" i="1"/>
  <c r="E640" i="1"/>
  <c r="L640" i="1"/>
  <c r="B641" i="4"/>
  <c r="AK641" i="4" s="1"/>
  <c r="N642" i="2"/>
  <c r="AO642" i="4"/>
  <c r="A643" i="4"/>
  <c r="C642" i="4"/>
  <c r="D642" i="4"/>
  <c r="I642" i="4"/>
  <c r="H642" i="4"/>
  <c r="E642" i="4"/>
  <c r="F642" i="4"/>
  <c r="J642" i="4"/>
  <c r="G642" i="4"/>
  <c r="A645" i="2"/>
  <c r="B643" i="2"/>
  <c r="C645" i="2" l="1"/>
  <c r="F641" i="1"/>
  <c r="J641" i="1"/>
  <c r="A642" i="1"/>
  <c r="H641" i="1"/>
  <c r="G641" i="1"/>
  <c r="K641" i="1"/>
  <c r="C641" i="1"/>
  <c r="E641" i="1"/>
  <c r="I641" i="1"/>
  <c r="D641" i="1"/>
  <c r="L641" i="1"/>
  <c r="M642" i="4"/>
  <c r="AL642" i="4" s="1"/>
  <c r="AH643" i="4"/>
  <c r="AI643" i="4"/>
  <c r="W643" i="4"/>
  <c r="S643" i="4"/>
  <c r="AA643" i="4"/>
  <c r="O643" i="4"/>
  <c r="AG643" i="4"/>
  <c r="N643" i="4"/>
  <c r="K643" i="4"/>
  <c r="U643" i="4"/>
  <c r="P643" i="4"/>
  <c r="Y643" i="4"/>
  <c r="V643" i="4"/>
  <c r="T643" i="4"/>
  <c r="AB643" i="4"/>
  <c r="AF643" i="4"/>
  <c r="R643" i="4"/>
  <c r="Z643" i="4"/>
  <c r="AC643" i="4"/>
  <c r="AD643" i="4"/>
  <c r="AE643" i="4"/>
  <c r="Q643" i="4"/>
  <c r="X642" i="4"/>
  <c r="AJ642" i="4" s="1"/>
  <c r="AM642" i="4" s="1"/>
  <c r="AK642" i="4"/>
  <c r="B640" i="1"/>
  <c r="N640" i="1" s="1"/>
  <c r="N643" i="2"/>
  <c r="AO643" i="4"/>
  <c r="B642" i="4"/>
  <c r="A644" i="4"/>
  <c r="C643" i="4"/>
  <c r="D643" i="4"/>
  <c r="H643" i="4"/>
  <c r="I643" i="4"/>
  <c r="E643" i="4"/>
  <c r="G643" i="4"/>
  <c r="J643" i="4"/>
  <c r="F643" i="4"/>
  <c r="B644" i="2"/>
  <c r="A646" i="2"/>
  <c r="M643" i="4" l="1"/>
  <c r="AL643" i="4" s="1"/>
  <c r="D642" i="1"/>
  <c r="C642" i="1"/>
  <c r="G642" i="1"/>
  <c r="A643" i="1"/>
  <c r="J642" i="1"/>
  <c r="F642" i="1"/>
  <c r="I642" i="1"/>
  <c r="L642" i="1"/>
  <c r="K642" i="1"/>
  <c r="E642" i="1"/>
  <c r="H642" i="1"/>
  <c r="AH644" i="4"/>
  <c r="AI644" i="4"/>
  <c r="K644" i="4"/>
  <c r="AG644" i="4"/>
  <c r="U644" i="4"/>
  <c r="V644" i="4"/>
  <c r="Y644" i="4"/>
  <c r="N644" i="4"/>
  <c r="R644" i="4"/>
  <c r="P644" i="4"/>
  <c r="W644" i="4"/>
  <c r="AC644" i="4"/>
  <c r="AD644" i="4"/>
  <c r="AE644" i="4"/>
  <c r="Z644" i="4"/>
  <c r="AA644" i="4"/>
  <c r="T644" i="4"/>
  <c r="S644" i="4"/>
  <c r="Q644" i="4"/>
  <c r="AB644" i="4"/>
  <c r="AF644" i="4"/>
  <c r="O644" i="4"/>
  <c r="B641" i="1"/>
  <c r="N641" i="1" s="1"/>
  <c r="X643" i="4"/>
  <c r="AJ643" i="4" s="1"/>
  <c r="AM643" i="4" s="1"/>
  <c r="C646" i="2"/>
  <c r="N644" i="2"/>
  <c r="AO644" i="4"/>
  <c r="A645" i="4"/>
  <c r="H644" i="4"/>
  <c r="D644" i="4"/>
  <c r="F644" i="4"/>
  <c r="E644" i="4"/>
  <c r="J644" i="4"/>
  <c r="G644" i="4"/>
  <c r="I644" i="4"/>
  <c r="C644" i="4"/>
  <c r="B643" i="4"/>
  <c r="AK643" i="4" s="1"/>
  <c r="B645" i="2"/>
  <c r="A647" i="2"/>
  <c r="X644" i="4" l="1"/>
  <c r="B642" i="1"/>
  <c r="N642" i="1" s="1"/>
  <c r="AJ644" i="4"/>
  <c r="M644" i="4"/>
  <c r="AL644" i="4" s="1"/>
  <c r="C647" i="2"/>
  <c r="L643" i="1"/>
  <c r="J643" i="1"/>
  <c r="A644" i="1"/>
  <c r="C643" i="1"/>
  <c r="D643" i="1"/>
  <c r="I643" i="1"/>
  <c r="F643" i="1"/>
  <c r="H643" i="1"/>
  <c r="G643" i="1"/>
  <c r="E643" i="1"/>
  <c r="K643" i="1"/>
  <c r="AI645" i="4"/>
  <c r="AH645" i="4"/>
  <c r="S645" i="4"/>
  <c r="O645" i="4"/>
  <c r="Y645" i="4"/>
  <c r="K645" i="4"/>
  <c r="V645" i="4"/>
  <c r="U645" i="4"/>
  <c r="N645" i="4"/>
  <c r="AG645" i="4"/>
  <c r="Q645" i="4"/>
  <c r="W645" i="4"/>
  <c r="T645" i="4"/>
  <c r="AB645" i="4"/>
  <c r="R645" i="4"/>
  <c r="P645" i="4"/>
  <c r="AE645" i="4"/>
  <c r="AA645" i="4"/>
  <c r="Z645" i="4"/>
  <c r="AF645" i="4"/>
  <c r="AD645" i="4"/>
  <c r="AC645" i="4"/>
  <c r="N645" i="2"/>
  <c r="AO645" i="4"/>
  <c r="B646" i="2"/>
  <c r="B644" i="4"/>
  <c r="AK644" i="4" s="1"/>
  <c r="A646" i="4"/>
  <c r="C645" i="4"/>
  <c r="D645" i="4"/>
  <c r="I645" i="4"/>
  <c r="E645" i="4"/>
  <c r="H645" i="4"/>
  <c r="F645" i="4"/>
  <c r="G645" i="4"/>
  <c r="J645" i="4"/>
  <c r="A648" i="2"/>
  <c r="AM644" i="4" l="1"/>
  <c r="AH646" i="4"/>
  <c r="AI646" i="4"/>
  <c r="W646" i="4"/>
  <c r="Y646" i="4"/>
  <c r="U646" i="4"/>
  <c r="Q646" i="4"/>
  <c r="N646" i="4"/>
  <c r="AG646" i="4"/>
  <c r="K646" i="4"/>
  <c r="V646" i="4"/>
  <c r="R646" i="4"/>
  <c r="P646" i="4"/>
  <c r="AA646" i="4"/>
  <c r="AC646" i="4"/>
  <c r="AE646" i="4"/>
  <c r="AB646" i="4"/>
  <c r="AF646" i="4"/>
  <c r="O646" i="4"/>
  <c r="AD646" i="4"/>
  <c r="Z646" i="4"/>
  <c r="S646" i="4"/>
  <c r="T646" i="4"/>
  <c r="C648" i="2"/>
  <c r="J644" i="1"/>
  <c r="C644" i="1"/>
  <c r="A645" i="1"/>
  <c r="E644" i="1"/>
  <c r="I644" i="1"/>
  <c r="F644" i="1"/>
  <c r="G644" i="1"/>
  <c r="D644" i="1"/>
  <c r="H644" i="1"/>
  <c r="L644" i="1"/>
  <c r="K644" i="1"/>
  <c r="B643" i="1"/>
  <c r="N643" i="1" s="1"/>
  <c r="M645" i="4"/>
  <c r="AL645" i="4" s="1"/>
  <c r="X645" i="4"/>
  <c r="AJ645" i="4" s="1"/>
  <c r="AM645" i="4" s="1"/>
  <c r="N646" i="2"/>
  <c r="AO646" i="4"/>
  <c r="B647" i="2"/>
  <c r="B645" i="4"/>
  <c r="AK645" i="4" s="1"/>
  <c r="A647" i="4"/>
  <c r="C646" i="4"/>
  <c r="H646" i="4"/>
  <c r="D646" i="4"/>
  <c r="J646" i="4"/>
  <c r="F646" i="4"/>
  <c r="G646" i="4"/>
  <c r="E646" i="4"/>
  <c r="I646" i="4"/>
  <c r="A649" i="2"/>
  <c r="D645" i="1" l="1"/>
  <c r="G645" i="1"/>
  <c r="L645" i="1"/>
  <c r="A646" i="1"/>
  <c r="H645" i="1"/>
  <c r="F645" i="1"/>
  <c r="J645" i="1"/>
  <c r="E645" i="1"/>
  <c r="I645" i="1"/>
  <c r="K645" i="1"/>
  <c r="C645" i="1"/>
  <c r="B644" i="1"/>
  <c r="N644" i="1" s="1"/>
  <c r="X646" i="4"/>
  <c r="AJ646" i="4" s="1"/>
  <c r="AM646" i="4" s="1"/>
  <c r="AH647" i="4"/>
  <c r="AI647" i="4"/>
  <c r="O647" i="4"/>
  <c r="W647" i="4"/>
  <c r="Y647" i="4"/>
  <c r="K647" i="4"/>
  <c r="N647" i="4"/>
  <c r="AG647" i="4"/>
  <c r="V647" i="4"/>
  <c r="U647" i="4"/>
  <c r="P647" i="4"/>
  <c r="R647" i="4"/>
  <c r="S647" i="4"/>
  <c r="T647" i="4"/>
  <c r="Z647" i="4"/>
  <c r="AE647" i="4"/>
  <c r="AF647" i="4"/>
  <c r="Q647" i="4"/>
  <c r="AC647" i="4"/>
  <c r="AD647" i="4"/>
  <c r="AA647" i="4"/>
  <c r="AB647" i="4"/>
  <c r="M646" i="4"/>
  <c r="AL646" i="4" s="1"/>
  <c r="C649" i="2"/>
  <c r="N647" i="2"/>
  <c r="AO647" i="4"/>
  <c r="B646" i="4"/>
  <c r="AK646" i="4" s="1"/>
  <c r="A648" i="4"/>
  <c r="C647" i="4"/>
  <c r="H647" i="4"/>
  <c r="D647" i="4"/>
  <c r="E647" i="4"/>
  <c r="J647" i="4"/>
  <c r="I647" i="4"/>
  <c r="F647" i="4"/>
  <c r="G647" i="4"/>
  <c r="B648" i="2"/>
  <c r="A650" i="2"/>
  <c r="AH648" i="4" l="1"/>
  <c r="AI648" i="4"/>
  <c r="S648" i="4"/>
  <c r="AG648" i="4"/>
  <c r="P648" i="4"/>
  <c r="V648" i="4"/>
  <c r="U648" i="4"/>
  <c r="Q648" i="4"/>
  <c r="O648" i="4"/>
  <c r="N648" i="4"/>
  <c r="W648" i="4"/>
  <c r="AA648" i="4"/>
  <c r="AF648" i="4"/>
  <c r="Z648" i="4"/>
  <c r="AB648" i="4"/>
  <c r="AD648" i="4"/>
  <c r="R648" i="4"/>
  <c r="AE648" i="4"/>
  <c r="Y648" i="4"/>
  <c r="AC648" i="4"/>
  <c r="K648" i="4"/>
  <c r="T648" i="4"/>
  <c r="M647" i="4"/>
  <c r="AL647" i="4" s="1"/>
  <c r="D646" i="1"/>
  <c r="K646" i="1"/>
  <c r="J646" i="1"/>
  <c r="C646" i="1"/>
  <c r="L646" i="1"/>
  <c r="G646" i="1"/>
  <c r="F646" i="1"/>
  <c r="I646" i="1"/>
  <c r="A647" i="1"/>
  <c r="E646" i="1"/>
  <c r="H646" i="1"/>
  <c r="B645" i="1"/>
  <c r="N645" i="1" s="1"/>
  <c r="X647" i="4"/>
  <c r="AJ647" i="4" s="1"/>
  <c r="C650" i="2"/>
  <c r="N648" i="2"/>
  <c r="AO648" i="4"/>
  <c r="A649" i="4"/>
  <c r="J648" i="4"/>
  <c r="F648" i="4"/>
  <c r="H648" i="4"/>
  <c r="I648" i="4"/>
  <c r="D648" i="4"/>
  <c r="C648" i="4"/>
  <c r="E648" i="4"/>
  <c r="G648" i="4"/>
  <c r="B647" i="4"/>
  <c r="AK647" i="4" s="1"/>
  <c r="B649" i="2"/>
  <c r="A651" i="2"/>
  <c r="AM647" i="4" l="1"/>
  <c r="AI649" i="4"/>
  <c r="AH649" i="4"/>
  <c r="W649" i="4"/>
  <c r="S649" i="4"/>
  <c r="AG649" i="4"/>
  <c r="Q649" i="4"/>
  <c r="V649" i="4"/>
  <c r="Y649" i="4"/>
  <c r="K649" i="4"/>
  <c r="U649" i="4"/>
  <c r="P649" i="4"/>
  <c r="R649" i="4"/>
  <c r="T649" i="4"/>
  <c r="N649" i="4"/>
  <c r="O649" i="4"/>
  <c r="AA649" i="4"/>
  <c r="AD649" i="4"/>
  <c r="AF649" i="4"/>
  <c r="Z649" i="4"/>
  <c r="AB649" i="4"/>
  <c r="AE649" i="4"/>
  <c r="AC649" i="4"/>
  <c r="X648" i="4"/>
  <c r="AJ648" i="4" s="1"/>
  <c r="C651" i="2"/>
  <c r="B646" i="1"/>
  <c r="N646" i="1" s="1"/>
  <c r="M648" i="4"/>
  <c r="AL648" i="4" s="1"/>
  <c r="AK648" i="4"/>
  <c r="J647" i="1"/>
  <c r="H647" i="1"/>
  <c r="D647" i="1"/>
  <c r="F647" i="1"/>
  <c r="K647" i="1"/>
  <c r="I647" i="1"/>
  <c r="A648" i="1"/>
  <c r="G647" i="1"/>
  <c r="E647" i="1"/>
  <c r="C647" i="1"/>
  <c r="L647" i="1"/>
  <c r="N649" i="2"/>
  <c r="AO649" i="4"/>
  <c r="B648" i="4"/>
  <c r="A650" i="4"/>
  <c r="D649" i="4"/>
  <c r="H649" i="4"/>
  <c r="I649" i="4"/>
  <c r="J649" i="4"/>
  <c r="E649" i="4"/>
  <c r="G649" i="4"/>
  <c r="F649" i="4"/>
  <c r="C649" i="4"/>
  <c r="B650" i="2"/>
  <c r="A652" i="2"/>
  <c r="AM648" i="4" l="1"/>
  <c r="B649" i="4"/>
  <c r="AK649" i="4" s="1"/>
  <c r="AH650" i="4"/>
  <c r="AI650" i="4"/>
  <c r="AF650" i="4"/>
  <c r="O650" i="4"/>
  <c r="Y650" i="4"/>
  <c r="N650" i="4"/>
  <c r="AG650" i="4"/>
  <c r="R650" i="4"/>
  <c r="K650" i="4"/>
  <c r="Q650" i="4"/>
  <c r="U650" i="4"/>
  <c r="AD650" i="4"/>
  <c r="V650" i="4"/>
  <c r="Z650" i="4"/>
  <c r="AE650" i="4"/>
  <c r="P650" i="4"/>
  <c r="T650" i="4"/>
  <c r="AA650" i="4"/>
  <c r="S650" i="4"/>
  <c r="W650" i="4"/>
  <c r="AC650" i="4"/>
  <c r="AB650" i="4"/>
  <c r="M649" i="4"/>
  <c r="AL649" i="4" s="1"/>
  <c r="J648" i="1"/>
  <c r="F648" i="1"/>
  <c r="D648" i="1"/>
  <c r="H648" i="1"/>
  <c r="I648" i="1"/>
  <c r="A649" i="1"/>
  <c r="G648" i="1"/>
  <c r="C648" i="1"/>
  <c r="E648" i="1"/>
  <c r="L648" i="1"/>
  <c r="K648" i="1"/>
  <c r="C652" i="2"/>
  <c r="B647" i="1"/>
  <c r="N647" i="1" s="1"/>
  <c r="X649" i="4"/>
  <c r="AJ649" i="4" s="1"/>
  <c r="AM649" i="4" s="1"/>
  <c r="N650" i="2"/>
  <c r="AO650" i="4"/>
  <c r="A651" i="4"/>
  <c r="G650" i="4"/>
  <c r="I650" i="4"/>
  <c r="C650" i="4"/>
  <c r="D650" i="4"/>
  <c r="F650" i="4"/>
  <c r="J650" i="4"/>
  <c r="H650" i="4"/>
  <c r="E650" i="4"/>
  <c r="B651" i="2"/>
  <c r="A653" i="2"/>
  <c r="J649" i="1" l="1"/>
  <c r="E649" i="1"/>
  <c r="C649" i="1"/>
  <c r="F649" i="1"/>
  <c r="G649" i="1"/>
  <c r="L649" i="1"/>
  <c r="I649" i="1"/>
  <c r="A650" i="1"/>
  <c r="H649" i="1"/>
  <c r="K649" i="1"/>
  <c r="D649" i="1"/>
  <c r="M650" i="4"/>
  <c r="AL650" i="4" s="1"/>
  <c r="AH651" i="4"/>
  <c r="AI651" i="4"/>
  <c r="W651" i="4"/>
  <c r="S651" i="4"/>
  <c r="O651" i="4"/>
  <c r="AG651" i="4"/>
  <c r="N651" i="4"/>
  <c r="Y651" i="4"/>
  <c r="V651" i="4"/>
  <c r="Q651" i="4"/>
  <c r="R651" i="4"/>
  <c r="AE651" i="4"/>
  <c r="K651" i="4"/>
  <c r="P651" i="4"/>
  <c r="U651" i="4"/>
  <c r="AC651" i="4"/>
  <c r="AD651" i="4"/>
  <c r="AB651" i="4"/>
  <c r="AF651" i="4"/>
  <c r="AA651" i="4"/>
  <c r="T651" i="4"/>
  <c r="Z651" i="4"/>
  <c r="X650" i="4"/>
  <c r="AJ650" i="4" s="1"/>
  <c r="C653" i="2"/>
  <c r="B650" i="4"/>
  <c r="AK650" i="4" s="1"/>
  <c r="B648" i="1"/>
  <c r="N648" i="1" s="1"/>
  <c r="N651" i="2"/>
  <c r="AO651" i="4"/>
  <c r="A652" i="4"/>
  <c r="D651" i="4"/>
  <c r="C651" i="4"/>
  <c r="I651" i="4"/>
  <c r="E651" i="4"/>
  <c r="J651" i="4"/>
  <c r="G651" i="4"/>
  <c r="H651" i="4"/>
  <c r="F651" i="4"/>
  <c r="B652" i="2"/>
  <c r="A654" i="2"/>
  <c r="AM650" i="4" l="1"/>
  <c r="AH652" i="4"/>
  <c r="AI652" i="4"/>
  <c r="AF652" i="4"/>
  <c r="U652" i="4"/>
  <c r="Y652" i="4"/>
  <c r="K652" i="4"/>
  <c r="N652" i="4"/>
  <c r="Q652" i="4"/>
  <c r="V652" i="4"/>
  <c r="O652" i="4"/>
  <c r="AA652" i="4"/>
  <c r="AG652" i="4"/>
  <c r="W652" i="4"/>
  <c r="P652" i="4"/>
  <c r="S652" i="4"/>
  <c r="AE652" i="4"/>
  <c r="R652" i="4"/>
  <c r="AC652" i="4"/>
  <c r="Z652" i="4"/>
  <c r="T652" i="4"/>
  <c r="AD652" i="4"/>
  <c r="AB652" i="4"/>
  <c r="AJ651" i="4"/>
  <c r="X651" i="4"/>
  <c r="M651" i="4"/>
  <c r="AL651" i="4" s="1"/>
  <c r="C654" i="2"/>
  <c r="B649" i="1"/>
  <c r="N649" i="1" s="1"/>
  <c r="D650" i="1"/>
  <c r="J650" i="1"/>
  <c r="C650" i="1"/>
  <c r="G650" i="1"/>
  <c r="A651" i="1"/>
  <c r="F650" i="1"/>
  <c r="I650" i="1"/>
  <c r="L650" i="1"/>
  <c r="K650" i="1"/>
  <c r="E650" i="1"/>
  <c r="H650" i="1"/>
  <c r="N652" i="2"/>
  <c r="AO652" i="4"/>
  <c r="B653" i="2"/>
  <c r="B651" i="4"/>
  <c r="AK651" i="4" s="1"/>
  <c r="A653" i="4"/>
  <c r="I652" i="4"/>
  <c r="F652" i="4"/>
  <c r="H652" i="4"/>
  <c r="D652" i="4"/>
  <c r="J652" i="4"/>
  <c r="E652" i="4"/>
  <c r="C652" i="4"/>
  <c r="G652" i="4"/>
  <c r="A655" i="2"/>
  <c r="AM651" i="4" l="1"/>
  <c r="C655" i="2"/>
  <c r="X652" i="4"/>
  <c r="AJ652" i="4" s="1"/>
  <c r="AM652" i="4" s="1"/>
  <c r="J651" i="1"/>
  <c r="H651" i="1"/>
  <c r="K651" i="1"/>
  <c r="L651" i="1"/>
  <c r="F651" i="1"/>
  <c r="A652" i="1"/>
  <c r="G651" i="1"/>
  <c r="E651" i="1"/>
  <c r="D651" i="1"/>
  <c r="C651" i="1"/>
  <c r="I651" i="1"/>
  <c r="B650" i="1"/>
  <c r="N650" i="1" s="1"/>
  <c r="M652" i="4"/>
  <c r="AL652" i="4" s="1"/>
  <c r="AI653" i="4"/>
  <c r="AH653" i="4"/>
  <c r="S653" i="4"/>
  <c r="O653" i="4"/>
  <c r="V653" i="4"/>
  <c r="Q653" i="4"/>
  <c r="N653" i="4"/>
  <c r="W653" i="4"/>
  <c r="U653" i="4"/>
  <c r="AG653" i="4"/>
  <c r="P653" i="4"/>
  <c r="AB653" i="4"/>
  <c r="AE653" i="4"/>
  <c r="R653" i="4"/>
  <c r="Z653" i="4"/>
  <c r="Y653" i="4"/>
  <c r="AD653" i="4"/>
  <c r="K653" i="4"/>
  <c r="AA653" i="4"/>
  <c r="AF653" i="4"/>
  <c r="T653" i="4"/>
  <c r="AC653" i="4"/>
  <c r="N653" i="2"/>
  <c r="AO653" i="4"/>
  <c r="B652" i="4"/>
  <c r="AK652" i="4" s="1"/>
  <c r="A654" i="4"/>
  <c r="J653" i="4"/>
  <c r="D653" i="4"/>
  <c r="I653" i="4"/>
  <c r="C653" i="4"/>
  <c r="G653" i="4"/>
  <c r="F653" i="4"/>
  <c r="H653" i="4"/>
  <c r="E653" i="4"/>
  <c r="B654" i="2"/>
  <c r="A656" i="2"/>
  <c r="B651" i="1" l="1"/>
  <c r="N651" i="1" s="1"/>
  <c r="AH654" i="4"/>
  <c r="AI654" i="4"/>
  <c r="W654" i="4"/>
  <c r="U654" i="4"/>
  <c r="Q654" i="4"/>
  <c r="N654" i="4"/>
  <c r="P654" i="4"/>
  <c r="AG654" i="4"/>
  <c r="R654" i="4"/>
  <c r="AA654" i="4"/>
  <c r="AC654" i="4"/>
  <c r="AB654" i="4"/>
  <c r="T654" i="4"/>
  <c r="O654" i="4"/>
  <c r="Z654" i="4"/>
  <c r="V654" i="4"/>
  <c r="K654" i="4"/>
  <c r="S654" i="4"/>
  <c r="AD654" i="4"/>
  <c r="AF654" i="4"/>
  <c r="Y654" i="4"/>
  <c r="AE654" i="4"/>
  <c r="B653" i="4"/>
  <c r="AK653" i="4" s="1"/>
  <c r="X653" i="4"/>
  <c r="AJ653" i="4" s="1"/>
  <c r="M653" i="4"/>
  <c r="AL653" i="4" s="1"/>
  <c r="H652" i="1"/>
  <c r="F652" i="1"/>
  <c r="J652" i="1"/>
  <c r="K652" i="1"/>
  <c r="I652" i="1"/>
  <c r="D652" i="1"/>
  <c r="G652" i="1"/>
  <c r="C652" i="1"/>
  <c r="A653" i="1"/>
  <c r="E652" i="1"/>
  <c r="L652" i="1"/>
  <c r="C656" i="2"/>
  <c r="N654" i="2"/>
  <c r="AO654" i="4"/>
  <c r="A655" i="4"/>
  <c r="I654" i="4"/>
  <c r="C654" i="4"/>
  <c r="D654" i="4"/>
  <c r="H654" i="4"/>
  <c r="J654" i="4"/>
  <c r="F654" i="4"/>
  <c r="E654" i="4"/>
  <c r="G654" i="4"/>
  <c r="B655" i="2"/>
  <c r="A657" i="2"/>
  <c r="AM653" i="4" l="1"/>
  <c r="F653" i="1"/>
  <c r="J653" i="1"/>
  <c r="A654" i="1"/>
  <c r="H653" i="1"/>
  <c r="G653" i="1"/>
  <c r="E653" i="1"/>
  <c r="K653" i="1"/>
  <c r="C653" i="1"/>
  <c r="I653" i="1"/>
  <c r="D653" i="1"/>
  <c r="L653" i="1"/>
  <c r="AH655" i="4"/>
  <c r="AI655" i="4"/>
  <c r="O655" i="4"/>
  <c r="W655" i="4"/>
  <c r="V655" i="4"/>
  <c r="K655" i="4"/>
  <c r="N655" i="4"/>
  <c r="R655" i="4"/>
  <c r="S655" i="4"/>
  <c r="Q655" i="4"/>
  <c r="Y655" i="4"/>
  <c r="P655" i="4"/>
  <c r="Z655" i="4"/>
  <c r="AE655" i="4"/>
  <c r="AG655" i="4"/>
  <c r="AB655" i="4"/>
  <c r="U655" i="4"/>
  <c r="AD655" i="4"/>
  <c r="AA655" i="4"/>
  <c r="AC655" i="4"/>
  <c r="AF655" i="4"/>
  <c r="T655" i="4"/>
  <c r="B652" i="1"/>
  <c r="N652" i="1" s="1"/>
  <c r="M654" i="4"/>
  <c r="AL654" i="4" s="1"/>
  <c r="X654" i="4"/>
  <c r="AJ654" i="4" s="1"/>
  <c r="C657" i="2"/>
  <c r="N655" i="2"/>
  <c r="AO655" i="4"/>
  <c r="B654" i="4"/>
  <c r="AK654" i="4" s="1"/>
  <c r="A656" i="4"/>
  <c r="F655" i="4"/>
  <c r="E655" i="4"/>
  <c r="C655" i="4"/>
  <c r="J655" i="4"/>
  <c r="D655" i="4"/>
  <c r="I655" i="4"/>
  <c r="G655" i="4"/>
  <c r="H655" i="4"/>
  <c r="B656" i="2"/>
  <c r="A658" i="2"/>
  <c r="AM654" i="4" l="1"/>
  <c r="X655" i="4"/>
  <c r="AH656" i="4"/>
  <c r="AI656" i="4"/>
  <c r="S656" i="4"/>
  <c r="AG656" i="4"/>
  <c r="N656" i="4"/>
  <c r="U656" i="4"/>
  <c r="Y656" i="4"/>
  <c r="O656" i="4"/>
  <c r="Q656" i="4"/>
  <c r="K656" i="4"/>
  <c r="P656" i="4"/>
  <c r="R656" i="4"/>
  <c r="AB656" i="4"/>
  <c r="V656" i="4"/>
  <c r="AC656" i="4"/>
  <c r="T656" i="4"/>
  <c r="Z656" i="4"/>
  <c r="AF656" i="4"/>
  <c r="AD656" i="4"/>
  <c r="W656" i="4"/>
  <c r="AE656" i="4"/>
  <c r="AA656" i="4"/>
  <c r="AJ655" i="4"/>
  <c r="M655" i="4"/>
  <c r="AL655" i="4" s="1"/>
  <c r="I654" i="1"/>
  <c r="K654" i="1"/>
  <c r="C654" i="1"/>
  <c r="G654" i="1"/>
  <c r="L654" i="1"/>
  <c r="H654" i="1"/>
  <c r="A655" i="1"/>
  <c r="E654" i="1"/>
  <c r="J654" i="1"/>
  <c r="F654" i="1"/>
  <c r="D654" i="1"/>
  <c r="C658" i="2"/>
  <c r="B653" i="1"/>
  <c r="N653" i="1" s="1"/>
  <c r="N656" i="2"/>
  <c r="AO656" i="4"/>
  <c r="B655" i="4"/>
  <c r="AK655" i="4" s="1"/>
  <c r="A657" i="4"/>
  <c r="C656" i="4"/>
  <c r="D656" i="4"/>
  <c r="J656" i="4"/>
  <c r="E656" i="4"/>
  <c r="I656" i="4"/>
  <c r="F656" i="4"/>
  <c r="H656" i="4"/>
  <c r="G656" i="4"/>
  <c r="B657" i="2"/>
  <c r="A659" i="2"/>
  <c r="AM655" i="4" l="1"/>
  <c r="X656" i="4"/>
  <c r="AJ656" i="4" s="1"/>
  <c r="B654" i="1"/>
  <c r="N654" i="1" s="1"/>
  <c r="AI657" i="4"/>
  <c r="AH657" i="4"/>
  <c r="W657" i="4"/>
  <c r="S657" i="4"/>
  <c r="AG657" i="4"/>
  <c r="U657" i="4"/>
  <c r="K657" i="4"/>
  <c r="V657" i="4"/>
  <c r="P657" i="4"/>
  <c r="O657" i="4"/>
  <c r="N657" i="4"/>
  <c r="R657" i="4"/>
  <c r="AC657" i="4"/>
  <c r="AF657" i="4"/>
  <c r="Y657" i="4"/>
  <c r="Z657" i="4"/>
  <c r="AE657" i="4"/>
  <c r="AB657" i="4"/>
  <c r="AD657" i="4"/>
  <c r="T657" i="4"/>
  <c r="Q657" i="4"/>
  <c r="AA657" i="4"/>
  <c r="M656" i="4"/>
  <c r="AL656" i="4" s="1"/>
  <c r="F655" i="1"/>
  <c r="H655" i="1"/>
  <c r="E655" i="1"/>
  <c r="J655" i="1"/>
  <c r="A656" i="1"/>
  <c r="G655" i="1"/>
  <c r="D655" i="1"/>
  <c r="K655" i="1"/>
  <c r="C655" i="1"/>
  <c r="I655" i="1"/>
  <c r="L655" i="1"/>
  <c r="C659" i="2"/>
  <c r="N657" i="2"/>
  <c r="AO657" i="4"/>
  <c r="A658" i="4"/>
  <c r="D657" i="4"/>
  <c r="H657" i="4"/>
  <c r="F657" i="4"/>
  <c r="I657" i="4"/>
  <c r="C657" i="4"/>
  <c r="E657" i="4"/>
  <c r="G657" i="4"/>
  <c r="J657" i="4"/>
  <c r="B656" i="4"/>
  <c r="AK656" i="4" s="1"/>
  <c r="A660" i="2"/>
  <c r="B658" i="2"/>
  <c r="AM656" i="4" l="1"/>
  <c r="C660" i="2"/>
  <c r="H656" i="1"/>
  <c r="F656" i="1"/>
  <c r="I656" i="1"/>
  <c r="A657" i="1"/>
  <c r="L656" i="1"/>
  <c r="J656" i="1"/>
  <c r="D656" i="1"/>
  <c r="G656" i="1"/>
  <c r="C656" i="1"/>
  <c r="K656" i="1"/>
  <c r="E656" i="1"/>
  <c r="AH658" i="4"/>
  <c r="AI658" i="4"/>
  <c r="O658" i="4"/>
  <c r="K658" i="4"/>
  <c r="N658" i="4"/>
  <c r="Q658" i="4"/>
  <c r="AG658" i="4"/>
  <c r="P658" i="4"/>
  <c r="U658" i="4"/>
  <c r="Y658" i="4"/>
  <c r="V658" i="4"/>
  <c r="T658" i="4"/>
  <c r="AB658" i="4"/>
  <c r="W658" i="4"/>
  <c r="AA658" i="4"/>
  <c r="AE658" i="4"/>
  <c r="AF658" i="4"/>
  <c r="R658" i="4"/>
  <c r="S658" i="4"/>
  <c r="Z658" i="4"/>
  <c r="AC658" i="4"/>
  <c r="AD658" i="4"/>
  <c r="B657" i="4"/>
  <c r="AK657" i="4" s="1"/>
  <c r="B655" i="1"/>
  <c r="N655" i="1" s="1"/>
  <c r="M657" i="4"/>
  <c r="AL657" i="4" s="1"/>
  <c r="X657" i="4"/>
  <c r="AJ657" i="4" s="1"/>
  <c r="AM657" i="4" s="1"/>
  <c r="N658" i="2"/>
  <c r="AO658" i="4"/>
  <c r="A659" i="4"/>
  <c r="C658" i="4"/>
  <c r="D658" i="4"/>
  <c r="H658" i="4"/>
  <c r="F658" i="4"/>
  <c r="I658" i="4"/>
  <c r="J658" i="4"/>
  <c r="E658" i="4"/>
  <c r="G658" i="4"/>
  <c r="B659" i="2"/>
  <c r="A661" i="2"/>
  <c r="B656" i="1" l="1"/>
  <c r="N656" i="1" s="1"/>
  <c r="L657" i="1"/>
  <c r="J657" i="1"/>
  <c r="E657" i="1"/>
  <c r="F657" i="1"/>
  <c r="G657" i="1"/>
  <c r="K657" i="1"/>
  <c r="I657" i="1"/>
  <c r="A658" i="1"/>
  <c r="H657" i="1"/>
  <c r="C657" i="1"/>
  <c r="D657" i="1"/>
  <c r="AH659" i="4"/>
  <c r="AI659" i="4"/>
  <c r="W659" i="4"/>
  <c r="S659" i="4"/>
  <c r="O659" i="4"/>
  <c r="K659" i="4"/>
  <c r="U659" i="4"/>
  <c r="AG659" i="4"/>
  <c r="Q659" i="4"/>
  <c r="V659" i="4"/>
  <c r="Y659" i="4"/>
  <c r="P659" i="4"/>
  <c r="T659" i="4"/>
  <c r="R659" i="4"/>
  <c r="Z659" i="4"/>
  <c r="N659" i="4"/>
  <c r="AC659" i="4"/>
  <c r="AE659" i="4"/>
  <c r="AA659" i="4"/>
  <c r="AD659" i="4"/>
  <c r="AF659" i="4"/>
  <c r="AB659" i="4"/>
  <c r="M658" i="4"/>
  <c r="AL658" i="4" s="1"/>
  <c r="C661" i="2"/>
  <c r="X658" i="4"/>
  <c r="AJ658" i="4" s="1"/>
  <c r="N659" i="2"/>
  <c r="AO659" i="4"/>
  <c r="B658" i="4"/>
  <c r="AK658" i="4" s="1"/>
  <c r="A660" i="4"/>
  <c r="C659" i="4"/>
  <c r="D659" i="4"/>
  <c r="H659" i="4"/>
  <c r="I659" i="4"/>
  <c r="J659" i="4"/>
  <c r="E659" i="4"/>
  <c r="G659" i="4"/>
  <c r="F659" i="4"/>
  <c r="B660" i="2"/>
  <c r="A662" i="2"/>
  <c r="AM658" i="4" l="1"/>
  <c r="AH660" i="4"/>
  <c r="AI660" i="4"/>
  <c r="AD660" i="4"/>
  <c r="N660" i="4"/>
  <c r="U660" i="4"/>
  <c r="K660" i="4"/>
  <c r="Q660" i="4"/>
  <c r="V660" i="4"/>
  <c r="Z660" i="4"/>
  <c r="AE660" i="4"/>
  <c r="T660" i="4"/>
  <c r="AG660" i="4"/>
  <c r="O660" i="4"/>
  <c r="AF660" i="4"/>
  <c r="R660" i="4"/>
  <c r="W660" i="4"/>
  <c r="AC660" i="4"/>
  <c r="P660" i="4"/>
  <c r="AA660" i="4"/>
  <c r="Y660" i="4"/>
  <c r="S660" i="4"/>
  <c r="AB660" i="4"/>
  <c r="M659" i="4"/>
  <c r="AL659" i="4" s="1"/>
  <c r="D658" i="1"/>
  <c r="G658" i="1"/>
  <c r="A659" i="1"/>
  <c r="J658" i="1"/>
  <c r="C658" i="1"/>
  <c r="F658" i="1"/>
  <c r="I658" i="1"/>
  <c r="L658" i="1"/>
  <c r="K658" i="1"/>
  <c r="E658" i="1"/>
  <c r="H658" i="1"/>
  <c r="B657" i="1"/>
  <c r="N657" i="1" s="1"/>
  <c r="C662" i="2"/>
  <c r="X659" i="4"/>
  <c r="AJ659" i="4" s="1"/>
  <c r="AM659" i="4" s="1"/>
  <c r="N660" i="2"/>
  <c r="AO660" i="4"/>
  <c r="A661" i="4"/>
  <c r="F660" i="4"/>
  <c r="C660" i="4"/>
  <c r="E660" i="4"/>
  <c r="D660" i="4"/>
  <c r="H660" i="4"/>
  <c r="J660" i="4"/>
  <c r="I660" i="4"/>
  <c r="G660" i="4"/>
  <c r="B659" i="4"/>
  <c r="AK659" i="4" s="1"/>
  <c r="B661" i="2"/>
  <c r="A663" i="2"/>
  <c r="X660" i="4" l="1"/>
  <c r="B658" i="1"/>
  <c r="N658" i="1" s="1"/>
  <c r="C663" i="2"/>
  <c r="J659" i="1"/>
  <c r="F659" i="1"/>
  <c r="H659" i="1"/>
  <c r="E659" i="1"/>
  <c r="A660" i="1"/>
  <c r="G659" i="1"/>
  <c r="D659" i="1"/>
  <c r="K659" i="1"/>
  <c r="L659" i="1"/>
  <c r="C659" i="1"/>
  <c r="I659" i="1"/>
  <c r="M660" i="4"/>
  <c r="AL660" i="4" s="1"/>
  <c r="AI661" i="4"/>
  <c r="AH661" i="4"/>
  <c r="S661" i="4"/>
  <c r="O661" i="4"/>
  <c r="U661" i="4"/>
  <c r="Y661" i="4"/>
  <c r="Q661" i="4"/>
  <c r="AG661" i="4"/>
  <c r="V661" i="4"/>
  <c r="R661" i="4"/>
  <c r="N661" i="4"/>
  <c r="AA661" i="4"/>
  <c r="AF661" i="4"/>
  <c r="Z661" i="4"/>
  <c r="AC661" i="4"/>
  <c r="W661" i="4"/>
  <c r="T661" i="4"/>
  <c r="P661" i="4"/>
  <c r="AB661" i="4"/>
  <c r="AD661" i="4"/>
  <c r="AE661" i="4"/>
  <c r="K661" i="4"/>
  <c r="AJ660" i="4"/>
  <c r="N661" i="2"/>
  <c r="AO661" i="4"/>
  <c r="B662" i="2"/>
  <c r="B660" i="4"/>
  <c r="AK660" i="4" s="1"/>
  <c r="A662" i="4"/>
  <c r="I661" i="4"/>
  <c r="C661" i="4"/>
  <c r="F661" i="4"/>
  <c r="E661" i="4"/>
  <c r="J661" i="4"/>
  <c r="D661" i="4"/>
  <c r="H661" i="4"/>
  <c r="G661" i="4"/>
  <c r="A664" i="2"/>
  <c r="AM660" i="4" l="1"/>
  <c r="AH662" i="4"/>
  <c r="AI662" i="4"/>
  <c r="W662" i="4"/>
  <c r="N662" i="4"/>
  <c r="Q662" i="4"/>
  <c r="AG662" i="4"/>
  <c r="P662" i="4"/>
  <c r="K662" i="4"/>
  <c r="R662" i="4"/>
  <c r="AA662" i="4"/>
  <c r="Z662" i="4"/>
  <c r="Y662" i="4"/>
  <c r="V662" i="4"/>
  <c r="AB662" i="4"/>
  <c r="AF662" i="4"/>
  <c r="T662" i="4"/>
  <c r="AD662" i="4"/>
  <c r="AE662" i="4"/>
  <c r="S662" i="4"/>
  <c r="AC662" i="4"/>
  <c r="O662" i="4"/>
  <c r="U662" i="4"/>
  <c r="B659" i="1"/>
  <c r="N659" i="1" s="1"/>
  <c r="M661" i="4"/>
  <c r="AL661" i="4" s="1"/>
  <c r="F660" i="1"/>
  <c r="J660" i="1"/>
  <c r="I660" i="1"/>
  <c r="L660" i="1"/>
  <c r="C660" i="1"/>
  <c r="A661" i="1"/>
  <c r="H660" i="1"/>
  <c r="G660" i="1"/>
  <c r="D660" i="1"/>
  <c r="E660" i="1"/>
  <c r="K660" i="1"/>
  <c r="C664" i="2"/>
  <c r="X661" i="4"/>
  <c r="AJ661" i="4" s="1"/>
  <c r="AM661" i="4" s="1"/>
  <c r="N662" i="2"/>
  <c r="AO662" i="4"/>
  <c r="B661" i="4"/>
  <c r="AK661" i="4" s="1"/>
  <c r="A663" i="4"/>
  <c r="C662" i="4"/>
  <c r="D662" i="4"/>
  <c r="G662" i="4"/>
  <c r="H662" i="4"/>
  <c r="F662" i="4"/>
  <c r="J662" i="4"/>
  <c r="I662" i="4"/>
  <c r="E662" i="4"/>
  <c r="B663" i="2"/>
  <c r="A665" i="2"/>
  <c r="X662" i="4" l="1"/>
  <c r="M662" i="4"/>
  <c r="AL662" i="4" s="1"/>
  <c r="L661" i="1"/>
  <c r="J661" i="1"/>
  <c r="G661" i="1"/>
  <c r="D661" i="1"/>
  <c r="F661" i="1"/>
  <c r="E661" i="1"/>
  <c r="K661" i="1"/>
  <c r="I661" i="1"/>
  <c r="A662" i="1"/>
  <c r="H661" i="1"/>
  <c r="C661" i="1"/>
  <c r="B660" i="1"/>
  <c r="N660" i="1" s="1"/>
  <c r="AH663" i="4"/>
  <c r="AI663" i="4"/>
  <c r="O663" i="4"/>
  <c r="W663" i="4"/>
  <c r="Q663" i="4"/>
  <c r="K663" i="4"/>
  <c r="N663" i="4"/>
  <c r="U663" i="4"/>
  <c r="Y663" i="4"/>
  <c r="V663" i="4"/>
  <c r="Z663" i="4"/>
  <c r="AD663" i="4"/>
  <c r="AE663" i="4"/>
  <c r="AG663" i="4"/>
  <c r="AB663" i="4"/>
  <c r="AA663" i="4"/>
  <c r="T663" i="4"/>
  <c r="R663" i="4"/>
  <c r="AC663" i="4"/>
  <c r="S663" i="4"/>
  <c r="AF663" i="4"/>
  <c r="P663" i="4"/>
  <c r="C665" i="2"/>
  <c r="AJ662" i="4"/>
  <c r="AM662" i="4" s="1"/>
  <c r="N663" i="2"/>
  <c r="AO663" i="4"/>
  <c r="B662" i="4"/>
  <c r="AK662" i="4" s="1"/>
  <c r="A664" i="4"/>
  <c r="D663" i="4"/>
  <c r="H663" i="4"/>
  <c r="I663" i="4"/>
  <c r="C663" i="4"/>
  <c r="J663" i="4"/>
  <c r="E663" i="4"/>
  <c r="F663" i="4"/>
  <c r="G663" i="4"/>
  <c r="B664" i="2"/>
  <c r="A666" i="2"/>
  <c r="M663" i="4" l="1"/>
  <c r="AL663" i="4" s="1"/>
  <c r="AH664" i="4"/>
  <c r="AI664" i="4"/>
  <c r="S664" i="4"/>
  <c r="AG664" i="4"/>
  <c r="U664" i="4"/>
  <c r="Q664" i="4"/>
  <c r="V664" i="4"/>
  <c r="Y664" i="4"/>
  <c r="W664" i="4"/>
  <c r="K664" i="4"/>
  <c r="AA664" i="4"/>
  <c r="T664" i="4"/>
  <c r="AC664" i="4"/>
  <c r="R664" i="4"/>
  <c r="Z664" i="4"/>
  <c r="AF664" i="4"/>
  <c r="AE664" i="4"/>
  <c r="P664" i="4"/>
  <c r="AD664" i="4"/>
  <c r="N664" i="4"/>
  <c r="AB664" i="4"/>
  <c r="O664" i="4"/>
  <c r="B661" i="1"/>
  <c r="N661" i="1" s="1"/>
  <c r="C666" i="2"/>
  <c r="D662" i="1"/>
  <c r="C662" i="1"/>
  <c r="I662" i="1"/>
  <c r="G662" i="1"/>
  <c r="J662" i="1"/>
  <c r="L662" i="1"/>
  <c r="K662" i="1"/>
  <c r="A663" i="1"/>
  <c r="E662" i="1"/>
  <c r="H662" i="1"/>
  <c r="F662" i="1"/>
  <c r="B663" i="4"/>
  <c r="AK663" i="4" s="1"/>
  <c r="X663" i="4"/>
  <c r="AJ663" i="4" s="1"/>
  <c r="AM663" i="4" s="1"/>
  <c r="N664" i="2"/>
  <c r="AO664" i="4"/>
  <c r="A665" i="4"/>
  <c r="C664" i="4"/>
  <c r="I664" i="4"/>
  <c r="F664" i="4"/>
  <c r="J664" i="4"/>
  <c r="G664" i="4"/>
  <c r="E664" i="4"/>
  <c r="H664" i="4"/>
  <c r="D664" i="4"/>
  <c r="B665" i="2"/>
  <c r="A667" i="2"/>
  <c r="AI665" i="4" l="1"/>
  <c r="AH665" i="4"/>
  <c r="W665" i="4"/>
  <c r="S665" i="4"/>
  <c r="Y665" i="4"/>
  <c r="U665" i="4"/>
  <c r="AG665" i="4"/>
  <c r="N665" i="4"/>
  <c r="V665" i="4"/>
  <c r="P665" i="4"/>
  <c r="K665" i="4"/>
  <c r="R665" i="4"/>
  <c r="O665" i="4"/>
  <c r="AD665" i="4"/>
  <c r="AE665" i="4"/>
  <c r="AA665" i="4"/>
  <c r="AC665" i="4"/>
  <c r="Q665" i="4"/>
  <c r="T665" i="4"/>
  <c r="Z665" i="4"/>
  <c r="AF665" i="4"/>
  <c r="AB665" i="4"/>
  <c r="B662" i="1"/>
  <c r="N662" i="1" s="1"/>
  <c r="M664" i="4"/>
  <c r="AL664" i="4" s="1"/>
  <c r="J663" i="1"/>
  <c r="K663" i="1"/>
  <c r="F663" i="1"/>
  <c r="H663" i="1"/>
  <c r="L663" i="1"/>
  <c r="A664" i="1"/>
  <c r="G663" i="1"/>
  <c r="E663" i="1"/>
  <c r="D663" i="1"/>
  <c r="C663" i="1"/>
  <c r="I663" i="1"/>
  <c r="C667" i="2"/>
  <c r="X664" i="4"/>
  <c r="AJ664" i="4" s="1"/>
  <c r="N665" i="2"/>
  <c r="AO665" i="4"/>
  <c r="B664" i="4"/>
  <c r="AK664" i="4" s="1"/>
  <c r="A666" i="4"/>
  <c r="C665" i="4"/>
  <c r="H665" i="4"/>
  <c r="E665" i="4"/>
  <c r="F665" i="4"/>
  <c r="G665" i="4"/>
  <c r="D665" i="4"/>
  <c r="J665" i="4"/>
  <c r="I665" i="4"/>
  <c r="B666" i="2"/>
  <c r="A668" i="2"/>
  <c r="AM664" i="4" l="1"/>
  <c r="X665" i="4"/>
  <c r="AJ665" i="4" s="1"/>
  <c r="M665" i="4"/>
  <c r="AL665" i="4" s="1"/>
  <c r="I664" i="1"/>
  <c r="D664" i="1"/>
  <c r="C664" i="1"/>
  <c r="J664" i="1"/>
  <c r="G664" i="1"/>
  <c r="F664" i="1"/>
  <c r="A665" i="1"/>
  <c r="E664" i="1"/>
  <c r="L664" i="1"/>
  <c r="K664" i="1"/>
  <c r="H664" i="1"/>
  <c r="AH666" i="4"/>
  <c r="AI666" i="4"/>
  <c r="O666" i="4"/>
  <c r="N666" i="4"/>
  <c r="Q666" i="4"/>
  <c r="V666" i="4"/>
  <c r="U666" i="4"/>
  <c r="P666" i="4"/>
  <c r="AG666" i="4"/>
  <c r="AB666" i="4"/>
  <c r="K666" i="4"/>
  <c r="S666" i="4"/>
  <c r="W666" i="4"/>
  <c r="AC666" i="4"/>
  <c r="T666" i="4"/>
  <c r="Y666" i="4"/>
  <c r="R666" i="4"/>
  <c r="AA666" i="4"/>
  <c r="AD666" i="4"/>
  <c r="Z666" i="4"/>
  <c r="AE666" i="4"/>
  <c r="AF666" i="4"/>
  <c r="B663" i="1"/>
  <c r="N663" i="1" s="1"/>
  <c r="C668" i="2"/>
  <c r="AK665" i="4"/>
  <c r="N666" i="2"/>
  <c r="AO666" i="4"/>
  <c r="A667" i="4"/>
  <c r="D666" i="4"/>
  <c r="I666" i="4"/>
  <c r="H666" i="4"/>
  <c r="E666" i="4"/>
  <c r="C666" i="4"/>
  <c r="F666" i="4"/>
  <c r="J666" i="4"/>
  <c r="G666" i="4"/>
  <c r="B665" i="4"/>
  <c r="A669" i="2"/>
  <c r="B667" i="2"/>
  <c r="AM665" i="4" l="1"/>
  <c r="C669" i="2"/>
  <c r="X666" i="4"/>
  <c r="AJ666" i="4" s="1"/>
  <c r="B664" i="1"/>
  <c r="N664" i="1" s="1"/>
  <c r="AH667" i="4"/>
  <c r="AI667" i="4"/>
  <c r="W667" i="4"/>
  <c r="S667" i="4"/>
  <c r="U667" i="4"/>
  <c r="O667" i="4"/>
  <c r="Q667" i="4"/>
  <c r="AG667" i="4"/>
  <c r="Y667" i="4"/>
  <c r="V667" i="4"/>
  <c r="P667" i="4"/>
  <c r="T667" i="4"/>
  <c r="R667" i="4"/>
  <c r="N667" i="4"/>
  <c r="AA667" i="4"/>
  <c r="Z667" i="4"/>
  <c r="AC667" i="4"/>
  <c r="AD667" i="4"/>
  <c r="K667" i="4"/>
  <c r="AB667" i="4"/>
  <c r="AF667" i="4"/>
  <c r="AE667" i="4"/>
  <c r="M666" i="4"/>
  <c r="AL666" i="4" s="1"/>
  <c r="L665" i="1"/>
  <c r="G665" i="1"/>
  <c r="E665" i="1"/>
  <c r="I665" i="1"/>
  <c r="F665" i="1"/>
  <c r="H665" i="1"/>
  <c r="D665" i="1"/>
  <c r="A666" i="1"/>
  <c r="J665" i="1"/>
  <c r="K665" i="1"/>
  <c r="C665" i="1"/>
  <c r="B666" i="4"/>
  <c r="AK666" i="4" s="1"/>
  <c r="N667" i="2"/>
  <c r="AO667" i="4"/>
  <c r="A668" i="4"/>
  <c r="H667" i="4"/>
  <c r="D667" i="4"/>
  <c r="C667" i="4"/>
  <c r="J667" i="4"/>
  <c r="F667" i="4"/>
  <c r="I667" i="4"/>
  <c r="E667" i="4"/>
  <c r="G667" i="4"/>
  <c r="B668" i="2"/>
  <c r="A670" i="2"/>
  <c r="AM666" i="4" l="1"/>
  <c r="B665" i="1"/>
  <c r="N665" i="1" s="1"/>
  <c r="AH668" i="4"/>
  <c r="AI668" i="4"/>
  <c r="AD668" i="4"/>
  <c r="AG668" i="4"/>
  <c r="V668" i="4"/>
  <c r="U668" i="4"/>
  <c r="K668" i="4"/>
  <c r="AA668" i="4"/>
  <c r="Q668" i="4"/>
  <c r="W668" i="4"/>
  <c r="P668" i="4"/>
  <c r="O668" i="4"/>
  <c r="Y668" i="4"/>
  <c r="Z668" i="4"/>
  <c r="AC668" i="4"/>
  <c r="N668" i="4"/>
  <c r="AE668" i="4"/>
  <c r="R668" i="4"/>
  <c r="T668" i="4"/>
  <c r="S668" i="4"/>
  <c r="AF668" i="4"/>
  <c r="AB668" i="4"/>
  <c r="X667" i="4"/>
  <c r="AJ667" i="4" s="1"/>
  <c r="C670" i="2"/>
  <c r="M667" i="4"/>
  <c r="AL667" i="4" s="1"/>
  <c r="F666" i="1"/>
  <c r="D666" i="1"/>
  <c r="K666" i="1"/>
  <c r="H666" i="1"/>
  <c r="J666" i="1"/>
  <c r="C666" i="1"/>
  <c r="I666" i="1"/>
  <c r="L666" i="1"/>
  <c r="G666" i="1"/>
  <c r="A667" i="1"/>
  <c r="E666" i="1"/>
  <c r="N668" i="2"/>
  <c r="AO668" i="4"/>
  <c r="B667" i="4"/>
  <c r="AK667" i="4" s="1"/>
  <c r="A669" i="4"/>
  <c r="G668" i="4"/>
  <c r="D668" i="4"/>
  <c r="H668" i="4"/>
  <c r="J668" i="4"/>
  <c r="C668" i="4"/>
  <c r="E668" i="4"/>
  <c r="I668" i="4"/>
  <c r="F668" i="4"/>
  <c r="A671" i="2"/>
  <c r="B669" i="2"/>
  <c r="AM667" i="4" l="1"/>
  <c r="C671" i="2"/>
  <c r="X668" i="4"/>
  <c r="AJ668" i="4" s="1"/>
  <c r="AI669" i="4"/>
  <c r="AH669" i="4"/>
  <c r="S669" i="4"/>
  <c r="O669" i="4"/>
  <c r="AG669" i="4"/>
  <c r="N669" i="4"/>
  <c r="K669" i="4"/>
  <c r="U669" i="4"/>
  <c r="R669" i="4"/>
  <c r="Y669" i="4"/>
  <c r="Q669" i="4"/>
  <c r="Z669" i="4"/>
  <c r="P669" i="4"/>
  <c r="V669" i="4"/>
  <c r="AB669" i="4"/>
  <c r="T669" i="4"/>
  <c r="AD669" i="4"/>
  <c r="AE669" i="4"/>
  <c r="W669" i="4"/>
  <c r="AA669" i="4"/>
  <c r="AC669" i="4"/>
  <c r="AF669" i="4"/>
  <c r="M668" i="4"/>
  <c r="AL668" i="4" s="1"/>
  <c r="B666" i="1"/>
  <c r="N666" i="1" s="1"/>
  <c r="F667" i="1"/>
  <c r="H667" i="1"/>
  <c r="D667" i="1"/>
  <c r="C667" i="1"/>
  <c r="A668" i="1"/>
  <c r="G667" i="1"/>
  <c r="E667" i="1"/>
  <c r="K667" i="1"/>
  <c r="J667" i="1"/>
  <c r="I667" i="1"/>
  <c r="L667" i="1"/>
  <c r="N669" i="2"/>
  <c r="AO669" i="4"/>
  <c r="B668" i="4"/>
  <c r="AK668" i="4" s="1"/>
  <c r="A670" i="4"/>
  <c r="C669" i="4"/>
  <c r="J669" i="4"/>
  <c r="H669" i="4"/>
  <c r="F669" i="4"/>
  <c r="G669" i="4"/>
  <c r="E669" i="4"/>
  <c r="D669" i="4"/>
  <c r="I669" i="4"/>
  <c r="A672" i="2"/>
  <c r="B670" i="2"/>
  <c r="AM668" i="4" l="1"/>
  <c r="C672" i="2"/>
  <c r="AH670" i="4"/>
  <c r="AI670" i="4"/>
  <c r="W670" i="4"/>
  <c r="K670" i="4"/>
  <c r="AG670" i="4"/>
  <c r="V670" i="4"/>
  <c r="Y670" i="4"/>
  <c r="N670" i="4"/>
  <c r="Q670" i="4"/>
  <c r="P670" i="4"/>
  <c r="S670" i="4"/>
  <c r="AD670" i="4"/>
  <c r="AE670" i="4"/>
  <c r="U670" i="4"/>
  <c r="R670" i="4"/>
  <c r="AA670" i="4"/>
  <c r="T670" i="4"/>
  <c r="O670" i="4"/>
  <c r="Z670" i="4"/>
  <c r="AC670" i="4"/>
  <c r="AF670" i="4"/>
  <c r="AB670" i="4"/>
  <c r="J668" i="1"/>
  <c r="F668" i="1"/>
  <c r="I668" i="1"/>
  <c r="D668" i="1"/>
  <c r="A669" i="1"/>
  <c r="H668" i="1"/>
  <c r="G668" i="1"/>
  <c r="C668" i="1"/>
  <c r="E668" i="1"/>
  <c r="L668" i="1"/>
  <c r="K668" i="1"/>
  <c r="X669" i="4"/>
  <c r="AJ669" i="4" s="1"/>
  <c r="B667" i="1"/>
  <c r="N667" i="1" s="1"/>
  <c r="M669" i="4"/>
  <c r="AL669" i="4" s="1"/>
  <c r="N670" i="2"/>
  <c r="AO670" i="4"/>
  <c r="B669" i="4"/>
  <c r="AK669" i="4" s="1"/>
  <c r="A671" i="4"/>
  <c r="F670" i="4"/>
  <c r="H670" i="4"/>
  <c r="D670" i="4"/>
  <c r="E670" i="4"/>
  <c r="I670" i="4"/>
  <c r="G670" i="4"/>
  <c r="J670" i="4"/>
  <c r="C670" i="4"/>
  <c r="B671" i="2"/>
  <c r="A673" i="2"/>
  <c r="AM669" i="4" l="1"/>
  <c r="B670" i="4"/>
  <c r="AH671" i="4"/>
  <c r="AI671" i="4"/>
  <c r="O671" i="4"/>
  <c r="W671" i="4"/>
  <c r="Q671" i="4"/>
  <c r="Y671" i="4"/>
  <c r="AG671" i="4"/>
  <c r="K671" i="4"/>
  <c r="N671" i="4"/>
  <c r="S671" i="4"/>
  <c r="Z671" i="4"/>
  <c r="AB671" i="4"/>
  <c r="AF671" i="4"/>
  <c r="V671" i="4"/>
  <c r="P671" i="4"/>
  <c r="AA671" i="4"/>
  <c r="AE671" i="4"/>
  <c r="AD671" i="4"/>
  <c r="U671" i="4"/>
  <c r="T671" i="4"/>
  <c r="AC671" i="4"/>
  <c r="R671" i="4"/>
  <c r="M670" i="4"/>
  <c r="AK670" i="4"/>
  <c r="B668" i="1"/>
  <c r="N668" i="1" s="1"/>
  <c r="C673" i="2"/>
  <c r="L669" i="1"/>
  <c r="F669" i="1"/>
  <c r="J669" i="1"/>
  <c r="H669" i="1"/>
  <c r="G669" i="1"/>
  <c r="K669" i="1"/>
  <c r="A670" i="1"/>
  <c r="E669" i="1"/>
  <c r="C669" i="1"/>
  <c r="I669" i="1"/>
  <c r="D669" i="1"/>
  <c r="X670" i="4"/>
  <c r="AJ670" i="4" s="1"/>
  <c r="N671" i="2"/>
  <c r="AO671" i="4"/>
  <c r="A672" i="4"/>
  <c r="H671" i="4"/>
  <c r="D671" i="4"/>
  <c r="I671" i="4"/>
  <c r="E671" i="4"/>
  <c r="G671" i="4"/>
  <c r="J671" i="4"/>
  <c r="F671" i="4"/>
  <c r="C671" i="4"/>
  <c r="B672" i="2"/>
  <c r="A674" i="2"/>
  <c r="AL670" i="4" l="1"/>
  <c r="AM670" i="4"/>
  <c r="B669" i="1"/>
  <c r="N669" i="1" s="1"/>
  <c r="X671" i="4"/>
  <c r="AJ671" i="4" s="1"/>
  <c r="AM671" i="4" s="1"/>
  <c r="AH672" i="4"/>
  <c r="AI672" i="4"/>
  <c r="S672" i="4"/>
  <c r="Y672" i="4"/>
  <c r="K672" i="4"/>
  <c r="V672" i="4"/>
  <c r="Q672" i="4"/>
  <c r="AG672" i="4"/>
  <c r="N672" i="4"/>
  <c r="U672" i="4"/>
  <c r="W672" i="4"/>
  <c r="P672" i="4"/>
  <c r="R672" i="4"/>
  <c r="O672" i="4"/>
  <c r="AB672" i="4"/>
  <c r="Z672" i="4"/>
  <c r="AC672" i="4"/>
  <c r="AD672" i="4"/>
  <c r="AF672" i="4"/>
  <c r="T672" i="4"/>
  <c r="AA672" i="4"/>
  <c r="AE672" i="4"/>
  <c r="D670" i="1"/>
  <c r="J670" i="1"/>
  <c r="I670" i="1"/>
  <c r="K670" i="1"/>
  <c r="L670" i="1"/>
  <c r="H670" i="1"/>
  <c r="C670" i="1"/>
  <c r="G670" i="1"/>
  <c r="F670" i="1"/>
  <c r="A671" i="1"/>
  <c r="E670" i="1"/>
  <c r="C674" i="2"/>
  <c r="M671" i="4"/>
  <c r="AL671" i="4" s="1"/>
  <c r="N672" i="2"/>
  <c r="AO672" i="4"/>
  <c r="B671" i="4"/>
  <c r="AK671" i="4" s="1"/>
  <c r="A673" i="4"/>
  <c r="D672" i="4"/>
  <c r="H672" i="4"/>
  <c r="I672" i="4"/>
  <c r="C672" i="4"/>
  <c r="E672" i="4"/>
  <c r="J672" i="4"/>
  <c r="F672" i="4"/>
  <c r="G672" i="4"/>
  <c r="B673" i="2"/>
  <c r="A675" i="2"/>
  <c r="C675" i="2" l="1"/>
  <c r="B670" i="1"/>
  <c r="N670" i="1" s="1"/>
  <c r="X672" i="4"/>
  <c r="AJ672" i="4" s="1"/>
  <c r="J671" i="1"/>
  <c r="F671" i="1"/>
  <c r="H671" i="1"/>
  <c r="K671" i="1"/>
  <c r="A672" i="1"/>
  <c r="G671" i="1"/>
  <c r="E671" i="1"/>
  <c r="D671" i="1"/>
  <c r="L671" i="1"/>
  <c r="C671" i="1"/>
  <c r="I671" i="1"/>
  <c r="M672" i="4"/>
  <c r="AL672" i="4" s="1"/>
  <c r="AI673" i="4"/>
  <c r="AH673" i="4"/>
  <c r="W673" i="4"/>
  <c r="S673" i="4"/>
  <c r="N673" i="4"/>
  <c r="AG673" i="4"/>
  <c r="Q673" i="4"/>
  <c r="O673" i="4"/>
  <c r="K673" i="4"/>
  <c r="V673" i="4"/>
  <c r="R673" i="4"/>
  <c r="Y673" i="4"/>
  <c r="AA673" i="4"/>
  <c r="AD673" i="4"/>
  <c r="AF673" i="4"/>
  <c r="T673" i="4"/>
  <c r="U673" i="4"/>
  <c r="P673" i="4"/>
  <c r="AC673" i="4"/>
  <c r="AB673" i="4"/>
  <c r="AE673" i="4"/>
  <c r="Z673" i="4"/>
  <c r="N673" i="2"/>
  <c r="AO673" i="4"/>
  <c r="B672" i="4"/>
  <c r="AK672" i="4" s="1"/>
  <c r="A674" i="4"/>
  <c r="D673" i="4"/>
  <c r="H673" i="4"/>
  <c r="J673" i="4"/>
  <c r="F673" i="4"/>
  <c r="C673" i="4"/>
  <c r="E673" i="4"/>
  <c r="I673" i="4"/>
  <c r="G673" i="4"/>
  <c r="A676" i="2"/>
  <c r="B674" i="2"/>
  <c r="AM672" i="4" l="1"/>
  <c r="X673" i="4"/>
  <c r="AH674" i="4"/>
  <c r="AI674" i="4"/>
  <c r="O674" i="4"/>
  <c r="Q674" i="4"/>
  <c r="V674" i="4"/>
  <c r="U674" i="4"/>
  <c r="AG674" i="4"/>
  <c r="Y674" i="4"/>
  <c r="N674" i="4"/>
  <c r="K674" i="4"/>
  <c r="R674" i="4"/>
  <c r="P674" i="4"/>
  <c r="S674" i="4"/>
  <c r="W674" i="4"/>
  <c r="AF674" i="4"/>
  <c r="Z674" i="4"/>
  <c r="AA674" i="4"/>
  <c r="AB674" i="4"/>
  <c r="AE674" i="4"/>
  <c r="AC674" i="4"/>
  <c r="AD674" i="4"/>
  <c r="T674" i="4"/>
  <c r="AJ673" i="4"/>
  <c r="C676" i="2"/>
  <c r="J672" i="1"/>
  <c r="F672" i="1"/>
  <c r="A673" i="1"/>
  <c r="I672" i="1"/>
  <c r="D672" i="1"/>
  <c r="E672" i="1"/>
  <c r="G672" i="1"/>
  <c r="C672" i="1"/>
  <c r="L672" i="1"/>
  <c r="K672" i="1"/>
  <c r="H672" i="1"/>
  <c r="M673" i="4"/>
  <c r="AL673" i="4" s="1"/>
  <c r="B671" i="1"/>
  <c r="N671" i="1" s="1"/>
  <c r="N674" i="2"/>
  <c r="AO674" i="4"/>
  <c r="B673" i="4"/>
  <c r="AK673" i="4" s="1"/>
  <c r="A675" i="4"/>
  <c r="D674" i="4"/>
  <c r="I674" i="4"/>
  <c r="C674" i="4"/>
  <c r="E674" i="4"/>
  <c r="H674" i="4"/>
  <c r="F674" i="4"/>
  <c r="J674" i="4"/>
  <c r="G674" i="4"/>
  <c r="B675" i="2"/>
  <c r="A677" i="2"/>
  <c r="AM673" i="4" l="1"/>
  <c r="X674" i="4"/>
  <c r="D673" i="1"/>
  <c r="J673" i="1"/>
  <c r="E673" i="1"/>
  <c r="I673" i="1"/>
  <c r="L673" i="1"/>
  <c r="A674" i="1"/>
  <c r="H673" i="1"/>
  <c r="F673" i="1"/>
  <c r="G673" i="1"/>
  <c r="K673" i="1"/>
  <c r="C673" i="1"/>
  <c r="AH675" i="4"/>
  <c r="AI675" i="4"/>
  <c r="W675" i="4"/>
  <c r="S675" i="4"/>
  <c r="O675" i="4"/>
  <c r="U675" i="4"/>
  <c r="AG675" i="4"/>
  <c r="N675" i="4"/>
  <c r="Q675" i="4"/>
  <c r="Y675" i="4"/>
  <c r="K675" i="4"/>
  <c r="P675" i="4"/>
  <c r="T675" i="4"/>
  <c r="V675" i="4"/>
  <c r="R675" i="4"/>
  <c r="AC675" i="4"/>
  <c r="Z675" i="4"/>
  <c r="AF675" i="4"/>
  <c r="AA675" i="4"/>
  <c r="AD675" i="4"/>
  <c r="AB675" i="4"/>
  <c r="AE675" i="4"/>
  <c r="B672" i="1"/>
  <c r="N672" i="1" s="1"/>
  <c r="C677" i="2"/>
  <c r="M674" i="4"/>
  <c r="AL674" i="4" s="1"/>
  <c r="AJ674" i="4"/>
  <c r="AM674" i="4" s="1"/>
  <c r="N675" i="2"/>
  <c r="AO675" i="4"/>
  <c r="B674" i="4"/>
  <c r="AK674" i="4" s="1"/>
  <c r="A676" i="4"/>
  <c r="H675" i="4"/>
  <c r="E675" i="4"/>
  <c r="J675" i="4"/>
  <c r="F675" i="4"/>
  <c r="C675" i="4"/>
  <c r="D675" i="4"/>
  <c r="I675" i="4"/>
  <c r="G675" i="4"/>
  <c r="B676" i="2"/>
  <c r="A678" i="2"/>
  <c r="D674" i="1" l="1"/>
  <c r="J674" i="1"/>
  <c r="K674" i="1"/>
  <c r="F674" i="1"/>
  <c r="L674" i="1"/>
  <c r="C674" i="1"/>
  <c r="A675" i="1"/>
  <c r="I674" i="1"/>
  <c r="G674" i="1"/>
  <c r="E674" i="1"/>
  <c r="H674" i="1"/>
  <c r="AH676" i="4"/>
  <c r="AI676" i="4"/>
  <c r="AG676" i="4"/>
  <c r="K676" i="4"/>
  <c r="Q676" i="4"/>
  <c r="P676" i="4"/>
  <c r="Y676" i="4"/>
  <c r="N676" i="4"/>
  <c r="V676" i="4"/>
  <c r="R676" i="4"/>
  <c r="S676" i="4"/>
  <c r="U676" i="4"/>
  <c r="O676" i="4"/>
  <c r="AD676" i="4"/>
  <c r="W676" i="4"/>
  <c r="T676" i="4"/>
  <c r="AC676" i="4"/>
  <c r="AB676" i="4"/>
  <c r="Z676" i="4"/>
  <c r="AF676" i="4"/>
  <c r="AE676" i="4"/>
  <c r="AA676" i="4"/>
  <c r="X675" i="4"/>
  <c r="AJ675" i="4"/>
  <c r="B673" i="1"/>
  <c r="N673" i="1" s="1"/>
  <c r="C678" i="2"/>
  <c r="M675" i="4"/>
  <c r="N676" i="2"/>
  <c r="AO676" i="4"/>
  <c r="A677" i="4"/>
  <c r="E676" i="4"/>
  <c r="H676" i="4"/>
  <c r="C676" i="4"/>
  <c r="D676" i="4"/>
  <c r="I676" i="4"/>
  <c r="J676" i="4"/>
  <c r="G676" i="4"/>
  <c r="F676" i="4"/>
  <c r="B675" i="4"/>
  <c r="AK675" i="4" s="1"/>
  <c r="A679" i="2"/>
  <c r="B677" i="2"/>
  <c r="AL675" i="4" l="1"/>
  <c r="AM675" i="4"/>
  <c r="B674" i="1"/>
  <c r="N674" i="1" s="1"/>
  <c r="AI677" i="4"/>
  <c r="AH677" i="4"/>
  <c r="S677" i="4"/>
  <c r="O677" i="4"/>
  <c r="V677" i="4"/>
  <c r="Y677" i="4"/>
  <c r="U677" i="4"/>
  <c r="K677" i="4"/>
  <c r="W677" i="4"/>
  <c r="P677" i="4"/>
  <c r="Q677" i="4"/>
  <c r="AG677" i="4"/>
  <c r="T677" i="4"/>
  <c r="AD677" i="4"/>
  <c r="AE677" i="4"/>
  <c r="AB677" i="4"/>
  <c r="AC677" i="4"/>
  <c r="Z677" i="4"/>
  <c r="N677" i="4"/>
  <c r="AA677" i="4"/>
  <c r="AF677" i="4"/>
  <c r="R677" i="4"/>
  <c r="X676" i="4"/>
  <c r="AJ676" i="4" s="1"/>
  <c r="H675" i="1"/>
  <c r="I675" i="1"/>
  <c r="C675" i="1"/>
  <c r="G675" i="1"/>
  <c r="E675" i="1"/>
  <c r="F675" i="1"/>
  <c r="D675" i="1"/>
  <c r="A676" i="1"/>
  <c r="L675" i="1"/>
  <c r="K675" i="1"/>
  <c r="J675" i="1"/>
  <c r="M676" i="4"/>
  <c r="AL676" i="4" s="1"/>
  <c r="C679" i="2"/>
  <c r="B676" i="4"/>
  <c r="AK676" i="4" s="1"/>
  <c r="N677" i="2"/>
  <c r="AO677" i="4"/>
  <c r="A678" i="4"/>
  <c r="C677" i="4"/>
  <c r="H677" i="4"/>
  <c r="I677" i="4"/>
  <c r="E677" i="4"/>
  <c r="D677" i="4"/>
  <c r="J677" i="4"/>
  <c r="F677" i="4"/>
  <c r="G677" i="4"/>
  <c r="A680" i="2"/>
  <c r="B678" i="2"/>
  <c r="AM676" i="4" l="1"/>
  <c r="B675" i="1"/>
  <c r="N675" i="1" s="1"/>
  <c r="C680" i="2"/>
  <c r="X677" i="4"/>
  <c r="AH678" i="4"/>
  <c r="AI678" i="4"/>
  <c r="W678" i="4"/>
  <c r="AG678" i="4"/>
  <c r="K678" i="4"/>
  <c r="V678" i="4"/>
  <c r="U678" i="4"/>
  <c r="Q678" i="4"/>
  <c r="R678" i="4"/>
  <c r="Y678" i="4"/>
  <c r="P678" i="4"/>
  <c r="N678" i="4"/>
  <c r="Z678" i="4"/>
  <c r="AD678" i="4"/>
  <c r="AF678" i="4"/>
  <c r="AE678" i="4"/>
  <c r="AA678" i="4"/>
  <c r="O678" i="4"/>
  <c r="AB678" i="4"/>
  <c r="AC678" i="4"/>
  <c r="S678" i="4"/>
  <c r="T678" i="4"/>
  <c r="M677" i="4"/>
  <c r="AL677" i="4" s="1"/>
  <c r="AJ677" i="4"/>
  <c r="AM677" i="4" s="1"/>
  <c r="K676" i="1"/>
  <c r="A677" i="1"/>
  <c r="C676" i="1"/>
  <c r="J676" i="1"/>
  <c r="L676" i="1"/>
  <c r="F676" i="1"/>
  <c r="D676" i="1"/>
  <c r="E676" i="1"/>
  <c r="H676" i="1"/>
  <c r="I676" i="1"/>
  <c r="G676" i="1"/>
  <c r="N678" i="2"/>
  <c r="AO678" i="4"/>
  <c r="B677" i="4"/>
  <c r="AK677" i="4" s="1"/>
  <c r="A679" i="4"/>
  <c r="G678" i="4"/>
  <c r="C678" i="4"/>
  <c r="D678" i="4"/>
  <c r="I678" i="4"/>
  <c r="F678" i="4"/>
  <c r="J678" i="4"/>
  <c r="H678" i="4"/>
  <c r="E678" i="4"/>
  <c r="B679" i="2"/>
  <c r="A681" i="2"/>
  <c r="B678" i="4" l="1"/>
  <c r="M678" i="4"/>
  <c r="AL678" i="4" s="1"/>
  <c r="AH679" i="4"/>
  <c r="AI679" i="4"/>
  <c r="O679" i="4"/>
  <c r="W679" i="4"/>
  <c r="AG679" i="4"/>
  <c r="N679" i="4"/>
  <c r="V679" i="4"/>
  <c r="P679" i="4"/>
  <c r="Y679" i="4"/>
  <c r="R679" i="4"/>
  <c r="S679" i="4"/>
  <c r="U679" i="4"/>
  <c r="T679" i="4"/>
  <c r="AD679" i="4"/>
  <c r="AF679" i="4"/>
  <c r="AC679" i="4"/>
  <c r="Q679" i="4"/>
  <c r="AE679" i="4"/>
  <c r="AB679" i="4"/>
  <c r="AA679" i="4"/>
  <c r="Z679" i="4"/>
  <c r="K679" i="4"/>
  <c r="X678" i="4"/>
  <c r="AJ678" i="4" s="1"/>
  <c r="C681" i="2"/>
  <c r="F677" i="1"/>
  <c r="K677" i="1"/>
  <c r="J677" i="1"/>
  <c r="D677" i="1"/>
  <c r="H677" i="1"/>
  <c r="C677" i="1"/>
  <c r="A678" i="1"/>
  <c r="L677" i="1"/>
  <c r="I677" i="1"/>
  <c r="G677" i="1"/>
  <c r="E677" i="1"/>
  <c r="AK678" i="4"/>
  <c r="B676" i="1"/>
  <c r="N676" i="1" s="1"/>
  <c r="N679" i="2"/>
  <c r="AO679" i="4"/>
  <c r="B680" i="2"/>
  <c r="A680" i="4"/>
  <c r="D679" i="4"/>
  <c r="F679" i="4"/>
  <c r="E679" i="4"/>
  <c r="J679" i="4"/>
  <c r="G679" i="4"/>
  <c r="I679" i="4"/>
  <c r="C679" i="4"/>
  <c r="H679" i="4"/>
  <c r="A682" i="2"/>
  <c r="AM678" i="4" l="1"/>
  <c r="C682" i="2"/>
  <c r="M679" i="4"/>
  <c r="AL679" i="4" s="1"/>
  <c r="AH680" i="4"/>
  <c r="AI680" i="4"/>
  <c r="S680" i="4"/>
  <c r="Q680" i="4"/>
  <c r="U680" i="4"/>
  <c r="AG680" i="4"/>
  <c r="P680" i="4"/>
  <c r="N680" i="4"/>
  <c r="O680" i="4"/>
  <c r="Y680" i="4"/>
  <c r="K680" i="4"/>
  <c r="AC680" i="4"/>
  <c r="AB680" i="4"/>
  <c r="AF680" i="4"/>
  <c r="R680" i="4"/>
  <c r="AD680" i="4"/>
  <c r="AA680" i="4"/>
  <c r="W680" i="4"/>
  <c r="Z680" i="4"/>
  <c r="AE680" i="4"/>
  <c r="T680" i="4"/>
  <c r="V680" i="4"/>
  <c r="J678" i="1"/>
  <c r="I678" i="1"/>
  <c r="D678" i="1"/>
  <c r="H678" i="1"/>
  <c r="L678" i="1"/>
  <c r="F678" i="1"/>
  <c r="G678" i="1"/>
  <c r="C678" i="1"/>
  <c r="A679" i="1"/>
  <c r="E678" i="1"/>
  <c r="K678" i="1"/>
  <c r="X679" i="4"/>
  <c r="AJ679" i="4" s="1"/>
  <c r="B677" i="1"/>
  <c r="N677" i="1" s="1"/>
  <c r="N680" i="2"/>
  <c r="AO680" i="4"/>
  <c r="B679" i="4"/>
  <c r="AK679" i="4" s="1"/>
  <c r="A681" i="4"/>
  <c r="H680" i="4"/>
  <c r="D680" i="4"/>
  <c r="C680" i="4"/>
  <c r="J680" i="4"/>
  <c r="E680" i="4"/>
  <c r="F680" i="4"/>
  <c r="I680" i="4"/>
  <c r="G680" i="4"/>
  <c r="B681" i="2"/>
  <c r="A683" i="2"/>
  <c r="AM679" i="4" l="1"/>
  <c r="C683" i="2"/>
  <c r="AI681" i="4"/>
  <c r="AH681" i="4"/>
  <c r="W681" i="4"/>
  <c r="S681" i="4"/>
  <c r="K681" i="4"/>
  <c r="V681" i="4"/>
  <c r="P681" i="4"/>
  <c r="Y681" i="4"/>
  <c r="Q681" i="4"/>
  <c r="AA681" i="4"/>
  <c r="R681" i="4"/>
  <c r="T681" i="4"/>
  <c r="AD681" i="4"/>
  <c r="O681" i="4"/>
  <c r="AB681" i="4"/>
  <c r="AF681" i="4"/>
  <c r="Z681" i="4"/>
  <c r="AE681" i="4"/>
  <c r="AG681" i="4"/>
  <c r="N681" i="4"/>
  <c r="U681" i="4"/>
  <c r="AC681" i="4"/>
  <c r="X680" i="4"/>
  <c r="AJ680" i="4" s="1"/>
  <c r="B678" i="1"/>
  <c r="N678" i="1" s="1"/>
  <c r="M680" i="4"/>
  <c r="AL680" i="4" s="1"/>
  <c r="A680" i="1"/>
  <c r="J679" i="1"/>
  <c r="E679" i="1"/>
  <c r="K679" i="1"/>
  <c r="I679" i="1"/>
  <c r="C679" i="1"/>
  <c r="H679" i="1"/>
  <c r="G679" i="1"/>
  <c r="F679" i="1"/>
  <c r="L679" i="1"/>
  <c r="D679" i="1"/>
  <c r="N681" i="2"/>
  <c r="AO681" i="4"/>
  <c r="B680" i="4"/>
  <c r="AK680" i="4" s="1"/>
  <c r="A682" i="4"/>
  <c r="D681" i="4"/>
  <c r="I681" i="4"/>
  <c r="H681" i="4"/>
  <c r="E681" i="4"/>
  <c r="C681" i="4"/>
  <c r="F681" i="4"/>
  <c r="J681" i="4"/>
  <c r="G681" i="4"/>
  <c r="B682" i="2"/>
  <c r="A684" i="2"/>
  <c r="AM680" i="4" l="1"/>
  <c r="B679" i="1"/>
  <c r="N679" i="1" s="1"/>
  <c r="K680" i="1"/>
  <c r="I680" i="1"/>
  <c r="D680" i="1"/>
  <c r="H680" i="1"/>
  <c r="F680" i="1"/>
  <c r="E680" i="1"/>
  <c r="L680" i="1"/>
  <c r="G680" i="1"/>
  <c r="A681" i="1"/>
  <c r="J680" i="1"/>
  <c r="C680" i="1"/>
  <c r="AH682" i="4"/>
  <c r="AI682" i="4"/>
  <c r="O682" i="4"/>
  <c r="V682" i="4"/>
  <c r="U682" i="4"/>
  <c r="AG682" i="4"/>
  <c r="N682" i="4"/>
  <c r="R682" i="4"/>
  <c r="Y682" i="4"/>
  <c r="AE682" i="4"/>
  <c r="Z682" i="4"/>
  <c r="AF682" i="4"/>
  <c r="K682" i="4"/>
  <c r="T682" i="4"/>
  <c r="S682" i="4"/>
  <c r="P682" i="4"/>
  <c r="W682" i="4"/>
  <c r="Q682" i="4"/>
  <c r="AC682" i="4"/>
  <c r="AA682" i="4"/>
  <c r="AB682" i="4"/>
  <c r="AD682" i="4"/>
  <c r="M681" i="4"/>
  <c r="AL681" i="4" s="1"/>
  <c r="X681" i="4"/>
  <c r="AJ681" i="4" s="1"/>
  <c r="AM681" i="4" s="1"/>
  <c r="C684" i="2"/>
  <c r="N682" i="2"/>
  <c r="AO682" i="4"/>
  <c r="B681" i="4"/>
  <c r="AK681" i="4" s="1"/>
  <c r="A683" i="4"/>
  <c r="I682" i="4"/>
  <c r="H682" i="4"/>
  <c r="J682" i="4"/>
  <c r="E682" i="4"/>
  <c r="D682" i="4"/>
  <c r="C682" i="4"/>
  <c r="F682" i="4"/>
  <c r="G682" i="4"/>
  <c r="B683" i="2"/>
  <c r="A685" i="2"/>
  <c r="X682" i="4" l="1"/>
  <c r="AJ682" i="4" s="1"/>
  <c r="AH683" i="4"/>
  <c r="AI683" i="4"/>
  <c r="W683" i="4"/>
  <c r="AC683" i="4"/>
  <c r="S683" i="4"/>
  <c r="O683" i="4"/>
  <c r="AG683" i="4"/>
  <c r="N683" i="4"/>
  <c r="V683" i="4"/>
  <c r="Q683" i="4"/>
  <c r="K683" i="4"/>
  <c r="Y683" i="4"/>
  <c r="P683" i="4"/>
  <c r="U683" i="4"/>
  <c r="R683" i="4"/>
  <c r="AE683" i="4"/>
  <c r="T683" i="4"/>
  <c r="AA683" i="4"/>
  <c r="Z683" i="4"/>
  <c r="AD683" i="4"/>
  <c r="AF683" i="4"/>
  <c r="AB683" i="4"/>
  <c r="C685" i="2"/>
  <c r="M682" i="4"/>
  <c r="AL682" i="4" s="1"/>
  <c r="J681" i="1"/>
  <c r="G681" i="1"/>
  <c r="H681" i="1"/>
  <c r="C681" i="1"/>
  <c r="K681" i="1"/>
  <c r="E681" i="1"/>
  <c r="A682" i="1"/>
  <c r="D681" i="1"/>
  <c r="L681" i="1"/>
  <c r="I681" i="1"/>
  <c r="F681" i="1"/>
  <c r="B680" i="1"/>
  <c r="N680" i="1" s="1"/>
  <c r="N683" i="2"/>
  <c r="AO683" i="4"/>
  <c r="B682" i="4"/>
  <c r="AK682" i="4" s="1"/>
  <c r="A684" i="4"/>
  <c r="H683" i="4"/>
  <c r="I683" i="4"/>
  <c r="C683" i="4"/>
  <c r="D683" i="4"/>
  <c r="J683" i="4"/>
  <c r="E683" i="4"/>
  <c r="F683" i="4"/>
  <c r="G683" i="4"/>
  <c r="B684" i="2"/>
  <c r="A686" i="2"/>
  <c r="AM682" i="4" l="1"/>
  <c r="M683" i="4"/>
  <c r="AL683" i="4" s="1"/>
  <c r="AH684" i="4"/>
  <c r="AI684" i="4"/>
  <c r="U684" i="4"/>
  <c r="Q684" i="4"/>
  <c r="Y684" i="4"/>
  <c r="N684" i="4"/>
  <c r="V684" i="4"/>
  <c r="O684" i="4"/>
  <c r="W684" i="4"/>
  <c r="K684" i="4"/>
  <c r="AD684" i="4"/>
  <c r="AF684" i="4"/>
  <c r="AA684" i="4"/>
  <c r="R684" i="4"/>
  <c r="AG684" i="4"/>
  <c r="P684" i="4"/>
  <c r="AE684" i="4"/>
  <c r="T684" i="4"/>
  <c r="S684" i="4"/>
  <c r="AB684" i="4"/>
  <c r="Z684" i="4"/>
  <c r="AC684" i="4"/>
  <c r="C686" i="2"/>
  <c r="E682" i="1"/>
  <c r="C682" i="1"/>
  <c r="A683" i="1"/>
  <c r="I682" i="1"/>
  <c r="F682" i="1"/>
  <c r="G682" i="1"/>
  <c r="L682" i="1"/>
  <c r="D682" i="1"/>
  <c r="K682" i="1"/>
  <c r="J682" i="1"/>
  <c r="H682" i="1"/>
  <c r="X683" i="4"/>
  <c r="AJ683" i="4" s="1"/>
  <c r="AM683" i="4" s="1"/>
  <c r="B681" i="1"/>
  <c r="N681" i="1" s="1"/>
  <c r="N684" i="2"/>
  <c r="AO684" i="4"/>
  <c r="B683" i="4"/>
  <c r="AK683" i="4" s="1"/>
  <c r="A685" i="4"/>
  <c r="I684" i="4"/>
  <c r="C684" i="4"/>
  <c r="H684" i="4"/>
  <c r="F684" i="4"/>
  <c r="J684" i="4"/>
  <c r="D684" i="4"/>
  <c r="E684" i="4"/>
  <c r="G684" i="4"/>
  <c r="A687" i="2"/>
  <c r="B685" i="2"/>
  <c r="AI685" i="4" l="1"/>
  <c r="AH685" i="4"/>
  <c r="S685" i="4"/>
  <c r="O685" i="4"/>
  <c r="AF685" i="4"/>
  <c r="AG685" i="4"/>
  <c r="V685" i="4"/>
  <c r="N685" i="4"/>
  <c r="Q685" i="4"/>
  <c r="K685" i="4"/>
  <c r="P685" i="4"/>
  <c r="Y685" i="4"/>
  <c r="U685" i="4"/>
  <c r="AD685" i="4"/>
  <c r="AE685" i="4"/>
  <c r="W685" i="4"/>
  <c r="T685" i="4"/>
  <c r="AB685" i="4"/>
  <c r="R685" i="4"/>
  <c r="AC685" i="4"/>
  <c r="Z685" i="4"/>
  <c r="AA685" i="4"/>
  <c r="J683" i="1"/>
  <c r="E683" i="1"/>
  <c r="K683" i="1"/>
  <c r="H683" i="1"/>
  <c r="G683" i="1"/>
  <c r="C683" i="1"/>
  <c r="I683" i="1"/>
  <c r="F683" i="1"/>
  <c r="D683" i="1"/>
  <c r="A684" i="1"/>
  <c r="L683" i="1"/>
  <c r="M684" i="4"/>
  <c r="AL684" i="4" s="1"/>
  <c r="B682" i="1"/>
  <c r="N682" i="1" s="1"/>
  <c r="X684" i="4"/>
  <c r="AJ684" i="4" s="1"/>
  <c r="C687" i="2"/>
  <c r="N685" i="2"/>
  <c r="AO685" i="4"/>
  <c r="B684" i="4"/>
  <c r="AK684" i="4" s="1"/>
  <c r="A686" i="4"/>
  <c r="C685" i="4"/>
  <c r="I685" i="4"/>
  <c r="D685" i="4"/>
  <c r="E685" i="4"/>
  <c r="G685" i="4"/>
  <c r="J685" i="4"/>
  <c r="H685" i="4"/>
  <c r="F685" i="4"/>
  <c r="B686" i="2"/>
  <c r="A688" i="2"/>
  <c r="AM684" i="4" l="1"/>
  <c r="AH686" i="4"/>
  <c r="AI686" i="4"/>
  <c r="W686" i="4"/>
  <c r="AG686" i="4"/>
  <c r="V686" i="4"/>
  <c r="K686" i="4"/>
  <c r="N686" i="4"/>
  <c r="P686" i="4"/>
  <c r="U686" i="4"/>
  <c r="Z686" i="4"/>
  <c r="AD686" i="4"/>
  <c r="AF686" i="4"/>
  <c r="T686" i="4"/>
  <c r="AE686" i="4"/>
  <c r="Q686" i="4"/>
  <c r="Y686" i="4"/>
  <c r="AA686" i="4"/>
  <c r="S686" i="4"/>
  <c r="O686" i="4"/>
  <c r="R686" i="4"/>
  <c r="AC686" i="4"/>
  <c r="AB686" i="4"/>
  <c r="C688" i="2"/>
  <c r="X685" i="4"/>
  <c r="AJ685" i="4" s="1"/>
  <c r="M685" i="4"/>
  <c r="AL685" i="4" s="1"/>
  <c r="B683" i="1"/>
  <c r="N683" i="1" s="1"/>
  <c r="F684" i="1"/>
  <c r="C684" i="1"/>
  <c r="K684" i="1"/>
  <c r="A685" i="1"/>
  <c r="L684" i="1"/>
  <c r="D684" i="1"/>
  <c r="J684" i="1"/>
  <c r="I684" i="1"/>
  <c r="H684" i="1"/>
  <c r="E684" i="1"/>
  <c r="G684" i="1"/>
  <c r="AK685" i="4"/>
  <c r="N686" i="2"/>
  <c r="AO686" i="4"/>
  <c r="A687" i="4"/>
  <c r="D686" i="4"/>
  <c r="H686" i="4"/>
  <c r="J686" i="4"/>
  <c r="C686" i="4"/>
  <c r="F686" i="4"/>
  <c r="I686" i="4"/>
  <c r="G686" i="4"/>
  <c r="E686" i="4"/>
  <c r="B685" i="4"/>
  <c r="B687" i="2"/>
  <c r="A689" i="2"/>
  <c r="AM685" i="4" l="1"/>
  <c r="X686" i="4"/>
  <c r="C689" i="2"/>
  <c r="B684" i="1"/>
  <c r="N684" i="1" s="1"/>
  <c r="M686" i="4"/>
  <c r="AL686" i="4" s="1"/>
  <c r="AH687" i="4"/>
  <c r="AI687" i="4"/>
  <c r="O687" i="4"/>
  <c r="W687" i="4"/>
  <c r="V687" i="4"/>
  <c r="Y687" i="4"/>
  <c r="U687" i="4"/>
  <c r="AG687" i="4"/>
  <c r="K687" i="4"/>
  <c r="R687" i="4"/>
  <c r="S687" i="4"/>
  <c r="AD687" i="4"/>
  <c r="AF687" i="4"/>
  <c r="AC687" i="4"/>
  <c r="AE687" i="4"/>
  <c r="P687" i="4"/>
  <c r="Z687" i="4"/>
  <c r="N687" i="4"/>
  <c r="AB687" i="4"/>
  <c r="Q687" i="4"/>
  <c r="AA687" i="4"/>
  <c r="T687" i="4"/>
  <c r="A686" i="1"/>
  <c r="H685" i="1"/>
  <c r="D685" i="1"/>
  <c r="K685" i="1"/>
  <c r="E685" i="1"/>
  <c r="J685" i="1"/>
  <c r="I685" i="1"/>
  <c r="G685" i="1"/>
  <c r="C685" i="1"/>
  <c r="F685" i="1"/>
  <c r="L685" i="1"/>
  <c r="B686" i="4"/>
  <c r="AK686" i="4" s="1"/>
  <c r="AJ686" i="4"/>
  <c r="N687" i="2"/>
  <c r="AO687" i="4"/>
  <c r="A688" i="4"/>
  <c r="I687" i="4"/>
  <c r="C687" i="4"/>
  <c r="E687" i="4"/>
  <c r="D687" i="4"/>
  <c r="J687" i="4"/>
  <c r="H687" i="4"/>
  <c r="G687" i="4"/>
  <c r="F687" i="4"/>
  <c r="B688" i="2"/>
  <c r="A690" i="2"/>
  <c r="AM686" i="4" l="1"/>
  <c r="M687" i="4"/>
  <c r="AL687" i="4" s="1"/>
  <c r="AH688" i="4"/>
  <c r="AI688" i="4"/>
  <c r="S688" i="4"/>
  <c r="Y688" i="4"/>
  <c r="K688" i="4"/>
  <c r="N688" i="4"/>
  <c r="AG688" i="4"/>
  <c r="U688" i="4"/>
  <c r="Q688" i="4"/>
  <c r="O688" i="4"/>
  <c r="AA688" i="4"/>
  <c r="R688" i="4"/>
  <c r="AB688" i="4"/>
  <c r="AF688" i="4"/>
  <c r="W688" i="4"/>
  <c r="AE688" i="4"/>
  <c r="T688" i="4"/>
  <c r="AD688" i="4"/>
  <c r="V688" i="4"/>
  <c r="Z688" i="4"/>
  <c r="P688" i="4"/>
  <c r="AC688" i="4"/>
  <c r="B685" i="1"/>
  <c r="N685" i="1" s="1"/>
  <c r="F686" i="1"/>
  <c r="K686" i="1"/>
  <c r="H686" i="1"/>
  <c r="C686" i="1"/>
  <c r="L686" i="1"/>
  <c r="I686" i="1"/>
  <c r="D686" i="1"/>
  <c r="G686" i="1"/>
  <c r="E686" i="1"/>
  <c r="A687" i="1"/>
  <c r="J686" i="1"/>
  <c r="X687" i="4"/>
  <c r="AJ687" i="4" s="1"/>
  <c r="AM687" i="4" s="1"/>
  <c r="C690" i="2"/>
  <c r="N688" i="2"/>
  <c r="AO688" i="4"/>
  <c r="B687" i="4"/>
  <c r="AK687" i="4" s="1"/>
  <c r="A689" i="4"/>
  <c r="C688" i="4"/>
  <c r="D688" i="4"/>
  <c r="F688" i="4"/>
  <c r="J688" i="4"/>
  <c r="H688" i="4"/>
  <c r="G688" i="4"/>
  <c r="E688" i="4"/>
  <c r="I688" i="4"/>
  <c r="B689" i="2"/>
  <c r="A691" i="2"/>
  <c r="M688" i="4" l="1"/>
  <c r="AL688" i="4" s="1"/>
  <c r="AI689" i="4"/>
  <c r="AH689" i="4"/>
  <c r="W689" i="4"/>
  <c r="S689" i="4"/>
  <c r="K689" i="4"/>
  <c r="AG689" i="4"/>
  <c r="U689" i="4"/>
  <c r="Q689" i="4"/>
  <c r="AA689" i="4"/>
  <c r="N689" i="4"/>
  <c r="V689" i="4"/>
  <c r="Z689" i="4"/>
  <c r="O689" i="4"/>
  <c r="R689" i="4"/>
  <c r="AB689" i="4"/>
  <c r="Y689" i="4"/>
  <c r="AD689" i="4"/>
  <c r="AC689" i="4"/>
  <c r="P689" i="4"/>
  <c r="AF689" i="4"/>
  <c r="T689" i="4"/>
  <c r="AE689" i="4"/>
  <c r="B686" i="1"/>
  <c r="N686" i="1" s="1"/>
  <c r="X688" i="4"/>
  <c r="AJ688" i="4" s="1"/>
  <c r="AM688" i="4" s="1"/>
  <c r="A688" i="1"/>
  <c r="G687" i="1"/>
  <c r="L687" i="1"/>
  <c r="K687" i="1"/>
  <c r="J687" i="1"/>
  <c r="H687" i="1"/>
  <c r="F687" i="1"/>
  <c r="D687" i="1"/>
  <c r="E687" i="1"/>
  <c r="C687" i="1"/>
  <c r="I687" i="1"/>
  <c r="C691" i="2"/>
  <c r="N689" i="2"/>
  <c r="AO689" i="4"/>
  <c r="B688" i="4"/>
  <c r="AK688" i="4" s="1"/>
  <c r="A690" i="4"/>
  <c r="D689" i="4"/>
  <c r="I689" i="4"/>
  <c r="H689" i="4"/>
  <c r="J689" i="4"/>
  <c r="E689" i="4"/>
  <c r="G689" i="4"/>
  <c r="C689" i="4"/>
  <c r="F689" i="4"/>
  <c r="B690" i="2"/>
  <c r="A692" i="2"/>
  <c r="AH690" i="4" l="1"/>
  <c r="AI690" i="4"/>
  <c r="O690" i="4"/>
  <c r="AG690" i="4"/>
  <c r="N690" i="4"/>
  <c r="Q690" i="4"/>
  <c r="K690" i="4"/>
  <c r="V690" i="4"/>
  <c r="T690" i="4"/>
  <c r="Z690" i="4"/>
  <c r="AF690" i="4"/>
  <c r="AC690" i="4"/>
  <c r="R690" i="4"/>
  <c r="Y690" i="4"/>
  <c r="AE690" i="4"/>
  <c r="U690" i="4"/>
  <c r="P690" i="4"/>
  <c r="S690" i="4"/>
  <c r="AA690" i="4"/>
  <c r="AB690" i="4"/>
  <c r="W690" i="4"/>
  <c r="AD690" i="4"/>
  <c r="B687" i="1"/>
  <c r="N687" i="1" s="1"/>
  <c r="M689" i="4"/>
  <c r="AL689" i="4" s="1"/>
  <c r="C692" i="2"/>
  <c r="K688" i="1"/>
  <c r="I688" i="1"/>
  <c r="D688" i="1"/>
  <c r="F688" i="1"/>
  <c r="E688" i="1"/>
  <c r="C688" i="1"/>
  <c r="L688" i="1"/>
  <c r="G688" i="1"/>
  <c r="H688" i="1"/>
  <c r="A689" i="1"/>
  <c r="J688" i="1"/>
  <c r="X689" i="4"/>
  <c r="AJ689" i="4" s="1"/>
  <c r="AM689" i="4" s="1"/>
  <c r="N690" i="2"/>
  <c r="AO690" i="4"/>
  <c r="A691" i="4"/>
  <c r="E690" i="4"/>
  <c r="D690" i="4"/>
  <c r="F690" i="4"/>
  <c r="I690" i="4"/>
  <c r="J690" i="4"/>
  <c r="H690" i="4"/>
  <c r="G690" i="4"/>
  <c r="C690" i="4"/>
  <c r="B689" i="4"/>
  <c r="AK689" i="4" s="1"/>
  <c r="B691" i="2"/>
  <c r="A693" i="2"/>
  <c r="J689" i="1" l="1"/>
  <c r="G689" i="1"/>
  <c r="C689" i="1"/>
  <c r="H689" i="1"/>
  <c r="E689" i="1"/>
  <c r="I689" i="1"/>
  <c r="K689" i="1"/>
  <c r="A690" i="1"/>
  <c r="D689" i="1"/>
  <c r="F689" i="1"/>
  <c r="L689" i="1"/>
  <c r="X690" i="4"/>
  <c r="AJ690" i="4" s="1"/>
  <c r="C693" i="2"/>
  <c r="M690" i="4"/>
  <c r="AL690" i="4" s="1"/>
  <c r="AH691" i="4"/>
  <c r="AI691" i="4"/>
  <c r="AC691" i="4"/>
  <c r="W691" i="4"/>
  <c r="S691" i="4"/>
  <c r="O691" i="4"/>
  <c r="Y691" i="4"/>
  <c r="U691" i="4"/>
  <c r="AG691" i="4"/>
  <c r="K691" i="4"/>
  <c r="Q691" i="4"/>
  <c r="V691" i="4"/>
  <c r="AF691" i="4"/>
  <c r="AB691" i="4"/>
  <c r="AD691" i="4"/>
  <c r="N691" i="4"/>
  <c r="Z691" i="4"/>
  <c r="P691" i="4"/>
  <c r="T691" i="4"/>
  <c r="AA691" i="4"/>
  <c r="R691" i="4"/>
  <c r="AE691" i="4"/>
  <c r="B688" i="1"/>
  <c r="N688" i="1" s="1"/>
  <c r="AK690" i="4"/>
  <c r="N691" i="2"/>
  <c r="AO691" i="4"/>
  <c r="B690" i="4"/>
  <c r="A692" i="4"/>
  <c r="I691" i="4"/>
  <c r="D691" i="4"/>
  <c r="J691" i="4"/>
  <c r="E691" i="4"/>
  <c r="H691" i="4"/>
  <c r="F691" i="4"/>
  <c r="G691" i="4"/>
  <c r="C691" i="4"/>
  <c r="B692" i="2"/>
  <c r="A694" i="2"/>
  <c r="AM690" i="4" l="1"/>
  <c r="M691" i="4"/>
  <c r="AL691" i="4" s="1"/>
  <c r="X691" i="4"/>
  <c r="AJ691" i="4" s="1"/>
  <c r="AM691" i="4" s="1"/>
  <c r="AH692" i="4"/>
  <c r="AI692" i="4"/>
  <c r="K692" i="4"/>
  <c r="Y692" i="4"/>
  <c r="Q692" i="4"/>
  <c r="N692" i="4"/>
  <c r="AG692" i="4"/>
  <c r="V692" i="4"/>
  <c r="U692" i="4"/>
  <c r="P692" i="4"/>
  <c r="AA692" i="4"/>
  <c r="O692" i="4"/>
  <c r="T692" i="4"/>
  <c r="AF692" i="4"/>
  <c r="AD692" i="4"/>
  <c r="W692" i="4"/>
  <c r="AB692" i="4"/>
  <c r="AC692" i="4"/>
  <c r="Z692" i="4"/>
  <c r="R692" i="4"/>
  <c r="S692" i="4"/>
  <c r="AE692" i="4"/>
  <c r="C694" i="2"/>
  <c r="B689" i="1"/>
  <c r="N689" i="1" s="1"/>
  <c r="A691" i="1"/>
  <c r="I690" i="1"/>
  <c r="L690" i="1"/>
  <c r="F690" i="1"/>
  <c r="G690" i="1"/>
  <c r="C690" i="1"/>
  <c r="K690" i="1"/>
  <c r="D690" i="1"/>
  <c r="J690" i="1"/>
  <c r="H690" i="1"/>
  <c r="E690" i="1"/>
  <c r="N692" i="2"/>
  <c r="AO692" i="4"/>
  <c r="A693" i="4"/>
  <c r="D692" i="4"/>
  <c r="C692" i="4"/>
  <c r="I692" i="4"/>
  <c r="F692" i="4"/>
  <c r="E692" i="4"/>
  <c r="G692" i="4"/>
  <c r="J692" i="4"/>
  <c r="H692" i="4"/>
  <c r="B691" i="4"/>
  <c r="AK691" i="4" s="1"/>
  <c r="A695" i="2"/>
  <c r="B693" i="2"/>
  <c r="G691" i="1" l="1"/>
  <c r="L691" i="1"/>
  <c r="D691" i="1"/>
  <c r="E691" i="1"/>
  <c r="A692" i="1"/>
  <c r="J691" i="1"/>
  <c r="C691" i="1"/>
  <c r="H691" i="1"/>
  <c r="K691" i="1"/>
  <c r="I691" i="1"/>
  <c r="F691" i="1"/>
  <c r="M692" i="4"/>
  <c r="AL692" i="4" s="1"/>
  <c r="C695" i="2"/>
  <c r="X692" i="4"/>
  <c r="AI693" i="4"/>
  <c r="AH693" i="4"/>
  <c r="S693" i="4"/>
  <c r="O693" i="4"/>
  <c r="K693" i="4"/>
  <c r="U693" i="4"/>
  <c r="Y693" i="4"/>
  <c r="P693" i="4"/>
  <c r="N693" i="4"/>
  <c r="R693" i="4"/>
  <c r="AD693" i="4"/>
  <c r="AE693" i="4"/>
  <c r="T693" i="4"/>
  <c r="Z693" i="4"/>
  <c r="AG693" i="4"/>
  <c r="AF693" i="4"/>
  <c r="AA693" i="4"/>
  <c r="W693" i="4"/>
  <c r="AB693" i="4"/>
  <c r="Q693" i="4"/>
  <c r="AC693" i="4"/>
  <c r="V693" i="4"/>
  <c r="B690" i="1"/>
  <c r="N690" i="1" s="1"/>
  <c r="AJ692" i="4"/>
  <c r="AM692" i="4" s="1"/>
  <c r="N693" i="2"/>
  <c r="AO693" i="4"/>
  <c r="B692" i="4"/>
  <c r="AK692" i="4" s="1"/>
  <c r="A694" i="4"/>
  <c r="H693" i="4"/>
  <c r="I693" i="4"/>
  <c r="F693" i="4"/>
  <c r="D693" i="4"/>
  <c r="J693" i="4"/>
  <c r="C693" i="4"/>
  <c r="E693" i="4"/>
  <c r="G693" i="4"/>
  <c r="B694" i="2"/>
  <c r="A696" i="2"/>
  <c r="B691" i="1" l="1"/>
  <c r="N691" i="1" s="1"/>
  <c r="A693" i="1"/>
  <c r="L692" i="1"/>
  <c r="K692" i="1"/>
  <c r="G692" i="1"/>
  <c r="D692" i="1"/>
  <c r="C692" i="1"/>
  <c r="E692" i="1"/>
  <c r="F692" i="1"/>
  <c r="J692" i="1"/>
  <c r="I692" i="1"/>
  <c r="H692" i="1"/>
  <c r="AH694" i="4"/>
  <c r="AI694" i="4"/>
  <c r="AF694" i="4"/>
  <c r="W694" i="4"/>
  <c r="Y694" i="4"/>
  <c r="AG694" i="4"/>
  <c r="U694" i="4"/>
  <c r="V694" i="4"/>
  <c r="P694" i="4"/>
  <c r="R694" i="4"/>
  <c r="N694" i="4"/>
  <c r="O694" i="4"/>
  <c r="Z694" i="4"/>
  <c r="AE694" i="4"/>
  <c r="AB694" i="4"/>
  <c r="Q694" i="4"/>
  <c r="K694" i="4"/>
  <c r="T694" i="4"/>
  <c r="AD694" i="4"/>
  <c r="AC694" i="4"/>
  <c r="AA694" i="4"/>
  <c r="S694" i="4"/>
  <c r="M693" i="4"/>
  <c r="AL693" i="4" s="1"/>
  <c r="X693" i="4"/>
  <c r="AJ693" i="4" s="1"/>
  <c r="C696" i="2"/>
  <c r="N694" i="2"/>
  <c r="AO694" i="4"/>
  <c r="A695" i="4"/>
  <c r="C694" i="4"/>
  <c r="H694" i="4"/>
  <c r="I694" i="4"/>
  <c r="D694" i="4"/>
  <c r="J694" i="4"/>
  <c r="E694" i="4"/>
  <c r="F694" i="4"/>
  <c r="G694" i="4"/>
  <c r="B693" i="4"/>
  <c r="AK693" i="4" s="1"/>
  <c r="A697" i="2"/>
  <c r="B695" i="2"/>
  <c r="AM693" i="4" l="1"/>
  <c r="C697" i="2"/>
  <c r="M694" i="4"/>
  <c r="AL694" i="4" s="1"/>
  <c r="B692" i="1"/>
  <c r="N692" i="1" s="1"/>
  <c r="AH695" i="4"/>
  <c r="AI695" i="4"/>
  <c r="O695" i="4"/>
  <c r="W695" i="4"/>
  <c r="U695" i="4"/>
  <c r="Q695" i="4"/>
  <c r="Y695" i="4"/>
  <c r="N695" i="4"/>
  <c r="S695" i="4"/>
  <c r="P695" i="4"/>
  <c r="Z695" i="4"/>
  <c r="AC695" i="4"/>
  <c r="AA695" i="4"/>
  <c r="AD695" i="4"/>
  <c r="AG695" i="4"/>
  <c r="R695" i="4"/>
  <c r="K695" i="4"/>
  <c r="T695" i="4"/>
  <c r="AB695" i="4"/>
  <c r="AE695" i="4"/>
  <c r="AF695" i="4"/>
  <c r="V695" i="4"/>
  <c r="C693" i="1"/>
  <c r="A694" i="1"/>
  <c r="E693" i="1"/>
  <c r="J693" i="1"/>
  <c r="I693" i="1"/>
  <c r="H693" i="1"/>
  <c r="K693" i="1"/>
  <c r="G693" i="1"/>
  <c r="F693" i="1"/>
  <c r="D693" i="1"/>
  <c r="L693" i="1"/>
  <c r="X694" i="4"/>
  <c r="AJ694" i="4" s="1"/>
  <c r="AM694" i="4" s="1"/>
  <c r="N695" i="2"/>
  <c r="AO695" i="4"/>
  <c r="B694" i="4"/>
  <c r="AK694" i="4" s="1"/>
  <c r="A696" i="4"/>
  <c r="C695" i="4"/>
  <c r="H695" i="4"/>
  <c r="J695" i="4"/>
  <c r="D695" i="4"/>
  <c r="E695" i="4"/>
  <c r="G695" i="4"/>
  <c r="F695" i="4"/>
  <c r="I695" i="4"/>
  <c r="B696" i="2"/>
  <c r="A698" i="2"/>
  <c r="C698" i="2" l="1"/>
  <c r="AH696" i="4"/>
  <c r="AI696" i="4"/>
  <c r="S696" i="4"/>
  <c r="AG696" i="4"/>
  <c r="V696" i="4"/>
  <c r="Y696" i="4"/>
  <c r="K696" i="4"/>
  <c r="N696" i="4"/>
  <c r="AA696" i="4"/>
  <c r="W696" i="4"/>
  <c r="O696" i="4"/>
  <c r="T696" i="4"/>
  <c r="AD696" i="4"/>
  <c r="P696" i="4"/>
  <c r="AE696" i="4"/>
  <c r="AF696" i="4"/>
  <c r="AC696" i="4"/>
  <c r="Q696" i="4"/>
  <c r="R696" i="4"/>
  <c r="AB696" i="4"/>
  <c r="Z696" i="4"/>
  <c r="U696" i="4"/>
  <c r="B693" i="1"/>
  <c r="N693" i="1" s="1"/>
  <c r="M695" i="4"/>
  <c r="AL695" i="4" s="1"/>
  <c r="X695" i="4"/>
  <c r="AJ695" i="4" s="1"/>
  <c r="AK695" i="4"/>
  <c r="J694" i="1"/>
  <c r="D694" i="1"/>
  <c r="A695" i="1"/>
  <c r="K694" i="1"/>
  <c r="L694" i="1"/>
  <c r="C694" i="1"/>
  <c r="F694" i="1"/>
  <c r="I694" i="1"/>
  <c r="H694" i="1"/>
  <c r="G694" i="1"/>
  <c r="E694" i="1"/>
  <c r="N696" i="2"/>
  <c r="AO696" i="4"/>
  <c r="B697" i="2"/>
  <c r="B695" i="4"/>
  <c r="A697" i="4"/>
  <c r="I696" i="4"/>
  <c r="C696" i="4"/>
  <c r="D696" i="4"/>
  <c r="E696" i="4"/>
  <c r="G696" i="4"/>
  <c r="J696" i="4"/>
  <c r="H696" i="4"/>
  <c r="F696" i="4"/>
  <c r="A699" i="2"/>
  <c r="AM695" i="4" l="1"/>
  <c r="M696" i="4"/>
  <c r="AL696" i="4" s="1"/>
  <c r="A696" i="1"/>
  <c r="E695" i="1"/>
  <c r="J695" i="1"/>
  <c r="K695" i="1"/>
  <c r="G695" i="1"/>
  <c r="F695" i="1"/>
  <c r="C695" i="1"/>
  <c r="H695" i="1"/>
  <c r="D695" i="1"/>
  <c r="L695" i="1"/>
  <c r="I695" i="1"/>
  <c r="AI697" i="4"/>
  <c r="AH697" i="4"/>
  <c r="W697" i="4"/>
  <c r="S697" i="4"/>
  <c r="Y697" i="4"/>
  <c r="U697" i="4"/>
  <c r="Q697" i="4"/>
  <c r="K697" i="4"/>
  <c r="N697" i="4"/>
  <c r="V697" i="4"/>
  <c r="AA697" i="4"/>
  <c r="R697" i="4"/>
  <c r="O697" i="4"/>
  <c r="AG697" i="4"/>
  <c r="P697" i="4"/>
  <c r="Z697" i="4"/>
  <c r="AB697" i="4"/>
  <c r="AE697" i="4"/>
  <c r="AF697" i="4"/>
  <c r="AC697" i="4"/>
  <c r="T697" i="4"/>
  <c r="AD697" i="4"/>
  <c r="B694" i="1"/>
  <c r="N694" i="1" s="1"/>
  <c r="C699" i="2"/>
  <c r="X696" i="4"/>
  <c r="AJ696" i="4" s="1"/>
  <c r="AM696" i="4" s="1"/>
  <c r="N697" i="2"/>
  <c r="AO697" i="4"/>
  <c r="B696" i="4"/>
  <c r="AK696" i="4" s="1"/>
  <c r="A698" i="4"/>
  <c r="C697" i="4"/>
  <c r="D697" i="4"/>
  <c r="I697" i="4"/>
  <c r="H697" i="4"/>
  <c r="J697" i="4"/>
  <c r="F697" i="4"/>
  <c r="E697" i="4"/>
  <c r="G697" i="4"/>
  <c r="B698" i="2"/>
  <c r="A700" i="2"/>
  <c r="M697" i="4" l="1"/>
  <c r="AL697" i="4" s="1"/>
  <c r="AH698" i="4"/>
  <c r="AI698" i="4"/>
  <c r="O698" i="4"/>
  <c r="Y698" i="4"/>
  <c r="AG698" i="4"/>
  <c r="P698" i="4"/>
  <c r="AA698" i="4"/>
  <c r="K698" i="4"/>
  <c r="AB698" i="4"/>
  <c r="AF698" i="4"/>
  <c r="N698" i="4"/>
  <c r="W698" i="4"/>
  <c r="AC698" i="4"/>
  <c r="R698" i="4"/>
  <c r="S698" i="4"/>
  <c r="Q698" i="4"/>
  <c r="U698" i="4"/>
  <c r="AD698" i="4"/>
  <c r="Z698" i="4"/>
  <c r="V698" i="4"/>
  <c r="AE698" i="4"/>
  <c r="T698" i="4"/>
  <c r="X697" i="4"/>
  <c r="AJ697" i="4" s="1"/>
  <c r="F696" i="1"/>
  <c r="I696" i="1"/>
  <c r="D696" i="1"/>
  <c r="E696" i="1"/>
  <c r="A697" i="1"/>
  <c r="L696" i="1"/>
  <c r="G696" i="1"/>
  <c r="C696" i="1"/>
  <c r="H696" i="1"/>
  <c r="J696" i="1"/>
  <c r="K696" i="1"/>
  <c r="B695" i="1"/>
  <c r="N695" i="1" s="1"/>
  <c r="C700" i="2"/>
  <c r="N698" i="2"/>
  <c r="AO698" i="4"/>
  <c r="B697" i="4"/>
  <c r="AK697" i="4" s="1"/>
  <c r="A699" i="4"/>
  <c r="C698" i="4"/>
  <c r="D698" i="4"/>
  <c r="F698" i="4"/>
  <c r="J698" i="4"/>
  <c r="I698" i="4"/>
  <c r="G698" i="4"/>
  <c r="H698" i="4"/>
  <c r="E698" i="4"/>
  <c r="A701" i="2"/>
  <c r="B699" i="2"/>
  <c r="AM697" i="4" l="1"/>
  <c r="X698" i="4"/>
  <c r="AH699" i="4"/>
  <c r="AI699" i="4"/>
  <c r="W699" i="4"/>
  <c r="S699" i="4"/>
  <c r="U699" i="4"/>
  <c r="O699" i="4"/>
  <c r="Y699" i="4"/>
  <c r="Q699" i="4"/>
  <c r="V699" i="4"/>
  <c r="P699" i="4"/>
  <c r="T699" i="4"/>
  <c r="N699" i="4"/>
  <c r="K699" i="4"/>
  <c r="R699" i="4"/>
  <c r="AG699" i="4"/>
  <c r="AB699" i="4"/>
  <c r="AF699" i="4"/>
  <c r="AA699" i="4"/>
  <c r="Z699" i="4"/>
  <c r="AE699" i="4"/>
  <c r="AC699" i="4"/>
  <c r="AD699" i="4"/>
  <c r="M698" i="4"/>
  <c r="AL698" i="4" s="1"/>
  <c r="C701" i="2"/>
  <c r="AJ698" i="4"/>
  <c r="AM698" i="4" s="1"/>
  <c r="B696" i="1"/>
  <c r="N696" i="1" s="1"/>
  <c r="J697" i="1"/>
  <c r="D697" i="1"/>
  <c r="C697" i="1"/>
  <c r="I697" i="1"/>
  <c r="F697" i="1"/>
  <c r="H697" i="1"/>
  <c r="K697" i="1"/>
  <c r="A698" i="1"/>
  <c r="E697" i="1"/>
  <c r="G697" i="1"/>
  <c r="L697" i="1"/>
  <c r="N699" i="2"/>
  <c r="AO699" i="4"/>
  <c r="B698" i="4"/>
  <c r="AK698" i="4" s="1"/>
  <c r="A700" i="4"/>
  <c r="D699" i="4"/>
  <c r="I699" i="4"/>
  <c r="J699" i="4"/>
  <c r="F699" i="4"/>
  <c r="G699" i="4"/>
  <c r="C699" i="4"/>
  <c r="H699" i="4"/>
  <c r="E699" i="4"/>
  <c r="B700" i="2"/>
  <c r="A702" i="2"/>
  <c r="C702" i="2" l="1"/>
  <c r="X699" i="4"/>
  <c r="I698" i="1"/>
  <c r="F698" i="1"/>
  <c r="G698" i="1"/>
  <c r="H698" i="1"/>
  <c r="E698" i="1"/>
  <c r="L698" i="1"/>
  <c r="C698" i="1"/>
  <c r="D698" i="1"/>
  <c r="A699" i="1"/>
  <c r="K698" i="1"/>
  <c r="J698" i="1"/>
  <c r="AH700" i="4"/>
  <c r="AI700" i="4"/>
  <c r="V700" i="4"/>
  <c r="U700" i="4"/>
  <c r="Y700" i="4"/>
  <c r="Q700" i="4"/>
  <c r="AG700" i="4"/>
  <c r="W700" i="4"/>
  <c r="O700" i="4"/>
  <c r="AF700" i="4"/>
  <c r="AA700" i="4"/>
  <c r="AB700" i="4"/>
  <c r="AD700" i="4"/>
  <c r="K700" i="4"/>
  <c r="P700" i="4"/>
  <c r="S700" i="4"/>
  <c r="N700" i="4"/>
  <c r="Z700" i="4"/>
  <c r="T700" i="4"/>
  <c r="AE700" i="4"/>
  <c r="R700" i="4"/>
  <c r="AC700" i="4"/>
  <c r="M699" i="4"/>
  <c r="AL699" i="4" s="1"/>
  <c r="B697" i="1"/>
  <c r="N697" i="1" s="1"/>
  <c r="AJ699" i="4"/>
  <c r="AM699" i="4" s="1"/>
  <c r="N700" i="2"/>
  <c r="AO700" i="4"/>
  <c r="B699" i="4"/>
  <c r="AK699" i="4" s="1"/>
  <c r="A701" i="4"/>
  <c r="E700" i="4"/>
  <c r="D700" i="4"/>
  <c r="F700" i="4"/>
  <c r="J700" i="4"/>
  <c r="I700" i="4"/>
  <c r="G700" i="4"/>
  <c r="H700" i="4"/>
  <c r="C700" i="4"/>
  <c r="B701" i="2"/>
  <c r="A703" i="2"/>
  <c r="M700" i="4" l="1"/>
  <c r="AL700" i="4" s="1"/>
  <c r="L699" i="1"/>
  <c r="J699" i="1"/>
  <c r="K699" i="1"/>
  <c r="G699" i="1"/>
  <c r="H699" i="1"/>
  <c r="E699" i="1"/>
  <c r="C699" i="1"/>
  <c r="I699" i="1"/>
  <c r="F699" i="1"/>
  <c r="D699" i="1"/>
  <c r="A700" i="1"/>
  <c r="AI701" i="4"/>
  <c r="AH701" i="4"/>
  <c r="S701" i="4"/>
  <c r="O701" i="4"/>
  <c r="Y701" i="4"/>
  <c r="K701" i="4"/>
  <c r="N701" i="4"/>
  <c r="Q701" i="4"/>
  <c r="AG701" i="4"/>
  <c r="R701" i="4"/>
  <c r="W701" i="4"/>
  <c r="P701" i="4"/>
  <c r="AB701" i="4"/>
  <c r="U701" i="4"/>
  <c r="V701" i="4"/>
  <c r="AD701" i="4"/>
  <c r="AE701" i="4"/>
  <c r="AF701" i="4"/>
  <c r="T701" i="4"/>
  <c r="AC701" i="4"/>
  <c r="AA701" i="4"/>
  <c r="Z701" i="4"/>
  <c r="X700" i="4"/>
  <c r="AJ700" i="4" s="1"/>
  <c r="B698" i="1"/>
  <c r="N698" i="1" s="1"/>
  <c r="C703" i="2"/>
  <c r="AK700" i="4"/>
  <c r="N701" i="2"/>
  <c r="AO701" i="4"/>
  <c r="B700" i="4"/>
  <c r="A702" i="4"/>
  <c r="D701" i="4"/>
  <c r="C701" i="4"/>
  <c r="I701" i="4"/>
  <c r="G701" i="4"/>
  <c r="H701" i="4"/>
  <c r="E701" i="4"/>
  <c r="J701" i="4"/>
  <c r="F701" i="4"/>
  <c r="B702" i="2"/>
  <c r="A704" i="2"/>
  <c r="AM700" i="4" l="1"/>
  <c r="C704" i="2"/>
  <c r="L700" i="1"/>
  <c r="K700" i="1"/>
  <c r="H700" i="1"/>
  <c r="D700" i="1"/>
  <c r="J700" i="1"/>
  <c r="E700" i="1"/>
  <c r="I700" i="1"/>
  <c r="C700" i="1"/>
  <c r="A701" i="1"/>
  <c r="G700" i="1"/>
  <c r="F700" i="1"/>
  <c r="M701" i="4"/>
  <c r="AL701" i="4" s="1"/>
  <c r="X701" i="4"/>
  <c r="AJ701" i="4" s="1"/>
  <c r="AM701" i="4" s="1"/>
  <c r="AH702" i="4"/>
  <c r="AI702" i="4"/>
  <c r="AF702" i="4"/>
  <c r="W702" i="4"/>
  <c r="Q702" i="4"/>
  <c r="Y702" i="4"/>
  <c r="U702" i="4"/>
  <c r="P702" i="4"/>
  <c r="V702" i="4"/>
  <c r="N702" i="4"/>
  <c r="R702" i="4"/>
  <c r="S702" i="4"/>
  <c r="AA702" i="4"/>
  <c r="Z702" i="4"/>
  <c r="AC702" i="4"/>
  <c r="T702" i="4"/>
  <c r="AB702" i="4"/>
  <c r="AE702" i="4"/>
  <c r="AG702" i="4"/>
  <c r="AD702" i="4"/>
  <c r="O702" i="4"/>
  <c r="K702" i="4"/>
  <c r="B699" i="1"/>
  <c r="N699" i="1" s="1"/>
  <c r="N702" i="2"/>
  <c r="AO702" i="4"/>
  <c r="B701" i="4"/>
  <c r="AK701" i="4" s="1"/>
  <c r="A703" i="4"/>
  <c r="I702" i="4"/>
  <c r="H702" i="4"/>
  <c r="C702" i="4"/>
  <c r="J702" i="4"/>
  <c r="D702" i="4"/>
  <c r="F702" i="4"/>
  <c r="G702" i="4"/>
  <c r="E702" i="4"/>
  <c r="B703" i="2"/>
  <c r="A705" i="2"/>
  <c r="AH703" i="4" l="1"/>
  <c r="AI703" i="4"/>
  <c r="O703" i="4"/>
  <c r="W703" i="4"/>
  <c r="Q703" i="4"/>
  <c r="U703" i="4"/>
  <c r="Y703" i="4"/>
  <c r="N703" i="4"/>
  <c r="K703" i="4"/>
  <c r="AE703" i="4"/>
  <c r="P703" i="4"/>
  <c r="AD703" i="4"/>
  <c r="R703" i="4"/>
  <c r="AG703" i="4"/>
  <c r="S703" i="4"/>
  <c r="AA703" i="4"/>
  <c r="V703" i="4"/>
  <c r="AF703" i="4"/>
  <c r="AB703" i="4"/>
  <c r="Z703" i="4"/>
  <c r="T703" i="4"/>
  <c r="AC703" i="4"/>
  <c r="M702" i="4"/>
  <c r="AL702" i="4" s="1"/>
  <c r="J701" i="1"/>
  <c r="I701" i="1"/>
  <c r="D701" i="1"/>
  <c r="H701" i="1"/>
  <c r="E701" i="1"/>
  <c r="G701" i="1"/>
  <c r="C701" i="1"/>
  <c r="F701" i="1"/>
  <c r="L701" i="1"/>
  <c r="A702" i="1"/>
  <c r="K701" i="1"/>
  <c r="B700" i="1"/>
  <c r="N700" i="1" s="1"/>
  <c r="C705" i="2"/>
  <c r="X702" i="4"/>
  <c r="AJ702" i="4" s="1"/>
  <c r="N703" i="2"/>
  <c r="AO703" i="4"/>
  <c r="B702" i="4"/>
  <c r="AK702" i="4" s="1"/>
  <c r="A704" i="4"/>
  <c r="C703" i="4"/>
  <c r="H703" i="4"/>
  <c r="I703" i="4"/>
  <c r="D703" i="4"/>
  <c r="G703" i="4"/>
  <c r="E703" i="4"/>
  <c r="F703" i="4"/>
  <c r="J703" i="4"/>
  <c r="B704" i="2"/>
  <c r="A706" i="2"/>
  <c r="AM702" i="4" l="1"/>
  <c r="M703" i="4"/>
  <c r="AL703" i="4" s="1"/>
  <c r="B701" i="1"/>
  <c r="N701" i="1" s="1"/>
  <c r="C706" i="2"/>
  <c r="AH704" i="4"/>
  <c r="AI704" i="4"/>
  <c r="S704" i="4"/>
  <c r="V704" i="4"/>
  <c r="Y704" i="4"/>
  <c r="U704" i="4"/>
  <c r="K704" i="4"/>
  <c r="Q704" i="4"/>
  <c r="N704" i="4"/>
  <c r="W704" i="4"/>
  <c r="AA704" i="4"/>
  <c r="R704" i="4"/>
  <c r="AG704" i="4"/>
  <c r="P704" i="4"/>
  <c r="AE704" i="4"/>
  <c r="AC704" i="4"/>
  <c r="AD704" i="4"/>
  <c r="Z704" i="4"/>
  <c r="O704" i="4"/>
  <c r="AF704" i="4"/>
  <c r="T704" i="4"/>
  <c r="AB704" i="4"/>
  <c r="F702" i="1"/>
  <c r="K702" i="1"/>
  <c r="J702" i="1"/>
  <c r="L702" i="1"/>
  <c r="I702" i="1"/>
  <c r="G702" i="1"/>
  <c r="C702" i="1"/>
  <c r="D702" i="1"/>
  <c r="H702" i="1"/>
  <c r="E702" i="1"/>
  <c r="A703" i="1"/>
  <c r="X703" i="4"/>
  <c r="AJ703" i="4"/>
  <c r="AM703" i="4" s="1"/>
  <c r="N704" i="2"/>
  <c r="AO704" i="4"/>
  <c r="B703" i="4"/>
  <c r="AK703" i="4" s="1"/>
  <c r="A705" i="4"/>
  <c r="C704" i="4"/>
  <c r="I704" i="4"/>
  <c r="H704" i="4"/>
  <c r="J704" i="4"/>
  <c r="D704" i="4"/>
  <c r="E704" i="4"/>
  <c r="F704" i="4"/>
  <c r="G704" i="4"/>
  <c r="A707" i="2"/>
  <c r="B705" i="2"/>
  <c r="B702" i="1" l="1"/>
  <c r="N702" i="1" s="1"/>
  <c r="X704" i="4"/>
  <c r="AJ704" i="4" s="1"/>
  <c r="AI705" i="4"/>
  <c r="AH705" i="4"/>
  <c r="W705" i="4"/>
  <c r="S705" i="4"/>
  <c r="N705" i="4"/>
  <c r="AG705" i="4"/>
  <c r="Q705" i="4"/>
  <c r="V705" i="4"/>
  <c r="AA705" i="4"/>
  <c r="Y705" i="4"/>
  <c r="U705" i="4"/>
  <c r="T705" i="4"/>
  <c r="AC705" i="4"/>
  <c r="P705" i="4"/>
  <c r="K705" i="4"/>
  <c r="AD705" i="4"/>
  <c r="R705" i="4"/>
  <c r="Z705" i="4"/>
  <c r="AF705" i="4"/>
  <c r="AB705" i="4"/>
  <c r="AE705" i="4"/>
  <c r="O705" i="4"/>
  <c r="L703" i="1"/>
  <c r="H703" i="1"/>
  <c r="K703" i="1"/>
  <c r="G703" i="1"/>
  <c r="C703" i="1"/>
  <c r="D703" i="1"/>
  <c r="A704" i="1"/>
  <c r="I703" i="1"/>
  <c r="J703" i="1"/>
  <c r="F703" i="1"/>
  <c r="E703" i="1"/>
  <c r="M704" i="4"/>
  <c r="AL704" i="4" s="1"/>
  <c r="C707" i="2"/>
  <c r="N705" i="2"/>
  <c r="AO705" i="4"/>
  <c r="B704" i="4"/>
  <c r="AK704" i="4" s="1"/>
  <c r="A706" i="4"/>
  <c r="H705" i="4"/>
  <c r="D705" i="4"/>
  <c r="I705" i="4"/>
  <c r="E705" i="4"/>
  <c r="F705" i="4"/>
  <c r="J705" i="4"/>
  <c r="G705" i="4"/>
  <c r="C705" i="4"/>
  <c r="B706" i="2"/>
  <c r="A708" i="2"/>
  <c r="AM704" i="4" l="1"/>
  <c r="G704" i="1"/>
  <c r="H704" i="1"/>
  <c r="I704" i="1"/>
  <c r="D704" i="1"/>
  <c r="J704" i="1"/>
  <c r="F704" i="1"/>
  <c r="K704" i="1"/>
  <c r="L704" i="1"/>
  <c r="E704" i="1"/>
  <c r="C704" i="1"/>
  <c r="A705" i="1"/>
  <c r="AH706" i="4"/>
  <c r="AI706" i="4"/>
  <c r="O706" i="4"/>
  <c r="Y706" i="4"/>
  <c r="V706" i="4"/>
  <c r="U706" i="4"/>
  <c r="Q706" i="4"/>
  <c r="K706" i="4"/>
  <c r="R706" i="4"/>
  <c r="AG706" i="4"/>
  <c r="N706" i="4"/>
  <c r="S706" i="4"/>
  <c r="AA706" i="4"/>
  <c r="AC706" i="4"/>
  <c r="P706" i="4"/>
  <c r="AD706" i="4"/>
  <c r="AF706" i="4"/>
  <c r="AB706" i="4"/>
  <c r="Z706" i="4"/>
  <c r="AE706" i="4"/>
  <c r="T706" i="4"/>
  <c r="W706" i="4"/>
  <c r="C708" i="2"/>
  <c r="X705" i="4"/>
  <c r="AJ705" i="4" s="1"/>
  <c r="B703" i="1"/>
  <c r="N703" i="1" s="1"/>
  <c r="M705" i="4"/>
  <c r="AL705" i="4" s="1"/>
  <c r="N706" i="2"/>
  <c r="AO706" i="4"/>
  <c r="B705" i="4"/>
  <c r="AK705" i="4" s="1"/>
  <c r="A707" i="4"/>
  <c r="I706" i="4"/>
  <c r="J706" i="4"/>
  <c r="F706" i="4"/>
  <c r="C706" i="4"/>
  <c r="G706" i="4"/>
  <c r="E706" i="4"/>
  <c r="D706" i="4"/>
  <c r="H706" i="4"/>
  <c r="B707" i="2"/>
  <c r="A709" i="2"/>
  <c r="AM705" i="4" l="1"/>
  <c r="M706" i="4"/>
  <c r="AL706" i="4" s="1"/>
  <c r="AH707" i="4"/>
  <c r="AI707" i="4"/>
  <c r="W707" i="4"/>
  <c r="S707" i="4"/>
  <c r="O707" i="4"/>
  <c r="Y707" i="4"/>
  <c r="K707" i="4"/>
  <c r="N707" i="4"/>
  <c r="U707" i="4"/>
  <c r="AG707" i="4"/>
  <c r="V707" i="4"/>
  <c r="T707" i="4"/>
  <c r="AB707" i="4"/>
  <c r="AF707" i="4"/>
  <c r="Q707" i="4"/>
  <c r="R707" i="4"/>
  <c r="P707" i="4"/>
  <c r="AA707" i="4"/>
  <c r="AC707" i="4"/>
  <c r="AD707" i="4"/>
  <c r="AE707" i="4"/>
  <c r="Z707" i="4"/>
  <c r="A706" i="1"/>
  <c r="I705" i="1"/>
  <c r="J705" i="1"/>
  <c r="H705" i="1"/>
  <c r="K705" i="1"/>
  <c r="C705" i="1"/>
  <c r="G705" i="1"/>
  <c r="D705" i="1"/>
  <c r="F705" i="1"/>
  <c r="E705" i="1"/>
  <c r="L705" i="1"/>
  <c r="B704" i="1"/>
  <c r="N704" i="1" s="1"/>
  <c r="C709" i="2"/>
  <c r="X706" i="4"/>
  <c r="AJ706" i="4" s="1"/>
  <c r="AM706" i="4" s="1"/>
  <c r="N707" i="2"/>
  <c r="AO707" i="4"/>
  <c r="A708" i="4"/>
  <c r="I707" i="4"/>
  <c r="J707" i="4"/>
  <c r="D707" i="4"/>
  <c r="C707" i="4"/>
  <c r="H707" i="4"/>
  <c r="E707" i="4"/>
  <c r="F707" i="4"/>
  <c r="G707" i="4"/>
  <c r="B706" i="4"/>
  <c r="AK706" i="4" s="1"/>
  <c r="B708" i="2"/>
  <c r="A710" i="2"/>
  <c r="B705" i="1" l="1"/>
  <c r="N705" i="1" s="1"/>
  <c r="M707" i="4"/>
  <c r="AL707" i="4" s="1"/>
  <c r="B707" i="4"/>
  <c r="X707" i="4"/>
  <c r="AJ707" i="4" s="1"/>
  <c r="K706" i="1"/>
  <c r="A707" i="1"/>
  <c r="F706" i="1"/>
  <c r="E706" i="1"/>
  <c r="C706" i="1"/>
  <c r="J706" i="1"/>
  <c r="L706" i="1"/>
  <c r="I706" i="1"/>
  <c r="G706" i="1"/>
  <c r="D706" i="1"/>
  <c r="H706" i="1"/>
  <c r="C710" i="2"/>
  <c r="AH708" i="4"/>
  <c r="AI708" i="4"/>
  <c r="AC708" i="4"/>
  <c r="U708" i="4"/>
  <c r="K708" i="4"/>
  <c r="V708" i="4"/>
  <c r="P708" i="4"/>
  <c r="Y708" i="4"/>
  <c r="AG708" i="4"/>
  <c r="AA708" i="4"/>
  <c r="R708" i="4"/>
  <c r="AE708" i="4"/>
  <c r="W708" i="4"/>
  <c r="Q708" i="4"/>
  <c r="T708" i="4"/>
  <c r="S708" i="4"/>
  <c r="Z708" i="4"/>
  <c r="AB708" i="4"/>
  <c r="N708" i="4"/>
  <c r="AF708" i="4"/>
  <c r="O708" i="4"/>
  <c r="AD708" i="4"/>
  <c r="AK707" i="4"/>
  <c r="N708" i="2"/>
  <c r="AO708" i="4"/>
  <c r="A709" i="4"/>
  <c r="I708" i="4"/>
  <c r="H708" i="4"/>
  <c r="J708" i="4"/>
  <c r="E708" i="4"/>
  <c r="C708" i="4"/>
  <c r="D708" i="4"/>
  <c r="G708" i="4"/>
  <c r="F708" i="4"/>
  <c r="B709" i="2"/>
  <c r="A711" i="2"/>
  <c r="AM707" i="4" l="1"/>
  <c r="X708" i="4"/>
  <c r="B706" i="1"/>
  <c r="N706" i="1" s="1"/>
  <c r="C711" i="2"/>
  <c r="M708" i="4"/>
  <c r="AL708" i="4" s="1"/>
  <c r="D707" i="1"/>
  <c r="G707" i="1"/>
  <c r="A708" i="1"/>
  <c r="L707" i="1"/>
  <c r="J707" i="1"/>
  <c r="K707" i="1"/>
  <c r="I707" i="1"/>
  <c r="C707" i="1"/>
  <c r="E707" i="1"/>
  <c r="F707" i="1"/>
  <c r="H707" i="1"/>
  <c r="AI709" i="4"/>
  <c r="AH709" i="4"/>
  <c r="S709" i="4"/>
  <c r="O709" i="4"/>
  <c r="AG709" i="4"/>
  <c r="K709" i="4"/>
  <c r="V709" i="4"/>
  <c r="U709" i="4"/>
  <c r="N709" i="4"/>
  <c r="Q709" i="4"/>
  <c r="W709" i="4"/>
  <c r="AF709" i="4"/>
  <c r="R709" i="4"/>
  <c r="P709" i="4"/>
  <c r="T709" i="4"/>
  <c r="AB709" i="4"/>
  <c r="AC709" i="4"/>
  <c r="Y709" i="4"/>
  <c r="AE709" i="4"/>
  <c r="AA709" i="4"/>
  <c r="AD709" i="4"/>
  <c r="Z709" i="4"/>
  <c r="AJ708" i="4"/>
  <c r="AM708" i="4" s="1"/>
  <c r="N709" i="2"/>
  <c r="AO709" i="4"/>
  <c r="A710" i="4"/>
  <c r="C709" i="4"/>
  <c r="H709" i="4"/>
  <c r="D709" i="4"/>
  <c r="F709" i="4"/>
  <c r="I709" i="4"/>
  <c r="G709" i="4"/>
  <c r="E709" i="4"/>
  <c r="J709" i="4"/>
  <c r="B708" i="4"/>
  <c r="AK708" i="4" s="1"/>
  <c r="B710" i="2"/>
  <c r="A712" i="2"/>
  <c r="M709" i="4" l="1"/>
  <c r="AL709" i="4" s="1"/>
  <c r="B707" i="1"/>
  <c r="N707" i="1" s="1"/>
  <c r="X709" i="4"/>
  <c r="AJ709" i="4" s="1"/>
  <c r="AH710" i="4"/>
  <c r="AI710" i="4"/>
  <c r="W710" i="4"/>
  <c r="Y710" i="4"/>
  <c r="U710" i="4"/>
  <c r="N710" i="4"/>
  <c r="AG710" i="4"/>
  <c r="K710" i="4"/>
  <c r="V710" i="4"/>
  <c r="Q710" i="4"/>
  <c r="R710" i="4"/>
  <c r="AC710" i="4"/>
  <c r="AB710" i="4"/>
  <c r="AD710" i="4"/>
  <c r="AA710" i="4"/>
  <c r="P710" i="4"/>
  <c r="Z710" i="4"/>
  <c r="AF710" i="4"/>
  <c r="O710" i="4"/>
  <c r="S710" i="4"/>
  <c r="T710" i="4"/>
  <c r="AE710" i="4"/>
  <c r="C712" i="2"/>
  <c r="I708" i="1"/>
  <c r="C708" i="1"/>
  <c r="E708" i="1"/>
  <c r="H708" i="1"/>
  <c r="A709" i="1"/>
  <c r="G708" i="1"/>
  <c r="K708" i="1"/>
  <c r="L708" i="1"/>
  <c r="J708" i="1"/>
  <c r="D708" i="1"/>
  <c r="F708" i="1"/>
  <c r="N710" i="2"/>
  <c r="AO710" i="4"/>
  <c r="B709" i="4"/>
  <c r="AK709" i="4" s="1"/>
  <c r="A711" i="4"/>
  <c r="C710" i="4"/>
  <c r="J710" i="4"/>
  <c r="F710" i="4"/>
  <c r="D710" i="4"/>
  <c r="G710" i="4"/>
  <c r="I710" i="4"/>
  <c r="E710" i="4"/>
  <c r="H710" i="4"/>
  <c r="B711" i="2"/>
  <c r="A713" i="2"/>
  <c r="AM709" i="4" l="1"/>
  <c r="A710" i="1"/>
  <c r="C709" i="1"/>
  <c r="D709" i="1"/>
  <c r="E709" i="1"/>
  <c r="I709" i="1"/>
  <c r="F709" i="1"/>
  <c r="G709" i="1"/>
  <c r="H709" i="1"/>
  <c r="K709" i="1"/>
  <c r="L709" i="1"/>
  <c r="J709" i="1"/>
  <c r="M710" i="4"/>
  <c r="AL710" i="4" s="1"/>
  <c r="B708" i="1"/>
  <c r="N708" i="1" s="1"/>
  <c r="AH711" i="4"/>
  <c r="AI711" i="4"/>
  <c r="O711" i="4"/>
  <c r="W711" i="4"/>
  <c r="Y711" i="4"/>
  <c r="AG711" i="4"/>
  <c r="K711" i="4"/>
  <c r="N711" i="4"/>
  <c r="V711" i="4"/>
  <c r="P711" i="4"/>
  <c r="R711" i="4"/>
  <c r="T711" i="4"/>
  <c r="Q711" i="4"/>
  <c r="AA711" i="4"/>
  <c r="U711" i="4"/>
  <c r="AF711" i="4"/>
  <c r="AE711" i="4"/>
  <c r="Z711" i="4"/>
  <c r="AB711" i="4"/>
  <c r="S711" i="4"/>
  <c r="AC711" i="4"/>
  <c r="AD711" i="4"/>
  <c r="C713" i="2"/>
  <c r="X710" i="4"/>
  <c r="AJ710" i="4" s="1"/>
  <c r="AM710" i="4" s="1"/>
  <c r="N711" i="2"/>
  <c r="AO711" i="4"/>
  <c r="B712" i="2"/>
  <c r="A712" i="4"/>
  <c r="E711" i="4"/>
  <c r="D711" i="4"/>
  <c r="H711" i="4"/>
  <c r="I711" i="4"/>
  <c r="F711" i="4"/>
  <c r="G711" i="4"/>
  <c r="C711" i="4"/>
  <c r="J711" i="4"/>
  <c r="B710" i="4"/>
  <c r="AK710" i="4" s="1"/>
  <c r="A714" i="2"/>
  <c r="X711" i="4" l="1"/>
  <c r="B709" i="1"/>
  <c r="N709" i="1" s="1"/>
  <c r="F710" i="1"/>
  <c r="L710" i="1"/>
  <c r="E710" i="1"/>
  <c r="J710" i="1"/>
  <c r="A711" i="1"/>
  <c r="I710" i="1"/>
  <c r="G710" i="1"/>
  <c r="H710" i="1"/>
  <c r="C710" i="1"/>
  <c r="D710" i="1"/>
  <c r="K710" i="1"/>
  <c r="AJ711" i="4"/>
  <c r="AH712" i="4"/>
  <c r="AI712" i="4"/>
  <c r="S712" i="4"/>
  <c r="K712" i="4"/>
  <c r="P712" i="4"/>
  <c r="V712" i="4"/>
  <c r="Y712" i="4"/>
  <c r="O712" i="4"/>
  <c r="N712" i="4"/>
  <c r="U712" i="4"/>
  <c r="W712" i="4"/>
  <c r="AD712" i="4"/>
  <c r="AG712" i="4"/>
  <c r="AC712" i="4"/>
  <c r="AB712" i="4"/>
  <c r="AE712" i="4"/>
  <c r="R712" i="4"/>
  <c r="AF712" i="4"/>
  <c r="Z712" i="4"/>
  <c r="Q712" i="4"/>
  <c r="AA712" i="4"/>
  <c r="T712" i="4"/>
  <c r="M711" i="4"/>
  <c r="AL711" i="4" s="1"/>
  <c r="C714" i="2"/>
  <c r="N712" i="2"/>
  <c r="AO712" i="4"/>
  <c r="A713" i="4"/>
  <c r="I712" i="4"/>
  <c r="H712" i="4"/>
  <c r="D712" i="4"/>
  <c r="F712" i="4"/>
  <c r="G712" i="4"/>
  <c r="C712" i="4"/>
  <c r="E712" i="4"/>
  <c r="J712" i="4"/>
  <c r="B711" i="4"/>
  <c r="AK711" i="4" s="1"/>
  <c r="B713" i="2"/>
  <c r="A715" i="2"/>
  <c r="AM711" i="4" l="1"/>
  <c r="X712" i="4"/>
  <c r="AJ712" i="4" s="1"/>
  <c r="C715" i="2"/>
  <c r="AI713" i="4"/>
  <c r="AH713" i="4"/>
  <c r="W713" i="4"/>
  <c r="S713" i="4"/>
  <c r="Q713" i="4"/>
  <c r="V713" i="4"/>
  <c r="Y713" i="4"/>
  <c r="U713" i="4"/>
  <c r="R713" i="4"/>
  <c r="O713" i="4"/>
  <c r="T713" i="4"/>
  <c r="AF713" i="4"/>
  <c r="AC713" i="4"/>
  <c r="AG713" i="4"/>
  <c r="P713" i="4"/>
  <c r="N713" i="4"/>
  <c r="K713" i="4"/>
  <c r="AE713" i="4"/>
  <c r="AA713" i="4"/>
  <c r="Z713" i="4"/>
  <c r="AB713" i="4"/>
  <c r="AD713" i="4"/>
  <c r="M712" i="4"/>
  <c r="AL712" i="4" s="1"/>
  <c r="B710" i="1"/>
  <c r="N710" i="1" s="1"/>
  <c r="J711" i="1"/>
  <c r="I711" i="1"/>
  <c r="L711" i="1"/>
  <c r="A712" i="1"/>
  <c r="K711" i="1"/>
  <c r="E711" i="1"/>
  <c r="G711" i="1"/>
  <c r="D711" i="1"/>
  <c r="H711" i="1"/>
  <c r="F711" i="1"/>
  <c r="C711" i="1"/>
  <c r="N713" i="2"/>
  <c r="AO713" i="4"/>
  <c r="B714" i="2"/>
  <c r="B712" i="4"/>
  <c r="AK712" i="4" s="1"/>
  <c r="A714" i="4"/>
  <c r="H713" i="4"/>
  <c r="C713" i="4"/>
  <c r="F713" i="4"/>
  <c r="D713" i="4"/>
  <c r="G713" i="4"/>
  <c r="J713" i="4"/>
  <c r="E713" i="4"/>
  <c r="I713" i="4"/>
  <c r="A716" i="2"/>
  <c r="AM712" i="4" l="1"/>
  <c r="AH714" i="4"/>
  <c r="AI714" i="4"/>
  <c r="AE714" i="4"/>
  <c r="O714" i="4"/>
  <c r="AA714" i="4"/>
  <c r="Y714" i="4"/>
  <c r="K714" i="4"/>
  <c r="N714" i="4"/>
  <c r="AG714" i="4"/>
  <c r="Q714" i="4"/>
  <c r="R714" i="4"/>
  <c r="U714" i="4"/>
  <c r="P714" i="4"/>
  <c r="AF714" i="4"/>
  <c r="T714" i="4"/>
  <c r="Z714" i="4"/>
  <c r="V714" i="4"/>
  <c r="W714" i="4"/>
  <c r="S714" i="4"/>
  <c r="AD714" i="4"/>
  <c r="AC714" i="4"/>
  <c r="AB714" i="4"/>
  <c r="D712" i="1"/>
  <c r="F712" i="1"/>
  <c r="L712" i="1"/>
  <c r="C712" i="1"/>
  <c r="K712" i="1"/>
  <c r="A713" i="1"/>
  <c r="J712" i="1"/>
  <c r="I712" i="1"/>
  <c r="E712" i="1"/>
  <c r="H712" i="1"/>
  <c r="G712" i="1"/>
  <c r="M713" i="4"/>
  <c r="AL713" i="4" s="1"/>
  <c r="C716" i="2"/>
  <c r="B711" i="1"/>
  <c r="N711" i="1" s="1"/>
  <c r="X713" i="4"/>
  <c r="AJ713" i="4"/>
  <c r="AM713" i="4" s="1"/>
  <c r="N714" i="2"/>
  <c r="AO714" i="4"/>
  <c r="B713" i="4"/>
  <c r="AK713" i="4" s="1"/>
  <c r="A715" i="4"/>
  <c r="F714" i="4"/>
  <c r="C714" i="4"/>
  <c r="E714" i="4"/>
  <c r="I714" i="4"/>
  <c r="H714" i="4"/>
  <c r="J714" i="4"/>
  <c r="G714" i="4"/>
  <c r="D714" i="4"/>
  <c r="B715" i="2"/>
  <c r="A717" i="2"/>
  <c r="M714" i="4" l="1"/>
  <c r="AL714" i="4" s="1"/>
  <c r="X714" i="4"/>
  <c r="AJ714" i="4" s="1"/>
  <c r="G713" i="1"/>
  <c r="H713" i="1"/>
  <c r="A714" i="1"/>
  <c r="D713" i="1"/>
  <c r="E713" i="1"/>
  <c r="F713" i="1"/>
  <c r="L713" i="1"/>
  <c r="J713" i="1"/>
  <c r="C713" i="1"/>
  <c r="K713" i="1"/>
  <c r="I713" i="1"/>
  <c r="B712" i="1"/>
  <c r="N712" i="1" s="1"/>
  <c r="AH715" i="4"/>
  <c r="AI715" i="4"/>
  <c r="W715" i="4"/>
  <c r="S715" i="4"/>
  <c r="O715" i="4"/>
  <c r="N715" i="4"/>
  <c r="V715" i="4"/>
  <c r="Q715" i="4"/>
  <c r="P715" i="4"/>
  <c r="R715" i="4"/>
  <c r="U715" i="4"/>
  <c r="AA715" i="4"/>
  <c r="AC715" i="4"/>
  <c r="AD715" i="4"/>
  <c r="K715" i="4"/>
  <c r="AF715" i="4"/>
  <c r="AG715" i="4"/>
  <c r="Z715" i="4"/>
  <c r="AB715" i="4"/>
  <c r="T715" i="4"/>
  <c r="AE715" i="4"/>
  <c r="Y715" i="4"/>
  <c r="C717" i="2"/>
  <c r="N715" i="2"/>
  <c r="AO715" i="4"/>
  <c r="B714" i="4"/>
  <c r="AK714" i="4" s="1"/>
  <c r="A716" i="4"/>
  <c r="I715" i="4"/>
  <c r="H715" i="4"/>
  <c r="D715" i="4"/>
  <c r="J715" i="4"/>
  <c r="E715" i="4"/>
  <c r="G715" i="4"/>
  <c r="C715" i="4"/>
  <c r="F715" i="4"/>
  <c r="B716" i="2"/>
  <c r="A718" i="2"/>
  <c r="AM714" i="4" l="1"/>
  <c r="AH716" i="4"/>
  <c r="AI716" i="4"/>
  <c r="U716" i="4"/>
  <c r="N716" i="4"/>
  <c r="Q716" i="4"/>
  <c r="K716" i="4"/>
  <c r="V716" i="4"/>
  <c r="Y716" i="4"/>
  <c r="P716" i="4"/>
  <c r="O716" i="4"/>
  <c r="AA716" i="4"/>
  <c r="W716" i="4"/>
  <c r="S716" i="4"/>
  <c r="AG716" i="4"/>
  <c r="AE716" i="4"/>
  <c r="AD716" i="4"/>
  <c r="R716" i="4"/>
  <c r="AC716" i="4"/>
  <c r="Z716" i="4"/>
  <c r="AB716" i="4"/>
  <c r="T716" i="4"/>
  <c r="AF716" i="4"/>
  <c r="B713" i="1"/>
  <c r="N713" i="1" s="1"/>
  <c r="C718" i="2"/>
  <c r="X715" i="4"/>
  <c r="AJ715" i="4" s="1"/>
  <c r="M715" i="4"/>
  <c r="AL715" i="4" s="1"/>
  <c r="C714" i="1"/>
  <c r="F714" i="1"/>
  <c r="I714" i="1"/>
  <c r="A715" i="1"/>
  <c r="H714" i="1"/>
  <c r="G714" i="1"/>
  <c r="K714" i="1"/>
  <c r="E714" i="1"/>
  <c r="J714" i="1"/>
  <c r="D714" i="1"/>
  <c r="L714" i="1"/>
  <c r="N716" i="2"/>
  <c r="AO716" i="4"/>
  <c r="A717" i="4"/>
  <c r="I716" i="4"/>
  <c r="J716" i="4"/>
  <c r="D716" i="4"/>
  <c r="F716" i="4"/>
  <c r="C716" i="4"/>
  <c r="H716" i="4"/>
  <c r="E716" i="4"/>
  <c r="G716" i="4"/>
  <c r="B715" i="4"/>
  <c r="AK715" i="4" s="1"/>
  <c r="B717" i="2"/>
  <c r="A719" i="2"/>
  <c r="AM715" i="4" l="1"/>
  <c r="B714" i="1"/>
  <c r="N714" i="1" s="1"/>
  <c r="AI717" i="4"/>
  <c r="AH717" i="4"/>
  <c r="S717" i="4"/>
  <c r="AC717" i="4"/>
  <c r="O717" i="4"/>
  <c r="V717" i="4"/>
  <c r="Y717" i="4"/>
  <c r="AG717" i="4"/>
  <c r="N717" i="4"/>
  <c r="W717" i="4"/>
  <c r="U717" i="4"/>
  <c r="Q717" i="4"/>
  <c r="K717" i="4"/>
  <c r="P717" i="4"/>
  <c r="AB717" i="4"/>
  <c r="AA717" i="4"/>
  <c r="R717" i="4"/>
  <c r="Z717" i="4"/>
  <c r="AD717" i="4"/>
  <c r="AE717" i="4"/>
  <c r="AF717" i="4"/>
  <c r="T717" i="4"/>
  <c r="M716" i="4"/>
  <c r="AL716" i="4" s="1"/>
  <c r="I715" i="1"/>
  <c r="H715" i="1"/>
  <c r="F715" i="1"/>
  <c r="A716" i="1"/>
  <c r="D715" i="1"/>
  <c r="G715" i="1"/>
  <c r="C715" i="1"/>
  <c r="E715" i="1"/>
  <c r="J715" i="1"/>
  <c r="L715" i="1"/>
  <c r="K715" i="1"/>
  <c r="C719" i="2"/>
  <c r="X716" i="4"/>
  <c r="AJ716" i="4" s="1"/>
  <c r="AM716" i="4" s="1"/>
  <c r="N717" i="2"/>
  <c r="AO717" i="4"/>
  <c r="B716" i="4"/>
  <c r="AK716" i="4" s="1"/>
  <c r="A718" i="4"/>
  <c r="D717" i="4"/>
  <c r="I717" i="4"/>
  <c r="C717" i="4"/>
  <c r="H717" i="4"/>
  <c r="J717" i="4"/>
  <c r="E717" i="4"/>
  <c r="F717" i="4"/>
  <c r="G717" i="4"/>
  <c r="A720" i="2"/>
  <c r="B718" i="2"/>
  <c r="K716" i="1" l="1"/>
  <c r="A717" i="1"/>
  <c r="F716" i="1"/>
  <c r="C716" i="1"/>
  <c r="G716" i="1"/>
  <c r="I716" i="1"/>
  <c r="H716" i="1"/>
  <c r="D716" i="1"/>
  <c r="E716" i="1"/>
  <c r="L716" i="1"/>
  <c r="J716" i="1"/>
  <c r="AH718" i="4"/>
  <c r="AI718" i="4"/>
  <c r="W718" i="4"/>
  <c r="U718" i="4"/>
  <c r="N718" i="4"/>
  <c r="Q718" i="4"/>
  <c r="P718" i="4"/>
  <c r="K718" i="4"/>
  <c r="V718" i="4"/>
  <c r="R718" i="4"/>
  <c r="AC718" i="4"/>
  <c r="AB718" i="4"/>
  <c r="AG718" i="4"/>
  <c r="Y718" i="4"/>
  <c r="T718" i="4"/>
  <c r="O718" i="4"/>
  <c r="AE718" i="4"/>
  <c r="AA718" i="4"/>
  <c r="S718" i="4"/>
  <c r="AF718" i="4"/>
  <c r="Z718" i="4"/>
  <c r="AD718" i="4"/>
  <c r="B715" i="1"/>
  <c r="N715" i="1" s="1"/>
  <c r="M717" i="4"/>
  <c r="AL717" i="4" s="1"/>
  <c r="C720" i="2"/>
  <c r="B717" i="4"/>
  <c r="AK717" i="4" s="1"/>
  <c r="X717" i="4"/>
  <c r="AJ717" i="4" s="1"/>
  <c r="AM717" i="4" s="1"/>
  <c r="N718" i="2"/>
  <c r="AO718" i="4"/>
  <c r="A719" i="4"/>
  <c r="C718" i="4"/>
  <c r="I718" i="4"/>
  <c r="E718" i="4"/>
  <c r="H718" i="4"/>
  <c r="J718" i="4"/>
  <c r="D718" i="4"/>
  <c r="F718" i="4"/>
  <c r="G718" i="4"/>
  <c r="B719" i="2"/>
  <c r="A721" i="2"/>
  <c r="AH719" i="4" l="1"/>
  <c r="AI719" i="4"/>
  <c r="O719" i="4"/>
  <c r="W719" i="4"/>
  <c r="Y719" i="4"/>
  <c r="V719" i="4"/>
  <c r="K719" i="4"/>
  <c r="AG719" i="4"/>
  <c r="N719" i="4"/>
  <c r="P719" i="4"/>
  <c r="R719" i="4"/>
  <c r="S719" i="4"/>
  <c r="Q719" i="4"/>
  <c r="AA719" i="4"/>
  <c r="Z719" i="4"/>
  <c r="AD719" i="4"/>
  <c r="U719" i="4"/>
  <c r="AB719" i="4"/>
  <c r="AC719" i="4"/>
  <c r="AE719" i="4"/>
  <c r="T719" i="4"/>
  <c r="AF719" i="4"/>
  <c r="C721" i="2"/>
  <c r="B716" i="1"/>
  <c r="N716" i="1" s="1"/>
  <c r="K717" i="1"/>
  <c r="J717" i="1"/>
  <c r="A718" i="1"/>
  <c r="L717" i="1"/>
  <c r="F717" i="1"/>
  <c r="E717" i="1"/>
  <c r="H717" i="1"/>
  <c r="I717" i="1"/>
  <c r="C717" i="1"/>
  <c r="G717" i="1"/>
  <c r="D717" i="1"/>
  <c r="X718" i="4"/>
  <c r="AJ718" i="4" s="1"/>
  <c r="M718" i="4"/>
  <c r="AL718" i="4" s="1"/>
  <c r="N719" i="2"/>
  <c r="AO719" i="4"/>
  <c r="B718" i="4"/>
  <c r="AK718" i="4" s="1"/>
  <c r="A720" i="4"/>
  <c r="F719" i="4"/>
  <c r="D719" i="4"/>
  <c r="C719" i="4"/>
  <c r="H719" i="4"/>
  <c r="J719" i="4"/>
  <c r="G719" i="4"/>
  <c r="I719" i="4"/>
  <c r="E719" i="4"/>
  <c r="A722" i="2"/>
  <c r="B720" i="2"/>
  <c r="AM718" i="4" l="1"/>
  <c r="X719" i="4"/>
  <c r="C722" i="2"/>
  <c r="I718" i="1"/>
  <c r="C718" i="1"/>
  <c r="A719" i="1"/>
  <c r="D718" i="1"/>
  <c r="G718" i="1"/>
  <c r="K718" i="1"/>
  <c r="F718" i="1"/>
  <c r="J718" i="1"/>
  <c r="H718" i="1"/>
  <c r="E718" i="1"/>
  <c r="L718" i="1"/>
  <c r="AH720" i="4"/>
  <c r="AI720" i="4"/>
  <c r="S720" i="4"/>
  <c r="N720" i="4"/>
  <c r="AG720" i="4"/>
  <c r="Y720" i="4"/>
  <c r="U720" i="4"/>
  <c r="O720" i="4"/>
  <c r="Q720" i="4"/>
  <c r="R720" i="4"/>
  <c r="AD720" i="4"/>
  <c r="K720" i="4"/>
  <c r="P720" i="4"/>
  <c r="T720" i="4"/>
  <c r="V720" i="4"/>
  <c r="AF720" i="4"/>
  <c r="AC720" i="4"/>
  <c r="Z720" i="4"/>
  <c r="AA720" i="4"/>
  <c r="AB720" i="4"/>
  <c r="W720" i="4"/>
  <c r="AE720" i="4"/>
  <c r="B717" i="1"/>
  <c r="N717" i="1" s="1"/>
  <c r="M719" i="4"/>
  <c r="AL719" i="4" s="1"/>
  <c r="AJ719" i="4"/>
  <c r="AM719" i="4" s="1"/>
  <c r="N720" i="2"/>
  <c r="AO720" i="4"/>
  <c r="B719" i="4"/>
  <c r="AK719" i="4" s="1"/>
  <c r="A721" i="4"/>
  <c r="I720" i="4"/>
  <c r="D720" i="4"/>
  <c r="H720" i="4"/>
  <c r="J720" i="4"/>
  <c r="F720" i="4"/>
  <c r="E720" i="4"/>
  <c r="C720" i="4"/>
  <c r="G720" i="4"/>
  <c r="B721" i="2"/>
  <c r="A723" i="2"/>
  <c r="B718" i="1" l="1"/>
  <c r="N718" i="1" s="1"/>
  <c r="C723" i="2"/>
  <c r="AI721" i="4"/>
  <c r="AH721" i="4"/>
  <c r="W721" i="4"/>
  <c r="S721" i="4"/>
  <c r="Y721" i="4"/>
  <c r="U721" i="4"/>
  <c r="K721" i="4"/>
  <c r="Q721" i="4"/>
  <c r="AG721" i="4"/>
  <c r="V721" i="4"/>
  <c r="P721" i="4"/>
  <c r="O721" i="4"/>
  <c r="AA721" i="4"/>
  <c r="AB721" i="4"/>
  <c r="R721" i="4"/>
  <c r="Z721" i="4"/>
  <c r="AE721" i="4"/>
  <c r="T721" i="4"/>
  <c r="AC721" i="4"/>
  <c r="N721" i="4"/>
  <c r="AD721" i="4"/>
  <c r="AF721" i="4"/>
  <c r="H719" i="1"/>
  <c r="D719" i="1"/>
  <c r="L719" i="1"/>
  <c r="A720" i="1"/>
  <c r="F719" i="1"/>
  <c r="G719" i="1"/>
  <c r="E719" i="1"/>
  <c r="K719" i="1"/>
  <c r="C719" i="1"/>
  <c r="J719" i="1"/>
  <c r="I719" i="1"/>
  <c r="X720" i="4"/>
  <c r="AJ720" i="4" s="1"/>
  <c r="M720" i="4"/>
  <c r="AL720" i="4" s="1"/>
  <c r="N721" i="2"/>
  <c r="AO721" i="4"/>
  <c r="B720" i="4"/>
  <c r="AK720" i="4" s="1"/>
  <c r="A722" i="4"/>
  <c r="D721" i="4"/>
  <c r="I721" i="4"/>
  <c r="C721" i="4"/>
  <c r="H721" i="4"/>
  <c r="J721" i="4"/>
  <c r="E721" i="4"/>
  <c r="G721" i="4"/>
  <c r="F721" i="4"/>
  <c r="A724" i="2"/>
  <c r="B722" i="2"/>
  <c r="AM720" i="4" l="1"/>
  <c r="M721" i="4"/>
  <c r="AL721" i="4" s="1"/>
  <c r="C724" i="2"/>
  <c r="D720" i="1"/>
  <c r="J720" i="1"/>
  <c r="I720" i="1"/>
  <c r="H720" i="1"/>
  <c r="C720" i="1"/>
  <c r="B720" i="1" s="1"/>
  <c r="N720" i="1" s="1"/>
  <c r="G720" i="1"/>
  <c r="K720" i="1"/>
  <c r="E720" i="1"/>
  <c r="F720" i="1"/>
  <c r="A721" i="1"/>
  <c r="L720" i="1"/>
  <c r="AH722" i="4"/>
  <c r="AI722" i="4"/>
  <c r="O722" i="4"/>
  <c r="N722" i="4"/>
  <c r="Q722" i="4"/>
  <c r="K722" i="4"/>
  <c r="U722" i="4"/>
  <c r="V722" i="4"/>
  <c r="T722" i="4"/>
  <c r="AD722" i="4"/>
  <c r="AA722" i="4"/>
  <c r="W722" i="4"/>
  <c r="P722" i="4"/>
  <c r="Y722" i="4"/>
  <c r="S722" i="4"/>
  <c r="AC722" i="4"/>
  <c r="AB722" i="4"/>
  <c r="AE722" i="4"/>
  <c r="Z722" i="4"/>
  <c r="R722" i="4"/>
  <c r="AG722" i="4"/>
  <c r="AF722" i="4"/>
  <c r="B719" i="1"/>
  <c r="N719" i="1" s="1"/>
  <c r="X721" i="4"/>
  <c r="AJ721" i="4" s="1"/>
  <c r="AM721" i="4" s="1"/>
  <c r="N722" i="2"/>
  <c r="AO722" i="4"/>
  <c r="B721" i="4"/>
  <c r="AK721" i="4" s="1"/>
  <c r="A723" i="4"/>
  <c r="H722" i="4"/>
  <c r="D722" i="4"/>
  <c r="E722" i="4"/>
  <c r="I722" i="4"/>
  <c r="J722" i="4"/>
  <c r="F722" i="4"/>
  <c r="C722" i="4"/>
  <c r="G722" i="4"/>
  <c r="B723" i="2"/>
  <c r="A725" i="2"/>
  <c r="AH723" i="4" l="1"/>
  <c r="AI723" i="4"/>
  <c r="W723" i="4"/>
  <c r="S723" i="4"/>
  <c r="O723" i="4"/>
  <c r="K723" i="4"/>
  <c r="Q723" i="4"/>
  <c r="V723" i="4"/>
  <c r="AG723" i="4"/>
  <c r="T723" i="4"/>
  <c r="R723" i="4"/>
  <c r="AC723" i="4"/>
  <c r="P723" i="4"/>
  <c r="AA723" i="4"/>
  <c r="Y723" i="4"/>
  <c r="AE723" i="4"/>
  <c r="U723" i="4"/>
  <c r="N723" i="4"/>
  <c r="AB723" i="4"/>
  <c r="AF723" i="4"/>
  <c r="Z723" i="4"/>
  <c r="AD723" i="4"/>
  <c r="A722" i="1"/>
  <c r="K721" i="1"/>
  <c r="E721" i="1"/>
  <c r="D721" i="1"/>
  <c r="I721" i="1"/>
  <c r="F721" i="1"/>
  <c r="H721" i="1"/>
  <c r="C721" i="1"/>
  <c r="G721" i="1"/>
  <c r="L721" i="1"/>
  <c r="J721" i="1"/>
  <c r="C725" i="2"/>
  <c r="X722" i="4"/>
  <c r="AJ722" i="4" s="1"/>
  <c r="M722" i="4"/>
  <c r="AL722" i="4" s="1"/>
  <c r="N723" i="2"/>
  <c r="AO723" i="4"/>
  <c r="A724" i="4"/>
  <c r="I723" i="4"/>
  <c r="C723" i="4"/>
  <c r="D723" i="4"/>
  <c r="H723" i="4"/>
  <c r="J723" i="4"/>
  <c r="G723" i="4"/>
  <c r="F723" i="4"/>
  <c r="E723" i="4"/>
  <c r="B722" i="4"/>
  <c r="AK722" i="4" s="1"/>
  <c r="B724" i="2"/>
  <c r="A726" i="2"/>
  <c r="AM722" i="4" l="1"/>
  <c r="AH724" i="4"/>
  <c r="AI724" i="4"/>
  <c r="N724" i="4"/>
  <c r="AG724" i="4"/>
  <c r="K724" i="4"/>
  <c r="Y724" i="4"/>
  <c r="P724" i="4"/>
  <c r="AE724" i="4"/>
  <c r="T724" i="4"/>
  <c r="AC724" i="4"/>
  <c r="U724" i="4"/>
  <c r="O724" i="4"/>
  <c r="AF724" i="4"/>
  <c r="R724" i="4"/>
  <c r="AB724" i="4"/>
  <c r="Z724" i="4"/>
  <c r="AA724" i="4"/>
  <c r="S724" i="4"/>
  <c r="AD724" i="4"/>
  <c r="V724" i="4"/>
  <c r="Q724" i="4"/>
  <c r="W724" i="4"/>
  <c r="M723" i="4"/>
  <c r="AL723" i="4" s="1"/>
  <c r="H722" i="1"/>
  <c r="L722" i="1"/>
  <c r="I722" i="1"/>
  <c r="J722" i="1"/>
  <c r="A723" i="1"/>
  <c r="F722" i="1"/>
  <c r="E722" i="1"/>
  <c r="G722" i="1"/>
  <c r="D722" i="1"/>
  <c r="K722" i="1"/>
  <c r="C722" i="1"/>
  <c r="C726" i="2"/>
  <c r="B721" i="1"/>
  <c r="N721" i="1" s="1"/>
  <c r="X723" i="4"/>
  <c r="AJ723" i="4" s="1"/>
  <c r="AM723" i="4" s="1"/>
  <c r="N724" i="2"/>
  <c r="AO724" i="4"/>
  <c r="A725" i="4"/>
  <c r="F724" i="4"/>
  <c r="D724" i="4"/>
  <c r="C724" i="4"/>
  <c r="I724" i="4"/>
  <c r="E724" i="4"/>
  <c r="H724" i="4"/>
  <c r="G724" i="4"/>
  <c r="J724" i="4"/>
  <c r="B723" i="4"/>
  <c r="AK723" i="4" s="1"/>
  <c r="B725" i="2"/>
  <c r="A727" i="2"/>
  <c r="D723" i="1" l="1"/>
  <c r="K723" i="1"/>
  <c r="L723" i="1"/>
  <c r="G723" i="1"/>
  <c r="I723" i="1"/>
  <c r="F723" i="1"/>
  <c r="A724" i="1"/>
  <c r="C723" i="1"/>
  <c r="E723" i="1"/>
  <c r="J723" i="1"/>
  <c r="H723" i="1"/>
  <c r="X724" i="4"/>
  <c r="AJ724" i="4" s="1"/>
  <c r="AI725" i="4"/>
  <c r="AH725" i="4"/>
  <c r="S725" i="4"/>
  <c r="O725" i="4"/>
  <c r="U725" i="4"/>
  <c r="Y725" i="4"/>
  <c r="Q725" i="4"/>
  <c r="V725" i="4"/>
  <c r="AA725" i="4"/>
  <c r="AG725" i="4"/>
  <c r="R725" i="4"/>
  <c r="N725" i="4"/>
  <c r="K725" i="4"/>
  <c r="P725" i="4"/>
  <c r="W725" i="4"/>
  <c r="Z725" i="4"/>
  <c r="AC725" i="4"/>
  <c r="T725" i="4"/>
  <c r="AF725" i="4"/>
  <c r="AB725" i="4"/>
  <c r="AD725" i="4"/>
  <c r="AE725" i="4"/>
  <c r="B722" i="1"/>
  <c r="N722" i="1" s="1"/>
  <c r="AK724" i="4"/>
  <c r="M724" i="4"/>
  <c r="AL724" i="4" s="1"/>
  <c r="C727" i="2"/>
  <c r="N725" i="2"/>
  <c r="AO725" i="4"/>
  <c r="B724" i="4"/>
  <c r="A726" i="4"/>
  <c r="I725" i="4"/>
  <c r="C725" i="4"/>
  <c r="J725" i="4"/>
  <c r="E725" i="4"/>
  <c r="F725" i="4"/>
  <c r="H725" i="4"/>
  <c r="D725" i="4"/>
  <c r="G725" i="4"/>
  <c r="B726" i="2"/>
  <c r="A728" i="2"/>
  <c r="AM724" i="4" l="1"/>
  <c r="C724" i="1"/>
  <c r="H724" i="1"/>
  <c r="D724" i="1"/>
  <c r="A725" i="1"/>
  <c r="L724" i="1"/>
  <c r="G724" i="1"/>
  <c r="I724" i="1"/>
  <c r="K724" i="1"/>
  <c r="F724" i="1"/>
  <c r="E724" i="1"/>
  <c r="J724" i="1"/>
  <c r="AH726" i="4"/>
  <c r="AI726" i="4"/>
  <c r="W726" i="4"/>
  <c r="N726" i="4"/>
  <c r="Q726" i="4"/>
  <c r="U726" i="4"/>
  <c r="K726" i="4"/>
  <c r="Y726" i="4"/>
  <c r="AG726" i="4"/>
  <c r="R726" i="4"/>
  <c r="AB726" i="4"/>
  <c r="V726" i="4"/>
  <c r="AE726" i="4"/>
  <c r="AF726" i="4"/>
  <c r="P726" i="4"/>
  <c r="AA726" i="4"/>
  <c r="S726" i="4"/>
  <c r="O726" i="4"/>
  <c r="T726" i="4"/>
  <c r="Z726" i="4"/>
  <c r="AD726" i="4"/>
  <c r="AC726" i="4"/>
  <c r="X725" i="4"/>
  <c r="AJ725" i="4" s="1"/>
  <c r="C728" i="2"/>
  <c r="M725" i="4"/>
  <c r="AL725" i="4" s="1"/>
  <c r="B723" i="1"/>
  <c r="N723" i="1" s="1"/>
  <c r="N726" i="2"/>
  <c r="AO726" i="4"/>
  <c r="B725" i="4"/>
  <c r="AK725" i="4" s="1"/>
  <c r="A727" i="4"/>
  <c r="C726" i="4"/>
  <c r="H726" i="4"/>
  <c r="E726" i="4"/>
  <c r="J726" i="4"/>
  <c r="F726" i="4"/>
  <c r="D726" i="4"/>
  <c r="I726" i="4"/>
  <c r="G726" i="4"/>
  <c r="A729" i="2"/>
  <c r="B727" i="2"/>
  <c r="AM725" i="4" l="1"/>
  <c r="M726" i="4"/>
  <c r="AL726" i="4" s="1"/>
  <c r="AH727" i="4"/>
  <c r="AI727" i="4"/>
  <c r="O727" i="4"/>
  <c r="W727" i="4"/>
  <c r="AG727" i="4"/>
  <c r="Q727" i="4"/>
  <c r="K727" i="4"/>
  <c r="Y727" i="4"/>
  <c r="N727" i="4"/>
  <c r="U727" i="4"/>
  <c r="V727" i="4"/>
  <c r="P727" i="4"/>
  <c r="AB727" i="4"/>
  <c r="S727" i="4"/>
  <c r="AA727" i="4"/>
  <c r="T727" i="4"/>
  <c r="Z727" i="4"/>
  <c r="AD727" i="4"/>
  <c r="AC727" i="4"/>
  <c r="R727" i="4"/>
  <c r="AE727" i="4"/>
  <c r="AF727" i="4"/>
  <c r="C729" i="2"/>
  <c r="X726" i="4"/>
  <c r="AJ726" i="4" s="1"/>
  <c r="B724" i="1"/>
  <c r="N724" i="1" s="1"/>
  <c r="G725" i="1"/>
  <c r="L725" i="1"/>
  <c r="A726" i="1"/>
  <c r="H725" i="1"/>
  <c r="C725" i="1"/>
  <c r="E725" i="1"/>
  <c r="F725" i="1"/>
  <c r="D725" i="1"/>
  <c r="K725" i="1"/>
  <c r="J725" i="1"/>
  <c r="I725" i="1"/>
  <c r="N727" i="2"/>
  <c r="AO727" i="4"/>
  <c r="A728" i="4"/>
  <c r="C727" i="4"/>
  <c r="F727" i="4"/>
  <c r="D727" i="4"/>
  <c r="H727" i="4"/>
  <c r="J727" i="4"/>
  <c r="E727" i="4"/>
  <c r="I727" i="4"/>
  <c r="G727" i="4"/>
  <c r="B726" i="4"/>
  <c r="AK726" i="4" s="1"/>
  <c r="B728" i="2"/>
  <c r="A730" i="2"/>
  <c r="AM726" i="4" l="1"/>
  <c r="C730" i="2"/>
  <c r="B725" i="1"/>
  <c r="N725" i="1" s="1"/>
  <c r="E726" i="1"/>
  <c r="C726" i="1"/>
  <c r="K726" i="1"/>
  <c r="A727" i="1"/>
  <c r="I726" i="1"/>
  <c r="J726" i="1"/>
  <c r="F726" i="1"/>
  <c r="G726" i="1"/>
  <c r="L726" i="1"/>
  <c r="D726" i="1"/>
  <c r="H726" i="1"/>
  <c r="M727" i="4"/>
  <c r="AL727" i="4" s="1"/>
  <c r="AH728" i="4"/>
  <c r="AI728" i="4"/>
  <c r="S728" i="4"/>
  <c r="Q728" i="4"/>
  <c r="V728" i="4"/>
  <c r="U728" i="4"/>
  <c r="W728" i="4"/>
  <c r="AG728" i="4"/>
  <c r="P728" i="4"/>
  <c r="AA728" i="4"/>
  <c r="T728" i="4"/>
  <c r="AD728" i="4"/>
  <c r="R728" i="4"/>
  <c r="AF728" i="4"/>
  <c r="N728" i="4"/>
  <c r="AE728" i="4"/>
  <c r="Y728" i="4"/>
  <c r="Z728" i="4"/>
  <c r="K728" i="4"/>
  <c r="AC728" i="4"/>
  <c r="O728" i="4"/>
  <c r="AB728" i="4"/>
  <c r="X727" i="4"/>
  <c r="AJ727" i="4" s="1"/>
  <c r="N728" i="2"/>
  <c r="AO728" i="4"/>
  <c r="B727" i="4"/>
  <c r="AK727" i="4" s="1"/>
  <c r="A729" i="4"/>
  <c r="C728" i="4"/>
  <c r="I728" i="4"/>
  <c r="H728" i="4"/>
  <c r="D728" i="4"/>
  <c r="F728" i="4"/>
  <c r="J728" i="4"/>
  <c r="G728" i="4"/>
  <c r="E728" i="4"/>
  <c r="A731" i="2"/>
  <c r="B729" i="2"/>
  <c r="AM727" i="4" l="1"/>
  <c r="C731" i="2"/>
  <c r="B726" i="1"/>
  <c r="N726" i="1" s="1"/>
  <c r="AI729" i="4"/>
  <c r="AH729" i="4"/>
  <c r="W729" i="4"/>
  <c r="S729" i="4"/>
  <c r="U729" i="4"/>
  <c r="N729" i="4"/>
  <c r="AG729" i="4"/>
  <c r="V729" i="4"/>
  <c r="Y729" i="4"/>
  <c r="P729" i="4"/>
  <c r="R729" i="4"/>
  <c r="K729" i="4"/>
  <c r="O729" i="4"/>
  <c r="AC729" i="4"/>
  <c r="AF729" i="4"/>
  <c r="AD729" i="4"/>
  <c r="Q729" i="4"/>
  <c r="AA729" i="4"/>
  <c r="AB729" i="4"/>
  <c r="T729" i="4"/>
  <c r="Z729" i="4"/>
  <c r="AE729" i="4"/>
  <c r="X728" i="4"/>
  <c r="AJ728" i="4" s="1"/>
  <c r="M728" i="4"/>
  <c r="AL728" i="4" s="1"/>
  <c r="G727" i="1"/>
  <c r="J727" i="1"/>
  <c r="D727" i="1"/>
  <c r="I727" i="1"/>
  <c r="C727" i="1"/>
  <c r="L727" i="1"/>
  <c r="E727" i="1"/>
  <c r="A728" i="1"/>
  <c r="H727" i="1"/>
  <c r="F727" i="1"/>
  <c r="K727" i="1"/>
  <c r="N729" i="2"/>
  <c r="AO729" i="4"/>
  <c r="A730" i="4"/>
  <c r="D729" i="4"/>
  <c r="C729" i="4"/>
  <c r="H729" i="4"/>
  <c r="J729" i="4"/>
  <c r="F729" i="4"/>
  <c r="E729" i="4"/>
  <c r="I729" i="4"/>
  <c r="G729" i="4"/>
  <c r="B728" i="4"/>
  <c r="AK728" i="4" s="1"/>
  <c r="B730" i="2"/>
  <c r="A732" i="2"/>
  <c r="AM728" i="4" l="1"/>
  <c r="X729" i="4"/>
  <c r="B727" i="1"/>
  <c r="N727" i="1" s="1"/>
  <c r="J728" i="1"/>
  <c r="I728" i="1"/>
  <c r="K728" i="1"/>
  <c r="H728" i="1"/>
  <c r="C728" i="1"/>
  <c r="A729" i="1"/>
  <c r="F728" i="1"/>
  <c r="E728" i="1"/>
  <c r="G728" i="1"/>
  <c r="L728" i="1"/>
  <c r="D728" i="1"/>
  <c r="AH730" i="4"/>
  <c r="AI730" i="4"/>
  <c r="O730" i="4"/>
  <c r="N730" i="4"/>
  <c r="V730" i="4"/>
  <c r="U730" i="4"/>
  <c r="K730" i="4"/>
  <c r="Y730" i="4"/>
  <c r="Q730" i="4"/>
  <c r="P730" i="4"/>
  <c r="AG730" i="4"/>
  <c r="S730" i="4"/>
  <c r="W730" i="4"/>
  <c r="AC730" i="4"/>
  <c r="AD730" i="4"/>
  <c r="Z730" i="4"/>
  <c r="T730" i="4"/>
  <c r="AE730" i="4"/>
  <c r="AF730" i="4"/>
  <c r="AB730" i="4"/>
  <c r="R730" i="4"/>
  <c r="AA730" i="4"/>
  <c r="AJ729" i="4"/>
  <c r="M729" i="4"/>
  <c r="AL729" i="4" s="1"/>
  <c r="C732" i="2"/>
  <c r="N730" i="2"/>
  <c r="AO730" i="4"/>
  <c r="B729" i="4"/>
  <c r="AK729" i="4" s="1"/>
  <c r="A731" i="4"/>
  <c r="D730" i="4"/>
  <c r="C730" i="4"/>
  <c r="H730" i="4"/>
  <c r="I730" i="4"/>
  <c r="E730" i="4"/>
  <c r="J730" i="4"/>
  <c r="F730" i="4"/>
  <c r="G730" i="4"/>
  <c r="B731" i="2"/>
  <c r="A733" i="2"/>
  <c r="AM729" i="4" l="1"/>
  <c r="M730" i="4"/>
  <c r="AL730" i="4" s="1"/>
  <c r="C733" i="2"/>
  <c r="F729" i="1"/>
  <c r="A730" i="1"/>
  <c r="J729" i="1"/>
  <c r="E729" i="1"/>
  <c r="H729" i="1"/>
  <c r="L729" i="1"/>
  <c r="D729" i="1"/>
  <c r="C729" i="1"/>
  <c r="G729" i="1"/>
  <c r="K729" i="1"/>
  <c r="I729" i="1"/>
  <c r="B728" i="1"/>
  <c r="N728" i="1" s="1"/>
  <c r="X730" i="4"/>
  <c r="AH731" i="4"/>
  <c r="AI731" i="4"/>
  <c r="W731" i="4"/>
  <c r="S731" i="4"/>
  <c r="U731" i="4"/>
  <c r="AA731" i="4"/>
  <c r="O731" i="4"/>
  <c r="K731" i="4"/>
  <c r="Q731" i="4"/>
  <c r="AG731" i="4"/>
  <c r="Y731" i="4"/>
  <c r="V731" i="4"/>
  <c r="P731" i="4"/>
  <c r="T731" i="4"/>
  <c r="R731" i="4"/>
  <c r="Z731" i="4"/>
  <c r="AB731" i="4"/>
  <c r="AD731" i="4"/>
  <c r="AF731" i="4"/>
  <c r="N731" i="4"/>
  <c r="AE731" i="4"/>
  <c r="AC731" i="4"/>
  <c r="AJ730" i="4"/>
  <c r="AM730" i="4" s="1"/>
  <c r="N731" i="2"/>
  <c r="AO731" i="4"/>
  <c r="B730" i="4"/>
  <c r="AK730" i="4" s="1"/>
  <c r="A732" i="4"/>
  <c r="H731" i="4"/>
  <c r="C731" i="4"/>
  <c r="D731" i="4"/>
  <c r="E731" i="4"/>
  <c r="G731" i="4"/>
  <c r="I731" i="4"/>
  <c r="J731" i="4"/>
  <c r="F731" i="4"/>
  <c r="B732" i="2"/>
  <c r="A734" i="2"/>
  <c r="M731" i="4" l="1"/>
  <c r="AL731" i="4" s="1"/>
  <c r="AH732" i="4"/>
  <c r="AI732" i="4"/>
  <c r="V732" i="4"/>
  <c r="Y732" i="4"/>
  <c r="AA732" i="4"/>
  <c r="W732" i="4"/>
  <c r="AG732" i="4"/>
  <c r="Q732" i="4"/>
  <c r="K732" i="4"/>
  <c r="O732" i="4"/>
  <c r="AC732" i="4"/>
  <c r="AD732" i="4"/>
  <c r="N732" i="4"/>
  <c r="AB732" i="4"/>
  <c r="Z732" i="4"/>
  <c r="U732" i="4"/>
  <c r="P732" i="4"/>
  <c r="AE732" i="4"/>
  <c r="R732" i="4"/>
  <c r="S732" i="4"/>
  <c r="T732" i="4"/>
  <c r="AF732" i="4"/>
  <c r="X731" i="4"/>
  <c r="AJ731" i="4" s="1"/>
  <c r="AM731" i="4" s="1"/>
  <c r="I730" i="1"/>
  <c r="C730" i="1"/>
  <c r="F730" i="1"/>
  <c r="J730" i="1"/>
  <c r="A731" i="1"/>
  <c r="H730" i="1"/>
  <c r="L730" i="1"/>
  <c r="K730" i="1"/>
  <c r="E730" i="1"/>
  <c r="G730" i="1"/>
  <c r="D730" i="1"/>
  <c r="C734" i="2"/>
  <c r="B729" i="1"/>
  <c r="N729" i="1" s="1"/>
  <c r="N732" i="2"/>
  <c r="AO732" i="4"/>
  <c r="B733" i="2"/>
  <c r="A733" i="4"/>
  <c r="C732" i="4"/>
  <c r="H732" i="4"/>
  <c r="I732" i="4"/>
  <c r="D732" i="4"/>
  <c r="F732" i="4"/>
  <c r="G732" i="4"/>
  <c r="E732" i="4"/>
  <c r="J732" i="4"/>
  <c r="B731" i="4"/>
  <c r="AK731" i="4" s="1"/>
  <c r="A735" i="2"/>
  <c r="AI733" i="4" l="1"/>
  <c r="AH733" i="4"/>
  <c r="S733" i="4"/>
  <c r="O733" i="4"/>
  <c r="N733" i="4"/>
  <c r="Y733" i="4"/>
  <c r="AG733" i="4"/>
  <c r="K733" i="4"/>
  <c r="U733" i="4"/>
  <c r="R733" i="4"/>
  <c r="Z733" i="4"/>
  <c r="AC733" i="4"/>
  <c r="W733" i="4"/>
  <c r="Q733" i="4"/>
  <c r="AB733" i="4"/>
  <c r="V733" i="4"/>
  <c r="AA733" i="4"/>
  <c r="T733" i="4"/>
  <c r="AF733" i="4"/>
  <c r="P733" i="4"/>
  <c r="AD733" i="4"/>
  <c r="AE733" i="4"/>
  <c r="A732" i="1"/>
  <c r="H731" i="1"/>
  <c r="E731" i="1"/>
  <c r="L731" i="1"/>
  <c r="I731" i="1"/>
  <c r="F731" i="1"/>
  <c r="G731" i="1"/>
  <c r="D731" i="1"/>
  <c r="J731" i="1"/>
  <c r="C731" i="1"/>
  <c r="K731" i="1"/>
  <c r="M732" i="4"/>
  <c r="AL732" i="4" s="1"/>
  <c r="B730" i="1"/>
  <c r="N730" i="1" s="1"/>
  <c r="X732" i="4"/>
  <c r="AJ732" i="4"/>
  <c r="AM732" i="4" s="1"/>
  <c r="C735" i="2"/>
  <c r="N733" i="2"/>
  <c r="AO733" i="4"/>
  <c r="B732" i="4"/>
  <c r="AK732" i="4" s="1"/>
  <c r="A734" i="4"/>
  <c r="D733" i="4"/>
  <c r="J733" i="4"/>
  <c r="E733" i="4"/>
  <c r="G733" i="4"/>
  <c r="H733" i="4"/>
  <c r="I733" i="4"/>
  <c r="F733" i="4"/>
  <c r="C733" i="4"/>
  <c r="B734" i="2"/>
  <c r="A736" i="2"/>
  <c r="AH734" i="4" l="1"/>
  <c r="AI734" i="4"/>
  <c r="W734" i="4"/>
  <c r="K734" i="4"/>
  <c r="AG734" i="4"/>
  <c r="V734" i="4"/>
  <c r="Q734" i="4"/>
  <c r="Y734" i="4"/>
  <c r="P734" i="4"/>
  <c r="AA734" i="4"/>
  <c r="S734" i="4"/>
  <c r="AE734" i="4"/>
  <c r="U734" i="4"/>
  <c r="AD734" i="4"/>
  <c r="R734" i="4"/>
  <c r="T734" i="4"/>
  <c r="AB734" i="4"/>
  <c r="O734" i="4"/>
  <c r="Z734" i="4"/>
  <c r="AC734" i="4"/>
  <c r="N734" i="4"/>
  <c r="AF734" i="4"/>
  <c r="X733" i="4"/>
  <c r="AJ733" i="4" s="1"/>
  <c r="AM733" i="4" s="1"/>
  <c r="K732" i="1"/>
  <c r="A733" i="1"/>
  <c r="E732" i="1"/>
  <c r="J732" i="1"/>
  <c r="C732" i="1"/>
  <c r="H732" i="1"/>
  <c r="D732" i="1"/>
  <c r="I732" i="1"/>
  <c r="F732" i="1"/>
  <c r="G732" i="1"/>
  <c r="L732" i="1"/>
  <c r="M733" i="4"/>
  <c r="AL733" i="4" s="1"/>
  <c r="C736" i="2"/>
  <c r="B731" i="1"/>
  <c r="N731" i="1" s="1"/>
  <c r="AK733" i="4"/>
  <c r="N734" i="2"/>
  <c r="AO734" i="4"/>
  <c r="B733" i="4"/>
  <c r="A735" i="4"/>
  <c r="I734" i="4"/>
  <c r="D734" i="4"/>
  <c r="E734" i="4"/>
  <c r="C734" i="4"/>
  <c r="J734" i="4"/>
  <c r="G734" i="4"/>
  <c r="F734" i="4"/>
  <c r="H734" i="4"/>
  <c r="B735" i="2"/>
  <c r="A737" i="2"/>
  <c r="B732" i="1" l="1"/>
  <c r="N732" i="1" s="1"/>
  <c r="M734" i="4"/>
  <c r="AL734" i="4" s="1"/>
  <c r="D733" i="1"/>
  <c r="K733" i="1"/>
  <c r="I733" i="1"/>
  <c r="G733" i="1"/>
  <c r="A734" i="1"/>
  <c r="H733" i="1"/>
  <c r="E733" i="1"/>
  <c r="C733" i="1"/>
  <c r="J733" i="1"/>
  <c r="L733" i="1"/>
  <c r="F733" i="1"/>
  <c r="AH735" i="4"/>
  <c r="AI735" i="4"/>
  <c r="O735" i="4"/>
  <c r="W735" i="4"/>
  <c r="Q735" i="4"/>
  <c r="Y735" i="4"/>
  <c r="U735" i="4"/>
  <c r="N735" i="4"/>
  <c r="P735" i="4"/>
  <c r="AG735" i="4"/>
  <c r="AB735" i="4"/>
  <c r="AA735" i="4"/>
  <c r="AE735" i="4"/>
  <c r="AF735" i="4"/>
  <c r="V735" i="4"/>
  <c r="K735" i="4"/>
  <c r="R735" i="4"/>
  <c r="Z735" i="4"/>
  <c r="AC735" i="4"/>
  <c r="T735" i="4"/>
  <c r="AD735" i="4"/>
  <c r="S735" i="4"/>
  <c r="C737" i="2"/>
  <c r="X734" i="4"/>
  <c r="AJ734" i="4" s="1"/>
  <c r="AM734" i="4" s="1"/>
  <c r="N735" i="2"/>
  <c r="AO735" i="4"/>
  <c r="B734" i="4"/>
  <c r="AK734" i="4" s="1"/>
  <c r="A736" i="4"/>
  <c r="H735" i="4"/>
  <c r="E735" i="4"/>
  <c r="C735" i="4"/>
  <c r="I735" i="4"/>
  <c r="J735" i="4"/>
  <c r="G735" i="4"/>
  <c r="F735" i="4"/>
  <c r="D735" i="4"/>
  <c r="B736" i="2"/>
  <c r="A738" i="2"/>
  <c r="J734" i="1" l="1"/>
  <c r="C734" i="1"/>
  <c r="I734" i="1"/>
  <c r="G734" i="1"/>
  <c r="D734" i="1"/>
  <c r="H734" i="1"/>
  <c r="K734" i="1"/>
  <c r="E734" i="1"/>
  <c r="F734" i="1"/>
  <c r="A735" i="1"/>
  <c r="L734" i="1"/>
  <c r="M735" i="4"/>
  <c r="AL735" i="4" s="1"/>
  <c r="AH736" i="4"/>
  <c r="AI736" i="4"/>
  <c r="S736" i="4"/>
  <c r="V736" i="4"/>
  <c r="Q736" i="4"/>
  <c r="N736" i="4"/>
  <c r="W736" i="4"/>
  <c r="R736" i="4"/>
  <c r="Z736" i="4"/>
  <c r="AC736" i="4"/>
  <c r="AD736" i="4"/>
  <c r="Y736" i="4"/>
  <c r="U736" i="4"/>
  <c r="AG736" i="4"/>
  <c r="K736" i="4"/>
  <c r="AA736" i="4"/>
  <c r="AB736" i="4"/>
  <c r="O736" i="4"/>
  <c r="P736" i="4"/>
  <c r="T736" i="4"/>
  <c r="AF736" i="4"/>
  <c r="AE736" i="4"/>
  <c r="B733" i="1"/>
  <c r="N733" i="1" s="1"/>
  <c r="C738" i="2"/>
  <c r="X735" i="4"/>
  <c r="AJ735" i="4" s="1"/>
  <c r="B735" i="4"/>
  <c r="AK735" i="4" s="1"/>
  <c r="N736" i="2"/>
  <c r="AO736" i="4"/>
  <c r="A737" i="4"/>
  <c r="I736" i="4"/>
  <c r="D736" i="4"/>
  <c r="F736" i="4"/>
  <c r="C736" i="4"/>
  <c r="G736" i="4"/>
  <c r="H736" i="4"/>
  <c r="E736" i="4"/>
  <c r="J736" i="4"/>
  <c r="B737" i="2"/>
  <c r="A739" i="2"/>
  <c r="AM735" i="4" l="1"/>
  <c r="AI737" i="4"/>
  <c r="AH737" i="4"/>
  <c r="W737" i="4"/>
  <c r="S737" i="4"/>
  <c r="N737" i="4"/>
  <c r="Y737" i="4"/>
  <c r="Q737" i="4"/>
  <c r="P737" i="4"/>
  <c r="O737" i="4"/>
  <c r="AG737" i="4"/>
  <c r="R737" i="4"/>
  <c r="U737" i="4"/>
  <c r="AB737" i="4"/>
  <c r="AD737" i="4"/>
  <c r="T737" i="4"/>
  <c r="AE737" i="4"/>
  <c r="AA737" i="4"/>
  <c r="K737" i="4"/>
  <c r="AF737" i="4"/>
  <c r="V737" i="4"/>
  <c r="Z737" i="4"/>
  <c r="AC737" i="4"/>
  <c r="G735" i="1"/>
  <c r="L735" i="1"/>
  <c r="D735" i="1"/>
  <c r="A736" i="1"/>
  <c r="F735" i="1"/>
  <c r="C735" i="1"/>
  <c r="K735" i="1"/>
  <c r="E735" i="1"/>
  <c r="J735" i="1"/>
  <c r="H735" i="1"/>
  <c r="I735" i="1"/>
  <c r="B734" i="1"/>
  <c r="N734" i="1" s="1"/>
  <c r="M736" i="4"/>
  <c r="AL736" i="4" s="1"/>
  <c r="X736" i="4"/>
  <c r="AJ736" i="4" s="1"/>
  <c r="AM736" i="4" s="1"/>
  <c r="C739" i="2"/>
  <c r="N737" i="2"/>
  <c r="AO737" i="4"/>
  <c r="B736" i="4"/>
  <c r="AK736" i="4" s="1"/>
  <c r="A738" i="4"/>
  <c r="C737" i="4"/>
  <c r="H737" i="4"/>
  <c r="D737" i="4"/>
  <c r="I737" i="4"/>
  <c r="E737" i="4"/>
  <c r="F737" i="4"/>
  <c r="J737" i="4"/>
  <c r="G737" i="4"/>
  <c r="A740" i="2"/>
  <c r="B738" i="2"/>
  <c r="B735" i="1" l="1"/>
  <c r="N735" i="1" s="1"/>
  <c r="X737" i="4"/>
  <c r="AJ737" i="4" s="1"/>
  <c r="AH738" i="4"/>
  <c r="AI738" i="4"/>
  <c r="O738" i="4"/>
  <c r="V738" i="4"/>
  <c r="U738" i="4"/>
  <c r="AG738" i="4"/>
  <c r="Y738" i="4"/>
  <c r="P738" i="4"/>
  <c r="Q738" i="4"/>
  <c r="R738" i="4"/>
  <c r="N738" i="4"/>
  <c r="K738" i="4"/>
  <c r="AA738" i="4"/>
  <c r="S738" i="4"/>
  <c r="W738" i="4"/>
  <c r="AF738" i="4"/>
  <c r="AD738" i="4"/>
  <c r="Z738" i="4"/>
  <c r="AC738" i="4"/>
  <c r="T738" i="4"/>
  <c r="AE738" i="4"/>
  <c r="AB738" i="4"/>
  <c r="D736" i="1"/>
  <c r="G736" i="1"/>
  <c r="L736" i="1"/>
  <c r="K736" i="1"/>
  <c r="E736" i="1"/>
  <c r="F736" i="1"/>
  <c r="A737" i="1"/>
  <c r="C736" i="1"/>
  <c r="B736" i="1" s="1"/>
  <c r="N736" i="1" s="1"/>
  <c r="I736" i="1"/>
  <c r="H736" i="1"/>
  <c r="J736" i="1"/>
  <c r="M737" i="4"/>
  <c r="AL737" i="4" s="1"/>
  <c r="C740" i="2"/>
  <c r="N738" i="2"/>
  <c r="AO738" i="4"/>
  <c r="B737" i="4"/>
  <c r="AK737" i="4" s="1"/>
  <c r="A739" i="4"/>
  <c r="D738" i="4"/>
  <c r="I738" i="4"/>
  <c r="H738" i="4"/>
  <c r="C738" i="4"/>
  <c r="E738" i="4"/>
  <c r="F738" i="4"/>
  <c r="G738" i="4"/>
  <c r="J738" i="4"/>
  <c r="B739" i="2"/>
  <c r="A741" i="2"/>
  <c r="AM737" i="4" l="1"/>
  <c r="X738" i="4"/>
  <c r="AJ738" i="4" s="1"/>
  <c r="AM738" i="4" s="1"/>
  <c r="C741" i="2"/>
  <c r="A738" i="1"/>
  <c r="K737" i="1"/>
  <c r="D737" i="1"/>
  <c r="G737" i="1"/>
  <c r="E737" i="1"/>
  <c r="C737" i="1"/>
  <c r="H737" i="1"/>
  <c r="L737" i="1"/>
  <c r="I737" i="1"/>
  <c r="J737" i="1"/>
  <c r="F737" i="1"/>
  <c r="M738" i="4"/>
  <c r="AL738" i="4" s="1"/>
  <c r="AH739" i="4"/>
  <c r="AI739" i="4"/>
  <c r="W739" i="4"/>
  <c r="S739" i="4"/>
  <c r="O739" i="4"/>
  <c r="AG739" i="4"/>
  <c r="K739" i="4"/>
  <c r="N739" i="4"/>
  <c r="Q739" i="4"/>
  <c r="T739" i="4"/>
  <c r="Y739" i="4"/>
  <c r="AA739" i="4"/>
  <c r="U739" i="4"/>
  <c r="AD739" i="4"/>
  <c r="AE739" i="4"/>
  <c r="R739" i="4"/>
  <c r="P739" i="4"/>
  <c r="Z739" i="4"/>
  <c r="V739" i="4"/>
  <c r="AB739" i="4"/>
  <c r="AC739" i="4"/>
  <c r="AF739" i="4"/>
  <c r="N739" i="2"/>
  <c r="AO739" i="4"/>
  <c r="B740" i="2"/>
  <c r="B738" i="4"/>
  <c r="AK738" i="4" s="1"/>
  <c r="A740" i="4"/>
  <c r="C739" i="4"/>
  <c r="H739" i="4"/>
  <c r="E739" i="4"/>
  <c r="F739" i="4"/>
  <c r="J739" i="4"/>
  <c r="I739" i="4"/>
  <c r="D739" i="4"/>
  <c r="G739" i="4"/>
  <c r="A742" i="2"/>
  <c r="C742" i="2" l="1"/>
  <c r="AH740" i="4"/>
  <c r="AI740" i="4"/>
  <c r="Y740" i="4"/>
  <c r="Q740" i="4"/>
  <c r="K740" i="4"/>
  <c r="AG740" i="4"/>
  <c r="N740" i="4"/>
  <c r="P740" i="4"/>
  <c r="V740" i="4"/>
  <c r="R740" i="4"/>
  <c r="AB740" i="4"/>
  <c r="S740" i="4"/>
  <c r="U740" i="4"/>
  <c r="O740" i="4"/>
  <c r="W740" i="4"/>
  <c r="T740" i="4"/>
  <c r="AD740" i="4"/>
  <c r="AA740" i="4"/>
  <c r="AE740" i="4"/>
  <c r="Z740" i="4"/>
  <c r="AF740" i="4"/>
  <c r="AC740" i="4"/>
  <c r="X739" i="4"/>
  <c r="AJ739" i="4" s="1"/>
  <c r="M739" i="4"/>
  <c r="AL739" i="4" s="1"/>
  <c r="L738" i="1"/>
  <c r="H738" i="1"/>
  <c r="C738" i="1"/>
  <c r="A739" i="1"/>
  <c r="K738" i="1"/>
  <c r="E738" i="1"/>
  <c r="G738" i="1"/>
  <c r="J738" i="1"/>
  <c r="I738" i="1"/>
  <c r="F738" i="1"/>
  <c r="D738" i="1"/>
  <c r="B737" i="1"/>
  <c r="N737" i="1" s="1"/>
  <c r="N740" i="2"/>
  <c r="AO740" i="4"/>
  <c r="B739" i="4"/>
  <c r="AK739" i="4" s="1"/>
  <c r="A741" i="4"/>
  <c r="F740" i="4"/>
  <c r="D740" i="4"/>
  <c r="H740" i="4"/>
  <c r="I740" i="4"/>
  <c r="C740" i="4"/>
  <c r="J740" i="4"/>
  <c r="G740" i="4"/>
  <c r="E740" i="4"/>
  <c r="B741" i="2"/>
  <c r="A743" i="2"/>
  <c r="AM739" i="4" l="1"/>
  <c r="AI741" i="4"/>
  <c r="AH741" i="4"/>
  <c r="S741" i="4"/>
  <c r="O741" i="4"/>
  <c r="AG741" i="4"/>
  <c r="V741" i="4"/>
  <c r="U741" i="4"/>
  <c r="W741" i="4"/>
  <c r="P741" i="4"/>
  <c r="AC741" i="4"/>
  <c r="AD741" i="4"/>
  <c r="K741" i="4"/>
  <c r="T741" i="4"/>
  <c r="AF741" i="4"/>
  <c r="N741" i="4"/>
  <c r="AE741" i="4"/>
  <c r="AB741" i="4"/>
  <c r="Z741" i="4"/>
  <c r="Q741" i="4"/>
  <c r="AA741" i="4"/>
  <c r="Y741" i="4"/>
  <c r="R741" i="4"/>
  <c r="X740" i="4"/>
  <c r="AJ740" i="4" s="1"/>
  <c r="G739" i="1"/>
  <c r="J739" i="1"/>
  <c r="F739" i="1"/>
  <c r="A740" i="1"/>
  <c r="H739" i="1"/>
  <c r="E739" i="1"/>
  <c r="C739" i="1"/>
  <c r="D739" i="1"/>
  <c r="I739" i="1"/>
  <c r="L739" i="1"/>
  <c r="K739" i="1"/>
  <c r="B738" i="1"/>
  <c r="N738" i="1" s="1"/>
  <c r="C743" i="2"/>
  <c r="M740" i="4"/>
  <c r="AL740" i="4" s="1"/>
  <c r="N741" i="2"/>
  <c r="AO741" i="4"/>
  <c r="A742" i="4"/>
  <c r="C741" i="4"/>
  <c r="E741" i="4"/>
  <c r="I741" i="4"/>
  <c r="F741" i="4"/>
  <c r="G741" i="4"/>
  <c r="D741" i="4"/>
  <c r="J741" i="4"/>
  <c r="H741" i="4"/>
  <c r="B740" i="4"/>
  <c r="AK740" i="4" s="1"/>
  <c r="B742" i="2"/>
  <c r="A744" i="2"/>
  <c r="AM740" i="4" l="1"/>
  <c r="B739" i="1"/>
  <c r="N739" i="1" s="1"/>
  <c r="M741" i="4"/>
  <c r="AL741" i="4" s="1"/>
  <c r="C744" i="2"/>
  <c r="AH742" i="4"/>
  <c r="AI742" i="4"/>
  <c r="AE742" i="4"/>
  <c r="W742" i="4"/>
  <c r="AG742" i="4"/>
  <c r="K742" i="4"/>
  <c r="V742" i="4"/>
  <c r="Q742" i="4"/>
  <c r="U742" i="4"/>
  <c r="Y742" i="4"/>
  <c r="R742" i="4"/>
  <c r="P742" i="4"/>
  <c r="AD742" i="4"/>
  <c r="O742" i="4"/>
  <c r="AC742" i="4"/>
  <c r="N742" i="4"/>
  <c r="S742" i="4"/>
  <c r="T742" i="4"/>
  <c r="AB742" i="4"/>
  <c r="Z742" i="4"/>
  <c r="AA742" i="4"/>
  <c r="AF742" i="4"/>
  <c r="X741" i="4"/>
  <c r="AJ741" i="4" s="1"/>
  <c r="F740" i="1"/>
  <c r="K740" i="1"/>
  <c r="A741" i="1"/>
  <c r="C740" i="1"/>
  <c r="J740" i="1"/>
  <c r="I740" i="1"/>
  <c r="H740" i="1"/>
  <c r="E740" i="1"/>
  <c r="G740" i="1"/>
  <c r="D740" i="1"/>
  <c r="L740" i="1"/>
  <c r="AK741" i="4"/>
  <c r="N742" i="2"/>
  <c r="AO742" i="4"/>
  <c r="B741" i="4"/>
  <c r="A743" i="4"/>
  <c r="C742" i="4"/>
  <c r="D742" i="4"/>
  <c r="I742" i="4"/>
  <c r="J742" i="4"/>
  <c r="F742" i="4"/>
  <c r="H742" i="4"/>
  <c r="E742" i="4"/>
  <c r="G742" i="4"/>
  <c r="B743" i="2"/>
  <c r="A745" i="2"/>
  <c r="AM741" i="4" l="1"/>
  <c r="AH743" i="4"/>
  <c r="AI743" i="4"/>
  <c r="O743" i="4"/>
  <c r="W743" i="4"/>
  <c r="AG743" i="4"/>
  <c r="N743" i="4"/>
  <c r="V743" i="4"/>
  <c r="Y743" i="4"/>
  <c r="U743" i="4"/>
  <c r="R743" i="4"/>
  <c r="S743" i="4"/>
  <c r="Z743" i="4"/>
  <c r="AE743" i="4"/>
  <c r="Q743" i="4"/>
  <c r="T743" i="4"/>
  <c r="AF743" i="4"/>
  <c r="AA743" i="4"/>
  <c r="AC743" i="4"/>
  <c r="P743" i="4"/>
  <c r="AB743" i="4"/>
  <c r="AD743" i="4"/>
  <c r="K743" i="4"/>
  <c r="X742" i="4"/>
  <c r="AJ742" i="4" s="1"/>
  <c r="M742" i="4"/>
  <c r="AL742" i="4" s="1"/>
  <c r="B740" i="1"/>
  <c r="N740" i="1" s="1"/>
  <c r="I741" i="1"/>
  <c r="D741" i="1"/>
  <c r="K741" i="1"/>
  <c r="G741" i="1"/>
  <c r="F741" i="1"/>
  <c r="E741" i="1"/>
  <c r="C741" i="1"/>
  <c r="A742" i="1"/>
  <c r="H741" i="1"/>
  <c r="L741" i="1"/>
  <c r="J741" i="1"/>
  <c r="C745" i="2"/>
  <c r="N743" i="2"/>
  <c r="AO743" i="4"/>
  <c r="A744" i="4"/>
  <c r="I743" i="4"/>
  <c r="C743" i="4"/>
  <c r="H743" i="4"/>
  <c r="E743" i="4"/>
  <c r="J743" i="4"/>
  <c r="D743" i="4"/>
  <c r="G743" i="4"/>
  <c r="F743" i="4"/>
  <c r="B742" i="4"/>
  <c r="AK742" i="4" s="1"/>
  <c r="B744" i="2"/>
  <c r="A746" i="2"/>
  <c r="AM742" i="4" l="1"/>
  <c r="X743" i="4"/>
  <c r="M743" i="4"/>
  <c r="AL743" i="4" s="1"/>
  <c r="H742" i="1"/>
  <c r="E742" i="1"/>
  <c r="I742" i="1"/>
  <c r="F742" i="1"/>
  <c r="D742" i="1"/>
  <c r="K742" i="1"/>
  <c r="G742" i="1"/>
  <c r="C742" i="1"/>
  <c r="A743" i="1"/>
  <c r="L742" i="1"/>
  <c r="J742" i="1"/>
  <c r="AH744" i="4"/>
  <c r="AI744" i="4"/>
  <c r="S744" i="4"/>
  <c r="AG744" i="4"/>
  <c r="Q744" i="4"/>
  <c r="U744" i="4"/>
  <c r="P744" i="4"/>
  <c r="N744" i="4"/>
  <c r="O744" i="4"/>
  <c r="Y744" i="4"/>
  <c r="K744" i="4"/>
  <c r="AA744" i="4"/>
  <c r="AB744" i="4"/>
  <c r="AD744" i="4"/>
  <c r="V744" i="4"/>
  <c r="R744" i="4"/>
  <c r="Z744" i="4"/>
  <c r="AF744" i="4"/>
  <c r="T744" i="4"/>
  <c r="W744" i="4"/>
  <c r="AE744" i="4"/>
  <c r="AC744" i="4"/>
  <c r="B741" i="1"/>
  <c r="N741" i="1" s="1"/>
  <c r="C746" i="2"/>
  <c r="AJ743" i="4"/>
  <c r="AM743" i="4" s="1"/>
  <c r="N744" i="2"/>
  <c r="AO744" i="4"/>
  <c r="A745" i="4"/>
  <c r="F744" i="4"/>
  <c r="I744" i="4"/>
  <c r="J744" i="4"/>
  <c r="C744" i="4"/>
  <c r="H744" i="4"/>
  <c r="G744" i="4"/>
  <c r="D744" i="4"/>
  <c r="E744" i="4"/>
  <c r="B743" i="4"/>
  <c r="AK743" i="4" s="1"/>
  <c r="B745" i="2"/>
  <c r="A747" i="2"/>
  <c r="C747" i="2" l="1"/>
  <c r="M744" i="4"/>
  <c r="AL744" i="4" s="1"/>
  <c r="B742" i="1"/>
  <c r="N742" i="1" s="1"/>
  <c r="X744" i="4"/>
  <c r="AJ744" i="4" s="1"/>
  <c r="AI745" i="4"/>
  <c r="AH745" i="4"/>
  <c r="W745" i="4"/>
  <c r="S745" i="4"/>
  <c r="K745" i="4"/>
  <c r="V745" i="4"/>
  <c r="P745" i="4"/>
  <c r="AG745" i="4"/>
  <c r="AA745" i="4"/>
  <c r="R745" i="4"/>
  <c r="U745" i="4"/>
  <c r="T745" i="4"/>
  <c r="AD745" i="4"/>
  <c r="AE745" i="4"/>
  <c r="Y745" i="4"/>
  <c r="AF745" i="4"/>
  <c r="N745" i="4"/>
  <c r="Z745" i="4"/>
  <c r="AB745" i="4"/>
  <c r="O745" i="4"/>
  <c r="AC745" i="4"/>
  <c r="Q745" i="4"/>
  <c r="G743" i="1"/>
  <c r="D743" i="1"/>
  <c r="K743" i="1"/>
  <c r="A744" i="1"/>
  <c r="L743" i="1"/>
  <c r="E743" i="1"/>
  <c r="C743" i="1"/>
  <c r="J743" i="1"/>
  <c r="F743" i="1"/>
  <c r="I743" i="1"/>
  <c r="H743" i="1"/>
  <c r="B744" i="4"/>
  <c r="AK744" i="4" s="1"/>
  <c r="N745" i="2"/>
  <c r="AO745" i="4"/>
  <c r="A746" i="4"/>
  <c r="G745" i="4"/>
  <c r="I745" i="4"/>
  <c r="D745" i="4"/>
  <c r="E745" i="4"/>
  <c r="H745" i="4"/>
  <c r="C745" i="4"/>
  <c r="J745" i="4"/>
  <c r="F745" i="4"/>
  <c r="B746" i="2"/>
  <c r="A748" i="2"/>
  <c r="AM744" i="4" l="1"/>
  <c r="M745" i="4"/>
  <c r="AL745" i="4" s="1"/>
  <c r="AH746" i="4"/>
  <c r="AI746" i="4"/>
  <c r="O746" i="4"/>
  <c r="V746" i="4"/>
  <c r="U746" i="4"/>
  <c r="AG746" i="4"/>
  <c r="K746" i="4"/>
  <c r="Q746" i="4"/>
  <c r="R746" i="4"/>
  <c r="Y746" i="4"/>
  <c r="P746" i="4"/>
  <c r="AA746" i="4"/>
  <c r="Z746" i="4"/>
  <c r="T746" i="4"/>
  <c r="AF746" i="4"/>
  <c r="N746" i="4"/>
  <c r="S746" i="4"/>
  <c r="AD746" i="4"/>
  <c r="AB746" i="4"/>
  <c r="AC746" i="4"/>
  <c r="W746" i="4"/>
  <c r="AE746" i="4"/>
  <c r="B743" i="1"/>
  <c r="N743" i="1" s="1"/>
  <c r="X745" i="4"/>
  <c r="L744" i="1"/>
  <c r="C744" i="1"/>
  <c r="K744" i="1"/>
  <c r="D744" i="1"/>
  <c r="A745" i="1"/>
  <c r="I744" i="1"/>
  <c r="E744" i="1"/>
  <c r="J744" i="1"/>
  <c r="H744" i="1"/>
  <c r="G744" i="1"/>
  <c r="F744" i="1"/>
  <c r="C748" i="2"/>
  <c r="AJ745" i="4"/>
  <c r="AM745" i="4" s="1"/>
  <c r="N746" i="2"/>
  <c r="AO746" i="4"/>
  <c r="B745" i="4"/>
  <c r="AK745" i="4" s="1"/>
  <c r="A747" i="4"/>
  <c r="C746" i="4"/>
  <c r="I746" i="4"/>
  <c r="H746" i="4"/>
  <c r="D746" i="4"/>
  <c r="F746" i="4"/>
  <c r="E746" i="4"/>
  <c r="G746" i="4"/>
  <c r="J746" i="4"/>
  <c r="B747" i="2"/>
  <c r="A749" i="2"/>
  <c r="B744" i="1" l="1"/>
  <c r="N744" i="1" s="1"/>
  <c r="M746" i="4"/>
  <c r="AL746" i="4" s="1"/>
  <c r="AH747" i="4"/>
  <c r="AI747" i="4"/>
  <c r="W747" i="4"/>
  <c r="S747" i="4"/>
  <c r="O747" i="4"/>
  <c r="AG747" i="4"/>
  <c r="N747" i="4"/>
  <c r="K747" i="4"/>
  <c r="V747" i="4"/>
  <c r="Q747" i="4"/>
  <c r="R747" i="4"/>
  <c r="P747" i="4"/>
  <c r="Z747" i="4"/>
  <c r="Y747" i="4"/>
  <c r="T747" i="4"/>
  <c r="U747" i="4"/>
  <c r="AE747" i="4"/>
  <c r="AC747" i="4"/>
  <c r="AB747" i="4"/>
  <c r="AD747" i="4"/>
  <c r="AF747" i="4"/>
  <c r="AA747" i="4"/>
  <c r="X746" i="4"/>
  <c r="C745" i="1"/>
  <c r="G745" i="1"/>
  <c r="K745" i="1"/>
  <c r="L745" i="1"/>
  <c r="A746" i="1"/>
  <c r="J745" i="1"/>
  <c r="E745" i="1"/>
  <c r="I745" i="1"/>
  <c r="H745" i="1"/>
  <c r="F745" i="1"/>
  <c r="D745" i="1"/>
  <c r="C749" i="2"/>
  <c r="AJ746" i="4"/>
  <c r="AM746" i="4" s="1"/>
  <c r="N747" i="2"/>
  <c r="AO747" i="4"/>
  <c r="A748" i="4"/>
  <c r="D747" i="4"/>
  <c r="H747" i="4"/>
  <c r="F747" i="4"/>
  <c r="I747" i="4"/>
  <c r="C747" i="4"/>
  <c r="J747" i="4"/>
  <c r="G747" i="4"/>
  <c r="E747" i="4"/>
  <c r="B746" i="4"/>
  <c r="AK746" i="4" s="1"/>
  <c r="A750" i="2"/>
  <c r="B748" i="2"/>
  <c r="X747" i="4" l="1"/>
  <c r="AJ747" i="4" s="1"/>
  <c r="C750" i="2"/>
  <c r="A747" i="1"/>
  <c r="I746" i="1"/>
  <c r="E746" i="1"/>
  <c r="D746" i="1"/>
  <c r="K746" i="1"/>
  <c r="L746" i="1"/>
  <c r="J746" i="1"/>
  <c r="F746" i="1"/>
  <c r="C746" i="1"/>
  <c r="H746" i="1"/>
  <c r="G746" i="1"/>
  <c r="AH748" i="4"/>
  <c r="AI748" i="4"/>
  <c r="U748" i="4"/>
  <c r="AG748" i="4"/>
  <c r="Q748" i="4"/>
  <c r="N748" i="4"/>
  <c r="Y748" i="4"/>
  <c r="V748" i="4"/>
  <c r="P748" i="4"/>
  <c r="O748" i="4"/>
  <c r="W748" i="4"/>
  <c r="K748" i="4"/>
  <c r="R748" i="4"/>
  <c r="AC748" i="4"/>
  <c r="AF748" i="4"/>
  <c r="AA748" i="4"/>
  <c r="AE748" i="4"/>
  <c r="T748" i="4"/>
  <c r="Z748" i="4"/>
  <c r="AB748" i="4"/>
  <c r="S748" i="4"/>
  <c r="AD748" i="4"/>
  <c r="B745" i="1"/>
  <c r="N745" i="1" s="1"/>
  <c r="M747" i="4"/>
  <c r="AL747" i="4" s="1"/>
  <c r="N748" i="2"/>
  <c r="AO748" i="4"/>
  <c r="B747" i="4"/>
  <c r="AK747" i="4" s="1"/>
  <c r="A749" i="4"/>
  <c r="H748" i="4"/>
  <c r="C748" i="4"/>
  <c r="D748" i="4"/>
  <c r="E748" i="4"/>
  <c r="F748" i="4"/>
  <c r="J748" i="4"/>
  <c r="G748" i="4"/>
  <c r="I748" i="4"/>
  <c r="B749" i="2"/>
  <c r="A751" i="2"/>
  <c r="AM747" i="4" l="1"/>
  <c r="X748" i="4"/>
  <c r="AJ748" i="4" s="1"/>
  <c r="AI749" i="4"/>
  <c r="AH749" i="4"/>
  <c r="S749" i="4"/>
  <c r="O749" i="4"/>
  <c r="Q749" i="4"/>
  <c r="V749" i="4"/>
  <c r="Y749" i="4"/>
  <c r="N749" i="4"/>
  <c r="AG749" i="4"/>
  <c r="P749" i="4"/>
  <c r="K749" i="4"/>
  <c r="U749" i="4"/>
  <c r="AB749" i="4"/>
  <c r="AD749" i="4"/>
  <c r="AE749" i="4"/>
  <c r="T749" i="4"/>
  <c r="Z749" i="4"/>
  <c r="AA749" i="4"/>
  <c r="AF749" i="4"/>
  <c r="W749" i="4"/>
  <c r="AC749" i="4"/>
  <c r="R749" i="4"/>
  <c r="M748" i="4"/>
  <c r="AL748" i="4" s="1"/>
  <c r="C751" i="2"/>
  <c r="B746" i="1"/>
  <c r="N746" i="1" s="1"/>
  <c r="J747" i="1"/>
  <c r="K747" i="1"/>
  <c r="A748" i="1"/>
  <c r="I747" i="1"/>
  <c r="E747" i="1"/>
  <c r="G747" i="1"/>
  <c r="H747" i="1"/>
  <c r="F747" i="1"/>
  <c r="L747" i="1"/>
  <c r="D747" i="1"/>
  <c r="C747" i="1"/>
  <c r="N749" i="2"/>
  <c r="AO749" i="4"/>
  <c r="A750" i="4"/>
  <c r="H749" i="4"/>
  <c r="C749" i="4"/>
  <c r="D749" i="4"/>
  <c r="J749" i="4"/>
  <c r="G749" i="4"/>
  <c r="I749" i="4"/>
  <c r="E749" i="4"/>
  <c r="F749" i="4"/>
  <c r="B748" i="4"/>
  <c r="AK748" i="4" s="1"/>
  <c r="B750" i="2"/>
  <c r="A752" i="2"/>
  <c r="AM748" i="4" l="1"/>
  <c r="C752" i="2"/>
  <c r="AH750" i="4"/>
  <c r="AI750" i="4"/>
  <c r="W750" i="4"/>
  <c r="AG750" i="4"/>
  <c r="V750" i="4"/>
  <c r="K750" i="4"/>
  <c r="N750" i="4"/>
  <c r="P750" i="4"/>
  <c r="Y750" i="4"/>
  <c r="AD750" i="4"/>
  <c r="U750" i="4"/>
  <c r="T750" i="4"/>
  <c r="AB750" i="4"/>
  <c r="S750" i="4"/>
  <c r="O750" i="4"/>
  <c r="AF750" i="4"/>
  <c r="Z750" i="4"/>
  <c r="AE750" i="4"/>
  <c r="AA750" i="4"/>
  <c r="AC750" i="4"/>
  <c r="R750" i="4"/>
  <c r="Q750" i="4"/>
  <c r="B747" i="1"/>
  <c r="N747" i="1" s="1"/>
  <c r="J748" i="1"/>
  <c r="E748" i="1"/>
  <c r="L748" i="1"/>
  <c r="K748" i="1"/>
  <c r="H748" i="1"/>
  <c r="C748" i="1"/>
  <c r="I748" i="1"/>
  <c r="F748" i="1"/>
  <c r="G748" i="1"/>
  <c r="D748" i="1"/>
  <c r="A749" i="1"/>
  <c r="M749" i="4"/>
  <c r="AL749" i="4" s="1"/>
  <c r="X749" i="4"/>
  <c r="AJ749" i="4" s="1"/>
  <c r="AM749" i="4" s="1"/>
  <c r="N750" i="2"/>
  <c r="AO750" i="4"/>
  <c r="B749" i="4"/>
  <c r="AK749" i="4" s="1"/>
  <c r="A751" i="4"/>
  <c r="C750" i="4"/>
  <c r="H750" i="4"/>
  <c r="E750" i="4"/>
  <c r="F750" i="4"/>
  <c r="I750" i="4"/>
  <c r="J750" i="4"/>
  <c r="D750" i="4"/>
  <c r="G750" i="4"/>
  <c r="B751" i="2"/>
  <c r="A753" i="2"/>
  <c r="X750" i="4" l="1"/>
  <c r="AJ750" i="4" s="1"/>
  <c r="AH751" i="4"/>
  <c r="AI751" i="4"/>
  <c r="O751" i="4"/>
  <c r="W751" i="4"/>
  <c r="V751" i="4"/>
  <c r="U751" i="4"/>
  <c r="K751" i="4"/>
  <c r="R751" i="4"/>
  <c r="P751" i="4"/>
  <c r="Y751" i="4"/>
  <c r="AG751" i="4"/>
  <c r="S751" i="4"/>
  <c r="Q751" i="4"/>
  <c r="AD751" i="4"/>
  <c r="AF751" i="4"/>
  <c r="AC751" i="4"/>
  <c r="N751" i="4"/>
  <c r="AA751" i="4"/>
  <c r="Z751" i="4"/>
  <c r="AE751" i="4"/>
  <c r="T751" i="4"/>
  <c r="AB751" i="4"/>
  <c r="G749" i="1"/>
  <c r="I749" i="1"/>
  <c r="E749" i="1"/>
  <c r="C749" i="1"/>
  <c r="A750" i="1"/>
  <c r="F749" i="1"/>
  <c r="D749" i="1"/>
  <c r="L749" i="1"/>
  <c r="K749" i="1"/>
  <c r="J749" i="1"/>
  <c r="H749" i="1"/>
  <c r="B748" i="1"/>
  <c r="N748" i="1" s="1"/>
  <c r="C753" i="2"/>
  <c r="M750" i="4"/>
  <c r="AL750" i="4" s="1"/>
  <c r="N751" i="2"/>
  <c r="AO751" i="4"/>
  <c r="B750" i="4"/>
  <c r="AK750" i="4" s="1"/>
  <c r="A752" i="4"/>
  <c r="C751" i="4"/>
  <c r="D751" i="4"/>
  <c r="H751" i="4"/>
  <c r="I751" i="4"/>
  <c r="F751" i="4"/>
  <c r="J751" i="4"/>
  <c r="G751" i="4"/>
  <c r="E751" i="4"/>
  <c r="B752" i="2"/>
  <c r="A754" i="2"/>
  <c r="AM750" i="4" l="1"/>
  <c r="B749" i="1"/>
  <c r="N749" i="1" s="1"/>
  <c r="X751" i="4"/>
  <c r="AJ751" i="4"/>
  <c r="AM751" i="4" s="1"/>
  <c r="H750" i="1"/>
  <c r="C750" i="1"/>
  <c r="I750" i="1"/>
  <c r="G750" i="1"/>
  <c r="J750" i="1"/>
  <c r="K750" i="1"/>
  <c r="F750" i="1"/>
  <c r="D750" i="1"/>
  <c r="E750" i="1"/>
  <c r="A751" i="1"/>
  <c r="L750" i="1"/>
  <c r="M751" i="4"/>
  <c r="AL751" i="4" s="1"/>
  <c r="AH752" i="4"/>
  <c r="AI752" i="4"/>
  <c r="S752" i="4"/>
  <c r="Y752" i="4"/>
  <c r="N752" i="4"/>
  <c r="U752" i="4"/>
  <c r="K752" i="4"/>
  <c r="P752" i="4"/>
  <c r="O752" i="4"/>
  <c r="AG752" i="4"/>
  <c r="AA752" i="4"/>
  <c r="R752" i="4"/>
  <c r="Z752" i="4"/>
  <c r="AB752" i="4"/>
  <c r="AF752" i="4"/>
  <c r="W752" i="4"/>
  <c r="V752" i="4"/>
  <c r="T752" i="4"/>
  <c r="AE752" i="4"/>
  <c r="Q752" i="4"/>
  <c r="AC752" i="4"/>
  <c r="AD752" i="4"/>
  <c r="C754" i="2"/>
  <c r="N752" i="2"/>
  <c r="AO752" i="4"/>
  <c r="B751" i="4"/>
  <c r="AK751" i="4" s="1"/>
  <c r="A753" i="4"/>
  <c r="F752" i="4"/>
  <c r="D752" i="4"/>
  <c r="E752" i="4"/>
  <c r="J752" i="4"/>
  <c r="C752" i="4"/>
  <c r="I752" i="4"/>
  <c r="G752" i="4"/>
  <c r="H752" i="4"/>
  <c r="B753" i="2"/>
  <c r="A755" i="2"/>
  <c r="B750" i="1" l="1"/>
  <c r="N750" i="1" s="1"/>
  <c r="M752" i="4"/>
  <c r="AL752" i="4" s="1"/>
  <c r="AI753" i="4"/>
  <c r="AH753" i="4"/>
  <c r="W753" i="4"/>
  <c r="S753" i="4"/>
  <c r="AG753" i="4"/>
  <c r="K753" i="4"/>
  <c r="U753" i="4"/>
  <c r="AA753" i="4"/>
  <c r="N753" i="4"/>
  <c r="Q753" i="4"/>
  <c r="V753" i="4"/>
  <c r="AE753" i="4"/>
  <c r="P753" i="4"/>
  <c r="Z753" i="4"/>
  <c r="Y753" i="4"/>
  <c r="R753" i="4"/>
  <c r="O753" i="4"/>
  <c r="AD753" i="4"/>
  <c r="AB753" i="4"/>
  <c r="AC753" i="4"/>
  <c r="AF753" i="4"/>
  <c r="T753" i="4"/>
  <c r="X752" i="4"/>
  <c r="AJ752" i="4" s="1"/>
  <c r="G751" i="1"/>
  <c r="D751" i="1"/>
  <c r="J751" i="1"/>
  <c r="A752" i="1"/>
  <c r="F751" i="1"/>
  <c r="E751" i="1"/>
  <c r="K751" i="1"/>
  <c r="C751" i="1"/>
  <c r="H751" i="1"/>
  <c r="L751" i="1"/>
  <c r="I751" i="1"/>
  <c r="C755" i="2"/>
  <c r="N753" i="2"/>
  <c r="AO753" i="4"/>
  <c r="A754" i="4"/>
  <c r="I753" i="4"/>
  <c r="D753" i="4"/>
  <c r="H753" i="4"/>
  <c r="F753" i="4"/>
  <c r="E753" i="4"/>
  <c r="C753" i="4"/>
  <c r="G753" i="4"/>
  <c r="J753" i="4"/>
  <c r="B752" i="4"/>
  <c r="AK752" i="4" s="1"/>
  <c r="B754" i="2"/>
  <c r="A756" i="2"/>
  <c r="AM752" i="4" l="1"/>
  <c r="C756" i="2"/>
  <c r="X753" i="4"/>
  <c r="AJ753" i="4" s="1"/>
  <c r="AH754" i="4"/>
  <c r="AI754" i="4"/>
  <c r="AE754" i="4"/>
  <c r="O754" i="4"/>
  <c r="AG754" i="4"/>
  <c r="K754" i="4"/>
  <c r="Q754" i="4"/>
  <c r="N754" i="4"/>
  <c r="Y754" i="4"/>
  <c r="U754" i="4"/>
  <c r="V754" i="4"/>
  <c r="P754" i="4"/>
  <c r="T754" i="4"/>
  <c r="Z754" i="4"/>
  <c r="AB754" i="4"/>
  <c r="AD754" i="4"/>
  <c r="R754" i="4"/>
  <c r="AF754" i="4"/>
  <c r="AC754" i="4"/>
  <c r="AA754" i="4"/>
  <c r="W754" i="4"/>
  <c r="S754" i="4"/>
  <c r="F752" i="1"/>
  <c r="E752" i="1"/>
  <c r="C752" i="1"/>
  <c r="A753" i="1"/>
  <c r="I752" i="1"/>
  <c r="L752" i="1"/>
  <c r="K752" i="1"/>
  <c r="D752" i="1"/>
  <c r="J752" i="1"/>
  <c r="H752" i="1"/>
  <c r="G752" i="1"/>
  <c r="B751" i="1"/>
  <c r="N751" i="1" s="1"/>
  <c r="M753" i="4"/>
  <c r="AL753" i="4" s="1"/>
  <c r="N754" i="2"/>
  <c r="AO754" i="4"/>
  <c r="B753" i="4"/>
  <c r="AK753" i="4" s="1"/>
  <c r="A755" i="4"/>
  <c r="C754" i="4"/>
  <c r="I754" i="4"/>
  <c r="D754" i="4"/>
  <c r="H754" i="4"/>
  <c r="E754" i="4"/>
  <c r="J754" i="4"/>
  <c r="F754" i="4"/>
  <c r="G754" i="4"/>
  <c r="B755" i="2"/>
  <c r="A757" i="2"/>
  <c r="AM753" i="4" l="1"/>
  <c r="B752" i="1"/>
  <c r="N752" i="1" s="1"/>
  <c r="AH755" i="4"/>
  <c r="AI755" i="4"/>
  <c r="W755" i="4"/>
  <c r="S755" i="4"/>
  <c r="O755" i="4"/>
  <c r="U755" i="4"/>
  <c r="Y755" i="4"/>
  <c r="P755" i="4"/>
  <c r="Q755" i="4"/>
  <c r="V755" i="4"/>
  <c r="Z755" i="4"/>
  <c r="K755" i="4"/>
  <c r="AF755" i="4"/>
  <c r="N755" i="4"/>
  <c r="AB755" i="4"/>
  <c r="AD755" i="4"/>
  <c r="AE755" i="4"/>
  <c r="AG755" i="4"/>
  <c r="AA755" i="4"/>
  <c r="AC755" i="4"/>
  <c r="R755" i="4"/>
  <c r="T755" i="4"/>
  <c r="X754" i="4"/>
  <c r="AJ754" i="4" s="1"/>
  <c r="M754" i="4"/>
  <c r="AL754" i="4" s="1"/>
  <c r="C757" i="2"/>
  <c r="D753" i="1"/>
  <c r="G753" i="1"/>
  <c r="A754" i="1"/>
  <c r="C753" i="1"/>
  <c r="F753" i="1"/>
  <c r="H753" i="1"/>
  <c r="K753" i="1"/>
  <c r="L753" i="1"/>
  <c r="E753" i="1"/>
  <c r="J753" i="1"/>
  <c r="I753" i="1"/>
  <c r="N755" i="2"/>
  <c r="AO755" i="4"/>
  <c r="B754" i="4"/>
  <c r="AK754" i="4" s="1"/>
  <c r="A756" i="4"/>
  <c r="D755" i="4"/>
  <c r="C755" i="4"/>
  <c r="I755" i="4"/>
  <c r="J755" i="4"/>
  <c r="F755" i="4"/>
  <c r="G755" i="4"/>
  <c r="E755" i="4"/>
  <c r="H755" i="4"/>
  <c r="A758" i="2"/>
  <c r="B756" i="2"/>
  <c r="AM754" i="4" l="1"/>
  <c r="X755" i="4"/>
  <c r="C758" i="2"/>
  <c r="M755" i="4"/>
  <c r="AL755" i="4" s="1"/>
  <c r="B753" i="1"/>
  <c r="N753" i="1" s="1"/>
  <c r="AH756" i="4"/>
  <c r="AI756" i="4"/>
  <c r="U756" i="4"/>
  <c r="Q756" i="4"/>
  <c r="N756" i="4"/>
  <c r="AG756" i="4"/>
  <c r="Y756" i="4"/>
  <c r="V756" i="4"/>
  <c r="K756" i="4"/>
  <c r="AA756" i="4"/>
  <c r="AD756" i="4"/>
  <c r="O756" i="4"/>
  <c r="T756" i="4"/>
  <c r="AF756" i="4"/>
  <c r="W756" i="4"/>
  <c r="Z756" i="4"/>
  <c r="P756" i="4"/>
  <c r="S756" i="4"/>
  <c r="AB756" i="4"/>
  <c r="R756" i="4"/>
  <c r="AC756" i="4"/>
  <c r="AE756" i="4"/>
  <c r="H754" i="1"/>
  <c r="D754" i="1"/>
  <c r="A755" i="1"/>
  <c r="J754" i="1"/>
  <c r="G754" i="1"/>
  <c r="F754" i="1"/>
  <c r="K754" i="1"/>
  <c r="L754" i="1"/>
  <c r="E754" i="1"/>
  <c r="C754" i="1"/>
  <c r="I754" i="1"/>
  <c r="AJ755" i="4"/>
  <c r="AM755" i="4" s="1"/>
  <c r="N756" i="2"/>
  <c r="AO756" i="4"/>
  <c r="B755" i="4"/>
  <c r="AK755" i="4" s="1"/>
  <c r="A757" i="4"/>
  <c r="H756" i="4"/>
  <c r="J756" i="4"/>
  <c r="I756" i="4"/>
  <c r="G756" i="4"/>
  <c r="F756" i="4"/>
  <c r="C756" i="4"/>
  <c r="D756" i="4"/>
  <c r="E756" i="4"/>
  <c r="B757" i="2"/>
  <c r="A759" i="2"/>
  <c r="AI757" i="4" l="1"/>
  <c r="AH757" i="4"/>
  <c r="S757" i="4"/>
  <c r="O757" i="4"/>
  <c r="K757" i="4"/>
  <c r="Y757" i="4"/>
  <c r="U757" i="4"/>
  <c r="AG757" i="4"/>
  <c r="Q757" i="4"/>
  <c r="P757" i="4"/>
  <c r="N757" i="4"/>
  <c r="R757" i="4"/>
  <c r="W757" i="4"/>
  <c r="AB757" i="4"/>
  <c r="AD757" i="4"/>
  <c r="AE757" i="4"/>
  <c r="AC757" i="4"/>
  <c r="V757" i="4"/>
  <c r="T757" i="4"/>
  <c r="Z757" i="4"/>
  <c r="AF757" i="4"/>
  <c r="AA757" i="4"/>
  <c r="X756" i="4"/>
  <c r="AJ756" i="4" s="1"/>
  <c r="AM756" i="4" s="1"/>
  <c r="M756" i="4"/>
  <c r="AL756" i="4" s="1"/>
  <c r="I755" i="1"/>
  <c r="K755" i="1"/>
  <c r="F755" i="1"/>
  <c r="C755" i="1"/>
  <c r="J755" i="1"/>
  <c r="H755" i="1"/>
  <c r="L755" i="1"/>
  <c r="G755" i="1"/>
  <c r="A756" i="1"/>
  <c r="D755" i="1"/>
  <c r="E755" i="1"/>
  <c r="C759" i="2"/>
  <c r="B754" i="1"/>
  <c r="N754" i="1" s="1"/>
  <c r="N757" i="2"/>
  <c r="AO757" i="4"/>
  <c r="B756" i="4"/>
  <c r="AK756" i="4" s="1"/>
  <c r="A758" i="4"/>
  <c r="C757" i="4"/>
  <c r="H757" i="4"/>
  <c r="D757" i="4"/>
  <c r="I757" i="4"/>
  <c r="F757" i="4"/>
  <c r="J757" i="4"/>
  <c r="E757" i="4"/>
  <c r="G757" i="4"/>
  <c r="A760" i="2"/>
  <c r="B758" i="2"/>
  <c r="AH758" i="4" l="1"/>
  <c r="AI758" i="4"/>
  <c r="W758" i="4"/>
  <c r="Y758" i="4"/>
  <c r="Q758" i="4"/>
  <c r="K758" i="4"/>
  <c r="N758" i="4"/>
  <c r="U758" i="4"/>
  <c r="R758" i="4"/>
  <c r="V758" i="4"/>
  <c r="O758" i="4"/>
  <c r="AF758" i="4"/>
  <c r="AA758" i="4"/>
  <c r="AG758" i="4"/>
  <c r="T758" i="4"/>
  <c r="AC758" i="4"/>
  <c r="AE758" i="4"/>
  <c r="AB758" i="4"/>
  <c r="P758" i="4"/>
  <c r="AD758" i="4"/>
  <c r="S758" i="4"/>
  <c r="Z758" i="4"/>
  <c r="B755" i="1"/>
  <c r="N755" i="1" s="1"/>
  <c r="X757" i="4"/>
  <c r="AJ757" i="4" s="1"/>
  <c r="D756" i="1"/>
  <c r="F756" i="1"/>
  <c r="I756" i="1"/>
  <c r="A757" i="1"/>
  <c r="H756" i="1"/>
  <c r="G756" i="1"/>
  <c r="K756" i="1"/>
  <c r="E756" i="1"/>
  <c r="C756" i="1"/>
  <c r="L756" i="1"/>
  <c r="J756" i="1"/>
  <c r="M757" i="4"/>
  <c r="AL757" i="4" s="1"/>
  <c r="C760" i="2"/>
  <c r="N758" i="2"/>
  <c r="AO758" i="4"/>
  <c r="B757" i="4"/>
  <c r="AK757" i="4" s="1"/>
  <c r="A759" i="4"/>
  <c r="H758" i="4"/>
  <c r="C758" i="4"/>
  <c r="I758" i="4"/>
  <c r="D758" i="4"/>
  <c r="F758" i="4"/>
  <c r="J758" i="4"/>
  <c r="E758" i="4"/>
  <c r="G758" i="4"/>
  <c r="B759" i="2"/>
  <c r="A761" i="2"/>
  <c r="AM757" i="4" l="1"/>
  <c r="C761" i="2"/>
  <c r="M758" i="4"/>
  <c r="AL758" i="4" s="1"/>
  <c r="AH759" i="4"/>
  <c r="AI759" i="4"/>
  <c r="O759" i="4"/>
  <c r="W759" i="4"/>
  <c r="U759" i="4"/>
  <c r="Y759" i="4"/>
  <c r="Q759" i="4"/>
  <c r="N759" i="4"/>
  <c r="K759" i="4"/>
  <c r="S759" i="4"/>
  <c r="AA759" i="4"/>
  <c r="AC759" i="4"/>
  <c r="V759" i="4"/>
  <c r="R759" i="4"/>
  <c r="AG759" i="4"/>
  <c r="P759" i="4"/>
  <c r="T759" i="4"/>
  <c r="AB759" i="4"/>
  <c r="Z759" i="4"/>
  <c r="AE759" i="4"/>
  <c r="AF759" i="4"/>
  <c r="AD759" i="4"/>
  <c r="G757" i="1"/>
  <c r="F757" i="1"/>
  <c r="H757" i="1"/>
  <c r="A758" i="1"/>
  <c r="C757" i="1"/>
  <c r="L757" i="1"/>
  <c r="K757" i="1"/>
  <c r="E757" i="1"/>
  <c r="D757" i="1"/>
  <c r="J757" i="1"/>
  <c r="I757" i="1"/>
  <c r="B756" i="1"/>
  <c r="N756" i="1" s="1"/>
  <c r="X758" i="4"/>
  <c r="AJ758" i="4" s="1"/>
  <c r="AM758" i="4" s="1"/>
  <c r="N759" i="2"/>
  <c r="AO759" i="4"/>
  <c r="B758" i="4"/>
  <c r="AK758" i="4" s="1"/>
  <c r="A760" i="4"/>
  <c r="H759" i="4"/>
  <c r="C759" i="4"/>
  <c r="D759" i="4"/>
  <c r="I759" i="4"/>
  <c r="E759" i="4"/>
  <c r="F759" i="4"/>
  <c r="J759" i="4"/>
  <c r="G759" i="4"/>
  <c r="B760" i="2"/>
  <c r="A762" i="2"/>
  <c r="B759" i="4" l="1"/>
  <c r="B757" i="1"/>
  <c r="N757" i="1" s="1"/>
  <c r="AH760" i="4"/>
  <c r="AI760" i="4"/>
  <c r="S760" i="4"/>
  <c r="AG760" i="4"/>
  <c r="Y760" i="4"/>
  <c r="V760" i="4"/>
  <c r="N760" i="4"/>
  <c r="AA760" i="4"/>
  <c r="W760" i="4"/>
  <c r="U760" i="4"/>
  <c r="O760" i="4"/>
  <c r="T760" i="4"/>
  <c r="AF760" i="4"/>
  <c r="AC760" i="4"/>
  <c r="AE760" i="4"/>
  <c r="Q760" i="4"/>
  <c r="K760" i="4"/>
  <c r="R760" i="4"/>
  <c r="Z760" i="4"/>
  <c r="AB760" i="4"/>
  <c r="P760" i="4"/>
  <c r="AD760" i="4"/>
  <c r="J758" i="1"/>
  <c r="F758" i="1"/>
  <c r="E758" i="1"/>
  <c r="A759" i="1"/>
  <c r="H758" i="1"/>
  <c r="L758" i="1"/>
  <c r="G758" i="1"/>
  <c r="D758" i="1"/>
  <c r="K758" i="1"/>
  <c r="I758" i="1"/>
  <c r="C758" i="1"/>
  <c r="C762" i="2"/>
  <c r="M759" i="4"/>
  <c r="AL759" i="4" s="1"/>
  <c r="AK759" i="4"/>
  <c r="X759" i="4"/>
  <c r="AJ759" i="4" s="1"/>
  <c r="AM759" i="4" s="1"/>
  <c r="N760" i="2"/>
  <c r="AO760" i="4"/>
  <c r="A761" i="4"/>
  <c r="H760" i="4"/>
  <c r="I760" i="4"/>
  <c r="F760" i="4"/>
  <c r="J760" i="4"/>
  <c r="C760" i="4"/>
  <c r="D760" i="4"/>
  <c r="E760" i="4"/>
  <c r="G760" i="4"/>
  <c r="B761" i="2"/>
  <c r="A763" i="2"/>
  <c r="X760" i="4" l="1"/>
  <c r="AJ760" i="4" s="1"/>
  <c r="AM760" i="4" s="1"/>
  <c r="AI761" i="4"/>
  <c r="AH761" i="4"/>
  <c r="W761" i="4"/>
  <c r="AF761" i="4"/>
  <c r="S761" i="4"/>
  <c r="U761" i="4"/>
  <c r="Y761" i="4"/>
  <c r="Q761" i="4"/>
  <c r="K761" i="4"/>
  <c r="N761" i="4"/>
  <c r="V761" i="4"/>
  <c r="AG761" i="4"/>
  <c r="AA761" i="4"/>
  <c r="R761" i="4"/>
  <c r="O761" i="4"/>
  <c r="P761" i="4"/>
  <c r="Z761" i="4"/>
  <c r="AB761" i="4"/>
  <c r="AD761" i="4"/>
  <c r="AC761" i="4"/>
  <c r="T761" i="4"/>
  <c r="AE761" i="4"/>
  <c r="C763" i="2"/>
  <c r="B760" i="4"/>
  <c r="AK760" i="4" s="1"/>
  <c r="F759" i="1"/>
  <c r="D759" i="1"/>
  <c r="H759" i="1"/>
  <c r="I759" i="1"/>
  <c r="G759" i="1"/>
  <c r="J759" i="1"/>
  <c r="A760" i="1"/>
  <c r="C759" i="1"/>
  <c r="E759" i="1"/>
  <c r="L759" i="1"/>
  <c r="K759" i="1"/>
  <c r="B758" i="1"/>
  <c r="N758" i="1" s="1"/>
  <c r="M760" i="4"/>
  <c r="AL760" i="4" s="1"/>
  <c r="N761" i="2"/>
  <c r="AO761" i="4"/>
  <c r="A762" i="4"/>
  <c r="H761" i="4"/>
  <c r="C761" i="4"/>
  <c r="D761" i="4"/>
  <c r="E761" i="4"/>
  <c r="F761" i="4"/>
  <c r="I761" i="4"/>
  <c r="J761" i="4"/>
  <c r="G761" i="4"/>
  <c r="B762" i="2"/>
  <c r="A764" i="2"/>
  <c r="X761" i="4" l="1"/>
  <c r="AJ761" i="4" s="1"/>
  <c r="AH762" i="4"/>
  <c r="AI762" i="4"/>
  <c r="O762" i="4"/>
  <c r="Q762" i="4"/>
  <c r="Y762" i="4"/>
  <c r="V762" i="4"/>
  <c r="AD762" i="4"/>
  <c r="AB762" i="4"/>
  <c r="AF762" i="4"/>
  <c r="W762" i="4"/>
  <c r="AC762" i="4"/>
  <c r="AE762" i="4"/>
  <c r="R762" i="4"/>
  <c r="S762" i="4"/>
  <c r="U762" i="4"/>
  <c r="AG762" i="4"/>
  <c r="N762" i="4"/>
  <c r="P762" i="4"/>
  <c r="Z762" i="4"/>
  <c r="T762" i="4"/>
  <c r="AA762" i="4"/>
  <c r="K762" i="4"/>
  <c r="H760" i="1"/>
  <c r="L760" i="1"/>
  <c r="K760" i="1"/>
  <c r="C760" i="1"/>
  <c r="G760" i="1"/>
  <c r="F760" i="1"/>
  <c r="A761" i="1"/>
  <c r="D760" i="1"/>
  <c r="E760" i="1"/>
  <c r="J760" i="1"/>
  <c r="I760" i="1"/>
  <c r="M761" i="4"/>
  <c r="AL761" i="4" s="1"/>
  <c r="B759" i="1"/>
  <c r="N759" i="1" s="1"/>
  <c r="C764" i="2"/>
  <c r="N762" i="2"/>
  <c r="AO762" i="4"/>
  <c r="B761" i="4"/>
  <c r="AK761" i="4" s="1"/>
  <c r="A763" i="4"/>
  <c r="D762" i="4"/>
  <c r="J762" i="4"/>
  <c r="F762" i="4"/>
  <c r="E762" i="4"/>
  <c r="C762" i="4"/>
  <c r="G762" i="4"/>
  <c r="I762" i="4"/>
  <c r="H762" i="4"/>
  <c r="B763" i="2"/>
  <c r="A765" i="2"/>
  <c r="AM761" i="4" l="1"/>
  <c r="I761" i="1"/>
  <c r="A762" i="1"/>
  <c r="F761" i="1"/>
  <c r="E761" i="1"/>
  <c r="H761" i="1"/>
  <c r="J761" i="1"/>
  <c r="K761" i="1"/>
  <c r="G761" i="1"/>
  <c r="D761" i="1"/>
  <c r="C761" i="1"/>
  <c r="L761" i="1"/>
  <c r="B760" i="1"/>
  <c r="N760" i="1" s="1"/>
  <c r="AH763" i="4"/>
  <c r="AI763" i="4"/>
  <c r="W763" i="4"/>
  <c r="S763" i="4"/>
  <c r="U763" i="4"/>
  <c r="O763" i="4"/>
  <c r="Y763" i="4"/>
  <c r="Q763" i="4"/>
  <c r="K763" i="4"/>
  <c r="V763" i="4"/>
  <c r="P763" i="4"/>
  <c r="T763" i="4"/>
  <c r="N763" i="4"/>
  <c r="R763" i="4"/>
  <c r="AD763" i="4"/>
  <c r="AB763" i="4"/>
  <c r="AF763" i="4"/>
  <c r="AG763" i="4"/>
  <c r="Z763" i="4"/>
  <c r="AC763" i="4"/>
  <c r="AA763" i="4"/>
  <c r="AE763" i="4"/>
  <c r="C765" i="2"/>
  <c r="X762" i="4"/>
  <c r="M762" i="4"/>
  <c r="AL762" i="4" s="1"/>
  <c r="AJ762" i="4"/>
  <c r="AM762" i="4" s="1"/>
  <c r="N763" i="2"/>
  <c r="AO763" i="4"/>
  <c r="B762" i="4"/>
  <c r="AK762" i="4" s="1"/>
  <c r="A764" i="4"/>
  <c r="H763" i="4"/>
  <c r="C763" i="4"/>
  <c r="I763" i="4"/>
  <c r="J763" i="4"/>
  <c r="D763" i="4"/>
  <c r="F763" i="4"/>
  <c r="G763" i="4"/>
  <c r="E763" i="4"/>
  <c r="B764" i="2"/>
  <c r="A766" i="2"/>
  <c r="AH764" i="4" l="1"/>
  <c r="AI764" i="4"/>
  <c r="Y764" i="4"/>
  <c r="K764" i="4"/>
  <c r="V764" i="4"/>
  <c r="AG764" i="4"/>
  <c r="U764" i="4"/>
  <c r="W764" i="4"/>
  <c r="P764" i="4"/>
  <c r="O764" i="4"/>
  <c r="AF764" i="4"/>
  <c r="N764" i="4"/>
  <c r="Q764" i="4"/>
  <c r="S764" i="4"/>
  <c r="AB764" i="4"/>
  <c r="Z764" i="4"/>
  <c r="T764" i="4"/>
  <c r="AA764" i="4"/>
  <c r="AD764" i="4"/>
  <c r="R764" i="4"/>
  <c r="AC764" i="4"/>
  <c r="AE764" i="4"/>
  <c r="X763" i="4"/>
  <c r="AJ763" i="4" s="1"/>
  <c r="AM763" i="4" s="1"/>
  <c r="M763" i="4"/>
  <c r="AL763" i="4" s="1"/>
  <c r="B761" i="1"/>
  <c r="N761" i="1" s="1"/>
  <c r="J762" i="1"/>
  <c r="H762" i="1"/>
  <c r="G762" i="1"/>
  <c r="L762" i="1"/>
  <c r="K762" i="1"/>
  <c r="D762" i="1"/>
  <c r="F762" i="1"/>
  <c r="C762" i="1"/>
  <c r="E762" i="1"/>
  <c r="A763" i="1"/>
  <c r="I762" i="1"/>
  <c r="C766" i="2"/>
  <c r="N764" i="2"/>
  <c r="AO764" i="4"/>
  <c r="B763" i="4"/>
  <c r="AK763" i="4" s="1"/>
  <c r="A765" i="4"/>
  <c r="C764" i="4"/>
  <c r="H764" i="4"/>
  <c r="J764" i="4"/>
  <c r="I764" i="4"/>
  <c r="E764" i="4"/>
  <c r="G764" i="4"/>
  <c r="F764" i="4"/>
  <c r="D764" i="4"/>
  <c r="B765" i="2"/>
  <c r="A767" i="2"/>
  <c r="AI765" i="4" l="1"/>
  <c r="AH765" i="4"/>
  <c r="S765" i="4"/>
  <c r="O765" i="4"/>
  <c r="AG765" i="4"/>
  <c r="K765" i="4"/>
  <c r="N765" i="4"/>
  <c r="Q765" i="4"/>
  <c r="R765" i="4"/>
  <c r="W765" i="4"/>
  <c r="Y765" i="4"/>
  <c r="AC765" i="4"/>
  <c r="V765" i="4"/>
  <c r="AE765" i="4"/>
  <c r="P765" i="4"/>
  <c r="AD765" i="4"/>
  <c r="Z765" i="4"/>
  <c r="T765" i="4"/>
  <c r="AB765" i="4"/>
  <c r="AF765" i="4"/>
  <c r="AA765" i="4"/>
  <c r="U765" i="4"/>
  <c r="L763" i="1"/>
  <c r="G763" i="1"/>
  <c r="J763" i="1"/>
  <c r="H763" i="1"/>
  <c r="I763" i="1"/>
  <c r="A764" i="1"/>
  <c r="F763" i="1"/>
  <c r="C763" i="1"/>
  <c r="K763" i="1"/>
  <c r="E763" i="1"/>
  <c r="D763" i="1"/>
  <c r="B762" i="1"/>
  <c r="N762" i="1" s="1"/>
  <c r="X764" i="4"/>
  <c r="AJ764" i="4" s="1"/>
  <c r="AM764" i="4" s="1"/>
  <c r="M764" i="4"/>
  <c r="AL764" i="4" s="1"/>
  <c r="C767" i="2"/>
  <c r="N765" i="2"/>
  <c r="AO765" i="4"/>
  <c r="B764" i="4"/>
  <c r="AK764" i="4" s="1"/>
  <c r="A766" i="4"/>
  <c r="D765" i="4"/>
  <c r="C765" i="4"/>
  <c r="H765" i="4"/>
  <c r="I765" i="4"/>
  <c r="J765" i="4"/>
  <c r="F765" i="4"/>
  <c r="G765" i="4"/>
  <c r="E765" i="4"/>
  <c r="B766" i="2"/>
  <c r="A768" i="2"/>
  <c r="B763" i="1" l="1"/>
  <c r="N763" i="1" s="1"/>
  <c r="M765" i="4"/>
  <c r="AL765" i="4" s="1"/>
  <c r="AH766" i="4"/>
  <c r="AI766" i="4"/>
  <c r="W766" i="4"/>
  <c r="Y766" i="4"/>
  <c r="U766" i="4"/>
  <c r="N766" i="4"/>
  <c r="P766" i="4"/>
  <c r="V766" i="4"/>
  <c r="Q766" i="4"/>
  <c r="K766" i="4"/>
  <c r="AA766" i="4"/>
  <c r="AG766" i="4"/>
  <c r="R766" i="4"/>
  <c r="S766" i="4"/>
  <c r="AC766" i="4"/>
  <c r="T766" i="4"/>
  <c r="AB766" i="4"/>
  <c r="Z766" i="4"/>
  <c r="O766" i="4"/>
  <c r="AE766" i="4"/>
  <c r="AF766" i="4"/>
  <c r="AD766" i="4"/>
  <c r="C768" i="2"/>
  <c r="X765" i="4"/>
  <c r="AJ765" i="4" s="1"/>
  <c r="A765" i="1"/>
  <c r="G764" i="1"/>
  <c r="K764" i="1"/>
  <c r="L764" i="1"/>
  <c r="J764" i="1"/>
  <c r="H764" i="1"/>
  <c r="C764" i="1"/>
  <c r="D764" i="1"/>
  <c r="E764" i="1"/>
  <c r="I764" i="1"/>
  <c r="F764" i="1"/>
  <c r="AK765" i="4"/>
  <c r="N766" i="2"/>
  <c r="AO766" i="4"/>
  <c r="B765" i="4"/>
  <c r="A767" i="4"/>
  <c r="D766" i="4"/>
  <c r="C766" i="4"/>
  <c r="H766" i="4"/>
  <c r="F766" i="4"/>
  <c r="G766" i="4"/>
  <c r="J766" i="4"/>
  <c r="I766" i="4"/>
  <c r="E766" i="4"/>
  <c r="B767" i="2"/>
  <c r="A769" i="2"/>
  <c r="AM765" i="4" l="1"/>
  <c r="AH767" i="4"/>
  <c r="AI767" i="4"/>
  <c r="O767" i="4"/>
  <c r="W767" i="4"/>
  <c r="Q767" i="4"/>
  <c r="U767" i="4"/>
  <c r="Y767" i="4"/>
  <c r="K767" i="4"/>
  <c r="N767" i="4"/>
  <c r="AG767" i="4"/>
  <c r="S767" i="4"/>
  <c r="V767" i="4"/>
  <c r="R767" i="4"/>
  <c r="AA767" i="4"/>
  <c r="Z767" i="4"/>
  <c r="AE767" i="4"/>
  <c r="AF767" i="4"/>
  <c r="AC767" i="4"/>
  <c r="AD767" i="4"/>
  <c r="T767" i="4"/>
  <c r="AB767" i="4"/>
  <c r="P767" i="4"/>
  <c r="X766" i="4"/>
  <c r="AJ766" i="4" s="1"/>
  <c r="B764" i="1"/>
  <c r="N764" i="1" s="1"/>
  <c r="C765" i="1"/>
  <c r="K765" i="1"/>
  <c r="G765" i="1"/>
  <c r="H765" i="1"/>
  <c r="L765" i="1"/>
  <c r="J765" i="1"/>
  <c r="A766" i="1"/>
  <c r="I765" i="1"/>
  <c r="E765" i="1"/>
  <c r="F765" i="1"/>
  <c r="D765" i="1"/>
  <c r="C769" i="2"/>
  <c r="M766" i="4"/>
  <c r="AL766" i="4" s="1"/>
  <c r="N767" i="2"/>
  <c r="AO767" i="4"/>
  <c r="A768" i="4"/>
  <c r="F767" i="4"/>
  <c r="H767" i="4"/>
  <c r="I767" i="4"/>
  <c r="D767" i="4"/>
  <c r="J767" i="4"/>
  <c r="E767" i="4"/>
  <c r="G767" i="4"/>
  <c r="C767" i="4"/>
  <c r="B766" i="4"/>
  <c r="AK766" i="4" s="1"/>
  <c r="B768" i="2"/>
  <c r="A770" i="2"/>
  <c r="AM766" i="4" l="1"/>
  <c r="X767" i="4"/>
  <c r="C770" i="2"/>
  <c r="L766" i="1"/>
  <c r="A767" i="1"/>
  <c r="H766" i="1"/>
  <c r="J766" i="1"/>
  <c r="D766" i="1"/>
  <c r="K766" i="1"/>
  <c r="I766" i="1"/>
  <c r="C766" i="1"/>
  <c r="G766" i="1"/>
  <c r="F766" i="1"/>
  <c r="E766" i="1"/>
  <c r="AH768" i="4"/>
  <c r="AI768" i="4"/>
  <c r="S768" i="4"/>
  <c r="V768" i="4"/>
  <c r="U768" i="4"/>
  <c r="AG768" i="4"/>
  <c r="Q768" i="4"/>
  <c r="N768" i="4"/>
  <c r="W768" i="4"/>
  <c r="AA768" i="4"/>
  <c r="R768" i="4"/>
  <c r="K768" i="4"/>
  <c r="Y768" i="4"/>
  <c r="AE768" i="4"/>
  <c r="P768" i="4"/>
  <c r="AD768" i="4"/>
  <c r="AF768" i="4"/>
  <c r="AC768" i="4"/>
  <c r="AB768" i="4"/>
  <c r="O768" i="4"/>
  <c r="T768" i="4"/>
  <c r="Z768" i="4"/>
  <c r="B765" i="1"/>
  <c r="N765" i="1" s="1"/>
  <c r="M767" i="4"/>
  <c r="AL767" i="4" s="1"/>
  <c r="AJ767" i="4"/>
  <c r="AM767" i="4" s="1"/>
  <c r="N768" i="2"/>
  <c r="AO768" i="4"/>
  <c r="B767" i="4"/>
  <c r="AK767" i="4" s="1"/>
  <c r="A769" i="4"/>
  <c r="D768" i="4"/>
  <c r="C768" i="4"/>
  <c r="H768" i="4"/>
  <c r="I768" i="4"/>
  <c r="E768" i="4"/>
  <c r="F768" i="4"/>
  <c r="J768" i="4"/>
  <c r="G768" i="4"/>
  <c r="B769" i="2"/>
  <c r="A771" i="2"/>
  <c r="M768" i="4" l="1"/>
  <c r="AL768" i="4" s="1"/>
  <c r="D767" i="1"/>
  <c r="C767" i="1"/>
  <c r="G767" i="1"/>
  <c r="J767" i="1"/>
  <c r="K767" i="1"/>
  <c r="H767" i="1"/>
  <c r="L767" i="1"/>
  <c r="A768" i="1"/>
  <c r="F767" i="1"/>
  <c r="E767" i="1"/>
  <c r="I767" i="1"/>
  <c r="AI769" i="4"/>
  <c r="AH769" i="4"/>
  <c r="W769" i="4"/>
  <c r="S769" i="4"/>
  <c r="N769" i="4"/>
  <c r="Y769" i="4"/>
  <c r="Q769" i="4"/>
  <c r="V769" i="4"/>
  <c r="P769" i="4"/>
  <c r="K769" i="4"/>
  <c r="O769" i="4"/>
  <c r="T769" i="4"/>
  <c r="AD769" i="4"/>
  <c r="U769" i="4"/>
  <c r="AG769" i="4"/>
  <c r="AA769" i="4"/>
  <c r="AC769" i="4"/>
  <c r="AB769" i="4"/>
  <c r="AE769" i="4"/>
  <c r="Z769" i="4"/>
  <c r="R769" i="4"/>
  <c r="AF769" i="4"/>
  <c r="C771" i="2"/>
  <c r="X768" i="4"/>
  <c r="AJ768" i="4" s="1"/>
  <c r="AM768" i="4" s="1"/>
  <c r="B766" i="1"/>
  <c r="N766" i="1" s="1"/>
  <c r="N769" i="2"/>
  <c r="AO769" i="4"/>
  <c r="B768" i="4"/>
  <c r="AK768" i="4" s="1"/>
  <c r="A770" i="4"/>
  <c r="C769" i="4"/>
  <c r="I769" i="4"/>
  <c r="J769" i="4"/>
  <c r="D769" i="4"/>
  <c r="F769" i="4"/>
  <c r="H769" i="4"/>
  <c r="E769" i="4"/>
  <c r="G769" i="4"/>
  <c r="B770" i="2"/>
  <c r="A772" i="2"/>
  <c r="AH770" i="4" l="1"/>
  <c r="AI770" i="4"/>
  <c r="K770" i="4"/>
  <c r="O770" i="4"/>
  <c r="Q770" i="4"/>
  <c r="Y770" i="4"/>
  <c r="V770" i="4"/>
  <c r="U770" i="4"/>
  <c r="P770" i="4"/>
  <c r="N770" i="4"/>
  <c r="R770" i="4"/>
  <c r="S770" i="4"/>
  <c r="AC770" i="4"/>
  <c r="AG770" i="4"/>
  <c r="AA770" i="4"/>
  <c r="AE770" i="4"/>
  <c r="AB770" i="4"/>
  <c r="AD770" i="4"/>
  <c r="AF770" i="4"/>
  <c r="Z770" i="4"/>
  <c r="W770" i="4"/>
  <c r="T770" i="4"/>
  <c r="B767" i="1"/>
  <c r="N767" i="1" s="1"/>
  <c r="C772" i="2"/>
  <c r="X769" i="4"/>
  <c r="AJ769" i="4" s="1"/>
  <c r="AM769" i="4" s="1"/>
  <c r="M769" i="4"/>
  <c r="AL769" i="4" s="1"/>
  <c r="F768" i="1"/>
  <c r="K768" i="1"/>
  <c r="L768" i="1"/>
  <c r="E768" i="1"/>
  <c r="C768" i="1"/>
  <c r="G768" i="1"/>
  <c r="D768" i="1"/>
  <c r="J768" i="1"/>
  <c r="A769" i="1"/>
  <c r="I768" i="1"/>
  <c r="H768" i="1"/>
  <c r="N770" i="2"/>
  <c r="AO770" i="4"/>
  <c r="B769" i="4"/>
  <c r="AK769" i="4" s="1"/>
  <c r="A771" i="4"/>
  <c r="C770" i="4"/>
  <c r="D770" i="4"/>
  <c r="H770" i="4"/>
  <c r="I770" i="4"/>
  <c r="J770" i="4"/>
  <c r="E770" i="4"/>
  <c r="F770" i="4"/>
  <c r="G770" i="4"/>
  <c r="B771" i="2"/>
  <c r="A773" i="2"/>
  <c r="C773" i="2" l="1"/>
  <c r="AH771" i="4"/>
  <c r="AI771" i="4"/>
  <c r="W771" i="4"/>
  <c r="S771" i="4"/>
  <c r="O771" i="4"/>
  <c r="Y771" i="4"/>
  <c r="N771" i="4"/>
  <c r="AG771" i="4"/>
  <c r="V771" i="4"/>
  <c r="T771" i="4"/>
  <c r="U771" i="4"/>
  <c r="P771" i="4"/>
  <c r="AB771" i="4"/>
  <c r="AF771" i="4"/>
  <c r="R771" i="4"/>
  <c r="K771" i="4"/>
  <c r="AA771" i="4"/>
  <c r="Z771" i="4"/>
  <c r="AC771" i="4"/>
  <c r="Q771" i="4"/>
  <c r="AE771" i="4"/>
  <c r="AD771" i="4"/>
  <c r="X770" i="4"/>
  <c r="M770" i="4"/>
  <c r="AL770" i="4" s="1"/>
  <c r="D769" i="1"/>
  <c r="H769" i="1"/>
  <c r="L769" i="1"/>
  <c r="A770" i="1"/>
  <c r="K769" i="1"/>
  <c r="C769" i="1"/>
  <c r="G769" i="1"/>
  <c r="E769" i="1"/>
  <c r="F769" i="1"/>
  <c r="J769" i="1"/>
  <c r="I769" i="1"/>
  <c r="B768" i="1"/>
  <c r="N768" i="1" s="1"/>
  <c r="AJ770" i="4"/>
  <c r="AM770" i="4" s="1"/>
  <c r="N771" i="2"/>
  <c r="AO771" i="4"/>
  <c r="A772" i="4"/>
  <c r="H771" i="4"/>
  <c r="C771" i="4"/>
  <c r="J771" i="4"/>
  <c r="E771" i="4"/>
  <c r="D771" i="4"/>
  <c r="I771" i="4"/>
  <c r="G771" i="4"/>
  <c r="F771" i="4"/>
  <c r="B770" i="4"/>
  <c r="AK770" i="4" s="1"/>
  <c r="B772" i="2"/>
  <c r="A774" i="2"/>
  <c r="AH772" i="4" l="1"/>
  <c r="AI772" i="4"/>
  <c r="AG772" i="4"/>
  <c r="Y772" i="4"/>
  <c r="U772" i="4"/>
  <c r="K772" i="4"/>
  <c r="V772" i="4"/>
  <c r="N772" i="4"/>
  <c r="R772" i="4"/>
  <c r="W772" i="4"/>
  <c r="Z772" i="4"/>
  <c r="AB772" i="4"/>
  <c r="AE772" i="4"/>
  <c r="Q772" i="4"/>
  <c r="P772" i="4"/>
  <c r="T772" i="4"/>
  <c r="S772" i="4"/>
  <c r="AC772" i="4"/>
  <c r="AD772" i="4"/>
  <c r="AF772" i="4"/>
  <c r="O772" i="4"/>
  <c r="AA772" i="4"/>
  <c r="AK771" i="4"/>
  <c r="B769" i="1"/>
  <c r="N769" i="1" s="1"/>
  <c r="G770" i="1"/>
  <c r="F770" i="1"/>
  <c r="H770" i="1"/>
  <c r="L770" i="1"/>
  <c r="A771" i="1"/>
  <c r="K770" i="1"/>
  <c r="E770" i="1"/>
  <c r="C770" i="1"/>
  <c r="J770" i="1"/>
  <c r="D770" i="1"/>
  <c r="I770" i="1"/>
  <c r="M771" i="4"/>
  <c r="AL771" i="4" s="1"/>
  <c r="C774" i="2"/>
  <c r="X771" i="4"/>
  <c r="AJ771" i="4" s="1"/>
  <c r="AM771" i="4" s="1"/>
  <c r="N772" i="2"/>
  <c r="AO772" i="4"/>
  <c r="B771" i="4"/>
  <c r="A773" i="4"/>
  <c r="H772" i="4"/>
  <c r="C772" i="4"/>
  <c r="I772" i="4"/>
  <c r="J772" i="4"/>
  <c r="E772" i="4"/>
  <c r="F772" i="4"/>
  <c r="D772" i="4"/>
  <c r="G772" i="4"/>
  <c r="B773" i="2"/>
  <c r="A775" i="2"/>
  <c r="M772" i="4" l="1"/>
  <c r="AL772" i="4" s="1"/>
  <c r="AI773" i="4"/>
  <c r="AH773" i="4"/>
  <c r="S773" i="4"/>
  <c r="O773" i="4"/>
  <c r="Y773" i="4"/>
  <c r="AG773" i="4"/>
  <c r="K773" i="4"/>
  <c r="V773" i="4"/>
  <c r="U773" i="4"/>
  <c r="N773" i="4"/>
  <c r="Q773" i="4"/>
  <c r="W773" i="4"/>
  <c r="AA773" i="4"/>
  <c r="AC773" i="4"/>
  <c r="AF773" i="4"/>
  <c r="T773" i="4"/>
  <c r="R773" i="4"/>
  <c r="P773" i="4"/>
  <c r="AB773" i="4"/>
  <c r="AD773" i="4"/>
  <c r="Z773" i="4"/>
  <c r="AE773" i="4"/>
  <c r="B770" i="1"/>
  <c r="N770" i="1" s="1"/>
  <c r="X772" i="4"/>
  <c r="C775" i="2"/>
  <c r="G771" i="1"/>
  <c r="C771" i="1"/>
  <c r="A772" i="1"/>
  <c r="L771" i="1"/>
  <c r="K771" i="1"/>
  <c r="J771" i="1"/>
  <c r="H771" i="1"/>
  <c r="D771" i="1"/>
  <c r="E771" i="1"/>
  <c r="I771" i="1"/>
  <c r="F771" i="1"/>
  <c r="AJ772" i="4"/>
  <c r="AM772" i="4" s="1"/>
  <c r="N773" i="2"/>
  <c r="AO773" i="4"/>
  <c r="A774" i="4"/>
  <c r="I773" i="4"/>
  <c r="D773" i="4"/>
  <c r="E773" i="4"/>
  <c r="H773" i="4"/>
  <c r="F773" i="4"/>
  <c r="C773" i="4"/>
  <c r="J773" i="4"/>
  <c r="G773" i="4"/>
  <c r="B772" i="4"/>
  <c r="AK772" i="4" s="1"/>
  <c r="B774" i="2"/>
  <c r="A776" i="2"/>
  <c r="B771" i="1" l="1"/>
  <c r="N771" i="1" s="1"/>
  <c r="C776" i="2"/>
  <c r="X773" i="4"/>
  <c r="M773" i="4"/>
  <c r="AL773" i="4" s="1"/>
  <c r="AH774" i="4"/>
  <c r="AI774" i="4"/>
  <c r="W774" i="4"/>
  <c r="Y774" i="4"/>
  <c r="U774" i="4"/>
  <c r="N774" i="4"/>
  <c r="AG774" i="4"/>
  <c r="K774" i="4"/>
  <c r="V774" i="4"/>
  <c r="P774" i="4"/>
  <c r="R774" i="4"/>
  <c r="Q774" i="4"/>
  <c r="AC774" i="4"/>
  <c r="AD774" i="4"/>
  <c r="AF774" i="4"/>
  <c r="O774" i="4"/>
  <c r="AE774" i="4"/>
  <c r="Z774" i="4"/>
  <c r="AA774" i="4"/>
  <c r="S774" i="4"/>
  <c r="T774" i="4"/>
  <c r="AB774" i="4"/>
  <c r="AJ773" i="4"/>
  <c r="L772" i="1"/>
  <c r="G772" i="1"/>
  <c r="D772" i="1"/>
  <c r="J772" i="1"/>
  <c r="E772" i="1"/>
  <c r="K772" i="1"/>
  <c r="F772" i="1"/>
  <c r="C772" i="1"/>
  <c r="I772" i="1"/>
  <c r="H772" i="1"/>
  <c r="A773" i="1"/>
  <c r="N774" i="2"/>
  <c r="AO774" i="4"/>
  <c r="B773" i="4"/>
  <c r="AK773" i="4" s="1"/>
  <c r="A775" i="4"/>
  <c r="C774" i="4"/>
  <c r="H774" i="4"/>
  <c r="J774" i="4"/>
  <c r="F774" i="4"/>
  <c r="E774" i="4"/>
  <c r="D774" i="4"/>
  <c r="G774" i="4"/>
  <c r="I774" i="4"/>
  <c r="B775" i="2"/>
  <c r="A777" i="2"/>
  <c r="AM773" i="4" l="1"/>
  <c r="B772" i="1"/>
  <c r="N772" i="1" s="1"/>
  <c r="AH775" i="4"/>
  <c r="AI775" i="4"/>
  <c r="O775" i="4"/>
  <c r="W775" i="4"/>
  <c r="K775" i="4"/>
  <c r="N775" i="4"/>
  <c r="V775" i="4"/>
  <c r="U775" i="4"/>
  <c r="Y775" i="4"/>
  <c r="AG775" i="4"/>
  <c r="R775" i="4"/>
  <c r="AD775" i="4"/>
  <c r="S775" i="4"/>
  <c r="T775" i="4"/>
  <c r="P775" i="4"/>
  <c r="Z775" i="4"/>
  <c r="AF775" i="4"/>
  <c r="Q775" i="4"/>
  <c r="AE775" i="4"/>
  <c r="AC775" i="4"/>
  <c r="AB775" i="4"/>
  <c r="AA775" i="4"/>
  <c r="M774" i="4"/>
  <c r="AL774" i="4" s="1"/>
  <c r="C777" i="2"/>
  <c r="I773" i="1"/>
  <c r="E773" i="1"/>
  <c r="H773" i="1"/>
  <c r="F773" i="1"/>
  <c r="A774" i="1"/>
  <c r="C773" i="1"/>
  <c r="G773" i="1"/>
  <c r="D773" i="1"/>
  <c r="K773" i="1"/>
  <c r="J773" i="1"/>
  <c r="L773" i="1"/>
  <c r="X774" i="4"/>
  <c r="AJ774" i="4" s="1"/>
  <c r="AM774" i="4" s="1"/>
  <c r="N775" i="2"/>
  <c r="AO775" i="4"/>
  <c r="A776" i="4"/>
  <c r="C775" i="4"/>
  <c r="D775" i="4"/>
  <c r="I775" i="4"/>
  <c r="F775" i="4"/>
  <c r="J775" i="4"/>
  <c r="G775" i="4"/>
  <c r="H775" i="4"/>
  <c r="E775" i="4"/>
  <c r="B774" i="4"/>
  <c r="AK774" i="4" s="1"/>
  <c r="B776" i="2"/>
  <c r="A778" i="2"/>
  <c r="AH776" i="4" l="1"/>
  <c r="AI776" i="4"/>
  <c r="AF776" i="4"/>
  <c r="S776" i="4"/>
  <c r="P776" i="4"/>
  <c r="AG776" i="4"/>
  <c r="V776" i="4"/>
  <c r="Q776" i="4"/>
  <c r="O776" i="4"/>
  <c r="N776" i="4"/>
  <c r="U776" i="4"/>
  <c r="W776" i="4"/>
  <c r="AA776" i="4"/>
  <c r="AC776" i="4"/>
  <c r="K776" i="4"/>
  <c r="Y776" i="4"/>
  <c r="Z776" i="4"/>
  <c r="AB776" i="4"/>
  <c r="AE776" i="4"/>
  <c r="R776" i="4"/>
  <c r="AD776" i="4"/>
  <c r="T776" i="4"/>
  <c r="X775" i="4"/>
  <c r="AJ775" i="4" s="1"/>
  <c r="AM775" i="4" s="1"/>
  <c r="H774" i="1"/>
  <c r="L774" i="1"/>
  <c r="F774" i="1"/>
  <c r="G774" i="1"/>
  <c r="K774" i="1"/>
  <c r="E774" i="1"/>
  <c r="D774" i="1"/>
  <c r="C774" i="1"/>
  <c r="J774" i="1"/>
  <c r="I774" i="1"/>
  <c r="A775" i="1"/>
  <c r="M775" i="4"/>
  <c r="AL775" i="4" s="1"/>
  <c r="B773" i="1"/>
  <c r="N773" i="1" s="1"/>
  <c r="C778" i="2"/>
  <c r="N776" i="2"/>
  <c r="AO776" i="4"/>
  <c r="B775" i="4"/>
  <c r="AK775" i="4" s="1"/>
  <c r="A777" i="4"/>
  <c r="C776" i="4"/>
  <c r="D776" i="4"/>
  <c r="J776" i="4"/>
  <c r="I776" i="4"/>
  <c r="H776" i="4"/>
  <c r="F776" i="4"/>
  <c r="E776" i="4"/>
  <c r="G776" i="4"/>
  <c r="B777" i="2"/>
  <c r="A779" i="2"/>
  <c r="AI777" i="4" l="1"/>
  <c r="AH777" i="4"/>
  <c r="W777" i="4"/>
  <c r="S777" i="4"/>
  <c r="Y777" i="4"/>
  <c r="Q777" i="4"/>
  <c r="V777" i="4"/>
  <c r="AG777" i="4"/>
  <c r="K777" i="4"/>
  <c r="U777" i="4"/>
  <c r="R777" i="4"/>
  <c r="T777" i="4"/>
  <c r="N777" i="4"/>
  <c r="AE777" i="4"/>
  <c r="AC777" i="4"/>
  <c r="AF777" i="4"/>
  <c r="Z777" i="4"/>
  <c r="P777" i="4"/>
  <c r="O777" i="4"/>
  <c r="AB777" i="4"/>
  <c r="AD777" i="4"/>
  <c r="AA777" i="4"/>
  <c r="H775" i="1"/>
  <c r="F775" i="1"/>
  <c r="I775" i="1"/>
  <c r="C775" i="1"/>
  <c r="E775" i="1"/>
  <c r="A776" i="1"/>
  <c r="J775" i="1"/>
  <c r="G775" i="1"/>
  <c r="D775" i="1"/>
  <c r="L775" i="1"/>
  <c r="K775" i="1"/>
  <c r="B774" i="1"/>
  <c r="N774" i="1" s="1"/>
  <c r="M776" i="4"/>
  <c r="AL776" i="4" s="1"/>
  <c r="C779" i="2"/>
  <c r="X776" i="4"/>
  <c r="AJ776" i="4" s="1"/>
  <c r="N777" i="2"/>
  <c r="AO777" i="4"/>
  <c r="A778" i="4"/>
  <c r="H777" i="4"/>
  <c r="I777" i="4"/>
  <c r="C777" i="4"/>
  <c r="F777" i="4"/>
  <c r="D777" i="4"/>
  <c r="J777" i="4"/>
  <c r="G777" i="4"/>
  <c r="E777" i="4"/>
  <c r="B776" i="4"/>
  <c r="AK776" i="4" s="1"/>
  <c r="B778" i="2"/>
  <c r="A780" i="2"/>
  <c r="AM776" i="4" l="1"/>
  <c r="M777" i="4"/>
  <c r="AL777" i="4" s="1"/>
  <c r="C780" i="2"/>
  <c r="F776" i="1"/>
  <c r="K776" i="1"/>
  <c r="H776" i="1"/>
  <c r="E776" i="1"/>
  <c r="L776" i="1"/>
  <c r="I776" i="1"/>
  <c r="D776" i="1"/>
  <c r="G776" i="1"/>
  <c r="J776" i="1"/>
  <c r="A777" i="1"/>
  <c r="C776" i="1"/>
  <c r="B775" i="1"/>
  <c r="N775" i="1" s="1"/>
  <c r="AH778" i="4"/>
  <c r="AI778" i="4"/>
  <c r="O778" i="4"/>
  <c r="Y778" i="4"/>
  <c r="K778" i="4"/>
  <c r="N778" i="4"/>
  <c r="AG778" i="4"/>
  <c r="Q778" i="4"/>
  <c r="R778" i="4"/>
  <c r="AE778" i="4"/>
  <c r="AD778" i="4"/>
  <c r="T778" i="4"/>
  <c r="V778" i="4"/>
  <c r="P778" i="4"/>
  <c r="Z778" i="4"/>
  <c r="U778" i="4"/>
  <c r="AA778" i="4"/>
  <c r="AF778" i="4"/>
  <c r="AB778" i="4"/>
  <c r="S778" i="4"/>
  <c r="W778" i="4"/>
  <c r="AC778" i="4"/>
  <c r="X777" i="4"/>
  <c r="AJ777" i="4" s="1"/>
  <c r="AM777" i="4" s="1"/>
  <c r="N778" i="2"/>
  <c r="AO778" i="4"/>
  <c r="B777" i="4"/>
  <c r="AK777" i="4" s="1"/>
  <c r="A779" i="4"/>
  <c r="C778" i="4"/>
  <c r="H778" i="4"/>
  <c r="D778" i="4"/>
  <c r="E778" i="4"/>
  <c r="G778" i="4"/>
  <c r="I778" i="4"/>
  <c r="F778" i="4"/>
  <c r="J778" i="4"/>
  <c r="B779" i="2"/>
  <c r="A781" i="2"/>
  <c r="C781" i="2" l="1"/>
  <c r="M778" i="4"/>
  <c r="AL778" i="4" s="1"/>
  <c r="B776" i="1"/>
  <c r="N776" i="1" s="1"/>
  <c r="X778" i="4"/>
  <c r="AJ778" i="4" s="1"/>
  <c r="AM778" i="4" s="1"/>
  <c r="F777" i="1"/>
  <c r="A778" i="1"/>
  <c r="G777" i="1"/>
  <c r="J777" i="1"/>
  <c r="C777" i="1"/>
  <c r="E777" i="1"/>
  <c r="L777" i="1"/>
  <c r="I777" i="1"/>
  <c r="H777" i="1"/>
  <c r="K777" i="1"/>
  <c r="D777" i="1"/>
  <c r="AH779" i="4"/>
  <c r="AI779" i="4"/>
  <c r="W779" i="4"/>
  <c r="S779" i="4"/>
  <c r="O779" i="4"/>
  <c r="N779" i="4"/>
  <c r="V779" i="4"/>
  <c r="Q779" i="4"/>
  <c r="R779" i="4"/>
  <c r="AG779" i="4"/>
  <c r="AA779" i="4"/>
  <c r="AE779" i="4"/>
  <c r="Y779" i="4"/>
  <c r="AC779" i="4"/>
  <c r="P779" i="4"/>
  <c r="Z779" i="4"/>
  <c r="T779" i="4"/>
  <c r="AB779" i="4"/>
  <c r="AF779" i="4"/>
  <c r="AD779" i="4"/>
  <c r="U779" i="4"/>
  <c r="K779" i="4"/>
  <c r="N779" i="2"/>
  <c r="AO779" i="4"/>
  <c r="B778" i="4"/>
  <c r="AK778" i="4" s="1"/>
  <c r="A780" i="4"/>
  <c r="C779" i="4"/>
  <c r="I779" i="4"/>
  <c r="D779" i="4"/>
  <c r="H779" i="4"/>
  <c r="F779" i="4"/>
  <c r="E779" i="4"/>
  <c r="J779" i="4"/>
  <c r="G779" i="4"/>
  <c r="A782" i="2"/>
  <c r="B780" i="2"/>
  <c r="AH780" i="4" l="1"/>
  <c r="AI780" i="4"/>
  <c r="U780" i="4"/>
  <c r="K780" i="4"/>
  <c r="N780" i="4"/>
  <c r="Q780" i="4"/>
  <c r="V780" i="4"/>
  <c r="AB780" i="4"/>
  <c r="O780" i="4"/>
  <c r="P780" i="4"/>
  <c r="AA780" i="4"/>
  <c r="W780" i="4"/>
  <c r="Y780" i="4"/>
  <c r="AG780" i="4"/>
  <c r="S780" i="4"/>
  <c r="AE780" i="4"/>
  <c r="R780" i="4"/>
  <c r="Z780" i="4"/>
  <c r="AC780" i="4"/>
  <c r="AD780" i="4"/>
  <c r="AF780" i="4"/>
  <c r="T780" i="4"/>
  <c r="C782" i="2"/>
  <c r="M779" i="4"/>
  <c r="AL779" i="4" s="1"/>
  <c r="X779" i="4"/>
  <c r="AJ779" i="4" s="1"/>
  <c r="B777" i="1"/>
  <c r="N777" i="1" s="1"/>
  <c r="F778" i="1"/>
  <c r="H778" i="1"/>
  <c r="G778" i="1"/>
  <c r="D778" i="1"/>
  <c r="C778" i="1"/>
  <c r="L778" i="1"/>
  <c r="A779" i="1"/>
  <c r="E778" i="1"/>
  <c r="I778" i="1"/>
  <c r="J778" i="1"/>
  <c r="K778" i="1"/>
  <c r="N780" i="2"/>
  <c r="AO780" i="4"/>
  <c r="B779" i="4"/>
  <c r="AK779" i="4" s="1"/>
  <c r="A781" i="4"/>
  <c r="H780" i="4"/>
  <c r="E780" i="4"/>
  <c r="C780" i="4"/>
  <c r="F780" i="4"/>
  <c r="J780" i="4"/>
  <c r="I780" i="4"/>
  <c r="D780" i="4"/>
  <c r="G780" i="4"/>
  <c r="B781" i="2"/>
  <c r="A783" i="2"/>
  <c r="AM779" i="4" l="1"/>
  <c r="M780" i="4"/>
  <c r="AL780" i="4" s="1"/>
  <c r="AI781" i="4"/>
  <c r="AH781" i="4"/>
  <c r="S781" i="4"/>
  <c r="O781" i="4"/>
  <c r="V781" i="4"/>
  <c r="Q781" i="4"/>
  <c r="AG781" i="4"/>
  <c r="N781" i="4"/>
  <c r="W781" i="4"/>
  <c r="U781" i="4"/>
  <c r="P781" i="4"/>
  <c r="Y781" i="4"/>
  <c r="K781" i="4"/>
  <c r="R781" i="4"/>
  <c r="Z781" i="4"/>
  <c r="AB781" i="4"/>
  <c r="AF781" i="4"/>
  <c r="AD781" i="4"/>
  <c r="AE781" i="4"/>
  <c r="T781" i="4"/>
  <c r="AC781" i="4"/>
  <c r="AA781" i="4"/>
  <c r="J779" i="1"/>
  <c r="E779" i="1"/>
  <c r="K779" i="1"/>
  <c r="C779" i="1"/>
  <c r="D779" i="1"/>
  <c r="H779" i="1"/>
  <c r="L779" i="1"/>
  <c r="A780" i="1"/>
  <c r="F779" i="1"/>
  <c r="I779" i="1"/>
  <c r="G779" i="1"/>
  <c r="C783" i="2"/>
  <c r="B778" i="1"/>
  <c r="N778" i="1" s="1"/>
  <c r="X780" i="4"/>
  <c r="AJ780" i="4" s="1"/>
  <c r="B780" i="4"/>
  <c r="AK780" i="4" s="1"/>
  <c r="N781" i="2"/>
  <c r="AO781" i="4"/>
  <c r="A782" i="4"/>
  <c r="C781" i="4"/>
  <c r="E781" i="4"/>
  <c r="F781" i="4"/>
  <c r="D781" i="4"/>
  <c r="H781" i="4"/>
  <c r="I781" i="4"/>
  <c r="G781" i="4"/>
  <c r="J781" i="4"/>
  <c r="B782" i="2"/>
  <c r="A784" i="2"/>
  <c r="AM780" i="4" l="1"/>
  <c r="AH782" i="4"/>
  <c r="AI782" i="4"/>
  <c r="W782" i="4"/>
  <c r="U782" i="4"/>
  <c r="Q782" i="4"/>
  <c r="N782" i="4"/>
  <c r="P782" i="4"/>
  <c r="AG782" i="4"/>
  <c r="Y782" i="4"/>
  <c r="R782" i="4"/>
  <c r="AC782" i="4"/>
  <c r="K782" i="4"/>
  <c r="T782" i="4"/>
  <c r="O782" i="4"/>
  <c r="AE782" i="4"/>
  <c r="S782" i="4"/>
  <c r="AA782" i="4"/>
  <c r="AF782" i="4"/>
  <c r="Z782" i="4"/>
  <c r="AD782" i="4"/>
  <c r="V782" i="4"/>
  <c r="AB782" i="4"/>
  <c r="C784" i="2"/>
  <c r="B779" i="1"/>
  <c r="N779" i="1" s="1"/>
  <c r="G780" i="1"/>
  <c r="L780" i="1"/>
  <c r="D780" i="1"/>
  <c r="E780" i="1"/>
  <c r="A781" i="1"/>
  <c r="H780" i="1"/>
  <c r="F780" i="1"/>
  <c r="C780" i="1"/>
  <c r="I780" i="1"/>
  <c r="K780" i="1"/>
  <c r="J780" i="1"/>
  <c r="X781" i="4"/>
  <c r="AJ781" i="4" s="1"/>
  <c r="M781" i="4"/>
  <c r="AL781" i="4" s="1"/>
  <c r="N782" i="2"/>
  <c r="AO782" i="4"/>
  <c r="B781" i="4"/>
  <c r="AK781" i="4" s="1"/>
  <c r="A783" i="4"/>
  <c r="I782" i="4"/>
  <c r="C782" i="4"/>
  <c r="F782" i="4"/>
  <c r="E782" i="4"/>
  <c r="H782" i="4"/>
  <c r="J782" i="4"/>
  <c r="G782" i="4"/>
  <c r="D782" i="4"/>
  <c r="B783" i="2"/>
  <c r="A785" i="2"/>
  <c r="AM781" i="4" l="1"/>
  <c r="AH783" i="4"/>
  <c r="AI783" i="4"/>
  <c r="O783" i="4"/>
  <c r="Z783" i="4"/>
  <c r="W783" i="4"/>
  <c r="V783" i="4"/>
  <c r="K783" i="4"/>
  <c r="N783" i="4"/>
  <c r="R783" i="4"/>
  <c r="AG783" i="4"/>
  <c r="S783" i="4"/>
  <c r="Q783" i="4"/>
  <c r="P783" i="4"/>
  <c r="AA783" i="4"/>
  <c r="U783" i="4"/>
  <c r="AB783" i="4"/>
  <c r="AC783" i="4"/>
  <c r="Y783" i="4"/>
  <c r="AD783" i="4"/>
  <c r="T783" i="4"/>
  <c r="AF783" i="4"/>
  <c r="AE783" i="4"/>
  <c r="M782" i="4"/>
  <c r="AL782" i="4" s="1"/>
  <c r="B780" i="1"/>
  <c r="N780" i="1" s="1"/>
  <c r="C785" i="2"/>
  <c r="G781" i="1"/>
  <c r="E781" i="1"/>
  <c r="H781" i="1"/>
  <c r="K781" i="1"/>
  <c r="C781" i="1"/>
  <c r="J781" i="1"/>
  <c r="D781" i="1"/>
  <c r="I781" i="1"/>
  <c r="F781" i="1"/>
  <c r="A782" i="1"/>
  <c r="L781" i="1"/>
  <c r="X782" i="4"/>
  <c r="AJ782" i="4"/>
  <c r="AM782" i="4" s="1"/>
  <c r="N783" i="2"/>
  <c r="AO783" i="4"/>
  <c r="B782" i="4"/>
  <c r="AK782" i="4" s="1"/>
  <c r="A784" i="4"/>
  <c r="D783" i="4"/>
  <c r="I783" i="4"/>
  <c r="H783" i="4"/>
  <c r="C783" i="4"/>
  <c r="E783" i="4"/>
  <c r="F783" i="4"/>
  <c r="J783" i="4"/>
  <c r="G783" i="4"/>
  <c r="B784" i="2"/>
  <c r="A786" i="2"/>
  <c r="C786" i="2" l="1"/>
  <c r="M783" i="4"/>
  <c r="AL783" i="4" s="1"/>
  <c r="K782" i="1"/>
  <c r="C782" i="1"/>
  <c r="E782" i="1"/>
  <c r="F782" i="1"/>
  <c r="G782" i="1"/>
  <c r="L782" i="1"/>
  <c r="I782" i="1"/>
  <c r="J782" i="1"/>
  <c r="D782" i="1"/>
  <c r="A783" i="1"/>
  <c r="H782" i="1"/>
  <c r="AH784" i="4"/>
  <c r="AI784" i="4"/>
  <c r="S784" i="4"/>
  <c r="AG784" i="4"/>
  <c r="N784" i="4"/>
  <c r="O784" i="4"/>
  <c r="Q784" i="4"/>
  <c r="P784" i="4"/>
  <c r="R784" i="4"/>
  <c r="U784" i="4"/>
  <c r="V784" i="4"/>
  <c r="T784" i="4"/>
  <c r="K784" i="4"/>
  <c r="AC784" i="4"/>
  <c r="AF784" i="4"/>
  <c r="AE784" i="4"/>
  <c r="AA784" i="4"/>
  <c r="Y784" i="4"/>
  <c r="W784" i="4"/>
  <c r="AB784" i="4"/>
  <c r="AD784" i="4"/>
  <c r="Z784" i="4"/>
  <c r="B783" i="4"/>
  <c r="AK783" i="4" s="1"/>
  <c r="B781" i="1"/>
  <c r="N781" i="1" s="1"/>
  <c r="X783" i="4"/>
  <c r="AJ783" i="4" s="1"/>
  <c r="AM783" i="4" s="1"/>
  <c r="N784" i="2"/>
  <c r="AO784" i="4"/>
  <c r="A785" i="4"/>
  <c r="C784" i="4"/>
  <c r="H784" i="4"/>
  <c r="J784" i="4"/>
  <c r="F784" i="4"/>
  <c r="I784" i="4"/>
  <c r="D784" i="4"/>
  <c r="E784" i="4"/>
  <c r="G784" i="4"/>
  <c r="B785" i="2"/>
  <c r="A787" i="2"/>
  <c r="AI785" i="4" l="1"/>
  <c r="AH785" i="4"/>
  <c r="W785" i="4"/>
  <c r="S785" i="4"/>
  <c r="U785" i="4"/>
  <c r="K785" i="4"/>
  <c r="V785" i="4"/>
  <c r="O785" i="4"/>
  <c r="AA785" i="4"/>
  <c r="N785" i="4"/>
  <c r="AF785" i="4"/>
  <c r="Q785" i="4"/>
  <c r="Y785" i="4"/>
  <c r="R785" i="4"/>
  <c r="AB785" i="4"/>
  <c r="AG785" i="4"/>
  <c r="Z785" i="4"/>
  <c r="AC785" i="4"/>
  <c r="P785" i="4"/>
  <c r="T785" i="4"/>
  <c r="AD785" i="4"/>
  <c r="AE785" i="4"/>
  <c r="J783" i="1"/>
  <c r="L783" i="1"/>
  <c r="D783" i="1"/>
  <c r="C783" i="1"/>
  <c r="H783" i="1"/>
  <c r="I783" i="1"/>
  <c r="G783" i="1"/>
  <c r="K783" i="1"/>
  <c r="F783" i="1"/>
  <c r="A784" i="1"/>
  <c r="E783" i="1"/>
  <c r="B782" i="1"/>
  <c r="N782" i="1" s="1"/>
  <c r="M784" i="4"/>
  <c r="AL784" i="4" s="1"/>
  <c r="C787" i="2"/>
  <c r="X784" i="4"/>
  <c r="AJ784" i="4" s="1"/>
  <c r="N785" i="2"/>
  <c r="AO785" i="4"/>
  <c r="B786" i="2"/>
  <c r="B784" i="4"/>
  <c r="AK784" i="4" s="1"/>
  <c r="A786" i="4"/>
  <c r="D785" i="4"/>
  <c r="H785" i="4"/>
  <c r="J785" i="4"/>
  <c r="F785" i="4"/>
  <c r="I785" i="4"/>
  <c r="E785" i="4"/>
  <c r="G785" i="4"/>
  <c r="C785" i="4"/>
  <c r="A788" i="2"/>
  <c r="AM784" i="4" l="1"/>
  <c r="AH786" i="4"/>
  <c r="AI786" i="4"/>
  <c r="O786" i="4"/>
  <c r="N786" i="4"/>
  <c r="K786" i="4"/>
  <c r="AG786" i="4"/>
  <c r="U786" i="4"/>
  <c r="T786" i="4"/>
  <c r="AE786" i="4"/>
  <c r="W786" i="4"/>
  <c r="Q786" i="4"/>
  <c r="AF786" i="4"/>
  <c r="Y786" i="4"/>
  <c r="AD786" i="4"/>
  <c r="AB786" i="4"/>
  <c r="V786" i="4"/>
  <c r="S786" i="4"/>
  <c r="R786" i="4"/>
  <c r="AC786" i="4"/>
  <c r="Z786" i="4"/>
  <c r="P786" i="4"/>
  <c r="AA786" i="4"/>
  <c r="X785" i="4"/>
  <c r="AJ785" i="4" s="1"/>
  <c r="AM785" i="4" s="1"/>
  <c r="B783" i="1"/>
  <c r="N783" i="1" s="1"/>
  <c r="I784" i="1"/>
  <c r="F784" i="1"/>
  <c r="K784" i="1"/>
  <c r="J784" i="1"/>
  <c r="H784" i="1"/>
  <c r="D784" i="1"/>
  <c r="L784" i="1"/>
  <c r="C784" i="1"/>
  <c r="G784" i="1"/>
  <c r="E784" i="1"/>
  <c r="A785" i="1"/>
  <c r="M785" i="4"/>
  <c r="AL785" i="4" s="1"/>
  <c r="C788" i="2"/>
  <c r="AK785" i="4"/>
  <c r="N786" i="2"/>
  <c r="AO786" i="4"/>
  <c r="B785" i="4"/>
  <c r="A787" i="4"/>
  <c r="C786" i="4"/>
  <c r="F786" i="4"/>
  <c r="H786" i="4"/>
  <c r="J786" i="4"/>
  <c r="I786" i="4"/>
  <c r="E786" i="4"/>
  <c r="G786" i="4"/>
  <c r="D786" i="4"/>
  <c r="B787" i="2"/>
  <c r="A789" i="2"/>
  <c r="X786" i="4" l="1"/>
  <c r="AJ786" i="4" s="1"/>
  <c r="AH787" i="4"/>
  <c r="AI787" i="4"/>
  <c r="W787" i="4"/>
  <c r="S787" i="4"/>
  <c r="O787" i="4"/>
  <c r="K787" i="4"/>
  <c r="AG787" i="4"/>
  <c r="Q787" i="4"/>
  <c r="V787" i="4"/>
  <c r="P787" i="4"/>
  <c r="Y787" i="4"/>
  <c r="T787" i="4"/>
  <c r="R787" i="4"/>
  <c r="N787" i="4"/>
  <c r="AA787" i="4"/>
  <c r="AE787" i="4"/>
  <c r="AC787" i="4"/>
  <c r="U787" i="4"/>
  <c r="AF787" i="4"/>
  <c r="Z787" i="4"/>
  <c r="AB787" i="4"/>
  <c r="AD787" i="4"/>
  <c r="J785" i="1"/>
  <c r="F785" i="1"/>
  <c r="G785" i="1"/>
  <c r="D785" i="1"/>
  <c r="H785" i="1"/>
  <c r="E785" i="1"/>
  <c r="C785" i="1"/>
  <c r="L785" i="1"/>
  <c r="A786" i="1"/>
  <c r="K785" i="1"/>
  <c r="I785" i="1"/>
  <c r="M786" i="4"/>
  <c r="AL786" i="4" s="1"/>
  <c r="AK786" i="4"/>
  <c r="C789" i="2"/>
  <c r="B784" i="1"/>
  <c r="N784" i="1" s="1"/>
  <c r="N787" i="2"/>
  <c r="AO787" i="4"/>
  <c r="B786" i="4"/>
  <c r="A788" i="4"/>
  <c r="I787" i="4"/>
  <c r="C787" i="4"/>
  <c r="H787" i="4"/>
  <c r="J787" i="4"/>
  <c r="F787" i="4"/>
  <c r="D787" i="4"/>
  <c r="G787" i="4"/>
  <c r="E787" i="4"/>
  <c r="A790" i="2"/>
  <c r="B788" i="2"/>
  <c r="AM786" i="4" l="1"/>
  <c r="B785" i="1"/>
  <c r="N785" i="1" s="1"/>
  <c r="C790" i="2"/>
  <c r="M787" i="4"/>
  <c r="AL787" i="4" s="1"/>
  <c r="AH788" i="4"/>
  <c r="AI788" i="4"/>
  <c r="AG788" i="4"/>
  <c r="N788" i="4"/>
  <c r="Y788" i="4"/>
  <c r="K788" i="4"/>
  <c r="U788" i="4"/>
  <c r="P788" i="4"/>
  <c r="Q788" i="4"/>
  <c r="V788" i="4"/>
  <c r="Z788" i="4"/>
  <c r="AE788" i="4"/>
  <c r="T788" i="4"/>
  <c r="AA788" i="4"/>
  <c r="O788" i="4"/>
  <c r="AF788" i="4"/>
  <c r="R788" i="4"/>
  <c r="AC788" i="4"/>
  <c r="AD788" i="4"/>
  <c r="W788" i="4"/>
  <c r="AB788" i="4"/>
  <c r="S788" i="4"/>
  <c r="X787" i="4"/>
  <c r="AJ787" i="4" s="1"/>
  <c r="L786" i="1"/>
  <c r="G786" i="1"/>
  <c r="D786" i="1"/>
  <c r="C786" i="1"/>
  <c r="A787" i="1"/>
  <c r="I786" i="1"/>
  <c r="H786" i="1"/>
  <c r="J786" i="1"/>
  <c r="F786" i="1"/>
  <c r="E786" i="1"/>
  <c r="K786" i="1"/>
  <c r="N788" i="2"/>
  <c r="AO788" i="4"/>
  <c r="A789" i="4"/>
  <c r="C788" i="4"/>
  <c r="D788" i="4"/>
  <c r="H788" i="4"/>
  <c r="I788" i="4"/>
  <c r="E788" i="4"/>
  <c r="F788" i="4"/>
  <c r="J788" i="4"/>
  <c r="G788" i="4"/>
  <c r="B787" i="4"/>
  <c r="AK787" i="4" s="1"/>
  <c r="B789" i="2"/>
  <c r="A791" i="2"/>
  <c r="AM787" i="4" l="1"/>
  <c r="AI789" i="4"/>
  <c r="AH789" i="4"/>
  <c r="S789" i="4"/>
  <c r="O789" i="4"/>
  <c r="Y789" i="4"/>
  <c r="AG789" i="4"/>
  <c r="U789" i="4"/>
  <c r="V789" i="4"/>
  <c r="Q789" i="4"/>
  <c r="R789" i="4"/>
  <c r="N789" i="4"/>
  <c r="Z789" i="4"/>
  <c r="AF789" i="4"/>
  <c r="K789" i="4"/>
  <c r="AA789" i="4"/>
  <c r="W789" i="4"/>
  <c r="T789" i="4"/>
  <c r="P789" i="4"/>
  <c r="AC789" i="4"/>
  <c r="AD789" i="4"/>
  <c r="AE789" i="4"/>
  <c r="AB789" i="4"/>
  <c r="G787" i="1"/>
  <c r="A788" i="1"/>
  <c r="D787" i="1"/>
  <c r="K787" i="1"/>
  <c r="J787" i="1"/>
  <c r="F787" i="1"/>
  <c r="C787" i="1"/>
  <c r="I787" i="1"/>
  <c r="H787" i="1"/>
  <c r="E787" i="1"/>
  <c r="L787" i="1"/>
  <c r="B786" i="1"/>
  <c r="N786" i="1" s="1"/>
  <c r="M788" i="4"/>
  <c r="AL788" i="4" s="1"/>
  <c r="C791" i="2"/>
  <c r="X788" i="4"/>
  <c r="AJ788" i="4" s="1"/>
  <c r="AM788" i="4" s="1"/>
  <c r="N789" i="2"/>
  <c r="AO789" i="4"/>
  <c r="B788" i="4"/>
  <c r="AK788" i="4" s="1"/>
  <c r="A790" i="4"/>
  <c r="H789" i="4"/>
  <c r="E789" i="4"/>
  <c r="C789" i="4"/>
  <c r="I789" i="4"/>
  <c r="J789" i="4"/>
  <c r="G789" i="4"/>
  <c r="F789" i="4"/>
  <c r="D789" i="4"/>
  <c r="B790" i="2"/>
  <c r="A792" i="2"/>
  <c r="X789" i="4" l="1"/>
  <c r="M789" i="4"/>
  <c r="AL789" i="4" s="1"/>
  <c r="AJ789" i="4"/>
  <c r="AM789" i="4" s="1"/>
  <c r="AH790" i="4"/>
  <c r="AI790" i="4"/>
  <c r="AA790" i="4"/>
  <c r="W790" i="4"/>
  <c r="N790" i="4"/>
  <c r="AG790" i="4"/>
  <c r="K790" i="4"/>
  <c r="P790" i="4"/>
  <c r="R790" i="4"/>
  <c r="U790" i="4"/>
  <c r="AF790" i="4"/>
  <c r="Z790" i="4"/>
  <c r="AB790" i="4"/>
  <c r="Q790" i="4"/>
  <c r="AE790" i="4"/>
  <c r="V790" i="4"/>
  <c r="AD790" i="4"/>
  <c r="T790" i="4"/>
  <c r="S790" i="4"/>
  <c r="AC790" i="4"/>
  <c r="Y790" i="4"/>
  <c r="O790" i="4"/>
  <c r="A789" i="1"/>
  <c r="F788" i="1"/>
  <c r="E788" i="1"/>
  <c r="D788" i="1"/>
  <c r="C788" i="1"/>
  <c r="K788" i="1"/>
  <c r="I788" i="1"/>
  <c r="L788" i="1"/>
  <c r="G788" i="1"/>
  <c r="J788" i="1"/>
  <c r="H788" i="1"/>
  <c r="C792" i="2"/>
  <c r="B787" i="1"/>
  <c r="N787" i="1" s="1"/>
  <c r="N790" i="2"/>
  <c r="AO790" i="4"/>
  <c r="B789" i="4"/>
  <c r="AK789" i="4" s="1"/>
  <c r="A791" i="4"/>
  <c r="D790" i="4"/>
  <c r="C790" i="4"/>
  <c r="J790" i="4"/>
  <c r="E790" i="4"/>
  <c r="H790" i="4"/>
  <c r="I790" i="4"/>
  <c r="G790" i="4"/>
  <c r="F790" i="4"/>
  <c r="B791" i="2"/>
  <c r="A793" i="2"/>
  <c r="AH791" i="4" l="1"/>
  <c r="AI791" i="4"/>
  <c r="O791" i="4"/>
  <c r="W791" i="4"/>
  <c r="Q791" i="4"/>
  <c r="K791" i="4"/>
  <c r="N791" i="4"/>
  <c r="U791" i="4"/>
  <c r="Y791" i="4"/>
  <c r="V791" i="4"/>
  <c r="P791" i="4"/>
  <c r="AG791" i="4"/>
  <c r="AB791" i="4"/>
  <c r="AD791" i="4"/>
  <c r="T791" i="4"/>
  <c r="AE791" i="4"/>
  <c r="AC791" i="4"/>
  <c r="AF791" i="4"/>
  <c r="R791" i="4"/>
  <c r="S791" i="4"/>
  <c r="AA791" i="4"/>
  <c r="Z791" i="4"/>
  <c r="AJ790" i="4"/>
  <c r="AM790" i="4" s="1"/>
  <c r="C793" i="2"/>
  <c r="X790" i="4"/>
  <c r="M790" i="4"/>
  <c r="AL790" i="4" s="1"/>
  <c r="E789" i="1"/>
  <c r="L789" i="1"/>
  <c r="K789" i="1"/>
  <c r="F789" i="1"/>
  <c r="D789" i="1"/>
  <c r="H789" i="1"/>
  <c r="A790" i="1"/>
  <c r="I789" i="1"/>
  <c r="J789" i="1"/>
  <c r="C789" i="1"/>
  <c r="G789" i="1"/>
  <c r="B788" i="1"/>
  <c r="N788" i="1" s="1"/>
  <c r="N791" i="2"/>
  <c r="AO791" i="4"/>
  <c r="A792" i="4"/>
  <c r="D791" i="4"/>
  <c r="H791" i="4"/>
  <c r="C791" i="4"/>
  <c r="I791" i="4"/>
  <c r="G791" i="4"/>
  <c r="F791" i="4"/>
  <c r="J791" i="4"/>
  <c r="E791" i="4"/>
  <c r="B790" i="4"/>
  <c r="AK790" i="4" s="1"/>
  <c r="A794" i="2"/>
  <c r="B792" i="2"/>
  <c r="M791" i="4" l="1"/>
  <c r="AL791" i="4" s="1"/>
  <c r="B789" i="1"/>
  <c r="N789" i="1" s="1"/>
  <c r="AH792" i="4"/>
  <c r="AI792" i="4"/>
  <c r="S792" i="4"/>
  <c r="K792" i="4"/>
  <c r="Q792" i="4"/>
  <c r="V792" i="4"/>
  <c r="U792" i="4"/>
  <c r="W792" i="4"/>
  <c r="AA792" i="4"/>
  <c r="AG792" i="4"/>
  <c r="T792" i="4"/>
  <c r="P792" i="4"/>
  <c r="R792" i="4"/>
  <c r="AD792" i="4"/>
  <c r="AE792" i="4"/>
  <c r="Y792" i="4"/>
  <c r="O792" i="4"/>
  <c r="AB792" i="4"/>
  <c r="AC792" i="4"/>
  <c r="AF792" i="4"/>
  <c r="Z792" i="4"/>
  <c r="N792" i="4"/>
  <c r="C794" i="2"/>
  <c r="X791" i="4"/>
  <c r="AJ791" i="4" s="1"/>
  <c r="AM791" i="4" s="1"/>
  <c r="F790" i="1"/>
  <c r="K790" i="1"/>
  <c r="C790" i="1"/>
  <c r="H790" i="1"/>
  <c r="A791" i="1"/>
  <c r="L790" i="1"/>
  <c r="J790" i="1"/>
  <c r="D790" i="1"/>
  <c r="I790" i="1"/>
  <c r="G790" i="1"/>
  <c r="E790" i="1"/>
  <c r="N792" i="2"/>
  <c r="AO792" i="4"/>
  <c r="B791" i="4"/>
  <c r="AK791" i="4" s="1"/>
  <c r="A793" i="4"/>
  <c r="D792" i="4"/>
  <c r="E792" i="4"/>
  <c r="I792" i="4"/>
  <c r="C792" i="4"/>
  <c r="G792" i="4"/>
  <c r="J792" i="4"/>
  <c r="F792" i="4"/>
  <c r="H792" i="4"/>
  <c r="A795" i="2"/>
  <c r="B793" i="2"/>
  <c r="X792" i="4" l="1"/>
  <c r="C795" i="2"/>
  <c r="AI793" i="4"/>
  <c r="AH793" i="4"/>
  <c r="W793" i="4"/>
  <c r="S793" i="4"/>
  <c r="U793" i="4"/>
  <c r="N793" i="4"/>
  <c r="V793" i="4"/>
  <c r="K793" i="4"/>
  <c r="R793" i="4"/>
  <c r="Y793" i="4"/>
  <c r="P793" i="4"/>
  <c r="AG793" i="4"/>
  <c r="O793" i="4"/>
  <c r="AD793" i="4"/>
  <c r="AF793" i="4"/>
  <c r="Q793" i="4"/>
  <c r="AA793" i="4"/>
  <c r="AB793" i="4"/>
  <c r="AC793" i="4"/>
  <c r="T793" i="4"/>
  <c r="Z793" i="4"/>
  <c r="AE793" i="4"/>
  <c r="J791" i="1"/>
  <c r="A792" i="1"/>
  <c r="H791" i="1"/>
  <c r="E791" i="1"/>
  <c r="C791" i="1"/>
  <c r="K791" i="1"/>
  <c r="F791" i="1"/>
  <c r="D791" i="1"/>
  <c r="G791" i="1"/>
  <c r="I791" i="1"/>
  <c r="L791" i="1"/>
  <c r="M792" i="4"/>
  <c r="AL792" i="4" s="1"/>
  <c r="B790" i="1"/>
  <c r="N790" i="1" s="1"/>
  <c r="AJ792" i="4"/>
  <c r="AM792" i="4" s="1"/>
  <c r="N793" i="2"/>
  <c r="AO793" i="4"/>
  <c r="A794" i="4"/>
  <c r="D793" i="4"/>
  <c r="H793" i="4"/>
  <c r="I793" i="4"/>
  <c r="E793" i="4"/>
  <c r="J793" i="4"/>
  <c r="F793" i="4"/>
  <c r="G793" i="4"/>
  <c r="C793" i="4"/>
  <c r="B792" i="4"/>
  <c r="AK792" i="4" s="1"/>
  <c r="B794" i="2"/>
  <c r="A796" i="2"/>
  <c r="M793" i="4" l="1"/>
  <c r="AL793" i="4" s="1"/>
  <c r="B791" i="1"/>
  <c r="N791" i="1" s="1"/>
  <c r="C796" i="2"/>
  <c r="AH794" i="4"/>
  <c r="AI794" i="4"/>
  <c r="AD794" i="4"/>
  <c r="O794" i="4"/>
  <c r="N794" i="4"/>
  <c r="Q794" i="4"/>
  <c r="V794" i="4"/>
  <c r="U794" i="4"/>
  <c r="AG794" i="4"/>
  <c r="Y794" i="4"/>
  <c r="P794" i="4"/>
  <c r="S794" i="4"/>
  <c r="K794" i="4"/>
  <c r="AA794" i="4"/>
  <c r="W794" i="4"/>
  <c r="AC794" i="4"/>
  <c r="AB794" i="4"/>
  <c r="AF794" i="4"/>
  <c r="R794" i="4"/>
  <c r="T794" i="4"/>
  <c r="AE794" i="4"/>
  <c r="Z794" i="4"/>
  <c r="K792" i="1"/>
  <c r="I792" i="1"/>
  <c r="E792" i="1"/>
  <c r="A793" i="1"/>
  <c r="F792" i="1"/>
  <c r="J792" i="1"/>
  <c r="L792" i="1"/>
  <c r="G792" i="1"/>
  <c r="D792" i="1"/>
  <c r="H792" i="1"/>
  <c r="C792" i="1"/>
  <c r="X793" i="4"/>
  <c r="AJ793" i="4" s="1"/>
  <c r="AM793" i="4" s="1"/>
  <c r="N794" i="2"/>
  <c r="AO794" i="4"/>
  <c r="B793" i="4"/>
  <c r="AK793" i="4" s="1"/>
  <c r="A795" i="4"/>
  <c r="D794" i="4"/>
  <c r="C794" i="4"/>
  <c r="I794" i="4"/>
  <c r="H794" i="4"/>
  <c r="J794" i="4"/>
  <c r="E794" i="4"/>
  <c r="G794" i="4"/>
  <c r="F794" i="4"/>
  <c r="B795" i="2"/>
  <c r="A797" i="2"/>
  <c r="L793" i="1" l="1"/>
  <c r="K793" i="1"/>
  <c r="F793" i="1"/>
  <c r="E793" i="1"/>
  <c r="C793" i="1"/>
  <c r="G793" i="1"/>
  <c r="J793" i="1"/>
  <c r="I793" i="1"/>
  <c r="H793" i="1"/>
  <c r="D793" i="1"/>
  <c r="A794" i="1"/>
  <c r="AH795" i="4"/>
  <c r="AI795" i="4"/>
  <c r="W795" i="4"/>
  <c r="S795" i="4"/>
  <c r="U795" i="4"/>
  <c r="O795" i="4"/>
  <c r="Q795" i="4"/>
  <c r="AG795" i="4"/>
  <c r="Y795" i="4"/>
  <c r="V795" i="4"/>
  <c r="P795" i="4"/>
  <c r="K795" i="4"/>
  <c r="T795" i="4"/>
  <c r="R795" i="4"/>
  <c r="N795" i="4"/>
  <c r="AE795" i="4"/>
  <c r="Z795" i="4"/>
  <c r="AA795" i="4"/>
  <c r="AC795" i="4"/>
  <c r="AB795" i="4"/>
  <c r="AF795" i="4"/>
  <c r="AD795" i="4"/>
  <c r="B792" i="1"/>
  <c r="N792" i="1" s="1"/>
  <c r="X794" i="4"/>
  <c r="AJ794" i="4" s="1"/>
  <c r="AM794" i="4" s="1"/>
  <c r="C797" i="2"/>
  <c r="M794" i="4"/>
  <c r="AL794" i="4" s="1"/>
  <c r="N795" i="2"/>
  <c r="AO795" i="4"/>
  <c r="A796" i="4"/>
  <c r="C795" i="4"/>
  <c r="H795" i="4"/>
  <c r="E795" i="4"/>
  <c r="J795" i="4"/>
  <c r="G795" i="4"/>
  <c r="D795" i="4"/>
  <c r="F795" i="4"/>
  <c r="I795" i="4"/>
  <c r="B794" i="4"/>
  <c r="AK794" i="4" s="1"/>
  <c r="B796" i="2"/>
  <c r="A798" i="2"/>
  <c r="B793" i="1" l="1"/>
  <c r="N793" i="1" s="1"/>
  <c r="AH796" i="4"/>
  <c r="AI796" i="4"/>
  <c r="U796" i="4"/>
  <c r="V796" i="4"/>
  <c r="K796" i="4"/>
  <c r="AG796" i="4"/>
  <c r="AA796" i="4"/>
  <c r="Q796" i="4"/>
  <c r="W796" i="4"/>
  <c r="O796" i="4"/>
  <c r="P796" i="4"/>
  <c r="AB796" i="4"/>
  <c r="N796" i="4"/>
  <c r="T796" i="4"/>
  <c r="R796" i="4"/>
  <c r="AD796" i="4"/>
  <c r="Z796" i="4"/>
  <c r="AF796" i="4"/>
  <c r="AC796" i="4"/>
  <c r="AE796" i="4"/>
  <c r="Y796" i="4"/>
  <c r="S796" i="4"/>
  <c r="X795" i="4"/>
  <c r="AJ795" i="4" s="1"/>
  <c r="I794" i="1"/>
  <c r="D794" i="1"/>
  <c r="C794" i="1"/>
  <c r="J794" i="1"/>
  <c r="F794" i="1"/>
  <c r="H794" i="1"/>
  <c r="L794" i="1"/>
  <c r="G794" i="1"/>
  <c r="E794" i="1"/>
  <c r="A795" i="1"/>
  <c r="K794" i="1"/>
  <c r="M795" i="4"/>
  <c r="AL795" i="4" s="1"/>
  <c r="C798" i="2"/>
  <c r="N796" i="2"/>
  <c r="AO796" i="4"/>
  <c r="B795" i="4"/>
  <c r="AK795" i="4" s="1"/>
  <c r="A797" i="4"/>
  <c r="D796" i="4"/>
  <c r="C796" i="4"/>
  <c r="H796" i="4"/>
  <c r="I796" i="4"/>
  <c r="E796" i="4"/>
  <c r="J796" i="4"/>
  <c r="G796" i="4"/>
  <c r="F796" i="4"/>
  <c r="A799" i="2"/>
  <c r="B797" i="2"/>
  <c r="AM795" i="4" l="1"/>
  <c r="B794" i="1"/>
  <c r="N794" i="1" s="1"/>
  <c r="X796" i="4"/>
  <c r="M796" i="4"/>
  <c r="AL796" i="4" s="1"/>
  <c r="AI797" i="4"/>
  <c r="AH797" i="4"/>
  <c r="S797" i="4"/>
  <c r="O797" i="4"/>
  <c r="N797" i="4"/>
  <c r="Y797" i="4"/>
  <c r="AG797" i="4"/>
  <c r="K797" i="4"/>
  <c r="U797" i="4"/>
  <c r="R797" i="4"/>
  <c r="Z797" i="4"/>
  <c r="V797" i="4"/>
  <c r="AF797" i="4"/>
  <c r="AA797" i="4"/>
  <c r="P797" i="4"/>
  <c r="AC797" i="4"/>
  <c r="W797" i="4"/>
  <c r="AB797" i="4"/>
  <c r="T797" i="4"/>
  <c r="AD797" i="4"/>
  <c r="AE797" i="4"/>
  <c r="Q797" i="4"/>
  <c r="J795" i="1"/>
  <c r="G795" i="1"/>
  <c r="H795" i="1"/>
  <c r="E795" i="1"/>
  <c r="L795" i="1"/>
  <c r="F795" i="1"/>
  <c r="A796" i="1"/>
  <c r="D795" i="1"/>
  <c r="C795" i="1"/>
  <c r="K795" i="1"/>
  <c r="I795" i="1"/>
  <c r="AJ796" i="4"/>
  <c r="C799" i="2"/>
  <c r="N797" i="2"/>
  <c r="AO797" i="4"/>
  <c r="B796" i="4"/>
  <c r="AK796" i="4" s="1"/>
  <c r="A798" i="4"/>
  <c r="D797" i="4"/>
  <c r="I797" i="4"/>
  <c r="F797" i="4"/>
  <c r="H797" i="4"/>
  <c r="J797" i="4"/>
  <c r="C797" i="4"/>
  <c r="E797" i="4"/>
  <c r="G797" i="4"/>
  <c r="B798" i="2"/>
  <c r="A800" i="2"/>
  <c r="AM796" i="4" l="1"/>
  <c r="M797" i="4"/>
  <c r="AL797" i="4" s="1"/>
  <c r="AH798" i="4"/>
  <c r="AI798" i="4"/>
  <c r="W798" i="4"/>
  <c r="K798" i="4"/>
  <c r="AG798" i="4"/>
  <c r="V798" i="4"/>
  <c r="Y798" i="4"/>
  <c r="N798" i="4"/>
  <c r="AD798" i="4"/>
  <c r="S798" i="4"/>
  <c r="AB798" i="4"/>
  <c r="AE798" i="4"/>
  <c r="AF798" i="4"/>
  <c r="P798" i="4"/>
  <c r="R798" i="4"/>
  <c r="T798" i="4"/>
  <c r="AA798" i="4"/>
  <c r="O798" i="4"/>
  <c r="AC798" i="4"/>
  <c r="Q798" i="4"/>
  <c r="Z798" i="4"/>
  <c r="U798" i="4"/>
  <c r="B795" i="1"/>
  <c r="N795" i="1" s="1"/>
  <c r="C800" i="2"/>
  <c r="F796" i="1"/>
  <c r="E796" i="1"/>
  <c r="K796" i="1"/>
  <c r="L796" i="1"/>
  <c r="C796" i="1"/>
  <c r="D796" i="1"/>
  <c r="A797" i="1"/>
  <c r="J796" i="1"/>
  <c r="I796" i="1"/>
  <c r="H796" i="1"/>
  <c r="G796" i="1"/>
  <c r="X797" i="4"/>
  <c r="AJ797" i="4" s="1"/>
  <c r="AM797" i="4" s="1"/>
  <c r="N798" i="2"/>
  <c r="AO798" i="4"/>
  <c r="B797" i="4"/>
  <c r="AK797" i="4" s="1"/>
  <c r="A799" i="4"/>
  <c r="H798" i="4"/>
  <c r="I798" i="4"/>
  <c r="F798" i="4"/>
  <c r="E798" i="4"/>
  <c r="J798" i="4"/>
  <c r="D798" i="4"/>
  <c r="G798" i="4"/>
  <c r="C798" i="4"/>
  <c r="B799" i="2"/>
  <c r="A801" i="2"/>
  <c r="X798" i="4" l="1"/>
  <c r="B798" i="4"/>
  <c r="AH799" i="4"/>
  <c r="AI799" i="4"/>
  <c r="O799" i="4"/>
  <c r="W799" i="4"/>
  <c r="Q799" i="4"/>
  <c r="AA799" i="4"/>
  <c r="AG799" i="4"/>
  <c r="K799" i="4"/>
  <c r="Y799" i="4"/>
  <c r="N799" i="4"/>
  <c r="U799" i="4"/>
  <c r="S799" i="4"/>
  <c r="AB799" i="4"/>
  <c r="V799" i="4"/>
  <c r="P799" i="4"/>
  <c r="AF799" i="4"/>
  <c r="AE799" i="4"/>
  <c r="AD799" i="4"/>
  <c r="R799" i="4"/>
  <c r="T799" i="4"/>
  <c r="Z799" i="4"/>
  <c r="AC799" i="4"/>
  <c r="C801" i="2"/>
  <c r="J797" i="1"/>
  <c r="E797" i="1"/>
  <c r="D797" i="1"/>
  <c r="I797" i="1"/>
  <c r="A798" i="1"/>
  <c r="H797" i="1"/>
  <c r="L797" i="1"/>
  <c r="K797" i="1"/>
  <c r="C797" i="1"/>
  <c r="G797" i="1"/>
  <c r="F797" i="1"/>
  <c r="B796" i="1"/>
  <c r="N796" i="1" s="1"/>
  <c r="AK798" i="4"/>
  <c r="AJ798" i="4"/>
  <c r="AM798" i="4" s="1"/>
  <c r="M798" i="4"/>
  <c r="AL798" i="4" s="1"/>
  <c r="N799" i="2"/>
  <c r="AO799" i="4"/>
  <c r="A800" i="4"/>
  <c r="E799" i="4"/>
  <c r="D799" i="4"/>
  <c r="J799" i="4"/>
  <c r="I799" i="4"/>
  <c r="H799" i="4"/>
  <c r="G799" i="4"/>
  <c r="C799" i="4"/>
  <c r="F799" i="4"/>
  <c r="B800" i="2"/>
  <c r="A802" i="2"/>
  <c r="F798" i="1" l="1"/>
  <c r="A799" i="1"/>
  <c r="I798" i="1"/>
  <c r="L798" i="1"/>
  <c r="K798" i="1"/>
  <c r="C798" i="1"/>
  <c r="D798" i="1"/>
  <c r="J798" i="1"/>
  <c r="E798" i="1"/>
  <c r="H798" i="1"/>
  <c r="G798" i="1"/>
  <c r="C802" i="2"/>
  <c r="B797" i="1"/>
  <c r="N797" i="1" s="1"/>
  <c r="M799" i="4"/>
  <c r="AL799" i="4" s="1"/>
  <c r="AH800" i="4"/>
  <c r="AI800" i="4"/>
  <c r="S800" i="4"/>
  <c r="K800" i="4"/>
  <c r="V800" i="4"/>
  <c r="U800" i="4"/>
  <c r="Q800" i="4"/>
  <c r="Y800" i="4"/>
  <c r="N800" i="4"/>
  <c r="W800" i="4"/>
  <c r="R800" i="4"/>
  <c r="P800" i="4"/>
  <c r="O800" i="4"/>
  <c r="Z800" i="4"/>
  <c r="AB800" i="4"/>
  <c r="AA800" i="4"/>
  <c r="AC800" i="4"/>
  <c r="AD800" i="4"/>
  <c r="AE800" i="4"/>
  <c r="T800" i="4"/>
  <c r="AG800" i="4"/>
  <c r="AF800" i="4"/>
  <c r="X799" i="4"/>
  <c r="AJ799" i="4" s="1"/>
  <c r="N800" i="2"/>
  <c r="AO800" i="4"/>
  <c r="B799" i="4"/>
  <c r="AK799" i="4" s="1"/>
  <c r="A801" i="4"/>
  <c r="D800" i="4"/>
  <c r="I800" i="4"/>
  <c r="H800" i="4"/>
  <c r="J800" i="4"/>
  <c r="C800" i="4"/>
  <c r="E800" i="4"/>
  <c r="G800" i="4"/>
  <c r="F800" i="4"/>
  <c r="B801" i="2"/>
  <c r="A803" i="2"/>
  <c r="AM799" i="4" l="1"/>
  <c r="B798" i="1"/>
  <c r="N798" i="1" s="1"/>
  <c r="AI801" i="4"/>
  <c r="AH801" i="4"/>
  <c r="W801" i="4"/>
  <c r="S801" i="4"/>
  <c r="N801" i="4"/>
  <c r="AG801" i="4"/>
  <c r="Y801" i="4"/>
  <c r="Q801" i="4"/>
  <c r="O801" i="4"/>
  <c r="P801" i="4"/>
  <c r="K801" i="4"/>
  <c r="V801" i="4"/>
  <c r="R801" i="4"/>
  <c r="AE801" i="4"/>
  <c r="AA801" i="4"/>
  <c r="AB801" i="4"/>
  <c r="AD801" i="4"/>
  <c r="AF801" i="4"/>
  <c r="T801" i="4"/>
  <c r="U801" i="4"/>
  <c r="AC801" i="4"/>
  <c r="Z801" i="4"/>
  <c r="J799" i="1"/>
  <c r="K799" i="1"/>
  <c r="I799" i="1"/>
  <c r="E799" i="1"/>
  <c r="H799" i="1"/>
  <c r="A800" i="1"/>
  <c r="G799" i="1"/>
  <c r="C799" i="1"/>
  <c r="F799" i="1"/>
  <c r="D799" i="1"/>
  <c r="L799" i="1"/>
  <c r="M800" i="4"/>
  <c r="AL800" i="4" s="1"/>
  <c r="C803" i="2"/>
  <c r="X800" i="4"/>
  <c r="AJ800" i="4" s="1"/>
  <c r="N801" i="2"/>
  <c r="AO801" i="4"/>
  <c r="B800" i="4"/>
  <c r="AK800" i="4" s="1"/>
  <c r="A802" i="4"/>
  <c r="H801" i="4"/>
  <c r="I801" i="4"/>
  <c r="D801" i="4"/>
  <c r="E801" i="4"/>
  <c r="G801" i="4"/>
  <c r="C801" i="4"/>
  <c r="J801" i="4"/>
  <c r="F801" i="4"/>
  <c r="B802" i="2"/>
  <c r="A804" i="2"/>
  <c r="AM800" i="4" l="1"/>
  <c r="X801" i="4"/>
  <c r="M801" i="4"/>
  <c r="AL801" i="4" s="1"/>
  <c r="AJ801" i="4"/>
  <c r="AM801" i="4" s="1"/>
  <c r="AH802" i="4"/>
  <c r="AI802" i="4"/>
  <c r="O802" i="4"/>
  <c r="Q802" i="4"/>
  <c r="V802" i="4"/>
  <c r="U802" i="4"/>
  <c r="AG802" i="4"/>
  <c r="K802" i="4"/>
  <c r="Y802" i="4"/>
  <c r="N802" i="4"/>
  <c r="P802" i="4"/>
  <c r="R802" i="4"/>
  <c r="S802" i="4"/>
  <c r="W802" i="4"/>
  <c r="Z802" i="4"/>
  <c r="AB802" i="4"/>
  <c r="AF802" i="4"/>
  <c r="AD802" i="4"/>
  <c r="AC802" i="4"/>
  <c r="T802" i="4"/>
  <c r="AE802" i="4"/>
  <c r="AA802" i="4"/>
  <c r="K800" i="1"/>
  <c r="J800" i="1"/>
  <c r="G800" i="1"/>
  <c r="A801" i="1"/>
  <c r="F800" i="1"/>
  <c r="C800" i="1"/>
  <c r="L800" i="1"/>
  <c r="H800" i="1"/>
  <c r="D800" i="1"/>
  <c r="I800" i="1"/>
  <c r="E800" i="1"/>
  <c r="C804" i="2"/>
  <c r="B799" i="1"/>
  <c r="N799" i="1" s="1"/>
  <c r="N802" i="2"/>
  <c r="AO802" i="4"/>
  <c r="B801" i="4"/>
  <c r="AK801" i="4" s="1"/>
  <c r="A803" i="4"/>
  <c r="C802" i="4"/>
  <c r="I802" i="4"/>
  <c r="H802" i="4"/>
  <c r="F802" i="4"/>
  <c r="E802" i="4"/>
  <c r="G802" i="4"/>
  <c r="D802" i="4"/>
  <c r="J802" i="4"/>
  <c r="B803" i="2"/>
  <c r="A805" i="2"/>
  <c r="M802" i="4" l="1"/>
  <c r="AL802" i="4" s="1"/>
  <c r="AH803" i="4"/>
  <c r="AI803" i="4"/>
  <c r="W803" i="4"/>
  <c r="S803" i="4"/>
  <c r="O803" i="4"/>
  <c r="U803" i="4"/>
  <c r="AG803" i="4"/>
  <c r="N803" i="4"/>
  <c r="Q803" i="4"/>
  <c r="Y803" i="4"/>
  <c r="T803" i="4"/>
  <c r="K803" i="4"/>
  <c r="V803" i="4"/>
  <c r="P803" i="4"/>
  <c r="AD803" i="4"/>
  <c r="AA803" i="4"/>
  <c r="AC803" i="4"/>
  <c r="R803" i="4"/>
  <c r="Z803" i="4"/>
  <c r="AF803" i="4"/>
  <c r="AE803" i="4"/>
  <c r="AB803" i="4"/>
  <c r="X802" i="4"/>
  <c r="AJ802" i="4" s="1"/>
  <c r="AM802" i="4" s="1"/>
  <c r="K801" i="1"/>
  <c r="F801" i="1"/>
  <c r="E801" i="1"/>
  <c r="L801" i="1"/>
  <c r="I801" i="1"/>
  <c r="H801" i="1"/>
  <c r="J801" i="1"/>
  <c r="G801" i="1"/>
  <c r="D801" i="1"/>
  <c r="C801" i="1"/>
  <c r="A802" i="1"/>
  <c r="C805" i="2"/>
  <c r="B800" i="1"/>
  <c r="N800" i="1" s="1"/>
  <c r="N803" i="2"/>
  <c r="AO803" i="4"/>
  <c r="B802" i="4"/>
  <c r="AK802" i="4" s="1"/>
  <c r="A804" i="4"/>
  <c r="C803" i="4"/>
  <c r="H803" i="4"/>
  <c r="D803" i="4"/>
  <c r="J803" i="4"/>
  <c r="F803" i="4"/>
  <c r="G803" i="4"/>
  <c r="I803" i="4"/>
  <c r="E803" i="4"/>
  <c r="B804" i="2"/>
  <c r="A806" i="2"/>
  <c r="X803" i="4" l="1"/>
  <c r="AJ803" i="4" s="1"/>
  <c r="AH804" i="4"/>
  <c r="AI804" i="4"/>
  <c r="Y804" i="4"/>
  <c r="Q804" i="4"/>
  <c r="K804" i="4"/>
  <c r="AG804" i="4"/>
  <c r="N804" i="4"/>
  <c r="V804" i="4"/>
  <c r="R804" i="4"/>
  <c r="AB804" i="4"/>
  <c r="AA804" i="4"/>
  <c r="S804" i="4"/>
  <c r="AD804" i="4"/>
  <c r="O804" i="4"/>
  <c r="U804" i="4"/>
  <c r="W804" i="4"/>
  <c r="T804" i="4"/>
  <c r="Z804" i="4"/>
  <c r="AC804" i="4"/>
  <c r="AF804" i="4"/>
  <c r="AE804" i="4"/>
  <c r="P804" i="4"/>
  <c r="M803" i="4"/>
  <c r="AL803" i="4" s="1"/>
  <c r="J802" i="1"/>
  <c r="H802" i="1"/>
  <c r="L802" i="1"/>
  <c r="G802" i="1"/>
  <c r="K802" i="1"/>
  <c r="A803" i="1"/>
  <c r="F802" i="1"/>
  <c r="I802" i="1"/>
  <c r="D802" i="1"/>
  <c r="E802" i="1"/>
  <c r="C802" i="1"/>
  <c r="B801" i="1"/>
  <c r="N801" i="1" s="1"/>
  <c r="C806" i="2"/>
  <c r="N804" i="2"/>
  <c r="AO804" i="4"/>
  <c r="A805" i="4"/>
  <c r="I804" i="4"/>
  <c r="C804" i="4"/>
  <c r="J804" i="4"/>
  <c r="D804" i="4"/>
  <c r="E804" i="4"/>
  <c r="F804" i="4"/>
  <c r="G804" i="4"/>
  <c r="H804" i="4"/>
  <c r="B803" i="4"/>
  <c r="AK803" i="4" s="1"/>
  <c r="B805" i="2"/>
  <c r="A807" i="2"/>
  <c r="AM803" i="4" l="1"/>
  <c r="B802" i="1"/>
  <c r="N802" i="1" s="1"/>
  <c r="X804" i="4"/>
  <c r="AI805" i="4"/>
  <c r="AH805" i="4"/>
  <c r="S805" i="4"/>
  <c r="O805" i="4"/>
  <c r="V805" i="4"/>
  <c r="U805" i="4"/>
  <c r="AG805" i="4"/>
  <c r="K805" i="4"/>
  <c r="Y805" i="4"/>
  <c r="W805" i="4"/>
  <c r="P805" i="4"/>
  <c r="AF805" i="4"/>
  <c r="AE805" i="4"/>
  <c r="T805" i="4"/>
  <c r="AD805" i="4"/>
  <c r="AB805" i="4"/>
  <c r="Z805" i="4"/>
  <c r="AC805" i="4"/>
  <c r="R805" i="4"/>
  <c r="N805" i="4"/>
  <c r="Q805" i="4"/>
  <c r="AA805" i="4"/>
  <c r="C803" i="1"/>
  <c r="A804" i="1"/>
  <c r="G803" i="1"/>
  <c r="L803" i="1"/>
  <c r="K803" i="1"/>
  <c r="F803" i="1"/>
  <c r="D803" i="1"/>
  <c r="I803" i="1"/>
  <c r="J803" i="1"/>
  <c r="H803" i="1"/>
  <c r="E803" i="1"/>
  <c r="M804" i="4"/>
  <c r="AL804" i="4" s="1"/>
  <c r="AJ804" i="4"/>
  <c r="C807" i="2"/>
  <c r="N805" i="2"/>
  <c r="AO805" i="4"/>
  <c r="B804" i="4"/>
  <c r="AK804" i="4" s="1"/>
  <c r="A806" i="4"/>
  <c r="D805" i="4"/>
  <c r="H805" i="4"/>
  <c r="I805" i="4"/>
  <c r="C805" i="4"/>
  <c r="G805" i="4"/>
  <c r="J805" i="4"/>
  <c r="E805" i="4"/>
  <c r="F805" i="4"/>
  <c r="B806" i="2"/>
  <c r="A808" i="2"/>
  <c r="AM804" i="4" l="1"/>
  <c r="M805" i="4"/>
  <c r="AL805" i="4" s="1"/>
  <c r="AH806" i="4"/>
  <c r="AI806" i="4"/>
  <c r="W806" i="4"/>
  <c r="AG806" i="4"/>
  <c r="K806" i="4"/>
  <c r="V806" i="4"/>
  <c r="U806" i="4"/>
  <c r="P806" i="4"/>
  <c r="R806" i="4"/>
  <c r="Y806" i="4"/>
  <c r="AB806" i="4"/>
  <c r="AD806" i="4"/>
  <c r="O806" i="4"/>
  <c r="N806" i="4"/>
  <c r="Z806" i="4"/>
  <c r="AC806" i="4"/>
  <c r="Q806" i="4"/>
  <c r="S806" i="4"/>
  <c r="T806" i="4"/>
  <c r="AE806" i="4"/>
  <c r="AF806" i="4"/>
  <c r="AA806" i="4"/>
  <c r="C808" i="2"/>
  <c r="H804" i="1"/>
  <c r="K804" i="1"/>
  <c r="I804" i="1"/>
  <c r="D804" i="1"/>
  <c r="G804" i="1"/>
  <c r="F804" i="1"/>
  <c r="C804" i="1"/>
  <c r="L804" i="1"/>
  <c r="J804" i="1"/>
  <c r="E804" i="1"/>
  <c r="A805" i="1"/>
  <c r="B803" i="1"/>
  <c r="N803" i="1" s="1"/>
  <c r="X805" i="4"/>
  <c r="AJ805" i="4" s="1"/>
  <c r="AK805" i="4"/>
  <c r="N806" i="2"/>
  <c r="AO806" i="4"/>
  <c r="A807" i="4"/>
  <c r="C806" i="4"/>
  <c r="D806" i="4"/>
  <c r="E806" i="4"/>
  <c r="J806" i="4"/>
  <c r="F806" i="4"/>
  <c r="G806" i="4"/>
  <c r="H806" i="4"/>
  <c r="I806" i="4"/>
  <c r="B805" i="4"/>
  <c r="B807" i="2"/>
  <c r="A809" i="2"/>
  <c r="AM805" i="4" l="1"/>
  <c r="M806" i="4"/>
  <c r="AL806" i="4" s="1"/>
  <c r="C809" i="2"/>
  <c r="AH807" i="4"/>
  <c r="AI807" i="4"/>
  <c r="O807" i="4"/>
  <c r="W807" i="4"/>
  <c r="N807" i="4"/>
  <c r="V807" i="4"/>
  <c r="Y807" i="4"/>
  <c r="AG807" i="4"/>
  <c r="R807" i="4"/>
  <c r="S807" i="4"/>
  <c r="U807" i="4"/>
  <c r="P807" i="4"/>
  <c r="K807" i="4"/>
  <c r="AD807" i="4"/>
  <c r="T807" i="4"/>
  <c r="AF807" i="4"/>
  <c r="AA807" i="4"/>
  <c r="AC807" i="4"/>
  <c r="Q807" i="4"/>
  <c r="AB807" i="4"/>
  <c r="AE807" i="4"/>
  <c r="Z807" i="4"/>
  <c r="C805" i="1"/>
  <c r="K805" i="1"/>
  <c r="J805" i="1"/>
  <c r="H805" i="1"/>
  <c r="L805" i="1"/>
  <c r="A806" i="1"/>
  <c r="I805" i="1"/>
  <c r="E805" i="1"/>
  <c r="D805" i="1"/>
  <c r="F805" i="1"/>
  <c r="G805" i="1"/>
  <c r="X806" i="4"/>
  <c r="AJ806" i="4" s="1"/>
  <c r="AK806" i="4"/>
  <c r="B804" i="1"/>
  <c r="N804" i="1" s="1"/>
  <c r="N807" i="2"/>
  <c r="AO807" i="4"/>
  <c r="B806" i="4"/>
  <c r="A808" i="4"/>
  <c r="I807" i="4"/>
  <c r="J807" i="4"/>
  <c r="F807" i="4"/>
  <c r="H807" i="4"/>
  <c r="G807" i="4"/>
  <c r="C807" i="4"/>
  <c r="D807" i="4"/>
  <c r="E807" i="4"/>
  <c r="B808" i="2"/>
  <c r="A810" i="2"/>
  <c r="AM806" i="4" l="1"/>
  <c r="AH808" i="4"/>
  <c r="AI808" i="4"/>
  <c r="AF808" i="4"/>
  <c r="S808" i="4"/>
  <c r="Q808" i="4"/>
  <c r="K808" i="4"/>
  <c r="Y808" i="4"/>
  <c r="AG808" i="4"/>
  <c r="P808" i="4"/>
  <c r="U808" i="4"/>
  <c r="N808" i="4"/>
  <c r="O808" i="4"/>
  <c r="Z808" i="4"/>
  <c r="AB808" i="4"/>
  <c r="AD808" i="4"/>
  <c r="R808" i="4"/>
  <c r="AA808" i="4"/>
  <c r="AC808" i="4"/>
  <c r="AE808" i="4"/>
  <c r="V808" i="4"/>
  <c r="W808" i="4"/>
  <c r="T808" i="4"/>
  <c r="B807" i="4"/>
  <c r="AK807" i="4" s="1"/>
  <c r="X807" i="4"/>
  <c r="AJ807" i="4" s="1"/>
  <c r="C810" i="2"/>
  <c r="B805" i="1"/>
  <c r="N805" i="1" s="1"/>
  <c r="C806" i="1"/>
  <c r="K806" i="1"/>
  <c r="H806" i="1"/>
  <c r="A807" i="1"/>
  <c r="F806" i="1"/>
  <c r="E806" i="1"/>
  <c r="J806" i="1"/>
  <c r="L806" i="1"/>
  <c r="D806" i="1"/>
  <c r="G806" i="1"/>
  <c r="I806" i="1"/>
  <c r="M807" i="4"/>
  <c r="AL807" i="4" s="1"/>
  <c r="N808" i="2"/>
  <c r="AO808" i="4"/>
  <c r="A809" i="4"/>
  <c r="E808" i="4"/>
  <c r="D808" i="4"/>
  <c r="I808" i="4"/>
  <c r="C808" i="4"/>
  <c r="F808" i="4"/>
  <c r="J808" i="4"/>
  <c r="H808" i="4"/>
  <c r="G808" i="4"/>
  <c r="B809" i="2"/>
  <c r="A811" i="2"/>
  <c r="AM807" i="4" l="1"/>
  <c r="M808" i="4"/>
  <c r="AL808" i="4" s="1"/>
  <c r="C811" i="2"/>
  <c r="F807" i="1"/>
  <c r="C807" i="1"/>
  <c r="E807" i="1"/>
  <c r="A808" i="1"/>
  <c r="D807" i="1"/>
  <c r="I807" i="1"/>
  <c r="G807" i="1"/>
  <c r="L807" i="1"/>
  <c r="K807" i="1"/>
  <c r="J807" i="1"/>
  <c r="H807" i="1"/>
  <c r="B806" i="1"/>
  <c r="N806" i="1" s="1"/>
  <c r="AI809" i="4"/>
  <c r="AH809" i="4"/>
  <c r="W809" i="4"/>
  <c r="S809" i="4"/>
  <c r="K809" i="4"/>
  <c r="AG809" i="4"/>
  <c r="V809" i="4"/>
  <c r="P809" i="4"/>
  <c r="Y809" i="4"/>
  <c r="Q809" i="4"/>
  <c r="AA809" i="4"/>
  <c r="R809" i="4"/>
  <c r="T809" i="4"/>
  <c r="AD809" i="4"/>
  <c r="O809" i="4"/>
  <c r="AE809" i="4"/>
  <c r="Z809" i="4"/>
  <c r="AB809" i="4"/>
  <c r="N809" i="4"/>
  <c r="AC809" i="4"/>
  <c r="AF809" i="4"/>
  <c r="U809" i="4"/>
  <c r="B808" i="4"/>
  <c r="AK808" i="4" s="1"/>
  <c r="X808" i="4"/>
  <c r="AJ808" i="4" s="1"/>
  <c r="AM808" i="4" s="1"/>
  <c r="N809" i="2"/>
  <c r="AO809" i="4"/>
  <c r="A810" i="4"/>
  <c r="C809" i="4"/>
  <c r="H809" i="4"/>
  <c r="E809" i="4"/>
  <c r="J809" i="4"/>
  <c r="F809" i="4"/>
  <c r="D809" i="4"/>
  <c r="I809" i="4"/>
  <c r="G809" i="4"/>
  <c r="B810" i="2"/>
  <c r="A812" i="2"/>
  <c r="B807" i="1" l="1"/>
  <c r="N807" i="1" s="1"/>
  <c r="AH810" i="4"/>
  <c r="AI810" i="4"/>
  <c r="O810" i="4"/>
  <c r="AG810" i="4"/>
  <c r="V810" i="4"/>
  <c r="U810" i="4"/>
  <c r="Q810" i="4"/>
  <c r="N810" i="4"/>
  <c r="P810" i="4"/>
  <c r="R810" i="4"/>
  <c r="Y810" i="4"/>
  <c r="AD810" i="4"/>
  <c r="AF810" i="4"/>
  <c r="K810" i="4"/>
  <c r="Z810" i="4"/>
  <c r="AE810" i="4"/>
  <c r="T810" i="4"/>
  <c r="AB810" i="4"/>
  <c r="S810" i="4"/>
  <c r="AA810" i="4"/>
  <c r="W810" i="4"/>
  <c r="AC810" i="4"/>
  <c r="M809" i="4"/>
  <c r="AL809" i="4" s="1"/>
  <c r="X809" i="4"/>
  <c r="C812" i="2"/>
  <c r="AJ809" i="4"/>
  <c r="AM809" i="4" s="1"/>
  <c r="G808" i="1"/>
  <c r="E808" i="1"/>
  <c r="F808" i="1"/>
  <c r="K808" i="1"/>
  <c r="L808" i="1"/>
  <c r="H808" i="1"/>
  <c r="C808" i="1"/>
  <c r="A809" i="1"/>
  <c r="I808" i="1"/>
  <c r="D808" i="1"/>
  <c r="J808" i="1"/>
  <c r="N810" i="2"/>
  <c r="AO810" i="4"/>
  <c r="B809" i="4"/>
  <c r="AK809" i="4" s="1"/>
  <c r="A811" i="4"/>
  <c r="I810" i="4"/>
  <c r="D810" i="4"/>
  <c r="H810" i="4"/>
  <c r="J810" i="4"/>
  <c r="E810" i="4"/>
  <c r="C810" i="4"/>
  <c r="G810" i="4"/>
  <c r="F810" i="4"/>
  <c r="A813" i="2"/>
  <c r="B811" i="2"/>
  <c r="C813" i="2" l="1"/>
  <c r="F809" i="1"/>
  <c r="J809" i="1"/>
  <c r="C809" i="1"/>
  <c r="L809" i="1"/>
  <c r="A810" i="1"/>
  <c r="D809" i="1"/>
  <c r="E809" i="1"/>
  <c r="H809" i="1"/>
  <c r="K809" i="1"/>
  <c r="I809" i="1"/>
  <c r="G809" i="1"/>
  <c r="AH811" i="4"/>
  <c r="AI811" i="4"/>
  <c r="AF811" i="4"/>
  <c r="W811" i="4"/>
  <c r="S811" i="4"/>
  <c r="O811" i="4"/>
  <c r="N811" i="4"/>
  <c r="V811" i="4"/>
  <c r="Q811" i="4"/>
  <c r="K811" i="4"/>
  <c r="U811" i="4"/>
  <c r="R811" i="4"/>
  <c r="AA811" i="4"/>
  <c r="Z811" i="4"/>
  <c r="T811" i="4"/>
  <c r="AD811" i="4"/>
  <c r="Y811" i="4"/>
  <c r="AG811" i="4"/>
  <c r="AC811" i="4"/>
  <c r="AE811" i="4"/>
  <c r="P811" i="4"/>
  <c r="AB811" i="4"/>
  <c r="B808" i="1"/>
  <c r="N808" i="1" s="1"/>
  <c r="X810" i="4"/>
  <c r="AJ810" i="4" s="1"/>
  <c r="M810" i="4"/>
  <c r="AL810" i="4" s="1"/>
  <c r="N811" i="2"/>
  <c r="AO811" i="4"/>
  <c r="B810" i="4"/>
  <c r="AK810" i="4" s="1"/>
  <c r="A812" i="4"/>
  <c r="C811" i="4"/>
  <c r="D811" i="4"/>
  <c r="I811" i="4"/>
  <c r="F811" i="4"/>
  <c r="H811" i="4"/>
  <c r="J811" i="4"/>
  <c r="G811" i="4"/>
  <c r="E811" i="4"/>
  <c r="B812" i="2"/>
  <c r="A814" i="2"/>
  <c r="AM810" i="4" l="1"/>
  <c r="I810" i="1"/>
  <c r="L810" i="1"/>
  <c r="J810" i="1"/>
  <c r="G810" i="1"/>
  <c r="C810" i="1"/>
  <c r="H810" i="1"/>
  <c r="E810" i="1"/>
  <c r="F810" i="1"/>
  <c r="A811" i="1"/>
  <c r="D810" i="1"/>
  <c r="K810" i="1"/>
  <c r="X811" i="4"/>
  <c r="AJ811" i="4" s="1"/>
  <c r="AH812" i="4"/>
  <c r="AI812" i="4"/>
  <c r="U812" i="4"/>
  <c r="Q812" i="4"/>
  <c r="Y812" i="4"/>
  <c r="N812" i="4"/>
  <c r="V812" i="4"/>
  <c r="O812" i="4"/>
  <c r="W812" i="4"/>
  <c r="AG812" i="4"/>
  <c r="R812" i="4"/>
  <c r="AE812" i="4"/>
  <c r="AC812" i="4"/>
  <c r="P812" i="4"/>
  <c r="AB812" i="4"/>
  <c r="AD812" i="4"/>
  <c r="K812" i="4"/>
  <c r="T812" i="4"/>
  <c r="AF812" i="4"/>
  <c r="S812" i="4"/>
  <c r="Z812" i="4"/>
  <c r="AA812" i="4"/>
  <c r="B809" i="1"/>
  <c r="N809" i="1" s="1"/>
  <c r="C814" i="2"/>
  <c r="M811" i="4"/>
  <c r="AL811" i="4" s="1"/>
  <c r="N812" i="2"/>
  <c r="AO812" i="4"/>
  <c r="A813" i="4"/>
  <c r="H812" i="4"/>
  <c r="I812" i="4"/>
  <c r="J812" i="4"/>
  <c r="F812" i="4"/>
  <c r="C812" i="4"/>
  <c r="G812" i="4"/>
  <c r="E812" i="4"/>
  <c r="D812" i="4"/>
  <c r="B811" i="4"/>
  <c r="AK811" i="4" s="1"/>
  <c r="B813" i="2"/>
  <c r="A815" i="2"/>
  <c r="AM811" i="4" l="1"/>
  <c r="B810" i="1"/>
  <c r="N810" i="1" s="1"/>
  <c r="AI813" i="4"/>
  <c r="AH813" i="4"/>
  <c r="S813" i="4"/>
  <c r="O813" i="4"/>
  <c r="V813" i="4"/>
  <c r="Y813" i="4"/>
  <c r="AG813" i="4"/>
  <c r="N813" i="4"/>
  <c r="K813" i="4"/>
  <c r="P813" i="4"/>
  <c r="Q813" i="4"/>
  <c r="U813" i="4"/>
  <c r="AE813" i="4"/>
  <c r="W813" i="4"/>
  <c r="AA813" i="4"/>
  <c r="AC813" i="4"/>
  <c r="AB813" i="4"/>
  <c r="T813" i="4"/>
  <c r="Z813" i="4"/>
  <c r="AD813" i="4"/>
  <c r="AF813" i="4"/>
  <c r="R813" i="4"/>
  <c r="M812" i="4"/>
  <c r="AL812" i="4" s="1"/>
  <c r="G811" i="1"/>
  <c r="L811" i="1"/>
  <c r="E811" i="1"/>
  <c r="D811" i="1"/>
  <c r="J811" i="1"/>
  <c r="C811" i="1"/>
  <c r="H811" i="1"/>
  <c r="I811" i="1"/>
  <c r="A812" i="1"/>
  <c r="K811" i="1"/>
  <c r="F811" i="1"/>
  <c r="X812" i="4"/>
  <c r="AJ812" i="4" s="1"/>
  <c r="AM812" i="4" s="1"/>
  <c r="C815" i="2"/>
  <c r="N813" i="2"/>
  <c r="AO813" i="4"/>
  <c r="A814" i="4"/>
  <c r="F813" i="4"/>
  <c r="H813" i="4"/>
  <c r="I813" i="4"/>
  <c r="E813" i="4"/>
  <c r="C813" i="4"/>
  <c r="J813" i="4"/>
  <c r="D813" i="4"/>
  <c r="G813" i="4"/>
  <c r="B812" i="4"/>
  <c r="AK812" i="4" s="1"/>
  <c r="B814" i="2"/>
  <c r="A816" i="2"/>
  <c r="M813" i="4" l="1"/>
  <c r="AL813" i="4" s="1"/>
  <c r="B811" i="1"/>
  <c r="N811" i="1" s="1"/>
  <c r="X813" i="4"/>
  <c r="AH814" i="4"/>
  <c r="AI814" i="4"/>
  <c r="W814" i="4"/>
  <c r="Y814" i="4"/>
  <c r="V814" i="4"/>
  <c r="K814" i="4"/>
  <c r="N814" i="4"/>
  <c r="P814" i="4"/>
  <c r="Q814" i="4"/>
  <c r="AG814" i="4"/>
  <c r="U814" i="4"/>
  <c r="AB814" i="4"/>
  <c r="T814" i="4"/>
  <c r="AA814" i="4"/>
  <c r="S814" i="4"/>
  <c r="O814" i="4"/>
  <c r="Z814" i="4"/>
  <c r="AD814" i="4"/>
  <c r="AF814" i="4"/>
  <c r="AC814" i="4"/>
  <c r="R814" i="4"/>
  <c r="AE814" i="4"/>
  <c r="C816" i="2"/>
  <c r="AJ813" i="4"/>
  <c r="AM813" i="4" s="1"/>
  <c r="I812" i="1"/>
  <c r="F812" i="1"/>
  <c r="H812" i="1"/>
  <c r="G812" i="1"/>
  <c r="E812" i="1"/>
  <c r="L812" i="1"/>
  <c r="C812" i="1"/>
  <c r="D812" i="1"/>
  <c r="A813" i="1"/>
  <c r="K812" i="1"/>
  <c r="J812" i="1"/>
  <c r="N814" i="2"/>
  <c r="AO814" i="4"/>
  <c r="B813" i="4"/>
  <c r="AK813" i="4" s="1"/>
  <c r="A815" i="4"/>
  <c r="D814" i="4"/>
  <c r="E814" i="4"/>
  <c r="I814" i="4"/>
  <c r="F814" i="4"/>
  <c r="J814" i="4"/>
  <c r="G814" i="4"/>
  <c r="C814" i="4"/>
  <c r="H814" i="4"/>
  <c r="B815" i="2"/>
  <c r="A817" i="2"/>
  <c r="C817" i="2" l="1"/>
  <c r="G813" i="1"/>
  <c r="C813" i="1"/>
  <c r="E813" i="1"/>
  <c r="L813" i="1"/>
  <c r="F813" i="1"/>
  <c r="D813" i="1"/>
  <c r="J813" i="1"/>
  <c r="A814" i="1"/>
  <c r="K813" i="1"/>
  <c r="I813" i="1"/>
  <c r="H813" i="1"/>
  <c r="X814" i="4"/>
  <c r="AJ814" i="4" s="1"/>
  <c r="AH815" i="4"/>
  <c r="AI815" i="4"/>
  <c r="O815" i="4"/>
  <c r="W815" i="4"/>
  <c r="V815" i="4"/>
  <c r="U815" i="4"/>
  <c r="K815" i="4"/>
  <c r="R815" i="4"/>
  <c r="AG815" i="4"/>
  <c r="AA815" i="4"/>
  <c r="S815" i="4"/>
  <c r="AF815" i="4"/>
  <c r="Y815" i="4"/>
  <c r="AC815" i="4"/>
  <c r="AB815" i="4"/>
  <c r="AE815" i="4"/>
  <c r="P815" i="4"/>
  <c r="Q815" i="4"/>
  <c r="Z815" i="4"/>
  <c r="T815" i="4"/>
  <c r="AD815" i="4"/>
  <c r="N815" i="4"/>
  <c r="B812" i="1"/>
  <c r="N812" i="1" s="1"/>
  <c r="M814" i="4"/>
  <c r="AL814" i="4" s="1"/>
  <c r="N815" i="2"/>
  <c r="AO815" i="4"/>
  <c r="A816" i="4"/>
  <c r="I815" i="4"/>
  <c r="H815" i="4"/>
  <c r="J815" i="4"/>
  <c r="C815" i="4"/>
  <c r="E815" i="4"/>
  <c r="D815" i="4"/>
  <c r="F815" i="4"/>
  <c r="G815" i="4"/>
  <c r="B814" i="4"/>
  <c r="AK814" i="4" s="1"/>
  <c r="B816" i="2"/>
  <c r="A818" i="2"/>
  <c r="AM814" i="4" l="1"/>
  <c r="AH816" i="4"/>
  <c r="AI816" i="4"/>
  <c r="S816" i="4"/>
  <c r="K816" i="4"/>
  <c r="N816" i="4"/>
  <c r="AG816" i="4"/>
  <c r="Y816" i="4"/>
  <c r="Q816" i="4"/>
  <c r="O816" i="4"/>
  <c r="AA816" i="4"/>
  <c r="P816" i="4"/>
  <c r="R816" i="4"/>
  <c r="W816" i="4"/>
  <c r="Z816" i="4"/>
  <c r="U816" i="4"/>
  <c r="T816" i="4"/>
  <c r="AF816" i="4"/>
  <c r="V816" i="4"/>
  <c r="AB816" i="4"/>
  <c r="AC816" i="4"/>
  <c r="AE816" i="4"/>
  <c r="AD816" i="4"/>
  <c r="M815" i="4"/>
  <c r="AL815" i="4" s="1"/>
  <c r="X815" i="4"/>
  <c r="AJ815" i="4" s="1"/>
  <c r="AM815" i="4" s="1"/>
  <c r="J814" i="1"/>
  <c r="H814" i="1"/>
  <c r="E814" i="1"/>
  <c r="I814" i="1"/>
  <c r="G814" i="1"/>
  <c r="F814" i="1"/>
  <c r="K814" i="1"/>
  <c r="L814" i="1"/>
  <c r="C814" i="1"/>
  <c r="D814" i="1"/>
  <c r="A815" i="1"/>
  <c r="B813" i="1"/>
  <c r="N813" i="1" s="1"/>
  <c r="C818" i="2"/>
  <c r="N816" i="2"/>
  <c r="AO816" i="4"/>
  <c r="B815" i="4"/>
  <c r="AK815" i="4" s="1"/>
  <c r="A817" i="4"/>
  <c r="D816" i="4"/>
  <c r="I816" i="4"/>
  <c r="F816" i="4"/>
  <c r="C816" i="4"/>
  <c r="E816" i="4"/>
  <c r="H816" i="4"/>
  <c r="G816" i="4"/>
  <c r="J816" i="4"/>
  <c r="B817" i="2"/>
  <c r="A819" i="2"/>
  <c r="AI817" i="4" l="1"/>
  <c r="AH817" i="4"/>
  <c r="W817" i="4"/>
  <c r="S817" i="4"/>
  <c r="AG817" i="4"/>
  <c r="K817" i="4"/>
  <c r="U817" i="4"/>
  <c r="Y817" i="4"/>
  <c r="P817" i="4"/>
  <c r="Q817" i="4"/>
  <c r="N817" i="4"/>
  <c r="V817" i="4"/>
  <c r="AA817" i="4"/>
  <c r="Z817" i="4"/>
  <c r="AC817" i="4"/>
  <c r="AB817" i="4"/>
  <c r="AD817" i="4"/>
  <c r="AF817" i="4"/>
  <c r="O817" i="4"/>
  <c r="R817" i="4"/>
  <c r="T817" i="4"/>
  <c r="AE817" i="4"/>
  <c r="X816" i="4"/>
  <c r="AJ816" i="4" s="1"/>
  <c r="AM816" i="4" s="1"/>
  <c r="L815" i="1"/>
  <c r="I815" i="1"/>
  <c r="F815" i="1"/>
  <c r="J815" i="1"/>
  <c r="H815" i="1"/>
  <c r="D815" i="1"/>
  <c r="E815" i="1"/>
  <c r="C815" i="1"/>
  <c r="B815" i="1" s="1"/>
  <c r="N815" i="1" s="1"/>
  <c r="A816" i="1"/>
  <c r="K815" i="1"/>
  <c r="G815" i="1"/>
  <c r="M816" i="4"/>
  <c r="AL816" i="4" s="1"/>
  <c r="B814" i="1"/>
  <c r="N814" i="1" s="1"/>
  <c r="C819" i="2"/>
  <c r="N817" i="2"/>
  <c r="AO817" i="4"/>
  <c r="B816" i="4"/>
  <c r="AK816" i="4" s="1"/>
  <c r="A818" i="4"/>
  <c r="J817" i="4"/>
  <c r="F817" i="4"/>
  <c r="E817" i="4"/>
  <c r="D817" i="4"/>
  <c r="I817" i="4"/>
  <c r="C817" i="4"/>
  <c r="H817" i="4"/>
  <c r="G817" i="4"/>
  <c r="B818" i="2"/>
  <c r="A820" i="2"/>
  <c r="X817" i="4" l="1"/>
  <c r="AH818" i="4"/>
  <c r="AI818" i="4"/>
  <c r="O818" i="4"/>
  <c r="Y818" i="4"/>
  <c r="N818" i="4"/>
  <c r="V818" i="4"/>
  <c r="T818" i="4"/>
  <c r="AE818" i="4"/>
  <c r="U818" i="4"/>
  <c r="P818" i="4"/>
  <c r="AD818" i="4"/>
  <c r="R818" i="4"/>
  <c r="K818" i="4"/>
  <c r="Z818" i="4"/>
  <c r="AC818" i="4"/>
  <c r="Q818" i="4"/>
  <c r="AF818" i="4"/>
  <c r="W818" i="4"/>
  <c r="S818" i="4"/>
  <c r="AB818" i="4"/>
  <c r="AA818" i="4"/>
  <c r="AG818" i="4"/>
  <c r="C820" i="2"/>
  <c r="M817" i="4"/>
  <c r="AL817" i="4" s="1"/>
  <c r="AJ817" i="4"/>
  <c r="AM817" i="4" s="1"/>
  <c r="J816" i="1"/>
  <c r="F816" i="1"/>
  <c r="D816" i="1"/>
  <c r="H816" i="1"/>
  <c r="I816" i="1"/>
  <c r="G816" i="1"/>
  <c r="A817" i="1"/>
  <c r="L816" i="1"/>
  <c r="E816" i="1"/>
  <c r="C816" i="1"/>
  <c r="K816" i="1"/>
  <c r="N818" i="2"/>
  <c r="AO818" i="4"/>
  <c r="B817" i="4"/>
  <c r="AK817" i="4" s="1"/>
  <c r="A819" i="4"/>
  <c r="D818" i="4"/>
  <c r="C818" i="4"/>
  <c r="H818" i="4"/>
  <c r="E818" i="4"/>
  <c r="F818" i="4"/>
  <c r="J818" i="4"/>
  <c r="I818" i="4"/>
  <c r="G818" i="4"/>
  <c r="B819" i="2"/>
  <c r="A821" i="2"/>
  <c r="B816" i="1" l="1"/>
  <c r="N816" i="1" s="1"/>
  <c r="C821" i="2"/>
  <c r="AH819" i="4"/>
  <c r="AI819" i="4"/>
  <c r="W819" i="4"/>
  <c r="S819" i="4"/>
  <c r="O819" i="4"/>
  <c r="AG819" i="4"/>
  <c r="Y819" i="4"/>
  <c r="U819" i="4"/>
  <c r="P819" i="4"/>
  <c r="Q819" i="4"/>
  <c r="V819" i="4"/>
  <c r="AA819" i="4"/>
  <c r="AD819" i="4"/>
  <c r="AE819" i="4"/>
  <c r="K819" i="4"/>
  <c r="N819" i="4"/>
  <c r="R819" i="4"/>
  <c r="AB819" i="4"/>
  <c r="Z819" i="4"/>
  <c r="T819" i="4"/>
  <c r="AC819" i="4"/>
  <c r="AF819" i="4"/>
  <c r="X818" i="4"/>
  <c r="AJ818" i="4" s="1"/>
  <c r="M818" i="4"/>
  <c r="AL818" i="4" s="1"/>
  <c r="A818" i="1"/>
  <c r="I817" i="1"/>
  <c r="L817" i="1"/>
  <c r="F817" i="1"/>
  <c r="E817" i="1"/>
  <c r="G817" i="1"/>
  <c r="H817" i="1"/>
  <c r="D817" i="1"/>
  <c r="K817" i="1"/>
  <c r="J817" i="1"/>
  <c r="C817" i="1"/>
  <c r="N819" i="2"/>
  <c r="AO819" i="4"/>
  <c r="A820" i="4"/>
  <c r="D819" i="4"/>
  <c r="C819" i="4"/>
  <c r="H819" i="4"/>
  <c r="I819" i="4"/>
  <c r="F819" i="4"/>
  <c r="G819" i="4"/>
  <c r="J819" i="4"/>
  <c r="E819" i="4"/>
  <c r="B818" i="4"/>
  <c r="AK818" i="4" s="1"/>
  <c r="B820" i="2"/>
  <c r="A822" i="2"/>
  <c r="AM818" i="4" l="1"/>
  <c r="B817" i="1"/>
  <c r="N817" i="1" s="1"/>
  <c r="C822" i="2"/>
  <c r="AH820" i="4"/>
  <c r="AI820" i="4"/>
  <c r="AF820" i="4"/>
  <c r="K820" i="4"/>
  <c r="Y820" i="4"/>
  <c r="Q820" i="4"/>
  <c r="N820" i="4"/>
  <c r="U820" i="4"/>
  <c r="P820" i="4"/>
  <c r="V820" i="4"/>
  <c r="AG820" i="4"/>
  <c r="O820" i="4"/>
  <c r="T820" i="4"/>
  <c r="AE820" i="4"/>
  <c r="W820" i="4"/>
  <c r="AD820" i="4"/>
  <c r="Z820" i="4"/>
  <c r="AB820" i="4"/>
  <c r="R820" i="4"/>
  <c r="AC820" i="4"/>
  <c r="S820" i="4"/>
  <c r="AA820" i="4"/>
  <c r="M819" i="4"/>
  <c r="AL819" i="4" s="1"/>
  <c r="C818" i="1"/>
  <c r="A819" i="1"/>
  <c r="K818" i="1"/>
  <c r="F818" i="1"/>
  <c r="L818" i="1"/>
  <c r="I818" i="1"/>
  <c r="E818" i="1"/>
  <c r="H818" i="1"/>
  <c r="J818" i="1"/>
  <c r="D818" i="1"/>
  <c r="G818" i="1"/>
  <c r="X819" i="4"/>
  <c r="AJ819" i="4" s="1"/>
  <c r="AM819" i="4" s="1"/>
  <c r="N820" i="2"/>
  <c r="AO820" i="4"/>
  <c r="B819" i="4"/>
  <c r="AK819" i="4" s="1"/>
  <c r="A821" i="4"/>
  <c r="H820" i="4"/>
  <c r="C820" i="4"/>
  <c r="D820" i="4"/>
  <c r="I820" i="4"/>
  <c r="F820" i="4"/>
  <c r="J820" i="4"/>
  <c r="G820" i="4"/>
  <c r="E820" i="4"/>
  <c r="B821" i="2"/>
  <c r="A823" i="2"/>
  <c r="X820" i="4" l="1"/>
  <c r="B818" i="1"/>
  <c r="N818" i="1" s="1"/>
  <c r="AI821" i="4"/>
  <c r="AH821" i="4"/>
  <c r="S821" i="4"/>
  <c r="O821" i="4"/>
  <c r="K821" i="4"/>
  <c r="U821" i="4"/>
  <c r="P821" i="4"/>
  <c r="N821" i="4"/>
  <c r="R821" i="4"/>
  <c r="Q821" i="4"/>
  <c r="Y821" i="4"/>
  <c r="AE821" i="4"/>
  <c r="AB821" i="4"/>
  <c r="AG821" i="4"/>
  <c r="AD821" i="4"/>
  <c r="AA821" i="4"/>
  <c r="T821" i="4"/>
  <c r="V821" i="4"/>
  <c r="W821" i="4"/>
  <c r="AC821" i="4"/>
  <c r="Z821" i="4"/>
  <c r="AF821" i="4"/>
  <c r="C823" i="2"/>
  <c r="I819" i="1"/>
  <c r="A820" i="1"/>
  <c r="G819" i="1"/>
  <c r="L819" i="1"/>
  <c r="H819" i="1"/>
  <c r="E819" i="1"/>
  <c r="F819" i="1"/>
  <c r="C819" i="1"/>
  <c r="D819" i="1"/>
  <c r="J819" i="1"/>
  <c r="K819" i="1"/>
  <c r="AJ820" i="4"/>
  <c r="M820" i="4"/>
  <c r="AL820" i="4" s="1"/>
  <c r="N821" i="2"/>
  <c r="AO821" i="4"/>
  <c r="B820" i="4"/>
  <c r="AK820" i="4" s="1"/>
  <c r="A822" i="4"/>
  <c r="I821" i="4"/>
  <c r="C821" i="4"/>
  <c r="H821" i="4"/>
  <c r="J821" i="4"/>
  <c r="D821" i="4"/>
  <c r="G821" i="4"/>
  <c r="F821" i="4"/>
  <c r="E821" i="4"/>
  <c r="B822" i="2"/>
  <c r="A824" i="2"/>
  <c r="AM820" i="4" l="1"/>
  <c r="C824" i="2"/>
  <c r="AH822" i="4"/>
  <c r="AI822" i="4"/>
  <c r="W822" i="4"/>
  <c r="AG822" i="4"/>
  <c r="U822" i="4"/>
  <c r="V822" i="4"/>
  <c r="Q822" i="4"/>
  <c r="AA822" i="4"/>
  <c r="R822" i="4"/>
  <c r="P822" i="4"/>
  <c r="O822" i="4"/>
  <c r="AB822" i="4"/>
  <c r="K822" i="4"/>
  <c r="AC822" i="4"/>
  <c r="AF822" i="4"/>
  <c r="T822" i="4"/>
  <c r="AE822" i="4"/>
  <c r="Y822" i="4"/>
  <c r="Z822" i="4"/>
  <c r="N822" i="4"/>
  <c r="S822" i="4"/>
  <c r="AD822" i="4"/>
  <c r="B819" i="1"/>
  <c r="N819" i="1" s="1"/>
  <c r="X821" i="4"/>
  <c r="AJ821" i="4" s="1"/>
  <c r="M821" i="4"/>
  <c r="AL821" i="4" s="1"/>
  <c r="K820" i="1"/>
  <c r="H820" i="1"/>
  <c r="C820" i="1"/>
  <c r="J820" i="1"/>
  <c r="A821" i="1"/>
  <c r="I820" i="1"/>
  <c r="E820" i="1"/>
  <c r="G820" i="1"/>
  <c r="F820" i="1"/>
  <c r="D820" i="1"/>
  <c r="L820" i="1"/>
  <c r="N822" i="2"/>
  <c r="AO822" i="4"/>
  <c r="B821" i="4"/>
  <c r="AK821" i="4" s="1"/>
  <c r="A823" i="4"/>
  <c r="D822" i="4"/>
  <c r="H822" i="4"/>
  <c r="I822" i="4"/>
  <c r="F822" i="4"/>
  <c r="C822" i="4"/>
  <c r="E822" i="4"/>
  <c r="J822" i="4"/>
  <c r="G822" i="4"/>
  <c r="B823" i="2"/>
  <c r="A825" i="2"/>
  <c r="AM821" i="4" l="1"/>
  <c r="AH823" i="4"/>
  <c r="AI823" i="4"/>
  <c r="O823" i="4"/>
  <c r="W823" i="4"/>
  <c r="U823" i="4"/>
  <c r="Q823" i="4"/>
  <c r="Y823" i="4"/>
  <c r="AG823" i="4"/>
  <c r="N823" i="4"/>
  <c r="S823" i="4"/>
  <c r="P823" i="4"/>
  <c r="AA823" i="4"/>
  <c r="AF823" i="4"/>
  <c r="K823" i="4"/>
  <c r="AD823" i="4"/>
  <c r="R823" i="4"/>
  <c r="AC823" i="4"/>
  <c r="T823" i="4"/>
  <c r="Z823" i="4"/>
  <c r="AB823" i="4"/>
  <c r="AE823" i="4"/>
  <c r="V823" i="4"/>
  <c r="M822" i="4"/>
  <c r="AL822" i="4" s="1"/>
  <c r="K821" i="1"/>
  <c r="E821" i="1"/>
  <c r="G821" i="1"/>
  <c r="C821" i="1"/>
  <c r="A822" i="1"/>
  <c r="I821" i="1"/>
  <c r="L821" i="1"/>
  <c r="F821" i="1"/>
  <c r="D821" i="1"/>
  <c r="J821" i="1"/>
  <c r="H821" i="1"/>
  <c r="B820" i="1"/>
  <c r="N820" i="1" s="1"/>
  <c r="X822" i="4"/>
  <c r="AJ822" i="4" s="1"/>
  <c r="AM822" i="4" s="1"/>
  <c r="C825" i="2"/>
  <c r="N823" i="2"/>
  <c r="AO823" i="4"/>
  <c r="A824" i="4"/>
  <c r="H823" i="4"/>
  <c r="C823" i="4"/>
  <c r="D823" i="4"/>
  <c r="E823" i="4"/>
  <c r="F823" i="4"/>
  <c r="J823" i="4"/>
  <c r="G823" i="4"/>
  <c r="I823" i="4"/>
  <c r="B822" i="4"/>
  <c r="AK822" i="4" s="1"/>
  <c r="B824" i="2"/>
  <c r="A826" i="2"/>
  <c r="B823" i="4" l="1"/>
  <c r="B821" i="1"/>
  <c r="N821" i="1" s="1"/>
  <c r="AH824" i="4"/>
  <c r="AI824" i="4"/>
  <c r="AF824" i="4"/>
  <c r="S824" i="4"/>
  <c r="AG824" i="4"/>
  <c r="K824" i="4"/>
  <c r="Y824" i="4"/>
  <c r="V824" i="4"/>
  <c r="U824" i="4"/>
  <c r="N824" i="4"/>
  <c r="P824" i="4"/>
  <c r="AA824" i="4"/>
  <c r="W824" i="4"/>
  <c r="O824" i="4"/>
  <c r="T824" i="4"/>
  <c r="Z824" i="4"/>
  <c r="AD824" i="4"/>
  <c r="Q824" i="4"/>
  <c r="R824" i="4"/>
  <c r="AE824" i="4"/>
  <c r="AC824" i="4"/>
  <c r="AB824" i="4"/>
  <c r="X823" i="4"/>
  <c r="AJ823" i="4" s="1"/>
  <c r="AK823" i="4"/>
  <c r="M823" i="4"/>
  <c r="AL823" i="4" s="1"/>
  <c r="C826" i="2"/>
  <c r="H822" i="1"/>
  <c r="E822" i="1"/>
  <c r="K822" i="1"/>
  <c r="C822" i="1"/>
  <c r="J822" i="1"/>
  <c r="I822" i="1"/>
  <c r="L822" i="1"/>
  <c r="D822" i="1"/>
  <c r="F822" i="1"/>
  <c r="G822" i="1"/>
  <c r="A823" i="1"/>
  <c r="N824" i="2"/>
  <c r="AO824" i="4"/>
  <c r="A825" i="4"/>
  <c r="H824" i="4"/>
  <c r="D824" i="4"/>
  <c r="C824" i="4"/>
  <c r="J824" i="4"/>
  <c r="I824" i="4"/>
  <c r="F824" i="4"/>
  <c r="E824" i="4"/>
  <c r="G824" i="4"/>
  <c r="A827" i="2"/>
  <c r="B825" i="2"/>
  <c r="AM823" i="4" l="1"/>
  <c r="X824" i="4"/>
  <c r="C827" i="2"/>
  <c r="B822" i="1"/>
  <c r="N822" i="1" s="1"/>
  <c r="I823" i="1"/>
  <c r="A824" i="1"/>
  <c r="D823" i="1"/>
  <c r="L823" i="1"/>
  <c r="J823" i="1"/>
  <c r="H823" i="1"/>
  <c r="G823" i="1"/>
  <c r="C823" i="1"/>
  <c r="E823" i="1"/>
  <c r="F823" i="1"/>
  <c r="K823" i="1"/>
  <c r="M824" i="4"/>
  <c r="AL824" i="4" s="1"/>
  <c r="AI825" i="4"/>
  <c r="AH825" i="4"/>
  <c r="W825" i="4"/>
  <c r="S825" i="4"/>
  <c r="U825" i="4"/>
  <c r="Q825" i="4"/>
  <c r="K825" i="4"/>
  <c r="N825" i="4"/>
  <c r="AG825" i="4"/>
  <c r="V825" i="4"/>
  <c r="AA825" i="4"/>
  <c r="R825" i="4"/>
  <c r="O825" i="4"/>
  <c r="Y825" i="4"/>
  <c r="AD825" i="4"/>
  <c r="AC825" i="4"/>
  <c r="AF825" i="4"/>
  <c r="P825" i="4"/>
  <c r="AB825" i="4"/>
  <c r="Z825" i="4"/>
  <c r="T825" i="4"/>
  <c r="AE825" i="4"/>
  <c r="AJ824" i="4"/>
  <c r="AM824" i="4" s="1"/>
  <c r="N825" i="2"/>
  <c r="AO825" i="4"/>
  <c r="B824" i="4"/>
  <c r="AK824" i="4" s="1"/>
  <c r="A826" i="4"/>
  <c r="C825" i="4"/>
  <c r="E825" i="4"/>
  <c r="F825" i="4"/>
  <c r="J825" i="4"/>
  <c r="I825" i="4"/>
  <c r="G825" i="4"/>
  <c r="D825" i="4"/>
  <c r="H825" i="4"/>
  <c r="B826" i="2"/>
  <c r="A828" i="2"/>
  <c r="X825" i="4" l="1"/>
  <c r="K824" i="1"/>
  <c r="G824" i="1"/>
  <c r="F824" i="1"/>
  <c r="I824" i="1"/>
  <c r="D824" i="1"/>
  <c r="A825" i="1"/>
  <c r="E824" i="1"/>
  <c r="L824" i="1"/>
  <c r="C824" i="1"/>
  <c r="J824" i="1"/>
  <c r="H824" i="1"/>
  <c r="AH826" i="4"/>
  <c r="AI826" i="4"/>
  <c r="O826" i="4"/>
  <c r="K826" i="4"/>
  <c r="AG826" i="4"/>
  <c r="Q826" i="4"/>
  <c r="P826" i="4"/>
  <c r="AF826" i="4"/>
  <c r="W826" i="4"/>
  <c r="U826" i="4"/>
  <c r="R826" i="4"/>
  <c r="S826" i="4"/>
  <c r="V826" i="4"/>
  <c r="N826" i="4"/>
  <c r="Y826" i="4"/>
  <c r="AE826" i="4"/>
  <c r="Z826" i="4"/>
  <c r="AA826" i="4"/>
  <c r="T826" i="4"/>
  <c r="AD826" i="4"/>
  <c r="AB826" i="4"/>
  <c r="AC826" i="4"/>
  <c r="C828" i="2"/>
  <c r="B823" i="1"/>
  <c r="N823" i="1" s="1"/>
  <c r="M825" i="4"/>
  <c r="AL825" i="4" s="1"/>
  <c r="AJ825" i="4"/>
  <c r="AM825" i="4" s="1"/>
  <c r="N826" i="2"/>
  <c r="AO826" i="4"/>
  <c r="B825" i="4"/>
  <c r="AK825" i="4" s="1"/>
  <c r="A827" i="4"/>
  <c r="D826" i="4"/>
  <c r="E826" i="4"/>
  <c r="G826" i="4"/>
  <c r="J826" i="4"/>
  <c r="I826" i="4"/>
  <c r="C826" i="4"/>
  <c r="F826" i="4"/>
  <c r="H826" i="4"/>
  <c r="A829" i="2"/>
  <c r="B827" i="2"/>
  <c r="X826" i="4" l="1"/>
  <c r="AJ826" i="4" s="1"/>
  <c r="M826" i="4"/>
  <c r="AL826" i="4" s="1"/>
  <c r="B824" i="1"/>
  <c r="N824" i="1" s="1"/>
  <c r="C829" i="2"/>
  <c r="F825" i="1"/>
  <c r="D825" i="1"/>
  <c r="J825" i="1"/>
  <c r="K825" i="1"/>
  <c r="C825" i="1"/>
  <c r="A826" i="1"/>
  <c r="L825" i="1"/>
  <c r="H825" i="1"/>
  <c r="I825" i="1"/>
  <c r="G825" i="1"/>
  <c r="E825" i="1"/>
  <c r="AH827" i="4"/>
  <c r="AI827" i="4"/>
  <c r="W827" i="4"/>
  <c r="S827" i="4"/>
  <c r="U827" i="4"/>
  <c r="O827" i="4"/>
  <c r="Q827" i="4"/>
  <c r="AG827" i="4"/>
  <c r="V827" i="4"/>
  <c r="P827" i="4"/>
  <c r="T827" i="4"/>
  <c r="K827" i="4"/>
  <c r="N827" i="4"/>
  <c r="R827" i="4"/>
  <c r="AC827" i="4"/>
  <c r="Z827" i="4"/>
  <c r="Y827" i="4"/>
  <c r="AD827" i="4"/>
  <c r="AF827" i="4"/>
  <c r="AE827" i="4"/>
  <c r="AB827" i="4"/>
  <c r="AA827" i="4"/>
  <c r="N827" i="2"/>
  <c r="AO827" i="4"/>
  <c r="B826" i="4"/>
  <c r="AK826" i="4" s="1"/>
  <c r="A828" i="4"/>
  <c r="G827" i="4"/>
  <c r="I827" i="4"/>
  <c r="C827" i="4"/>
  <c r="E827" i="4"/>
  <c r="D827" i="4"/>
  <c r="H827" i="4"/>
  <c r="F827" i="4"/>
  <c r="J827" i="4"/>
  <c r="B828" i="2"/>
  <c r="A830" i="2"/>
  <c r="AM826" i="4" l="1"/>
  <c r="M827" i="4"/>
  <c r="AL827" i="4" s="1"/>
  <c r="AH828" i="4"/>
  <c r="AI828" i="4"/>
  <c r="V828" i="4"/>
  <c r="AG828" i="4"/>
  <c r="Q828" i="4"/>
  <c r="K828" i="4"/>
  <c r="W828" i="4"/>
  <c r="O828" i="4"/>
  <c r="AA828" i="4"/>
  <c r="Y828" i="4"/>
  <c r="AE828" i="4"/>
  <c r="S828" i="4"/>
  <c r="AB828" i="4"/>
  <c r="N828" i="4"/>
  <c r="P828" i="4"/>
  <c r="U828" i="4"/>
  <c r="T828" i="4"/>
  <c r="AF828" i="4"/>
  <c r="Z828" i="4"/>
  <c r="AD828" i="4"/>
  <c r="AC828" i="4"/>
  <c r="R828" i="4"/>
  <c r="J826" i="1"/>
  <c r="F826" i="1"/>
  <c r="I826" i="1"/>
  <c r="C826" i="1"/>
  <c r="E826" i="1"/>
  <c r="A827" i="1"/>
  <c r="L826" i="1"/>
  <c r="H826" i="1"/>
  <c r="G826" i="1"/>
  <c r="D826" i="1"/>
  <c r="K826" i="1"/>
  <c r="B825" i="1"/>
  <c r="N825" i="1" s="1"/>
  <c r="X827" i="4"/>
  <c r="AJ827" i="4" s="1"/>
  <c r="AM827" i="4" s="1"/>
  <c r="C830" i="2"/>
  <c r="N828" i="2"/>
  <c r="AO828" i="4"/>
  <c r="B827" i="4"/>
  <c r="AK827" i="4" s="1"/>
  <c r="A829" i="4"/>
  <c r="C828" i="4"/>
  <c r="D828" i="4"/>
  <c r="H828" i="4"/>
  <c r="E828" i="4"/>
  <c r="F828" i="4"/>
  <c r="I828" i="4"/>
  <c r="G828" i="4"/>
  <c r="J828" i="4"/>
  <c r="B829" i="2"/>
  <c r="A831" i="2"/>
  <c r="C831" i="2" l="1"/>
  <c r="AI829" i="4"/>
  <c r="AH829" i="4"/>
  <c r="S829" i="4"/>
  <c r="O829" i="4"/>
  <c r="K829" i="4"/>
  <c r="N829" i="4"/>
  <c r="Q829" i="4"/>
  <c r="Y829" i="4"/>
  <c r="R829" i="4"/>
  <c r="AG829" i="4"/>
  <c r="W829" i="4"/>
  <c r="AB829" i="4"/>
  <c r="AE829" i="4"/>
  <c r="U829" i="4"/>
  <c r="AC829" i="4"/>
  <c r="P829" i="4"/>
  <c r="AA829" i="4"/>
  <c r="AF829" i="4"/>
  <c r="V829" i="4"/>
  <c r="Z829" i="4"/>
  <c r="AD829" i="4"/>
  <c r="T829" i="4"/>
  <c r="B826" i="1"/>
  <c r="N826" i="1" s="1"/>
  <c r="L827" i="1"/>
  <c r="I827" i="1"/>
  <c r="J827" i="1"/>
  <c r="A828" i="1"/>
  <c r="F827" i="1"/>
  <c r="E827" i="1"/>
  <c r="G827" i="1"/>
  <c r="D827" i="1"/>
  <c r="C827" i="1"/>
  <c r="K827" i="1"/>
  <c r="H827" i="1"/>
  <c r="X828" i="4"/>
  <c r="AJ828" i="4" s="1"/>
  <c r="AK828" i="4"/>
  <c r="M828" i="4"/>
  <c r="AL828" i="4" s="1"/>
  <c r="N829" i="2"/>
  <c r="AO829" i="4"/>
  <c r="B828" i="4"/>
  <c r="A830" i="4"/>
  <c r="C829" i="4"/>
  <c r="J829" i="4"/>
  <c r="H829" i="4"/>
  <c r="I829" i="4"/>
  <c r="E829" i="4"/>
  <c r="F829" i="4"/>
  <c r="G829" i="4"/>
  <c r="D829" i="4"/>
  <c r="B830" i="2"/>
  <c r="A832" i="2"/>
  <c r="AM828" i="4" l="1"/>
  <c r="B827" i="1"/>
  <c r="N827" i="1" s="1"/>
  <c r="AH830" i="4"/>
  <c r="AI830" i="4"/>
  <c r="W830" i="4"/>
  <c r="Q830" i="4"/>
  <c r="AG830" i="4"/>
  <c r="Y830" i="4"/>
  <c r="U830" i="4"/>
  <c r="V830" i="4"/>
  <c r="AA830" i="4"/>
  <c r="N830" i="4"/>
  <c r="AC830" i="4"/>
  <c r="K830" i="4"/>
  <c r="R830" i="4"/>
  <c r="S830" i="4"/>
  <c r="AE830" i="4"/>
  <c r="Z830" i="4"/>
  <c r="T830" i="4"/>
  <c r="AD830" i="4"/>
  <c r="AB830" i="4"/>
  <c r="O830" i="4"/>
  <c r="P830" i="4"/>
  <c r="AF830" i="4"/>
  <c r="X829" i="4"/>
  <c r="AJ829" i="4" s="1"/>
  <c r="D828" i="1"/>
  <c r="J828" i="1"/>
  <c r="F828" i="1"/>
  <c r="C828" i="1"/>
  <c r="L828" i="1"/>
  <c r="I828" i="1"/>
  <c r="G828" i="1"/>
  <c r="K828" i="1"/>
  <c r="A829" i="1"/>
  <c r="H828" i="1"/>
  <c r="E828" i="1"/>
  <c r="C832" i="2"/>
  <c r="M829" i="4"/>
  <c r="AL829" i="4" s="1"/>
  <c r="N830" i="2"/>
  <c r="AO830" i="4"/>
  <c r="A831" i="4"/>
  <c r="D830" i="4"/>
  <c r="C830" i="4"/>
  <c r="F830" i="4"/>
  <c r="G830" i="4"/>
  <c r="I830" i="4"/>
  <c r="H830" i="4"/>
  <c r="J830" i="4"/>
  <c r="E830" i="4"/>
  <c r="B829" i="4"/>
  <c r="AK829" i="4" s="1"/>
  <c r="B831" i="2"/>
  <c r="A833" i="2"/>
  <c r="AM829" i="4" l="1"/>
  <c r="C833" i="2"/>
  <c r="X830" i="4"/>
  <c r="AJ830" i="4" s="1"/>
  <c r="AH831" i="4"/>
  <c r="AI831" i="4"/>
  <c r="O831" i="4"/>
  <c r="W831" i="4"/>
  <c r="Q831" i="4"/>
  <c r="U831" i="4"/>
  <c r="Y831" i="4"/>
  <c r="AG831" i="4"/>
  <c r="P831" i="4"/>
  <c r="N831" i="4"/>
  <c r="K831" i="4"/>
  <c r="AA831" i="4"/>
  <c r="AE831" i="4"/>
  <c r="R831" i="4"/>
  <c r="S831" i="4"/>
  <c r="AB831" i="4"/>
  <c r="V831" i="4"/>
  <c r="AD831" i="4"/>
  <c r="Z831" i="4"/>
  <c r="AF831" i="4"/>
  <c r="T831" i="4"/>
  <c r="AC831" i="4"/>
  <c r="J829" i="1"/>
  <c r="I829" i="1"/>
  <c r="E829" i="1"/>
  <c r="L829" i="1"/>
  <c r="H829" i="1"/>
  <c r="F829" i="1"/>
  <c r="G829" i="1"/>
  <c r="D829" i="1"/>
  <c r="K829" i="1"/>
  <c r="C829" i="1"/>
  <c r="A830" i="1"/>
  <c r="M830" i="4"/>
  <c r="AL830" i="4" s="1"/>
  <c r="B828" i="1"/>
  <c r="N828" i="1" s="1"/>
  <c r="N831" i="2"/>
  <c r="AO831" i="4"/>
  <c r="B830" i="4"/>
  <c r="AK830" i="4" s="1"/>
  <c r="A832" i="4"/>
  <c r="H831" i="4"/>
  <c r="D831" i="4"/>
  <c r="I831" i="4"/>
  <c r="F831" i="4"/>
  <c r="J831" i="4"/>
  <c r="C831" i="4"/>
  <c r="E831" i="4"/>
  <c r="G831" i="4"/>
  <c r="B832" i="2"/>
  <c r="A834" i="2"/>
  <c r="AM830" i="4" l="1"/>
  <c r="C834" i="2"/>
  <c r="AH832" i="4"/>
  <c r="AI832" i="4"/>
  <c r="S832" i="4"/>
  <c r="AG832" i="4"/>
  <c r="V832" i="4"/>
  <c r="Y832" i="4"/>
  <c r="U832" i="4"/>
  <c r="K832" i="4"/>
  <c r="Q832" i="4"/>
  <c r="N832" i="4"/>
  <c r="W832" i="4"/>
  <c r="R832" i="4"/>
  <c r="AA832" i="4"/>
  <c r="AF832" i="4"/>
  <c r="AD832" i="4"/>
  <c r="Z832" i="4"/>
  <c r="AE832" i="4"/>
  <c r="T832" i="4"/>
  <c r="AB832" i="4"/>
  <c r="P832" i="4"/>
  <c r="AC832" i="4"/>
  <c r="O832" i="4"/>
  <c r="L830" i="1"/>
  <c r="I830" i="1"/>
  <c r="F830" i="1"/>
  <c r="J830" i="1"/>
  <c r="E830" i="1"/>
  <c r="H830" i="1"/>
  <c r="A831" i="1"/>
  <c r="G830" i="1"/>
  <c r="D830" i="1"/>
  <c r="C830" i="1"/>
  <c r="K830" i="1"/>
  <c r="M831" i="4"/>
  <c r="AL831" i="4" s="1"/>
  <c r="X831" i="4"/>
  <c r="AJ831" i="4" s="1"/>
  <c r="AM831" i="4" s="1"/>
  <c r="B829" i="1"/>
  <c r="N829" i="1" s="1"/>
  <c r="N832" i="2"/>
  <c r="AO832" i="4"/>
  <c r="A833" i="4"/>
  <c r="D832" i="4"/>
  <c r="C832" i="4"/>
  <c r="H832" i="4"/>
  <c r="I832" i="4"/>
  <c r="F832" i="4"/>
  <c r="J832" i="4"/>
  <c r="E832" i="4"/>
  <c r="G832" i="4"/>
  <c r="B831" i="4"/>
  <c r="AK831" i="4" s="1"/>
  <c r="B833" i="2"/>
  <c r="A835" i="2"/>
  <c r="B832" i="4" l="1"/>
  <c r="G831" i="1"/>
  <c r="I831" i="1"/>
  <c r="J831" i="1"/>
  <c r="E831" i="1"/>
  <c r="A832" i="1"/>
  <c r="L831" i="1"/>
  <c r="D831" i="1"/>
  <c r="C831" i="1"/>
  <c r="K831" i="1"/>
  <c r="H831" i="1"/>
  <c r="F831" i="1"/>
  <c r="X832" i="4"/>
  <c r="AJ832" i="4" s="1"/>
  <c r="AI833" i="4"/>
  <c r="AH833" i="4"/>
  <c r="W833" i="4"/>
  <c r="S833" i="4"/>
  <c r="AG833" i="4"/>
  <c r="N833" i="4"/>
  <c r="Y833" i="4"/>
  <c r="Q833" i="4"/>
  <c r="V833" i="4"/>
  <c r="AA833" i="4"/>
  <c r="AE833" i="4"/>
  <c r="AF833" i="4"/>
  <c r="K833" i="4"/>
  <c r="U833" i="4"/>
  <c r="T833" i="4"/>
  <c r="Z833" i="4"/>
  <c r="AC833" i="4"/>
  <c r="AD833" i="4"/>
  <c r="AB833" i="4"/>
  <c r="R833" i="4"/>
  <c r="O833" i="4"/>
  <c r="P833" i="4"/>
  <c r="B830" i="1"/>
  <c r="N830" i="1" s="1"/>
  <c r="M832" i="4"/>
  <c r="AL832" i="4" s="1"/>
  <c r="AK832" i="4"/>
  <c r="C835" i="2"/>
  <c r="N833" i="2"/>
  <c r="AO833" i="4"/>
  <c r="A834" i="4"/>
  <c r="D833" i="4"/>
  <c r="H833" i="4"/>
  <c r="E833" i="4"/>
  <c r="C833" i="4"/>
  <c r="I833" i="4"/>
  <c r="G833" i="4"/>
  <c r="F833" i="4"/>
  <c r="J833" i="4"/>
  <c r="B834" i="2"/>
  <c r="A836" i="2"/>
  <c r="AM832" i="4" l="1"/>
  <c r="K832" i="1"/>
  <c r="D832" i="1"/>
  <c r="H832" i="1"/>
  <c r="E832" i="1"/>
  <c r="F832" i="1"/>
  <c r="J832" i="1"/>
  <c r="I832" i="1"/>
  <c r="G832" i="1"/>
  <c r="A833" i="1"/>
  <c r="L832" i="1"/>
  <c r="C832" i="1"/>
  <c r="AH834" i="4"/>
  <c r="AI834" i="4"/>
  <c r="O834" i="4"/>
  <c r="Q834" i="4"/>
  <c r="V834" i="4"/>
  <c r="U834" i="4"/>
  <c r="AG834" i="4"/>
  <c r="K834" i="4"/>
  <c r="R834" i="4"/>
  <c r="S834" i="4"/>
  <c r="AD834" i="4"/>
  <c r="AB834" i="4"/>
  <c r="Z834" i="4"/>
  <c r="Y834" i="4"/>
  <c r="AF834" i="4"/>
  <c r="AE834" i="4"/>
  <c r="AC834" i="4"/>
  <c r="P834" i="4"/>
  <c r="AA834" i="4"/>
  <c r="T834" i="4"/>
  <c r="W834" i="4"/>
  <c r="N834" i="4"/>
  <c r="C836" i="2"/>
  <c r="X833" i="4"/>
  <c r="AJ833" i="4" s="1"/>
  <c r="B831" i="1"/>
  <c r="N831" i="1" s="1"/>
  <c r="M833" i="4"/>
  <c r="AL833" i="4" s="1"/>
  <c r="N834" i="2"/>
  <c r="AO834" i="4"/>
  <c r="B833" i="4"/>
  <c r="AK833" i="4" s="1"/>
  <c r="A835" i="4"/>
  <c r="H834" i="4"/>
  <c r="C834" i="4"/>
  <c r="I834" i="4"/>
  <c r="E834" i="4"/>
  <c r="F834" i="4"/>
  <c r="D834" i="4"/>
  <c r="J834" i="4"/>
  <c r="G834" i="4"/>
  <c r="B835" i="2"/>
  <c r="A837" i="2"/>
  <c r="AM833" i="4" l="1"/>
  <c r="B834" i="4"/>
  <c r="AK834" i="4" s="1"/>
  <c r="C837" i="2"/>
  <c r="AH835" i="4"/>
  <c r="AI835" i="4"/>
  <c r="W835" i="4"/>
  <c r="S835" i="4"/>
  <c r="O835" i="4"/>
  <c r="K835" i="4"/>
  <c r="N835" i="4"/>
  <c r="U835" i="4"/>
  <c r="Y835" i="4"/>
  <c r="AA835" i="4"/>
  <c r="V835" i="4"/>
  <c r="T835" i="4"/>
  <c r="R835" i="4"/>
  <c r="Z835" i="4"/>
  <c r="AE835" i="4"/>
  <c r="Q835" i="4"/>
  <c r="P835" i="4"/>
  <c r="AC835" i="4"/>
  <c r="AF835" i="4"/>
  <c r="AB835" i="4"/>
  <c r="AD835" i="4"/>
  <c r="AG835" i="4"/>
  <c r="M834" i="4"/>
  <c r="AL834" i="4" s="1"/>
  <c r="X834" i="4"/>
  <c r="AJ834" i="4" s="1"/>
  <c r="AM834" i="4" s="1"/>
  <c r="D833" i="1"/>
  <c r="C833" i="1"/>
  <c r="A834" i="1"/>
  <c r="F833" i="1"/>
  <c r="J833" i="1"/>
  <c r="K833" i="1"/>
  <c r="H833" i="1"/>
  <c r="L833" i="1"/>
  <c r="I833" i="1"/>
  <c r="E833" i="1"/>
  <c r="G833" i="1"/>
  <c r="B832" i="1"/>
  <c r="N832" i="1" s="1"/>
  <c r="N835" i="2"/>
  <c r="AO835" i="4"/>
  <c r="A836" i="4"/>
  <c r="C835" i="4"/>
  <c r="D835" i="4"/>
  <c r="G835" i="4"/>
  <c r="F835" i="4"/>
  <c r="J835" i="4"/>
  <c r="H835" i="4"/>
  <c r="I835" i="4"/>
  <c r="E835" i="4"/>
  <c r="B836" i="2"/>
  <c r="A838" i="2"/>
  <c r="AH836" i="4" l="1"/>
  <c r="AI836" i="4"/>
  <c r="U836" i="4"/>
  <c r="V836" i="4"/>
  <c r="K836" i="4"/>
  <c r="P836" i="4"/>
  <c r="AG836" i="4"/>
  <c r="R836" i="4"/>
  <c r="AF836" i="4"/>
  <c r="Q836" i="4"/>
  <c r="W836" i="4"/>
  <c r="AA836" i="4"/>
  <c r="AD836" i="4"/>
  <c r="AC836" i="4"/>
  <c r="AB836" i="4"/>
  <c r="T836" i="4"/>
  <c r="S836" i="4"/>
  <c r="Z836" i="4"/>
  <c r="AE836" i="4"/>
  <c r="Y836" i="4"/>
  <c r="N836" i="4"/>
  <c r="O836" i="4"/>
  <c r="C838" i="2"/>
  <c r="X835" i="4"/>
  <c r="AJ835" i="4" s="1"/>
  <c r="M835" i="4"/>
  <c r="AL835" i="4" s="1"/>
  <c r="B833" i="1"/>
  <c r="N833" i="1" s="1"/>
  <c r="G834" i="1"/>
  <c r="L834" i="1"/>
  <c r="K834" i="1"/>
  <c r="H834" i="1"/>
  <c r="I834" i="1"/>
  <c r="F834" i="1"/>
  <c r="E834" i="1"/>
  <c r="A835" i="1"/>
  <c r="D834" i="1"/>
  <c r="C834" i="1"/>
  <c r="J834" i="1"/>
  <c r="N836" i="2"/>
  <c r="AO836" i="4"/>
  <c r="B835" i="4"/>
  <c r="AK835" i="4" s="1"/>
  <c r="A837" i="4"/>
  <c r="C836" i="4"/>
  <c r="D836" i="4"/>
  <c r="I836" i="4"/>
  <c r="H836" i="4"/>
  <c r="J836" i="4"/>
  <c r="F836" i="4"/>
  <c r="G836" i="4"/>
  <c r="E836" i="4"/>
  <c r="B837" i="2"/>
  <c r="A839" i="2"/>
  <c r="AM835" i="4" l="1"/>
  <c r="F835" i="1"/>
  <c r="E835" i="1"/>
  <c r="H835" i="1"/>
  <c r="I835" i="1"/>
  <c r="D835" i="1"/>
  <c r="C835" i="1"/>
  <c r="J835" i="1"/>
  <c r="L835" i="1"/>
  <c r="G835" i="1"/>
  <c r="A836" i="1"/>
  <c r="K835" i="1"/>
  <c r="AI837" i="4"/>
  <c r="AH837" i="4"/>
  <c r="S837" i="4"/>
  <c r="O837" i="4"/>
  <c r="AG837" i="4"/>
  <c r="K837" i="4"/>
  <c r="V837" i="4"/>
  <c r="U837" i="4"/>
  <c r="Y837" i="4"/>
  <c r="N837" i="4"/>
  <c r="Q837" i="4"/>
  <c r="W837" i="4"/>
  <c r="AA837" i="4"/>
  <c r="P837" i="4"/>
  <c r="T837" i="4"/>
  <c r="AD837" i="4"/>
  <c r="R837" i="4"/>
  <c r="Z837" i="4"/>
  <c r="AF837" i="4"/>
  <c r="AE837" i="4"/>
  <c r="AB837" i="4"/>
  <c r="AC837" i="4"/>
  <c r="C839" i="2"/>
  <c r="X836" i="4"/>
  <c r="AJ836" i="4" s="1"/>
  <c r="M836" i="4"/>
  <c r="AL836" i="4" s="1"/>
  <c r="B834" i="1"/>
  <c r="N834" i="1" s="1"/>
  <c r="N837" i="2"/>
  <c r="AO837" i="4"/>
  <c r="B836" i="4"/>
  <c r="AK836" i="4" s="1"/>
  <c r="A838" i="4"/>
  <c r="D837" i="4"/>
  <c r="I837" i="4"/>
  <c r="E837" i="4"/>
  <c r="H837" i="4"/>
  <c r="F837" i="4"/>
  <c r="J837" i="4"/>
  <c r="G837" i="4"/>
  <c r="C837" i="4"/>
  <c r="B838" i="2"/>
  <c r="A840" i="2"/>
  <c r="AM836" i="4" l="1"/>
  <c r="M837" i="4"/>
  <c r="AL837" i="4" s="1"/>
  <c r="X837" i="4"/>
  <c r="AJ837" i="4" s="1"/>
  <c r="H836" i="1"/>
  <c r="C836" i="1"/>
  <c r="J836" i="1"/>
  <c r="I836" i="1"/>
  <c r="F836" i="1"/>
  <c r="A837" i="1"/>
  <c r="L836" i="1"/>
  <c r="K836" i="1"/>
  <c r="G836" i="1"/>
  <c r="D836" i="1"/>
  <c r="E836" i="1"/>
  <c r="B837" i="4"/>
  <c r="AK837" i="4" s="1"/>
  <c r="B835" i="1"/>
  <c r="N835" i="1" s="1"/>
  <c r="AH838" i="4"/>
  <c r="AI838" i="4"/>
  <c r="W838" i="4"/>
  <c r="Q838" i="4"/>
  <c r="U838" i="4"/>
  <c r="AG838" i="4"/>
  <c r="N838" i="4"/>
  <c r="K838" i="4"/>
  <c r="V838" i="4"/>
  <c r="Y838" i="4"/>
  <c r="AA838" i="4"/>
  <c r="R838" i="4"/>
  <c r="P838" i="4"/>
  <c r="Z838" i="4"/>
  <c r="AC838" i="4"/>
  <c r="AF838" i="4"/>
  <c r="AD838" i="4"/>
  <c r="O838" i="4"/>
  <c r="S838" i="4"/>
  <c r="T838" i="4"/>
  <c r="AB838" i="4"/>
  <c r="AE838" i="4"/>
  <c r="C840" i="2"/>
  <c r="N838" i="2"/>
  <c r="AO838" i="4"/>
  <c r="A839" i="4"/>
  <c r="D838" i="4"/>
  <c r="C838" i="4"/>
  <c r="H838" i="4"/>
  <c r="E838" i="4"/>
  <c r="F838" i="4"/>
  <c r="G838" i="4"/>
  <c r="J838" i="4"/>
  <c r="I838" i="4"/>
  <c r="B839" i="2"/>
  <c r="A841" i="2"/>
  <c r="AM837" i="4" l="1"/>
  <c r="B836" i="1"/>
  <c r="N836" i="1" s="1"/>
  <c r="X838" i="4"/>
  <c r="AJ838" i="4" s="1"/>
  <c r="AH839" i="4"/>
  <c r="AI839" i="4"/>
  <c r="O839" i="4"/>
  <c r="W839" i="4"/>
  <c r="K839" i="4"/>
  <c r="AG839" i="4"/>
  <c r="N839" i="4"/>
  <c r="V839" i="4"/>
  <c r="Y839" i="4"/>
  <c r="R839" i="4"/>
  <c r="AA839" i="4"/>
  <c r="AD839" i="4"/>
  <c r="T839" i="4"/>
  <c r="Q839" i="4"/>
  <c r="AC839" i="4"/>
  <c r="AE839" i="4"/>
  <c r="U839" i="4"/>
  <c r="Z839" i="4"/>
  <c r="AF839" i="4"/>
  <c r="P839" i="4"/>
  <c r="S839" i="4"/>
  <c r="AB839" i="4"/>
  <c r="M838" i="4"/>
  <c r="AL838" i="4" s="1"/>
  <c r="C841" i="2"/>
  <c r="A838" i="1"/>
  <c r="J837" i="1"/>
  <c r="L837" i="1"/>
  <c r="K837" i="1"/>
  <c r="I837" i="1"/>
  <c r="C837" i="1"/>
  <c r="D837" i="1"/>
  <c r="G837" i="1"/>
  <c r="E837" i="1"/>
  <c r="H837" i="1"/>
  <c r="F837" i="1"/>
  <c r="N839" i="2"/>
  <c r="AO839" i="4"/>
  <c r="B838" i="4"/>
  <c r="AK838" i="4" s="1"/>
  <c r="A840" i="4"/>
  <c r="D839" i="4"/>
  <c r="H839" i="4"/>
  <c r="J839" i="4"/>
  <c r="I839" i="4"/>
  <c r="C839" i="4"/>
  <c r="G839" i="4"/>
  <c r="E839" i="4"/>
  <c r="F839" i="4"/>
  <c r="B840" i="2"/>
  <c r="A842" i="2"/>
  <c r="AM838" i="4" l="1"/>
  <c r="AH840" i="4"/>
  <c r="AI840" i="4"/>
  <c r="S840" i="4"/>
  <c r="Y840" i="4"/>
  <c r="U840" i="4"/>
  <c r="K840" i="4"/>
  <c r="P840" i="4"/>
  <c r="AG840" i="4"/>
  <c r="V840" i="4"/>
  <c r="O840" i="4"/>
  <c r="N840" i="4"/>
  <c r="Q840" i="4"/>
  <c r="W840" i="4"/>
  <c r="AD840" i="4"/>
  <c r="AA840" i="4"/>
  <c r="Z840" i="4"/>
  <c r="AB840" i="4"/>
  <c r="AF840" i="4"/>
  <c r="AE840" i="4"/>
  <c r="R840" i="4"/>
  <c r="T840" i="4"/>
  <c r="AC840" i="4"/>
  <c r="C842" i="2"/>
  <c r="H838" i="1"/>
  <c r="A839" i="1"/>
  <c r="F838" i="1"/>
  <c r="K838" i="1"/>
  <c r="J838" i="1"/>
  <c r="G838" i="1"/>
  <c r="D838" i="1"/>
  <c r="I838" i="1"/>
  <c r="L838" i="1"/>
  <c r="E838" i="1"/>
  <c r="C838" i="1"/>
  <c r="M839" i="4"/>
  <c r="AL839" i="4" s="1"/>
  <c r="B837" i="1"/>
  <c r="N837" i="1" s="1"/>
  <c r="X839" i="4"/>
  <c r="AJ839" i="4" s="1"/>
  <c r="AM839" i="4" s="1"/>
  <c r="N840" i="2"/>
  <c r="AO840" i="4"/>
  <c r="A841" i="4"/>
  <c r="C840" i="4"/>
  <c r="H840" i="4"/>
  <c r="J840" i="4"/>
  <c r="F840" i="4"/>
  <c r="D840" i="4"/>
  <c r="E840" i="4"/>
  <c r="I840" i="4"/>
  <c r="G840" i="4"/>
  <c r="B839" i="4"/>
  <c r="AK839" i="4" s="1"/>
  <c r="B841" i="2"/>
  <c r="A843" i="2"/>
  <c r="AI841" i="4" l="1"/>
  <c r="AH841" i="4"/>
  <c r="W841" i="4"/>
  <c r="S841" i="4"/>
  <c r="Q841" i="4"/>
  <c r="V841" i="4"/>
  <c r="Y841" i="4"/>
  <c r="AG841" i="4"/>
  <c r="U841" i="4"/>
  <c r="AA841" i="4"/>
  <c r="P841" i="4"/>
  <c r="R841" i="4"/>
  <c r="O841" i="4"/>
  <c r="T841" i="4"/>
  <c r="AD841" i="4"/>
  <c r="AB841" i="4"/>
  <c r="K841" i="4"/>
  <c r="N841" i="4"/>
  <c r="AF841" i="4"/>
  <c r="AE841" i="4"/>
  <c r="AC841" i="4"/>
  <c r="Z841" i="4"/>
  <c r="X840" i="4"/>
  <c r="AJ840" i="4" s="1"/>
  <c r="M840" i="4"/>
  <c r="AL840" i="4" s="1"/>
  <c r="B838" i="1"/>
  <c r="N838" i="1" s="1"/>
  <c r="L839" i="1"/>
  <c r="I839" i="1"/>
  <c r="H839" i="1"/>
  <c r="K839" i="1"/>
  <c r="D839" i="1"/>
  <c r="J839" i="1"/>
  <c r="E839" i="1"/>
  <c r="G839" i="1"/>
  <c r="F839" i="1"/>
  <c r="C839" i="1"/>
  <c r="A840" i="1"/>
  <c r="C843" i="2"/>
  <c r="N841" i="2"/>
  <c r="AO841" i="4"/>
  <c r="B840" i="4"/>
  <c r="AK840" i="4" s="1"/>
  <c r="A842" i="4"/>
  <c r="H841" i="4"/>
  <c r="C841" i="4"/>
  <c r="I841" i="4"/>
  <c r="D841" i="4"/>
  <c r="G841" i="4"/>
  <c r="F841" i="4"/>
  <c r="J841" i="4"/>
  <c r="E841" i="4"/>
  <c r="B842" i="2"/>
  <c r="A844" i="2"/>
  <c r="AM840" i="4" l="1"/>
  <c r="AH842" i="4"/>
  <c r="AI842" i="4"/>
  <c r="O842" i="4"/>
  <c r="Q842" i="4"/>
  <c r="Y842" i="4"/>
  <c r="N842" i="4"/>
  <c r="R842" i="4"/>
  <c r="Z842" i="4"/>
  <c r="P842" i="4"/>
  <c r="U842" i="4"/>
  <c r="K842" i="4"/>
  <c r="AB842" i="4"/>
  <c r="AD842" i="4"/>
  <c r="AF842" i="4"/>
  <c r="V842" i="4"/>
  <c r="T842" i="4"/>
  <c r="AA842" i="4"/>
  <c r="AE842" i="4"/>
  <c r="W842" i="4"/>
  <c r="AG842" i="4"/>
  <c r="S842" i="4"/>
  <c r="AC842" i="4"/>
  <c r="X841" i="4"/>
  <c r="AJ841" i="4" s="1"/>
  <c r="B839" i="1"/>
  <c r="N839" i="1" s="1"/>
  <c r="M841" i="4"/>
  <c r="AL841" i="4" s="1"/>
  <c r="A841" i="1"/>
  <c r="H840" i="1"/>
  <c r="E840" i="1"/>
  <c r="D840" i="1"/>
  <c r="K840" i="1"/>
  <c r="F840" i="1"/>
  <c r="I840" i="1"/>
  <c r="G840" i="1"/>
  <c r="L840" i="1"/>
  <c r="J840" i="1"/>
  <c r="C840" i="1"/>
  <c r="C844" i="2"/>
  <c r="N842" i="2"/>
  <c r="AO842" i="4"/>
  <c r="A843" i="4"/>
  <c r="F842" i="4"/>
  <c r="C842" i="4"/>
  <c r="H842" i="4"/>
  <c r="D842" i="4"/>
  <c r="I842" i="4"/>
  <c r="J842" i="4"/>
  <c r="E842" i="4"/>
  <c r="G842" i="4"/>
  <c r="B841" i="4"/>
  <c r="AK841" i="4" s="1"/>
  <c r="A845" i="2"/>
  <c r="B843" i="2"/>
  <c r="AM841" i="4" l="1"/>
  <c r="B840" i="1"/>
  <c r="N840" i="1" s="1"/>
  <c r="M842" i="4"/>
  <c r="AL842" i="4" s="1"/>
  <c r="AH843" i="4"/>
  <c r="AI843" i="4"/>
  <c r="W843" i="4"/>
  <c r="S843" i="4"/>
  <c r="O843" i="4"/>
  <c r="AG843" i="4"/>
  <c r="N843" i="4"/>
  <c r="Y843" i="4"/>
  <c r="V843" i="4"/>
  <c r="Q843" i="4"/>
  <c r="AA843" i="4"/>
  <c r="R843" i="4"/>
  <c r="K843" i="4"/>
  <c r="U843" i="4"/>
  <c r="P843" i="4"/>
  <c r="AC843" i="4"/>
  <c r="AF843" i="4"/>
  <c r="AB843" i="4"/>
  <c r="AD843" i="4"/>
  <c r="AE843" i="4"/>
  <c r="T843" i="4"/>
  <c r="Z843" i="4"/>
  <c r="L841" i="1"/>
  <c r="I841" i="1"/>
  <c r="J841" i="1"/>
  <c r="E841" i="1"/>
  <c r="A842" i="1"/>
  <c r="D841" i="1"/>
  <c r="G841" i="1"/>
  <c r="C841" i="1"/>
  <c r="B841" i="1" s="1"/>
  <c r="N841" i="1" s="1"/>
  <c r="F841" i="1"/>
  <c r="K841" i="1"/>
  <c r="H841" i="1"/>
  <c r="X842" i="4"/>
  <c r="C845" i="2"/>
  <c r="AJ842" i="4"/>
  <c r="AM842" i="4" s="1"/>
  <c r="N843" i="2"/>
  <c r="AO843" i="4"/>
  <c r="B842" i="4"/>
  <c r="AK842" i="4" s="1"/>
  <c r="A844" i="4"/>
  <c r="C843" i="4"/>
  <c r="D843" i="4"/>
  <c r="H843" i="4"/>
  <c r="F843" i="4"/>
  <c r="J843" i="4"/>
  <c r="E843" i="4"/>
  <c r="G843" i="4"/>
  <c r="I843" i="4"/>
  <c r="B844" i="2"/>
  <c r="A846" i="2"/>
  <c r="M843" i="4" l="1"/>
  <c r="AL843" i="4" s="1"/>
  <c r="C846" i="2"/>
  <c r="H842" i="1"/>
  <c r="I842" i="1"/>
  <c r="C842" i="1"/>
  <c r="F842" i="1"/>
  <c r="D842" i="1"/>
  <c r="A843" i="1"/>
  <c r="E842" i="1"/>
  <c r="L842" i="1"/>
  <c r="K842" i="1"/>
  <c r="J842" i="1"/>
  <c r="G842" i="1"/>
  <c r="AH844" i="4"/>
  <c r="AI844" i="4"/>
  <c r="U844" i="4"/>
  <c r="AG844" i="4"/>
  <c r="N844" i="4"/>
  <c r="Y844" i="4"/>
  <c r="Q844" i="4"/>
  <c r="K844" i="4"/>
  <c r="V844" i="4"/>
  <c r="O844" i="4"/>
  <c r="W844" i="4"/>
  <c r="AA844" i="4"/>
  <c r="S844" i="4"/>
  <c r="AF844" i="4"/>
  <c r="AC844" i="4"/>
  <c r="P844" i="4"/>
  <c r="R844" i="4"/>
  <c r="AD844" i="4"/>
  <c r="Z844" i="4"/>
  <c r="AE844" i="4"/>
  <c r="T844" i="4"/>
  <c r="AB844" i="4"/>
  <c r="X843" i="4"/>
  <c r="AJ843" i="4" s="1"/>
  <c r="AM843" i="4" s="1"/>
  <c r="N844" i="2"/>
  <c r="AO844" i="4"/>
  <c r="B845" i="2"/>
  <c r="A845" i="4"/>
  <c r="H844" i="4"/>
  <c r="I844" i="4"/>
  <c r="F844" i="4"/>
  <c r="J844" i="4"/>
  <c r="E844" i="4"/>
  <c r="C844" i="4"/>
  <c r="D844" i="4"/>
  <c r="G844" i="4"/>
  <c r="B843" i="4"/>
  <c r="AK843" i="4" s="1"/>
  <c r="A847" i="2"/>
  <c r="X844" i="4" l="1"/>
  <c r="C847" i="2"/>
  <c r="M844" i="4"/>
  <c r="AL844" i="4" s="1"/>
  <c r="B842" i="1"/>
  <c r="N842" i="1" s="1"/>
  <c r="AI845" i="4"/>
  <c r="AH845" i="4"/>
  <c r="AF845" i="4"/>
  <c r="R845" i="4"/>
  <c r="N845" i="4"/>
  <c r="AG845" i="4"/>
  <c r="Y845" i="4"/>
  <c r="Q845" i="4"/>
  <c r="V845" i="4"/>
  <c r="P845" i="4"/>
  <c r="O845" i="4"/>
  <c r="K845" i="4"/>
  <c r="W845" i="4"/>
  <c r="AE845" i="4"/>
  <c r="AA845" i="4"/>
  <c r="AC845" i="4"/>
  <c r="T845" i="4"/>
  <c r="S845" i="4"/>
  <c r="Z845" i="4"/>
  <c r="AB845" i="4"/>
  <c r="AD845" i="4"/>
  <c r="U845" i="4"/>
  <c r="AJ844" i="4"/>
  <c r="AM844" i="4" s="1"/>
  <c r="I843" i="1"/>
  <c r="D843" i="1"/>
  <c r="C843" i="1"/>
  <c r="F843" i="1"/>
  <c r="L843" i="1"/>
  <c r="G843" i="1"/>
  <c r="E843" i="1"/>
  <c r="J843" i="1"/>
  <c r="A844" i="1"/>
  <c r="K843" i="1"/>
  <c r="H843" i="1"/>
  <c r="N845" i="2"/>
  <c r="AO845" i="4"/>
  <c r="B844" i="4"/>
  <c r="AK844" i="4" s="1"/>
  <c r="A846" i="4"/>
  <c r="D845" i="4"/>
  <c r="H845" i="4"/>
  <c r="I845" i="4"/>
  <c r="C845" i="4"/>
  <c r="E845" i="4"/>
  <c r="F845" i="4"/>
  <c r="J845" i="4"/>
  <c r="G845" i="4"/>
  <c r="B846" i="2"/>
  <c r="A848" i="2"/>
  <c r="L844" i="1" l="1"/>
  <c r="C844" i="1"/>
  <c r="J844" i="1"/>
  <c r="H844" i="1"/>
  <c r="I844" i="1"/>
  <c r="F844" i="1"/>
  <c r="E844" i="1"/>
  <c r="D844" i="1"/>
  <c r="A845" i="1"/>
  <c r="K844" i="1"/>
  <c r="G844" i="1"/>
  <c r="AH846" i="4"/>
  <c r="AI846" i="4"/>
  <c r="T846" i="4"/>
  <c r="AG846" i="4"/>
  <c r="N846" i="4"/>
  <c r="Q846" i="4"/>
  <c r="K846" i="4"/>
  <c r="O846" i="4"/>
  <c r="V846" i="4"/>
  <c r="Y846" i="4"/>
  <c r="R846" i="4"/>
  <c r="AB846" i="4"/>
  <c r="AF846" i="4"/>
  <c r="P846" i="4"/>
  <c r="AD846" i="4"/>
  <c r="S846" i="4"/>
  <c r="Z846" i="4"/>
  <c r="AC846" i="4"/>
  <c r="AE846" i="4"/>
  <c r="W846" i="4"/>
  <c r="U846" i="4"/>
  <c r="AA846" i="4"/>
  <c r="B843" i="1"/>
  <c r="N843" i="1" s="1"/>
  <c r="M845" i="4"/>
  <c r="AL845" i="4" s="1"/>
  <c r="C848" i="2"/>
  <c r="X845" i="4"/>
  <c r="AJ845" i="4" s="1"/>
  <c r="N846" i="2"/>
  <c r="AO846" i="4"/>
  <c r="A847" i="4"/>
  <c r="H846" i="4"/>
  <c r="C846" i="4"/>
  <c r="I846" i="4"/>
  <c r="J846" i="4"/>
  <c r="D846" i="4"/>
  <c r="F846" i="4"/>
  <c r="E846" i="4"/>
  <c r="G846" i="4"/>
  <c r="B845" i="4"/>
  <c r="AK845" i="4" s="1"/>
  <c r="B847" i="2"/>
  <c r="A849" i="2"/>
  <c r="AM845" i="4" l="1"/>
  <c r="X846" i="4"/>
  <c r="AJ846" i="4" s="1"/>
  <c r="AM846" i="4" s="1"/>
  <c r="AH847" i="4"/>
  <c r="AI847" i="4"/>
  <c r="S847" i="4"/>
  <c r="Y847" i="4"/>
  <c r="V847" i="4"/>
  <c r="K847" i="4"/>
  <c r="N847" i="4"/>
  <c r="U847" i="4"/>
  <c r="W847" i="4"/>
  <c r="O847" i="4"/>
  <c r="AG847" i="4"/>
  <c r="AB847" i="4"/>
  <c r="AF847" i="4"/>
  <c r="R847" i="4"/>
  <c r="Z847" i="4"/>
  <c r="P847" i="4"/>
  <c r="AC847" i="4"/>
  <c r="AE847" i="4"/>
  <c r="AD847" i="4"/>
  <c r="AA847" i="4"/>
  <c r="T847" i="4"/>
  <c r="Q847" i="4"/>
  <c r="B844" i="1"/>
  <c r="N844" i="1" s="1"/>
  <c r="M846" i="4"/>
  <c r="AL846" i="4" s="1"/>
  <c r="G845" i="1"/>
  <c r="D845" i="1"/>
  <c r="K845" i="1"/>
  <c r="I845" i="1"/>
  <c r="C845" i="1"/>
  <c r="L845" i="1"/>
  <c r="E845" i="1"/>
  <c r="A846" i="1"/>
  <c r="J845" i="1"/>
  <c r="H845" i="1"/>
  <c r="F845" i="1"/>
  <c r="C849" i="2"/>
  <c r="N847" i="2"/>
  <c r="AO847" i="4"/>
  <c r="B846" i="4"/>
  <c r="AK846" i="4" s="1"/>
  <c r="A848" i="4"/>
  <c r="C847" i="4"/>
  <c r="F847" i="4"/>
  <c r="H847" i="4"/>
  <c r="D847" i="4"/>
  <c r="J847" i="4"/>
  <c r="E847" i="4"/>
  <c r="I847" i="4"/>
  <c r="G847" i="4"/>
  <c r="B848" i="2"/>
  <c r="A850" i="2"/>
  <c r="AH848" i="4" l="1"/>
  <c r="AI848" i="4"/>
  <c r="W848" i="4"/>
  <c r="R848" i="4"/>
  <c r="U848" i="4"/>
  <c r="N848" i="4"/>
  <c r="P848" i="4"/>
  <c r="Q848" i="4"/>
  <c r="AG848" i="4"/>
  <c r="AE848" i="4"/>
  <c r="AF848" i="4"/>
  <c r="V848" i="4"/>
  <c r="AA848" i="4"/>
  <c r="S848" i="4"/>
  <c r="AD848" i="4"/>
  <c r="Y848" i="4"/>
  <c r="AC848" i="4"/>
  <c r="Z848" i="4"/>
  <c r="AB848" i="4"/>
  <c r="O848" i="4"/>
  <c r="K848" i="4"/>
  <c r="T848" i="4"/>
  <c r="X847" i="4"/>
  <c r="AJ847" i="4" s="1"/>
  <c r="AM847" i="4" s="1"/>
  <c r="A847" i="1"/>
  <c r="J846" i="1"/>
  <c r="C846" i="1"/>
  <c r="K846" i="1"/>
  <c r="H846" i="1"/>
  <c r="I846" i="1"/>
  <c r="L846" i="1"/>
  <c r="F846" i="1"/>
  <c r="E846" i="1"/>
  <c r="G846" i="1"/>
  <c r="D846" i="1"/>
  <c r="B845" i="1"/>
  <c r="N845" i="1" s="1"/>
  <c r="C850" i="2"/>
  <c r="M847" i="4"/>
  <c r="AL847" i="4" s="1"/>
  <c r="N848" i="2"/>
  <c r="AO848" i="4"/>
  <c r="B847" i="4"/>
  <c r="AK847" i="4" s="1"/>
  <c r="A849" i="4"/>
  <c r="C848" i="4"/>
  <c r="H848" i="4"/>
  <c r="I848" i="4"/>
  <c r="J848" i="4"/>
  <c r="F848" i="4"/>
  <c r="D848" i="4"/>
  <c r="G848" i="4"/>
  <c r="E848" i="4"/>
  <c r="A851" i="2"/>
  <c r="B849" i="2"/>
  <c r="X848" i="4" l="1"/>
  <c r="AI849" i="4"/>
  <c r="AH849" i="4"/>
  <c r="O849" i="4"/>
  <c r="Q849" i="4"/>
  <c r="N849" i="4"/>
  <c r="K849" i="4"/>
  <c r="P849" i="4"/>
  <c r="AG849" i="4"/>
  <c r="U849" i="4"/>
  <c r="V849" i="4"/>
  <c r="R849" i="4"/>
  <c r="AD849" i="4"/>
  <c r="AA849" i="4"/>
  <c r="AC849" i="4"/>
  <c r="S849" i="4"/>
  <c r="T849" i="4"/>
  <c r="Z849" i="4"/>
  <c r="W849" i="4"/>
  <c r="AF849" i="4"/>
  <c r="AE849" i="4"/>
  <c r="Y849" i="4"/>
  <c r="AB849" i="4"/>
  <c r="M848" i="4"/>
  <c r="AL848" i="4" s="1"/>
  <c r="B846" i="1"/>
  <c r="N846" i="1" s="1"/>
  <c r="L847" i="1"/>
  <c r="A848" i="1"/>
  <c r="E847" i="1"/>
  <c r="D847" i="1"/>
  <c r="I847" i="1"/>
  <c r="G847" i="1"/>
  <c r="F847" i="1"/>
  <c r="J847" i="1"/>
  <c r="H847" i="1"/>
  <c r="C847" i="1"/>
  <c r="K847" i="1"/>
  <c r="C851" i="2"/>
  <c r="AJ848" i="4"/>
  <c r="N849" i="2"/>
  <c r="AO849" i="4"/>
  <c r="A850" i="4"/>
  <c r="I849" i="4"/>
  <c r="H849" i="4"/>
  <c r="J849" i="4"/>
  <c r="D849" i="4"/>
  <c r="C849" i="4"/>
  <c r="F849" i="4"/>
  <c r="E849" i="4"/>
  <c r="G849" i="4"/>
  <c r="B848" i="4"/>
  <c r="AK848" i="4" s="1"/>
  <c r="B850" i="2"/>
  <c r="A852" i="2"/>
  <c r="AM848" i="4" l="1"/>
  <c r="M849" i="4"/>
  <c r="AL849" i="4" s="1"/>
  <c r="B847" i="1"/>
  <c r="N847" i="1" s="1"/>
  <c r="C852" i="2"/>
  <c r="AH850" i="4"/>
  <c r="AI850" i="4"/>
  <c r="W850" i="4"/>
  <c r="AG850" i="4"/>
  <c r="U850" i="4"/>
  <c r="Q850" i="4"/>
  <c r="K850" i="4"/>
  <c r="N850" i="4"/>
  <c r="P850" i="4"/>
  <c r="V850" i="4"/>
  <c r="AA850" i="4"/>
  <c r="Y850" i="4"/>
  <c r="AC850" i="4"/>
  <c r="T850" i="4"/>
  <c r="AF850" i="4"/>
  <c r="R850" i="4"/>
  <c r="S850" i="4"/>
  <c r="AB850" i="4"/>
  <c r="AD850" i="4"/>
  <c r="O850" i="4"/>
  <c r="AE850" i="4"/>
  <c r="Z850" i="4"/>
  <c r="X849" i="4"/>
  <c r="AJ849" i="4" s="1"/>
  <c r="AM849" i="4" s="1"/>
  <c r="K848" i="1"/>
  <c r="H848" i="1"/>
  <c r="I848" i="1"/>
  <c r="E848" i="1"/>
  <c r="D848" i="1"/>
  <c r="A849" i="1"/>
  <c r="F848" i="1"/>
  <c r="G848" i="1"/>
  <c r="C848" i="1"/>
  <c r="L848" i="1"/>
  <c r="J848" i="1"/>
  <c r="N850" i="2"/>
  <c r="AO850" i="4"/>
  <c r="B849" i="4"/>
  <c r="AK849" i="4" s="1"/>
  <c r="A851" i="4"/>
  <c r="H850" i="4"/>
  <c r="I850" i="4"/>
  <c r="E850" i="4"/>
  <c r="D850" i="4"/>
  <c r="G850" i="4"/>
  <c r="J850" i="4"/>
  <c r="F850" i="4"/>
  <c r="C850" i="4"/>
  <c r="B851" i="2"/>
  <c r="A853" i="2"/>
  <c r="B848" i="1" l="1"/>
  <c r="N848" i="1" s="1"/>
  <c r="AH851" i="4"/>
  <c r="AI851" i="4"/>
  <c r="O851" i="4"/>
  <c r="AG851" i="4"/>
  <c r="Q851" i="4"/>
  <c r="K851" i="4"/>
  <c r="Y851" i="4"/>
  <c r="U851" i="4"/>
  <c r="N851" i="4"/>
  <c r="P851" i="4"/>
  <c r="T851" i="4"/>
  <c r="S851" i="4"/>
  <c r="AC851" i="4"/>
  <c r="V851" i="4"/>
  <c r="R851" i="4"/>
  <c r="AB851" i="4"/>
  <c r="W851" i="4"/>
  <c r="AE851" i="4"/>
  <c r="AF851" i="4"/>
  <c r="AA851" i="4"/>
  <c r="Z851" i="4"/>
  <c r="AD851" i="4"/>
  <c r="M850" i="4"/>
  <c r="AL850" i="4" s="1"/>
  <c r="F849" i="1"/>
  <c r="K849" i="1"/>
  <c r="D849" i="1"/>
  <c r="J849" i="1"/>
  <c r="E849" i="1"/>
  <c r="A850" i="1"/>
  <c r="I849" i="1"/>
  <c r="L849" i="1"/>
  <c r="G849" i="1"/>
  <c r="H849" i="1"/>
  <c r="C849" i="1"/>
  <c r="B850" i="4"/>
  <c r="AK850" i="4" s="1"/>
  <c r="X850" i="4"/>
  <c r="AJ850" i="4" s="1"/>
  <c r="C853" i="2"/>
  <c r="N851" i="2"/>
  <c r="AO851" i="4"/>
  <c r="A852" i="4"/>
  <c r="I851" i="4"/>
  <c r="C851" i="4"/>
  <c r="D851" i="4"/>
  <c r="H851" i="4"/>
  <c r="F851" i="4"/>
  <c r="E851" i="4"/>
  <c r="J851" i="4"/>
  <c r="G851" i="4"/>
  <c r="B852" i="2"/>
  <c r="A854" i="2"/>
  <c r="AM850" i="4" l="1"/>
  <c r="AH852" i="4"/>
  <c r="AI852" i="4"/>
  <c r="S852" i="4"/>
  <c r="O852" i="4"/>
  <c r="AG852" i="4"/>
  <c r="N852" i="4"/>
  <c r="Y852" i="4"/>
  <c r="R852" i="4"/>
  <c r="AA852" i="4"/>
  <c r="Q852" i="4"/>
  <c r="V852" i="4"/>
  <c r="W852" i="4"/>
  <c r="K852" i="4"/>
  <c r="T852" i="4"/>
  <c r="AC852" i="4"/>
  <c r="AE852" i="4"/>
  <c r="P852" i="4"/>
  <c r="AF852" i="4"/>
  <c r="AD852" i="4"/>
  <c r="Z852" i="4"/>
  <c r="AB852" i="4"/>
  <c r="U852" i="4"/>
  <c r="B849" i="1"/>
  <c r="N849" i="1" s="1"/>
  <c r="M851" i="4"/>
  <c r="AL851" i="4" s="1"/>
  <c r="C854" i="2"/>
  <c r="L850" i="1"/>
  <c r="F850" i="1"/>
  <c r="E850" i="1"/>
  <c r="J850" i="1"/>
  <c r="I850" i="1"/>
  <c r="C850" i="1"/>
  <c r="H850" i="1"/>
  <c r="G850" i="1"/>
  <c r="K850" i="1"/>
  <c r="D850" i="1"/>
  <c r="A851" i="1"/>
  <c r="X851" i="4"/>
  <c r="AJ851" i="4" s="1"/>
  <c r="AM851" i="4" s="1"/>
  <c r="N852" i="2"/>
  <c r="AO852" i="4"/>
  <c r="B851" i="4"/>
  <c r="AK851" i="4" s="1"/>
  <c r="A853" i="4"/>
  <c r="D852" i="4"/>
  <c r="I852" i="4"/>
  <c r="C852" i="4"/>
  <c r="J852" i="4"/>
  <c r="E852" i="4"/>
  <c r="F852" i="4"/>
  <c r="G852" i="4"/>
  <c r="H852" i="4"/>
  <c r="B853" i="2"/>
  <c r="A855" i="2"/>
  <c r="X852" i="4" l="1"/>
  <c r="AI853" i="4"/>
  <c r="AH853" i="4"/>
  <c r="W853" i="4"/>
  <c r="AG853" i="4"/>
  <c r="V853" i="4"/>
  <c r="Y853" i="4"/>
  <c r="Q853" i="4"/>
  <c r="P853" i="4"/>
  <c r="AA853" i="4"/>
  <c r="N853" i="4"/>
  <c r="O853" i="4"/>
  <c r="Z853" i="4"/>
  <c r="AD853" i="4"/>
  <c r="AE853" i="4"/>
  <c r="AF853" i="4"/>
  <c r="R853" i="4"/>
  <c r="AC853" i="4"/>
  <c r="S853" i="4"/>
  <c r="AB853" i="4"/>
  <c r="U853" i="4"/>
  <c r="K853" i="4"/>
  <c r="T853" i="4"/>
  <c r="M852" i="4"/>
  <c r="AL852" i="4" s="1"/>
  <c r="C855" i="2"/>
  <c r="B850" i="1"/>
  <c r="N850" i="1" s="1"/>
  <c r="C851" i="1"/>
  <c r="A852" i="1"/>
  <c r="I851" i="1"/>
  <c r="K851" i="1"/>
  <c r="F851" i="1"/>
  <c r="D851" i="1"/>
  <c r="L851" i="1"/>
  <c r="H851" i="1"/>
  <c r="J851" i="1"/>
  <c r="G851" i="1"/>
  <c r="E851" i="1"/>
  <c r="AJ852" i="4"/>
  <c r="AM852" i="4" s="1"/>
  <c r="N853" i="2"/>
  <c r="AO853" i="4"/>
  <c r="B852" i="4"/>
  <c r="AK852" i="4" s="1"/>
  <c r="A854" i="4"/>
  <c r="C853" i="4"/>
  <c r="H853" i="4"/>
  <c r="J853" i="4"/>
  <c r="I853" i="4"/>
  <c r="G853" i="4"/>
  <c r="F853" i="4"/>
  <c r="E853" i="4"/>
  <c r="D853" i="4"/>
  <c r="A856" i="2"/>
  <c r="B854" i="2"/>
  <c r="A853" i="1" l="1"/>
  <c r="D852" i="1"/>
  <c r="J852" i="1"/>
  <c r="K852" i="1"/>
  <c r="H852" i="1"/>
  <c r="I852" i="1"/>
  <c r="F852" i="1"/>
  <c r="G852" i="1"/>
  <c r="E852" i="1"/>
  <c r="C852" i="1"/>
  <c r="L852" i="1"/>
  <c r="B851" i="1"/>
  <c r="N851" i="1" s="1"/>
  <c r="X853" i="4"/>
  <c r="AJ853" i="4" s="1"/>
  <c r="AM853" i="4" s="1"/>
  <c r="AH854" i="4"/>
  <c r="AI854" i="4"/>
  <c r="T854" i="4"/>
  <c r="N854" i="4"/>
  <c r="AG854" i="4"/>
  <c r="U854" i="4"/>
  <c r="Y854" i="4"/>
  <c r="V854" i="4"/>
  <c r="O854" i="4"/>
  <c r="K854" i="4"/>
  <c r="W854" i="4"/>
  <c r="Q854" i="4"/>
  <c r="Z854" i="4"/>
  <c r="AE854" i="4"/>
  <c r="S854" i="4"/>
  <c r="R854" i="4"/>
  <c r="P854" i="4"/>
  <c r="AC854" i="4"/>
  <c r="AB854" i="4"/>
  <c r="AD854" i="4"/>
  <c r="AF854" i="4"/>
  <c r="AA854" i="4"/>
  <c r="C856" i="2"/>
  <c r="M853" i="4"/>
  <c r="AL853" i="4" s="1"/>
  <c r="N854" i="2"/>
  <c r="AO854" i="4"/>
  <c r="B853" i="4"/>
  <c r="AK853" i="4" s="1"/>
  <c r="A855" i="4"/>
  <c r="D854" i="4"/>
  <c r="I854" i="4"/>
  <c r="H854" i="4"/>
  <c r="C854" i="4"/>
  <c r="F854" i="4"/>
  <c r="J854" i="4"/>
  <c r="E854" i="4"/>
  <c r="G854" i="4"/>
  <c r="B855" i="2"/>
  <c r="A857" i="2"/>
  <c r="AH855" i="4" l="1"/>
  <c r="AI855" i="4"/>
  <c r="Y855" i="4"/>
  <c r="U855" i="4"/>
  <c r="K855" i="4"/>
  <c r="AG855" i="4"/>
  <c r="N855" i="4"/>
  <c r="P855" i="4"/>
  <c r="Q855" i="4"/>
  <c r="AD855" i="4"/>
  <c r="AF855" i="4"/>
  <c r="S855" i="4"/>
  <c r="Z855" i="4"/>
  <c r="T855" i="4"/>
  <c r="AC855" i="4"/>
  <c r="V855" i="4"/>
  <c r="O855" i="4"/>
  <c r="AA855" i="4"/>
  <c r="AE855" i="4"/>
  <c r="AB855" i="4"/>
  <c r="W855" i="4"/>
  <c r="R855" i="4"/>
  <c r="B852" i="1"/>
  <c r="N852" i="1" s="1"/>
  <c r="X854" i="4"/>
  <c r="AJ854" i="4" s="1"/>
  <c r="M854" i="4"/>
  <c r="AL854" i="4" s="1"/>
  <c r="C853" i="1"/>
  <c r="I853" i="1"/>
  <c r="D853" i="1"/>
  <c r="A854" i="1"/>
  <c r="L853" i="1"/>
  <c r="H853" i="1"/>
  <c r="F853" i="1"/>
  <c r="E853" i="1"/>
  <c r="K853" i="1"/>
  <c r="G853" i="1"/>
  <c r="J853" i="1"/>
  <c r="C857" i="2"/>
  <c r="N855" i="2"/>
  <c r="AO855" i="4"/>
  <c r="B854" i="4"/>
  <c r="AK854" i="4" s="1"/>
  <c r="A856" i="4"/>
  <c r="C855" i="4"/>
  <c r="H855" i="4"/>
  <c r="J855" i="4"/>
  <c r="F855" i="4"/>
  <c r="D855" i="4"/>
  <c r="I855" i="4"/>
  <c r="E855" i="4"/>
  <c r="G855" i="4"/>
  <c r="B856" i="2"/>
  <c r="A858" i="2"/>
  <c r="AM854" i="4" l="1"/>
  <c r="AH856" i="4"/>
  <c r="AI856" i="4"/>
  <c r="T856" i="4"/>
  <c r="R856" i="4"/>
  <c r="N856" i="4"/>
  <c r="Z856" i="4"/>
  <c r="K856" i="4"/>
  <c r="V856" i="4"/>
  <c r="AG856" i="4"/>
  <c r="Q856" i="4"/>
  <c r="Y856" i="4"/>
  <c r="S856" i="4"/>
  <c r="AF856" i="4"/>
  <c r="P856" i="4"/>
  <c r="U856" i="4"/>
  <c r="W856" i="4"/>
  <c r="AC856" i="4"/>
  <c r="AD856" i="4"/>
  <c r="O856" i="4"/>
  <c r="AE856" i="4"/>
  <c r="AA856" i="4"/>
  <c r="AB856" i="4"/>
  <c r="B853" i="1"/>
  <c r="N853" i="1" s="1"/>
  <c r="X855" i="4"/>
  <c r="L854" i="1"/>
  <c r="J854" i="1"/>
  <c r="F854" i="1"/>
  <c r="I854" i="1"/>
  <c r="A855" i="1"/>
  <c r="K854" i="1"/>
  <c r="E854" i="1"/>
  <c r="H854" i="1"/>
  <c r="C854" i="1"/>
  <c r="G854" i="1"/>
  <c r="D854" i="1"/>
  <c r="M855" i="4"/>
  <c r="AL855" i="4" s="1"/>
  <c r="AJ855" i="4"/>
  <c r="AM855" i="4" s="1"/>
  <c r="C858" i="2"/>
  <c r="N856" i="2"/>
  <c r="AO856" i="4"/>
  <c r="B855" i="4"/>
  <c r="AK855" i="4" s="1"/>
  <c r="A857" i="4"/>
  <c r="H856" i="4"/>
  <c r="I856" i="4"/>
  <c r="D856" i="4"/>
  <c r="G856" i="4"/>
  <c r="F856" i="4"/>
  <c r="J856" i="4"/>
  <c r="C856" i="4"/>
  <c r="E856" i="4"/>
  <c r="B857" i="2"/>
  <c r="A859" i="2"/>
  <c r="M856" i="4" l="1"/>
  <c r="AL856" i="4" s="1"/>
  <c r="B854" i="1"/>
  <c r="N854" i="1" s="1"/>
  <c r="AI857" i="4"/>
  <c r="AH857" i="4"/>
  <c r="S857" i="4"/>
  <c r="AG857" i="4"/>
  <c r="Y857" i="4"/>
  <c r="V857" i="4"/>
  <c r="U857" i="4"/>
  <c r="K857" i="4"/>
  <c r="Q857" i="4"/>
  <c r="R857" i="4"/>
  <c r="AD857" i="4"/>
  <c r="AC857" i="4"/>
  <c r="P857" i="4"/>
  <c r="O857" i="4"/>
  <c r="AB857" i="4"/>
  <c r="AF857" i="4"/>
  <c r="N857" i="4"/>
  <c r="Z857" i="4"/>
  <c r="AE857" i="4"/>
  <c r="AA857" i="4"/>
  <c r="W857" i="4"/>
  <c r="T857" i="4"/>
  <c r="X856" i="4"/>
  <c r="AJ856" i="4" s="1"/>
  <c r="C859" i="2"/>
  <c r="F855" i="1"/>
  <c r="C855" i="1"/>
  <c r="L855" i="1"/>
  <c r="A856" i="1"/>
  <c r="J855" i="1"/>
  <c r="I855" i="1"/>
  <c r="E855" i="1"/>
  <c r="D855" i="1"/>
  <c r="K855" i="1"/>
  <c r="G855" i="1"/>
  <c r="H855" i="1"/>
  <c r="N857" i="2"/>
  <c r="AO857" i="4"/>
  <c r="B858" i="2"/>
  <c r="A858" i="4"/>
  <c r="J857" i="4"/>
  <c r="C857" i="4"/>
  <c r="E857" i="4"/>
  <c r="F857" i="4"/>
  <c r="G857" i="4"/>
  <c r="H857" i="4"/>
  <c r="I857" i="4"/>
  <c r="D857" i="4"/>
  <c r="B856" i="4"/>
  <c r="AK856" i="4" s="1"/>
  <c r="A860" i="2"/>
  <c r="AM856" i="4" l="1"/>
  <c r="M857" i="4"/>
  <c r="AL857" i="4" s="1"/>
  <c r="AH858" i="4"/>
  <c r="AI858" i="4"/>
  <c r="S858" i="4"/>
  <c r="AG858" i="4"/>
  <c r="K858" i="4"/>
  <c r="U858" i="4"/>
  <c r="N858" i="4"/>
  <c r="O858" i="4"/>
  <c r="Y858" i="4"/>
  <c r="Q858" i="4"/>
  <c r="V858" i="4"/>
  <c r="R858" i="4"/>
  <c r="W858" i="4"/>
  <c r="P858" i="4"/>
  <c r="AA858" i="4"/>
  <c r="AF858" i="4"/>
  <c r="AC858" i="4"/>
  <c r="Z858" i="4"/>
  <c r="AB858" i="4"/>
  <c r="T858" i="4"/>
  <c r="AD858" i="4"/>
  <c r="AE858" i="4"/>
  <c r="H856" i="1"/>
  <c r="G856" i="1"/>
  <c r="D856" i="1"/>
  <c r="K856" i="1"/>
  <c r="F856" i="1"/>
  <c r="I856" i="1"/>
  <c r="E856" i="1"/>
  <c r="J856" i="1"/>
  <c r="C856" i="1"/>
  <c r="A857" i="1"/>
  <c r="L856" i="1"/>
  <c r="B855" i="1"/>
  <c r="N855" i="1" s="1"/>
  <c r="C860" i="2"/>
  <c r="X857" i="4"/>
  <c r="AJ857" i="4" s="1"/>
  <c r="AM857" i="4" s="1"/>
  <c r="N858" i="2"/>
  <c r="AO858" i="4"/>
  <c r="B857" i="4"/>
  <c r="AK857" i="4" s="1"/>
  <c r="A859" i="4"/>
  <c r="C858" i="4"/>
  <c r="I858" i="4"/>
  <c r="D858" i="4"/>
  <c r="F858" i="4"/>
  <c r="H858" i="4"/>
  <c r="J858" i="4"/>
  <c r="E858" i="4"/>
  <c r="G858" i="4"/>
  <c r="B859" i="2"/>
  <c r="A861" i="2"/>
  <c r="AH859" i="4" l="1"/>
  <c r="AI859" i="4"/>
  <c r="R859" i="4"/>
  <c r="K859" i="4"/>
  <c r="N859" i="4"/>
  <c r="Q859" i="4"/>
  <c r="P859" i="4"/>
  <c r="W859" i="4"/>
  <c r="AG859" i="4"/>
  <c r="S859" i="4"/>
  <c r="Z859" i="4"/>
  <c r="V859" i="4"/>
  <c r="O859" i="4"/>
  <c r="U859" i="4"/>
  <c r="Y859" i="4"/>
  <c r="AF859" i="4"/>
  <c r="AB859" i="4"/>
  <c r="AE859" i="4"/>
  <c r="T859" i="4"/>
  <c r="AC859" i="4"/>
  <c r="AD859" i="4"/>
  <c r="AA859" i="4"/>
  <c r="L857" i="1"/>
  <c r="E857" i="1"/>
  <c r="D857" i="1"/>
  <c r="A858" i="1"/>
  <c r="K857" i="1"/>
  <c r="F857" i="1"/>
  <c r="J857" i="1"/>
  <c r="I857" i="1"/>
  <c r="H857" i="1"/>
  <c r="G857" i="1"/>
  <c r="C857" i="1"/>
  <c r="X858" i="4"/>
  <c r="AJ858" i="4" s="1"/>
  <c r="C861" i="2"/>
  <c r="B856" i="1"/>
  <c r="N856" i="1" s="1"/>
  <c r="M858" i="4"/>
  <c r="AL858" i="4" s="1"/>
  <c r="N859" i="2"/>
  <c r="AO859" i="4"/>
  <c r="A860" i="4"/>
  <c r="H859" i="4"/>
  <c r="F859" i="4"/>
  <c r="I859" i="4"/>
  <c r="J859" i="4"/>
  <c r="G859" i="4"/>
  <c r="D859" i="4"/>
  <c r="E859" i="4"/>
  <c r="C859" i="4"/>
  <c r="B858" i="4"/>
  <c r="AK858" i="4" s="1"/>
  <c r="B860" i="2"/>
  <c r="A862" i="2"/>
  <c r="AM858" i="4" l="1"/>
  <c r="X859" i="4"/>
  <c r="B859" i="4"/>
  <c r="AK859" i="4" s="1"/>
  <c r="AH860" i="4"/>
  <c r="AI860" i="4"/>
  <c r="O860" i="4"/>
  <c r="N860" i="4"/>
  <c r="Q860" i="4"/>
  <c r="V860" i="4"/>
  <c r="Y860" i="4"/>
  <c r="AG860" i="4"/>
  <c r="P860" i="4"/>
  <c r="AA860" i="4"/>
  <c r="K860" i="4"/>
  <c r="U860" i="4"/>
  <c r="T860" i="4"/>
  <c r="AE860" i="4"/>
  <c r="AF860" i="4"/>
  <c r="Z860" i="4"/>
  <c r="AB860" i="4"/>
  <c r="R860" i="4"/>
  <c r="S860" i="4"/>
  <c r="W860" i="4"/>
  <c r="AC860" i="4"/>
  <c r="AD860" i="4"/>
  <c r="M859" i="4"/>
  <c r="AL859" i="4" s="1"/>
  <c r="B857" i="1"/>
  <c r="N857" i="1" s="1"/>
  <c r="D858" i="1"/>
  <c r="A859" i="1"/>
  <c r="E858" i="1"/>
  <c r="C858" i="1"/>
  <c r="G858" i="1"/>
  <c r="J858" i="1"/>
  <c r="I858" i="1"/>
  <c r="H858" i="1"/>
  <c r="F858" i="1"/>
  <c r="L858" i="1"/>
  <c r="K858" i="1"/>
  <c r="AJ859" i="4"/>
  <c r="AM859" i="4" s="1"/>
  <c r="C862" i="2"/>
  <c r="N860" i="2"/>
  <c r="AO860" i="4"/>
  <c r="A861" i="4"/>
  <c r="H860" i="4"/>
  <c r="I860" i="4"/>
  <c r="J860" i="4"/>
  <c r="D860" i="4"/>
  <c r="E860" i="4"/>
  <c r="C860" i="4"/>
  <c r="G860" i="4"/>
  <c r="F860" i="4"/>
  <c r="B861" i="2"/>
  <c r="A863" i="2"/>
  <c r="AI861" i="4" l="1"/>
  <c r="AH861" i="4"/>
  <c r="W861" i="4"/>
  <c r="Y861" i="4"/>
  <c r="Q861" i="4"/>
  <c r="N861" i="4"/>
  <c r="P861" i="4"/>
  <c r="K861" i="4"/>
  <c r="AG861" i="4"/>
  <c r="U861" i="4"/>
  <c r="R861" i="4"/>
  <c r="O861" i="4"/>
  <c r="AC861" i="4"/>
  <c r="T861" i="4"/>
  <c r="V861" i="4"/>
  <c r="AD861" i="4"/>
  <c r="AE861" i="4"/>
  <c r="AA861" i="4"/>
  <c r="S861" i="4"/>
  <c r="AF861" i="4"/>
  <c r="AB861" i="4"/>
  <c r="Z861" i="4"/>
  <c r="M860" i="4"/>
  <c r="AL860" i="4" s="1"/>
  <c r="H859" i="1"/>
  <c r="D859" i="1"/>
  <c r="C859" i="1"/>
  <c r="E859" i="1"/>
  <c r="I859" i="1"/>
  <c r="G859" i="1"/>
  <c r="F859" i="1"/>
  <c r="L859" i="1"/>
  <c r="K859" i="1"/>
  <c r="J859" i="1"/>
  <c r="A860" i="1"/>
  <c r="B858" i="1"/>
  <c r="N858" i="1" s="1"/>
  <c r="X860" i="4"/>
  <c r="AJ860" i="4" s="1"/>
  <c r="AM860" i="4" s="1"/>
  <c r="C863" i="2"/>
  <c r="N861" i="2"/>
  <c r="AO861" i="4"/>
  <c r="A862" i="4"/>
  <c r="C861" i="4"/>
  <c r="I861" i="4"/>
  <c r="E861" i="4"/>
  <c r="J861" i="4"/>
  <c r="D861" i="4"/>
  <c r="H861" i="4"/>
  <c r="F861" i="4"/>
  <c r="G861" i="4"/>
  <c r="B860" i="4"/>
  <c r="AK860" i="4" s="1"/>
  <c r="B862" i="2"/>
  <c r="A864" i="2"/>
  <c r="B861" i="4" l="1"/>
  <c r="AH862" i="4"/>
  <c r="AI862" i="4"/>
  <c r="O862" i="4"/>
  <c r="AC862" i="4"/>
  <c r="Y862" i="4"/>
  <c r="K862" i="4"/>
  <c r="U862" i="4"/>
  <c r="Q862" i="4"/>
  <c r="W862" i="4"/>
  <c r="R862" i="4"/>
  <c r="AA862" i="4"/>
  <c r="V862" i="4"/>
  <c r="T862" i="4"/>
  <c r="P862" i="4"/>
  <c r="N862" i="4"/>
  <c r="S862" i="4"/>
  <c r="AD862" i="4"/>
  <c r="AE862" i="4"/>
  <c r="AF862" i="4"/>
  <c r="AG862" i="4"/>
  <c r="Z862" i="4"/>
  <c r="AB862" i="4"/>
  <c r="M861" i="4"/>
  <c r="AL861" i="4" s="1"/>
  <c r="B859" i="1"/>
  <c r="N859" i="1" s="1"/>
  <c r="X861" i="4"/>
  <c r="AJ861" i="4" s="1"/>
  <c r="K860" i="1"/>
  <c r="D860" i="1"/>
  <c r="C860" i="1"/>
  <c r="L860" i="1"/>
  <c r="I860" i="1"/>
  <c r="J860" i="1"/>
  <c r="G860" i="1"/>
  <c r="H860" i="1"/>
  <c r="E860" i="1"/>
  <c r="F860" i="1"/>
  <c r="A861" i="1"/>
  <c r="C864" i="2"/>
  <c r="AK861" i="4"/>
  <c r="N862" i="2"/>
  <c r="AO862" i="4"/>
  <c r="B863" i="2"/>
  <c r="A863" i="4"/>
  <c r="D862" i="4"/>
  <c r="I862" i="4"/>
  <c r="E862" i="4"/>
  <c r="F862" i="4"/>
  <c r="G862" i="4"/>
  <c r="H862" i="4"/>
  <c r="J862" i="4"/>
  <c r="C862" i="4"/>
  <c r="A865" i="2"/>
  <c r="AM861" i="4" l="1"/>
  <c r="L861" i="1"/>
  <c r="E861" i="1"/>
  <c r="A862" i="1"/>
  <c r="F861" i="1"/>
  <c r="D861" i="1"/>
  <c r="C861" i="1"/>
  <c r="J861" i="1"/>
  <c r="G861" i="1"/>
  <c r="K861" i="1"/>
  <c r="H861" i="1"/>
  <c r="I861" i="1"/>
  <c r="B860" i="1"/>
  <c r="N860" i="1" s="1"/>
  <c r="M862" i="4"/>
  <c r="AL862" i="4" s="1"/>
  <c r="AH863" i="4"/>
  <c r="AI863" i="4"/>
  <c r="W863" i="4"/>
  <c r="S863" i="4"/>
  <c r="N863" i="4"/>
  <c r="Q863" i="4"/>
  <c r="AG863" i="4"/>
  <c r="V863" i="4"/>
  <c r="T863" i="4"/>
  <c r="Y863" i="4"/>
  <c r="R863" i="4"/>
  <c r="Z863" i="4"/>
  <c r="AC863" i="4"/>
  <c r="AD863" i="4"/>
  <c r="AF863" i="4"/>
  <c r="AB863" i="4"/>
  <c r="K863" i="4"/>
  <c r="U863" i="4"/>
  <c r="P863" i="4"/>
  <c r="AA863" i="4"/>
  <c r="O863" i="4"/>
  <c r="AE863" i="4"/>
  <c r="X862" i="4"/>
  <c r="AJ862" i="4" s="1"/>
  <c r="C865" i="2"/>
  <c r="N863" i="2"/>
  <c r="AO863" i="4"/>
  <c r="B862" i="4"/>
  <c r="AK862" i="4" s="1"/>
  <c r="A864" i="4"/>
  <c r="C863" i="4"/>
  <c r="H863" i="4"/>
  <c r="J863" i="4"/>
  <c r="F863" i="4"/>
  <c r="D863" i="4"/>
  <c r="I863" i="4"/>
  <c r="E863" i="4"/>
  <c r="G863" i="4"/>
  <c r="B864" i="2"/>
  <c r="A866" i="2"/>
  <c r="AM862" i="4" l="1"/>
  <c r="C866" i="2"/>
  <c r="X863" i="4"/>
  <c r="AJ863" i="4"/>
  <c r="B861" i="1"/>
  <c r="N861" i="1" s="1"/>
  <c r="AH864" i="4"/>
  <c r="AI864" i="4"/>
  <c r="W864" i="4"/>
  <c r="Q864" i="4"/>
  <c r="V864" i="4"/>
  <c r="Y864" i="4"/>
  <c r="K864" i="4"/>
  <c r="N864" i="4"/>
  <c r="P864" i="4"/>
  <c r="AA864" i="4"/>
  <c r="S864" i="4"/>
  <c r="AF864" i="4"/>
  <c r="Z864" i="4"/>
  <c r="AB864" i="4"/>
  <c r="AD864" i="4"/>
  <c r="AE864" i="4"/>
  <c r="U864" i="4"/>
  <c r="AG864" i="4"/>
  <c r="O864" i="4"/>
  <c r="T864" i="4"/>
  <c r="AC864" i="4"/>
  <c r="R864" i="4"/>
  <c r="M863" i="4"/>
  <c r="AL863" i="4" s="1"/>
  <c r="J862" i="1"/>
  <c r="L862" i="1"/>
  <c r="H862" i="1"/>
  <c r="C862" i="1"/>
  <c r="E862" i="1"/>
  <c r="F862" i="1"/>
  <c r="D862" i="1"/>
  <c r="A863" i="1"/>
  <c r="I862" i="1"/>
  <c r="K862" i="1"/>
  <c r="G862" i="1"/>
  <c r="N864" i="2"/>
  <c r="AO864" i="4"/>
  <c r="A865" i="4"/>
  <c r="D864" i="4"/>
  <c r="F864" i="4"/>
  <c r="I864" i="4"/>
  <c r="H864" i="4"/>
  <c r="G864" i="4"/>
  <c r="C864" i="4"/>
  <c r="J864" i="4"/>
  <c r="E864" i="4"/>
  <c r="B863" i="4"/>
  <c r="AK863" i="4" s="1"/>
  <c r="B865" i="2"/>
  <c r="A867" i="2"/>
  <c r="AM863" i="4" l="1"/>
  <c r="M864" i="4"/>
  <c r="AL864" i="4" s="1"/>
  <c r="B862" i="1"/>
  <c r="N862" i="1" s="1"/>
  <c r="C867" i="2"/>
  <c r="F863" i="1"/>
  <c r="I863" i="1"/>
  <c r="G863" i="1"/>
  <c r="A864" i="1"/>
  <c r="L863" i="1"/>
  <c r="J863" i="1"/>
  <c r="D863" i="1"/>
  <c r="E863" i="1"/>
  <c r="C863" i="1"/>
  <c r="K863" i="1"/>
  <c r="H863" i="1"/>
  <c r="AI865" i="4"/>
  <c r="AH865" i="4"/>
  <c r="S865" i="4"/>
  <c r="AG865" i="4"/>
  <c r="N865" i="4"/>
  <c r="Y865" i="4"/>
  <c r="Q865" i="4"/>
  <c r="W865" i="4"/>
  <c r="AA865" i="4"/>
  <c r="V865" i="4"/>
  <c r="P865" i="4"/>
  <c r="U865" i="4"/>
  <c r="Z865" i="4"/>
  <c r="AC865" i="4"/>
  <c r="T865" i="4"/>
  <c r="AE865" i="4"/>
  <c r="K865" i="4"/>
  <c r="R865" i="4"/>
  <c r="O865" i="4"/>
  <c r="AD865" i="4"/>
  <c r="AB865" i="4"/>
  <c r="AF865" i="4"/>
  <c r="X864" i="4"/>
  <c r="AJ864" i="4" s="1"/>
  <c r="AM864" i="4" s="1"/>
  <c r="N865" i="2"/>
  <c r="AO865" i="4"/>
  <c r="B864" i="4"/>
  <c r="AK864" i="4" s="1"/>
  <c r="A866" i="4"/>
  <c r="C865" i="4"/>
  <c r="D865" i="4"/>
  <c r="J865" i="4"/>
  <c r="I865" i="4"/>
  <c r="H865" i="4"/>
  <c r="G865" i="4"/>
  <c r="F865" i="4"/>
  <c r="E865" i="4"/>
  <c r="B866" i="2"/>
  <c r="A868" i="2"/>
  <c r="B863" i="1" l="1"/>
  <c r="N863" i="1" s="1"/>
  <c r="C868" i="2"/>
  <c r="M865" i="4"/>
  <c r="AL865" i="4" s="1"/>
  <c r="AH866" i="4"/>
  <c r="AI866" i="4"/>
  <c r="U866" i="4"/>
  <c r="Q866" i="4"/>
  <c r="P866" i="4"/>
  <c r="R866" i="4"/>
  <c r="AA866" i="4"/>
  <c r="W866" i="4"/>
  <c r="K866" i="4"/>
  <c r="O866" i="4"/>
  <c r="AF866" i="4"/>
  <c r="AE866" i="4"/>
  <c r="N866" i="4"/>
  <c r="T866" i="4"/>
  <c r="AC866" i="4"/>
  <c r="Y866" i="4"/>
  <c r="AB866" i="4"/>
  <c r="Z866" i="4"/>
  <c r="AG866" i="4"/>
  <c r="V866" i="4"/>
  <c r="AD866" i="4"/>
  <c r="S866" i="4"/>
  <c r="X865" i="4"/>
  <c r="AJ865" i="4" s="1"/>
  <c r="J864" i="1"/>
  <c r="K864" i="1"/>
  <c r="H864" i="1"/>
  <c r="D864" i="1"/>
  <c r="C864" i="1"/>
  <c r="G864" i="1"/>
  <c r="A865" i="1"/>
  <c r="F864" i="1"/>
  <c r="E864" i="1"/>
  <c r="L864" i="1"/>
  <c r="I864" i="1"/>
  <c r="N866" i="2"/>
  <c r="AO866" i="4"/>
  <c r="B867" i="2"/>
  <c r="A867" i="4"/>
  <c r="C866" i="4"/>
  <c r="H866" i="4"/>
  <c r="I866" i="4"/>
  <c r="D866" i="4"/>
  <c r="E866" i="4"/>
  <c r="G866" i="4"/>
  <c r="F866" i="4"/>
  <c r="J866" i="4"/>
  <c r="B865" i="4"/>
  <c r="AK865" i="4" s="1"/>
  <c r="A869" i="2"/>
  <c r="AM865" i="4" l="1"/>
  <c r="AH867" i="4"/>
  <c r="AI867" i="4"/>
  <c r="T867" i="4"/>
  <c r="O867" i="4"/>
  <c r="R867" i="4"/>
  <c r="AG867" i="4"/>
  <c r="V867" i="4"/>
  <c r="K867" i="4"/>
  <c r="P867" i="4"/>
  <c r="U867" i="4"/>
  <c r="W867" i="4"/>
  <c r="Q867" i="4"/>
  <c r="N867" i="4"/>
  <c r="AA867" i="4"/>
  <c r="S867" i="4"/>
  <c r="AC867" i="4"/>
  <c r="AD867" i="4"/>
  <c r="AF867" i="4"/>
  <c r="Y867" i="4"/>
  <c r="Z867" i="4"/>
  <c r="AB867" i="4"/>
  <c r="AE867" i="4"/>
  <c r="F865" i="1"/>
  <c r="K865" i="1"/>
  <c r="J865" i="1"/>
  <c r="I865" i="1"/>
  <c r="L865" i="1"/>
  <c r="H865" i="1"/>
  <c r="E865" i="1"/>
  <c r="D865" i="1"/>
  <c r="G865" i="1"/>
  <c r="A866" i="1"/>
  <c r="C865" i="1"/>
  <c r="B864" i="1"/>
  <c r="N864" i="1" s="1"/>
  <c r="X866" i="4"/>
  <c r="AJ866" i="4" s="1"/>
  <c r="C869" i="2"/>
  <c r="M866" i="4"/>
  <c r="AL866" i="4" s="1"/>
  <c r="N867" i="2"/>
  <c r="AO867" i="4"/>
  <c r="B866" i="4"/>
  <c r="AK866" i="4" s="1"/>
  <c r="A868" i="4"/>
  <c r="C867" i="4"/>
  <c r="D867" i="4"/>
  <c r="H867" i="4"/>
  <c r="F867" i="4"/>
  <c r="I867" i="4"/>
  <c r="E867" i="4"/>
  <c r="G867" i="4"/>
  <c r="J867" i="4"/>
  <c r="B868" i="2"/>
  <c r="A870" i="2"/>
  <c r="AM866" i="4" l="1"/>
  <c r="AH868" i="4"/>
  <c r="AI868" i="4"/>
  <c r="S868" i="4"/>
  <c r="Y868" i="4"/>
  <c r="U868" i="4"/>
  <c r="Q868" i="4"/>
  <c r="O868" i="4"/>
  <c r="V868" i="4"/>
  <c r="W868" i="4"/>
  <c r="P868" i="4"/>
  <c r="R868" i="4"/>
  <c r="AG868" i="4"/>
  <c r="N868" i="4"/>
  <c r="Z868" i="4"/>
  <c r="AE868" i="4"/>
  <c r="AA868" i="4"/>
  <c r="T868" i="4"/>
  <c r="K868" i="4"/>
  <c r="AF868" i="4"/>
  <c r="AC868" i="4"/>
  <c r="AD868" i="4"/>
  <c r="AB868" i="4"/>
  <c r="M867" i="4"/>
  <c r="AL867" i="4" s="1"/>
  <c r="J866" i="1"/>
  <c r="L866" i="1"/>
  <c r="E866" i="1"/>
  <c r="H866" i="1"/>
  <c r="G866" i="1"/>
  <c r="F866" i="1"/>
  <c r="I866" i="1"/>
  <c r="D866" i="1"/>
  <c r="C866" i="1"/>
  <c r="A867" i="1"/>
  <c r="K866" i="1"/>
  <c r="X867" i="4"/>
  <c r="AJ867" i="4" s="1"/>
  <c r="AM867" i="4" s="1"/>
  <c r="B865" i="1"/>
  <c r="N865" i="1" s="1"/>
  <c r="C870" i="2"/>
  <c r="N868" i="2"/>
  <c r="AO868" i="4"/>
  <c r="B867" i="4"/>
  <c r="AK867" i="4" s="1"/>
  <c r="A869" i="4"/>
  <c r="I868" i="4"/>
  <c r="C868" i="4"/>
  <c r="H868" i="4"/>
  <c r="F868" i="4"/>
  <c r="J868" i="4"/>
  <c r="E868" i="4"/>
  <c r="G868" i="4"/>
  <c r="D868" i="4"/>
  <c r="A871" i="2"/>
  <c r="B869" i="2"/>
  <c r="M868" i="4" l="1"/>
  <c r="AL868" i="4" s="1"/>
  <c r="C871" i="2"/>
  <c r="AI869" i="4"/>
  <c r="AH869" i="4"/>
  <c r="R869" i="4"/>
  <c r="P869" i="4"/>
  <c r="U869" i="4"/>
  <c r="Q869" i="4"/>
  <c r="N869" i="4"/>
  <c r="V869" i="4"/>
  <c r="W869" i="4"/>
  <c r="AG869" i="4"/>
  <c r="S869" i="4"/>
  <c r="T869" i="4"/>
  <c r="AF869" i="4"/>
  <c r="O869" i="4"/>
  <c r="K869" i="4"/>
  <c r="Z869" i="4"/>
  <c r="AC869" i="4"/>
  <c r="Y869" i="4"/>
  <c r="AD869" i="4"/>
  <c r="AB869" i="4"/>
  <c r="AE869" i="4"/>
  <c r="AA869" i="4"/>
  <c r="X868" i="4"/>
  <c r="AJ868" i="4" s="1"/>
  <c r="F867" i="1"/>
  <c r="I867" i="1"/>
  <c r="L867" i="1"/>
  <c r="H867" i="1"/>
  <c r="G867" i="1"/>
  <c r="D867" i="1"/>
  <c r="C867" i="1"/>
  <c r="J867" i="1"/>
  <c r="A868" i="1"/>
  <c r="E867" i="1"/>
  <c r="K867" i="1"/>
  <c r="B866" i="1"/>
  <c r="N866" i="1" s="1"/>
  <c r="N869" i="2"/>
  <c r="AO869" i="4"/>
  <c r="A870" i="4"/>
  <c r="H869" i="4"/>
  <c r="I869" i="4"/>
  <c r="E869" i="4"/>
  <c r="G869" i="4"/>
  <c r="J869" i="4"/>
  <c r="F869" i="4"/>
  <c r="D869" i="4"/>
  <c r="C869" i="4"/>
  <c r="B868" i="4"/>
  <c r="AK868" i="4" s="1"/>
  <c r="B870" i="2"/>
  <c r="A872" i="2"/>
  <c r="AM868" i="4" l="1"/>
  <c r="C872" i="2"/>
  <c r="B867" i="1"/>
  <c r="N867" i="1" s="1"/>
  <c r="AH870" i="4"/>
  <c r="AI870" i="4"/>
  <c r="Y870" i="4"/>
  <c r="N870" i="4"/>
  <c r="K870" i="4"/>
  <c r="V870" i="4"/>
  <c r="Q870" i="4"/>
  <c r="U870" i="4"/>
  <c r="AG870" i="4"/>
  <c r="W870" i="4"/>
  <c r="R870" i="4"/>
  <c r="AB870" i="4"/>
  <c r="AA870" i="4"/>
  <c r="T870" i="4"/>
  <c r="P870" i="4"/>
  <c r="O870" i="4"/>
  <c r="AD870" i="4"/>
  <c r="AE870" i="4"/>
  <c r="AF870" i="4"/>
  <c r="AC870" i="4"/>
  <c r="S870" i="4"/>
  <c r="Z870" i="4"/>
  <c r="D868" i="1"/>
  <c r="K868" i="1"/>
  <c r="E868" i="1"/>
  <c r="J868" i="1"/>
  <c r="H868" i="1"/>
  <c r="G868" i="1"/>
  <c r="C868" i="1"/>
  <c r="A869" i="1"/>
  <c r="L868" i="1"/>
  <c r="F868" i="1"/>
  <c r="I868" i="1"/>
  <c r="X869" i="4"/>
  <c r="AJ869" i="4" s="1"/>
  <c r="M869" i="4"/>
  <c r="AL869" i="4" s="1"/>
  <c r="N870" i="2"/>
  <c r="AO870" i="4"/>
  <c r="B869" i="4"/>
  <c r="AK869" i="4" s="1"/>
  <c r="A871" i="4"/>
  <c r="C870" i="4"/>
  <c r="D870" i="4"/>
  <c r="I870" i="4"/>
  <c r="E870" i="4"/>
  <c r="H870" i="4"/>
  <c r="J870" i="4"/>
  <c r="G870" i="4"/>
  <c r="F870" i="4"/>
  <c r="B871" i="2"/>
  <c r="A873" i="2"/>
  <c r="AM869" i="4" l="1"/>
  <c r="AH871" i="4"/>
  <c r="AI871" i="4"/>
  <c r="U871" i="4"/>
  <c r="Y871" i="4"/>
  <c r="Q871" i="4"/>
  <c r="N871" i="4"/>
  <c r="V871" i="4"/>
  <c r="R871" i="4"/>
  <c r="AF871" i="4"/>
  <c r="AG871" i="4"/>
  <c r="S871" i="4"/>
  <c r="K871" i="4"/>
  <c r="O871" i="4"/>
  <c r="AC871" i="4"/>
  <c r="AB871" i="4"/>
  <c r="AD871" i="4"/>
  <c r="Z871" i="4"/>
  <c r="T871" i="4"/>
  <c r="P871" i="4"/>
  <c r="AA871" i="4"/>
  <c r="W871" i="4"/>
  <c r="AE871" i="4"/>
  <c r="B868" i="1"/>
  <c r="N868" i="1" s="1"/>
  <c r="X870" i="4"/>
  <c r="AJ870" i="4" s="1"/>
  <c r="K869" i="1"/>
  <c r="L869" i="1"/>
  <c r="E869" i="1"/>
  <c r="H869" i="1"/>
  <c r="G869" i="1"/>
  <c r="C869" i="1"/>
  <c r="F869" i="1"/>
  <c r="I869" i="1"/>
  <c r="A870" i="1"/>
  <c r="D869" i="1"/>
  <c r="J869" i="1"/>
  <c r="C873" i="2"/>
  <c r="M870" i="4"/>
  <c r="AL870" i="4" s="1"/>
  <c r="N871" i="2"/>
  <c r="AO871" i="4"/>
  <c r="B870" i="4"/>
  <c r="AK870" i="4" s="1"/>
  <c r="A872" i="4"/>
  <c r="C871" i="4"/>
  <c r="I871" i="4"/>
  <c r="F871" i="4"/>
  <c r="D871" i="4"/>
  <c r="J871" i="4"/>
  <c r="G871" i="4"/>
  <c r="E871" i="4"/>
  <c r="H871" i="4"/>
  <c r="B872" i="2"/>
  <c r="A874" i="2"/>
  <c r="AM870" i="4" l="1"/>
  <c r="M871" i="4"/>
  <c r="AL871" i="4" s="1"/>
  <c r="K870" i="1"/>
  <c r="I870" i="1"/>
  <c r="E870" i="1"/>
  <c r="J870" i="1"/>
  <c r="C870" i="1"/>
  <c r="F870" i="1"/>
  <c r="D870" i="1"/>
  <c r="H870" i="1"/>
  <c r="A871" i="1"/>
  <c r="L870" i="1"/>
  <c r="G870" i="1"/>
  <c r="C874" i="2"/>
  <c r="X871" i="4"/>
  <c r="AJ871" i="4" s="1"/>
  <c r="AM871" i="4" s="1"/>
  <c r="B869" i="1"/>
  <c r="N869" i="1" s="1"/>
  <c r="AH872" i="4"/>
  <c r="AI872" i="4"/>
  <c r="T872" i="4"/>
  <c r="W872" i="4"/>
  <c r="U872" i="4"/>
  <c r="K872" i="4"/>
  <c r="N872" i="4"/>
  <c r="V872" i="4"/>
  <c r="P872" i="4"/>
  <c r="AA872" i="4"/>
  <c r="R872" i="4"/>
  <c r="Y872" i="4"/>
  <c r="AG872" i="4"/>
  <c r="AC872" i="4"/>
  <c r="AE872" i="4"/>
  <c r="O872" i="4"/>
  <c r="S872" i="4"/>
  <c r="AF872" i="4"/>
  <c r="AB872" i="4"/>
  <c r="Z872" i="4"/>
  <c r="Q872" i="4"/>
  <c r="AD872" i="4"/>
  <c r="N872" i="2"/>
  <c r="AO872" i="4"/>
  <c r="B871" i="4"/>
  <c r="AK871" i="4" s="1"/>
  <c r="A873" i="4"/>
  <c r="D872" i="4"/>
  <c r="H872" i="4"/>
  <c r="C872" i="4"/>
  <c r="I872" i="4"/>
  <c r="J872" i="4"/>
  <c r="E872" i="4"/>
  <c r="F872" i="4"/>
  <c r="G872" i="4"/>
  <c r="B873" i="2"/>
  <c r="A875" i="2"/>
  <c r="B870" i="1" l="1"/>
  <c r="N870" i="1" s="1"/>
  <c r="AI873" i="4"/>
  <c r="AH873" i="4"/>
  <c r="O873" i="4"/>
  <c r="K873" i="4"/>
  <c r="U873" i="4"/>
  <c r="Q873" i="4"/>
  <c r="V873" i="4"/>
  <c r="AG873" i="4"/>
  <c r="N873" i="4"/>
  <c r="W873" i="4"/>
  <c r="P873" i="4"/>
  <c r="S873" i="4"/>
  <c r="AE873" i="4"/>
  <c r="Y873" i="4"/>
  <c r="Z873" i="4"/>
  <c r="AD873" i="4"/>
  <c r="R873" i="4"/>
  <c r="AC873" i="4"/>
  <c r="T873" i="4"/>
  <c r="AB873" i="4"/>
  <c r="AF873" i="4"/>
  <c r="AA873" i="4"/>
  <c r="X872" i="4"/>
  <c r="AJ872" i="4" s="1"/>
  <c r="G871" i="1"/>
  <c r="A872" i="1"/>
  <c r="F871" i="1"/>
  <c r="L871" i="1"/>
  <c r="I871" i="1"/>
  <c r="D871" i="1"/>
  <c r="J871" i="1"/>
  <c r="H871" i="1"/>
  <c r="C871" i="1"/>
  <c r="E871" i="1"/>
  <c r="K871" i="1"/>
  <c r="C875" i="2"/>
  <c r="M872" i="4"/>
  <c r="AL872" i="4" s="1"/>
  <c r="N873" i="2"/>
  <c r="AO873" i="4"/>
  <c r="B874" i="2"/>
  <c r="B872" i="4"/>
  <c r="AK872" i="4" s="1"/>
  <c r="A874" i="4"/>
  <c r="H873" i="4"/>
  <c r="D873" i="4"/>
  <c r="C873" i="4"/>
  <c r="I873" i="4"/>
  <c r="F873" i="4"/>
  <c r="E873" i="4"/>
  <c r="G873" i="4"/>
  <c r="J873" i="4"/>
  <c r="A876" i="2"/>
  <c r="AM872" i="4" l="1"/>
  <c r="X873" i="4"/>
  <c r="AJ873" i="4"/>
  <c r="C876" i="2"/>
  <c r="D872" i="1"/>
  <c r="A873" i="1"/>
  <c r="J872" i="1"/>
  <c r="H872" i="1"/>
  <c r="K872" i="1"/>
  <c r="I872" i="1"/>
  <c r="G872" i="1"/>
  <c r="C872" i="1"/>
  <c r="L872" i="1"/>
  <c r="E872" i="1"/>
  <c r="F872" i="1"/>
  <c r="B871" i="1"/>
  <c r="N871" i="1" s="1"/>
  <c r="M873" i="4"/>
  <c r="AL873" i="4" s="1"/>
  <c r="AH874" i="4"/>
  <c r="AI874" i="4"/>
  <c r="W874" i="4"/>
  <c r="S874" i="4"/>
  <c r="N874" i="4"/>
  <c r="K874" i="4"/>
  <c r="Q874" i="4"/>
  <c r="V874" i="4"/>
  <c r="P874" i="4"/>
  <c r="O874" i="4"/>
  <c r="U874" i="4"/>
  <c r="AG874" i="4"/>
  <c r="AA874" i="4"/>
  <c r="AE874" i="4"/>
  <c r="AC874" i="4"/>
  <c r="AD874" i="4"/>
  <c r="R874" i="4"/>
  <c r="AB874" i="4"/>
  <c r="T874" i="4"/>
  <c r="Y874" i="4"/>
  <c r="Z874" i="4"/>
  <c r="AF874" i="4"/>
  <c r="N874" i="2"/>
  <c r="AO874" i="4"/>
  <c r="B873" i="4"/>
  <c r="AK873" i="4" s="1"/>
  <c r="A875" i="4"/>
  <c r="I874" i="4"/>
  <c r="D874" i="4"/>
  <c r="H874" i="4"/>
  <c r="E874" i="4"/>
  <c r="F874" i="4"/>
  <c r="J874" i="4"/>
  <c r="G874" i="4"/>
  <c r="C874" i="4"/>
  <c r="B875" i="2"/>
  <c r="A877" i="2"/>
  <c r="AM873" i="4" l="1"/>
  <c r="X874" i="4"/>
  <c r="AJ874" i="4" s="1"/>
  <c r="AM874" i="4" s="1"/>
  <c r="K873" i="1"/>
  <c r="I873" i="1"/>
  <c r="L873" i="1"/>
  <c r="A874" i="1"/>
  <c r="H873" i="1"/>
  <c r="G873" i="1"/>
  <c r="C873" i="1"/>
  <c r="F873" i="1"/>
  <c r="E873" i="1"/>
  <c r="D873" i="1"/>
  <c r="J873" i="1"/>
  <c r="B874" i="4"/>
  <c r="AK874" i="4" s="1"/>
  <c r="AH875" i="4"/>
  <c r="AI875" i="4"/>
  <c r="K875" i="4"/>
  <c r="Y875" i="4"/>
  <c r="U875" i="4"/>
  <c r="V875" i="4"/>
  <c r="P875" i="4"/>
  <c r="W875" i="4"/>
  <c r="S875" i="4"/>
  <c r="AC875" i="4"/>
  <c r="AD875" i="4"/>
  <c r="AA875" i="4"/>
  <c r="Z875" i="4"/>
  <c r="N875" i="4"/>
  <c r="Q875" i="4"/>
  <c r="R875" i="4"/>
  <c r="AB875" i="4"/>
  <c r="T875" i="4"/>
  <c r="AG875" i="4"/>
  <c r="AF875" i="4"/>
  <c r="AE875" i="4"/>
  <c r="O875" i="4"/>
  <c r="C877" i="2"/>
  <c r="B872" i="1"/>
  <c r="N872" i="1" s="1"/>
  <c r="M874" i="4"/>
  <c r="AL874" i="4" s="1"/>
  <c r="N875" i="2"/>
  <c r="AO875" i="4"/>
  <c r="A876" i="4"/>
  <c r="C875" i="4"/>
  <c r="D875" i="4"/>
  <c r="H875" i="4"/>
  <c r="I875" i="4"/>
  <c r="E875" i="4"/>
  <c r="J875" i="4"/>
  <c r="G875" i="4"/>
  <c r="F875" i="4"/>
  <c r="B876" i="2"/>
  <c r="A878" i="2"/>
  <c r="AH876" i="4" l="1"/>
  <c r="AI876" i="4"/>
  <c r="S876" i="4"/>
  <c r="Y876" i="4"/>
  <c r="Q876" i="4"/>
  <c r="V876" i="4"/>
  <c r="P876" i="4"/>
  <c r="K876" i="4"/>
  <c r="U876" i="4"/>
  <c r="O876" i="4"/>
  <c r="N876" i="4"/>
  <c r="W876" i="4"/>
  <c r="T876" i="4"/>
  <c r="Z876" i="4"/>
  <c r="AA876" i="4"/>
  <c r="R876" i="4"/>
  <c r="AC876" i="4"/>
  <c r="AE876" i="4"/>
  <c r="AF876" i="4"/>
  <c r="AG876" i="4"/>
  <c r="AD876" i="4"/>
  <c r="AB876" i="4"/>
  <c r="K874" i="1"/>
  <c r="I874" i="1"/>
  <c r="C874" i="1"/>
  <c r="E874" i="1"/>
  <c r="H874" i="1"/>
  <c r="G874" i="1"/>
  <c r="A875" i="1"/>
  <c r="J874" i="1"/>
  <c r="D874" i="1"/>
  <c r="F874" i="1"/>
  <c r="L874" i="1"/>
  <c r="C878" i="2"/>
  <c r="X875" i="4"/>
  <c r="AJ875" i="4" s="1"/>
  <c r="M875" i="4"/>
  <c r="AL875" i="4" s="1"/>
  <c r="B873" i="1"/>
  <c r="N873" i="1" s="1"/>
  <c r="N876" i="2"/>
  <c r="AO876" i="4"/>
  <c r="B875" i="4"/>
  <c r="AK875" i="4" s="1"/>
  <c r="A877" i="4"/>
  <c r="H876" i="4"/>
  <c r="D876" i="4"/>
  <c r="F876" i="4"/>
  <c r="J876" i="4"/>
  <c r="E876" i="4"/>
  <c r="I876" i="4"/>
  <c r="G876" i="4"/>
  <c r="C876" i="4"/>
  <c r="B877" i="2"/>
  <c r="A879" i="2"/>
  <c r="AM875" i="4" l="1"/>
  <c r="X876" i="4"/>
  <c r="K875" i="1"/>
  <c r="I875" i="1"/>
  <c r="L875" i="1"/>
  <c r="H875" i="1"/>
  <c r="C875" i="1"/>
  <c r="G875" i="1"/>
  <c r="A876" i="1"/>
  <c r="F875" i="1"/>
  <c r="D875" i="1"/>
  <c r="J875" i="1"/>
  <c r="E875" i="1"/>
  <c r="B876" i="4"/>
  <c r="AK876" i="4" s="1"/>
  <c r="AI877" i="4"/>
  <c r="AH877" i="4"/>
  <c r="Q877" i="4"/>
  <c r="U877" i="4"/>
  <c r="V877" i="4"/>
  <c r="AG877" i="4"/>
  <c r="N877" i="4"/>
  <c r="W877" i="4"/>
  <c r="AA877" i="4"/>
  <c r="K877" i="4"/>
  <c r="R877" i="4"/>
  <c r="Y877" i="4"/>
  <c r="O877" i="4"/>
  <c r="P877" i="4"/>
  <c r="AC877" i="4"/>
  <c r="AE877" i="4"/>
  <c r="AB877" i="4"/>
  <c r="AD877" i="4"/>
  <c r="AF877" i="4"/>
  <c r="S877" i="4"/>
  <c r="T877" i="4"/>
  <c r="Z877" i="4"/>
  <c r="M876" i="4"/>
  <c r="AL876" i="4" s="1"/>
  <c r="B874" i="1"/>
  <c r="N874" i="1" s="1"/>
  <c r="AJ876" i="4"/>
  <c r="AM876" i="4" s="1"/>
  <c r="C879" i="2"/>
  <c r="N877" i="2"/>
  <c r="AO877" i="4"/>
  <c r="A878" i="4"/>
  <c r="D877" i="4"/>
  <c r="I877" i="4"/>
  <c r="J877" i="4"/>
  <c r="F877" i="4"/>
  <c r="H877" i="4"/>
  <c r="E877" i="4"/>
  <c r="C877" i="4"/>
  <c r="G877" i="4"/>
  <c r="B878" i="2"/>
  <c r="A880" i="2"/>
  <c r="B875" i="1" l="1"/>
  <c r="N875" i="1" s="1"/>
  <c r="M877" i="4"/>
  <c r="AL877" i="4" s="1"/>
  <c r="X877" i="4"/>
  <c r="AJ877" i="4" s="1"/>
  <c r="AH878" i="4"/>
  <c r="AI878" i="4"/>
  <c r="T878" i="4"/>
  <c r="O878" i="4"/>
  <c r="V878" i="4"/>
  <c r="Y878" i="4"/>
  <c r="AG878" i="4"/>
  <c r="K878" i="4"/>
  <c r="N878" i="4"/>
  <c r="Q878" i="4"/>
  <c r="W878" i="4"/>
  <c r="U878" i="4"/>
  <c r="P878" i="4"/>
  <c r="R878" i="4"/>
  <c r="AA878" i="4"/>
  <c r="Z878" i="4"/>
  <c r="AB878" i="4"/>
  <c r="S878" i="4"/>
  <c r="AC878" i="4"/>
  <c r="AD878" i="4"/>
  <c r="AE878" i="4"/>
  <c r="AF878" i="4"/>
  <c r="G876" i="1"/>
  <c r="D876" i="1"/>
  <c r="E876" i="1"/>
  <c r="L876" i="1"/>
  <c r="K876" i="1"/>
  <c r="C876" i="1"/>
  <c r="J876" i="1"/>
  <c r="A877" i="1"/>
  <c r="I876" i="1"/>
  <c r="H876" i="1"/>
  <c r="F876" i="1"/>
  <c r="C880" i="2"/>
  <c r="N878" i="2"/>
  <c r="AO878" i="4"/>
  <c r="B877" i="4"/>
  <c r="AK877" i="4" s="1"/>
  <c r="A879" i="4"/>
  <c r="H878" i="4"/>
  <c r="E878" i="4"/>
  <c r="I878" i="4"/>
  <c r="C878" i="4"/>
  <c r="G878" i="4"/>
  <c r="D878" i="4"/>
  <c r="F878" i="4"/>
  <c r="J878" i="4"/>
  <c r="B879" i="2"/>
  <c r="A881" i="2"/>
  <c r="AM877" i="4" l="1"/>
  <c r="AH879" i="4"/>
  <c r="AI879" i="4"/>
  <c r="W879" i="4"/>
  <c r="S879" i="4"/>
  <c r="K879" i="4"/>
  <c r="N879" i="4"/>
  <c r="V879" i="4"/>
  <c r="U879" i="4"/>
  <c r="R879" i="4"/>
  <c r="Y879" i="4"/>
  <c r="Q879" i="4"/>
  <c r="AC879" i="4"/>
  <c r="AE879" i="4"/>
  <c r="P879" i="4"/>
  <c r="AG879" i="4"/>
  <c r="O879" i="4"/>
  <c r="AA879" i="4"/>
  <c r="AD879" i="4"/>
  <c r="Z879" i="4"/>
  <c r="AB879" i="4"/>
  <c r="T879" i="4"/>
  <c r="AF879" i="4"/>
  <c r="M878" i="4"/>
  <c r="AL878" i="4" s="1"/>
  <c r="C881" i="2"/>
  <c r="B876" i="1"/>
  <c r="N876" i="1" s="1"/>
  <c r="X878" i="4"/>
  <c r="AJ878" i="4" s="1"/>
  <c r="AM878" i="4" s="1"/>
  <c r="J877" i="1"/>
  <c r="C877" i="1"/>
  <c r="D877" i="1"/>
  <c r="G877" i="1"/>
  <c r="I877" i="1"/>
  <c r="F877" i="1"/>
  <c r="E877" i="1"/>
  <c r="A878" i="1"/>
  <c r="H877" i="1"/>
  <c r="K877" i="1"/>
  <c r="L877" i="1"/>
  <c r="N879" i="2"/>
  <c r="AO879" i="4"/>
  <c r="A880" i="4"/>
  <c r="I879" i="4"/>
  <c r="C879" i="4"/>
  <c r="H879" i="4"/>
  <c r="D879" i="4"/>
  <c r="J879" i="4"/>
  <c r="F879" i="4"/>
  <c r="E879" i="4"/>
  <c r="G879" i="4"/>
  <c r="B878" i="4"/>
  <c r="AK878" i="4" s="1"/>
  <c r="B880" i="2"/>
  <c r="A882" i="2"/>
  <c r="H878" i="1" l="1"/>
  <c r="E878" i="1"/>
  <c r="I878" i="1"/>
  <c r="C878" i="1"/>
  <c r="J878" i="1"/>
  <c r="F878" i="1"/>
  <c r="K878" i="1"/>
  <c r="A879" i="1"/>
  <c r="G878" i="1"/>
  <c r="D878" i="1"/>
  <c r="L878" i="1"/>
  <c r="M879" i="4"/>
  <c r="AL879" i="4" s="1"/>
  <c r="C882" i="2"/>
  <c r="AH880" i="4"/>
  <c r="AI880" i="4"/>
  <c r="R880" i="4"/>
  <c r="Q880" i="4"/>
  <c r="AG880" i="4"/>
  <c r="K880" i="4"/>
  <c r="O880" i="4"/>
  <c r="N880" i="4"/>
  <c r="AC880" i="4"/>
  <c r="V880" i="4"/>
  <c r="P880" i="4"/>
  <c r="T880" i="4"/>
  <c r="AE880" i="4"/>
  <c r="Y880" i="4"/>
  <c r="W880" i="4"/>
  <c r="AF880" i="4"/>
  <c r="AA880" i="4"/>
  <c r="AB880" i="4"/>
  <c r="U880" i="4"/>
  <c r="S880" i="4"/>
  <c r="Z880" i="4"/>
  <c r="AD880" i="4"/>
  <c r="X879" i="4"/>
  <c r="AJ879" i="4" s="1"/>
  <c r="B877" i="1"/>
  <c r="N877" i="1" s="1"/>
  <c r="N880" i="2"/>
  <c r="AO880" i="4"/>
  <c r="A881" i="4"/>
  <c r="D880" i="4"/>
  <c r="C880" i="4"/>
  <c r="G880" i="4"/>
  <c r="H880" i="4"/>
  <c r="I880" i="4"/>
  <c r="J880" i="4"/>
  <c r="E880" i="4"/>
  <c r="F880" i="4"/>
  <c r="B879" i="4"/>
  <c r="AK879" i="4" s="1"/>
  <c r="B881" i="2"/>
  <c r="A883" i="2"/>
  <c r="AM879" i="4" l="1"/>
  <c r="M880" i="4"/>
  <c r="AL880" i="4" s="1"/>
  <c r="B880" i="4"/>
  <c r="AK880" i="4" s="1"/>
  <c r="AI881" i="4"/>
  <c r="AH881" i="4"/>
  <c r="Q881" i="4"/>
  <c r="K881" i="4"/>
  <c r="V881" i="4"/>
  <c r="W881" i="4"/>
  <c r="U881" i="4"/>
  <c r="Y881" i="4"/>
  <c r="AF881" i="4"/>
  <c r="S881" i="4"/>
  <c r="O881" i="4"/>
  <c r="N881" i="4"/>
  <c r="Z881" i="4"/>
  <c r="T881" i="4"/>
  <c r="AB881" i="4"/>
  <c r="AG881" i="4"/>
  <c r="R881" i="4"/>
  <c r="AA881" i="4"/>
  <c r="AC881" i="4"/>
  <c r="AD881" i="4"/>
  <c r="P881" i="4"/>
  <c r="AE881" i="4"/>
  <c r="B878" i="1"/>
  <c r="N878" i="1" s="1"/>
  <c r="X880" i="4"/>
  <c r="AJ880" i="4" s="1"/>
  <c r="AM880" i="4" s="1"/>
  <c r="C883" i="2"/>
  <c r="F879" i="1"/>
  <c r="L879" i="1"/>
  <c r="I879" i="1"/>
  <c r="J879" i="1"/>
  <c r="C879" i="1"/>
  <c r="A880" i="1"/>
  <c r="H879" i="1"/>
  <c r="D879" i="1"/>
  <c r="K879" i="1"/>
  <c r="G879" i="1"/>
  <c r="E879" i="1"/>
  <c r="N881" i="2"/>
  <c r="AO881" i="4"/>
  <c r="A882" i="4"/>
  <c r="I881" i="4"/>
  <c r="H881" i="4"/>
  <c r="C881" i="4"/>
  <c r="F881" i="4"/>
  <c r="J881" i="4"/>
  <c r="E881" i="4"/>
  <c r="D881" i="4"/>
  <c r="G881" i="4"/>
  <c r="B882" i="2"/>
  <c r="A884" i="2"/>
  <c r="M881" i="4" l="1"/>
  <c r="AL881" i="4" s="1"/>
  <c r="C884" i="2"/>
  <c r="B879" i="1"/>
  <c r="N879" i="1" s="1"/>
  <c r="AH882" i="4"/>
  <c r="AI882" i="4"/>
  <c r="N882" i="4"/>
  <c r="Y882" i="4"/>
  <c r="U882" i="4"/>
  <c r="V882" i="4"/>
  <c r="K882" i="4"/>
  <c r="O882" i="4"/>
  <c r="AG882" i="4"/>
  <c r="S882" i="4"/>
  <c r="AE882" i="4"/>
  <c r="AD882" i="4"/>
  <c r="W882" i="4"/>
  <c r="P882" i="4"/>
  <c r="Q882" i="4"/>
  <c r="AF882" i="4"/>
  <c r="R882" i="4"/>
  <c r="T882" i="4"/>
  <c r="Z882" i="4"/>
  <c r="AB882" i="4"/>
  <c r="AC882" i="4"/>
  <c r="AA882" i="4"/>
  <c r="F880" i="1"/>
  <c r="E880" i="1"/>
  <c r="L880" i="1"/>
  <c r="J880" i="1"/>
  <c r="K880" i="1"/>
  <c r="A881" i="1"/>
  <c r="H880" i="1"/>
  <c r="I880" i="1"/>
  <c r="C880" i="1"/>
  <c r="D880" i="1"/>
  <c r="G880" i="1"/>
  <c r="X881" i="4"/>
  <c r="AJ881" i="4" s="1"/>
  <c r="AM881" i="4" s="1"/>
  <c r="N882" i="2"/>
  <c r="AO882" i="4"/>
  <c r="B881" i="4"/>
  <c r="AK881" i="4" s="1"/>
  <c r="A883" i="4"/>
  <c r="H882" i="4"/>
  <c r="I882" i="4"/>
  <c r="F882" i="4"/>
  <c r="J882" i="4"/>
  <c r="D882" i="4"/>
  <c r="E882" i="4"/>
  <c r="G882" i="4"/>
  <c r="C882" i="4"/>
  <c r="B883" i="2"/>
  <c r="A885" i="2"/>
  <c r="C885" i="2" l="1"/>
  <c r="B880" i="1"/>
  <c r="N880" i="1" s="1"/>
  <c r="M882" i="4"/>
  <c r="AL882" i="4" s="1"/>
  <c r="AH883" i="4"/>
  <c r="AI883" i="4"/>
  <c r="T883" i="4"/>
  <c r="V883" i="4"/>
  <c r="O883" i="4"/>
  <c r="Q883" i="4"/>
  <c r="U883" i="4"/>
  <c r="R883" i="4"/>
  <c r="AC883" i="4"/>
  <c r="AB883" i="4"/>
  <c r="AD883" i="4"/>
  <c r="AE883" i="4"/>
  <c r="AA883" i="4"/>
  <c r="Z883" i="4"/>
  <c r="Y883" i="4"/>
  <c r="P883" i="4"/>
  <c r="W883" i="4"/>
  <c r="AF883" i="4"/>
  <c r="K883" i="4"/>
  <c r="S883" i="4"/>
  <c r="AG883" i="4"/>
  <c r="N883" i="4"/>
  <c r="J881" i="1"/>
  <c r="D881" i="1"/>
  <c r="K881" i="1"/>
  <c r="G881" i="1"/>
  <c r="E881" i="1"/>
  <c r="H881" i="1"/>
  <c r="L881" i="1"/>
  <c r="I881" i="1"/>
  <c r="A882" i="1"/>
  <c r="C881" i="1"/>
  <c r="F881" i="1"/>
  <c r="X882" i="4"/>
  <c r="AJ882" i="4" s="1"/>
  <c r="N883" i="2"/>
  <c r="AO883" i="4"/>
  <c r="B882" i="4"/>
  <c r="AK882" i="4" s="1"/>
  <c r="A884" i="4"/>
  <c r="D883" i="4"/>
  <c r="H883" i="4"/>
  <c r="I883" i="4"/>
  <c r="J883" i="4"/>
  <c r="E883" i="4"/>
  <c r="C883" i="4"/>
  <c r="G883" i="4"/>
  <c r="F883" i="4"/>
  <c r="B884" i="2"/>
  <c r="A886" i="2"/>
  <c r="AM882" i="4" l="1"/>
  <c r="M883" i="4"/>
  <c r="AL883" i="4" s="1"/>
  <c r="B881" i="1"/>
  <c r="N881" i="1" s="1"/>
  <c r="K882" i="1"/>
  <c r="A883" i="1"/>
  <c r="J882" i="1"/>
  <c r="L882" i="1"/>
  <c r="F882" i="1"/>
  <c r="I882" i="1"/>
  <c r="H882" i="1"/>
  <c r="D882" i="1"/>
  <c r="E882" i="1"/>
  <c r="G882" i="1"/>
  <c r="C882" i="1"/>
  <c r="AH884" i="4"/>
  <c r="AI884" i="4"/>
  <c r="O884" i="4"/>
  <c r="Q884" i="4"/>
  <c r="K884" i="4"/>
  <c r="N884" i="4"/>
  <c r="U884" i="4"/>
  <c r="P884" i="4"/>
  <c r="R884" i="4"/>
  <c r="S884" i="4"/>
  <c r="V884" i="4"/>
  <c r="AA884" i="4"/>
  <c r="AB884" i="4"/>
  <c r="Y884" i="4"/>
  <c r="AD884" i="4"/>
  <c r="AG884" i="4"/>
  <c r="W884" i="4"/>
  <c r="Z884" i="4"/>
  <c r="AC884" i="4"/>
  <c r="AF884" i="4"/>
  <c r="T884" i="4"/>
  <c r="AE884" i="4"/>
  <c r="X883" i="4"/>
  <c r="AJ883" i="4" s="1"/>
  <c r="AM883" i="4" s="1"/>
  <c r="C886" i="2"/>
  <c r="N884" i="2"/>
  <c r="AO884" i="4"/>
  <c r="B885" i="2"/>
  <c r="B883" i="4"/>
  <c r="AK883" i="4" s="1"/>
  <c r="A885" i="4"/>
  <c r="D884" i="4"/>
  <c r="I884" i="4"/>
  <c r="H884" i="4"/>
  <c r="C884" i="4"/>
  <c r="J884" i="4"/>
  <c r="E884" i="4"/>
  <c r="F884" i="4"/>
  <c r="G884" i="4"/>
  <c r="A887" i="2"/>
  <c r="AI885" i="4" l="1"/>
  <c r="AH885" i="4"/>
  <c r="S885" i="4"/>
  <c r="N885" i="4"/>
  <c r="K885" i="4"/>
  <c r="Y885" i="4"/>
  <c r="P885" i="4"/>
  <c r="Q885" i="4"/>
  <c r="V885" i="4"/>
  <c r="O885" i="4"/>
  <c r="W885" i="4"/>
  <c r="AE885" i="4"/>
  <c r="AB885" i="4"/>
  <c r="U885" i="4"/>
  <c r="AC885" i="4"/>
  <c r="AF885" i="4"/>
  <c r="AD885" i="4"/>
  <c r="Z885" i="4"/>
  <c r="AA885" i="4"/>
  <c r="T885" i="4"/>
  <c r="AG885" i="4"/>
  <c r="R885" i="4"/>
  <c r="B882" i="1"/>
  <c r="N882" i="1" s="1"/>
  <c r="M884" i="4"/>
  <c r="AL884" i="4" s="1"/>
  <c r="K883" i="1"/>
  <c r="D883" i="1"/>
  <c r="E883" i="1"/>
  <c r="H883" i="1"/>
  <c r="A884" i="1"/>
  <c r="J883" i="1"/>
  <c r="L883" i="1"/>
  <c r="I883" i="1"/>
  <c r="F883" i="1"/>
  <c r="G883" i="1"/>
  <c r="C883" i="1"/>
  <c r="X884" i="4"/>
  <c r="AJ884" i="4" s="1"/>
  <c r="B884" i="4"/>
  <c r="AK884" i="4" s="1"/>
  <c r="C887" i="2"/>
  <c r="N885" i="2"/>
  <c r="AO885" i="4"/>
  <c r="A886" i="4"/>
  <c r="H885" i="4"/>
  <c r="E885" i="4"/>
  <c r="I885" i="4"/>
  <c r="F885" i="4"/>
  <c r="G885" i="4"/>
  <c r="D885" i="4"/>
  <c r="J885" i="4"/>
  <c r="C885" i="4"/>
  <c r="B886" i="2"/>
  <c r="A888" i="2"/>
  <c r="AM884" i="4" l="1"/>
  <c r="A885" i="1"/>
  <c r="J884" i="1"/>
  <c r="H884" i="1"/>
  <c r="E884" i="1"/>
  <c r="F884" i="1"/>
  <c r="D884" i="1"/>
  <c r="I884" i="1"/>
  <c r="L884" i="1"/>
  <c r="G884" i="1"/>
  <c r="C884" i="1"/>
  <c r="K884" i="1"/>
  <c r="X885" i="4"/>
  <c r="AJ885" i="4" s="1"/>
  <c r="AH886" i="4"/>
  <c r="AI886" i="4"/>
  <c r="O886" i="4"/>
  <c r="U886" i="4"/>
  <c r="P886" i="4"/>
  <c r="K886" i="4"/>
  <c r="AA886" i="4"/>
  <c r="AG886" i="4"/>
  <c r="V886" i="4"/>
  <c r="AC886" i="4"/>
  <c r="Q886" i="4"/>
  <c r="Z886" i="4"/>
  <c r="N886" i="4"/>
  <c r="AB886" i="4"/>
  <c r="Y886" i="4"/>
  <c r="R886" i="4"/>
  <c r="AD886" i="4"/>
  <c r="T886" i="4"/>
  <c r="AE886" i="4"/>
  <c r="W886" i="4"/>
  <c r="AF886" i="4"/>
  <c r="S886" i="4"/>
  <c r="B883" i="1"/>
  <c r="N883" i="1" s="1"/>
  <c r="C888" i="2"/>
  <c r="M885" i="4"/>
  <c r="AL885" i="4" s="1"/>
  <c r="N886" i="2"/>
  <c r="AO886" i="4"/>
  <c r="B885" i="4"/>
  <c r="AK885" i="4" s="1"/>
  <c r="A887" i="4"/>
  <c r="H886" i="4"/>
  <c r="D886" i="4"/>
  <c r="C886" i="4"/>
  <c r="F886" i="4"/>
  <c r="J886" i="4"/>
  <c r="E886" i="4"/>
  <c r="G886" i="4"/>
  <c r="I886" i="4"/>
  <c r="A889" i="2"/>
  <c r="B887" i="2"/>
  <c r="AM885" i="4" l="1"/>
  <c r="B884" i="1"/>
  <c r="N884" i="1" s="1"/>
  <c r="M886" i="4"/>
  <c r="AL886" i="4" s="1"/>
  <c r="G885" i="1"/>
  <c r="E885" i="1"/>
  <c r="I885" i="1"/>
  <c r="F885" i="1"/>
  <c r="D885" i="1"/>
  <c r="J885" i="1"/>
  <c r="L885" i="1"/>
  <c r="H885" i="1"/>
  <c r="A886" i="1"/>
  <c r="C885" i="1"/>
  <c r="K885" i="1"/>
  <c r="X886" i="4"/>
  <c r="AJ886" i="4" s="1"/>
  <c r="AM886" i="4" s="1"/>
  <c r="C889" i="2"/>
  <c r="AH887" i="4"/>
  <c r="AI887" i="4"/>
  <c r="W887" i="4"/>
  <c r="O887" i="4"/>
  <c r="Y887" i="4"/>
  <c r="V887" i="4"/>
  <c r="K887" i="4"/>
  <c r="Q887" i="4"/>
  <c r="P887" i="4"/>
  <c r="N887" i="4"/>
  <c r="R887" i="4"/>
  <c r="AE887" i="4"/>
  <c r="S887" i="4"/>
  <c r="AC887" i="4"/>
  <c r="AA887" i="4"/>
  <c r="Z887" i="4"/>
  <c r="U887" i="4"/>
  <c r="T887" i="4"/>
  <c r="AG887" i="4"/>
  <c r="AD887" i="4"/>
  <c r="AB887" i="4"/>
  <c r="AF887" i="4"/>
  <c r="N887" i="2"/>
  <c r="AO887" i="4"/>
  <c r="B888" i="2"/>
  <c r="B886" i="4"/>
  <c r="AK886" i="4" s="1"/>
  <c r="A888" i="4"/>
  <c r="D887" i="4"/>
  <c r="H887" i="4"/>
  <c r="C887" i="4"/>
  <c r="F887" i="4"/>
  <c r="I887" i="4"/>
  <c r="E887" i="4"/>
  <c r="G887" i="4"/>
  <c r="J887" i="4"/>
  <c r="A890" i="2"/>
  <c r="M887" i="4" l="1"/>
  <c r="AL887" i="4" s="1"/>
  <c r="B885" i="1"/>
  <c r="N885" i="1" s="1"/>
  <c r="J886" i="1"/>
  <c r="F886" i="1"/>
  <c r="E886" i="1"/>
  <c r="A887" i="1"/>
  <c r="H886" i="1"/>
  <c r="D886" i="1"/>
  <c r="L886" i="1"/>
  <c r="C886" i="1"/>
  <c r="K886" i="1"/>
  <c r="I886" i="1"/>
  <c r="G886" i="1"/>
  <c r="AH888" i="4"/>
  <c r="AI888" i="4"/>
  <c r="U888" i="4"/>
  <c r="AG888" i="4"/>
  <c r="N888" i="4"/>
  <c r="Y888" i="4"/>
  <c r="V888" i="4"/>
  <c r="K888" i="4"/>
  <c r="Q888" i="4"/>
  <c r="O888" i="4"/>
  <c r="P888" i="4"/>
  <c r="Z888" i="4"/>
  <c r="AD888" i="4"/>
  <c r="AB888" i="4"/>
  <c r="T888" i="4"/>
  <c r="AF888" i="4"/>
  <c r="AE888" i="4"/>
  <c r="R888" i="4"/>
  <c r="S888" i="4"/>
  <c r="W888" i="4"/>
  <c r="AA888" i="4"/>
  <c r="AC888" i="4"/>
  <c r="X887" i="4"/>
  <c r="AJ887" i="4" s="1"/>
  <c r="C890" i="2"/>
  <c r="N888" i="2"/>
  <c r="AO888" i="4"/>
  <c r="B887" i="4"/>
  <c r="AK887" i="4" s="1"/>
  <c r="A889" i="4"/>
  <c r="D888" i="4"/>
  <c r="C888" i="4"/>
  <c r="H888" i="4"/>
  <c r="I888" i="4"/>
  <c r="J888" i="4"/>
  <c r="E888" i="4"/>
  <c r="F888" i="4"/>
  <c r="G888" i="4"/>
  <c r="A891" i="2"/>
  <c r="B889" i="2"/>
  <c r="AM887" i="4" l="1"/>
  <c r="M888" i="4"/>
  <c r="AL888" i="4" s="1"/>
  <c r="AI889" i="4"/>
  <c r="AH889" i="4"/>
  <c r="AG889" i="4"/>
  <c r="N889" i="4"/>
  <c r="V889" i="4"/>
  <c r="Q889" i="4"/>
  <c r="K889" i="4"/>
  <c r="U889" i="4"/>
  <c r="Y889" i="4"/>
  <c r="O889" i="4"/>
  <c r="W889" i="4"/>
  <c r="P889" i="4"/>
  <c r="AA889" i="4"/>
  <c r="AE889" i="4"/>
  <c r="AF889" i="4"/>
  <c r="R889" i="4"/>
  <c r="Z889" i="4"/>
  <c r="AC889" i="4"/>
  <c r="S889" i="4"/>
  <c r="T889" i="4"/>
  <c r="AB889" i="4"/>
  <c r="AD889" i="4"/>
  <c r="X888" i="4"/>
  <c r="AJ888" i="4" s="1"/>
  <c r="C891" i="2"/>
  <c r="B886" i="1"/>
  <c r="N886" i="1" s="1"/>
  <c r="F887" i="1"/>
  <c r="H887" i="1"/>
  <c r="C887" i="1"/>
  <c r="A888" i="1"/>
  <c r="J887" i="1"/>
  <c r="I887" i="1"/>
  <c r="D887" i="1"/>
  <c r="L887" i="1"/>
  <c r="K887" i="1"/>
  <c r="G887" i="1"/>
  <c r="E887" i="1"/>
  <c r="N889" i="2"/>
  <c r="AO889" i="4"/>
  <c r="B888" i="4"/>
  <c r="AK888" i="4" s="1"/>
  <c r="A890" i="4"/>
  <c r="C889" i="4"/>
  <c r="E889" i="4"/>
  <c r="H889" i="4"/>
  <c r="F889" i="4"/>
  <c r="G889" i="4"/>
  <c r="J889" i="4"/>
  <c r="D889" i="4"/>
  <c r="I889" i="4"/>
  <c r="B890" i="2"/>
  <c r="A892" i="2"/>
  <c r="AM888" i="4" l="1"/>
  <c r="M889" i="4"/>
  <c r="AL889" i="4" s="1"/>
  <c r="AH890" i="4"/>
  <c r="AI890" i="4"/>
  <c r="O890" i="4"/>
  <c r="U890" i="4"/>
  <c r="K890" i="4"/>
  <c r="N890" i="4"/>
  <c r="Y890" i="4"/>
  <c r="R890" i="4"/>
  <c r="P890" i="4"/>
  <c r="AA890" i="4"/>
  <c r="W890" i="4"/>
  <c r="T890" i="4"/>
  <c r="V890" i="4"/>
  <c r="Q890" i="4"/>
  <c r="Z890" i="4"/>
  <c r="AC890" i="4"/>
  <c r="AG890" i="4"/>
  <c r="AB890" i="4"/>
  <c r="S890" i="4"/>
  <c r="AE890" i="4"/>
  <c r="AF890" i="4"/>
  <c r="AD890" i="4"/>
  <c r="H888" i="1"/>
  <c r="E888" i="1"/>
  <c r="F888" i="1"/>
  <c r="A889" i="1"/>
  <c r="J888" i="1"/>
  <c r="L888" i="1"/>
  <c r="D888" i="1"/>
  <c r="K888" i="1"/>
  <c r="I888" i="1"/>
  <c r="G888" i="1"/>
  <c r="C888" i="1"/>
  <c r="C892" i="2"/>
  <c r="B887" i="1"/>
  <c r="N887" i="1" s="1"/>
  <c r="X889" i="4"/>
  <c r="AJ889" i="4" s="1"/>
  <c r="AM889" i="4" s="1"/>
  <c r="N890" i="2"/>
  <c r="AO890" i="4"/>
  <c r="A891" i="4"/>
  <c r="I890" i="4"/>
  <c r="D890" i="4"/>
  <c r="F890" i="4"/>
  <c r="E890" i="4"/>
  <c r="C890" i="4"/>
  <c r="H890" i="4"/>
  <c r="J890" i="4"/>
  <c r="G890" i="4"/>
  <c r="B889" i="4"/>
  <c r="AK889" i="4" s="1"/>
  <c r="B891" i="2"/>
  <c r="A893" i="2"/>
  <c r="C893" i="2" l="1"/>
  <c r="X890" i="4"/>
  <c r="AJ890" i="4" s="1"/>
  <c r="C889" i="1"/>
  <c r="F889" i="1"/>
  <c r="A890" i="1"/>
  <c r="K889" i="1"/>
  <c r="J889" i="1"/>
  <c r="H889" i="1"/>
  <c r="I889" i="1"/>
  <c r="E889" i="1"/>
  <c r="D889" i="1"/>
  <c r="L889" i="1"/>
  <c r="G889" i="1"/>
  <c r="B888" i="1"/>
  <c r="N888" i="1" s="1"/>
  <c r="AH891" i="4"/>
  <c r="AI891" i="4"/>
  <c r="AF891" i="4"/>
  <c r="W891" i="4"/>
  <c r="R891" i="4"/>
  <c r="K891" i="4"/>
  <c r="Y891" i="4"/>
  <c r="AG891" i="4"/>
  <c r="Q891" i="4"/>
  <c r="P891" i="4"/>
  <c r="AA891" i="4"/>
  <c r="Z891" i="4"/>
  <c r="AB891" i="4"/>
  <c r="U891" i="4"/>
  <c r="N891" i="4"/>
  <c r="V891" i="4"/>
  <c r="AC891" i="4"/>
  <c r="AD891" i="4"/>
  <c r="T891" i="4"/>
  <c r="AE891" i="4"/>
  <c r="S891" i="4"/>
  <c r="O891" i="4"/>
  <c r="M890" i="4"/>
  <c r="AL890" i="4" s="1"/>
  <c r="N891" i="2"/>
  <c r="AO891" i="4"/>
  <c r="B890" i="4"/>
  <c r="AK890" i="4" s="1"/>
  <c r="A892" i="4"/>
  <c r="H891" i="4"/>
  <c r="C891" i="4"/>
  <c r="I891" i="4"/>
  <c r="D891" i="4"/>
  <c r="F891" i="4"/>
  <c r="J891" i="4"/>
  <c r="G891" i="4"/>
  <c r="E891" i="4"/>
  <c r="B892" i="2"/>
  <c r="A894" i="2"/>
  <c r="AM890" i="4" l="1"/>
  <c r="AH892" i="4"/>
  <c r="AI892" i="4"/>
  <c r="S892" i="4"/>
  <c r="P892" i="4"/>
  <c r="K892" i="4"/>
  <c r="N892" i="4"/>
  <c r="V892" i="4"/>
  <c r="AG892" i="4"/>
  <c r="U892" i="4"/>
  <c r="Y892" i="4"/>
  <c r="R892" i="4"/>
  <c r="AE892" i="4"/>
  <c r="Q892" i="4"/>
  <c r="W892" i="4"/>
  <c r="AF892" i="4"/>
  <c r="AD892" i="4"/>
  <c r="Z892" i="4"/>
  <c r="AC892" i="4"/>
  <c r="T892" i="4"/>
  <c r="AB892" i="4"/>
  <c r="O892" i="4"/>
  <c r="AA892" i="4"/>
  <c r="B889" i="1"/>
  <c r="N889" i="1" s="1"/>
  <c r="C894" i="2"/>
  <c r="E890" i="1"/>
  <c r="J890" i="1"/>
  <c r="F890" i="1"/>
  <c r="A891" i="1"/>
  <c r="L890" i="1"/>
  <c r="D890" i="1"/>
  <c r="I890" i="1"/>
  <c r="H890" i="1"/>
  <c r="G890" i="1"/>
  <c r="C890" i="1"/>
  <c r="K890" i="1"/>
  <c r="M891" i="4"/>
  <c r="AL891" i="4" s="1"/>
  <c r="X891" i="4"/>
  <c r="AJ891" i="4" s="1"/>
  <c r="AM891" i="4" s="1"/>
  <c r="N892" i="2"/>
  <c r="AO892" i="4"/>
  <c r="A893" i="4"/>
  <c r="C892" i="4"/>
  <c r="H892" i="4"/>
  <c r="I892" i="4"/>
  <c r="F892" i="4"/>
  <c r="J892" i="4"/>
  <c r="D892" i="4"/>
  <c r="E892" i="4"/>
  <c r="G892" i="4"/>
  <c r="B891" i="4"/>
  <c r="AK891" i="4" s="1"/>
  <c r="B893" i="2"/>
  <c r="A895" i="2"/>
  <c r="K891" i="1" l="1"/>
  <c r="H891" i="1"/>
  <c r="D891" i="1"/>
  <c r="L891" i="1"/>
  <c r="C891" i="1"/>
  <c r="J891" i="1"/>
  <c r="G891" i="1"/>
  <c r="I891" i="1"/>
  <c r="F891" i="1"/>
  <c r="E891" i="1"/>
  <c r="A892" i="1"/>
  <c r="AI893" i="4"/>
  <c r="AH893" i="4"/>
  <c r="S893" i="4"/>
  <c r="K893" i="4"/>
  <c r="U893" i="4"/>
  <c r="R893" i="4"/>
  <c r="V893" i="4"/>
  <c r="Y893" i="4"/>
  <c r="AG893" i="4"/>
  <c r="Q893" i="4"/>
  <c r="N893" i="4"/>
  <c r="AB893" i="4"/>
  <c r="P893" i="4"/>
  <c r="AA893" i="4"/>
  <c r="T893" i="4"/>
  <c r="O893" i="4"/>
  <c r="AD893" i="4"/>
  <c r="Z893" i="4"/>
  <c r="AF893" i="4"/>
  <c r="W893" i="4"/>
  <c r="AC893" i="4"/>
  <c r="AE893" i="4"/>
  <c r="M892" i="4"/>
  <c r="AL892" i="4" s="1"/>
  <c r="X892" i="4"/>
  <c r="AJ892" i="4" s="1"/>
  <c r="AM892" i="4" s="1"/>
  <c r="B890" i="1"/>
  <c r="N890" i="1" s="1"/>
  <c r="C895" i="2"/>
  <c r="N893" i="2"/>
  <c r="AO893" i="4"/>
  <c r="B892" i="4"/>
  <c r="AK892" i="4" s="1"/>
  <c r="A894" i="4"/>
  <c r="H893" i="4"/>
  <c r="D893" i="4"/>
  <c r="F893" i="4"/>
  <c r="I893" i="4"/>
  <c r="J893" i="4"/>
  <c r="E893" i="4"/>
  <c r="C893" i="4"/>
  <c r="G893" i="4"/>
  <c r="B894" i="2"/>
  <c r="A896" i="2"/>
  <c r="AH894" i="4" l="1"/>
  <c r="AI894" i="4"/>
  <c r="T894" i="4"/>
  <c r="O894" i="4"/>
  <c r="U894" i="4"/>
  <c r="V894" i="4"/>
  <c r="W894" i="4"/>
  <c r="R894" i="4"/>
  <c r="AA894" i="4"/>
  <c r="N894" i="4"/>
  <c r="Q894" i="4"/>
  <c r="Y894" i="4"/>
  <c r="P894" i="4"/>
  <c r="AE894" i="4"/>
  <c r="AF894" i="4"/>
  <c r="Z894" i="4"/>
  <c r="S894" i="4"/>
  <c r="K894" i="4"/>
  <c r="AC894" i="4"/>
  <c r="AB894" i="4"/>
  <c r="AD894" i="4"/>
  <c r="AG894" i="4"/>
  <c r="M893" i="4"/>
  <c r="AL893" i="4" s="1"/>
  <c r="AJ893" i="4"/>
  <c r="AM893" i="4" s="1"/>
  <c r="B891" i="1"/>
  <c r="N891" i="1" s="1"/>
  <c r="X893" i="4"/>
  <c r="J892" i="1"/>
  <c r="D892" i="1"/>
  <c r="E892" i="1"/>
  <c r="I892" i="1"/>
  <c r="F892" i="1"/>
  <c r="A893" i="1"/>
  <c r="H892" i="1"/>
  <c r="L892" i="1"/>
  <c r="G892" i="1"/>
  <c r="C892" i="1"/>
  <c r="K892" i="1"/>
  <c r="C896" i="2"/>
  <c r="N894" i="2"/>
  <c r="AO894" i="4"/>
  <c r="B893" i="4"/>
  <c r="AK893" i="4" s="1"/>
  <c r="A895" i="4"/>
  <c r="I894" i="4"/>
  <c r="C894" i="4"/>
  <c r="D894" i="4"/>
  <c r="H894" i="4"/>
  <c r="E894" i="4"/>
  <c r="G894" i="4"/>
  <c r="J894" i="4"/>
  <c r="F894" i="4"/>
  <c r="B895" i="2"/>
  <c r="A897" i="2"/>
  <c r="AH895" i="4" l="1"/>
  <c r="AI895" i="4"/>
  <c r="Y895" i="4"/>
  <c r="N895" i="4"/>
  <c r="V895" i="4"/>
  <c r="AG895" i="4"/>
  <c r="P895" i="4"/>
  <c r="O895" i="4"/>
  <c r="K895" i="4"/>
  <c r="U895" i="4"/>
  <c r="AA895" i="4"/>
  <c r="AE895" i="4"/>
  <c r="AC895" i="4"/>
  <c r="AB895" i="4"/>
  <c r="Q895" i="4"/>
  <c r="W895" i="4"/>
  <c r="T895" i="4"/>
  <c r="R895" i="4"/>
  <c r="S895" i="4"/>
  <c r="AD895" i="4"/>
  <c r="AF895" i="4"/>
  <c r="Z895" i="4"/>
  <c r="B892" i="1"/>
  <c r="N892" i="1" s="1"/>
  <c r="G893" i="1"/>
  <c r="H893" i="1"/>
  <c r="D893" i="1"/>
  <c r="F893" i="1"/>
  <c r="L893" i="1"/>
  <c r="E893" i="1"/>
  <c r="J893" i="1"/>
  <c r="I893" i="1"/>
  <c r="A894" i="1"/>
  <c r="C893" i="1"/>
  <c r="K893" i="1"/>
  <c r="M894" i="4"/>
  <c r="AL894" i="4" s="1"/>
  <c r="X894" i="4"/>
  <c r="AJ894" i="4" s="1"/>
  <c r="AM894" i="4" s="1"/>
  <c r="C897" i="2"/>
  <c r="N895" i="2"/>
  <c r="AO895" i="4"/>
  <c r="B894" i="4"/>
  <c r="AK894" i="4" s="1"/>
  <c r="A896" i="4"/>
  <c r="D895" i="4"/>
  <c r="H895" i="4"/>
  <c r="E895" i="4"/>
  <c r="F895" i="4"/>
  <c r="C895" i="4"/>
  <c r="I895" i="4"/>
  <c r="G895" i="4"/>
  <c r="J895" i="4"/>
  <c r="A898" i="2"/>
  <c r="B896" i="2"/>
  <c r="C898" i="2" l="1"/>
  <c r="M895" i="4"/>
  <c r="AL895" i="4" s="1"/>
  <c r="B893" i="1"/>
  <c r="N893" i="1" s="1"/>
  <c r="X895" i="4"/>
  <c r="AJ895" i="4" s="1"/>
  <c r="AH896" i="4"/>
  <c r="AI896" i="4"/>
  <c r="S896" i="4"/>
  <c r="AG896" i="4"/>
  <c r="V896" i="4"/>
  <c r="Y896" i="4"/>
  <c r="Q896" i="4"/>
  <c r="K896" i="4"/>
  <c r="W896" i="4"/>
  <c r="R896" i="4"/>
  <c r="U896" i="4"/>
  <c r="P896" i="4"/>
  <c r="AD896" i="4"/>
  <c r="O896" i="4"/>
  <c r="AB896" i="4"/>
  <c r="AA896" i="4"/>
  <c r="T896" i="4"/>
  <c r="Z896" i="4"/>
  <c r="AC896" i="4"/>
  <c r="AE896" i="4"/>
  <c r="AF896" i="4"/>
  <c r="N896" i="4"/>
  <c r="G894" i="1"/>
  <c r="L894" i="1"/>
  <c r="D894" i="1"/>
  <c r="H894" i="1"/>
  <c r="C894" i="1"/>
  <c r="F894" i="1"/>
  <c r="J894" i="1"/>
  <c r="E894" i="1"/>
  <c r="I894" i="1"/>
  <c r="A895" i="1"/>
  <c r="K894" i="1"/>
  <c r="AK895" i="4"/>
  <c r="N896" i="2"/>
  <c r="AO896" i="4"/>
  <c r="A897" i="4"/>
  <c r="I896" i="4"/>
  <c r="C896" i="4"/>
  <c r="E896" i="4"/>
  <c r="J896" i="4"/>
  <c r="G896" i="4"/>
  <c r="H896" i="4"/>
  <c r="F896" i="4"/>
  <c r="D896" i="4"/>
  <c r="B895" i="4"/>
  <c r="B897" i="2"/>
  <c r="A899" i="2"/>
  <c r="AM895" i="4" l="1"/>
  <c r="C899" i="2"/>
  <c r="F895" i="1"/>
  <c r="A896" i="1"/>
  <c r="K895" i="1"/>
  <c r="J895" i="1"/>
  <c r="C895" i="1"/>
  <c r="L895" i="1"/>
  <c r="D895" i="1"/>
  <c r="H895" i="1"/>
  <c r="E895" i="1"/>
  <c r="G895" i="1"/>
  <c r="I895" i="1"/>
  <c r="M896" i="4"/>
  <c r="AL896" i="4" s="1"/>
  <c r="X896" i="4"/>
  <c r="AJ896" i="4" s="1"/>
  <c r="AM896" i="4" s="1"/>
  <c r="AI897" i="4"/>
  <c r="AH897" i="4"/>
  <c r="V897" i="4"/>
  <c r="U897" i="4"/>
  <c r="AG897" i="4"/>
  <c r="O897" i="4"/>
  <c r="Q897" i="4"/>
  <c r="N897" i="4"/>
  <c r="AE897" i="4"/>
  <c r="AF897" i="4"/>
  <c r="Y897" i="4"/>
  <c r="T897" i="4"/>
  <c r="P897" i="4"/>
  <c r="Z897" i="4"/>
  <c r="AD897" i="4"/>
  <c r="AC897" i="4"/>
  <c r="S897" i="4"/>
  <c r="K897" i="4"/>
  <c r="W897" i="4"/>
  <c r="AA897" i="4"/>
  <c r="R897" i="4"/>
  <c r="AB897" i="4"/>
  <c r="B894" i="1"/>
  <c r="N894" i="1" s="1"/>
  <c r="N897" i="2"/>
  <c r="AO897" i="4"/>
  <c r="B896" i="4"/>
  <c r="AK896" i="4" s="1"/>
  <c r="A898" i="4"/>
  <c r="C897" i="4"/>
  <c r="D897" i="4"/>
  <c r="H897" i="4"/>
  <c r="J897" i="4"/>
  <c r="I897" i="4"/>
  <c r="G897" i="4"/>
  <c r="E897" i="4"/>
  <c r="F897" i="4"/>
  <c r="A900" i="2"/>
  <c r="B898" i="2"/>
  <c r="B895" i="1" l="1"/>
  <c r="N895" i="1" s="1"/>
  <c r="C900" i="2"/>
  <c r="AH898" i="4"/>
  <c r="AI898" i="4"/>
  <c r="W898" i="4"/>
  <c r="K898" i="4"/>
  <c r="T898" i="4"/>
  <c r="Q898" i="4"/>
  <c r="U898" i="4"/>
  <c r="P898" i="4"/>
  <c r="R898" i="4"/>
  <c r="N898" i="4"/>
  <c r="Z898" i="4"/>
  <c r="AB898" i="4"/>
  <c r="AD898" i="4"/>
  <c r="V898" i="4"/>
  <c r="O898" i="4"/>
  <c r="AG898" i="4"/>
  <c r="AE898" i="4"/>
  <c r="AA898" i="4"/>
  <c r="AC898" i="4"/>
  <c r="AF898" i="4"/>
  <c r="Y898" i="4"/>
  <c r="S898" i="4"/>
  <c r="X897" i="4"/>
  <c r="AJ897" i="4" s="1"/>
  <c r="K896" i="1"/>
  <c r="H896" i="1"/>
  <c r="F896" i="1"/>
  <c r="E896" i="1"/>
  <c r="J896" i="1"/>
  <c r="L896" i="1"/>
  <c r="A897" i="1"/>
  <c r="D896" i="1"/>
  <c r="C896" i="1"/>
  <c r="I896" i="1"/>
  <c r="G896" i="1"/>
  <c r="AK897" i="4"/>
  <c r="M897" i="4"/>
  <c r="AL897" i="4" s="1"/>
  <c r="N898" i="2"/>
  <c r="AO898" i="4"/>
  <c r="B897" i="4"/>
  <c r="A899" i="4"/>
  <c r="I898" i="4"/>
  <c r="D898" i="4"/>
  <c r="C898" i="4"/>
  <c r="E898" i="4"/>
  <c r="H898" i="4"/>
  <c r="G898" i="4"/>
  <c r="J898" i="4"/>
  <c r="F898" i="4"/>
  <c r="B899" i="2"/>
  <c r="A901" i="2"/>
  <c r="AM897" i="4" l="1"/>
  <c r="AH899" i="4"/>
  <c r="AI899" i="4"/>
  <c r="W899" i="4"/>
  <c r="Y899" i="4"/>
  <c r="AG899" i="4"/>
  <c r="Q899" i="4"/>
  <c r="V899" i="4"/>
  <c r="P899" i="4"/>
  <c r="K899" i="4"/>
  <c r="R899" i="4"/>
  <c r="AA899" i="4"/>
  <c r="U899" i="4"/>
  <c r="N899" i="4"/>
  <c r="O899" i="4"/>
  <c r="AE899" i="4"/>
  <c r="Z899" i="4"/>
  <c r="AC899" i="4"/>
  <c r="AD899" i="4"/>
  <c r="AF899" i="4"/>
  <c r="S899" i="4"/>
  <c r="T899" i="4"/>
  <c r="AB899" i="4"/>
  <c r="M898" i="4"/>
  <c r="AL898" i="4" s="1"/>
  <c r="F897" i="1"/>
  <c r="J897" i="1"/>
  <c r="K897" i="1"/>
  <c r="L897" i="1"/>
  <c r="D897" i="1"/>
  <c r="A898" i="1"/>
  <c r="H897" i="1"/>
  <c r="I897" i="1"/>
  <c r="C897" i="1"/>
  <c r="G897" i="1"/>
  <c r="E897" i="1"/>
  <c r="B896" i="1"/>
  <c r="N896" i="1" s="1"/>
  <c r="C901" i="2"/>
  <c r="X898" i="4"/>
  <c r="AJ898" i="4" s="1"/>
  <c r="AM898" i="4" s="1"/>
  <c r="N899" i="2"/>
  <c r="AO899" i="4"/>
  <c r="B898" i="4"/>
  <c r="AK898" i="4" s="1"/>
  <c r="A900" i="4"/>
  <c r="D899" i="4"/>
  <c r="I899" i="4"/>
  <c r="F899" i="4"/>
  <c r="H899" i="4"/>
  <c r="C899" i="4"/>
  <c r="J899" i="4"/>
  <c r="E899" i="4"/>
  <c r="G899" i="4"/>
  <c r="A902" i="2"/>
  <c r="B900" i="2"/>
  <c r="C902" i="2" l="1"/>
  <c r="M899" i="4"/>
  <c r="AL899" i="4" s="1"/>
  <c r="X899" i="4"/>
  <c r="AJ899" i="4" s="1"/>
  <c r="AM899" i="4" s="1"/>
  <c r="E898" i="1"/>
  <c r="J898" i="1"/>
  <c r="K898" i="1"/>
  <c r="H898" i="1"/>
  <c r="C898" i="1"/>
  <c r="F898" i="1"/>
  <c r="G898" i="1"/>
  <c r="L898" i="1"/>
  <c r="A899" i="1"/>
  <c r="I898" i="1"/>
  <c r="D898" i="1"/>
  <c r="AH900" i="4"/>
  <c r="AI900" i="4"/>
  <c r="S900" i="4"/>
  <c r="U900" i="4"/>
  <c r="K900" i="4"/>
  <c r="Y900" i="4"/>
  <c r="P900" i="4"/>
  <c r="O900" i="4"/>
  <c r="AG900" i="4"/>
  <c r="V900" i="4"/>
  <c r="T900" i="4"/>
  <c r="W900" i="4"/>
  <c r="R900" i="4"/>
  <c r="AC900" i="4"/>
  <c r="Z900" i="4"/>
  <c r="AF900" i="4"/>
  <c r="N900" i="4"/>
  <c r="AE900" i="4"/>
  <c r="AA900" i="4"/>
  <c r="AB900" i="4"/>
  <c r="AD900" i="4"/>
  <c r="Q900" i="4"/>
  <c r="B897" i="1"/>
  <c r="N897" i="1" s="1"/>
  <c r="N900" i="2"/>
  <c r="AO900" i="4"/>
  <c r="B899" i="4"/>
  <c r="AK899" i="4" s="1"/>
  <c r="A901" i="4"/>
  <c r="H900" i="4"/>
  <c r="J900" i="4"/>
  <c r="F900" i="4"/>
  <c r="D900" i="4"/>
  <c r="I900" i="4"/>
  <c r="E900" i="4"/>
  <c r="G900" i="4"/>
  <c r="C900" i="4"/>
  <c r="B901" i="2"/>
  <c r="A903" i="2"/>
  <c r="B900" i="4" l="1"/>
  <c r="AK900" i="4" s="1"/>
  <c r="X900" i="4"/>
  <c r="AI901" i="4"/>
  <c r="AH901" i="4"/>
  <c r="V901" i="4"/>
  <c r="AG901" i="4"/>
  <c r="K901" i="4"/>
  <c r="Q901" i="4"/>
  <c r="N901" i="4"/>
  <c r="P901" i="4"/>
  <c r="S901" i="4"/>
  <c r="T901" i="4"/>
  <c r="Z901" i="4"/>
  <c r="U901" i="4"/>
  <c r="Y901" i="4"/>
  <c r="W901" i="4"/>
  <c r="AD901" i="4"/>
  <c r="O901" i="4"/>
  <c r="R901" i="4"/>
  <c r="AB901" i="4"/>
  <c r="AA901" i="4"/>
  <c r="AC901" i="4"/>
  <c r="AE901" i="4"/>
  <c r="AF901" i="4"/>
  <c r="C899" i="1"/>
  <c r="L899" i="1"/>
  <c r="G899" i="1"/>
  <c r="E899" i="1"/>
  <c r="J899" i="1"/>
  <c r="F899" i="1"/>
  <c r="D899" i="1"/>
  <c r="A900" i="1"/>
  <c r="H899" i="1"/>
  <c r="K899" i="1"/>
  <c r="I899" i="1"/>
  <c r="B898" i="1"/>
  <c r="N898" i="1" s="1"/>
  <c r="M900" i="4"/>
  <c r="AL900" i="4" s="1"/>
  <c r="AJ900" i="4"/>
  <c r="AM900" i="4" s="1"/>
  <c r="C903" i="2"/>
  <c r="N901" i="2"/>
  <c r="AO901" i="4"/>
  <c r="A902" i="4"/>
  <c r="C901" i="4"/>
  <c r="I901" i="4"/>
  <c r="H901" i="4"/>
  <c r="E901" i="4"/>
  <c r="J901" i="4"/>
  <c r="F901" i="4"/>
  <c r="D901" i="4"/>
  <c r="G901" i="4"/>
  <c r="B902" i="2"/>
  <c r="A904" i="2"/>
  <c r="AH902" i="4" l="1"/>
  <c r="AI902" i="4"/>
  <c r="T902" i="4"/>
  <c r="O902" i="4"/>
  <c r="W902" i="4"/>
  <c r="AG902" i="4"/>
  <c r="N902" i="4"/>
  <c r="K902" i="4"/>
  <c r="U902" i="4"/>
  <c r="P902" i="4"/>
  <c r="AA902" i="4"/>
  <c r="V902" i="4"/>
  <c r="Q902" i="4"/>
  <c r="S902" i="4"/>
  <c r="AE902" i="4"/>
  <c r="AF902" i="4"/>
  <c r="Y902" i="4"/>
  <c r="Z902" i="4"/>
  <c r="AD902" i="4"/>
  <c r="AB902" i="4"/>
  <c r="R902" i="4"/>
  <c r="AC902" i="4"/>
  <c r="B899" i="1"/>
  <c r="N899" i="1" s="1"/>
  <c r="M901" i="4"/>
  <c r="AL901" i="4" s="1"/>
  <c r="C900" i="1"/>
  <c r="H900" i="1"/>
  <c r="A901" i="1"/>
  <c r="E900" i="1"/>
  <c r="I900" i="1"/>
  <c r="F900" i="1"/>
  <c r="D900" i="1"/>
  <c r="L900" i="1"/>
  <c r="G900" i="1"/>
  <c r="K900" i="1"/>
  <c r="J900" i="1"/>
  <c r="X901" i="4"/>
  <c r="AJ901" i="4" s="1"/>
  <c r="C904" i="2"/>
  <c r="N902" i="2"/>
  <c r="AO902" i="4"/>
  <c r="B901" i="4"/>
  <c r="AK901" i="4" s="1"/>
  <c r="A903" i="4"/>
  <c r="H902" i="4"/>
  <c r="C902" i="4"/>
  <c r="D902" i="4"/>
  <c r="E902" i="4"/>
  <c r="I902" i="4"/>
  <c r="G902" i="4"/>
  <c r="J902" i="4"/>
  <c r="F902" i="4"/>
  <c r="B903" i="2"/>
  <c r="A905" i="2"/>
  <c r="AM901" i="4" l="1"/>
  <c r="AH903" i="4"/>
  <c r="AI903" i="4"/>
  <c r="O903" i="4"/>
  <c r="K903" i="4"/>
  <c r="V903" i="4"/>
  <c r="AG903" i="4"/>
  <c r="Q903" i="4"/>
  <c r="N903" i="4"/>
  <c r="U903" i="4"/>
  <c r="Y903" i="4"/>
  <c r="AA903" i="4"/>
  <c r="S903" i="4"/>
  <c r="AD903" i="4"/>
  <c r="P903" i="4"/>
  <c r="AB903" i="4"/>
  <c r="W903" i="4"/>
  <c r="AE903" i="4"/>
  <c r="T903" i="4"/>
  <c r="Z903" i="4"/>
  <c r="R903" i="4"/>
  <c r="AC903" i="4"/>
  <c r="AF903" i="4"/>
  <c r="M902" i="4"/>
  <c r="AL902" i="4" s="1"/>
  <c r="G901" i="1"/>
  <c r="F901" i="1"/>
  <c r="E901" i="1"/>
  <c r="D901" i="1"/>
  <c r="A902" i="1"/>
  <c r="L901" i="1"/>
  <c r="I901" i="1"/>
  <c r="H901" i="1"/>
  <c r="J901" i="1"/>
  <c r="C901" i="1"/>
  <c r="K901" i="1"/>
  <c r="B900" i="1"/>
  <c r="N900" i="1" s="1"/>
  <c r="C905" i="2"/>
  <c r="X902" i="4"/>
  <c r="AJ902" i="4"/>
  <c r="AM902" i="4" s="1"/>
  <c r="N903" i="2"/>
  <c r="AO903" i="4"/>
  <c r="A904" i="4"/>
  <c r="D903" i="4"/>
  <c r="C903" i="4"/>
  <c r="E903" i="4"/>
  <c r="J903" i="4"/>
  <c r="I903" i="4"/>
  <c r="G903" i="4"/>
  <c r="F903" i="4"/>
  <c r="H903" i="4"/>
  <c r="B902" i="4"/>
  <c r="AK902" i="4" s="1"/>
  <c r="B904" i="2"/>
  <c r="A906" i="2"/>
  <c r="AH904" i="4" l="1"/>
  <c r="AI904" i="4"/>
  <c r="AB904" i="4"/>
  <c r="P904" i="4"/>
  <c r="Y904" i="4"/>
  <c r="Q904" i="4"/>
  <c r="N904" i="4"/>
  <c r="U904" i="4"/>
  <c r="K904" i="4"/>
  <c r="AA904" i="4"/>
  <c r="W904" i="4"/>
  <c r="Z904" i="4"/>
  <c r="AD904" i="4"/>
  <c r="O904" i="4"/>
  <c r="R904" i="4"/>
  <c r="AE904" i="4"/>
  <c r="S904" i="4"/>
  <c r="AC904" i="4"/>
  <c r="AF904" i="4"/>
  <c r="AG904" i="4"/>
  <c r="V904" i="4"/>
  <c r="T904" i="4"/>
  <c r="H902" i="1"/>
  <c r="G902" i="1"/>
  <c r="E902" i="1"/>
  <c r="F902" i="1"/>
  <c r="J902" i="1"/>
  <c r="D902" i="1"/>
  <c r="L902" i="1"/>
  <c r="C902" i="1"/>
  <c r="A903" i="1"/>
  <c r="K902" i="1"/>
  <c r="I902" i="1"/>
  <c r="X903" i="4"/>
  <c r="AJ903" i="4" s="1"/>
  <c r="B901" i="1"/>
  <c r="N901" i="1" s="1"/>
  <c r="C906" i="2"/>
  <c r="M903" i="4"/>
  <c r="AL903" i="4" s="1"/>
  <c r="N904" i="2"/>
  <c r="AO904" i="4"/>
  <c r="B903" i="4"/>
  <c r="AK903" i="4" s="1"/>
  <c r="A905" i="4"/>
  <c r="C904" i="4"/>
  <c r="I904" i="4"/>
  <c r="D904" i="4"/>
  <c r="H904" i="4"/>
  <c r="J904" i="4"/>
  <c r="E904" i="4"/>
  <c r="F904" i="4"/>
  <c r="G904" i="4"/>
  <c r="B905" i="2"/>
  <c r="A907" i="2"/>
  <c r="AM903" i="4" l="1"/>
  <c r="K903" i="1"/>
  <c r="G903" i="1"/>
  <c r="J903" i="1"/>
  <c r="H903" i="1"/>
  <c r="L903" i="1"/>
  <c r="C903" i="1"/>
  <c r="E903" i="1"/>
  <c r="D903" i="1"/>
  <c r="A904" i="1"/>
  <c r="I903" i="1"/>
  <c r="F903" i="1"/>
  <c r="AI905" i="4"/>
  <c r="AH905" i="4"/>
  <c r="AG905" i="4"/>
  <c r="Q905" i="4"/>
  <c r="U905" i="4"/>
  <c r="V905" i="4"/>
  <c r="K905" i="4"/>
  <c r="P905" i="4"/>
  <c r="R905" i="4"/>
  <c r="N905" i="4"/>
  <c r="Y905" i="4"/>
  <c r="O905" i="4"/>
  <c r="W905" i="4"/>
  <c r="AB905" i="4"/>
  <c r="T905" i="4"/>
  <c r="Z905" i="4"/>
  <c r="S905" i="4"/>
  <c r="AC905" i="4"/>
  <c r="AE905" i="4"/>
  <c r="AA905" i="4"/>
  <c r="AF905" i="4"/>
  <c r="AD905" i="4"/>
  <c r="B902" i="1"/>
  <c r="N902" i="1" s="1"/>
  <c r="M904" i="4"/>
  <c r="AL904" i="4" s="1"/>
  <c r="X904" i="4"/>
  <c r="AJ904" i="4" s="1"/>
  <c r="AM904" i="4" s="1"/>
  <c r="C907" i="2"/>
  <c r="N905" i="2"/>
  <c r="AO905" i="4"/>
  <c r="A906" i="4"/>
  <c r="C905" i="4"/>
  <c r="H905" i="4"/>
  <c r="E905" i="4"/>
  <c r="J905" i="4"/>
  <c r="D905" i="4"/>
  <c r="G905" i="4"/>
  <c r="I905" i="4"/>
  <c r="F905" i="4"/>
  <c r="B904" i="4"/>
  <c r="AK904" i="4" s="1"/>
  <c r="B906" i="2"/>
  <c r="A908" i="2"/>
  <c r="C908" i="2" l="1"/>
  <c r="X905" i="4"/>
  <c r="AJ905" i="4" s="1"/>
  <c r="B903" i="1"/>
  <c r="N903" i="1" s="1"/>
  <c r="B905" i="4"/>
  <c r="AK905" i="4" s="1"/>
  <c r="M905" i="4"/>
  <c r="AL905" i="4" s="1"/>
  <c r="H904" i="1"/>
  <c r="K904" i="1"/>
  <c r="F904" i="1"/>
  <c r="C904" i="1"/>
  <c r="A905" i="1"/>
  <c r="E904" i="1"/>
  <c r="L904" i="1"/>
  <c r="D904" i="1"/>
  <c r="I904" i="1"/>
  <c r="J904" i="1"/>
  <c r="G904" i="1"/>
  <c r="AH906" i="4"/>
  <c r="AI906" i="4"/>
  <c r="W906" i="4"/>
  <c r="N906" i="4"/>
  <c r="V906" i="4"/>
  <c r="AG906" i="4"/>
  <c r="O906" i="4"/>
  <c r="AB906" i="4"/>
  <c r="R906" i="4"/>
  <c r="U906" i="4"/>
  <c r="P906" i="4"/>
  <c r="Q906" i="4"/>
  <c r="AA906" i="4"/>
  <c r="AE906" i="4"/>
  <c r="K906" i="4"/>
  <c r="Y906" i="4"/>
  <c r="T906" i="4"/>
  <c r="S906" i="4"/>
  <c r="AF906" i="4"/>
  <c r="AC906" i="4"/>
  <c r="AD906" i="4"/>
  <c r="Z906" i="4"/>
  <c r="N906" i="2"/>
  <c r="AO906" i="4"/>
  <c r="A907" i="4"/>
  <c r="D906" i="4"/>
  <c r="H906" i="4"/>
  <c r="E906" i="4"/>
  <c r="I906" i="4"/>
  <c r="C906" i="4"/>
  <c r="J906" i="4"/>
  <c r="F906" i="4"/>
  <c r="G906" i="4"/>
  <c r="B907" i="2"/>
  <c r="A909" i="2"/>
  <c r="AM905" i="4" l="1"/>
  <c r="G905" i="1"/>
  <c r="A906" i="1"/>
  <c r="I905" i="1"/>
  <c r="E905" i="1"/>
  <c r="F905" i="1"/>
  <c r="K905" i="1"/>
  <c r="L905" i="1"/>
  <c r="D905" i="1"/>
  <c r="J905" i="1"/>
  <c r="H905" i="1"/>
  <c r="C905" i="1"/>
  <c r="AH907" i="4"/>
  <c r="AI907" i="4"/>
  <c r="R907" i="4"/>
  <c r="O907" i="4"/>
  <c r="N907" i="4"/>
  <c r="Y907" i="4"/>
  <c r="Q907" i="4"/>
  <c r="AA907" i="4"/>
  <c r="AG907" i="4"/>
  <c r="U907" i="4"/>
  <c r="P907" i="4"/>
  <c r="AC907" i="4"/>
  <c r="W907" i="4"/>
  <c r="S907" i="4"/>
  <c r="T907" i="4"/>
  <c r="K907" i="4"/>
  <c r="AD907" i="4"/>
  <c r="AF907" i="4"/>
  <c r="AE907" i="4"/>
  <c r="AB907" i="4"/>
  <c r="Z907" i="4"/>
  <c r="V907" i="4"/>
  <c r="B904" i="1"/>
  <c r="N904" i="1" s="1"/>
  <c r="X906" i="4"/>
  <c r="AJ906" i="4" s="1"/>
  <c r="C909" i="2"/>
  <c r="M906" i="4"/>
  <c r="AL906" i="4" s="1"/>
  <c r="N907" i="2"/>
  <c r="AO907" i="4"/>
  <c r="B906" i="4"/>
  <c r="AK906" i="4" s="1"/>
  <c r="A908" i="4"/>
  <c r="H907" i="4"/>
  <c r="I907" i="4"/>
  <c r="F907" i="4"/>
  <c r="D907" i="4"/>
  <c r="E907" i="4"/>
  <c r="G907" i="4"/>
  <c r="C907" i="4"/>
  <c r="J907" i="4"/>
  <c r="B908" i="2"/>
  <c r="A910" i="2"/>
  <c r="AM906" i="4" l="1"/>
  <c r="AH908" i="4"/>
  <c r="AI908" i="4"/>
  <c r="S908" i="4"/>
  <c r="K908" i="4"/>
  <c r="V908" i="4"/>
  <c r="P908" i="4"/>
  <c r="Y908" i="4"/>
  <c r="AG908" i="4"/>
  <c r="N908" i="4"/>
  <c r="R908" i="4"/>
  <c r="U908" i="4"/>
  <c r="W908" i="4"/>
  <c r="AF908" i="4"/>
  <c r="O908" i="4"/>
  <c r="AC908" i="4"/>
  <c r="AD908" i="4"/>
  <c r="T908" i="4"/>
  <c r="AA908" i="4"/>
  <c r="AB908" i="4"/>
  <c r="AE908" i="4"/>
  <c r="Q908" i="4"/>
  <c r="Z908" i="4"/>
  <c r="I906" i="1"/>
  <c r="E906" i="1"/>
  <c r="J906" i="1"/>
  <c r="F906" i="1"/>
  <c r="G906" i="1"/>
  <c r="H906" i="1"/>
  <c r="A907" i="1"/>
  <c r="L906" i="1"/>
  <c r="K906" i="1"/>
  <c r="D906" i="1"/>
  <c r="C906" i="1"/>
  <c r="X907" i="4"/>
  <c r="AJ907" i="4" s="1"/>
  <c r="B905" i="1"/>
  <c r="N905" i="1" s="1"/>
  <c r="M907" i="4"/>
  <c r="AL907" i="4" s="1"/>
  <c r="C910" i="2"/>
  <c r="N908" i="2"/>
  <c r="AO908" i="4"/>
  <c r="B907" i="4"/>
  <c r="AK907" i="4" s="1"/>
  <c r="A909" i="4"/>
  <c r="F908" i="4"/>
  <c r="C908" i="4"/>
  <c r="D908" i="4"/>
  <c r="H908" i="4"/>
  <c r="I908" i="4"/>
  <c r="J908" i="4"/>
  <c r="E908" i="4"/>
  <c r="G908" i="4"/>
  <c r="B909" i="2"/>
  <c r="A911" i="2"/>
  <c r="AM907" i="4" l="1"/>
  <c r="X908" i="4"/>
  <c r="AI909" i="4"/>
  <c r="AH909" i="4"/>
  <c r="S909" i="4"/>
  <c r="U909" i="4"/>
  <c r="AG909" i="4"/>
  <c r="Y909" i="4"/>
  <c r="V909" i="4"/>
  <c r="P909" i="4"/>
  <c r="Q909" i="4"/>
  <c r="AA909" i="4"/>
  <c r="R909" i="4"/>
  <c r="N909" i="4"/>
  <c r="O909" i="4"/>
  <c r="W909" i="4"/>
  <c r="AF909" i="4"/>
  <c r="AC909" i="4"/>
  <c r="AE909" i="4"/>
  <c r="K909" i="4"/>
  <c r="T909" i="4"/>
  <c r="AB909" i="4"/>
  <c r="Z909" i="4"/>
  <c r="AD909" i="4"/>
  <c r="M908" i="4"/>
  <c r="AL908" i="4" s="1"/>
  <c r="AJ908" i="4"/>
  <c r="B906" i="1"/>
  <c r="N906" i="1" s="1"/>
  <c r="C911" i="2"/>
  <c r="L907" i="1"/>
  <c r="K907" i="1"/>
  <c r="D907" i="1"/>
  <c r="F907" i="1"/>
  <c r="J907" i="1"/>
  <c r="G907" i="1"/>
  <c r="H907" i="1"/>
  <c r="E907" i="1"/>
  <c r="C907" i="1"/>
  <c r="A908" i="1"/>
  <c r="I907" i="1"/>
  <c r="N909" i="2"/>
  <c r="AO909" i="4"/>
  <c r="A910" i="4"/>
  <c r="C909" i="4"/>
  <c r="D909" i="4"/>
  <c r="E909" i="4"/>
  <c r="F909" i="4"/>
  <c r="J909" i="4"/>
  <c r="I909" i="4"/>
  <c r="G909" i="4"/>
  <c r="H909" i="4"/>
  <c r="B908" i="4"/>
  <c r="AK908" i="4" s="1"/>
  <c r="B910" i="2"/>
  <c r="A912" i="2"/>
  <c r="AM908" i="4" l="1"/>
  <c r="B907" i="1"/>
  <c r="N907" i="1" s="1"/>
  <c r="X909" i="4"/>
  <c r="AH910" i="4"/>
  <c r="AI910" i="4"/>
  <c r="T910" i="4"/>
  <c r="N910" i="4"/>
  <c r="V910" i="4"/>
  <c r="AG910" i="4"/>
  <c r="Q910" i="4"/>
  <c r="P910" i="4"/>
  <c r="U910" i="4"/>
  <c r="Y910" i="4"/>
  <c r="R910" i="4"/>
  <c r="AA910" i="4"/>
  <c r="AE910" i="4"/>
  <c r="AF910" i="4"/>
  <c r="O910" i="4"/>
  <c r="AB910" i="4"/>
  <c r="K910" i="4"/>
  <c r="Z910" i="4"/>
  <c r="AC910" i="4"/>
  <c r="S910" i="4"/>
  <c r="AD910" i="4"/>
  <c r="W910" i="4"/>
  <c r="AJ909" i="4"/>
  <c r="M909" i="4"/>
  <c r="AL909" i="4" s="1"/>
  <c r="C912" i="2"/>
  <c r="F908" i="1"/>
  <c r="I908" i="1"/>
  <c r="L908" i="1"/>
  <c r="C908" i="1"/>
  <c r="G908" i="1"/>
  <c r="H908" i="1"/>
  <c r="D908" i="1"/>
  <c r="E908" i="1"/>
  <c r="A909" i="1"/>
  <c r="J908" i="1"/>
  <c r="K908" i="1"/>
  <c r="N910" i="2"/>
  <c r="AO910" i="4"/>
  <c r="B909" i="4"/>
  <c r="AK909" i="4" s="1"/>
  <c r="A911" i="4"/>
  <c r="C910" i="4"/>
  <c r="I910" i="4"/>
  <c r="D910" i="4"/>
  <c r="F910" i="4"/>
  <c r="J910" i="4"/>
  <c r="E910" i="4"/>
  <c r="H910" i="4"/>
  <c r="G910" i="4"/>
  <c r="B911" i="2"/>
  <c r="A913" i="2"/>
  <c r="AM909" i="4" l="1"/>
  <c r="C913" i="2"/>
  <c r="A910" i="1"/>
  <c r="L909" i="1"/>
  <c r="G909" i="1"/>
  <c r="J909" i="1"/>
  <c r="C909" i="1"/>
  <c r="H909" i="1"/>
  <c r="D909" i="1"/>
  <c r="I909" i="1"/>
  <c r="F909" i="1"/>
  <c r="E909" i="1"/>
  <c r="K909" i="1"/>
  <c r="AH911" i="4"/>
  <c r="AI911" i="4"/>
  <c r="O911" i="4"/>
  <c r="R911" i="4"/>
  <c r="N911" i="4"/>
  <c r="V911" i="4"/>
  <c r="Q911" i="4"/>
  <c r="K911" i="4"/>
  <c r="U911" i="4"/>
  <c r="AA911" i="4"/>
  <c r="AG911" i="4"/>
  <c r="P911" i="4"/>
  <c r="W911" i="4"/>
  <c r="T911" i="4"/>
  <c r="AD911" i="4"/>
  <c r="S911" i="4"/>
  <c r="Z911" i="4"/>
  <c r="AC911" i="4"/>
  <c r="AF911" i="4"/>
  <c r="Y911" i="4"/>
  <c r="AB911" i="4"/>
  <c r="AE911" i="4"/>
  <c r="M910" i="4"/>
  <c r="AL910" i="4" s="1"/>
  <c r="B908" i="1"/>
  <c r="N908" i="1" s="1"/>
  <c r="X910" i="4"/>
  <c r="AJ910" i="4" s="1"/>
  <c r="AK910" i="4"/>
  <c r="N911" i="2"/>
  <c r="AO911" i="4"/>
  <c r="B910" i="4"/>
  <c r="A912" i="4"/>
  <c r="I911" i="4"/>
  <c r="C911" i="4"/>
  <c r="F911" i="4"/>
  <c r="H911" i="4"/>
  <c r="J911" i="4"/>
  <c r="G911" i="4"/>
  <c r="E911" i="4"/>
  <c r="D911" i="4"/>
  <c r="B912" i="2"/>
  <c r="A914" i="2"/>
  <c r="AM910" i="4" l="1"/>
  <c r="B909" i="1"/>
  <c r="N909" i="1" s="1"/>
  <c r="AH912" i="4"/>
  <c r="AI912" i="4"/>
  <c r="AE912" i="4"/>
  <c r="U912" i="4"/>
  <c r="N912" i="4"/>
  <c r="O912" i="4"/>
  <c r="R912" i="4"/>
  <c r="K912" i="4"/>
  <c r="P912" i="4"/>
  <c r="AB912" i="4"/>
  <c r="Y912" i="4"/>
  <c r="S912" i="4"/>
  <c r="Q912" i="4"/>
  <c r="AA912" i="4"/>
  <c r="AG912" i="4"/>
  <c r="V912" i="4"/>
  <c r="T912" i="4"/>
  <c r="AC912" i="4"/>
  <c r="AF912" i="4"/>
  <c r="Z912" i="4"/>
  <c r="W912" i="4"/>
  <c r="AD912" i="4"/>
  <c r="F910" i="1"/>
  <c r="J910" i="1"/>
  <c r="C910" i="1"/>
  <c r="L910" i="1"/>
  <c r="I910" i="1"/>
  <c r="D910" i="1"/>
  <c r="G910" i="1"/>
  <c r="A911" i="1"/>
  <c r="E910" i="1"/>
  <c r="K910" i="1"/>
  <c r="H910" i="1"/>
  <c r="X911" i="4"/>
  <c r="AJ911" i="4" s="1"/>
  <c r="M911" i="4"/>
  <c r="AL911" i="4" s="1"/>
  <c r="C914" i="2"/>
  <c r="N912" i="2"/>
  <c r="AO912" i="4"/>
  <c r="B911" i="4"/>
  <c r="AK911" i="4" s="1"/>
  <c r="A913" i="4"/>
  <c r="C912" i="4"/>
  <c r="H912" i="4"/>
  <c r="I912" i="4"/>
  <c r="E912" i="4"/>
  <c r="F912" i="4"/>
  <c r="G912" i="4"/>
  <c r="D912" i="4"/>
  <c r="J912" i="4"/>
  <c r="B913" i="2"/>
  <c r="A915" i="2"/>
  <c r="AM911" i="4" l="1"/>
  <c r="B910" i="1"/>
  <c r="N910" i="1" s="1"/>
  <c r="X912" i="4"/>
  <c r="AJ912" i="4" s="1"/>
  <c r="A912" i="1"/>
  <c r="K911" i="1"/>
  <c r="H911" i="1"/>
  <c r="C911" i="1"/>
  <c r="L911" i="1"/>
  <c r="I911" i="1"/>
  <c r="J911" i="1"/>
  <c r="D911" i="1"/>
  <c r="E911" i="1"/>
  <c r="G911" i="1"/>
  <c r="F911" i="1"/>
  <c r="C915" i="2"/>
  <c r="M912" i="4"/>
  <c r="AL912" i="4" s="1"/>
  <c r="AI913" i="4"/>
  <c r="AH913" i="4"/>
  <c r="S913" i="4"/>
  <c r="Y913" i="4"/>
  <c r="AG913" i="4"/>
  <c r="K913" i="4"/>
  <c r="V913" i="4"/>
  <c r="O913" i="4"/>
  <c r="R913" i="4"/>
  <c r="W913" i="4"/>
  <c r="N913" i="4"/>
  <c r="AA913" i="4"/>
  <c r="P913" i="4"/>
  <c r="AB913" i="4"/>
  <c r="AE913" i="4"/>
  <c r="U913" i="4"/>
  <c r="AC913" i="4"/>
  <c r="T913" i="4"/>
  <c r="Q913" i="4"/>
  <c r="Z913" i="4"/>
  <c r="AF913" i="4"/>
  <c r="AD913" i="4"/>
  <c r="N913" i="2"/>
  <c r="AO913" i="4"/>
  <c r="B912" i="4"/>
  <c r="AK912" i="4" s="1"/>
  <c r="A914" i="4"/>
  <c r="I913" i="4"/>
  <c r="D913" i="4"/>
  <c r="H913" i="4"/>
  <c r="J913" i="4"/>
  <c r="F913" i="4"/>
  <c r="C913" i="4"/>
  <c r="E913" i="4"/>
  <c r="G913" i="4"/>
  <c r="A916" i="2"/>
  <c r="B914" i="2"/>
  <c r="AM912" i="4" l="1"/>
  <c r="M913" i="4"/>
  <c r="AL913" i="4" s="1"/>
  <c r="C912" i="1"/>
  <c r="F912" i="1"/>
  <c r="K912" i="1"/>
  <c r="L912" i="1"/>
  <c r="G912" i="1"/>
  <c r="A913" i="1"/>
  <c r="E912" i="1"/>
  <c r="H912" i="1"/>
  <c r="J912" i="1"/>
  <c r="I912" i="1"/>
  <c r="D912" i="1"/>
  <c r="AH914" i="4"/>
  <c r="AI914" i="4"/>
  <c r="W914" i="4"/>
  <c r="K914" i="4"/>
  <c r="V914" i="4"/>
  <c r="Q914" i="4"/>
  <c r="N914" i="4"/>
  <c r="Y914" i="4"/>
  <c r="O914" i="4"/>
  <c r="AA914" i="4"/>
  <c r="AG914" i="4"/>
  <c r="P914" i="4"/>
  <c r="Z914" i="4"/>
  <c r="U914" i="4"/>
  <c r="R914" i="4"/>
  <c r="S914" i="4"/>
  <c r="T914" i="4"/>
  <c r="AC914" i="4"/>
  <c r="AB914" i="4"/>
  <c r="AE914" i="4"/>
  <c r="AD914" i="4"/>
  <c r="AF914" i="4"/>
  <c r="B911" i="1"/>
  <c r="N911" i="1" s="1"/>
  <c r="C916" i="2"/>
  <c r="X913" i="4"/>
  <c r="AJ913" i="4" s="1"/>
  <c r="AM913" i="4" s="1"/>
  <c r="N914" i="2"/>
  <c r="AO914" i="4"/>
  <c r="B913" i="4"/>
  <c r="AK913" i="4" s="1"/>
  <c r="A915" i="4"/>
  <c r="H914" i="4"/>
  <c r="C914" i="4"/>
  <c r="D914" i="4"/>
  <c r="I914" i="4"/>
  <c r="E914" i="4"/>
  <c r="F914" i="4"/>
  <c r="J914" i="4"/>
  <c r="G914" i="4"/>
  <c r="B915" i="2"/>
  <c r="A917" i="2"/>
  <c r="C917" i="2" l="1"/>
  <c r="K913" i="1"/>
  <c r="J913" i="1"/>
  <c r="H913" i="1"/>
  <c r="E913" i="1"/>
  <c r="L913" i="1"/>
  <c r="C913" i="1"/>
  <c r="A914" i="1"/>
  <c r="F913" i="1"/>
  <c r="D913" i="1"/>
  <c r="I913" i="1"/>
  <c r="G913" i="1"/>
  <c r="X914" i="4"/>
  <c r="AJ914" i="4" s="1"/>
  <c r="M914" i="4"/>
  <c r="AL914" i="4" s="1"/>
  <c r="B912" i="1"/>
  <c r="N912" i="1" s="1"/>
  <c r="AH915" i="4"/>
  <c r="AI915" i="4"/>
  <c r="W915" i="4"/>
  <c r="R915" i="4"/>
  <c r="U915" i="4"/>
  <c r="Y915" i="4"/>
  <c r="AG915" i="4"/>
  <c r="K915" i="4"/>
  <c r="N915" i="4"/>
  <c r="O915" i="4"/>
  <c r="S915" i="4"/>
  <c r="Q915" i="4"/>
  <c r="AA915" i="4"/>
  <c r="T915" i="4"/>
  <c r="AC915" i="4"/>
  <c r="V915" i="4"/>
  <c r="Z915" i="4"/>
  <c r="AE915" i="4"/>
  <c r="AB915" i="4"/>
  <c r="AF915" i="4"/>
  <c r="P915" i="4"/>
  <c r="AD915" i="4"/>
  <c r="N915" i="2"/>
  <c r="AO915" i="4"/>
  <c r="A916" i="4"/>
  <c r="D915" i="4"/>
  <c r="H915" i="4"/>
  <c r="J915" i="4"/>
  <c r="F915" i="4"/>
  <c r="E915" i="4"/>
  <c r="I915" i="4"/>
  <c r="G915" i="4"/>
  <c r="C915" i="4"/>
  <c r="B914" i="4"/>
  <c r="AK914" i="4" s="1"/>
  <c r="A918" i="2"/>
  <c r="B916" i="2"/>
  <c r="AM914" i="4" l="1"/>
  <c r="C918" i="2"/>
  <c r="M915" i="4"/>
  <c r="AL915" i="4" s="1"/>
  <c r="AH916" i="4"/>
  <c r="AI916" i="4"/>
  <c r="K916" i="4"/>
  <c r="AG916" i="4"/>
  <c r="Q916" i="4"/>
  <c r="N916" i="4"/>
  <c r="Y916" i="4"/>
  <c r="R916" i="4"/>
  <c r="U916" i="4"/>
  <c r="V916" i="4"/>
  <c r="W916" i="4"/>
  <c r="S916" i="4"/>
  <c r="AC916" i="4"/>
  <c r="AD916" i="4"/>
  <c r="P916" i="4"/>
  <c r="AF916" i="4"/>
  <c r="O916" i="4"/>
  <c r="AE916" i="4"/>
  <c r="AA916" i="4"/>
  <c r="Z916" i="4"/>
  <c r="AB916" i="4"/>
  <c r="T916" i="4"/>
  <c r="G914" i="1"/>
  <c r="C914" i="1"/>
  <c r="L914" i="1"/>
  <c r="D914" i="1"/>
  <c r="H914" i="1"/>
  <c r="E914" i="1"/>
  <c r="F914" i="1"/>
  <c r="A915" i="1"/>
  <c r="K914" i="1"/>
  <c r="J914" i="1"/>
  <c r="I914" i="1"/>
  <c r="X915" i="4"/>
  <c r="AJ915" i="4" s="1"/>
  <c r="AM915" i="4" s="1"/>
  <c r="B913" i="1"/>
  <c r="N913" i="1" s="1"/>
  <c r="N916" i="2"/>
  <c r="AO916" i="4"/>
  <c r="B915" i="4"/>
  <c r="AK915" i="4" s="1"/>
  <c r="A917" i="4"/>
  <c r="C916" i="4"/>
  <c r="H916" i="4"/>
  <c r="I916" i="4"/>
  <c r="J916" i="4"/>
  <c r="F916" i="4"/>
  <c r="E916" i="4"/>
  <c r="G916" i="4"/>
  <c r="D916" i="4"/>
  <c r="B917" i="2"/>
  <c r="A919" i="2"/>
  <c r="AI917" i="4" l="1"/>
  <c r="AH917" i="4"/>
  <c r="S917" i="4"/>
  <c r="V917" i="4"/>
  <c r="AG917" i="4"/>
  <c r="Y917" i="4"/>
  <c r="N917" i="4"/>
  <c r="P917" i="4"/>
  <c r="W917" i="4"/>
  <c r="R917" i="4"/>
  <c r="Q917" i="4"/>
  <c r="O917" i="4"/>
  <c r="Z917" i="4"/>
  <c r="AF917" i="4"/>
  <c r="AD917" i="4"/>
  <c r="AB917" i="4"/>
  <c r="U917" i="4"/>
  <c r="K917" i="4"/>
  <c r="AE917" i="4"/>
  <c r="AA917" i="4"/>
  <c r="AC917" i="4"/>
  <c r="T917" i="4"/>
  <c r="B914" i="1"/>
  <c r="N914" i="1" s="1"/>
  <c r="X916" i="4"/>
  <c r="AJ916" i="4" s="1"/>
  <c r="AM916" i="4" s="1"/>
  <c r="M916" i="4"/>
  <c r="AL916" i="4" s="1"/>
  <c r="C919" i="2"/>
  <c r="L915" i="1"/>
  <c r="A916" i="1"/>
  <c r="E915" i="1"/>
  <c r="K915" i="1"/>
  <c r="D915" i="1"/>
  <c r="H915" i="1"/>
  <c r="J915" i="1"/>
  <c r="G915" i="1"/>
  <c r="F915" i="1"/>
  <c r="C915" i="1"/>
  <c r="I915" i="1"/>
  <c r="N917" i="2"/>
  <c r="AO917" i="4"/>
  <c r="B916" i="4"/>
  <c r="AK916" i="4" s="1"/>
  <c r="A918" i="4"/>
  <c r="C917" i="4"/>
  <c r="H917" i="4"/>
  <c r="J917" i="4"/>
  <c r="E917" i="4"/>
  <c r="F917" i="4"/>
  <c r="I917" i="4"/>
  <c r="G917" i="4"/>
  <c r="D917" i="4"/>
  <c r="B918" i="2"/>
  <c r="A920" i="2"/>
  <c r="M917" i="4" l="1"/>
  <c r="AL917" i="4" s="1"/>
  <c r="AH918" i="4"/>
  <c r="AI918" i="4"/>
  <c r="O918" i="4"/>
  <c r="Q918" i="4"/>
  <c r="U918" i="4"/>
  <c r="V918" i="4"/>
  <c r="AG918" i="4"/>
  <c r="Y918" i="4"/>
  <c r="K918" i="4"/>
  <c r="N918" i="4"/>
  <c r="P918" i="4"/>
  <c r="R918" i="4"/>
  <c r="AC918" i="4"/>
  <c r="AB918" i="4"/>
  <c r="AD918" i="4"/>
  <c r="AE918" i="4"/>
  <c r="AF918" i="4"/>
  <c r="W918" i="4"/>
  <c r="Z918" i="4"/>
  <c r="T918" i="4"/>
  <c r="AA918" i="4"/>
  <c r="S918" i="4"/>
  <c r="X917" i="4"/>
  <c r="AJ917" i="4" s="1"/>
  <c r="C920" i="2"/>
  <c r="B915" i="1"/>
  <c r="N915" i="1" s="1"/>
  <c r="C916" i="1"/>
  <c r="H916" i="1"/>
  <c r="E916" i="1"/>
  <c r="L916" i="1"/>
  <c r="D916" i="1"/>
  <c r="I916" i="1"/>
  <c r="J916" i="1"/>
  <c r="F916" i="1"/>
  <c r="A917" i="1"/>
  <c r="K916" i="1"/>
  <c r="G916" i="1"/>
  <c r="N918" i="2"/>
  <c r="AO918" i="4"/>
  <c r="B917" i="4"/>
  <c r="AK917" i="4" s="1"/>
  <c r="A919" i="4"/>
  <c r="I918" i="4"/>
  <c r="D918" i="4"/>
  <c r="C918" i="4"/>
  <c r="J918" i="4"/>
  <c r="E918" i="4"/>
  <c r="F918" i="4"/>
  <c r="G918" i="4"/>
  <c r="H918" i="4"/>
  <c r="A921" i="2"/>
  <c r="B919" i="2"/>
  <c r="AM917" i="4" l="1"/>
  <c r="G917" i="1"/>
  <c r="I917" i="1"/>
  <c r="J917" i="1"/>
  <c r="E917" i="1"/>
  <c r="F917" i="1"/>
  <c r="C917" i="1"/>
  <c r="L917" i="1"/>
  <c r="D917" i="1"/>
  <c r="H917" i="1"/>
  <c r="A918" i="1"/>
  <c r="K917" i="1"/>
  <c r="B916" i="1"/>
  <c r="N916" i="1" s="1"/>
  <c r="C921" i="2"/>
  <c r="AH919" i="4"/>
  <c r="AI919" i="4"/>
  <c r="W919" i="4"/>
  <c r="O919" i="4"/>
  <c r="AG919" i="4"/>
  <c r="Q919" i="4"/>
  <c r="N919" i="4"/>
  <c r="V919" i="4"/>
  <c r="K919" i="4"/>
  <c r="Y919" i="4"/>
  <c r="R919" i="4"/>
  <c r="AD919" i="4"/>
  <c r="Z919" i="4"/>
  <c r="AB919" i="4"/>
  <c r="U919" i="4"/>
  <c r="AE919" i="4"/>
  <c r="P919" i="4"/>
  <c r="AC919" i="4"/>
  <c r="AA919" i="4"/>
  <c r="S919" i="4"/>
  <c r="T919" i="4"/>
  <c r="AF919" i="4"/>
  <c r="M918" i="4"/>
  <c r="AL918" i="4" s="1"/>
  <c r="X918" i="4"/>
  <c r="AJ918" i="4" s="1"/>
  <c r="AM918" i="4" s="1"/>
  <c r="N919" i="2"/>
  <c r="AO919" i="4"/>
  <c r="B918" i="4"/>
  <c r="AK918" i="4" s="1"/>
  <c r="A920" i="4"/>
  <c r="H919" i="4"/>
  <c r="I919" i="4"/>
  <c r="C919" i="4"/>
  <c r="D919" i="4"/>
  <c r="F919" i="4"/>
  <c r="G919" i="4"/>
  <c r="J919" i="4"/>
  <c r="E919" i="4"/>
  <c r="B920" i="2"/>
  <c r="A922" i="2"/>
  <c r="AH920" i="4" l="1"/>
  <c r="AI920" i="4"/>
  <c r="N920" i="4"/>
  <c r="V920" i="4"/>
  <c r="AG920" i="4"/>
  <c r="Q920" i="4"/>
  <c r="K920" i="4"/>
  <c r="Y920" i="4"/>
  <c r="O920" i="4"/>
  <c r="R920" i="4"/>
  <c r="AB920" i="4"/>
  <c r="U920" i="4"/>
  <c r="AE920" i="4"/>
  <c r="W920" i="4"/>
  <c r="T920" i="4"/>
  <c r="Z920" i="4"/>
  <c r="AA920" i="4"/>
  <c r="AC920" i="4"/>
  <c r="AD920" i="4"/>
  <c r="P920" i="4"/>
  <c r="AF920" i="4"/>
  <c r="S920" i="4"/>
  <c r="B917" i="1"/>
  <c r="N917" i="1" s="1"/>
  <c r="M919" i="4"/>
  <c r="AL919" i="4" s="1"/>
  <c r="H918" i="1"/>
  <c r="J918" i="1"/>
  <c r="F918" i="1"/>
  <c r="G918" i="1"/>
  <c r="C918" i="1"/>
  <c r="A919" i="1"/>
  <c r="L918" i="1"/>
  <c r="D918" i="1"/>
  <c r="E918" i="1"/>
  <c r="K918" i="1"/>
  <c r="I918" i="1"/>
  <c r="C922" i="2"/>
  <c r="X919" i="4"/>
  <c r="AJ919" i="4" s="1"/>
  <c r="AK919" i="4"/>
  <c r="N920" i="2"/>
  <c r="AO920" i="4"/>
  <c r="B919" i="4"/>
  <c r="A921" i="4"/>
  <c r="H920" i="4"/>
  <c r="D920" i="4"/>
  <c r="I920" i="4"/>
  <c r="G920" i="4"/>
  <c r="E920" i="4"/>
  <c r="C920" i="4"/>
  <c r="J920" i="4"/>
  <c r="F920" i="4"/>
  <c r="B921" i="2"/>
  <c r="A923" i="2"/>
  <c r="AM919" i="4" l="1"/>
  <c r="G919" i="1"/>
  <c r="I919" i="1"/>
  <c r="L919" i="1"/>
  <c r="K919" i="1"/>
  <c r="C919" i="1"/>
  <c r="D919" i="1"/>
  <c r="E919" i="1"/>
  <c r="J919" i="1"/>
  <c r="H919" i="1"/>
  <c r="F919" i="1"/>
  <c r="A920" i="1"/>
  <c r="AI921" i="4"/>
  <c r="AH921" i="4"/>
  <c r="AG921" i="4"/>
  <c r="K921" i="4"/>
  <c r="R921" i="4"/>
  <c r="V921" i="4"/>
  <c r="Q921" i="4"/>
  <c r="W921" i="4"/>
  <c r="P921" i="4"/>
  <c r="AB921" i="4"/>
  <c r="AC921" i="4"/>
  <c r="AD921" i="4"/>
  <c r="AE921" i="4"/>
  <c r="U921" i="4"/>
  <c r="S921" i="4"/>
  <c r="Z921" i="4"/>
  <c r="AF921" i="4"/>
  <c r="Y921" i="4"/>
  <c r="AA921" i="4"/>
  <c r="N921" i="4"/>
  <c r="O921" i="4"/>
  <c r="T921" i="4"/>
  <c r="B918" i="1"/>
  <c r="N918" i="1" s="1"/>
  <c r="M920" i="4"/>
  <c r="AL920" i="4" s="1"/>
  <c r="C923" i="2"/>
  <c r="X920" i="4"/>
  <c r="AJ920" i="4" s="1"/>
  <c r="AM920" i="4" s="1"/>
  <c r="N921" i="2"/>
  <c r="AO921" i="4"/>
  <c r="B920" i="4"/>
  <c r="AK920" i="4" s="1"/>
  <c r="A922" i="4"/>
  <c r="I921" i="4"/>
  <c r="E921" i="4"/>
  <c r="J921" i="4"/>
  <c r="H921" i="4"/>
  <c r="G921" i="4"/>
  <c r="F921" i="4"/>
  <c r="C921" i="4"/>
  <c r="D921" i="4"/>
  <c r="B922" i="2"/>
  <c r="A924" i="2"/>
  <c r="M921" i="4" l="1"/>
  <c r="AL921" i="4" s="1"/>
  <c r="AH922" i="4"/>
  <c r="AI922" i="4"/>
  <c r="O922" i="4"/>
  <c r="N922" i="4"/>
  <c r="U922" i="4"/>
  <c r="K922" i="4"/>
  <c r="V922" i="4"/>
  <c r="AA922" i="4"/>
  <c r="R922" i="4"/>
  <c r="Q922" i="4"/>
  <c r="S922" i="4"/>
  <c r="AF922" i="4"/>
  <c r="P922" i="4"/>
  <c r="AC922" i="4"/>
  <c r="AB922" i="4"/>
  <c r="AE922" i="4"/>
  <c r="T922" i="4"/>
  <c r="AG922" i="4"/>
  <c r="W922" i="4"/>
  <c r="Y922" i="4"/>
  <c r="Z922" i="4"/>
  <c r="AD922" i="4"/>
  <c r="X921" i="4"/>
  <c r="AJ921" i="4" s="1"/>
  <c r="AM921" i="4" s="1"/>
  <c r="B919" i="1"/>
  <c r="N919" i="1" s="1"/>
  <c r="H920" i="1"/>
  <c r="I920" i="1"/>
  <c r="F920" i="1"/>
  <c r="C920" i="1"/>
  <c r="E920" i="1"/>
  <c r="D920" i="1"/>
  <c r="J920" i="1"/>
  <c r="L920" i="1"/>
  <c r="G920" i="1"/>
  <c r="K920" i="1"/>
  <c r="A921" i="1"/>
  <c r="C924" i="2"/>
  <c r="N922" i="2"/>
  <c r="AO922" i="4"/>
  <c r="B921" i="4"/>
  <c r="AK921" i="4" s="1"/>
  <c r="A923" i="4"/>
  <c r="D922" i="4"/>
  <c r="H922" i="4"/>
  <c r="J922" i="4"/>
  <c r="F922" i="4"/>
  <c r="E922" i="4"/>
  <c r="C922" i="4"/>
  <c r="I922" i="4"/>
  <c r="G922" i="4"/>
  <c r="B923" i="2"/>
  <c r="A925" i="2"/>
  <c r="AH923" i="4" l="1"/>
  <c r="AI923" i="4"/>
  <c r="W923" i="4"/>
  <c r="R923" i="4"/>
  <c r="Y923" i="4"/>
  <c r="V923" i="4"/>
  <c r="U923" i="4"/>
  <c r="N923" i="4"/>
  <c r="P923" i="4"/>
  <c r="AG923" i="4"/>
  <c r="Q923" i="4"/>
  <c r="S923" i="4"/>
  <c r="AE923" i="4"/>
  <c r="AC923" i="4"/>
  <c r="AF923" i="4"/>
  <c r="K923" i="4"/>
  <c r="AB923" i="4"/>
  <c r="AD923" i="4"/>
  <c r="O923" i="4"/>
  <c r="Z923" i="4"/>
  <c r="T923" i="4"/>
  <c r="AA923" i="4"/>
  <c r="A922" i="1"/>
  <c r="K921" i="1"/>
  <c r="E921" i="1"/>
  <c r="F921" i="1"/>
  <c r="J921" i="1"/>
  <c r="C921" i="1"/>
  <c r="I921" i="1"/>
  <c r="G921" i="1"/>
  <c r="D921" i="1"/>
  <c r="L921" i="1"/>
  <c r="H921" i="1"/>
  <c r="C925" i="2"/>
  <c r="B920" i="1"/>
  <c r="N920" i="1" s="1"/>
  <c r="X922" i="4"/>
  <c r="AJ922" i="4" s="1"/>
  <c r="M922" i="4"/>
  <c r="AL922" i="4" s="1"/>
  <c r="N923" i="2"/>
  <c r="AO923" i="4"/>
  <c r="B924" i="2"/>
  <c r="A924" i="4"/>
  <c r="F923" i="4"/>
  <c r="H923" i="4"/>
  <c r="J923" i="4"/>
  <c r="E923" i="4"/>
  <c r="G923" i="4"/>
  <c r="I923" i="4"/>
  <c r="D923" i="4"/>
  <c r="C923" i="4"/>
  <c r="B922" i="4"/>
  <c r="AK922" i="4" s="1"/>
  <c r="A926" i="2"/>
  <c r="AM922" i="4" l="1"/>
  <c r="M923" i="4"/>
  <c r="AL923" i="4" s="1"/>
  <c r="B921" i="1"/>
  <c r="N921" i="1" s="1"/>
  <c r="X923" i="4"/>
  <c r="AJ923" i="4" s="1"/>
  <c r="AM923" i="4" s="1"/>
  <c r="AH924" i="4"/>
  <c r="AI924" i="4"/>
  <c r="S924" i="4"/>
  <c r="P924" i="4"/>
  <c r="N924" i="4"/>
  <c r="AG924" i="4"/>
  <c r="V924" i="4"/>
  <c r="U924" i="4"/>
  <c r="Y924" i="4"/>
  <c r="Q924" i="4"/>
  <c r="K924" i="4"/>
  <c r="T924" i="4"/>
  <c r="W924" i="4"/>
  <c r="O924" i="4"/>
  <c r="Z924" i="4"/>
  <c r="AF924" i="4"/>
  <c r="R924" i="4"/>
  <c r="AE924" i="4"/>
  <c r="AD924" i="4"/>
  <c r="AA924" i="4"/>
  <c r="AB924" i="4"/>
  <c r="AC924" i="4"/>
  <c r="A923" i="1"/>
  <c r="K922" i="1"/>
  <c r="I922" i="1"/>
  <c r="J922" i="1"/>
  <c r="C922" i="1"/>
  <c r="E922" i="1"/>
  <c r="H922" i="1"/>
  <c r="F922" i="1"/>
  <c r="L922" i="1"/>
  <c r="D922" i="1"/>
  <c r="G922" i="1"/>
  <c r="C926" i="2"/>
  <c r="N924" i="2"/>
  <c r="AO924" i="4"/>
  <c r="B923" i="4"/>
  <c r="AK923" i="4" s="1"/>
  <c r="A925" i="4"/>
  <c r="I924" i="4"/>
  <c r="H924" i="4"/>
  <c r="J924" i="4"/>
  <c r="C924" i="4"/>
  <c r="E924" i="4"/>
  <c r="F924" i="4"/>
  <c r="G924" i="4"/>
  <c r="D924" i="4"/>
  <c r="B925" i="2"/>
  <c r="A927" i="2"/>
  <c r="B922" i="1" l="1"/>
  <c r="N922" i="1" s="1"/>
  <c r="C927" i="2"/>
  <c r="AI925" i="4"/>
  <c r="AH925" i="4"/>
  <c r="S925" i="4"/>
  <c r="Y925" i="4"/>
  <c r="Q925" i="4"/>
  <c r="K925" i="4"/>
  <c r="V925" i="4"/>
  <c r="W925" i="4"/>
  <c r="N925" i="4"/>
  <c r="P925" i="4"/>
  <c r="AF925" i="4"/>
  <c r="AD925" i="4"/>
  <c r="AA925" i="4"/>
  <c r="AC925" i="4"/>
  <c r="T925" i="4"/>
  <c r="U925" i="4"/>
  <c r="O925" i="4"/>
  <c r="AG925" i="4"/>
  <c r="R925" i="4"/>
  <c r="Z925" i="4"/>
  <c r="AE925" i="4"/>
  <c r="AB925" i="4"/>
  <c r="X924" i="4"/>
  <c r="AJ924" i="4" s="1"/>
  <c r="A924" i="1"/>
  <c r="F923" i="1"/>
  <c r="G923" i="1"/>
  <c r="E923" i="1"/>
  <c r="D923" i="1"/>
  <c r="L923" i="1"/>
  <c r="C923" i="1"/>
  <c r="J923" i="1"/>
  <c r="K923" i="1"/>
  <c r="H923" i="1"/>
  <c r="I923" i="1"/>
  <c r="M924" i="4"/>
  <c r="AL924" i="4" s="1"/>
  <c r="N925" i="2"/>
  <c r="AO925" i="4"/>
  <c r="A926" i="4"/>
  <c r="I925" i="4"/>
  <c r="C925" i="4"/>
  <c r="H925" i="4"/>
  <c r="J925" i="4"/>
  <c r="D925" i="4"/>
  <c r="E925" i="4"/>
  <c r="F925" i="4"/>
  <c r="G925" i="4"/>
  <c r="B924" i="4"/>
  <c r="AK924" i="4" s="1"/>
  <c r="B926" i="2"/>
  <c r="A928" i="2"/>
  <c r="AM924" i="4" l="1"/>
  <c r="C928" i="2"/>
  <c r="B925" i="4"/>
  <c r="AK925" i="4" s="1"/>
  <c r="E924" i="1"/>
  <c r="F924" i="1"/>
  <c r="C924" i="1"/>
  <c r="L924" i="1"/>
  <c r="I924" i="1"/>
  <c r="G924" i="1"/>
  <c r="K924" i="1"/>
  <c r="H924" i="1"/>
  <c r="J924" i="1"/>
  <c r="D924" i="1"/>
  <c r="A925" i="1"/>
  <c r="X925" i="4"/>
  <c r="AJ925" i="4" s="1"/>
  <c r="AM925" i="4" s="1"/>
  <c r="M925" i="4"/>
  <c r="AL925" i="4" s="1"/>
  <c r="B923" i="1"/>
  <c r="N923" i="1" s="1"/>
  <c r="AH926" i="4"/>
  <c r="AI926" i="4"/>
  <c r="T926" i="4"/>
  <c r="O926" i="4"/>
  <c r="K926" i="4"/>
  <c r="V926" i="4"/>
  <c r="U926" i="4"/>
  <c r="Y926" i="4"/>
  <c r="R926" i="4"/>
  <c r="AG926" i="4"/>
  <c r="AA926" i="4"/>
  <c r="N926" i="4"/>
  <c r="S926" i="4"/>
  <c r="Q926" i="4"/>
  <c r="W926" i="4"/>
  <c r="Z926" i="4"/>
  <c r="AC926" i="4"/>
  <c r="AB926" i="4"/>
  <c r="AF926" i="4"/>
  <c r="AD926" i="4"/>
  <c r="P926" i="4"/>
  <c r="AE926" i="4"/>
  <c r="N926" i="2"/>
  <c r="AO926" i="4"/>
  <c r="A927" i="4"/>
  <c r="D926" i="4"/>
  <c r="J926" i="4"/>
  <c r="F926" i="4"/>
  <c r="I926" i="4"/>
  <c r="E926" i="4"/>
  <c r="C926" i="4"/>
  <c r="G926" i="4"/>
  <c r="H926" i="4"/>
  <c r="B927" i="2"/>
  <c r="A929" i="2"/>
  <c r="B924" i="1" l="1"/>
  <c r="N924" i="1" s="1"/>
  <c r="A926" i="1"/>
  <c r="K925" i="1"/>
  <c r="D925" i="1"/>
  <c r="J925" i="1"/>
  <c r="C925" i="1"/>
  <c r="E925" i="1"/>
  <c r="F925" i="1"/>
  <c r="I925" i="1"/>
  <c r="L925" i="1"/>
  <c r="G925" i="1"/>
  <c r="H925" i="1"/>
  <c r="X926" i="4"/>
  <c r="AJ926" i="4" s="1"/>
  <c r="AM926" i="4" s="1"/>
  <c r="AH927" i="4"/>
  <c r="AI927" i="4"/>
  <c r="U927" i="4"/>
  <c r="Q927" i="4"/>
  <c r="O927" i="4"/>
  <c r="P927" i="4"/>
  <c r="K927" i="4"/>
  <c r="V927" i="4"/>
  <c r="S927" i="4"/>
  <c r="Z927" i="4"/>
  <c r="AC927" i="4"/>
  <c r="AA927" i="4"/>
  <c r="AF927" i="4"/>
  <c r="AG927" i="4"/>
  <c r="W927" i="4"/>
  <c r="AB927" i="4"/>
  <c r="N927" i="4"/>
  <c r="T927" i="4"/>
  <c r="R927" i="4"/>
  <c r="Y927" i="4"/>
  <c r="AD927" i="4"/>
  <c r="AE927" i="4"/>
  <c r="M926" i="4"/>
  <c r="AL926" i="4" s="1"/>
  <c r="C929" i="2"/>
  <c r="N927" i="2"/>
  <c r="AO927" i="4"/>
  <c r="B926" i="4"/>
  <c r="AK926" i="4" s="1"/>
  <c r="A928" i="4"/>
  <c r="C927" i="4"/>
  <c r="H927" i="4"/>
  <c r="E927" i="4"/>
  <c r="F927" i="4"/>
  <c r="I927" i="4"/>
  <c r="J927" i="4"/>
  <c r="G927" i="4"/>
  <c r="D927" i="4"/>
  <c r="A930" i="2"/>
  <c r="B928" i="2"/>
  <c r="AH928" i="4" l="1"/>
  <c r="AI928" i="4"/>
  <c r="S928" i="4"/>
  <c r="Q928" i="4"/>
  <c r="K928" i="4"/>
  <c r="V928" i="4"/>
  <c r="Y928" i="4"/>
  <c r="N928" i="4"/>
  <c r="W928" i="4"/>
  <c r="AG928" i="4"/>
  <c r="P928" i="4"/>
  <c r="R928" i="4"/>
  <c r="U928" i="4"/>
  <c r="O928" i="4"/>
  <c r="AF928" i="4"/>
  <c r="AA928" i="4"/>
  <c r="AC928" i="4"/>
  <c r="T928" i="4"/>
  <c r="Z928" i="4"/>
  <c r="AB928" i="4"/>
  <c r="AD928" i="4"/>
  <c r="AE928" i="4"/>
  <c r="B925" i="1"/>
  <c r="N925" i="1" s="1"/>
  <c r="X927" i="4"/>
  <c r="C930" i="2"/>
  <c r="A927" i="1"/>
  <c r="I926" i="1"/>
  <c r="C926" i="1"/>
  <c r="H926" i="1"/>
  <c r="F926" i="1"/>
  <c r="J926" i="1"/>
  <c r="L926" i="1"/>
  <c r="K926" i="1"/>
  <c r="E926" i="1"/>
  <c r="D926" i="1"/>
  <c r="G926" i="1"/>
  <c r="M927" i="4"/>
  <c r="AL927" i="4" s="1"/>
  <c r="AJ927" i="4"/>
  <c r="AM927" i="4" s="1"/>
  <c r="N928" i="2"/>
  <c r="AO928" i="4"/>
  <c r="A929" i="4"/>
  <c r="H928" i="4"/>
  <c r="I928" i="4"/>
  <c r="C928" i="4"/>
  <c r="E928" i="4"/>
  <c r="D928" i="4"/>
  <c r="F928" i="4"/>
  <c r="G928" i="4"/>
  <c r="J928" i="4"/>
  <c r="B927" i="4"/>
  <c r="AK927" i="4" s="1"/>
  <c r="B929" i="2"/>
  <c r="A931" i="2"/>
  <c r="M928" i="4" l="1"/>
  <c r="AL928" i="4" s="1"/>
  <c r="I927" i="1"/>
  <c r="E927" i="1"/>
  <c r="L927" i="1"/>
  <c r="G927" i="1"/>
  <c r="K927" i="1"/>
  <c r="A928" i="1"/>
  <c r="F927" i="1"/>
  <c r="D927" i="1"/>
  <c r="C927" i="1"/>
  <c r="J927" i="1"/>
  <c r="H927" i="1"/>
  <c r="X928" i="4"/>
  <c r="AJ928" i="4" s="1"/>
  <c r="AM928" i="4" s="1"/>
  <c r="AI929" i="4"/>
  <c r="AH929" i="4"/>
  <c r="Q929" i="4"/>
  <c r="Y929" i="4"/>
  <c r="N929" i="4"/>
  <c r="AG929" i="4"/>
  <c r="U929" i="4"/>
  <c r="W929" i="4"/>
  <c r="K929" i="4"/>
  <c r="O929" i="4"/>
  <c r="AC929" i="4"/>
  <c r="AD929" i="4"/>
  <c r="T929" i="4"/>
  <c r="Z929" i="4"/>
  <c r="V929" i="4"/>
  <c r="AE929" i="4"/>
  <c r="S929" i="4"/>
  <c r="AA929" i="4"/>
  <c r="R929" i="4"/>
  <c r="AF929" i="4"/>
  <c r="P929" i="4"/>
  <c r="AB929" i="4"/>
  <c r="C931" i="2"/>
  <c r="B926" i="1"/>
  <c r="N926" i="1" s="1"/>
  <c r="N929" i="2"/>
  <c r="AO929" i="4"/>
  <c r="B928" i="4"/>
  <c r="AK928" i="4" s="1"/>
  <c r="A930" i="4"/>
  <c r="I929" i="4"/>
  <c r="C929" i="4"/>
  <c r="D929" i="4"/>
  <c r="J929" i="4"/>
  <c r="E929" i="4"/>
  <c r="F929" i="4"/>
  <c r="H929" i="4"/>
  <c r="G929" i="4"/>
  <c r="A932" i="2"/>
  <c r="B930" i="2"/>
  <c r="M929" i="4" l="1"/>
  <c r="AL929" i="4" s="1"/>
  <c r="C932" i="2"/>
  <c r="I928" i="1"/>
  <c r="K928" i="1"/>
  <c r="H928" i="1"/>
  <c r="G928" i="1"/>
  <c r="F928" i="1"/>
  <c r="C928" i="1"/>
  <c r="L928" i="1"/>
  <c r="D928" i="1"/>
  <c r="A929" i="1"/>
  <c r="J928" i="1"/>
  <c r="E928" i="1"/>
  <c r="AH930" i="4"/>
  <c r="AI930" i="4"/>
  <c r="W930" i="4"/>
  <c r="T930" i="4"/>
  <c r="Y930" i="4"/>
  <c r="AG930" i="4"/>
  <c r="O930" i="4"/>
  <c r="R930" i="4"/>
  <c r="AA930" i="4"/>
  <c r="K930" i="4"/>
  <c r="U930" i="4"/>
  <c r="N930" i="4"/>
  <c r="P930" i="4"/>
  <c r="S930" i="4"/>
  <c r="V930" i="4"/>
  <c r="Z930" i="4"/>
  <c r="AD930" i="4"/>
  <c r="AE930" i="4"/>
  <c r="AB930" i="4"/>
  <c r="Q930" i="4"/>
  <c r="AC930" i="4"/>
  <c r="AF930" i="4"/>
  <c r="B927" i="1"/>
  <c r="N927" i="1" s="1"/>
  <c r="X929" i="4"/>
  <c r="AJ929" i="4" s="1"/>
  <c r="AM929" i="4" s="1"/>
  <c r="N930" i="2"/>
  <c r="AO930" i="4"/>
  <c r="B929" i="4"/>
  <c r="AK929" i="4" s="1"/>
  <c r="A931" i="4"/>
  <c r="H930" i="4"/>
  <c r="D930" i="4"/>
  <c r="I930" i="4"/>
  <c r="C930" i="4"/>
  <c r="F930" i="4"/>
  <c r="J930" i="4"/>
  <c r="E930" i="4"/>
  <c r="G930" i="4"/>
  <c r="B931" i="2"/>
  <c r="A933" i="2"/>
  <c r="AH931" i="4" l="1"/>
  <c r="AI931" i="4"/>
  <c r="W931" i="4"/>
  <c r="Q931" i="4"/>
  <c r="U931" i="4"/>
  <c r="AG931" i="4"/>
  <c r="P931" i="4"/>
  <c r="K931" i="4"/>
  <c r="R931" i="4"/>
  <c r="Y931" i="4"/>
  <c r="N931" i="4"/>
  <c r="AA931" i="4"/>
  <c r="AE931" i="4"/>
  <c r="O931" i="4"/>
  <c r="AD931" i="4"/>
  <c r="AC931" i="4"/>
  <c r="AB931" i="4"/>
  <c r="V931" i="4"/>
  <c r="Z931" i="4"/>
  <c r="S931" i="4"/>
  <c r="T931" i="4"/>
  <c r="AF931" i="4"/>
  <c r="C929" i="1"/>
  <c r="D929" i="1"/>
  <c r="G929" i="1"/>
  <c r="J929" i="1"/>
  <c r="H929" i="1"/>
  <c r="L929" i="1"/>
  <c r="A930" i="1"/>
  <c r="F929" i="1"/>
  <c r="I929" i="1"/>
  <c r="E929" i="1"/>
  <c r="K929" i="1"/>
  <c r="C933" i="2"/>
  <c r="B928" i="1"/>
  <c r="N928" i="1" s="1"/>
  <c r="M930" i="4"/>
  <c r="AL930" i="4" s="1"/>
  <c r="B930" i="4"/>
  <c r="AK930" i="4" s="1"/>
  <c r="X930" i="4"/>
  <c r="AJ930" i="4" s="1"/>
  <c r="AM930" i="4" s="1"/>
  <c r="N931" i="2"/>
  <c r="AO931" i="4"/>
  <c r="B932" i="2"/>
  <c r="A932" i="4"/>
  <c r="D931" i="4"/>
  <c r="C931" i="4"/>
  <c r="H931" i="4"/>
  <c r="I931" i="4"/>
  <c r="J931" i="4"/>
  <c r="F931" i="4"/>
  <c r="E931" i="4"/>
  <c r="G931" i="4"/>
  <c r="A934" i="2"/>
  <c r="B929" i="1" l="1"/>
  <c r="N929" i="1" s="1"/>
  <c r="G930" i="1"/>
  <c r="E930" i="1"/>
  <c r="H930" i="1"/>
  <c r="D930" i="1"/>
  <c r="L930" i="1"/>
  <c r="K930" i="1"/>
  <c r="J930" i="1"/>
  <c r="A931" i="1"/>
  <c r="C930" i="1"/>
  <c r="I930" i="1"/>
  <c r="F930" i="1"/>
  <c r="M931" i="4"/>
  <c r="AL931" i="4" s="1"/>
  <c r="X931" i="4"/>
  <c r="AJ931" i="4" s="1"/>
  <c r="AM931" i="4" s="1"/>
  <c r="AH932" i="4"/>
  <c r="AI932" i="4"/>
  <c r="S932" i="4"/>
  <c r="AG932" i="4"/>
  <c r="Q932" i="4"/>
  <c r="U932" i="4"/>
  <c r="Y932" i="4"/>
  <c r="K932" i="4"/>
  <c r="W932" i="4"/>
  <c r="V932" i="4"/>
  <c r="T932" i="4"/>
  <c r="Z932" i="4"/>
  <c r="AB932" i="4"/>
  <c r="AD932" i="4"/>
  <c r="O932" i="4"/>
  <c r="N932" i="4"/>
  <c r="AA932" i="4"/>
  <c r="AE932" i="4"/>
  <c r="P932" i="4"/>
  <c r="AF932" i="4"/>
  <c r="AC932" i="4"/>
  <c r="R932" i="4"/>
  <c r="C934" i="2"/>
  <c r="N932" i="2"/>
  <c r="AO932" i="4"/>
  <c r="B931" i="4"/>
  <c r="AK931" i="4" s="1"/>
  <c r="A933" i="4"/>
  <c r="D932" i="4"/>
  <c r="I932" i="4"/>
  <c r="E932" i="4"/>
  <c r="J932" i="4"/>
  <c r="G932" i="4"/>
  <c r="C932" i="4"/>
  <c r="H932" i="4"/>
  <c r="F932" i="4"/>
  <c r="B933" i="2"/>
  <c r="A935" i="2"/>
  <c r="X932" i="4" l="1"/>
  <c r="AI933" i="4"/>
  <c r="AH933" i="4"/>
  <c r="V933" i="4"/>
  <c r="Q933" i="4"/>
  <c r="K933" i="4"/>
  <c r="N933" i="4"/>
  <c r="R933" i="4"/>
  <c r="S933" i="4"/>
  <c r="U933" i="4"/>
  <c r="T933" i="4"/>
  <c r="Y933" i="4"/>
  <c r="W933" i="4"/>
  <c r="AD933" i="4"/>
  <c r="O933" i="4"/>
  <c r="AA933" i="4"/>
  <c r="AE933" i="4"/>
  <c r="AG933" i="4"/>
  <c r="AC933" i="4"/>
  <c r="P933" i="4"/>
  <c r="AF933" i="4"/>
  <c r="Z933" i="4"/>
  <c r="AB933" i="4"/>
  <c r="L931" i="1"/>
  <c r="E931" i="1"/>
  <c r="A932" i="1"/>
  <c r="D931" i="1"/>
  <c r="C931" i="1"/>
  <c r="H931" i="1"/>
  <c r="G931" i="1"/>
  <c r="J931" i="1"/>
  <c r="I931" i="1"/>
  <c r="F931" i="1"/>
  <c r="K931" i="1"/>
  <c r="B930" i="1"/>
  <c r="N930" i="1" s="1"/>
  <c r="AJ932" i="4"/>
  <c r="C935" i="2"/>
  <c r="M932" i="4"/>
  <c r="AL932" i="4" s="1"/>
  <c r="N933" i="2"/>
  <c r="AO933" i="4"/>
  <c r="B932" i="4"/>
  <c r="AK932" i="4" s="1"/>
  <c r="A934" i="4"/>
  <c r="I933" i="4"/>
  <c r="D933" i="4"/>
  <c r="H933" i="4"/>
  <c r="F933" i="4"/>
  <c r="J933" i="4"/>
  <c r="E933" i="4"/>
  <c r="C933" i="4"/>
  <c r="G933" i="4"/>
  <c r="B934" i="2"/>
  <c r="A936" i="2"/>
  <c r="AM932" i="4" l="1"/>
  <c r="C936" i="2"/>
  <c r="M933" i="4"/>
  <c r="AL933" i="4" s="1"/>
  <c r="AH934" i="4"/>
  <c r="AI934" i="4"/>
  <c r="T934" i="4"/>
  <c r="W934" i="4"/>
  <c r="O934" i="4"/>
  <c r="Q934" i="4"/>
  <c r="K934" i="4"/>
  <c r="N934" i="4"/>
  <c r="Y934" i="4"/>
  <c r="U934" i="4"/>
  <c r="V934" i="4"/>
  <c r="P934" i="4"/>
  <c r="R934" i="4"/>
  <c r="S934" i="4"/>
  <c r="Z934" i="4"/>
  <c r="AC934" i="4"/>
  <c r="AE934" i="4"/>
  <c r="AF934" i="4"/>
  <c r="AG934" i="4"/>
  <c r="AA934" i="4"/>
  <c r="AD934" i="4"/>
  <c r="AB934" i="4"/>
  <c r="B931" i="1"/>
  <c r="N931" i="1" s="1"/>
  <c r="X933" i="4"/>
  <c r="AJ933" i="4" s="1"/>
  <c r="AM933" i="4" s="1"/>
  <c r="C932" i="1"/>
  <c r="A933" i="1"/>
  <c r="G932" i="1"/>
  <c r="F932" i="1"/>
  <c r="H932" i="1"/>
  <c r="I932" i="1"/>
  <c r="J932" i="1"/>
  <c r="E932" i="1"/>
  <c r="K932" i="1"/>
  <c r="D932" i="1"/>
  <c r="L932" i="1"/>
  <c r="N934" i="2"/>
  <c r="AO934" i="4"/>
  <c r="A935" i="4"/>
  <c r="I934" i="4"/>
  <c r="H934" i="4"/>
  <c r="C934" i="4"/>
  <c r="E934" i="4"/>
  <c r="D934" i="4"/>
  <c r="J934" i="4"/>
  <c r="G934" i="4"/>
  <c r="F934" i="4"/>
  <c r="B933" i="4"/>
  <c r="AK933" i="4" s="1"/>
  <c r="B935" i="2"/>
  <c r="A937" i="2"/>
  <c r="AH935" i="4" l="1"/>
  <c r="AI935" i="4"/>
  <c r="O935" i="4"/>
  <c r="N935" i="4"/>
  <c r="V935" i="4"/>
  <c r="Y935" i="4"/>
  <c r="AG935" i="4"/>
  <c r="U935" i="4"/>
  <c r="P935" i="4"/>
  <c r="AA935" i="4"/>
  <c r="Q935" i="4"/>
  <c r="K935" i="4"/>
  <c r="T935" i="4"/>
  <c r="AE935" i="4"/>
  <c r="S935" i="4"/>
  <c r="Z935" i="4"/>
  <c r="W935" i="4"/>
  <c r="AB935" i="4"/>
  <c r="R935" i="4"/>
  <c r="AC935" i="4"/>
  <c r="AF935" i="4"/>
  <c r="AD935" i="4"/>
  <c r="A934" i="1"/>
  <c r="K933" i="1"/>
  <c r="L933" i="1"/>
  <c r="H933" i="1"/>
  <c r="I933" i="1"/>
  <c r="J933" i="1"/>
  <c r="D933" i="1"/>
  <c r="E933" i="1"/>
  <c r="G933" i="1"/>
  <c r="F933" i="1"/>
  <c r="C933" i="1"/>
  <c r="X934" i="4"/>
  <c r="AJ934" i="4" s="1"/>
  <c r="M934" i="4"/>
  <c r="AL934" i="4" s="1"/>
  <c r="C937" i="2"/>
  <c r="B932" i="1"/>
  <c r="N932" i="1" s="1"/>
  <c r="N935" i="2"/>
  <c r="AO935" i="4"/>
  <c r="B934" i="4"/>
  <c r="AK934" i="4" s="1"/>
  <c r="A936" i="4"/>
  <c r="D935" i="4"/>
  <c r="I935" i="4"/>
  <c r="C935" i="4"/>
  <c r="H935" i="4"/>
  <c r="E935" i="4"/>
  <c r="J935" i="4"/>
  <c r="F935" i="4"/>
  <c r="G935" i="4"/>
  <c r="A938" i="2"/>
  <c r="B936" i="2"/>
  <c r="AM934" i="4" l="1"/>
  <c r="B933" i="1"/>
  <c r="N933" i="1" s="1"/>
  <c r="AH936" i="4"/>
  <c r="AI936" i="4"/>
  <c r="P936" i="4"/>
  <c r="Q936" i="4"/>
  <c r="N936" i="4"/>
  <c r="V936" i="4"/>
  <c r="Y936" i="4"/>
  <c r="AG936" i="4"/>
  <c r="K936" i="4"/>
  <c r="U936" i="4"/>
  <c r="S936" i="4"/>
  <c r="AC936" i="4"/>
  <c r="T936" i="4"/>
  <c r="R936" i="4"/>
  <c r="O936" i="4"/>
  <c r="AF936" i="4"/>
  <c r="AA936" i="4"/>
  <c r="AD936" i="4"/>
  <c r="AE936" i="4"/>
  <c r="Z936" i="4"/>
  <c r="AB936" i="4"/>
  <c r="W936" i="4"/>
  <c r="X935" i="4"/>
  <c r="AJ935" i="4" s="1"/>
  <c r="M935" i="4"/>
  <c r="AL935" i="4" s="1"/>
  <c r="C934" i="1"/>
  <c r="E934" i="1"/>
  <c r="G934" i="1"/>
  <c r="K934" i="1"/>
  <c r="I934" i="1"/>
  <c r="H934" i="1"/>
  <c r="A935" i="1"/>
  <c r="F934" i="1"/>
  <c r="J934" i="1"/>
  <c r="D934" i="1"/>
  <c r="L934" i="1"/>
  <c r="C938" i="2"/>
  <c r="N936" i="2"/>
  <c r="AO936" i="4"/>
  <c r="B935" i="4"/>
  <c r="AK935" i="4" s="1"/>
  <c r="A937" i="4"/>
  <c r="D936" i="4"/>
  <c r="I936" i="4"/>
  <c r="C936" i="4"/>
  <c r="J936" i="4"/>
  <c r="H936" i="4"/>
  <c r="G936" i="4"/>
  <c r="F936" i="4"/>
  <c r="E936" i="4"/>
  <c r="B937" i="2"/>
  <c r="A939" i="2"/>
  <c r="AM935" i="4" l="1"/>
  <c r="L935" i="1"/>
  <c r="I935" i="1"/>
  <c r="D935" i="1"/>
  <c r="E935" i="1"/>
  <c r="C935" i="1"/>
  <c r="A936" i="1"/>
  <c r="K935" i="1"/>
  <c r="F935" i="1"/>
  <c r="G935" i="1"/>
  <c r="J935" i="1"/>
  <c r="H935" i="1"/>
  <c r="X936" i="4"/>
  <c r="AJ936" i="4" s="1"/>
  <c r="AI937" i="4"/>
  <c r="AH937" i="4"/>
  <c r="K937" i="4"/>
  <c r="N937" i="4"/>
  <c r="AG937" i="4"/>
  <c r="V937" i="4"/>
  <c r="Q937" i="4"/>
  <c r="R937" i="4"/>
  <c r="U937" i="4"/>
  <c r="P937" i="4"/>
  <c r="O937" i="4"/>
  <c r="Y937" i="4"/>
  <c r="AA937" i="4"/>
  <c r="S937" i="4"/>
  <c r="W937" i="4"/>
  <c r="AE937" i="4"/>
  <c r="AD937" i="4"/>
  <c r="Z937" i="4"/>
  <c r="T937" i="4"/>
  <c r="AF937" i="4"/>
  <c r="AB937" i="4"/>
  <c r="AC937" i="4"/>
  <c r="M936" i="4"/>
  <c r="AL936" i="4" s="1"/>
  <c r="B934" i="1"/>
  <c r="N934" i="1" s="1"/>
  <c r="AK936" i="4"/>
  <c r="C939" i="2"/>
  <c r="N937" i="2"/>
  <c r="AO937" i="4"/>
  <c r="B936" i="4"/>
  <c r="A938" i="4"/>
  <c r="D937" i="4"/>
  <c r="C937" i="4"/>
  <c r="J937" i="4"/>
  <c r="E937" i="4"/>
  <c r="F937" i="4"/>
  <c r="I937" i="4"/>
  <c r="G937" i="4"/>
  <c r="H937" i="4"/>
  <c r="A940" i="2"/>
  <c r="B938" i="2"/>
  <c r="AM936" i="4" l="1"/>
  <c r="C940" i="2"/>
  <c r="B935" i="1"/>
  <c r="N935" i="1" s="1"/>
  <c r="AH938" i="4"/>
  <c r="AI938" i="4"/>
  <c r="W938" i="4"/>
  <c r="Q938" i="4"/>
  <c r="Y938" i="4"/>
  <c r="AG938" i="4"/>
  <c r="N938" i="4"/>
  <c r="V938" i="4"/>
  <c r="U938" i="4"/>
  <c r="P938" i="4"/>
  <c r="O938" i="4"/>
  <c r="Z938" i="4"/>
  <c r="AC938" i="4"/>
  <c r="AE938" i="4"/>
  <c r="K938" i="4"/>
  <c r="T938" i="4"/>
  <c r="AA938" i="4"/>
  <c r="R938" i="4"/>
  <c r="S938" i="4"/>
  <c r="AF938" i="4"/>
  <c r="AD938" i="4"/>
  <c r="AB938" i="4"/>
  <c r="G936" i="1"/>
  <c r="J936" i="1"/>
  <c r="K936" i="1"/>
  <c r="F936" i="1"/>
  <c r="H936" i="1"/>
  <c r="C936" i="1"/>
  <c r="D936" i="1"/>
  <c r="L936" i="1"/>
  <c r="E936" i="1"/>
  <c r="I936" i="1"/>
  <c r="A937" i="1"/>
  <c r="X937" i="4"/>
  <c r="AJ937" i="4" s="1"/>
  <c r="M937" i="4"/>
  <c r="AL937" i="4" s="1"/>
  <c r="N938" i="2"/>
  <c r="AO938" i="4"/>
  <c r="B937" i="4"/>
  <c r="AK937" i="4" s="1"/>
  <c r="A939" i="4"/>
  <c r="D938" i="4"/>
  <c r="I938" i="4"/>
  <c r="H938" i="4"/>
  <c r="C938" i="4"/>
  <c r="J938" i="4"/>
  <c r="E938" i="4"/>
  <c r="F938" i="4"/>
  <c r="G938" i="4"/>
  <c r="B939" i="2"/>
  <c r="A941" i="2"/>
  <c r="AM937" i="4" l="1"/>
  <c r="AH939" i="4"/>
  <c r="AI939" i="4"/>
  <c r="R939" i="4"/>
  <c r="O939" i="4"/>
  <c r="U939" i="4"/>
  <c r="Q939" i="4"/>
  <c r="V939" i="4"/>
  <c r="Y939" i="4"/>
  <c r="K939" i="4"/>
  <c r="AG939" i="4"/>
  <c r="N939" i="4"/>
  <c r="AD939" i="4"/>
  <c r="T939" i="4"/>
  <c r="Z939" i="4"/>
  <c r="AB939" i="4"/>
  <c r="P939" i="4"/>
  <c r="W939" i="4"/>
  <c r="AE939" i="4"/>
  <c r="S939" i="4"/>
  <c r="AC939" i="4"/>
  <c r="AA939" i="4"/>
  <c r="AF939" i="4"/>
  <c r="M938" i="4"/>
  <c r="AL938" i="4" s="1"/>
  <c r="B936" i="1"/>
  <c r="N936" i="1" s="1"/>
  <c r="X938" i="4"/>
  <c r="AJ938" i="4" s="1"/>
  <c r="C941" i="2"/>
  <c r="L937" i="1"/>
  <c r="F937" i="1"/>
  <c r="K937" i="1"/>
  <c r="D937" i="1"/>
  <c r="A938" i="1"/>
  <c r="I937" i="1"/>
  <c r="C937" i="1"/>
  <c r="G937" i="1"/>
  <c r="J937" i="1"/>
  <c r="E937" i="1"/>
  <c r="H937" i="1"/>
  <c r="N939" i="2"/>
  <c r="AO939" i="4"/>
  <c r="B938" i="4"/>
  <c r="AK938" i="4" s="1"/>
  <c r="A940" i="4"/>
  <c r="C939" i="4"/>
  <c r="D939" i="4"/>
  <c r="J939" i="4"/>
  <c r="H939" i="4"/>
  <c r="E939" i="4"/>
  <c r="I939" i="4"/>
  <c r="G939" i="4"/>
  <c r="F939" i="4"/>
  <c r="A942" i="2"/>
  <c r="B940" i="2"/>
  <c r="AM938" i="4" l="1"/>
  <c r="X939" i="4"/>
  <c r="AH940" i="4"/>
  <c r="AI940" i="4"/>
  <c r="S940" i="4"/>
  <c r="Y940" i="4"/>
  <c r="Q940" i="4"/>
  <c r="V940" i="4"/>
  <c r="P940" i="4"/>
  <c r="AG940" i="4"/>
  <c r="W940" i="4"/>
  <c r="R940" i="4"/>
  <c r="AA940" i="4"/>
  <c r="T940" i="4"/>
  <c r="Z940" i="4"/>
  <c r="O940" i="4"/>
  <c r="AD940" i="4"/>
  <c r="K940" i="4"/>
  <c r="AC940" i="4"/>
  <c r="AB940" i="4"/>
  <c r="AE940" i="4"/>
  <c r="AF940" i="4"/>
  <c r="U940" i="4"/>
  <c r="N940" i="4"/>
  <c r="B937" i="1"/>
  <c r="N937" i="1" s="1"/>
  <c r="M939" i="4"/>
  <c r="AL939" i="4" s="1"/>
  <c r="C942" i="2"/>
  <c r="K938" i="1"/>
  <c r="H938" i="1"/>
  <c r="J938" i="1"/>
  <c r="E938" i="1"/>
  <c r="D938" i="1"/>
  <c r="G938" i="1"/>
  <c r="A939" i="1"/>
  <c r="C938" i="1"/>
  <c r="F938" i="1"/>
  <c r="L938" i="1"/>
  <c r="I938" i="1"/>
  <c r="AJ939" i="4"/>
  <c r="AM939" i="4" s="1"/>
  <c r="N940" i="2"/>
  <c r="AO940" i="4"/>
  <c r="A941" i="4"/>
  <c r="C940" i="4"/>
  <c r="H940" i="4"/>
  <c r="I940" i="4"/>
  <c r="E940" i="4"/>
  <c r="F940" i="4"/>
  <c r="D940" i="4"/>
  <c r="G940" i="4"/>
  <c r="J940" i="4"/>
  <c r="B939" i="4"/>
  <c r="AK939" i="4" s="1"/>
  <c r="B941" i="2"/>
  <c r="A943" i="2"/>
  <c r="M940" i="4" l="1"/>
  <c r="AL940" i="4" s="1"/>
  <c r="AI941" i="4"/>
  <c r="AH941" i="4"/>
  <c r="S941" i="4"/>
  <c r="Q941" i="4"/>
  <c r="AG941" i="4"/>
  <c r="W941" i="4"/>
  <c r="K941" i="4"/>
  <c r="P941" i="4"/>
  <c r="Y941" i="4"/>
  <c r="AA941" i="4"/>
  <c r="R941" i="4"/>
  <c r="N941" i="4"/>
  <c r="AC941" i="4"/>
  <c r="V941" i="4"/>
  <c r="AE941" i="4"/>
  <c r="Z941" i="4"/>
  <c r="AB941" i="4"/>
  <c r="O941" i="4"/>
  <c r="AD941" i="4"/>
  <c r="AF941" i="4"/>
  <c r="T941" i="4"/>
  <c r="U941" i="4"/>
  <c r="B938" i="1"/>
  <c r="N938" i="1" s="1"/>
  <c r="X940" i="4"/>
  <c r="AJ940" i="4" s="1"/>
  <c r="C943" i="2"/>
  <c r="B940" i="4"/>
  <c r="AK940" i="4" s="1"/>
  <c r="K939" i="1"/>
  <c r="L939" i="1"/>
  <c r="F939" i="1"/>
  <c r="A940" i="1"/>
  <c r="I939" i="1"/>
  <c r="G939" i="1"/>
  <c r="D939" i="1"/>
  <c r="J939" i="1"/>
  <c r="E939" i="1"/>
  <c r="C939" i="1"/>
  <c r="H939" i="1"/>
  <c r="N941" i="2"/>
  <c r="AO941" i="4"/>
  <c r="A942" i="4"/>
  <c r="I941" i="4"/>
  <c r="D941" i="4"/>
  <c r="E941" i="4"/>
  <c r="H941" i="4"/>
  <c r="F941" i="4"/>
  <c r="C941" i="4"/>
  <c r="J941" i="4"/>
  <c r="G941" i="4"/>
  <c r="B942" i="2"/>
  <c r="A944" i="2"/>
  <c r="AM940" i="4" l="1"/>
  <c r="M941" i="4"/>
  <c r="AL941" i="4" s="1"/>
  <c r="AH942" i="4"/>
  <c r="AI942" i="4"/>
  <c r="T942" i="4"/>
  <c r="Q942" i="4"/>
  <c r="N942" i="4"/>
  <c r="V942" i="4"/>
  <c r="Y942" i="4"/>
  <c r="Z942" i="4"/>
  <c r="AG942" i="4"/>
  <c r="K942" i="4"/>
  <c r="P942" i="4"/>
  <c r="W942" i="4"/>
  <c r="U942" i="4"/>
  <c r="R942" i="4"/>
  <c r="AB942" i="4"/>
  <c r="AD942" i="4"/>
  <c r="AA942" i="4"/>
  <c r="O942" i="4"/>
  <c r="AC942" i="4"/>
  <c r="AF942" i="4"/>
  <c r="S942" i="4"/>
  <c r="AE942" i="4"/>
  <c r="J940" i="1"/>
  <c r="D940" i="1"/>
  <c r="H940" i="1"/>
  <c r="F940" i="1"/>
  <c r="I940" i="1"/>
  <c r="L940" i="1"/>
  <c r="E940" i="1"/>
  <c r="A941" i="1"/>
  <c r="C940" i="1"/>
  <c r="K940" i="1"/>
  <c r="G940" i="1"/>
  <c r="X941" i="4"/>
  <c r="AJ941" i="4" s="1"/>
  <c r="AM941" i="4" s="1"/>
  <c r="C944" i="2"/>
  <c r="B939" i="1"/>
  <c r="N939" i="1" s="1"/>
  <c r="N942" i="2"/>
  <c r="AO942" i="4"/>
  <c r="A943" i="4"/>
  <c r="D942" i="4"/>
  <c r="C942" i="4"/>
  <c r="G942" i="4"/>
  <c r="E942" i="4"/>
  <c r="J942" i="4"/>
  <c r="H942" i="4"/>
  <c r="I942" i="4"/>
  <c r="F942" i="4"/>
  <c r="B941" i="4"/>
  <c r="AK941" i="4" s="1"/>
  <c r="A945" i="2"/>
  <c r="B943" i="2"/>
  <c r="X942" i="4" l="1"/>
  <c r="J941" i="1"/>
  <c r="D941" i="1"/>
  <c r="F941" i="1"/>
  <c r="H941" i="1"/>
  <c r="L941" i="1"/>
  <c r="A942" i="1"/>
  <c r="G941" i="1"/>
  <c r="E941" i="1"/>
  <c r="I941" i="1"/>
  <c r="C941" i="1"/>
  <c r="K941" i="1"/>
  <c r="C945" i="2"/>
  <c r="AH943" i="4"/>
  <c r="AI943" i="4"/>
  <c r="O943" i="4"/>
  <c r="R943" i="4"/>
  <c r="Y943" i="4"/>
  <c r="AG943" i="4"/>
  <c r="K943" i="4"/>
  <c r="W943" i="4"/>
  <c r="AF943" i="4"/>
  <c r="T943" i="4"/>
  <c r="AE943" i="4"/>
  <c r="N943" i="4"/>
  <c r="V943" i="4"/>
  <c r="AD943" i="4"/>
  <c r="U943" i="4"/>
  <c r="AA943" i="4"/>
  <c r="P943" i="4"/>
  <c r="AB943" i="4"/>
  <c r="S943" i="4"/>
  <c r="Z943" i="4"/>
  <c r="Q943" i="4"/>
  <c r="AC943" i="4"/>
  <c r="M942" i="4"/>
  <c r="AL942" i="4" s="1"/>
  <c r="B940" i="1"/>
  <c r="N940" i="1" s="1"/>
  <c r="AJ942" i="4"/>
  <c r="AM942" i="4" s="1"/>
  <c r="N943" i="2"/>
  <c r="AO943" i="4"/>
  <c r="B942" i="4"/>
  <c r="AK942" i="4" s="1"/>
  <c r="A944" i="4"/>
  <c r="C943" i="4"/>
  <c r="H943" i="4"/>
  <c r="D943" i="4"/>
  <c r="I943" i="4"/>
  <c r="J943" i="4"/>
  <c r="F943" i="4"/>
  <c r="E943" i="4"/>
  <c r="G943" i="4"/>
  <c r="B944" i="2"/>
  <c r="A946" i="2"/>
  <c r="AH944" i="4" l="1"/>
  <c r="AI944" i="4"/>
  <c r="K944" i="4"/>
  <c r="AG944" i="4"/>
  <c r="Y944" i="4"/>
  <c r="U944" i="4"/>
  <c r="R944" i="4"/>
  <c r="Q944" i="4"/>
  <c r="AA944" i="4"/>
  <c r="N944" i="4"/>
  <c r="P944" i="4"/>
  <c r="O944" i="4"/>
  <c r="AC944" i="4"/>
  <c r="S944" i="4"/>
  <c r="AF944" i="4"/>
  <c r="V944" i="4"/>
  <c r="W944" i="4"/>
  <c r="Z944" i="4"/>
  <c r="AD944" i="4"/>
  <c r="T944" i="4"/>
  <c r="AB944" i="4"/>
  <c r="AE944" i="4"/>
  <c r="X943" i="4"/>
  <c r="AJ943" i="4" s="1"/>
  <c r="AM943" i="4" s="1"/>
  <c r="B941" i="1"/>
  <c r="N941" i="1" s="1"/>
  <c r="M943" i="4"/>
  <c r="AL943" i="4" s="1"/>
  <c r="G942" i="1"/>
  <c r="E942" i="1"/>
  <c r="K942" i="1"/>
  <c r="I942" i="1"/>
  <c r="H942" i="1"/>
  <c r="A943" i="1"/>
  <c r="D942" i="1"/>
  <c r="F942" i="1"/>
  <c r="C942" i="1"/>
  <c r="L942" i="1"/>
  <c r="J942" i="1"/>
  <c r="C946" i="2"/>
  <c r="N944" i="2"/>
  <c r="AO944" i="4"/>
  <c r="B943" i="4"/>
  <c r="AK943" i="4" s="1"/>
  <c r="A945" i="4"/>
  <c r="H944" i="4"/>
  <c r="C944" i="4"/>
  <c r="D944" i="4"/>
  <c r="J944" i="4"/>
  <c r="G944" i="4"/>
  <c r="F944" i="4"/>
  <c r="I944" i="4"/>
  <c r="E944" i="4"/>
  <c r="B945" i="2"/>
  <c r="A947" i="2"/>
  <c r="AI945" i="4" l="1"/>
  <c r="AH945" i="4"/>
  <c r="S945" i="4"/>
  <c r="K945" i="4"/>
  <c r="N945" i="4"/>
  <c r="Y945" i="4"/>
  <c r="Q945" i="4"/>
  <c r="V945" i="4"/>
  <c r="P945" i="4"/>
  <c r="R945" i="4"/>
  <c r="AG945" i="4"/>
  <c r="U945" i="4"/>
  <c r="AF945" i="4"/>
  <c r="T945" i="4"/>
  <c r="AB945" i="4"/>
  <c r="AA945" i="4"/>
  <c r="AD945" i="4"/>
  <c r="O945" i="4"/>
  <c r="W945" i="4"/>
  <c r="AE945" i="4"/>
  <c r="AC945" i="4"/>
  <c r="Z945" i="4"/>
  <c r="B942" i="1"/>
  <c r="N942" i="1" s="1"/>
  <c r="L943" i="1"/>
  <c r="I943" i="1"/>
  <c r="D943" i="1"/>
  <c r="K943" i="1"/>
  <c r="E943" i="1"/>
  <c r="A944" i="1"/>
  <c r="F943" i="1"/>
  <c r="G943" i="1"/>
  <c r="J943" i="1"/>
  <c r="C943" i="1"/>
  <c r="H943" i="1"/>
  <c r="M944" i="4"/>
  <c r="AL944" i="4" s="1"/>
  <c r="X944" i="4"/>
  <c r="AJ944" i="4" s="1"/>
  <c r="C947" i="2"/>
  <c r="N945" i="2"/>
  <c r="AO945" i="4"/>
  <c r="B944" i="4"/>
  <c r="AK944" i="4" s="1"/>
  <c r="A946" i="4"/>
  <c r="I945" i="4"/>
  <c r="D945" i="4"/>
  <c r="C945" i="4"/>
  <c r="H945" i="4"/>
  <c r="E945" i="4"/>
  <c r="G945" i="4"/>
  <c r="J945" i="4"/>
  <c r="F945" i="4"/>
  <c r="B946" i="2"/>
  <c r="A948" i="2"/>
  <c r="AM944" i="4" l="1"/>
  <c r="AH946" i="4"/>
  <c r="AI946" i="4"/>
  <c r="W946" i="4"/>
  <c r="Q946" i="4"/>
  <c r="V946" i="4"/>
  <c r="U946" i="4"/>
  <c r="P946" i="4"/>
  <c r="Y946" i="4"/>
  <c r="AG946" i="4"/>
  <c r="O946" i="4"/>
  <c r="AD946" i="4"/>
  <c r="AE946" i="4"/>
  <c r="K946" i="4"/>
  <c r="S946" i="4"/>
  <c r="T946" i="4"/>
  <c r="AF946" i="4"/>
  <c r="R946" i="4"/>
  <c r="N946" i="4"/>
  <c r="AA946" i="4"/>
  <c r="AC946" i="4"/>
  <c r="Z946" i="4"/>
  <c r="AB946" i="4"/>
  <c r="G944" i="1"/>
  <c r="A945" i="1"/>
  <c r="K944" i="1"/>
  <c r="E944" i="1"/>
  <c r="L944" i="1"/>
  <c r="C944" i="1"/>
  <c r="F944" i="1"/>
  <c r="D944" i="1"/>
  <c r="H944" i="1"/>
  <c r="J944" i="1"/>
  <c r="I944" i="1"/>
  <c r="X945" i="4"/>
  <c r="C948" i="2"/>
  <c r="B943" i="1"/>
  <c r="N943" i="1" s="1"/>
  <c r="AJ945" i="4"/>
  <c r="M945" i="4"/>
  <c r="AL945" i="4" s="1"/>
  <c r="N946" i="2"/>
  <c r="AO946" i="4"/>
  <c r="B945" i="4"/>
  <c r="AK945" i="4" s="1"/>
  <c r="A947" i="4"/>
  <c r="C946" i="4"/>
  <c r="I946" i="4"/>
  <c r="E946" i="4"/>
  <c r="F946" i="4"/>
  <c r="J946" i="4"/>
  <c r="G946" i="4"/>
  <c r="H946" i="4"/>
  <c r="D946" i="4"/>
  <c r="B947" i="2"/>
  <c r="A949" i="2"/>
  <c r="AM945" i="4" l="1"/>
  <c r="X946" i="4"/>
  <c r="M946" i="4"/>
  <c r="AL946" i="4" s="1"/>
  <c r="AH947" i="4"/>
  <c r="AI947" i="4"/>
  <c r="W947" i="4"/>
  <c r="R947" i="4"/>
  <c r="V947" i="4"/>
  <c r="Y947" i="4"/>
  <c r="AG947" i="4"/>
  <c r="N947" i="4"/>
  <c r="S947" i="4"/>
  <c r="K947" i="4"/>
  <c r="P947" i="4"/>
  <c r="O947" i="4"/>
  <c r="T947" i="4"/>
  <c r="AD947" i="4"/>
  <c r="AF947" i="4"/>
  <c r="Q947" i="4"/>
  <c r="Z947" i="4"/>
  <c r="U947" i="4"/>
  <c r="AA947" i="4"/>
  <c r="AE947" i="4"/>
  <c r="AC947" i="4"/>
  <c r="AB947" i="4"/>
  <c r="C949" i="2"/>
  <c r="B944" i="1"/>
  <c r="N944" i="1" s="1"/>
  <c r="L945" i="1"/>
  <c r="C945" i="1"/>
  <c r="D945" i="1"/>
  <c r="K945" i="1"/>
  <c r="I945" i="1"/>
  <c r="H945" i="1"/>
  <c r="A946" i="1"/>
  <c r="J945" i="1"/>
  <c r="E945" i="1"/>
  <c r="G945" i="1"/>
  <c r="F945" i="1"/>
  <c r="AJ946" i="4"/>
  <c r="AM946" i="4" s="1"/>
  <c r="N947" i="2"/>
  <c r="AO947" i="4"/>
  <c r="B946" i="4"/>
  <c r="AK946" i="4" s="1"/>
  <c r="A948" i="4"/>
  <c r="C947" i="4"/>
  <c r="D947" i="4"/>
  <c r="E947" i="4"/>
  <c r="G947" i="4"/>
  <c r="F947" i="4"/>
  <c r="I947" i="4"/>
  <c r="J947" i="4"/>
  <c r="H947" i="4"/>
  <c r="B948" i="2"/>
  <c r="A950" i="2"/>
  <c r="X947" i="4" l="1"/>
  <c r="AJ947" i="4" s="1"/>
  <c r="AH948" i="4"/>
  <c r="AI948" i="4"/>
  <c r="K948" i="4"/>
  <c r="AE948" i="4"/>
  <c r="U948" i="4"/>
  <c r="N948" i="4"/>
  <c r="R948" i="4"/>
  <c r="O948" i="4"/>
  <c r="AA948" i="4"/>
  <c r="P948" i="4"/>
  <c r="S948" i="4"/>
  <c r="Y948" i="4"/>
  <c r="W948" i="4"/>
  <c r="AB948" i="4"/>
  <c r="AF948" i="4"/>
  <c r="Q948" i="4"/>
  <c r="AD948" i="4"/>
  <c r="V948" i="4"/>
  <c r="T948" i="4"/>
  <c r="AC948" i="4"/>
  <c r="Z948" i="4"/>
  <c r="AG948" i="4"/>
  <c r="C946" i="1"/>
  <c r="H946" i="1"/>
  <c r="I946" i="1"/>
  <c r="D946" i="1"/>
  <c r="L946" i="1"/>
  <c r="E946" i="1"/>
  <c r="A947" i="1"/>
  <c r="K946" i="1"/>
  <c r="J946" i="1"/>
  <c r="G946" i="1"/>
  <c r="F946" i="1"/>
  <c r="C950" i="2"/>
  <c r="B945" i="1"/>
  <c r="N945" i="1" s="1"/>
  <c r="M947" i="4"/>
  <c r="AL947" i="4" s="1"/>
  <c r="N948" i="2"/>
  <c r="AO948" i="4"/>
  <c r="A949" i="4"/>
  <c r="H948" i="4"/>
  <c r="I948" i="4"/>
  <c r="J948" i="4"/>
  <c r="C948" i="4"/>
  <c r="D948" i="4"/>
  <c r="E948" i="4"/>
  <c r="G948" i="4"/>
  <c r="F948" i="4"/>
  <c r="B947" i="4"/>
  <c r="AK947" i="4" s="1"/>
  <c r="B949" i="2"/>
  <c r="A951" i="2"/>
  <c r="AM947" i="4" l="1"/>
  <c r="J947" i="1"/>
  <c r="K947" i="1"/>
  <c r="A948" i="1"/>
  <c r="D947" i="1"/>
  <c r="E947" i="1"/>
  <c r="L947" i="1"/>
  <c r="G947" i="1"/>
  <c r="C947" i="1"/>
  <c r="H947" i="1"/>
  <c r="I947" i="1"/>
  <c r="F947" i="1"/>
  <c r="M948" i="4"/>
  <c r="AL948" i="4" s="1"/>
  <c r="AI949" i="4"/>
  <c r="AH949" i="4"/>
  <c r="S949" i="4"/>
  <c r="V949" i="4"/>
  <c r="N949" i="4"/>
  <c r="K949" i="4"/>
  <c r="U949" i="4"/>
  <c r="Y949" i="4"/>
  <c r="P949" i="4"/>
  <c r="R949" i="4"/>
  <c r="O949" i="4"/>
  <c r="AG949" i="4"/>
  <c r="W949" i="4"/>
  <c r="AD949" i="4"/>
  <c r="AE949" i="4"/>
  <c r="AB949" i="4"/>
  <c r="AF949" i="4"/>
  <c r="Q949" i="4"/>
  <c r="AA949" i="4"/>
  <c r="T949" i="4"/>
  <c r="AC949" i="4"/>
  <c r="Z949" i="4"/>
  <c r="X948" i="4"/>
  <c r="AJ948" i="4" s="1"/>
  <c r="AM948" i="4" s="1"/>
  <c r="C951" i="2"/>
  <c r="B946" i="1"/>
  <c r="N946" i="1" s="1"/>
  <c r="N949" i="2"/>
  <c r="AO949" i="4"/>
  <c r="B948" i="4"/>
  <c r="AK948" i="4" s="1"/>
  <c r="A950" i="4"/>
  <c r="C949" i="4"/>
  <c r="D949" i="4"/>
  <c r="H949" i="4"/>
  <c r="I949" i="4"/>
  <c r="J949" i="4"/>
  <c r="F949" i="4"/>
  <c r="E949" i="4"/>
  <c r="G949" i="4"/>
  <c r="A952" i="2"/>
  <c r="B950" i="2"/>
  <c r="AH950" i="4" l="1"/>
  <c r="AI950" i="4"/>
  <c r="O950" i="4"/>
  <c r="AA950" i="4"/>
  <c r="Y950" i="4"/>
  <c r="V950" i="4"/>
  <c r="U950" i="4"/>
  <c r="P950" i="4"/>
  <c r="AD950" i="4"/>
  <c r="AG950" i="4"/>
  <c r="R950" i="4"/>
  <c r="Q950" i="4"/>
  <c r="K950" i="4"/>
  <c r="N950" i="4"/>
  <c r="AC950" i="4"/>
  <c r="AF950" i="4"/>
  <c r="S950" i="4"/>
  <c r="T950" i="4"/>
  <c r="W950" i="4"/>
  <c r="AE950" i="4"/>
  <c r="Z950" i="4"/>
  <c r="AB950" i="4"/>
  <c r="H948" i="1"/>
  <c r="A949" i="1"/>
  <c r="F948" i="1"/>
  <c r="D948" i="1"/>
  <c r="L948" i="1"/>
  <c r="C948" i="1"/>
  <c r="E948" i="1"/>
  <c r="G948" i="1"/>
  <c r="K948" i="1"/>
  <c r="I948" i="1"/>
  <c r="J948" i="1"/>
  <c r="M949" i="4"/>
  <c r="AL949" i="4" s="1"/>
  <c r="C952" i="2"/>
  <c r="X949" i="4"/>
  <c r="AJ949" i="4" s="1"/>
  <c r="AM949" i="4" s="1"/>
  <c r="B947" i="1"/>
  <c r="N947" i="1" s="1"/>
  <c r="N950" i="2"/>
  <c r="AO950" i="4"/>
  <c r="A951" i="4"/>
  <c r="E950" i="4"/>
  <c r="D950" i="4"/>
  <c r="J950" i="4"/>
  <c r="H950" i="4"/>
  <c r="I950" i="4"/>
  <c r="F950" i="4"/>
  <c r="G950" i="4"/>
  <c r="C950" i="4"/>
  <c r="B949" i="4"/>
  <c r="AK949" i="4" s="1"/>
  <c r="B951" i="2"/>
  <c r="A953" i="2"/>
  <c r="B948" i="1" l="1"/>
  <c r="N948" i="1" s="1"/>
  <c r="AH951" i="4"/>
  <c r="AI951" i="4"/>
  <c r="W951" i="4"/>
  <c r="O951" i="4"/>
  <c r="AG951" i="4"/>
  <c r="V951" i="4"/>
  <c r="Y951" i="4"/>
  <c r="U951" i="4"/>
  <c r="AE951" i="4"/>
  <c r="N951" i="4"/>
  <c r="AA951" i="4"/>
  <c r="S951" i="4"/>
  <c r="P951" i="4"/>
  <c r="K951" i="4"/>
  <c r="R951" i="4"/>
  <c r="Z951" i="4"/>
  <c r="AC951" i="4"/>
  <c r="AB951" i="4"/>
  <c r="T951" i="4"/>
  <c r="Q951" i="4"/>
  <c r="AF951" i="4"/>
  <c r="AD951" i="4"/>
  <c r="M950" i="4"/>
  <c r="AL950" i="4" s="1"/>
  <c r="A950" i="1"/>
  <c r="L949" i="1"/>
  <c r="J949" i="1"/>
  <c r="I949" i="1"/>
  <c r="H949" i="1"/>
  <c r="D949" i="1"/>
  <c r="F949" i="1"/>
  <c r="G949" i="1"/>
  <c r="C949" i="1"/>
  <c r="E949" i="1"/>
  <c r="K949" i="1"/>
  <c r="X950" i="4"/>
  <c r="AJ950" i="4" s="1"/>
  <c r="AM950" i="4" s="1"/>
  <c r="C953" i="2"/>
  <c r="N951" i="2"/>
  <c r="AO951" i="4"/>
  <c r="B952" i="2"/>
  <c r="B950" i="4"/>
  <c r="AK950" i="4" s="1"/>
  <c r="A952" i="4"/>
  <c r="C951" i="4"/>
  <c r="D951" i="4"/>
  <c r="G951" i="4"/>
  <c r="H951" i="4"/>
  <c r="E951" i="4"/>
  <c r="I951" i="4"/>
  <c r="J951" i="4"/>
  <c r="F951" i="4"/>
  <c r="A954" i="2"/>
  <c r="X951" i="4" l="1"/>
  <c r="AJ951" i="4" s="1"/>
  <c r="AH952" i="4"/>
  <c r="AI952" i="4"/>
  <c r="AG952" i="4"/>
  <c r="N952" i="4"/>
  <c r="Y952" i="4"/>
  <c r="V952" i="4"/>
  <c r="K952" i="4"/>
  <c r="O952" i="4"/>
  <c r="Q952" i="4"/>
  <c r="P952" i="4"/>
  <c r="U952" i="4"/>
  <c r="AA952" i="4"/>
  <c r="T952" i="4"/>
  <c r="AD952" i="4"/>
  <c r="AB952" i="4"/>
  <c r="AF952" i="4"/>
  <c r="AE952" i="4"/>
  <c r="AC952" i="4"/>
  <c r="Z952" i="4"/>
  <c r="W952" i="4"/>
  <c r="S952" i="4"/>
  <c r="R952" i="4"/>
  <c r="M951" i="4"/>
  <c r="AL951" i="4" s="1"/>
  <c r="B949" i="1"/>
  <c r="N949" i="1" s="1"/>
  <c r="I950" i="1"/>
  <c r="J950" i="1"/>
  <c r="G950" i="1"/>
  <c r="K950" i="1"/>
  <c r="E950" i="1"/>
  <c r="L950" i="1"/>
  <c r="C950" i="1"/>
  <c r="H950" i="1"/>
  <c r="A951" i="1"/>
  <c r="F950" i="1"/>
  <c r="D950" i="1"/>
  <c r="C954" i="2"/>
  <c r="N952" i="2"/>
  <c r="AO952" i="4"/>
  <c r="B951" i="4"/>
  <c r="AK951" i="4" s="1"/>
  <c r="A953" i="4"/>
  <c r="H952" i="4"/>
  <c r="C952" i="4"/>
  <c r="I952" i="4"/>
  <c r="J952" i="4"/>
  <c r="F952" i="4"/>
  <c r="G952" i="4"/>
  <c r="D952" i="4"/>
  <c r="E952" i="4"/>
  <c r="B953" i="2"/>
  <c r="A955" i="2"/>
  <c r="AM951" i="4" l="1"/>
  <c r="C955" i="2"/>
  <c r="X952" i="4"/>
  <c r="AJ952" i="4" s="1"/>
  <c r="H951" i="1"/>
  <c r="L951" i="1"/>
  <c r="I951" i="1"/>
  <c r="C951" i="1"/>
  <c r="K951" i="1"/>
  <c r="D951" i="1"/>
  <c r="F951" i="1"/>
  <c r="A952" i="1"/>
  <c r="G951" i="1"/>
  <c r="J951" i="1"/>
  <c r="E951" i="1"/>
  <c r="B950" i="1"/>
  <c r="N950" i="1" s="1"/>
  <c r="AI953" i="4"/>
  <c r="AH953" i="4"/>
  <c r="AG953" i="4"/>
  <c r="K953" i="4"/>
  <c r="U953" i="4"/>
  <c r="Q953" i="4"/>
  <c r="Y953" i="4"/>
  <c r="O953" i="4"/>
  <c r="V953" i="4"/>
  <c r="W953" i="4"/>
  <c r="Z953" i="4"/>
  <c r="AD953" i="4"/>
  <c r="AF953" i="4"/>
  <c r="P953" i="4"/>
  <c r="AA953" i="4"/>
  <c r="AC953" i="4"/>
  <c r="N953" i="4"/>
  <c r="S953" i="4"/>
  <c r="T953" i="4"/>
  <c r="AB953" i="4"/>
  <c r="AE953" i="4"/>
  <c r="R953" i="4"/>
  <c r="M952" i="4"/>
  <c r="AL952" i="4" s="1"/>
  <c r="N953" i="2"/>
  <c r="AO953" i="4"/>
  <c r="A954" i="4"/>
  <c r="C953" i="4"/>
  <c r="D953" i="4"/>
  <c r="H953" i="4"/>
  <c r="F953" i="4"/>
  <c r="E953" i="4"/>
  <c r="G953" i="4"/>
  <c r="I953" i="4"/>
  <c r="J953" i="4"/>
  <c r="B952" i="4"/>
  <c r="AK952" i="4" s="1"/>
  <c r="B954" i="2"/>
  <c r="A956" i="2"/>
  <c r="AM952" i="4" l="1"/>
  <c r="AH954" i="4"/>
  <c r="AI954" i="4"/>
  <c r="O954" i="4"/>
  <c r="AG954" i="4"/>
  <c r="U954" i="4"/>
  <c r="Y954" i="4"/>
  <c r="N954" i="4"/>
  <c r="P954" i="4"/>
  <c r="Q954" i="4"/>
  <c r="K954" i="4"/>
  <c r="R954" i="4"/>
  <c r="AA954" i="4"/>
  <c r="W954" i="4"/>
  <c r="AC954" i="4"/>
  <c r="AB954" i="4"/>
  <c r="AD954" i="4"/>
  <c r="AF954" i="4"/>
  <c r="S954" i="4"/>
  <c r="AE954" i="4"/>
  <c r="Z954" i="4"/>
  <c r="T954" i="4"/>
  <c r="V954" i="4"/>
  <c r="G952" i="1"/>
  <c r="J952" i="1"/>
  <c r="K952" i="1"/>
  <c r="H952" i="1"/>
  <c r="A953" i="1"/>
  <c r="I952" i="1"/>
  <c r="E952" i="1"/>
  <c r="F952" i="1"/>
  <c r="L952" i="1"/>
  <c r="D952" i="1"/>
  <c r="C952" i="1"/>
  <c r="M953" i="4"/>
  <c r="AL953" i="4" s="1"/>
  <c r="X953" i="4"/>
  <c r="AJ953" i="4" s="1"/>
  <c r="AM953" i="4" s="1"/>
  <c r="C956" i="2"/>
  <c r="B951" i="1"/>
  <c r="N951" i="1" s="1"/>
  <c r="N954" i="2"/>
  <c r="AO954" i="4"/>
  <c r="B953" i="4"/>
  <c r="AK953" i="4" s="1"/>
  <c r="A955" i="4"/>
  <c r="D954" i="4"/>
  <c r="F954" i="4"/>
  <c r="C954" i="4"/>
  <c r="H954" i="4"/>
  <c r="I954" i="4"/>
  <c r="E954" i="4"/>
  <c r="J954" i="4"/>
  <c r="G954" i="4"/>
  <c r="B955" i="2"/>
  <c r="A957" i="2"/>
  <c r="M954" i="4" l="1"/>
  <c r="AL954" i="4" s="1"/>
  <c r="AH955" i="4"/>
  <c r="AI955" i="4"/>
  <c r="W955" i="4"/>
  <c r="R955" i="4"/>
  <c r="V955" i="4"/>
  <c r="AG955" i="4"/>
  <c r="Y955" i="4"/>
  <c r="N955" i="4"/>
  <c r="AA955" i="4"/>
  <c r="K955" i="4"/>
  <c r="Z955" i="4"/>
  <c r="AB955" i="4"/>
  <c r="Q955" i="4"/>
  <c r="P955" i="4"/>
  <c r="U955" i="4"/>
  <c r="AD955" i="4"/>
  <c r="AE955" i="4"/>
  <c r="AF955" i="4"/>
  <c r="T955" i="4"/>
  <c r="AC955" i="4"/>
  <c r="S955" i="4"/>
  <c r="O955" i="4"/>
  <c r="X954" i="4"/>
  <c r="AJ954" i="4" s="1"/>
  <c r="B952" i="1"/>
  <c r="N952" i="1" s="1"/>
  <c r="I953" i="1"/>
  <c r="A954" i="1"/>
  <c r="K953" i="1"/>
  <c r="D953" i="1"/>
  <c r="G953" i="1"/>
  <c r="F953" i="1"/>
  <c r="L953" i="1"/>
  <c r="J953" i="1"/>
  <c r="E953" i="1"/>
  <c r="H953" i="1"/>
  <c r="C953" i="1"/>
  <c r="C957" i="2"/>
  <c r="B954" i="4"/>
  <c r="AK954" i="4" s="1"/>
  <c r="N955" i="2"/>
  <c r="AO955" i="4"/>
  <c r="A956" i="4"/>
  <c r="I955" i="4"/>
  <c r="F955" i="4"/>
  <c r="C955" i="4"/>
  <c r="G955" i="4"/>
  <c r="D955" i="4"/>
  <c r="J955" i="4"/>
  <c r="H955" i="4"/>
  <c r="E955" i="4"/>
  <c r="A958" i="2"/>
  <c r="B956" i="2"/>
  <c r="AM954" i="4" l="1"/>
  <c r="X955" i="4"/>
  <c r="C958" i="2"/>
  <c r="AH956" i="4"/>
  <c r="AI956" i="4"/>
  <c r="S956" i="4"/>
  <c r="N956" i="4"/>
  <c r="V956" i="4"/>
  <c r="AG956" i="4"/>
  <c r="U956" i="4"/>
  <c r="W956" i="4"/>
  <c r="AF956" i="4"/>
  <c r="P956" i="4"/>
  <c r="Q956" i="4"/>
  <c r="AA956" i="4"/>
  <c r="AB956" i="4"/>
  <c r="R956" i="4"/>
  <c r="K956" i="4"/>
  <c r="O956" i="4"/>
  <c r="T956" i="4"/>
  <c r="Z956" i="4"/>
  <c r="Y956" i="4"/>
  <c r="AC956" i="4"/>
  <c r="AD956" i="4"/>
  <c r="AE956" i="4"/>
  <c r="B953" i="1"/>
  <c r="N953" i="1" s="1"/>
  <c r="H954" i="1"/>
  <c r="L954" i="1"/>
  <c r="A955" i="1"/>
  <c r="G954" i="1"/>
  <c r="F954" i="1"/>
  <c r="I954" i="1"/>
  <c r="D954" i="1"/>
  <c r="E954" i="1"/>
  <c r="C954" i="1"/>
  <c r="J954" i="1"/>
  <c r="K954" i="1"/>
  <c r="AJ955" i="4"/>
  <c r="M955" i="4"/>
  <c r="AL955" i="4" s="1"/>
  <c r="N956" i="2"/>
  <c r="AO956" i="4"/>
  <c r="B955" i="4"/>
  <c r="AK955" i="4" s="1"/>
  <c r="A957" i="4"/>
  <c r="I956" i="4"/>
  <c r="H956" i="4"/>
  <c r="C956" i="4"/>
  <c r="D956" i="4"/>
  <c r="F956" i="4"/>
  <c r="G956" i="4"/>
  <c r="J956" i="4"/>
  <c r="E956" i="4"/>
  <c r="B957" i="2"/>
  <c r="A959" i="2"/>
  <c r="AM955" i="4" l="1"/>
  <c r="C959" i="2"/>
  <c r="M956" i="4"/>
  <c r="AL956" i="4" s="1"/>
  <c r="X956" i="4"/>
  <c r="AJ956" i="4" s="1"/>
  <c r="AM956" i="4" s="1"/>
  <c r="B954" i="1"/>
  <c r="N954" i="1" s="1"/>
  <c r="AI957" i="4"/>
  <c r="AH957" i="4"/>
  <c r="S957" i="4"/>
  <c r="K957" i="4"/>
  <c r="N957" i="4"/>
  <c r="U957" i="4"/>
  <c r="Y957" i="4"/>
  <c r="AG957" i="4"/>
  <c r="AA957" i="4"/>
  <c r="V957" i="4"/>
  <c r="W957" i="4"/>
  <c r="AC957" i="4"/>
  <c r="AB957" i="4"/>
  <c r="Z957" i="4"/>
  <c r="AD957" i="4"/>
  <c r="T957" i="4"/>
  <c r="O957" i="4"/>
  <c r="R957" i="4"/>
  <c r="AE957" i="4"/>
  <c r="P957" i="4"/>
  <c r="Q957" i="4"/>
  <c r="AF957" i="4"/>
  <c r="A956" i="1"/>
  <c r="F955" i="1"/>
  <c r="J955" i="1"/>
  <c r="G955" i="1"/>
  <c r="H955" i="1"/>
  <c r="L955" i="1"/>
  <c r="I955" i="1"/>
  <c r="E955" i="1"/>
  <c r="D955" i="1"/>
  <c r="C955" i="1"/>
  <c r="K955" i="1"/>
  <c r="N957" i="2"/>
  <c r="AO957" i="4"/>
  <c r="B956" i="4"/>
  <c r="AK956" i="4" s="1"/>
  <c r="A958" i="4"/>
  <c r="H957" i="4"/>
  <c r="I957" i="4"/>
  <c r="E957" i="4"/>
  <c r="C957" i="4"/>
  <c r="D957" i="4"/>
  <c r="J957" i="4"/>
  <c r="F957" i="4"/>
  <c r="G957" i="4"/>
  <c r="A960" i="2"/>
  <c r="B958" i="2"/>
  <c r="AH958" i="4" l="1"/>
  <c r="AI958" i="4"/>
  <c r="T958" i="4"/>
  <c r="O958" i="4"/>
  <c r="Y958" i="4"/>
  <c r="AG958" i="4"/>
  <c r="U958" i="4"/>
  <c r="V958" i="4"/>
  <c r="Q958" i="4"/>
  <c r="W958" i="4"/>
  <c r="R958" i="4"/>
  <c r="AA958" i="4"/>
  <c r="N958" i="4"/>
  <c r="P958" i="4"/>
  <c r="Z958" i="4"/>
  <c r="AD958" i="4"/>
  <c r="AE958" i="4"/>
  <c r="AF958" i="4"/>
  <c r="S958" i="4"/>
  <c r="K958" i="4"/>
  <c r="AC958" i="4"/>
  <c r="AB958" i="4"/>
  <c r="M957" i="4"/>
  <c r="AL957" i="4" s="1"/>
  <c r="C960" i="2"/>
  <c r="B955" i="1"/>
  <c r="N955" i="1" s="1"/>
  <c r="X957" i="4"/>
  <c r="AJ957" i="4" s="1"/>
  <c r="J956" i="1"/>
  <c r="E956" i="1"/>
  <c r="A957" i="1"/>
  <c r="H956" i="1"/>
  <c r="L956" i="1"/>
  <c r="G956" i="1"/>
  <c r="F956" i="1"/>
  <c r="D956" i="1"/>
  <c r="K956" i="1"/>
  <c r="I956" i="1"/>
  <c r="C956" i="1"/>
  <c r="N958" i="2"/>
  <c r="AO958" i="4"/>
  <c r="A959" i="4"/>
  <c r="H958" i="4"/>
  <c r="D958" i="4"/>
  <c r="J958" i="4"/>
  <c r="C958" i="4"/>
  <c r="I958" i="4"/>
  <c r="G958" i="4"/>
  <c r="E958" i="4"/>
  <c r="F958" i="4"/>
  <c r="B957" i="4"/>
  <c r="AK957" i="4" s="1"/>
  <c r="B959" i="2"/>
  <c r="A961" i="2"/>
  <c r="AM957" i="4" l="1"/>
  <c r="M958" i="4"/>
  <c r="AL958" i="4" s="1"/>
  <c r="C961" i="2"/>
  <c r="X958" i="4"/>
  <c r="AJ958" i="4" s="1"/>
  <c r="AH959" i="4"/>
  <c r="AI959" i="4"/>
  <c r="Y959" i="4"/>
  <c r="N959" i="4"/>
  <c r="V959" i="4"/>
  <c r="O959" i="4"/>
  <c r="Q959" i="4"/>
  <c r="U959" i="4"/>
  <c r="P959" i="4"/>
  <c r="K959" i="4"/>
  <c r="AA959" i="4"/>
  <c r="AE959" i="4"/>
  <c r="AG959" i="4"/>
  <c r="W959" i="4"/>
  <c r="AB959" i="4"/>
  <c r="T959" i="4"/>
  <c r="R959" i="4"/>
  <c r="AF959" i="4"/>
  <c r="S959" i="4"/>
  <c r="Z959" i="4"/>
  <c r="AC959" i="4"/>
  <c r="AD959" i="4"/>
  <c r="B956" i="1"/>
  <c r="N956" i="1" s="1"/>
  <c r="A958" i="1"/>
  <c r="I957" i="1"/>
  <c r="G957" i="1"/>
  <c r="L957" i="1"/>
  <c r="F957" i="1"/>
  <c r="E957" i="1"/>
  <c r="D957" i="1"/>
  <c r="K957" i="1"/>
  <c r="C957" i="1"/>
  <c r="J957" i="1"/>
  <c r="H957" i="1"/>
  <c r="N959" i="2"/>
  <c r="AO959" i="4"/>
  <c r="B958" i="4"/>
  <c r="AK958" i="4" s="1"/>
  <c r="A960" i="4"/>
  <c r="I959" i="4"/>
  <c r="H959" i="4"/>
  <c r="E959" i="4"/>
  <c r="J959" i="4"/>
  <c r="F959" i="4"/>
  <c r="C959" i="4"/>
  <c r="D959" i="4"/>
  <c r="G959" i="4"/>
  <c r="A962" i="2"/>
  <c r="B960" i="2"/>
  <c r="AM958" i="4" l="1"/>
  <c r="M959" i="4"/>
  <c r="AL959" i="4" s="1"/>
  <c r="C962" i="2"/>
  <c r="X959" i="4"/>
  <c r="AJ959" i="4" s="1"/>
  <c r="AM959" i="4" s="1"/>
  <c r="B957" i="1"/>
  <c r="N957" i="1" s="1"/>
  <c r="AH960" i="4"/>
  <c r="AI960" i="4"/>
  <c r="S960" i="4"/>
  <c r="AG960" i="4"/>
  <c r="V960" i="4"/>
  <c r="Y960" i="4"/>
  <c r="K960" i="4"/>
  <c r="U960" i="4"/>
  <c r="W960" i="4"/>
  <c r="R960" i="4"/>
  <c r="P960" i="4"/>
  <c r="AF960" i="4"/>
  <c r="AE960" i="4"/>
  <c r="AA960" i="4"/>
  <c r="AB960" i="4"/>
  <c r="AD960" i="4"/>
  <c r="N960" i="4"/>
  <c r="Q960" i="4"/>
  <c r="O960" i="4"/>
  <c r="T960" i="4"/>
  <c r="AC960" i="4"/>
  <c r="Z960" i="4"/>
  <c r="H958" i="1"/>
  <c r="A959" i="1"/>
  <c r="F958" i="1"/>
  <c r="K958" i="1"/>
  <c r="D958" i="1"/>
  <c r="G958" i="1"/>
  <c r="J958" i="1"/>
  <c r="E958" i="1"/>
  <c r="C958" i="1"/>
  <c r="L958" i="1"/>
  <c r="I958" i="1"/>
  <c r="N960" i="2"/>
  <c r="AO960" i="4"/>
  <c r="B959" i="4"/>
  <c r="AK959" i="4" s="1"/>
  <c r="A961" i="4"/>
  <c r="H960" i="4"/>
  <c r="D960" i="4"/>
  <c r="C960" i="4"/>
  <c r="E960" i="4"/>
  <c r="I960" i="4"/>
  <c r="G960" i="4"/>
  <c r="J960" i="4"/>
  <c r="F960" i="4"/>
  <c r="A963" i="2"/>
  <c r="B961" i="2"/>
  <c r="B958" i="1" l="1"/>
  <c r="N958" i="1" s="1"/>
  <c r="AI961" i="4"/>
  <c r="AH961" i="4"/>
  <c r="V961" i="4"/>
  <c r="N961" i="4"/>
  <c r="Y961" i="4"/>
  <c r="U961" i="4"/>
  <c r="O961" i="4"/>
  <c r="AA961" i="4"/>
  <c r="AG961" i="4"/>
  <c r="P961" i="4"/>
  <c r="Z961" i="4"/>
  <c r="AF961" i="4"/>
  <c r="W961" i="4"/>
  <c r="T961" i="4"/>
  <c r="AE961" i="4"/>
  <c r="K961" i="4"/>
  <c r="AD961" i="4"/>
  <c r="AB961" i="4"/>
  <c r="AC961" i="4"/>
  <c r="S961" i="4"/>
  <c r="Q961" i="4"/>
  <c r="R961" i="4"/>
  <c r="X960" i="4"/>
  <c r="C963" i="2"/>
  <c r="A960" i="1"/>
  <c r="D959" i="1"/>
  <c r="L959" i="1"/>
  <c r="J959" i="1"/>
  <c r="E959" i="1"/>
  <c r="F959" i="1"/>
  <c r="G959" i="1"/>
  <c r="H959" i="1"/>
  <c r="C959" i="1"/>
  <c r="K959" i="1"/>
  <c r="I959" i="1"/>
  <c r="M960" i="4"/>
  <c r="AL960" i="4" s="1"/>
  <c r="AJ960" i="4"/>
  <c r="AM960" i="4" s="1"/>
  <c r="N961" i="2"/>
  <c r="AO961" i="4"/>
  <c r="B960" i="4"/>
  <c r="AK960" i="4" s="1"/>
  <c r="A962" i="4"/>
  <c r="C961" i="4"/>
  <c r="H961" i="4"/>
  <c r="I961" i="4"/>
  <c r="D961" i="4"/>
  <c r="J961" i="4"/>
  <c r="G961" i="4"/>
  <c r="E961" i="4"/>
  <c r="F961" i="4"/>
  <c r="B962" i="2"/>
  <c r="A964" i="2"/>
  <c r="M961" i="4" l="1"/>
  <c r="AL961" i="4" s="1"/>
  <c r="B959" i="1"/>
  <c r="N959" i="1" s="1"/>
  <c r="I960" i="1"/>
  <c r="J960" i="1"/>
  <c r="E960" i="1"/>
  <c r="A961" i="1"/>
  <c r="H960" i="1"/>
  <c r="L960" i="1"/>
  <c r="D960" i="1"/>
  <c r="G960" i="1"/>
  <c r="F960" i="1"/>
  <c r="C960" i="1"/>
  <c r="K960" i="1"/>
  <c r="X961" i="4"/>
  <c r="AJ961" i="4" s="1"/>
  <c r="AH962" i="4"/>
  <c r="AI962" i="4"/>
  <c r="W962" i="4"/>
  <c r="T962" i="4"/>
  <c r="U962" i="4"/>
  <c r="Y962" i="4"/>
  <c r="R962" i="4"/>
  <c r="N962" i="4"/>
  <c r="Q962" i="4"/>
  <c r="P962" i="4"/>
  <c r="AB962" i="4"/>
  <c r="AA962" i="4"/>
  <c r="AC962" i="4"/>
  <c r="AG962" i="4"/>
  <c r="Z962" i="4"/>
  <c r="V962" i="4"/>
  <c r="S962" i="4"/>
  <c r="AF962" i="4"/>
  <c r="O962" i="4"/>
  <c r="AD962" i="4"/>
  <c r="AE962" i="4"/>
  <c r="K962" i="4"/>
  <c r="C964" i="2"/>
  <c r="N962" i="2"/>
  <c r="AO962" i="4"/>
  <c r="B963" i="2"/>
  <c r="B961" i="4"/>
  <c r="AK961" i="4" s="1"/>
  <c r="A963" i="4"/>
  <c r="C962" i="4"/>
  <c r="D962" i="4"/>
  <c r="H962" i="4"/>
  <c r="E962" i="4"/>
  <c r="J962" i="4"/>
  <c r="G962" i="4"/>
  <c r="I962" i="4"/>
  <c r="F962" i="4"/>
  <c r="A965" i="2"/>
  <c r="AM961" i="4" l="1"/>
  <c r="C965" i="2"/>
  <c r="B962" i="4"/>
  <c r="AK962" i="4"/>
  <c r="AH963" i="4"/>
  <c r="AI963" i="4"/>
  <c r="W963" i="4"/>
  <c r="K963" i="4"/>
  <c r="U963" i="4"/>
  <c r="AG963" i="4"/>
  <c r="V963" i="4"/>
  <c r="Y963" i="4"/>
  <c r="N963" i="4"/>
  <c r="Q963" i="4"/>
  <c r="P963" i="4"/>
  <c r="R963" i="4"/>
  <c r="AA963" i="4"/>
  <c r="AF963" i="4"/>
  <c r="Z963" i="4"/>
  <c r="AE963" i="4"/>
  <c r="AD963" i="4"/>
  <c r="AB963" i="4"/>
  <c r="O963" i="4"/>
  <c r="AC963" i="4"/>
  <c r="S963" i="4"/>
  <c r="T963" i="4"/>
  <c r="M962" i="4"/>
  <c r="AL962" i="4" s="1"/>
  <c r="H961" i="1"/>
  <c r="A962" i="1"/>
  <c r="L961" i="1"/>
  <c r="E961" i="1"/>
  <c r="K961" i="1"/>
  <c r="I961" i="1"/>
  <c r="D961" i="1"/>
  <c r="G961" i="1"/>
  <c r="J961" i="1"/>
  <c r="F961" i="1"/>
  <c r="C961" i="1"/>
  <c r="B960" i="1"/>
  <c r="N960" i="1" s="1"/>
  <c r="X962" i="4"/>
  <c r="AJ962" i="4" s="1"/>
  <c r="N963" i="2"/>
  <c r="AO963" i="4"/>
  <c r="A964" i="4"/>
  <c r="H963" i="4"/>
  <c r="J963" i="4"/>
  <c r="C963" i="4"/>
  <c r="I963" i="4"/>
  <c r="F963" i="4"/>
  <c r="E963" i="4"/>
  <c r="G963" i="4"/>
  <c r="D963" i="4"/>
  <c r="B964" i="2"/>
  <c r="A966" i="2"/>
  <c r="AM962" i="4" l="1"/>
  <c r="AH964" i="4"/>
  <c r="AI964" i="4"/>
  <c r="S964" i="4"/>
  <c r="K964" i="4"/>
  <c r="Y964" i="4"/>
  <c r="U964" i="4"/>
  <c r="O964" i="4"/>
  <c r="AA964" i="4"/>
  <c r="Q964" i="4"/>
  <c r="V964" i="4"/>
  <c r="T964" i="4"/>
  <c r="AD964" i="4"/>
  <c r="AF964" i="4"/>
  <c r="P964" i="4"/>
  <c r="AG964" i="4"/>
  <c r="N964" i="4"/>
  <c r="R964" i="4"/>
  <c r="AC964" i="4"/>
  <c r="Z964" i="4"/>
  <c r="AB964" i="4"/>
  <c r="W964" i="4"/>
  <c r="AE964" i="4"/>
  <c r="J962" i="1"/>
  <c r="H962" i="1"/>
  <c r="L962" i="1"/>
  <c r="D962" i="1"/>
  <c r="E962" i="1"/>
  <c r="K962" i="1"/>
  <c r="I962" i="1"/>
  <c r="F962" i="1"/>
  <c r="C962" i="1"/>
  <c r="G962" i="1"/>
  <c r="A963" i="1"/>
  <c r="B961" i="1"/>
  <c r="N961" i="1" s="1"/>
  <c r="M963" i="4"/>
  <c r="AL963" i="4" s="1"/>
  <c r="X963" i="4"/>
  <c r="AJ963" i="4" s="1"/>
  <c r="C966" i="2"/>
  <c r="N964" i="2"/>
  <c r="AO964" i="4"/>
  <c r="B963" i="4"/>
  <c r="AK963" i="4" s="1"/>
  <c r="A965" i="4"/>
  <c r="H964" i="4"/>
  <c r="I964" i="4"/>
  <c r="F964" i="4"/>
  <c r="E964" i="4"/>
  <c r="J964" i="4"/>
  <c r="C964" i="4"/>
  <c r="D964" i="4"/>
  <c r="G964" i="4"/>
  <c r="A967" i="2"/>
  <c r="B965" i="2"/>
  <c r="AM963" i="4" l="1"/>
  <c r="M964" i="4"/>
  <c r="AL964" i="4" s="1"/>
  <c r="B962" i="1"/>
  <c r="N962" i="1" s="1"/>
  <c r="AI965" i="4"/>
  <c r="AH965" i="4"/>
  <c r="AA965" i="4"/>
  <c r="AG965" i="4"/>
  <c r="K965" i="4"/>
  <c r="N965" i="4"/>
  <c r="U965" i="4"/>
  <c r="Q965" i="4"/>
  <c r="Y965" i="4"/>
  <c r="S965" i="4"/>
  <c r="V965" i="4"/>
  <c r="T965" i="4"/>
  <c r="O965" i="4"/>
  <c r="P965" i="4"/>
  <c r="Z965" i="4"/>
  <c r="AC965" i="4"/>
  <c r="AB965" i="4"/>
  <c r="AD965" i="4"/>
  <c r="AE965" i="4"/>
  <c r="R965" i="4"/>
  <c r="AF965" i="4"/>
  <c r="W965" i="4"/>
  <c r="X964" i="4"/>
  <c r="AJ964" i="4" s="1"/>
  <c r="K963" i="1"/>
  <c r="G963" i="1"/>
  <c r="H963" i="1"/>
  <c r="L963" i="1"/>
  <c r="I963" i="1"/>
  <c r="F963" i="1"/>
  <c r="A964" i="1"/>
  <c r="D963" i="1"/>
  <c r="E963" i="1"/>
  <c r="C963" i="1"/>
  <c r="J963" i="1"/>
  <c r="C967" i="2"/>
  <c r="N965" i="2"/>
  <c r="AO965" i="4"/>
  <c r="A966" i="4"/>
  <c r="H965" i="4"/>
  <c r="I965" i="4"/>
  <c r="D965" i="4"/>
  <c r="C965" i="4"/>
  <c r="J965" i="4"/>
  <c r="F965" i="4"/>
  <c r="E965" i="4"/>
  <c r="G965" i="4"/>
  <c r="B964" i="4"/>
  <c r="AK964" i="4" s="1"/>
  <c r="B966" i="2"/>
  <c r="A968" i="2"/>
  <c r="AM964" i="4" l="1"/>
  <c r="I964" i="1"/>
  <c r="H964" i="1"/>
  <c r="F964" i="1"/>
  <c r="G964" i="1"/>
  <c r="A965" i="1"/>
  <c r="L964" i="1"/>
  <c r="E964" i="1"/>
  <c r="C964" i="1"/>
  <c r="K964" i="1"/>
  <c r="D964" i="1"/>
  <c r="J964" i="1"/>
  <c r="C968" i="2"/>
  <c r="AH966" i="4"/>
  <c r="AI966" i="4"/>
  <c r="T966" i="4"/>
  <c r="W966" i="4"/>
  <c r="O966" i="4"/>
  <c r="U966" i="4"/>
  <c r="N966" i="4"/>
  <c r="AG966" i="4"/>
  <c r="K966" i="4"/>
  <c r="AA966" i="4"/>
  <c r="Q966" i="4"/>
  <c r="V966" i="4"/>
  <c r="S966" i="4"/>
  <c r="AE966" i="4"/>
  <c r="AF966" i="4"/>
  <c r="AC966" i="4"/>
  <c r="AB966" i="4"/>
  <c r="Y966" i="4"/>
  <c r="AD966" i="4"/>
  <c r="P966" i="4"/>
  <c r="R966" i="4"/>
  <c r="Z966" i="4"/>
  <c r="B963" i="1"/>
  <c r="N963" i="1" s="1"/>
  <c r="M965" i="4"/>
  <c r="AL965" i="4" s="1"/>
  <c r="X965" i="4"/>
  <c r="AJ965" i="4" s="1"/>
  <c r="AM965" i="4" s="1"/>
  <c r="N966" i="2"/>
  <c r="AO966" i="4"/>
  <c r="B965" i="4"/>
  <c r="AK965" i="4" s="1"/>
  <c r="A967" i="4"/>
  <c r="H966" i="4"/>
  <c r="J966" i="4"/>
  <c r="C966" i="4"/>
  <c r="I966" i="4"/>
  <c r="E966" i="4"/>
  <c r="F966" i="4"/>
  <c r="D966" i="4"/>
  <c r="G966" i="4"/>
  <c r="A969" i="2"/>
  <c r="B967" i="2"/>
  <c r="X966" i="4" l="1"/>
  <c r="AJ966" i="4" s="1"/>
  <c r="M966" i="4"/>
  <c r="AL966" i="4" s="1"/>
  <c r="C969" i="2"/>
  <c r="AH967" i="4"/>
  <c r="AI967" i="4"/>
  <c r="O967" i="4"/>
  <c r="Y967" i="4"/>
  <c r="K967" i="4"/>
  <c r="Q967" i="4"/>
  <c r="V967" i="4"/>
  <c r="P967" i="4"/>
  <c r="R967" i="4"/>
  <c r="U967" i="4"/>
  <c r="S967" i="4"/>
  <c r="AF967" i="4"/>
  <c r="AD967" i="4"/>
  <c r="AG967" i="4"/>
  <c r="N967" i="4"/>
  <c r="W967" i="4"/>
  <c r="AE967" i="4"/>
  <c r="AC967" i="4"/>
  <c r="Z967" i="4"/>
  <c r="AA967" i="4"/>
  <c r="T967" i="4"/>
  <c r="AB967" i="4"/>
  <c r="G965" i="1"/>
  <c r="A966" i="1"/>
  <c r="H965" i="1"/>
  <c r="F965" i="1"/>
  <c r="E965" i="1"/>
  <c r="I965" i="1"/>
  <c r="L965" i="1"/>
  <c r="D965" i="1"/>
  <c r="K965" i="1"/>
  <c r="J965" i="1"/>
  <c r="C965" i="1"/>
  <c r="B964" i="1"/>
  <c r="N964" i="1" s="1"/>
  <c r="N967" i="2"/>
  <c r="AO967" i="4"/>
  <c r="B966" i="4"/>
  <c r="AK966" i="4" s="1"/>
  <c r="A968" i="4"/>
  <c r="D967" i="4"/>
  <c r="I967" i="4"/>
  <c r="C967" i="4"/>
  <c r="E967" i="4"/>
  <c r="F967" i="4"/>
  <c r="H967" i="4"/>
  <c r="G967" i="4"/>
  <c r="J967" i="4"/>
  <c r="B968" i="2"/>
  <c r="A970" i="2"/>
  <c r="AM966" i="4" l="1"/>
  <c r="C970" i="2"/>
  <c r="B965" i="1"/>
  <c r="N965" i="1" s="1"/>
  <c r="M967" i="4"/>
  <c r="AL967" i="4" s="1"/>
  <c r="AH968" i="4"/>
  <c r="AI968" i="4"/>
  <c r="Y968" i="4"/>
  <c r="Q968" i="4"/>
  <c r="U968" i="4"/>
  <c r="K968" i="4"/>
  <c r="N968" i="4"/>
  <c r="AG968" i="4"/>
  <c r="AA968" i="4"/>
  <c r="W968" i="4"/>
  <c r="T968" i="4"/>
  <c r="AB968" i="4"/>
  <c r="AD968" i="4"/>
  <c r="R968" i="4"/>
  <c r="V968" i="4"/>
  <c r="AE968" i="4"/>
  <c r="P968" i="4"/>
  <c r="O968" i="4"/>
  <c r="S968" i="4"/>
  <c r="Z968" i="4"/>
  <c r="AC968" i="4"/>
  <c r="AF968" i="4"/>
  <c r="X967" i="4"/>
  <c r="AJ967" i="4" s="1"/>
  <c r="H966" i="1"/>
  <c r="L966" i="1"/>
  <c r="J966" i="1"/>
  <c r="F966" i="1"/>
  <c r="E966" i="1"/>
  <c r="C966" i="1"/>
  <c r="I966" i="1"/>
  <c r="D966" i="1"/>
  <c r="A967" i="1"/>
  <c r="K966" i="1"/>
  <c r="G966" i="1"/>
  <c r="N968" i="2"/>
  <c r="AO968" i="4"/>
  <c r="A969" i="4"/>
  <c r="I968" i="4"/>
  <c r="C968" i="4"/>
  <c r="H968" i="4"/>
  <c r="F968" i="4"/>
  <c r="D968" i="4"/>
  <c r="E968" i="4"/>
  <c r="J968" i="4"/>
  <c r="G968" i="4"/>
  <c r="B967" i="4"/>
  <c r="AK967" i="4" s="1"/>
  <c r="B969" i="2"/>
  <c r="A971" i="2"/>
  <c r="AM967" i="4" l="1"/>
  <c r="M968" i="4"/>
  <c r="AL968" i="4" s="1"/>
  <c r="B966" i="1"/>
  <c r="N966" i="1" s="1"/>
  <c r="K967" i="1"/>
  <c r="L967" i="1"/>
  <c r="E967" i="1"/>
  <c r="A968" i="1"/>
  <c r="F967" i="1"/>
  <c r="H967" i="1"/>
  <c r="I967" i="1"/>
  <c r="D967" i="1"/>
  <c r="C967" i="1"/>
  <c r="G967" i="1"/>
  <c r="J967" i="1"/>
  <c r="AI969" i="4"/>
  <c r="AH969" i="4"/>
  <c r="N969" i="4"/>
  <c r="AG969" i="4"/>
  <c r="V969" i="4"/>
  <c r="U969" i="4"/>
  <c r="Y969" i="4"/>
  <c r="AA969" i="4"/>
  <c r="W969" i="4"/>
  <c r="Z969" i="4"/>
  <c r="AD969" i="4"/>
  <c r="R969" i="4"/>
  <c r="Q969" i="4"/>
  <c r="P969" i="4"/>
  <c r="AB969" i="4"/>
  <c r="K969" i="4"/>
  <c r="T969" i="4"/>
  <c r="AF969" i="4"/>
  <c r="AC969" i="4"/>
  <c r="O969" i="4"/>
  <c r="S969" i="4"/>
  <c r="AE969" i="4"/>
  <c r="C971" i="2"/>
  <c r="X968" i="4"/>
  <c r="AJ968" i="4" s="1"/>
  <c r="AM968" i="4" s="1"/>
  <c r="N969" i="2"/>
  <c r="AO969" i="4"/>
  <c r="B968" i="4"/>
  <c r="AK968" i="4" s="1"/>
  <c r="A970" i="4"/>
  <c r="C969" i="4"/>
  <c r="H969" i="4"/>
  <c r="D969" i="4"/>
  <c r="I969" i="4"/>
  <c r="J969" i="4"/>
  <c r="E969" i="4"/>
  <c r="F969" i="4"/>
  <c r="G969" i="4"/>
  <c r="B970" i="2"/>
  <c r="A972" i="2"/>
  <c r="C972" i="2" l="1"/>
  <c r="X969" i="4"/>
  <c r="AJ969" i="4" s="1"/>
  <c r="G968" i="1"/>
  <c r="I968" i="1"/>
  <c r="E968" i="1"/>
  <c r="F968" i="1"/>
  <c r="K968" i="1"/>
  <c r="H968" i="1"/>
  <c r="L968" i="1"/>
  <c r="J968" i="1"/>
  <c r="D968" i="1"/>
  <c r="C968" i="1"/>
  <c r="A969" i="1"/>
  <c r="B967" i="1"/>
  <c r="N967" i="1" s="1"/>
  <c r="M969" i="4"/>
  <c r="AL969" i="4" s="1"/>
  <c r="AH970" i="4"/>
  <c r="AI970" i="4"/>
  <c r="W970" i="4"/>
  <c r="K970" i="4"/>
  <c r="N970" i="4"/>
  <c r="V970" i="4"/>
  <c r="U970" i="4"/>
  <c r="Q970" i="4"/>
  <c r="P970" i="4"/>
  <c r="O970" i="4"/>
  <c r="AB970" i="4"/>
  <c r="R970" i="4"/>
  <c r="AA970" i="4"/>
  <c r="Y970" i="4"/>
  <c r="AF970" i="4"/>
  <c r="AE970" i="4"/>
  <c r="AG970" i="4"/>
  <c r="T970" i="4"/>
  <c r="Z970" i="4"/>
  <c r="S970" i="4"/>
  <c r="AC970" i="4"/>
  <c r="AD970" i="4"/>
  <c r="N970" i="2"/>
  <c r="AO970" i="4"/>
  <c r="A971" i="4"/>
  <c r="C970" i="4"/>
  <c r="I970" i="4"/>
  <c r="J970" i="4"/>
  <c r="D970" i="4"/>
  <c r="H970" i="4"/>
  <c r="F970" i="4"/>
  <c r="E970" i="4"/>
  <c r="G970" i="4"/>
  <c r="B969" i="4"/>
  <c r="AK969" i="4" s="1"/>
  <c r="B971" i="2"/>
  <c r="A973" i="2"/>
  <c r="AM969" i="4" l="1"/>
  <c r="B968" i="1"/>
  <c r="N968" i="1" s="1"/>
  <c r="AH971" i="4"/>
  <c r="AI971" i="4"/>
  <c r="R971" i="4"/>
  <c r="O971" i="4"/>
  <c r="AG971" i="4"/>
  <c r="Y971" i="4"/>
  <c r="Q971" i="4"/>
  <c r="P971" i="4"/>
  <c r="AA971" i="4"/>
  <c r="U971" i="4"/>
  <c r="V971" i="4"/>
  <c r="AB971" i="4"/>
  <c r="AF971" i="4"/>
  <c r="W971" i="4"/>
  <c r="S971" i="4"/>
  <c r="T971" i="4"/>
  <c r="AC971" i="4"/>
  <c r="N971" i="4"/>
  <c r="AD971" i="4"/>
  <c r="Z971" i="4"/>
  <c r="K971" i="4"/>
  <c r="AE971" i="4"/>
  <c r="B970" i="4"/>
  <c r="AK970" i="4" s="1"/>
  <c r="K969" i="1"/>
  <c r="F969" i="1"/>
  <c r="L969" i="1"/>
  <c r="I969" i="1"/>
  <c r="H969" i="1"/>
  <c r="D969" i="1"/>
  <c r="E969" i="1"/>
  <c r="G969" i="1"/>
  <c r="C969" i="1"/>
  <c r="A970" i="1"/>
  <c r="J969" i="1"/>
  <c r="X970" i="4"/>
  <c r="M970" i="4"/>
  <c r="AL970" i="4" s="1"/>
  <c r="AJ970" i="4"/>
  <c r="AM970" i="4" s="1"/>
  <c r="C973" i="2"/>
  <c r="N971" i="2"/>
  <c r="AO971" i="4"/>
  <c r="A972" i="4"/>
  <c r="C971" i="4"/>
  <c r="H971" i="4"/>
  <c r="D971" i="4"/>
  <c r="I971" i="4"/>
  <c r="F971" i="4"/>
  <c r="E971" i="4"/>
  <c r="G971" i="4"/>
  <c r="J971" i="4"/>
  <c r="B972" i="2"/>
  <c r="A974" i="2"/>
  <c r="B971" i="4" l="1"/>
  <c r="X971" i="4"/>
  <c r="AH972" i="4"/>
  <c r="AI972" i="4"/>
  <c r="S972" i="4"/>
  <c r="K972" i="4"/>
  <c r="V972" i="4"/>
  <c r="U972" i="4"/>
  <c r="Q972" i="4"/>
  <c r="N972" i="4"/>
  <c r="R972" i="4"/>
  <c r="Y972" i="4"/>
  <c r="AG972" i="4"/>
  <c r="W972" i="4"/>
  <c r="AD972" i="4"/>
  <c r="AA972" i="4"/>
  <c r="O972" i="4"/>
  <c r="AC972" i="4"/>
  <c r="P972" i="4"/>
  <c r="AF972" i="4"/>
  <c r="T972" i="4"/>
  <c r="Z972" i="4"/>
  <c r="AE972" i="4"/>
  <c r="AB972" i="4"/>
  <c r="G970" i="1"/>
  <c r="J970" i="1"/>
  <c r="I970" i="1"/>
  <c r="A971" i="1"/>
  <c r="F970" i="1"/>
  <c r="D970" i="1"/>
  <c r="H970" i="1"/>
  <c r="K970" i="1"/>
  <c r="E970" i="1"/>
  <c r="C970" i="1"/>
  <c r="L970" i="1"/>
  <c r="B969" i="1"/>
  <c r="N969" i="1" s="1"/>
  <c r="M971" i="4"/>
  <c r="AL971" i="4" s="1"/>
  <c r="AK971" i="4"/>
  <c r="AJ971" i="4"/>
  <c r="AM971" i="4" s="1"/>
  <c r="C974" i="2"/>
  <c r="N972" i="2"/>
  <c r="AO972" i="4"/>
  <c r="A973" i="4"/>
  <c r="H972" i="4"/>
  <c r="F972" i="4"/>
  <c r="C972" i="4"/>
  <c r="E972" i="4"/>
  <c r="J972" i="4"/>
  <c r="G972" i="4"/>
  <c r="D972" i="4"/>
  <c r="I972" i="4"/>
  <c r="A975" i="2"/>
  <c r="B973" i="2"/>
  <c r="A972" i="1" l="1"/>
  <c r="G971" i="1"/>
  <c r="L971" i="1"/>
  <c r="H971" i="1"/>
  <c r="J971" i="1"/>
  <c r="F971" i="1"/>
  <c r="D971" i="1"/>
  <c r="E971" i="1"/>
  <c r="K971" i="1"/>
  <c r="I971" i="1"/>
  <c r="C971" i="1"/>
  <c r="AI973" i="4"/>
  <c r="AH973" i="4"/>
  <c r="S973" i="4"/>
  <c r="U973" i="4"/>
  <c r="AG973" i="4"/>
  <c r="Y973" i="4"/>
  <c r="N973" i="4"/>
  <c r="V973" i="4"/>
  <c r="AA973" i="4"/>
  <c r="Q973" i="4"/>
  <c r="K973" i="4"/>
  <c r="P973" i="4"/>
  <c r="Z973" i="4"/>
  <c r="AF973" i="4"/>
  <c r="O973" i="4"/>
  <c r="R973" i="4"/>
  <c r="AE973" i="4"/>
  <c r="AD973" i="4"/>
  <c r="W973" i="4"/>
  <c r="AB973" i="4"/>
  <c r="AC973" i="4"/>
  <c r="T973" i="4"/>
  <c r="B970" i="1"/>
  <c r="N970" i="1" s="1"/>
  <c r="C975" i="2"/>
  <c r="M972" i="4"/>
  <c r="AL972" i="4" s="1"/>
  <c r="X972" i="4"/>
  <c r="AJ972" i="4" s="1"/>
  <c r="AM972" i="4" s="1"/>
  <c r="N973" i="2"/>
  <c r="AO973" i="4"/>
  <c r="B972" i="4"/>
  <c r="AK972" i="4" s="1"/>
  <c r="A974" i="4"/>
  <c r="H973" i="4"/>
  <c r="I973" i="4"/>
  <c r="C973" i="4"/>
  <c r="J973" i="4"/>
  <c r="F973" i="4"/>
  <c r="E973" i="4"/>
  <c r="D973" i="4"/>
  <c r="G973" i="4"/>
  <c r="B974" i="2"/>
  <c r="A976" i="2"/>
  <c r="B971" i="1" l="1"/>
  <c r="N971" i="1" s="1"/>
  <c r="X973" i="4"/>
  <c r="AJ973" i="4" s="1"/>
  <c r="I972" i="1"/>
  <c r="J972" i="1"/>
  <c r="H972" i="1"/>
  <c r="L972" i="1"/>
  <c r="C972" i="1"/>
  <c r="G972" i="1"/>
  <c r="D972" i="1"/>
  <c r="E972" i="1"/>
  <c r="F972" i="1"/>
  <c r="A973" i="1"/>
  <c r="K972" i="1"/>
  <c r="AH974" i="4"/>
  <c r="AI974" i="4"/>
  <c r="T974" i="4"/>
  <c r="Y974" i="4"/>
  <c r="AG974" i="4"/>
  <c r="N974" i="4"/>
  <c r="V974" i="4"/>
  <c r="Z974" i="4"/>
  <c r="K974" i="4"/>
  <c r="P974" i="4"/>
  <c r="R974" i="4"/>
  <c r="W974" i="4"/>
  <c r="AB974" i="4"/>
  <c r="AE974" i="4"/>
  <c r="AF974" i="4"/>
  <c r="U974" i="4"/>
  <c r="O974" i="4"/>
  <c r="AC974" i="4"/>
  <c r="Q974" i="4"/>
  <c r="S974" i="4"/>
  <c r="AA974" i="4"/>
  <c r="AD974" i="4"/>
  <c r="M973" i="4"/>
  <c r="AL973" i="4" s="1"/>
  <c r="C976" i="2"/>
  <c r="N974" i="2"/>
  <c r="AO974" i="4"/>
  <c r="B973" i="4"/>
  <c r="AK973" i="4" s="1"/>
  <c r="A975" i="4"/>
  <c r="I974" i="4"/>
  <c r="C974" i="4"/>
  <c r="D974" i="4"/>
  <c r="H974" i="4"/>
  <c r="G974" i="4"/>
  <c r="E974" i="4"/>
  <c r="J974" i="4"/>
  <c r="F974" i="4"/>
  <c r="B975" i="2"/>
  <c r="A977" i="2"/>
  <c r="AM973" i="4" l="1"/>
  <c r="AH975" i="4"/>
  <c r="AI975" i="4"/>
  <c r="O975" i="4"/>
  <c r="R975" i="4"/>
  <c r="Y975" i="4"/>
  <c r="K975" i="4"/>
  <c r="U975" i="4"/>
  <c r="AG975" i="4"/>
  <c r="Q975" i="4"/>
  <c r="N975" i="4"/>
  <c r="AA975" i="4"/>
  <c r="W975" i="4"/>
  <c r="P975" i="4"/>
  <c r="T975" i="4"/>
  <c r="AD975" i="4"/>
  <c r="V975" i="4"/>
  <c r="S975" i="4"/>
  <c r="Z975" i="4"/>
  <c r="AC975" i="4"/>
  <c r="AB975" i="4"/>
  <c r="AE975" i="4"/>
  <c r="AF975" i="4"/>
  <c r="M974" i="4"/>
  <c r="X974" i="4"/>
  <c r="AJ974" i="4" s="1"/>
  <c r="B972" i="1"/>
  <c r="N972" i="1" s="1"/>
  <c r="L973" i="1"/>
  <c r="I973" i="1"/>
  <c r="C973" i="1"/>
  <c r="E973" i="1"/>
  <c r="F973" i="1"/>
  <c r="D973" i="1"/>
  <c r="A974" i="1"/>
  <c r="G973" i="1"/>
  <c r="K973" i="1"/>
  <c r="H973" i="1"/>
  <c r="J973" i="1"/>
  <c r="C977" i="2"/>
  <c r="N975" i="2"/>
  <c r="AO975" i="4"/>
  <c r="B974" i="4"/>
  <c r="AK974" i="4" s="1"/>
  <c r="A976" i="4"/>
  <c r="E975" i="4"/>
  <c r="F975" i="4"/>
  <c r="C975" i="4"/>
  <c r="J975" i="4"/>
  <c r="D975" i="4"/>
  <c r="H975" i="4"/>
  <c r="G975" i="4"/>
  <c r="I975" i="4"/>
  <c r="A978" i="2"/>
  <c r="B976" i="2"/>
  <c r="AL974" i="4" l="1"/>
  <c r="AM974" i="4" s="1"/>
  <c r="B973" i="1"/>
  <c r="N973" i="1" s="1"/>
  <c r="C978" i="2"/>
  <c r="AH976" i="4"/>
  <c r="AI976" i="4"/>
  <c r="U976" i="4"/>
  <c r="Q976" i="4"/>
  <c r="AA976" i="4"/>
  <c r="N976" i="4"/>
  <c r="O976" i="4"/>
  <c r="R976" i="4"/>
  <c r="Y976" i="4"/>
  <c r="S976" i="4"/>
  <c r="AE976" i="4"/>
  <c r="V976" i="4"/>
  <c r="W976" i="4"/>
  <c r="T976" i="4"/>
  <c r="K976" i="4"/>
  <c r="AG976" i="4"/>
  <c r="AC976" i="4"/>
  <c r="AD976" i="4"/>
  <c r="AB976" i="4"/>
  <c r="AF976" i="4"/>
  <c r="Z976" i="4"/>
  <c r="P976" i="4"/>
  <c r="M975" i="4"/>
  <c r="AL975" i="4" s="1"/>
  <c r="X975" i="4"/>
  <c r="AJ975" i="4" s="1"/>
  <c r="AM975" i="4" s="1"/>
  <c r="K974" i="1"/>
  <c r="E974" i="1"/>
  <c r="D974" i="1"/>
  <c r="J974" i="1"/>
  <c r="L974" i="1"/>
  <c r="F974" i="1"/>
  <c r="A975" i="1"/>
  <c r="C974" i="1"/>
  <c r="G974" i="1"/>
  <c r="I974" i="1"/>
  <c r="H974" i="1"/>
  <c r="N976" i="2"/>
  <c r="AO976" i="4"/>
  <c r="B975" i="4"/>
  <c r="AK975" i="4" s="1"/>
  <c r="A977" i="4"/>
  <c r="C976" i="4"/>
  <c r="D976" i="4"/>
  <c r="H976" i="4"/>
  <c r="F976" i="4"/>
  <c r="I976" i="4"/>
  <c r="J976" i="4"/>
  <c r="G976" i="4"/>
  <c r="E976" i="4"/>
  <c r="A979" i="2"/>
  <c r="B977" i="2"/>
  <c r="C979" i="2" l="1"/>
  <c r="X976" i="4"/>
  <c r="AJ976" i="4" s="1"/>
  <c r="M976" i="4"/>
  <c r="AL976" i="4" s="1"/>
  <c r="B974" i="1"/>
  <c r="N974" i="1" s="1"/>
  <c r="AI977" i="4"/>
  <c r="AH977" i="4"/>
  <c r="S977" i="4"/>
  <c r="Y977" i="4"/>
  <c r="AG977" i="4"/>
  <c r="R977" i="4"/>
  <c r="K977" i="4"/>
  <c r="U977" i="4"/>
  <c r="O977" i="4"/>
  <c r="AA977" i="4"/>
  <c r="Q977" i="4"/>
  <c r="P977" i="4"/>
  <c r="W977" i="4"/>
  <c r="V977" i="4"/>
  <c r="AB977" i="4"/>
  <c r="AC977" i="4"/>
  <c r="T977" i="4"/>
  <c r="AD977" i="4"/>
  <c r="Z977" i="4"/>
  <c r="AE977" i="4"/>
  <c r="AF977" i="4"/>
  <c r="N977" i="4"/>
  <c r="D975" i="1"/>
  <c r="C975" i="1"/>
  <c r="H975" i="1"/>
  <c r="F975" i="1"/>
  <c r="A976" i="1"/>
  <c r="I975" i="1"/>
  <c r="E975" i="1"/>
  <c r="J975" i="1"/>
  <c r="G975" i="1"/>
  <c r="K975" i="1"/>
  <c r="L975" i="1"/>
  <c r="N977" i="2"/>
  <c r="AO977" i="4"/>
  <c r="B976" i="4"/>
  <c r="AK976" i="4" s="1"/>
  <c r="A978" i="4"/>
  <c r="D977" i="4"/>
  <c r="I977" i="4"/>
  <c r="F977" i="4"/>
  <c r="H977" i="4"/>
  <c r="G977" i="4"/>
  <c r="J977" i="4"/>
  <c r="C977" i="4"/>
  <c r="E977" i="4"/>
  <c r="B978" i="2"/>
  <c r="A980" i="2"/>
  <c r="AM976" i="4" l="1"/>
  <c r="AH978" i="4"/>
  <c r="AI978" i="4"/>
  <c r="W978" i="4"/>
  <c r="V978" i="4"/>
  <c r="Y978" i="4"/>
  <c r="AG978" i="4"/>
  <c r="K978" i="4"/>
  <c r="N978" i="4"/>
  <c r="O978" i="4"/>
  <c r="AA978" i="4"/>
  <c r="U978" i="4"/>
  <c r="AC978" i="4"/>
  <c r="AF978" i="4"/>
  <c r="R978" i="4"/>
  <c r="S978" i="4"/>
  <c r="T978" i="4"/>
  <c r="Q978" i="4"/>
  <c r="AD978" i="4"/>
  <c r="P978" i="4"/>
  <c r="Z978" i="4"/>
  <c r="AB978" i="4"/>
  <c r="AE978" i="4"/>
  <c r="M977" i="4"/>
  <c r="AL977" i="4" s="1"/>
  <c r="I976" i="1"/>
  <c r="F976" i="1"/>
  <c r="H976" i="1"/>
  <c r="K976" i="1"/>
  <c r="D976" i="1"/>
  <c r="E976" i="1"/>
  <c r="A977" i="1"/>
  <c r="C976" i="1"/>
  <c r="L976" i="1"/>
  <c r="J976" i="1"/>
  <c r="G976" i="1"/>
  <c r="X977" i="4"/>
  <c r="AJ977" i="4" s="1"/>
  <c r="AM977" i="4" s="1"/>
  <c r="C980" i="2"/>
  <c r="B975" i="1"/>
  <c r="N975" i="1" s="1"/>
  <c r="N978" i="2"/>
  <c r="AO978" i="4"/>
  <c r="B977" i="4"/>
  <c r="AK977" i="4" s="1"/>
  <c r="A979" i="4"/>
  <c r="I978" i="4"/>
  <c r="F978" i="4"/>
  <c r="J978" i="4"/>
  <c r="E978" i="4"/>
  <c r="D978" i="4"/>
  <c r="H978" i="4"/>
  <c r="C978" i="4"/>
  <c r="G978" i="4"/>
  <c r="B979" i="2"/>
  <c r="A981" i="2"/>
  <c r="B976" i="1" l="1"/>
  <c r="N976" i="1" s="1"/>
  <c r="M978" i="4"/>
  <c r="AL978" i="4" s="1"/>
  <c r="K977" i="1"/>
  <c r="H977" i="1"/>
  <c r="I977" i="1"/>
  <c r="D977" i="1"/>
  <c r="L977" i="1"/>
  <c r="E977" i="1"/>
  <c r="F977" i="1"/>
  <c r="A978" i="1"/>
  <c r="G977" i="1"/>
  <c r="C977" i="1"/>
  <c r="J977" i="1"/>
  <c r="AH979" i="4"/>
  <c r="AI979" i="4"/>
  <c r="W979" i="4"/>
  <c r="R979" i="4"/>
  <c r="Y979" i="4"/>
  <c r="V979" i="4"/>
  <c r="K979" i="4"/>
  <c r="N979" i="4"/>
  <c r="U979" i="4"/>
  <c r="AG979" i="4"/>
  <c r="S979" i="4"/>
  <c r="Q979" i="4"/>
  <c r="O979" i="4"/>
  <c r="P979" i="4"/>
  <c r="T979" i="4"/>
  <c r="AC979" i="4"/>
  <c r="AF979" i="4"/>
  <c r="AB979" i="4"/>
  <c r="Z979" i="4"/>
  <c r="AE979" i="4"/>
  <c r="AA979" i="4"/>
  <c r="AD979" i="4"/>
  <c r="C981" i="2"/>
  <c r="X978" i="4"/>
  <c r="AJ978" i="4" s="1"/>
  <c r="AM978" i="4" s="1"/>
  <c r="N979" i="2"/>
  <c r="AO979" i="4"/>
  <c r="B978" i="4"/>
  <c r="AK978" i="4" s="1"/>
  <c r="A980" i="4"/>
  <c r="H979" i="4"/>
  <c r="I979" i="4"/>
  <c r="D979" i="4"/>
  <c r="E979" i="4"/>
  <c r="J979" i="4"/>
  <c r="C979" i="4"/>
  <c r="G979" i="4"/>
  <c r="F979" i="4"/>
  <c r="B980" i="2"/>
  <c r="A982" i="2"/>
  <c r="AH980" i="4" l="1"/>
  <c r="AI980" i="4"/>
  <c r="AE980" i="4"/>
  <c r="AG980" i="4"/>
  <c r="Q980" i="4"/>
  <c r="T980" i="4"/>
  <c r="N980" i="4"/>
  <c r="P980" i="4"/>
  <c r="U980" i="4"/>
  <c r="R980" i="4"/>
  <c r="AA980" i="4"/>
  <c r="V980" i="4"/>
  <c r="W980" i="4"/>
  <c r="S980" i="4"/>
  <c r="O980" i="4"/>
  <c r="AC980" i="4"/>
  <c r="Y980" i="4"/>
  <c r="Z980" i="4"/>
  <c r="AB980" i="4"/>
  <c r="K980" i="4"/>
  <c r="AD980" i="4"/>
  <c r="AF980" i="4"/>
  <c r="M979" i="4"/>
  <c r="AL979" i="4" s="1"/>
  <c r="X979" i="4"/>
  <c r="AJ979" i="4" s="1"/>
  <c r="A979" i="1"/>
  <c r="L978" i="1"/>
  <c r="G978" i="1"/>
  <c r="I978" i="1"/>
  <c r="H978" i="1"/>
  <c r="J978" i="1"/>
  <c r="D978" i="1"/>
  <c r="F978" i="1"/>
  <c r="K978" i="1"/>
  <c r="E978" i="1"/>
  <c r="C978" i="1"/>
  <c r="B977" i="1"/>
  <c r="N977" i="1" s="1"/>
  <c r="C982" i="2"/>
  <c r="N980" i="2"/>
  <c r="AO980" i="4"/>
  <c r="B979" i="4"/>
  <c r="AK979" i="4" s="1"/>
  <c r="A981" i="4"/>
  <c r="C980" i="4"/>
  <c r="D980" i="4"/>
  <c r="H980" i="4"/>
  <c r="F980" i="4"/>
  <c r="I980" i="4"/>
  <c r="J980" i="4"/>
  <c r="G980" i="4"/>
  <c r="E980" i="4"/>
  <c r="B981" i="2"/>
  <c r="A983" i="2"/>
  <c r="AM979" i="4" l="1"/>
  <c r="M980" i="4"/>
  <c r="AL980" i="4" s="1"/>
  <c r="AI981" i="4"/>
  <c r="AH981" i="4"/>
  <c r="S981" i="4"/>
  <c r="AG981" i="4"/>
  <c r="U981" i="4"/>
  <c r="Y981" i="4"/>
  <c r="N981" i="4"/>
  <c r="P981" i="4"/>
  <c r="Q981" i="4"/>
  <c r="W981" i="4"/>
  <c r="V981" i="4"/>
  <c r="O981" i="4"/>
  <c r="K981" i="4"/>
  <c r="R981" i="4"/>
  <c r="AF981" i="4"/>
  <c r="AA981" i="4"/>
  <c r="AB981" i="4"/>
  <c r="AC981" i="4"/>
  <c r="AD981" i="4"/>
  <c r="Z981" i="4"/>
  <c r="T981" i="4"/>
  <c r="AE981" i="4"/>
  <c r="C983" i="2"/>
  <c r="H979" i="1"/>
  <c r="G979" i="1"/>
  <c r="C979" i="1"/>
  <c r="F979" i="1"/>
  <c r="L979" i="1"/>
  <c r="J979" i="1"/>
  <c r="A980" i="1"/>
  <c r="D979" i="1"/>
  <c r="I979" i="1"/>
  <c r="E979" i="1"/>
  <c r="K979" i="1"/>
  <c r="B978" i="1"/>
  <c r="N978" i="1" s="1"/>
  <c r="X980" i="4"/>
  <c r="AJ980" i="4" s="1"/>
  <c r="AM980" i="4" s="1"/>
  <c r="N981" i="2"/>
  <c r="AO981" i="4"/>
  <c r="B980" i="4"/>
  <c r="AK980" i="4" s="1"/>
  <c r="A982" i="4"/>
  <c r="D981" i="4"/>
  <c r="I981" i="4"/>
  <c r="C981" i="4"/>
  <c r="E981" i="4"/>
  <c r="G981" i="4"/>
  <c r="J981" i="4"/>
  <c r="H981" i="4"/>
  <c r="F981" i="4"/>
  <c r="B982" i="2"/>
  <c r="A984" i="2"/>
  <c r="B979" i="1" l="1"/>
  <c r="N979" i="1" s="1"/>
  <c r="AH982" i="4"/>
  <c r="AI982" i="4"/>
  <c r="O982" i="4"/>
  <c r="U982" i="4"/>
  <c r="Y982" i="4"/>
  <c r="Q982" i="4"/>
  <c r="K982" i="4"/>
  <c r="V982" i="4"/>
  <c r="AG982" i="4"/>
  <c r="R982" i="4"/>
  <c r="Z982" i="4"/>
  <c r="N982" i="4"/>
  <c r="AD982" i="4"/>
  <c r="P982" i="4"/>
  <c r="AF982" i="4"/>
  <c r="AE982" i="4"/>
  <c r="S982" i="4"/>
  <c r="W982" i="4"/>
  <c r="AA982" i="4"/>
  <c r="AC982" i="4"/>
  <c r="AB982" i="4"/>
  <c r="T982" i="4"/>
  <c r="L980" i="1"/>
  <c r="E980" i="1"/>
  <c r="I980" i="1"/>
  <c r="D980" i="1"/>
  <c r="J980" i="1"/>
  <c r="G980" i="1"/>
  <c r="C980" i="1"/>
  <c r="H980" i="1"/>
  <c r="K980" i="1"/>
  <c r="F980" i="1"/>
  <c r="A981" i="1"/>
  <c r="X981" i="4"/>
  <c r="AJ981" i="4" s="1"/>
  <c r="AM981" i="4" s="1"/>
  <c r="C984" i="2"/>
  <c r="M981" i="4"/>
  <c r="AL981" i="4" s="1"/>
  <c r="N982" i="2"/>
  <c r="AO982" i="4"/>
  <c r="B981" i="4"/>
  <c r="AK981" i="4" s="1"/>
  <c r="A983" i="4"/>
  <c r="C982" i="4"/>
  <c r="H982" i="4"/>
  <c r="I982" i="4"/>
  <c r="F982" i="4"/>
  <c r="E982" i="4"/>
  <c r="D982" i="4"/>
  <c r="G982" i="4"/>
  <c r="J982" i="4"/>
  <c r="B983" i="2"/>
  <c r="A985" i="2"/>
  <c r="X982" i="4" l="1"/>
  <c r="M982" i="4"/>
  <c r="AL982" i="4" s="1"/>
  <c r="AH983" i="4"/>
  <c r="AI983" i="4"/>
  <c r="W983" i="4"/>
  <c r="O983" i="4"/>
  <c r="Q983" i="4"/>
  <c r="U983" i="4"/>
  <c r="K983" i="4"/>
  <c r="Y983" i="4"/>
  <c r="N983" i="4"/>
  <c r="R983" i="4"/>
  <c r="P983" i="4"/>
  <c r="AD983" i="4"/>
  <c r="AG983" i="4"/>
  <c r="AA983" i="4"/>
  <c r="Z983" i="4"/>
  <c r="AC983" i="4"/>
  <c r="AF983" i="4"/>
  <c r="AE983" i="4"/>
  <c r="S983" i="4"/>
  <c r="T983" i="4"/>
  <c r="V983" i="4"/>
  <c r="AB983" i="4"/>
  <c r="E981" i="1"/>
  <c r="K981" i="1"/>
  <c r="L981" i="1"/>
  <c r="F981" i="1"/>
  <c r="H981" i="1"/>
  <c r="C981" i="1"/>
  <c r="A982" i="1"/>
  <c r="D981" i="1"/>
  <c r="J981" i="1"/>
  <c r="I981" i="1"/>
  <c r="G981" i="1"/>
  <c r="C985" i="2"/>
  <c r="AJ982" i="4"/>
  <c r="B980" i="1"/>
  <c r="N980" i="1" s="1"/>
  <c r="N983" i="2"/>
  <c r="AO983" i="4"/>
  <c r="B982" i="4"/>
  <c r="AK982" i="4" s="1"/>
  <c r="A984" i="4"/>
  <c r="I983" i="4"/>
  <c r="C983" i="4"/>
  <c r="J983" i="4"/>
  <c r="H983" i="4"/>
  <c r="G983" i="4"/>
  <c r="F983" i="4"/>
  <c r="D983" i="4"/>
  <c r="E983" i="4"/>
  <c r="A986" i="2"/>
  <c r="B984" i="2"/>
  <c r="AM982" i="4" l="1"/>
  <c r="C986" i="2"/>
  <c r="B981" i="1"/>
  <c r="N981" i="1" s="1"/>
  <c r="AH984" i="4"/>
  <c r="AI984" i="4"/>
  <c r="N984" i="4"/>
  <c r="V984" i="4"/>
  <c r="U984" i="4"/>
  <c r="AG984" i="4"/>
  <c r="K984" i="4"/>
  <c r="O984" i="4"/>
  <c r="R984" i="4"/>
  <c r="Q984" i="4"/>
  <c r="P984" i="4"/>
  <c r="AA984" i="4"/>
  <c r="AE984" i="4"/>
  <c r="AF984" i="4"/>
  <c r="Z984" i="4"/>
  <c r="T984" i="4"/>
  <c r="Y984" i="4"/>
  <c r="AB984" i="4"/>
  <c r="W984" i="4"/>
  <c r="AD984" i="4"/>
  <c r="AC984" i="4"/>
  <c r="S984" i="4"/>
  <c r="M983" i="4"/>
  <c r="AL983" i="4" s="1"/>
  <c r="D982" i="1"/>
  <c r="E982" i="1"/>
  <c r="C982" i="1"/>
  <c r="H982" i="1"/>
  <c r="A983" i="1"/>
  <c r="J982" i="1"/>
  <c r="L982" i="1"/>
  <c r="I982" i="1"/>
  <c r="F982" i="1"/>
  <c r="K982" i="1"/>
  <c r="G982" i="1"/>
  <c r="X983" i="4"/>
  <c r="AJ983" i="4" s="1"/>
  <c r="AM983" i="4" s="1"/>
  <c r="N984" i="2"/>
  <c r="AO984" i="4"/>
  <c r="B983" i="4"/>
  <c r="AK983" i="4" s="1"/>
  <c r="A985" i="4"/>
  <c r="D984" i="4"/>
  <c r="C984" i="4"/>
  <c r="H984" i="4"/>
  <c r="F984" i="4"/>
  <c r="I984" i="4"/>
  <c r="E984" i="4"/>
  <c r="G984" i="4"/>
  <c r="J984" i="4"/>
  <c r="B985" i="2"/>
  <c r="A987" i="2"/>
  <c r="M984" i="4" l="1"/>
  <c r="AL984" i="4" s="1"/>
  <c r="B982" i="1"/>
  <c r="N982" i="1" s="1"/>
  <c r="AI985" i="4"/>
  <c r="AH985" i="4"/>
  <c r="AG985" i="4"/>
  <c r="Q985" i="4"/>
  <c r="N985" i="4"/>
  <c r="V985" i="4"/>
  <c r="P985" i="4"/>
  <c r="Y985" i="4"/>
  <c r="W985" i="4"/>
  <c r="K985" i="4"/>
  <c r="R985" i="4"/>
  <c r="AB985" i="4"/>
  <c r="O985" i="4"/>
  <c r="U985" i="4"/>
  <c r="AC985" i="4"/>
  <c r="S985" i="4"/>
  <c r="AE985" i="4"/>
  <c r="AF985" i="4"/>
  <c r="Z985" i="4"/>
  <c r="AD985" i="4"/>
  <c r="AA985" i="4"/>
  <c r="T985" i="4"/>
  <c r="H983" i="1"/>
  <c r="G983" i="1"/>
  <c r="L983" i="1"/>
  <c r="J983" i="1"/>
  <c r="A984" i="1"/>
  <c r="F983" i="1"/>
  <c r="D983" i="1"/>
  <c r="C983" i="1"/>
  <c r="E983" i="1"/>
  <c r="K983" i="1"/>
  <c r="I983" i="1"/>
  <c r="X984" i="4"/>
  <c r="AJ984" i="4" s="1"/>
  <c r="C987" i="2"/>
  <c r="N985" i="2"/>
  <c r="AO985" i="4"/>
  <c r="B984" i="4"/>
  <c r="AK984" i="4" s="1"/>
  <c r="A986" i="4"/>
  <c r="H985" i="4"/>
  <c r="I985" i="4"/>
  <c r="J985" i="4"/>
  <c r="D985" i="4"/>
  <c r="E985" i="4"/>
  <c r="F985" i="4"/>
  <c r="C985" i="4"/>
  <c r="G985" i="4"/>
  <c r="B986" i="2"/>
  <c r="A988" i="2"/>
  <c r="AM984" i="4" l="1"/>
  <c r="AH986" i="4"/>
  <c r="AI986" i="4"/>
  <c r="O986" i="4"/>
  <c r="K986" i="4"/>
  <c r="N986" i="4"/>
  <c r="U986" i="4"/>
  <c r="V986" i="4"/>
  <c r="P986" i="4"/>
  <c r="Y986" i="4"/>
  <c r="AA986" i="4"/>
  <c r="R986" i="4"/>
  <c r="AD986" i="4"/>
  <c r="S986" i="4"/>
  <c r="AF986" i="4"/>
  <c r="Q986" i="4"/>
  <c r="T986" i="4"/>
  <c r="Z986" i="4"/>
  <c r="AG986" i="4"/>
  <c r="AB986" i="4"/>
  <c r="W986" i="4"/>
  <c r="AC986" i="4"/>
  <c r="AE986" i="4"/>
  <c r="AJ985" i="4"/>
  <c r="B983" i="1"/>
  <c r="N983" i="1" s="1"/>
  <c r="X985" i="4"/>
  <c r="H984" i="1"/>
  <c r="D984" i="1"/>
  <c r="I984" i="1"/>
  <c r="A985" i="1"/>
  <c r="J984" i="1"/>
  <c r="G984" i="1"/>
  <c r="E984" i="1"/>
  <c r="F984" i="1"/>
  <c r="K984" i="1"/>
  <c r="C984" i="1"/>
  <c r="L984" i="1"/>
  <c r="C988" i="2"/>
  <c r="M985" i="4"/>
  <c r="AL985" i="4" s="1"/>
  <c r="N986" i="2"/>
  <c r="AO986" i="4"/>
  <c r="A987" i="4"/>
  <c r="H986" i="4"/>
  <c r="D986" i="4"/>
  <c r="I986" i="4"/>
  <c r="J986" i="4"/>
  <c r="C986" i="4"/>
  <c r="F986" i="4"/>
  <c r="G986" i="4"/>
  <c r="E986" i="4"/>
  <c r="B985" i="4"/>
  <c r="AK985" i="4" s="1"/>
  <c r="A989" i="2"/>
  <c r="B987" i="2"/>
  <c r="AM985" i="4" l="1"/>
  <c r="C989" i="2"/>
  <c r="M986" i="4"/>
  <c r="AL986" i="4" s="1"/>
  <c r="B986" i="4"/>
  <c r="AK986" i="4" s="1"/>
  <c r="B984" i="1"/>
  <c r="N984" i="1" s="1"/>
  <c r="AH987" i="4"/>
  <c r="AI987" i="4"/>
  <c r="W987" i="4"/>
  <c r="R987" i="4"/>
  <c r="K987" i="4"/>
  <c r="U987" i="4"/>
  <c r="Q987" i="4"/>
  <c r="N987" i="4"/>
  <c r="AG987" i="4"/>
  <c r="S987" i="4"/>
  <c r="V987" i="4"/>
  <c r="AC987" i="4"/>
  <c r="P987" i="4"/>
  <c r="T987" i="4"/>
  <c r="Y987" i="4"/>
  <c r="AA987" i="4"/>
  <c r="O987" i="4"/>
  <c r="AF987" i="4"/>
  <c r="AB987" i="4"/>
  <c r="AD987" i="4"/>
  <c r="Z987" i="4"/>
  <c r="AE987" i="4"/>
  <c r="J985" i="1"/>
  <c r="E985" i="1"/>
  <c r="C985" i="1"/>
  <c r="F985" i="1"/>
  <c r="I985" i="1"/>
  <c r="D985" i="1"/>
  <c r="K985" i="1"/>
  <c r="L985" i="1"/>
  <c r="H985" i="1"/>
  <c r="A986" i="1"/>
  <c r="G985" i="1"/>
  <c r="X986" i="4"/>
  <c r="AJ986" i="4" s="1"/>
  <c r="AM986" i="4" s="1"/>
  <c r="N987" i="2"/>
  <c r="AO987" i="4"/>
  <c r="A988" i="4"/>
  <c r="I987" i="4"/>
  <c r="D987" i="4"/>
  <c r="C987" i="4"/>
  <c r="J987" i="4"/>
  <c r="E987" i="4"/>
  <c r="G987" i="4"/>
  <c r="H987" i="4"/>
  <c r="F987" i="4"/>
  <c r="A990" i="2"/>
  <c r="B988" i="2"/>
  <c r="M987" i="4" l="1"/>
  <c r="AL987" i="4" s="1"/>
  <c r="AH988" i="4"/>
  <c r="AI988" i="4"/>
  <c r="S988" i="4"/>
  <c r="N988" i="4"/>
  <c r="AG988" i="4"/>
  <c r="V988" i="4"/>
  <c r="U988" i="4"/>
  <c r="Y988" i="4"/>
  <c r="Q988" i="4"/>
  <c r="P988" i="4"/>
  <c r="O988" i="4"/>
  <c r="AA988" i="4"/>
  <c r="K988" i="4"/>
  <c r="AE988" i="4"/>
  <c r="AB988" i="4"/>
  <c r="Z988" i="4"/>
  <c r="T988" i="4"/>
  <c r="AD988" i="4"/>
  <c r="AF988" i="4"/>
  <c r="W988" i="4"/>
  <c r="AC988" i="4"/>
  <c r="R988" i="4"/>
  <c r="X987" i="4"/>
  <c r="AJ987" i="4" s="1"/>
  <c r="B985" i="1"/>
  <c r="N985" i="1" s="1"/>
  <c r="C990" i="2"/>
  <c r="G986" i="1"/>
  <c r="J986" i="1"/>
  <c r="I986" i="1"/>
  <c r="L986" i="1"/>
  <c r="C986" i="1"/>
  <c r="A987" i="1"/>
  <c r="F986" i="1"/>
  <c r="E986" i="1"/>
  <c r="H986" i="1"/>
  <c r="K986" i="1"/>
  <c r="D986" i="1"/>
  <c r="N988" i="2"/>
  <c r="AO988" i="4"/>
  <c r="B987" i="4"/>
  <c r="AK987" i="4" s="1"/>
  <c r="A989" i="4"/>
  <c r="D988" i="4"/>
  <c r="E988" i="4"/>
  <c r="F988" i="4"/>
  <c r="I988" i="4"/>
  <c r="H988" i="4"/>
  <c r="J988" i="4"/>
  <c r="G988" i="4"/>
  <c r="C988" i="4"/>
  <c r="A991" i="2"/>
  <c r="B989" i="2"/>
  <c r="AM987" i="4" l="1"/>
  <c r="X988" i="4"/>
  <c r="AJ988" i="4" s="1"/>
  <c r="C991" i="2"/>
  <c r="AI989" i="4"/>
  <c r="AH989" i="4"/>
  <c r="S989" i="4"/>
  <c r="Y989" i="4"/>
  <c r="N989" i="4"/>
  <c r="V989" i="4"/>
  <c r="Q989" i="4"/>
  <c r="K989" i="4"/>
  <c r="AG989" i="4"/>
  <c r="W989" i="4"/>
  <c r="R989" i="4"/>
  <c r="AA989" i="4"/>
  <c r="AD989" i="4"/>
  <c r="AF989" i="4"/>
  <c r="P989" i="4"/>
  <c r="U989" i="4"/>
  <c r="T989" i="4"/>
  <c r="O989" i="4"/>
  <c r="Z989" i="4"/>
  <c r="AC989" i="4"/>
  <c r="AB989" i="4"/>
  <c r="AE989" i="4"/>
  <c r="M988" i="4"/>
  <c r="AL988" i="4" s="1"/>
  <c r="B986" i="1"/>
  <c r="N986" i="1" s="1"/>
  <c r="C987" i="1"/>
  <c r="K987" i="1"/>
  <c r="H987" i="1"/>
  <c r="J987" i="1"/>
  <c r="L987" i="1"/>
  <c r="A988" i="1"/>
  <c r="I987" i="1"/>
  <c r="F987" i="1"/>
  <c r="E987" i="1"/>
  <c r="D987" i="1"/>
  <c r="G987" i="1"/>
  <c r="B988" i="4"/>
  <c r="AK988" i="4" s="1"/>
  <c r="N989" i="2"/>
  <c r="AO989" i="4"/>
  <c r="A990" i="4"/>
  <c r="I989" i="4"/>
  <c r="D989" i="4"/>
  <c r="F989" i="4"/>
  <c r="C989" i="4"/>
  <c r="H989" i="4"/>
  <c r="E989" i="4"/>
  <c r="G989" i="4"/>
  <c r="J989" i="4"/>
  <c r="B990" i="2"/>
  <c r="A992" i="2"/>
  <c r="AM988" i="4" l="1"/>
  <c r="M989" i="4"/>
  <c r="AL989" i="4" s="1"/>
  <c r="X989" i="4"/>
  <c r="AJ989" i="4" s="1"/>
  <c r="AH990" i="4"/>
  <c r="AI990" i="4"/>
  <c r="T990" i="4"/>
  <c r="O990" i="4"/>
  <c r="K990" i="4"/>
  <c r="V990" i="4"/>
  <c r="U990" i="4"/>
  <c r="P990" i="4"/>
  <c r="W990" i="4"/>
  <c r="R990" i="4"/>
  <c r="AA990" i="4"/>
  <c r="S990" i="4"/>
  <c r="AC990" i="4"/>
  <c r="AG990" i="4"/>
  <c r="AB990" i="4"/>
  <c r="AE990" i="4"/>
  <c r="Y990" i="4"/>
  <c r="N990" i="4"/>
  <c r="Z990" i="4"/>
  <c r="AF990" i="4"/>
  <c r="Q990" i="4"/>
  <c r="AD990" i="4"/>
  <c r="B987" i="1"/>
  <c r="N987" i="1" s="1"/>
  <c r="C992" i="2"/>
  <c r="J988" i="1"/>
  <c r="E988" i="1"/>
  <c r="F988" i="1"/>
  <c r="I988" i="1"/>
  <c r="K988" i="1"/>
  <c r="A989" i="1"/>
  <c r="C988" i="1"/>
  <c r="L988" i="1"/>
  <c r="G988" i="1"/>
  <c r="D988" i="1"/>
  <c r="H988" i="1"/>
  <c r="AK989" i="4"/>
  <c r="N990" i="2"/>
  <c r="AO990" i="4"/>
  <c r="B989" i="4"/>
  <c r="A991" i="4"/>
  <c r="C990" i="4"/>
  <c r="H990" i="4"/>
  <c r="I990" i="4"/>
  <c r="F990" i="4"/>
  <c r="J990" i="4"/>
  <c r="G990" i="4"/>
  <c r="D990" i="4"/>
  <c r="E990" i="4"/>
  <c r="B991" i="2"/>
  <c r="A993" i="2"/>
  <c r="AM989" i="4" l="1"/>
  <c r="AH991" i="4"/>
  <c r="AI991" i="4"/>
  <c r="W991" i="4"/>
  <c r="AG991" i="4"/>
  <c r="Q991" i="4"/>
  <c r="V991" i="4"/>
  <c r="Z991" i="4"/>
  <c r="AC991" i="4"/>
  <c r="Y991" i="4"/>
  <c r="U991" i="4"/>
  <c r="O991" i="4"/>
  <c r="R991" i="4"/>
  <c r="T991" i="4"/>
  <c r="AF991" i="4"/>
  <c r="K991" i="4"/>
  <c r="N991" i="4"/>
  <c r="P991" i="4"/>
  <c r="AD991" i="4"/>
  <c r="AB991" i="4"/>
  <c r="S991" i="4"/>
  <c r="AA991" i="4"/>
  <c r="AE991" i="4"/>
  <c r="B988" i="1"/>
  <c r="N988" i="1" s="1"/>
  <c r="M990" i="4"/>
  <c r="AL990" i="4" s="1"/>
  <c r="X990" i="4"/>
  <c r="AJ990" i="4" s="1"/>
  <c r="C993" i="2"/>
  <c r="I989" i="1"/>
  <c r="L989" i="1"/>
  <c r="H989" i="1"/>
  <c r="K989" i="1"/>
  <c r="C989" i="1"/>
  <c r="A990" i="1"/>
  <c r="J989" i="1"/>
  <c r="D989" i="1"/>
  <c r="E989" i="1"/>
  <c r="G989" i="1"/>
  <c r="F989" i="1"/>
  <c r="N991" i="2"/>
  <c r="AO991" i="4"/>
  <c r="A992" i="4"/>
  <c r="H991" i="4"/>
  <c r="D991" i="4"/>
  <c r="E991" i="4"/>
  <c r="J991" i="4"/>
  <c r="F991" i="4"/>
  <c r="I991" i="4"/>
  <c r="G991" i="4"/>
  <c r="C991" i="4"/>
  <c r="B990" i="4"/>
  <c r="AK990" i="4" s="1"/>
  <c r="B992" i="2"/>
  <c r="A994" i="2"/>
  <c r="AM990" i="4" l="1"/>
  <c r="M991" i="4"/>
  <c r="AL991" i="4" s="1"/>
  <c r="AH992" i="4"/>
  <c r="AI992" i="4"/>
  <c r="T992" i="4"/>
  <c r="W992" i="4"/>
  <c r="V992" i="4"/>
  <c r="Y992" i="4"/>
  <c r="N992" i="4"/>
  <c r="Q992" i="4"/>
  <c r="R992" i="4"/>
  <c r="AA992" i="4"/>
  <c r="AE992" i="4"/>
  <c r="AG992" i="4"/>
  <c r="P992" i="4"/>
  <c r="AC992" i="4"/>
  <c r="U992" i="4"/>
  <c r="S992" i="4"/>
  <c r="AB992" i="4"/>
  <c r="AD992" i="4"/>
  <c r="K992" i="4"/>
  <c r="AF992" i="4"/>
  <c r="Z992" i="4"/>
  <c r="O992" i="4"/>
  <c r="G990" i="1"/>
  <c r="A991" i="1"/>
  <c r="K990" i="1"/>
  <c r="D990" i="1"/>
  <c r="F990" i="1"/>
  <c r="J990" i="1"/>
  <c r="E990" i="1"/>
  <c r="I990" i="1"/>
  <c r="H990" i="1"/>
  <c r="L990" i="1"/>
  <c r="C990" i="1"/>
  <c r="B989" i="1"/>
  <c r="N989" i="1" s="1"/>
  <c r="C994" i="2"/>
  <c r="X991" i="4"/>
  <c r="AJ991" i="4" s="1"/>
  <c r="AM991" i="4" s="1"/>
  <c r="N992" i="2"/>
  <c r="AO992" i="4"/>
  <c r="B991" i="4"/>
  <c r="AK991" i="4" s="1"/>
  <c r="A993" i="4"/>
  <c r="H992" i="4"/>
  <c r="D992" i="4"/>
  <c r="I992" i="4"/>
  <c r="C992" i="4"/>
  <c r="E992" i="4"/>
  <c r="J992" i="4"/>
  <c r="F992" i="4"/>
  <c r="G992" i="4"/>
  <c r="B993" i="2"/>
  <c r="A995" i="2"/>
  <c r="C995" i="2" l="1"/>
  <c r="M992" i="4"/>
  <c r="AL992" i="4" s="1"/>
  <c r="AI993" i="4"/>
  <c r="AH993" i="4"/>
  <c r="Y993" i="4"/>
  <c r="AG993" i="4"/>
  <c r="Q993" i="4"/>
  <c r="O993" i="4"/>
  <c r="N993" i="4"/>
  <c r="V993" i="4"/>
  <c r="U993" i="4"/>
  <c r="P993" i="4"/>
  <c r="AC993" i="4"/>
  <c r="S993" i="4"/>
  <c r="T993" i="4"/>
  <c r="W993" i="4"/>
  <c r="R993" i="4"/>
  <c r="AB993" i="4"/>
  <c r="Z993" i="4"/>
  <c r="K993" i="4"/>
  <c r="AE993" i="4"/>
  <c r="AA993" i="4"/>
  <c r="AD993" i="4"/>
  <c r="AF993" i="4"/>
  <c r="X992" i="4"/>
  <c r="B990" i="1"/>
  <c r="N990" i="1" s="1"/>
  <c r="I991" i="1"/>
  <c r="K991" i="1"/>
  <c r="H991" i="1"/>
  <c r="E991" i="1"/>
  <c r="D991" i="1"/>
  <c r="C991" i="1"/>
  <c r="J991" i="1"/>
  <c r="L991" i="1"/>
  <c r="F991" i="1"/>
  <c r="G991" i="1"/>
  <c r="A992" i="1"/>
  <c r="AJ992" i="4"/>
  <c r="AM992" i="4" s="1"/>
  <c r="N993" i="2"/>
  <c r="AO993" i="4"/>
  <c r="B992" i="4"/>
  <c r="AK992" i="4" s="1"/>
  <c r="A994" i="4"/>
  <c r="I993" i="4"/>
  <c r="C993" i="4"/>
  <c r="F993" i="4"/>
  <c r="D993" i="4"/>
  <c r="J993" i="4"/>
  <c r="E993" i="4"/>
  <c r="G993" i="4"/>
  <c r="H993" i="4"/>
  <c r="B994" i="2"/>
  <c r="A996" i="2"/>
  <c r="X993" i="4" l="1"/>
  <c r="AJ993" i="4" s="1"/>
  <c r="M993" i="4"/>
  <c r="AL993" i="4" s="1"/>
  <c r="AH994" i="4"/>
  <c r="AI994" i="4"/>
  <c r="S994" i="4"/>
  <c r="Y994" i="4"/>
  <c r="Q994" i="4"/>
  <c r="AG994" i="4"/>
  <c r="K994" i="4"/>
  <c r="W994" i="4"/>
  <c r="R994" i="4"/>
  <c r="AA994" i="4"/>
  <c r="U994" i="4"/>
  <c r="N994" i="4"/>
  <c r="AC994" i="4"/>
  <c r="AE994" i="4"/>
  <c r="Z994" i="4"/>
  <c r="AF994" i="4"/>
  <c r="V994" i="4"/>
  <c r="AB994" i="4"/>
  <c r="AD994" i="4"/>
  <c r="O994" i="4"/>
  <c r="P994" i="4"/>
  <c r="T994" i="4"/>
  <c r="B991" i="1"/>
  <c r="N991" i="1" s="1"/>
  <c r="F992" i="1"/>
  <c r="H992" i="1"/>
  <c r="K992" i="1"/>
  <c r="L992" i="1"/>
  <c r="C992" i="1"/>
  <c r="D992" i="1"/>
  <c r="A993" i="1"/>
  <c r="E992" i="1"/>
  <c r="J992" i="1"/>
  <c r="I992" i="1"/>
  <c r="G992" i="1"/>
  <c r="C996" i="2"/>
  <c r="N994" i="2"/>
  <c r="AO994" i="4"/>
  <c r="B993" i="4"/>
  <c r="AK993" i="4" s="1"/>
  <c r="A995" i="4"/>
  <c r="C994" i="4"/>
  <c r="D994" i="4"/>
  <c r="H994" i="4"/>
  <c r="I994" i="4"/>
  <c r="J994" i="4"/>
  <c r="F994" i="4"/>
  <c r="G994" i="4"/>
  <c r="E994" i="4"/>
  <c r="B995" i="2"/>
  <c r="A997" i="2"/>
  <c r="AM993" i="4" l="1"/>
  <c r="AH995" i="4"/>
  <c r="AI995" i="4"/>
  <c r="V995" i="4"/>
  <c r="Q995" i="4"/>
  <c r="K995" i="4"/>
  <c r="AG995" i="4"/>
  <c r="N995" i="4"/>
  <c r="P995" i="4"/>
  <c r="W995" i="4"/>
  <c r="AA995" i="4"/>
  <c r="AD995" i="4"/>
  <c r="R995" i="4"/>
  <c r="AB995" i="4"/>
  <c r="Y995" i="4"/>
  <c r="U995" i="4"/>
  <c r="S995" i="4"/>
  <c r="T995" i="4"/>
  <c r="AC995" i="4"/>
  <c r="AF995" i="4"/>
  <c r="Z995" i="4"/>
  <c r="O995" i="4"/>
  <c r="AE995" i="4"/>
  <c r="B992" i="1"/>
  <c r="N992" i="1" s="1"/>
  <c r="G993" i="1"/>
  <c r="E993" i="1"/>
  <c r="C993" i="1"/>
  <c r="K993" i="1"/>
  <c r="I993" i="1"/>
  <c r="L993" i="1"/>
  <c r="H993" i="1"/>
  <c r="J993" i="1"/>
  <c r="F993" i="1"/>
  <c r="A994" i="1"/>
  <c r="D993" i="1"/>
  <c r="C997" i="2"/>
  <c r="M994" i="4"/>
  <c r="AL994" i="4" s="1"/>
  <c r="X994" i="4"/>
  <c r="AJ994" i="4" s="1"/>
  <c r="AM994" i="4" s="1"/>
  <c r="N995" i="2"/>
  <c r="AO995" i="4"/>
  <c r="A996" i="4"/>
  <c r="H995" i="4"/>
  <c r="I995" i="4"/>
  <c r="J995" i="4"/>
  <c r="F995" i="4"/>
  <c r="E995" i="4"/>
  <c r="C995" i="4"/>
  <c r="D995" i="4"/>
  <c r="G995" i="4"/>
  <c r="B994" i="4"/>
  <c r="AK994" i="4" s="1"/>
  <c r="B996" i="2"/>
  <c r="A998" i="2"/>
  <c r="M995" i="4" l="1"/>
  <c r="AL995" i="4" s="1"/>
  <c r="AH996" i="4"/>
  <c r="AI996" i="4"/>
  <c r="O996" i="4"/>
  <c r="AG996" i="4"/>
  <c r="Y996" i="4"/>
  <c r="Q996" i="4"/>
  <c r="P996" i="4"/>
  <c r="W996" i="4"/>
  <c r="V996" i="4"/>
  <c r="U996" i="4"/>
  <c r="N996" i="4"/>
  <c r="T996" i="4"/>
  <c r="Z996" i="4"/>
  <c r="AB996" i="4"/>
  <c r="AD996" i="4"/>
  <c r="AA996" i="4"/>
  <c r="K996" i="4"/>
  <c r="AC996" i="4"/>
  <c r="R996" i="4"/>
  <c r="S996" i="4"/>
  <c r="AE996" i="4"/>
  <c r="AF996" i="4"/>
  <c r="B993" i="1"/>
  <c r="N993" i="1" s="1"/>
  <c r="X995" i="4"/>
  <c r="A995" i="1"/>
  <c r="D994" i="1"/>
  <c r="K994" i="1"/>
  <c r="G994" i="1"/>
  <c r="L994" i="1"/>
  <c r="C994" i="1"/>
  <c r="E994" i="1"/>
  <c r="F994" i="1"/>
  <c r="H994" i="1"/>
  <c r="J994" i="1"/>
  <c r="I994" i="1"/>
  <c r="C998" i="2"/>
  <c r="AJ995" i="4"/>
  <c r="AM995" i="4" s="1"/>
  <c r="N996" i="2"/>
  <c r="AO996" i="4"/>
  <c r="B995" i="4"/>
  <c r="AK995" i="4" s="1"/>
  <c r="A997" i="4"/>
  <c r="D996" i="4"/>
  <c r="H996" i="4"/>
  <c r="I996" i="4"/>
  <c r="C996" i="4"/>
  <c r="F996" i="4"/>
  <c r="J996" i="4"/>
  <c r="G996" i="4"/>
  <c r="E996" i="4"/>
  <c r="B997" i="2"/>
  <c r="A999" i="2"/>
  <c r="AI997" i="4" l="1"/>
  <c r="AH997" i="4"/>
  <c r="Q997" i="4"/>
  <c r="N997" i="4"/>
  <c r="U997" i="4"/>
  <c r="V997" i="4"/>
  <c r="W997" i="4"/>
  <c r="P997" i="4"/>
  <c r="Y997" i="4"/>
  <c r="S997" i="4"/>
  <c r="T997" i="4"/>
  <c r="K997" i="4"/>
  <c r="O997" i="4"/>
  <c r="AA997" i="4"/>
  <c r="AE997" i="4"/>
  <c r="R997" i="4"/>
  <c r="AD997" i="4"/>
  <c r="AG997" i="4"/>
  <c r="Z997" i="4"/>
  <c r="AB997" i="4"/>
  <c r="AF997" i="4"/>
  <c r="AC997" i="4"/>
  <c r="X996" i="4"/>
  <c r="AJ996" i="4" s="1"/>
  <c r="AM996" i="4" s="1"/>
  <c r="A996" i="1"/>
  <c r="C995" i="1"/>
  <c r="J995" i="1"/>
  <c r="F995" i="1"/>
  <c r="I995" i="1"/>
  <c r="H995" i="1"/>
  <c r="L995" i="1"/>
  <c r="D995" i="1"/>
  <c r="K995" i="1"/>
  <c r="G995" i="1"/>
  <c r="E995" i="1"/>
  <c r="M996" i="4"/>
  <c r="AL996" i="4" s="1"/>
  <c r="B994" i="1"/>
  <c r="N994" i="1" s="1"/>
  <c r="C999" i="2"/>
  <c r="N997" i="2"/>
  <c r="AO997" i="4"/>
  <c r="B996" i="4"/>
  <c r="AK996" i="4" s="1"/>
  <c r="A998" i="4"/>
  <c r="C997" i="4"/>
  <c r="D997" i="4"/>
  <c r="H997" i="4"/>
  <c r="I997" i="4"/>
  <c r="G997" i="4"/>
  <c r="J997" i="4"/>
  <c r="E997" i="4"/>
  <c r="F997" i="4"/>
  <c r="B998" i="2"/>
  <c r="A1000" i="2"/>
  <c r="M997" i="4" l="1"/>
  <c r="AL997" i="4" s="1"/>
  <c r="AH998" i="4"/>
  <c r="AI998" i="4"/>
  <c r="S998" i="4"/>
  <c r="Y998" i="4"/>
  <c r="Q998" i="4"/>
  <c r="K998" i="4"/>
  <c r="N998" i="4"/>
  <c r="AG998" i="4"/>
  <c r="U998" i="4"/>
  <c r="P998" i="4"/>
  <c r="R998" i="4"/>
  <c r="Z998" i="4"/>
  <c r="AC998" i="4"/>
  <c r="W998" i="4"/>
  <c r="AA998" i="4"/>
  <c r="AE998" i="4"/>
  <c r="AF998" i="4"/>
  <c r="AB998" i="4"/>
  <c r="V998" i="4"/>
  <c r="T998" i="4"/>
  <c r="AD998" i="4"/>
  <c r="O998" i="4"/>
  <c r="B995" i="1"/>
  <c r="N995" i="1" s="1"/>
  <c r="C1000" i="2"/>
  <c r="C996" i="1"/>
  <c r="A997" i="1"/>
  <c r="L996" i="1"/>
  <c r="F996" i="1"/>
  <c r="G996" i="1"/>
  <c r="E996" i="1"/>
  <c r="J996" i="1"/>
  <c r="I996" i="1"/>
  <c r="H996" i="1"/>
  <c r="D996" i="1"/>
  <c r="K996" i="1"/>
  <c r="X997" i="4"/>
  <c r="AJ997" i="4" s="1"/>
  <c r="AM997" i="4" s="1"/>
  <c r="N998" i="2"/>
  <c r="AO998" i="4"/>
  <c r="B997" i="4"/>
  <c r="AK997" i="4" s="1"/>
  <c r="A999" i="4"/>
  <c r="H998" i="4"/>
  <c r="D998" i="4"/>
  <c r="C998" i="4"/>
  <c r="E998" i="4"/>
  <c r="F998" i="4"/>
  <c r="I998" i="4"/>
  <c r="G998" i="4"/>
  <c r="J998" i="4"/>
  <c r="B999" i="2"/>
  <c r="A1001" i="2"/>
  <c r="M998" i="4" l="1"/>
  <c r="AL998" i="4" s="1"/>
  <c r="L997" i="1"/>
  <c r="D997" i="1"/>
  <c r="J997" i="1"/>
  <c r="I997" i="1"/>
  <c r="G997" i="1"/>
  <c r="H997" i="1"/>
  <c r="F997" i="1"/>
  <c r="C997" i="1"/>
  <c r="A998" i="1"/>
  <c r="E997" i="1"/>
  <c r="K997" i="1"/>
  <c r="B996" i="1"/>
  <c r="N996" i="1" s="1"/>
  <c r="C1001" i="2"/>
  <c r="AH999" i="4"/>
  <c r="AI999" i="4"/>
  <c r="V999" i="4"/>
  <c r="AG999" i="4"/>
  <c r="U999" i="4"/>
  <c r="Y999" i="4"/>
  <c r="W999" i="4"/>
  <c r="Q999" i="4"/>
  <c r="P999" i="4"/>
  <c r="R999" i="4"/>
  <c r="AF999" i="4"/>
  <c r="O999" i="4"/>
  <c r="AB999" i="4"/>
  <c r="N999" i="4"/>
  <c r="Z999" i="4"/>
  <c r="S999" i="4"/>
  <c r="K999" i="4"/>
  <c r="T999" i="4"/>
  <c r="AD999" i="4"/>
  <c r="AA999" i="4"/>
  <c r="AC999" i="4"/>
  <c r="AE999" i="4"/>
  <c r="X998" i="4"/>
  <c r="AJ998" i="4" s="1"/>
  <c r="AM998" i="4" s="1"/>
  <c r="N999" i="2"/>
  <c r="AO999" i="4"/>
  <c r="B998" i="4"/>
  <c r="AK998" i="4" s="1"/>
  <c r="A1000" i="4"/>
  <c r="C999" i="4"/>
  <c r="H999" i="4"/>
  <c r="I999" i="4"/>
  <c r="J999" i="4"/>
  <c r="G999" i="4"/>
  <c r="D999" i="4"/>
  <c r="E999" i="4"/>
  <c r="F999" i="4"/>
  <c r="B1000" i="2"/>
  <c r="A1002" i="2"/>
  <c r="M999" i="4" l="1"/>
  <c r="AL999" i="4" s="1"/>
  <c r="X999" i="4"/>
  <c r="AJ999" i="4" s="1"/>
  <c r="AH1000" i="4"/>
  <c r="AI1000" i="4"/>
  <c r="W1000" i="4"/>
  <c r="Q1000" i="4"/>
  <c r="N1000" i="4"/>
  <c r="U1000" i="4"/>
  <c r="V1000" i="4"/>
  <c r="O1000" i="4"/>
  <c r="K1000" i="4"/>
  <c r="Y1000" i="4"/>
  <c r="AG1000" i="4"/>
  <c r="AE1000" i="4"/>
  <c r="P1000" i="4"/>
  <c r="AC1000" i="4"/>
  <c r="AF1000" i="4"/>
  <c r="AA1000" i="4"/>
  <c r="R1000" i="4"/>
  <c r="S1000" i="4"/>
  <c r="AB1000" i="4"/>
  <c r="T1000" i="4"/>
  <c r="Z1000" i="4"/>
  <c r="AD1000" i="4"/>
  <c r="B997" i="1"/>
  <c r="N997" i="1" s="1"/>
  <c r="E998" i="1"/>
  <c r="K998" i="1"/>
  <c r="D998" i="1"/>
  <c r="A999" i="1"/>
  <c r="I998" i="1"/>
  <c r="L998" i="1"/>
  <c r="H998" i="1"/>
  <c r="C998" i="1"/>
  <c r="J998" i="1"/>
  <c r="F998" i="1"/>
  <c r="G998" i="1"/>
  <c r="C1002" i="2"/>
  <c r="N1000" i="2"/>
  <c r="AO1000" i="4"/>
  <c r="B999" i="4"/>
  <c r="AK999" i="4" s="1"/>
  <c r="A1001" i="4"/>
  <c r="C1000" i="4"/>
  <c r="D1000" i="4"/>
  <c r="H1000" i="4"/>
  <c r="J1000" i="4"/>
  <c r="F1000" i="4"/>
  <c r="G1000" i="4"/>
  <c r="E1000" i="4"/>
  <c r="I1000" i="4"/>
  <c r="B1001" i="2"/>
  <c r="A1003" i="2"/>
  <c r="AM999" i="4" l="1"/>
  <c r="M1000" i="4"/>
  <c r="AL1000" i="4" s="1"/>
  <c r="X1000" i="4"/>
  <c r="AJ1000" i="4" s="1"/>
  <c r="H999" i="1"/>
  <c r="G999" i="1"/>
  <c r="D999" i="1"/>
  <c r="A1000" i="1"/>
  <c r="C999" i="1"/>
  <c r="I999" i="1"/>
  <c r="J999" i="1"/>
  <c r="K999" i="1"/>
  <c r="F999" i="1"/>
  <c r="E999" i="1"/>
  <c r="L999" i="1"/>
  <c r="AI1001" i="4"/>
  <c r="AH1001" i="4"/>
  <c r="Y1001" i="4"/>
  <c r="K1001" i="4"/>
  <c r="N1001" i="4"/>
  <c r="V1001" i="4"/>
  <c r="R1001" i="4"/>
  <c r="W1001" i="4"/>
  <c r="AA1001" i="4"/>
  <c r="O1001" i="4"/>
  <c r="Q1001" i="4"/>
  <c r="AG1001" i="4"/>
  <c r="S1001" i="4"/>
  <c r="Z1001" i="4"/>
  <c r="AD1001" i="4"/>
  <c r="T1001" i="4"/>
  <c r="AB1001" i="4"/>
  <c r="P1001" i="4"/>
  <c r="AC1001" i="4"/>
  <c r="AE1001" i="4"/>
  <c r="U1001" i="4"/>
  <c r="AF1001" i="4"/>
  <c r="B998" i="1"/>
  <c r="N998" i="1" s="1"/>
  <c r="C1003" i="2"/>
  <c r="N1001" i="2"/>
  <c r="AO1001" i="4"/>
  <c r="B1000" i="4"/>
  <c r="AK1000" i="4" s="1"/>
  <c r="A1002" i="4"/>
  <c r="I1001" i="4"/>
  <c r="J1001" i="4"/>
  <c r="D1001" i="4"/>
  <c r="H1001" i="4"/>
  <c r="F1001" i="4"/>
  <c r="E1001" i="4"/>
  <c r="G1001" i="4"/>
  <c r="C1001" i="4"/>
  <c r="B1002" i="2"/>
  <c r="A1004" i="2"/>
  <c r="AM1000" i="4" l="1"/>
  <c r="AH1002" i="4"/>
  <c r="AI1002" i="4"/>
  <c r="S1002" i="4"/>
  <c r="Q1002" i="4"/>
  <c r="K1002" i="4"/>
  <c r="N1002" i="4"/>
  <c r="Y1002" i="4"/>
  <c r="V1002" i="4"/>
  <c r="U1002" i="4"/>
  <c r="AG1002" i="4"/>
  <c r="AA1002" i="4"/>
  <c r="Z1002" i="4"/>
  <c r="AD1002" i="4"/>
  <c r="W1002" i="4"/>
  <c r="AE1002" i="4"/>
  <c r="AF1002" i="4"/>
  <c r="T1002" i="4"/>
  <c r="O1002" i="4"/>
  <c r="P1002" i="4"/>
  <c r="AC1002" i="4"/>
  <c r="AB1002" i="4"/>
  <c r="R1002" i="4"/>
  <c r="X1001" i="4"/>
  <c r="AJ1001" i="4" s="1"/>
  <c r="B999" i="1"/>
  <c r="N999" i="1" s="1"/>
  <c r="M1001" i="4"/>
  <c r="AL1001" i="4" s="1"/>
  <c r="C1004" i="2"/>
  <c r="J1000" i="1"/>
  <c r="C1000" i="1"/>
  <c r="H1000" i="1"/>
  <c r="L1000" i="1"/>
  <c r="A1001" i="1"/>
  <c r="F1000" i="1"/>
  <c r="G1000" i="1"/>
  <c r="E1000" i="1"/>
  <c r="D1000" i="1"/>
  <c r="K1000" i="1"/>
  <c r="I1000" i="1"/>
  <c r="N1002" i="2"/>
  <c r="AO1002" i="4"/>
  <c r="A1003" i="4"/>
  <c r="D1002" i="4"/>
  <c r="I1002" i="4"/>
  <c r="E1002" i="4"/>
  <c r="J1002" i="4"/>
  <c r="C1002" i="4"/>
  <c r="G1002" i="4"/>
  <c r="H1002" i="4"/>
  <c r="F1002" i="4"/>
  <c r="B1001" i="4"/>
  <c r="AK1001" i="4" s="1"/>
  <c r="B1003" i="2"/>
  <c r="A1005" i="2"/>
  <c r="AM1001" i="4" l="1"/>
  <c r="X1002" i="4"/>
  <c r="AH1003" i="4"/>
  <c r="AI1003" i="4"/>
  <c r="U1003" i="4"/>
  <c r="K1003" i="4"/>
  <c r="Y1003" i="4"/>
  <c r="P1003" i="4"/>
  <c r="R1003" i="4"/>
  <c r="Q1003" i="4"/>
  <c r="N1003" i="4"/>
  <c r="O1003" i="4"/>
  <c r="AC1003" i="4"/>
  <c r="AD1003" i="4"/>
  <c r="AF1003" i="4"/>
  <c r="AA1003" i="4"/>
  <c r="T1003" i="4"/>
  <c r="Z1003" i="4"/>
  <c r="W1003" i="4"/>
  <c r="AB1003" i="4"/>
  <c r="S1003" i="4"/>
  <c r="AE1003" i="4"/>
  <c r="V1003" i="4"/>
  <c r="AG1003" i="4"/>
  <c r="M1002" i="4"/>
  <c r="AL1002" i="4" s="1"/>
  <c r="I1001" i="1"/>
  <c r="J1001" i="1"/>
  <c r="A1002" i="1"/>
  <c r="L1001" i="1"/>
  <c r="E1001" i="1"/>
  <c r="K1001" i="1"/>
  <c r="H1001" i="1"/>
  <c r="C1001" i="1"/>
  <c r="G1001" i="1"/>
  <c r="D1001" i="1"/>
  <c r="F1001" i="1"/>
  <c r="C1005" i="2"/>
  <c r="B1000" i="1"/>
  <c r="N1000" i="1" s="1"/>
  <c r="AJ1002" i="4"/>
  <c r="AM1002" i="4" s="1"/>
  <c r="N1003" i="2"/>
  <c r="AO1003" i="4"/>
  <c r="A1004" i="4"/>
  <c r="H1003" i="4"/>
  <c r="D1003" i="4"/>
  <c r="I1003" i="4"/>
  <c r="C1003" i="4"/>
  <c r="J1003" i="4"/>
  <c r="E1003" i="4"/>
  <c r="G1003" i="4"/>
  <c r="F1003" i="4"/>
  <c r="B1002" i="4"/>
  <c r="AK1002" i="4" s="1"/>
  <c r="B1004" i="2"/>
  <c r="A1006" i="2"/>
  <c r="X1003" i="4" l="1"/>
  <c r="AH1004" i="4"/>
  <c r="AI1004" i="4"/>
  <c r="W1004" i="4"/>
  <c r="O1004" i="4"/>
  <c r="Y1004" i="4"/>
  <c r="Q1004" i="4"/>
  <c r="U1004" i="4"/>
  <c r="V1004" i="4"/>
  <c r="R1004" i="4"/>
  <c r="N1004" i="4"/>
  <c r="P1004" i="4"/>
  <c r="AA1004" i="4"/>
  <c r="T1004" i="4"/>
  <c r="Z1004" i="4"/>
  <c r="AE1004" i="4"/>
  <c r="AG1004" i="4"/>
  <c r="AC1004" i="4"/>
  <c r="S1004" i="4"/>
  <c r="K1004" i="4"/>
  <c r="AF1004" i="4"/>
  <c r="AB1004" i="4"/>
  <c r="AD1004" i="4"/>
  <c r="C1002" i="1"/>
  <c r="I1002" i="1"/>
  <c r="E1002" i="1"/>
  <c r="L1002" i="1"/>
  <c r="J1002" i="1"/>
  <c r="A1003" i="1"/>
  <c r="D1002" i="1"/>
  <c r="K1002" i="1"/>
  <c r="G1002" i="1"/>
  <c r="H1002" i="1"/>
  <c r="F1002" i="1"/>
  <c r="B1001" i="1"/>
  <c r="N1001" i="1" s="1"/>
  <c r="M1003" i="4"/>
  <c r="AL1003" i="4" s="1"/>
  <c r="AJ1003" i="4"/>
  <c r="B1003" i="4"/>
  <c r="AK1003" i="4" s="1"/>
  <c r="C1006" i="2"/>
  <c r="N1004" i="2"/>
  <c r="AO1004" i="4"/>
  <c r="A1005" i="4"/>
  <c r="C1004" i="4"/>
  <c r="D1004" i="4"/>
  <c r="I1004" i="4"/>
  <c r="H1004" i="4"/>
  <c r="F1004" i="4"/>
  <c r="G1004" i="4"/>
  <c r="J1004" i="4"/>
  <c r="E1004" i="4"/>
  <c r="B1005" i="2"/>
  <c r="A1007" i="2"/>
  <c r="AM1003" i="4" l="1"/>
  <c r="A1004" i="1"/>
  <c r="G1003" i="1"/>
  <c r="D1003" i="1"/>
  <c r="K1003" i="1"/>
  <c r="I1003" i="1"/>
  <c r="F1003" i="1"/>
  <c r="H1003" i="1"/>
  <c r="L1003" i="1"/>
  <c r="E1003" i="1"/>
  <c r="C1003" i="1"/>
  <c r="J1003" i="1"/>
  <c r="X1004" i="4"/>
  <c r="AI1005" i="4"/>
  <c r="AH1005" i="4"/>
  <c r="R1005" i="4"/>
  <c r="N1005" i="4"/>
  <c r="V1005" i="4"/>
  <c r="AG1005" i="4"/>
  <c r="U1005" i="4"/>
  <c r="W1005" i="4"/>
  <c r="Q1005" i="4"/>
  <c r="K1005" i="4"/>
  <c r="O1005" i="4"/>
  <c r="AD1005" i="4"/>
  <c r="AE1005" i="4"/>
  <c r="AB1005" i="4"/>
  <c r="P1005" i="4"/>
  <c r="T1005" i="4"/>
  <c r="AA1005" i="4"/>
  <c r="S1005" i="4"/>
  <c r="AF1005" i="4"/>
  <c r="Y1005" i="4"/>
  <c r="AC1005" i="4"/>
  <c r="Z1005" i="4"/>
  <c r="M1004" i="4"/>
  <c r="AL1004" i="4" s="1"/>
  <c r="AJ1004" i="4"/>
  <c r="AM1004" i="4" s="1"/>
  <c r="C1007" i="2"/>
  <c r="B1002" i="1"/>
  <c r="N1002" i="1" s="1"/>
  <c r="N1005" i="2"/>
  <c r="AO1005" i="4"/>
  <c r="A1006" i="4"/>
  <c r="D1005" i="4"/>
  <c r="H1005" i="4"/>
  <c r="I1005" i="4"/>
  <c r="E1005" i="4"/>
  <c r="G1005" i="4"/>
  <c r="F1005" i="4"/>
  <c r="J1005" i="4"/>
  <c r="C1005" i="4"/>
  <c r="B1004" i="4"/>
  <c r="AK1004" i="4" s="1"/>
  <c r="A1008" i="2"/>
  <c r="B1006" i="2"/>
  <c r="AH1006" i="4" l="1"/>
  <c r="AI1006" i="4"/>
  <c r="Q1006" i="4"/>
  <c r="N1006" i="4"/>
  <c r="V1006" i="4"/>
  <c r="U1006" i="4"/>
  <c r="K1006" i="4"/>
  <c r="P1006" i="4"/>
  <c r="O1006" i="4"/>
  <c r="S1006" i="4"/>
  <c r="R1006" i="4"/>
  <c r="W1006" i="4"/>
  <c r="AC1006" i="4"/>
  <c r="Y1006" i="4"/>
  <c r="AG1006" i="4"/>
  <c r="AA1006" i="4"/>
  <c r="T1006" i="4"/>
  <c r="AD1006" i="4"/>
  <c r="Z1006" i="4"/>
  <c r="AB1006" i="4"/>
  <c r="AE1006" i="4"/>
  <c r="AF1006" i="4"/>
  <c r="C1008" i="2"/>
  <c r="B1003" i="1"/>
  <c r="N1003" i="1" s="1"/>
  <c r="H1004" i="1"/>
  <c r="A1005" i="1"/>
  <c r="F1004" i="1"/>
  <c r="L1004" i="1"/>
  <c r="D1004" i="1"/>
  <c r="K1004" i="1"/>
  <c r="E1004" i="1"/>
  <c r="J1004" i="1"/>
  <c r="I1004" i="1"/>
  <c r="G1004" i="1"/>
  <c r="C1004" i="1"/>
  <c r="X1005" i="4"/>
  <c r="AJ1005" i="4" s="1"/>
  <c r="M1005" i="4"/>
  <c r="N1006" i="2"/>
  <c r="AO1006" i="4"/>
  <c r="B1005" i="4"/>
  <c r="AK1005" i="4" s="1"/>
  <c r="A1007" i="4"/>
  <c r="D1006" i="4"/>
  <c r="H1006" i="4"/>
  <c r="I1006" i="4"/>
  <c r="C1006" i="4"/>
  <c r="F1006" i="4"/>
  <c r="J1006" i="4"/>
  <c r="E1006" i="4"/>
  <c r="G1006" i="4"/>
  <c r="B1007" i="2"/>
  <c r="A1009" i="2"/>
  <c r="AL1005" i="4" l="1"/>
  <c r="AM1005" i="4" s="1"/>
  <c r="B1004" i="1"/>
  <c r="N1004" i="1" s="1"/>
  <c r="M1006" i="4"/>
  <c r="AL1006" i="4" s="1"/>
  <c r="AH1007" i="4"/>
  <c r="AI1007" i="4"/>
  <c r="Q1007" i="4"/>
  <c r="AG1007" i="4"/>
  <c r="K1007" i="4"/>
  <c r="P1007" i="4"/>
  <c r="W1007" i="4"/>
  <c r="R1007" i="4"/>
  <c r="Y1007" i="4"/>
  <c r="N1007" i="4"/>
  <c r="U1007" i="4"/>
  <c r="O1007" i="4"/>
  <c r="V1007" i="4"/>
  <c r="T1007" i="4"/>
  <c r="S1007" i="4"/>
  <c r="AE1007" i="4"/>
  <c r="AD1007" i="4"/>
  <c r="AC1007" i="4"/>
  <c r="Z1007" i="4"/>
  <c r="AA1007" i="4"/>
  <c r="AB1007" i="4"/>
  <c r="AF1007" i="4"/>
  <c r="E1005" i="1"/>
  <c r="K1005" i="1"/>
  <c r="C1005" i="1"/>
  <c r="G1005" i="1"/>
  <c r="J1005" i="1"/>
  <c r="I1005" i="1"/>
  <c r="L1005" i="1"/>
  <c r="H1005" i="1"/>
  <c r="F1005" i="1"/>
  <c r="A1006" i="1"/>
  <c r="D1005" i="1"/>
  <c r="C1009" i="2"/>
  <c r="X1006" i="4"/>
  <c r="AJ1006" i="4" s="1"/>
  <c r="AM1006" i="4" s="1"/>
  <c r="N1007" i="2"/>
  <c r="AO1007" i="4"/>
  <c r="B1006" i="4"/>
  <c r="AK1006" i="4" s="1"/>
  <c r="A1008" i="4"/>
  <c r="C1007" i="4"/>
  <c r="D1007" i="4"/>
  <c r="I1007" i="4"/>
  <c r="F1007" i="4"/>
  <c r="G1007" i="4"/>
  <c r="J1007" i="4"/>
  <c r="E1007" i="4"/>
  <c r="H1007" i="4"/>
  <c r="B1008" i="2"/>
  <c r="A1010" i="2"/>
  <c r="C1010" i="2" l="1"/>
  <c r="B1005" i="1"/>
  <c r="N1005" i="1" s="1"/>
  <c r="M1007" i="4"/>
  <c r="AL1007" i="4" s="1"/>
  <c r="AK1007" i="4"/>
  <c r="AH1008" i="4"/>
  <c r="AI1008" i="4"/>
  <c r="W1008" i="4"/>
  <c r="O1008" i="4"/>
  <c r="T1008" i="4"/>
  <c r="AG1008" i="4"/>
  <c r="K1008" i="4"/>
  <c r="R1008" i="4"/>
  <c r="N1008" i="4"/>
  <c r="P1008" i="4"/>
  <c r="S1008" i="4"/>
  <c r="U1008" i="4"/>
  <c r="AC1008" i="4"/>
  <c r="V1008" i="4"/>
  <c r="Z1008" i="4"/>
  <c r="AF1008" i="4"/>
  <c r="Y1008" i="4"/>
  <c r="AA1008" i="4"/>
  <c r="AB1008" i="4"/>
  <c r="AE1008" i="4"/>
  <c r="AD1008" i="4"/>
  <c r="Q1008" i="4"/>
  <c r="A1007" i="1"/>
  <c r="G1006" i="1"/>
  <c r="E1006" i="1"/>
  <c r="I1006" i="1"/>
  <c r="F1006" i="1"/>
  <c r="K1006" i="1"/>
  <c r="H1006" i="1"/>
  <c r="D1006" i="1"/>
  <c r="L1006" i="1"/>
  <c r="C1006" i="1"/>
  <c r="J1006" i="1"/>
  <c r="X1007" i="4"/>
  <c r="AJ1007" i="4" s="1"/>
  <c r="AM1007" i="4" s="1"/>
  <c r="N1008" i="2"/>
  <c r="AO1008" i="4"/>
  <c r="B1007" i="4"/>
  <c r="A1009" i="4"/>
  <c r="H1008" i="4"/>
  <c r="C1008" i="4"/>
  <c r="D1008" i="4"/>
  <c r="I1008" i="4"/>
  <c r="G1008" i="4"/>
  <c r="E1008" i="4"/>
  <c r="J1008" i="4"/>
  <c r="F1008" i="4"/>
  <c r="B1009" i="2"/>
  <c r="A1011" i="2"/>
  <c r="D1007" i="1" l="1"/>
  <c r="K1007" i="1"/>
  <c r="A1008" i="1"/>
  <c r="J1007" i="1"/>
  <c r="H1007" i="1"/>
  <c r="C1007" i="1"/>
  <c r="G1007" i="1"/>
  <c r="I1007" i="1"/>
  <c r="E1007" i="1"/>
  <c r="L1007" i="1"/>
  <c r="F1007" i="1"/>
  <c r="AI1009" i="4"/>
  <c r="AH1009" i="4"/>
  <c r="Y1009" i="4"/>
  <c r="V1009" i="4"/>
  <c r="AG1009" i="4"/>
  <c r="K1009" i="4"/>
  <c r="U1009" i="4"/>
  <c r="Q1009" i="4"/>
  <c r="N1009" i="4"/>
  <c r="P1009" i="4"/>
  <c r="W1009" i="4"/>
  <c r="Z1009" i="4"/>
  <c r="AA1009" i="4"/>
  <c r="AF1009" i="4"/>
  <c r="T1009" i="4"/>
  <c r="AB1009" i="4"/>
  <c r="AE1009" i="4"/>
  <c r="R1009" i="4"/>
  <c r="AC1009" i="4"/>
  <c r="AD1009" i="4"/>
  <c r="O1009" i="4"/>
  <c r="S1009" i="4"/>
  <c r="C1011" i="2"/>
  <c r="B1006" i="1"/>
  <c r="N1006" i="1" s="1"/>
  <c r="X1008" i="4"/>
  <c r="AJ1008" i="4" s="1"/>
  <c r="AM1008" i="4" s="1"/>
  <c r="M1008" i="4"/>
  <c r="AL1008" i="4" s="1"/>
  <c r="N1009" i="2"/>
  <c r="AO1009" i="4"/>
  <c r="B1008" i="4"/>
  <c r="AK1008" i="4" s="1"/>
  <c r="A1010" i="4"/>
  <c r="D1009" i="4"/>
  <c r="H1009" i="4"/>
  <c r="E1009" i="4"/>
  <c r="F1009" i="4"/>
  <c r="C1009" i="4"/>
  <c r="I1009" i="4"/>
  <c r="J1009" i="4"/>
  <c r="G1009" i="4"/>
  <c r="B1010" i="2"/>
  <c r="A1012" i="2"/>
  <c r="X1009" i="4" l="1"/>
  <c r="B1007" i="1"/>
  <c r="N1007" i="1" s="1"/>
  <c r="AH1010" i="4"/>
  <c r="AI1010" i="4"/>
  <c r="S1010" i="4"/>
  <c r="Y1010" i="4"/>
  <c r="K1010" i="4"/>
  <c r="V1010" i="4"/>
  <c r="U1010" i="4"/>
  <c r="AG1010" i="4"/>
  <c r="Q1010" i="4"/>
  <c r="P1010" i="4"/>
  <c r="W1010" i="4"/>
  <c r="T1010" i="4"/>
  <c r="AE1010" i="4"/>
  <c r="AF1010" i="4"/>
  <c r="O1010" i="4"/>
  <c r="N1010" i="4"/>
  <c r="Z1010" i="4"/>
  <c r="AA1010" i="4"/>
  <c r="AB1010" i="4"/>
  <c r="AC1010" i="4"/>
  <c r="AD1010" i="4"/>
  <c r="R1010" i="4"/>
  <c r="AJ1009" i="4"/>
  <c r="C1012" i="2"/>
  <c r="M1009" i="4"/>
  <c r="AL1009" i="4" s="1"/>
  <c r="F1008" i="1"/>
  <c r="K1008" i="1"/>
  <c r="H1008" i="1"/>
  <c r="D1008" i="1"/>
  <c r="A1009" i="1"/>
  <c r="L1008" i="1"/>
  <c r="E1008" i="1"/>
  <c r="C1008" i="1"/>
  <c r="I1008" i="1"/>
  <c r="G1008" i="1"/>
  <c r="J1008" i="1"/>
  <c r="N1010" i="2"/>
  <c r="AO1010" i="4"/>
  <c r="B1009" i="4"/>
  <c r="AK1009" i="4" s="1"/>
  <c r="A1011" i="4"/>
  <c r="D1010" i="4"/>
  <c r="I1010" i="4"/>
  <c r="J1010" i="4"/>
  <c r="F1010" i="4"/>
  <c r="C1010" i="4"/>
  <c r="E1010" i="4"/>
  <c r="H1010" i="4"/>
  <c r="G1010" i="4"/>
  <c r="B1011" i="2"/>
  <c r="A1013" i="2"/>
  <c r="AM1009" i="4" l="1"/>
  <c r="B1008" i="1"/>
  <c r="N1008" i="1" s="1"/>
  <c r="AH1011" i="4"/>
  <c r="AI1011" i="4"/>
  <c r="Q1011" i="4"/>
  <c r="U1011" i="4"/>
  <c r="N1011" i="4"/>
  <c r="Y1011" i="4"/>
  <c r="AG1011" i="4"/>
  <c r="R1011" i="4"/>
  <c r="T1011" i="4"/>
  <c r="AB1011" i="4"/>
  <c r="AD1011" i="4"/>
  <c r="AA1011" i="4"/>
  <c r="S1011" i="4"/>
  <c r="Z1011" i="4"/>
  <c r="O1011" i="4"/>
  <c r="AC1011" i="4"/>
  <c r="K1011" i="4"/>
  <c r="P1011" i="4"/>
  <c r="V1011" i="4"/>
  <c r="AE1011" i="4"/>
  <c r="AF1011" i="4"/>
  <c r="W1011" i="4"/>
  <c r="X1010" i="4"/>
  <c r="AJ1010" i="4" s="1"/>
  <c r="C1013" i="2"/>
  <c r="C1009" i="1"/>
  <c r="I1009" i="1"/>
  <c r="G1009" i="1"/>
  <c r="E1009" i="1"/>
  <c r="A1010" i="1"/>
  <c r="K1009" i="1"/>
  <c r="H1009" i="1"/>
  <c r="J1009" i="1"/>
  <c r="F1009" i="1"/>
  <c r="L1009" i="1"/>
  <c r="D1009" i="1"/>
  <c r="M1010" i="4"/>
  <c r="AL1010" i="4" s="1"/>
  <c r="N1011" i="2"/>
  <c r="AO1011" i="4"/>
  <c r="A1012" i="4"/>
  <c r="I1011" i="4"/>
  <c r="C1011" i="4"/>
  <c r="D1011" i="4"/>
  <c r="E1011" i="4"/>
  <c r="G1011" i="4"/>
  <c r="J1011" i="4"/>
  <c r="H1011" i="4"/>
  <c r="F1011" i="4"/>
  <c r="B1010" i="4"/>
  <c r="AK1010" i="4" s="1"/>
  <c r="B1012" i="2"/>
  <c r="A1014" i="2"/>
  <c r="AM1010" i="4" l="1"/>
  <c r="B1011" i="4"/>
  <c r="M1011" i="4"/>
  <c r="AL1011" i="4" s="1"/>
  <c r="B1009" i="1"/>
  <c r="N1009" i="1" s="1"/>
  <c r="X1011" i="4"/>
  <c r="AH1012" i="4"/>
  <c r="AI1012" i="4"/>
  <c r="O1012" i="4"/>
  <c r="U1012" i="4"/>
  <c r="N1012" i="4"/>
  <c r="P1012" i="4"/>
  <c r="R1012" i="4"/>
  <c r="V1012" i="4"/>
  <c r="AE1012" i="4"/>
  <c r="AG1012" i="4"/>
  <c r="AF1012" i="4"/>
  <c r="Y1012" i="4"/>
  <c r="W1012" i="4"/>
  <c r="S1012" i="4"/>
  <c r="Q1012" i="4"/>
  <c r="T1012" i="4"/>
  <c r="Z1012" i="4"/>
  <c r="AC1012" i="4"/>
  <c r="AA1012" i="4"/>
  <c r="K1012" i="4"/>
  <c r="AD1012" i="4"/>
  <c r="AB1012" i="4"/>
  <c r="AK1011" i="4"/>
  <c r="AJ1011" i="4"/>
  <c r="C1014" i="2"/>
  <c r="A1011" i="1"/>
  <c r="I1010" i="1"/>
  <c r="E1010" i="1"/>
  <c r="C1010" i="1"/>
  <c r="K1010" i="1"/>
  <c r="F1010" i="1"/>
  <c r="G1010" i="1"/>
  <c r="L1010" i="1"/>
  <c r="D1010" i="1"/>
  <c r="J1010" i="1"/>
  <c r="H1010" i="1"/>
  <c r="N1012" i="2"/>
  <c r="AO1012" i="4"/>
  <c r="A1013" i="4"/>
  <c r="C1012" i="4"/>
  <c r="D1012" i="4"/>
  <c r="H1012" i="4"/>
  <c r="I1012" i="4"/>
  <c r="G1012" i="4"/>
  <c r="F1012" i="4"/>
  <c r="E1012" i="4"/>
  <c r="J1012" i="4"/>
  <c r="B1013" i="2"/>
  <c r="A1015" i="2"/>
  <c r="AM1011" i="4" l="1"/>
  <c r="C1015" i="2"/>
  <c r="AI1013" i="4"/>
  <c r="AH1013" i="4"/>
  <c r="Q1013" i="4"/>
  <c r="K1013" i="4"/>
  <c r="Y1013" i="4"/>
  <c r="P1013" i="4"/>
  <c r="U1013" i="4"/>
  <c r="V1013" i="4"/>
  <c r="W1013" i="4"/>
  <c r="AA1013" i="4"/>
  <c r="AE1013" i="4"/>
  <c r="AG1013" i="4"/>
  <c r="AB1013" i="4"/>
  <c r="Z1013" i="4"/>
  <c r="N1013" i="4"/>
  <c r="AC1013" i="4"/>
  <c r="AF1013" i="4"/>
  <c r="S1013" i="4"/>
  <c r="R1013" i="4"/>
  <c r="T1013" i="4"/>
  <c r="AD1013" i="4"/>
  <c r="O1013" i="4"/>
  <c r="B1010" i="1"/>
  <c r="N1010" i="1" s="1"/>
  <c r="M1012" i="4"/>
  <c r="AL1012" i="4" s="1"/>
  <c r="K1011" i="1"/>
  <c r="F1011" i="1"/>
  <c r="A1012" i="1"/>
  <c r="C1011" i="1"/>
  <c r="D1011" i="1"/>
  <c r="L1011" i="1"/>
  <c r="H1011" i="1"/>
  <c r="I1011" i="1"/>
  <c r="J1011" i="1"/>
  <c r="G1011" i="1"/>
  <c r="E1011" i="1"/>
  <c r="X1012" i="4"/>
  <c r="AJ1012" i="4" s="1"/>
  <c r="AM1012" i="4" s="1"/>
  <c r="N1013" i="2"/>
  <c r="AO1013" i="4"/>
  <c r="B1012" i="4"/>
  <c r="AK1012" i="4" s="1"/>
  <c r="A1014" i="4"/>
  <c r="H1013" i="4"/>
  <c r="E1013" i="4"/>
  <c r="G1013" i="4"/>
  <c r="I1013" i="4"/>
  <c r="D1013" i="4"/>
  <c r="C1013" i="4"/>
  <c r="J1013" i="4"/>
  <c r="F1013" i="4"/>
  <c r="B1014" i="2"/>
  <c r="A1016" i="2"/>
  <c r="AH1014" i="4" l="1"/>
  <c r="AI1014" i="4"/>
  <c r="S1014" i="4"/>
  <c r="Y1014" i="4"/>
  <c r="AG1014" i="4"/>
  <c r="Q1014" i="4"/>
  <c r="U1014" i="4"/>
  <c r="P1014" i="4"/>
  <c r="O1014" i="4"/>
  <c r="K1014" i="4"/>
  <c r="AA1014" i="4"/>
  <c r="V1014" i="4"/>
  <c r="Z1014" i="4"/>
  <c r="AD1014" i="4"/>
  <c r="N1014" i="4"/>
  <c r="AC1014" i="4"/>
  <c r="AB1014" i="4"/>
  <c r="R1014" i="4"/>
  <c r="T1014" i="4"/>
  <c r="AE1014" i="4"/>
  <c r="W1014" i="4"/>
  <c r="AF1014" i="4"/>
  <c r="X1013" i="4"/>
  <c r="AJ1013" i="4" s="1"/>
  <c r="AM1013" i="4" s="1"/>
  <c r="B1011" i="1"/>
  <c r="N1011" i="1" s="1"/>
  <c r="C1012" i="1"/>
  <c r="A1013" i="1"/>
  <c r="H1012" i="1"/>
  <c r="I1012" i="1"/>
  <c r="G1012" i="1"/>
  <c r="E1012" i="1"/>
  <c r="F1012" i="1"/>
  <c r="J1012" i="1"/>
  <c r="L1012" i="1"/>
  <c r="D1012" i="1"/>
  <c r="K1012" i="1"/>
  <c r="C1016" i="2"/>
  <c r="M1013" i="4"/>
  <c r="AL1013" i="4" s="1"/>
  <c r="N1014" i="2"/>
  <c r="AO1014" i="4"/>
  <c r="B1013" i="4"/>
  <c r="AK1013" i="4" s="1"/>
  <c r="A1015" i="4"/>
  <c r="C1014" i="4"/>
  <c r="F1014" i="4"/>
  <c r="J1014" i="4"/>
  <c r="D1014" i="4"/>
  <c r="H1014" i="4"/>
  <c r="G1014" i="4"/>
  <c r="E1014" i="4"/>
  <c r="I1014" i="4"/>
  <c r="B1015" i="2"/>
  <c r="A1017" i="2"/>
  <c r="M1014" i="4" l="1"/>
  <c r="AL1014" i="4" s="1"/>
  <c r="AH1015" i="4"/>
  <c r="AI1015" i="4"/>
  <c r="Y1015" i="4"/>
  <c r="K1015" i="4"/>
  <c r="Q1015" i="4"/>
  <c r="U1015" i="4"/>
  <c r="O1015" i="4"/>
  <c r="AG1015" i="4"/>
  <c r="N1015" i="4"/>
  <c r="S1015" i="4"/>
  <c r="AB1015" i="4"/>
  <c r="AE1015" i="4"/>
  <c r="W1015" i="4"/>
  <c r="Z1015" i="4"/>
  <c r="AC1015" i="4"/>
  <c r="V1015" i="4"/>
  <c r="T1015" i="4"/>
  <c r="R1015" i="4"/>
  <c r="AD1015" i="4"/>
  <c r="AA1015" i="4"/>
  <c r="AF1015" i="4"/>
  <c r="P1015" i="4"/>
  <c r="J1013" i="1"/>
  <c r="D1013" i="1"/>
  <c r="H1013" i="1"/>
  <c r="I1013" i="1"/>
  <c r="L1013" i="1"/>
  <c r="F1013" i="1"/>
  <c r="C1013" i="1"/>
  <c r="A1014" i="1"/>
  <c r="G1013" i="1"/>
  <c r="K1013" i="1"/>
  <c r="E1013" i="1"/>
  <c r="C1017" i="2"/>
  <c r="X1014" i="4"/>
  <c r="AJ1014" i="4" s="1"/>
  <c r="AM1014" i="4" s="1"/>
  <c r="B1012" i="1"/>
  <c r="N1012" i="1" s="1"/>
  <c r="N1015" i="2"/>
  <c r="AO1015" i="4"/>
  <c r="A1016" i="4"/>
  <c r="D1015" i="4"/>
  <c r="H1015" i="4"/>
  <c r="I1015" i="4"/>
  <c r="F1015" i="4"/>
  <c r="C1015" i="4"/>
  <c r="G1015" i="4"/>
  <c r="E1015" i="4"/>
  <c r="J1015" i="4"/>
  <c r="B1014" i="4"/>
  <c r="AK1014" i="4" s="1"/>
  <c r="B1016" i="2"/>
  <c r="A1018" i="2"/>
  <c r="B1013" i="1" l="1"/>
  <c r="N1013" i="1" s="1"/>
  <c r="AH1016" i="4"/>
  <c r="AI1016" i="4"/>
  <c r="W1016" i="4"/>
  <c r="AG1016" i="4"/>
  <c r="N1016" i="4"/>
  <c r="Y1016" i="4"/>
  <c r="V1016" i="4"/>
  <c r="Q1016" i="4"/>
  <c r="U1016" i="4"/>
  <c r="AA1016" i="4"/>
  <c r="T1016" i="4"/>
  <c r="AD1016" i="4"/>
  <c r="S1016" i="4"/>
  <c r="AB1016" i="4"/>
  <c r="K1016" i="4"/>
  <c r="O1016" i="4"/>
  <c r="AE1016" i="4"/>
  <c r="R1016" i="4"/>
  <c r="Z1016" i="4"/>
  <c r="P1016" i="4"/>
  <c r="AC1016" i="4"/>
  <c r="AF1016" i="4"/>
  <c r="X1015" i="4"/>
  <c r="AJ1015" i="4" s="1"/>
  <c r="M1015" i="4"/>
  <c r="AL1015" i="4" s="1"/>
  <c r="C1018" i="2"/>
  <c r="E1014" i="1"/>
  <c r="D1014" i="1"/>
  <c r="L1014" i="1"/>
  <c r="I1014" i="1"/>
  <c r="J1014" i="1"/>
  <c r="K1014" i="1"/>
  <c r="A1015" i="1"/>
  <c r="C1014" i="1"/>
  <c r="H1014" i="1"/>
  <c r="F1014" i="1"/>
  <c r="G1014" i="1"/>
  <c r="N1016" i="2"/>
  <c r="AO1016" i="4"/>
  <c r="B1015" i="4"/>
  <c r="AK1015" i="4" s="1"/>
  <c r="A1017" i="4"/>
  <c r="J1016" i="4"/>
  <c r="E1016" i="4"/>
  <c r="C1016" i="4"/>
  <c r="D1016" i="4"/>
  <c r="I1016" i="4"/>
  <c r="G1016" i="4"/>
  <c r="F1016" i="4"/>
  <c r="H1016" i="4"/>
  <c r="B1017" i="2"/>
  <c r="A1019" i="2"/>
  <c r="AM1015" i="4" l="1"/>
  <c r="B1014" i="1"/>
  <c r="N1014" i="1" s="1"/>
  <c r="X1016" i="4"/>
  <c r="AI1017" i="4"/>
  <c r="AH1017" i="4"/>
  <c r="K1017" i="4"/>
  <c r="N1017" i="4"/>
  <c r="Y1017" i="4"/>
  <c r="V1017" i="4"/>
  <c r="P1017" i="4"/>
  <c r="Q1017" i="4"/>
  <c r="O1017" i="4"/>
  <c r="W1017" i="4"/>
  <c r="U1017" i="4"/>
  <c r="AA1017" i="4"/>
  <c r="AF1017" i="4"/>
  <c r="S1017" i="4"/>
  <c r="R1017" i="4"/>
  <c r="Z1017" i="4"/>
  <c r="AC1017" i="4"/>
  <c r="AD1017" i="4"/>
  <c r="AG1017" i="4"/>
  <c r="T1017" i="4"/>
  <c r="AE1017" i="4"/>
  <c r="AB1017" i="4"/>
  <c r="A1016" i="1"/>
  <c r="D1015" i="1"/>
  <c r="H1015" i="1"/>
  <c r="K1015" i="1"/>
  <c r="G1015" i="1"/>
  <c r="J1015" i="1"/>
  <c r="F1015" i="1"/>
  <c r="I1015" i="1"/>
  <c r="E1015" i="1"/>
  <c r="L1015" i="1"/>
  <c r="C1015" i="1"/>
  <c r="M1016" i="4"/>
  <c r="AL1016" i="4" s="1"/>
  <c r="AJ1016" i="4"/>
  <c r="AM1016" i="4" s="1"/>
  <c r="C1019" i="2"/>
  <c r="B1016" i="4"/>
  <c r="AK1016" i="4" s="1"/>
  <c r="N1017" i="2"/>
  <c r="AO1017" i="4"/>
  <c r="A1018" i="4"/>
  <c r="D1017" i="4"/>
  <c r="C1017" i="4"/>
  <c r="I1017" i="4"/>
  <c r="E1017" i="4"/>
  <c r="F1017" i="4"/>
  <c r="J1017" i="4"/>
  <c r="H1017" i="4"/>
  <c r="G1017" i="4"/>
  <c r="B1018" i="2"/>
  <c r="A1020" i="2"/>
  <c r="M1017" i="4" l="1"/>
  <c r="AL1017" i="4" s="1"/>
  <c r="AH1018" i="4"/>
  <c r="AI1018" i="4"/>
  <c r="AF1018" i="4"/>
  <c r="S1018" i="4"/>
  <c r="P1018" i="4"/>
  <c r="N1018" i="4"/>
  <c r="Y1018" i="4"/>
  <c r="AG1018" i="4"/>
  <c r="K1018" i="4"/>
  <c r="R1018" i="4"/>
  <c r="W1018" i="4"/>
  <c r="AA1018" i="4"/>
  <c r="Q1018" i="4"/>
  <c r="AD1018" i="4"/>
  <c r="AB1018" i="4"/>
  <c r="V1018" i="4"/>
  <c r="U1018" i="4"/>
  <c r="O1018" i="4"/>
  <c r="T1018" i="4"/>
  <c r="AE1018" i="4"/>
  <c r="AC1018" i="4"/>
  <c r="Z1018" i="4"/>
  <c r="A1017" i="1"/>
  <c r="C1016" i="1"/>
  <c r="K1016" i="1"/>
  <c r="J1016" i="1"/>
  <c r="E1016" i="1"/>
  <c r="H1016" i="1"/>
  <c r="D1016" i="1"/>
  <c r="G1016" i="1"/>
  <c r="L1016" i="1"/>
  <c r="I1016" i="1"/>
  <c r="F1016" i="1"/>
  <c r="X1017" i="4"/>
  <c r="AJ1017" i="4" s="1"/>
  <c r="B1015" i="1"/>
  <c r="N1015" i="1" s="1"/>
  <c r="C1020" i="2"/>
  <c r="N1018" i="2"/>
  <c r="AO1018" i="4"/>
  <c r="B1017" i="4"/>
  <c r="AK1017" i="4" s="1"/>
  <c r="A1019" i="4"/>
  <c r="C1018" i="4"/>
  <c r="D1018" i="4"/>
  <c r="H1018" i="4"/>
  <c r="F1018" i="4"/>
  <c r="J1018" i="4"/>
  <c r="G1018" i="4"/>
  <c r="E1018" i="4"/>
  <c r="I1018" i="4"/>
  <c r="B1019" i="2"/>
  <c r="A1021" i="2"/>
  <c r="AM1017" i="4" l="1"/>
  <c r="X1018" i="4"/>
  <c r="AJ1018" i="4" s="1"/>
  <c r="AH1019" i="4"/>
  <c r="AI1019" i="4"/>
  <c r="AG1019" i="4"/>
  <c r="K1019" i="4"/>
  <c r="N1019" i="4"/>
  <c r="V1019" i="4"/>
  <c r="Q1019" i="4"/>
  <c r="AA1019" i="4"/>
  <c r="P1019" i="4"/>
  <c r="W1019" i="4"/>
  <c r="R1019" i="4"/>
  <c r="Z1019" i="4"/>
  <c r="Y1019" i="4"/>
  <c r="O1019" i="4"/>
  <c r="AB1019" i="4"/>
  <c r="AE1019" i="4"/>
  <c r="U1019" i="4"/>
  <c r="S1019" i="4"/>
  <c r="AF1019" i="4"/>
  <c r="AD1019" i="4"/>
  <c r="T1019" i="4"/>
  <c r="AC1019" i="4"/>
  <c r="M1018" i="4"/>
  <c r="AL1018" i="4" s="1"/>
  <c r="B1016" i="1"/>
  <c r="N1016" i="1" s="1"/>
  <c r="G1017" i="1"/>
  <c r="C1017" i="1"/>
  <c r="E1017" i="1"/>
  <c r="I1017" i="1"/>
  <c r="F1017" i="1"/>
  <c r="A1018" i="1"/>
  <c r="J1017" i="1"/>
  <c r="D1017" i="1"/>
  <c r="K1017" i="1"/>
  <c r="H1017" i="1"/>
  <c r="L1017" i="1"/>
  <c r="C1021" i="2"/>
  <c r="N1019" i="2"/>
  <c r="AO1019" i="4"/>
  <c r="A1020" i="4"/>
  <c r="C1019" i="4"/>
  <c r="H1019" i="4"/>
  <c r="D1019" i="4"/>
  <c r="E1019" i="4"/>
  <c r="F1019" i="4"/>
  <c r="G1019" i="4"/>
  <c r="I1019" i="4"/>
  <c r="J1019" i="4"/>
  <c r="B1018" i="4"/>
  <c r="AK1018" i="4" s="1"/>
  <c r="B1020" i="2"/>
  <c r="A1022" i="2"/>
  <c r="AM1018" i="4" l="1"/>
  <c r="B1017" i="1"/>
  <c r="N1017" i="1" s="1"/>
  <c r="X1019" i="4"/>
  <c r="AJ1019" i="4" s="1"/>
  <c r="AM1019" i="4" s="1"/>
  <c r="M1019" i="4"/>
  <c r="AL1019" i="4" s="1"/>
  <c r="AH1020" i="4"/>
  <c r="AI1020" i="4"/>
  <c r="W1020" i="4"/>
  <c r="O1020" i="4"/>
  <c r="K1020" i="4"/>
  <c r="N1020" i="4"/>
  <c r="U1020" i="4"/>
  <c r="V1020" i="4"/>
  <c r="AG1020" i="4"/>
  <c r="AA1020" i="4"/>
  <c r="Y1020" i="4"/>
  <c r="Q1020" i="4"/>
  <c r="AE1020" i="4"/>
  <c r="AF1020" i="4"/>
  <c r="R1020" i="4"/>
  <c r="P1020" i="4"/>
  <c r="S1020" i="4"/>
  <c r="Z1020" i="4"/>
  <c r="AD1020" i="4"/>
  <c r="T1020" i="4"/>
  <c r="AC1020" i="4"/>
  <c r="AB1020" i="4"/>
  <c r="C1022" i="2"/>
  <c r="I1018" i="1"/>
  <c r="E1018" i="1"/>
  <c r="K1018" i="1"/>
  <c r="A1019" i="1"/>
  <c r="D1018" i="1"/>
  <c r="C1018" i="1"/>
  <c r="G1018" i="1"/>
  <c r="J1018" i="1"/>
  <c r="H1018" i="1"/>
  <c r="F1018" i="1"/>
  <c r="L1018" i="1"/>
  <c r="N1020" i="2"/>
  <c r="AO1020" i="4"/>
  <c r="B1019" i="4"/>
  <c r="AK1019" i="4" s="1"/>
  <c r="A1021" i="4"/>
  <c r="D1020" i="4"/>
  <c r="F1020" i="4"/>
  <c r="C1020" i="4"/>
  <c r="H1020" i="4"/>
  <c r="I1020" i="4"/>
  <c r="J1020" i="4"/>
  <c r="G1020" i="4"/>
  <c r="E1020" i="4"/>
  <c r="B1021" i="2"/>
  <c r="A1023" i="2"/>
  <c r="AI1021" i="4" l="1"/>
  <c r="AH1021" i="4"/>
  <c r="R1021" i="4"/>
  <c r="K1021" i="4"/>
  <c r="U1021" i="4"/>
  <c r="V1021" i="4"/>
  <c r="P1021" i="4"/>
  <c r="Q1021" i="4"/>
  <c r="O1021" i="4"/>
  <c r="Y1021" i="4"/>
  <c r="AG1021" i="4"/>
  <c r="AA1021" i="4"/>
  <c r="AB1021" i="4"/>
  <c r="T1021" i="4"/>
  <c r="S1021" i="4"/>
  <c r="Z1021" i="4"/>
  <c r="W1021" i="4"/>
  <c r="AC1021" i="4"/>
  <c r="N1021" i="4"/>
  <c r="AF1021" i="4"/>
  <c r="AD1021" i="4"/>
  <c r="AE1021" i="4"/>
  <c r="X1020" i="4"/>
  <c r="AJ1020" i="4" s="1"/>
  <c r="AM1020" i="4" s="1"/>
  <c r="C1023" i="2"/>
  <c r="K1019" i="1"/>
  <c r="I1019" i="1"/>
  <c r="H1019" i="1"/>
  <c r="F1019" i="1"/>
  <c r="D1019" i="1"/>
  <c r="E1019" i="1"/>
  <c r="L1019" i="1"/>
  <c r="G1019" i="1"/>
  <c r="A1020" i="1"/>
  <c r="C1019" i="1"/>
  <c r="J1019" i="1"/>
  <c r="B1018" i="1"/>
  <c r="N1018" i="1" s="1"/>
  <c r="M1020" i="4"/>
  <c r="AL1020" i="4" s="1"/>
  <c r="N1021" i="2"/>
  <c r="AO1021" i="4"/>
  <c r="B1020" i="4"/>
  <c r="AK1020" i="4" s="1"/>
  <c r="A1022" i="4"/>
  <c r="I1021" i="4"/>
  <c r="C1021" i="4"/>
  <c r="H1021" i="4"/>
  <c r="E1021" i="4"/>
  <c r="D1021" i="4"/>
  <c r="J1021" i="4"/>
  <c r="F1021" i="4"/>
  <c r="G1021" i="4"/>
  <c r="A1024" i="2"/>
  <c r="B1022" i="2"/>
  <c r="C1024" i="2" l="1"/>
  <c r="AH1022" i="4"/>
  <c r="AI1022" i="4"/>
  <c r="Y1022" i="4"/>
  <c r="AG1022" i="4"/>
  <c r="V1022" i="4"/>
  <c r="U1022" i="4"/>
  <c r="O1022" i="4"/>
  <c r="R1022" i="4"/>
  <c r="AA1022" i="4"/>
  <c r="N1022" i="4"/>
  <c r="S1022" i="4"/>
  <c r="K1022" i="4"/>
  <c r="AB1022" i="4"/>
  <c r="AD1022" i="4"/>
  <c r="Q1022" i="4"/>
  <c r="P1022" i="4"/>
  <c r="Z1022" i="4"/>
  <c r="AF1022" i="4"/>
  <c r="AE1022" i="4"/>
  <c r="T1022" i="4"/>
  <c r="AC1022" i="4"/>
  <c r="W1022" i="4"/>
  <c r="M1021" i="4"/>
  <c r="AL1021" i="4" s="1"/>
  <c r="X1021" i="4"/>
  <c r="AJ1021" i="4" s="1"/>
  <c r="AM1021" i="4" s="1"/>
  <c r="B1019" i="1"/>
  <c r="N1019" i="1" s="1"/>
  <c r="L1020" i="1"/>
  <c r="E1020" i="1"/>
  <c r="D1020" i="1"/>
  <c r="H1020" i="1"/>
  <c r="A1021" i="1"/>
  <c r="C1020" i="1"/>
  <c r="J1020" i="1"/>
  <c r="F1020" i="1"/>
  <c r="G1020" i="1"/>
  <c r="K1020" i="1"/>
  <c r="I1020" i="1"/>
  <c r="N1022" i="2"/>
  <c r="AO1022" i="4"/>
  <c r="B1021" i="4"/>
  <c r="AK1021" i="4" s="1"/>
  <c r="A1023" i="4"/>
  <c r="C1022" i="4"/>
  <c r="D1022" i="4"/>
  <c r="I1022" i="4"/>
  <c r="F1022" i="4"/>
  <c r="H1022" i="4"/>
  <c r="J1022" i="4"/>
  <c r="G1022" i="4"/>
  <c r="E1022" i="4"/>
  <c r="B1023" i="2"/>
  <c r="A1025" i="2"/>
  <c r="AH1023" i="4" l="1"/>
  <c r="AI1023" i="4"/>
  <c r="AG1023" i="4"/>
  <c r="U1023" i="4"/>
  <c r="Y1023" i="4"/>
  <c r="V1023" i="4"/>
  <c r="O1023" i="4"/>
  <c r="K1023" i="4"/>
  <c r="N1023" i="4"/>
  <c r="AE1023" i="4"/>
  <c r="P1023" i="4"/>
  <c r="T1023" i="4"/>
  <c r="Q1023" i="4"/>
  <c r="S1023" i="4"/>
  <c r="AC1023" i="4"/>
  <c r="AB1023" i="4"/>
  <c r="W1023" i="4"/>
  <c r="AD1023" i="4"/>
  <c r="R1023" i="4"/>
  <c r="AA1023" i="4"/>
  <c r="AF1023" i="4"/>
  <c r="Z1023" i="4"/>
  <c r="X1022" i="4"/>
  <c r="AJ1022" i="4" s="1"/>
  <c r="AM1022" i="4" s="1"/>
  <c r="B1020" i="1"/>
  <c r="N1020" i="1" s="1"/>
  <c r="I1021" i="1"/>
  <c r="G1021" i="1"/>
  <c r="H1021" i="1"/>
  <c r="E1021" i="1"/>
  <c r="K1021" i="1"/>
  <c r="L1021" i="1"/>
  <c r="C1021" i="1"/>
  <c r="F1021" i="1"/>
  <c r="A1022" i="1"/>
  <c r="D1021" i="1"/>
  <c r="J1021" i="1"/>
  <c r="M1022" i="4"/>
  <c r="AL1022" i="4" s="1"/>
  <c r="C1025" i="2"/>
  <c r="N1023" i="2"/>
  <c r="AO1023" i="4"/>
  <c r="B1024" i="2"/>
  <c r="B1022" i="4"/>
  <c r="AK1022" i="4" s="1"/>
  <c r="A1024" i="4"/>
  <c r="C1023" i="4"/>
  <c r="H1023" i="4"/>
  <c r="J1023" i="4"/>
  <c r="E1023" i="4"/>
  <c r="D1023" i="4"/>
  <c r="F1023" i="4"/>
  <c r="G1023" i="4"/>
  <c r="I1023" i="4"/>
  <c r="A1026" i="2"/>
  <c r="AH1024" i="4" l="1"/>
  <c r="AI1024" i="4"/>
  <c r="W1024" i="4"/>
  <c r="O1024" i="4"/>
  <c r="T1024" i="4"/>
  <c r="AG1024" i="4"/>
  <c r="V1024" i="4"/>
  <c r="Y1024" i="4"/>
  <c r="U1024" i="4"/>
  <c r="S1024" i="4"/>
  <c r="Q1024" i="4"/>
  <c r="P1024" i="4"/>
  <c r="K1024" i="4"/>
  <c r="R1024" i="4"/>
  <c r="AA1024" i="4"/>
  <c r="AB1024" i="4"/>
  <c r="AD1024" i="4"/>
  <c r="Z1024" i="4"/>
  <c r="AE1024" i="4"/>
  <c r="AF1024" i="4"/>
  <c r="N1024" i="4"/>
  <c r="AC1024" i="4"/>
  <c r="X1023" i="4"/>
  <c r="AJ1023" i="4" s="1"/>
  <c r="AM1023" i="4" s="1"/>
  <c r="G1022" i="1"/>
  <c r="I1022" i="1"/>
  <c r="A1023" i="1"/>
  <c r="K1022" i="1"/>
  <c r="F1022" i="1"/>
  <c r="E1022" i="1"/>
  <c r="D1022" i="1"/>
  <c r="H1022" i="1"/>
  <c r="C1022" i="1"/>
  <c r="L1022" i="1"/>
  <c r="J1022" i="1"/>
  <c r="C1026" i="2"/>
  <c r="AK1023" i="4"/>
  <c r="B1021" i="1"/>
  <c r="N1021" i="1" s="1"/>
  <c r="M1023" i="4"/>
  <c r="AL1023" i="4" s="1"/>
  <c r="N1024" i="2"/>
  <c r="AO1024" i="4"/>
  <c r="B1023" i="4"/>
  <c r="A1025" i="4"/>
  <c r="D1024" i="4"/>
  <c r="I1024" i="4"/>
  <c r="C1024" i="4"/>
  <c r="J1024" i="4"/>
  <c r="H1024" i="4"/>
  <c r="E1024" i="4"/>
  <c r="F1024" i="4"/>
  <c r="G1024" i="4"/>
  <c r="B1025" i="2"/>
  <c r="A1027" i="2"/>
  <c r="M1024" i="4" l="1"/>
  <c r="AL1024" i="4" s="1"/>
  <c r="I1023" i="1"/>
  <c r="D1023" i="1"/>
  <c r="E1023" i="1"/>
  <c r="A1024" i="1"/>
  <c r="K1023" i="1"/>
  <c r="H1023" i="1"/>
  <c r="L1023" i="1"/>
  <c r="F1023" i="1"/>
  <c r="C1023" i="1"/>
  <c r="J1023" i="1"/>
  <c r="G1023" i="1"/>
  <c r="B1022" i="1"/>
  <c r="N1022" i="1" s="1"/>
  <c r="AI1025" i="4"/>
  <c r="AH1025" i="4"/>
  <c r="U1025" i="4"/>
  <c r="O1025" i="4"/>
  <c r="Q1025" i="4"/>
  <c r="AA1025" i="4"/>
  <c r="AG1025" i="4"/>
  <c r="N1025" i="4"/>
  <c r="R1025" i="4"/>
  <c r="K1025" i="4"/>
  <c r="AF1025" i="4"/>
  <c r="AD1025" i="4"/>
  <c r="S1025" i="4"/>
  <c r="T1025" i="4"/>
  <c r="AE1025" i="4"/>
  <c r="Y1025" i="4"/>
  <c r="V1025" i="4"/>
  <c r="P1025" i="4"/>
  <c r="AC1025" i="4"/>
  <c r="Z1025" i="4"/>
  <c r="AB1025" i="4"/>
  <c r="W1025" i="4"/>
  <c r="C1027" i="2"/>
  <c r="X1024" i="4"/>
  <c r="AJ1024" i="4" s="1"/>
  <c r="N1025" i="2"/>
  <c r="AO1025" i="4"/>
  <c r="B1024" i="4"/>
  <c r="AK1024" i="4" s="1"/>
  <c r="A1026" i="4"/>
  <c r="C1025" i="4"/>
  <c r="J1025" i="4"/>
  <c r="E1025" i="4"/>
  <c r="D1025" i="4"/>
  <c r="F1025" i="4"/>
  <c r="H1025" i="4"/>
  <c r="G1025" i="4"/>
  <c r="I1025" i="4"/>
  <c r="B1026" i="2"/>
  <c r="A1028" i="2"/>
  <c r="AM1024" i="4" l="1"/>
  <c r="X1025" i="4"/>
  <c r="M1025" i="4"/>
  <c r="AL1025" i="4" s="1"/>
  <c r="C1028" i="2"/>
  <c r="AH1026" i="4"/>
  <c r="AI1026" i="4"/>
  <c r="S1026" i="4"/>
  <c r="K1026" i="4"/>
  <c r="Q1026" i="4"/>
  <c r="R1026" i="4"/>
  <c r="N1026" i="4"/>
  <c r="AG1026" i="4"/>
  <c r="P1026" i="4"/>
  <c r="AB1026" i="4"/>
  <c r="AF1026" i="4"/>
  <c r="V1026" i="4"/>
  <c r="Z1026" i="4"/>
  <c r="AA1026" i="4"/>
  <c r="O1026" i="4"/>
  <c r="W1026" i="4"/>
  <c r="AC1026" i="4"/>
  <c r="AD1026" i="4"/>
  <c r="AE1026" i="4"/>
  <c r="Y1026" i="4"/>
  <c r="U1026" i="4"/>
  <c r="T1026" i="4"/>
  <c r="J1024" i="1"/>
  <c r="F1024" i="1"/>
  <c r="K1024" i="1"/>
  <c r="E1024" i="1"/>
  <c r="C1024" i="1"/>
  <c r="D1024" i="1"/>
  <c r="A1025" i="1"/>
  <c r="H1024" i="1"/>
  <c r="L1024" i="1"/>
  <c r="I1024" i="1"/>
  <c r="G1024" i="1"/>
  <c r="B1023" i="1"/>
  <c r="N1023" i="1" s="1"/>
  <c r="AJ1025" i="4"/>
  <c r="AM1025" i="4" s="1"/>
  <c r="N1026" i="2"/>
  <c r="AO1026" i="4"/>
  <c r="B1025" i="4"/>
  <c r="AK1025" i="4" s="1"/>
  <c r="A1027" i="4"/>
  <c r="H1026" i="4"/>
  <c r="I1026" i="4"/>
  <c r="D1026" i="4"/>
  <c r="C1026" i="4"/>
  <c r="J1026" i="4"/>
  <c r="F1026" i="4"/>
  <c r="G1026" i="4"/>
  <c r="E1026" i="4"/>
  <c r="B1027" i="2"/>
  <c r="A1029" i="2"/>
  <c r="X1026" i="4" l="1"/>
  <c r="C1029" i="2"/>
  <c r="B1024" i="1"/>
  <c r="N1024" i="1" s="1"/>
  <c r="AH1027" i="4"/>
  <c r="AI1027" i="4"/>
  <c r="Q1027" i="4"/>
  <c r="AG1027" i="4"/>
  <c r="N1027" i="4"/>
  <c r="Y1027" i="4"/>
  <c r="P1027" i="4"/>
  <c r="AA1027" i="4"/>
  <c r="U1027" i="4"/>
  <c r="O1027" i="4"/>
  <c r="AC1027" i="4"/>
  <c r="W1027" i="4"/>
  <c r="R1027" i="4"/>
  <c r="S1027" i="4"/>
  <c r="AE1027" i="4"/>
  <c r="AF1027" i="4"/>
  <c r="K1027" i="4"/>
  <c r="AB1027" i="4"/>
  <c r="Z1027" i="4"/>
  <c r="AD1027" i="4"/>
  <c r="V1027" i="4"/>
  <c r="T1027" i="4"/>
  <c r="M1026" i="4"/>
  <c r="AL1026" i="4" s="1"/>
  <c r="AJ1026" i="4"/>
  <c r="AM1026" i="4" s="1"/>
  <c r="G1025" i="1"/>
  <c r="F1025" i="1"/>
  <c r="C1025" i="1"/>
  <c r="E1025" i="1"/>
  <c r="I1025" i="1"/>
  <c r="L1025" i="1"/>
  <c r="H1025" i="1"/>
  <c r="J1025" i="1"/>
  <c r="A1026" i="1"/>
  <c r="D1025" i="1"/>
  <c r="K1025" i="1"/>
  <c r="N1027" i="2"/>
  <c r="AO1027" i="4"/>
  <c r="A1028" i="4"/>
  <c r="C1027" i="4"/>
  <c r="I1027" i="4"/>
  <c r="D1027" i="4"/>
  <c r="E1027" i="4"/>
  <c r="F1027" i="4"/>
  <c r="G1027" i="4"/>
  <c r="J1027" i="4"/>
  <c r="H1027" i="4"/>
  <c r="B1026" i="4"/>
  <c r="AK1026" i="4" s="1"/>
  <c r="B1028" i="2"/>
  <c r="A1030" i="2"/>
  <c r="AH1028" i="4" l="1"/>
  <c r="AI1028" i="4"/>
  <c r="O1028" i="4"/>
  <c r="Q1028" i="4"/>
  <c r="Y1028" i="4"/>
  <c r="P1028" i="4"/>
  <c r="AG1028" i="4"/>
  <c r="K1028" i="4"/>
  <c r="V1028" i="4"/>
  <c r="AA1028" i="4"/>
  <c r="AF1028" i="4"/>
  <c r="AE1028" i="4"/>
  <c r="R1028" i="4"/>
  <c r="AC1028" i="4"/>
  <c r="T1028" i="4"/>
  <c r="Z1028" i="4"/>
  <c r="N1028" i="4"/>
  <c r="W1028" i="4"/>
  <c r="AD1028" i="4"/>
  <c r="S1028" i="4"/>
  <c r="U1028" i="4"/>
  <c r="AB1028" i="4"/>
  <c r="X1027" i="4"/>
  <c r="AJ1027" i="4" s="1"/>
  <c r="AM1027" i="4" s="1"/>
  <c r="B1025" i="1"/>
  <c r="N1025" i="1" s="1"/>
  <c r="M1027" i="4"/>
  <c r="AL1027" i="4" s="1"/>
  <c r="C1030" i="2"/>
  <c r="A1027" i="1"/>
  <c r="D1026" i="1"/>
  <c r="K1026" i="1"/>
  <c r="E1026" i="1"/>
  <c r="L1026" i="1"/>
  <c r="C1026" i="1"/>
  <c r="F1026" i="1"/>
  <c r="G1026" i="1"/>
  <c r="I1026" i="1"/>
  <c r="J1026" i="1"/>
  <c r="H1026" i="1"/>
  <c r="N1028" i="2"/>
  <c r="AO1028" i="4"/>
  <c r="B1027" i="4"/>
  <c r="AK1027" i="4" s="1"/>
  <c r="A1029" i="4"/>
  <c r="D1028" i="4"/>
  <c r="H1028" i="4"/>
  <c r="E1028" i="4"/>
  <c r="J1028" i="4"/>
  <c r="F1028" i="4"/>
  <c r="G1028" i="4"/>
  <c r="I1028" i="4"/>
  <c r="C1028" i="4"/>
  <c r="A1031" i="2"/>
  <c r="B1029" i="2"/>
  <c r="B1026" i="1" l="1"/>
  <c r="N1026" i="1" s="1"/>
  <c r="X1028" i="4"/>
  <c r="C1031" i="2"/>
  <c r="AI1029" i="4"/>
  <c r="AH1029" i="4"/>
  <c r="U1029" i="4"/>
  <c r="AG1029" i="4"/>
  <c r="K1029" i="4"/>
  <c r="N1029" i="4"/>
  <c r="Q1029" i="4"/>
  <c r="W1029" i="4"/>
  <c r="T1029" i="4"/>
  <c r="R1029" i="4"/>
  <c r="Z1029" i="4"/>
  <c r="O1029" i="4"/>
  <c r="Y1029" i="4"/>
  <c r="AB1029" i="4"/>
  <c r="P1029" i="4"/>
  <c r="AA1029" i="4"/>
  <c r="AC1029" i="4"/>
  <c r="AD1029" i="4"/>
  <c r="AF1029" i="4"/>
  <c r="S1029" i="4"/>
  <c r="AE1029" i="4"/>
  <c r="V1029" i="4"/>
  <c r="M1028" i="4"/>
  <c r="AL1028" i="4" s="1"/>
  <c r="AJ1028" i="4"/>
  <c r="AM1028" i="4" s="1"/>
  <c r="K1027" i="1"/>
  <c r="H1027" i="1"/>
  <c r="D1027" i="1"/>
  <c r="A1028" i="1"/>
  <c r="G1027" i="1"/>
  <c r="F1027" i="1"/>
  <c r="I1027" i="1"/>
  <c r="C1027" i="1"/>
  <c r="L1027" i="1"/>
  <c r="E1027" i="1"/>
  <c r="J1027" i="1"/>
  <c r="N1029" i="2"/>
  <c r="AO1029" i="4"/>
  <c r="B1028" i="4"/>
  <c r="AK1028" i="4" s="1"/>
  <c r="A1030" i="4"/>
  <c r="C1029" i="4"/>
  <c r="D1029" i="4"/>
  <c r="H1029" i="4"/>
  <c r="J1029" i="4"/>
  <c r="E1029" i="4"/>
  <c r="I1029" i="4"/>
  <c r="F1029" i="4"/>
  <c r="G1029" i="4"/>
  <c r="B1030" i="2"/>
  <c r="A1032" i="2"/>
  <c r="B1027" i="1" l="1"/>
  <c r="N1027" i="1" s="1"/>
  <c r="AH1030" i="4"/>
  <c r="AI1030" i="4"/>
  <c r="AC1030" i="4"/>
  <c r="S1030" i="4"/>
  <c r="AG1030" i="4"/>
  <c r="N1030" i="4"/>
  <c r="Q1030" i="4"/>
  <c r="K1030" i="4"/>
  <c r="AA1030" i="4"/>
  <c r="W1030" i="4"/>
  <c r="V1030" i="4"/>
  <c r="U1030" i="4"/>
  <c r="P1030" i="4"/>
  <c r="AE1030" i="4"/>
  <c r="AF1030" i="4"/>
  <c r="Y1030" i="4"/>
  <c r="O1030" i="4"/>
  <c r="Z1030" i="4"/>
  <c r="T1030" i="4"/>
  <c r="AB1030" i="4"/>
  <c r="AD1030" i="4"/>
  <c r="R1030" i="4"/>
  <c r="C1032" i="2"/>
  <c r="E1028" i="1"/>
  <c r="F1028" i="1"/>
  <c r="J1028" i="1"/>
  <c r="I1028" i="1"/>
  <c r="D1028" i="1"/>
  <c r="A1029" i="1"/>
  <c r="L1028" i="1"/>
  <c r="G1028" i="1"/>
  <c r="K1028" i="1"/>
  <c r="H1028" i="1"/>
  <c r="C1028" i="1"/>
  <c r="M1029" i="4"/>
  <c r="AL1029" i="4" s="1"/>
  <c r="X1029" i="4"/>
  <c r="AJ1029" i="4" s="1"/>
  <c r="N1030" i="2"/>
  <c r="AO1030" i="4"/>
  <c r="A1031" i="4"/>
  <c r="I1030" i="4"/>
  <c r="C1030" i="4"/>
  <c r="F1030" i="4"/>
  <c r="G1030" i="4"/>
  <c r="D1030" i="4"/>
  <c r="J1030" i="4"/>
  <c r="E1030" i="4"/>
  <c r="H1030" i="4"/>
  <c r="B1029" i="4"/>
  <c r="AK1029" i="4" s="1"/>
  <c r="B1031" i="2"/>
  <c r="A1033" i="2"/>
  <c r="AM1029" i="4" l="1"/>
  <c r="B1028" i="1"/>
  <c r="N1028" i="1" s="1"/>
  <c r="M1030" i="4"/>
  <c r="AL1030" i="4" s="1"/>
  <c r="AI1031" i="4"/>
  <c r="AH1031" i="4"/>
  <c r="N1031" i="4"/>
  <c r="K1031" i="4"/>
  <c r="U1031" i="4"/>
  <c r="Q1031" i="4"/>
  <c r="Y1031" i="4"/>
  <c r="AG1031" i="4"/>
  <c r="R1031" i="4"/>
  <c r="W1031" i="4"/>
  <c r="AB1031" i="4"/>
  <c r="O1031" i="4"/>
  <c r="P1031" i="4"/>
  <c r="AD1031" i="4"/>
  <c r="AA1031" i="4"/>
  <c r="V1031" i="4"/>
  <c r="AF1031" i="4"/>
  <c r="AE1031" i="4"/>
  <c r="S1031" i="4"/>
  <c r="T1031" i="4"/>
  <c r="Z1031" i="4"/>
  <c r="AC1031" i="4"/>
  <c r="E1029" i="1"/>
  <c r="I1029" i="1"/>
  <c r="H1029" i="1"/>
  <c r="L1029" i="1"/>
  <c r="A1030" i="1"/>
  <c r="C1029" i="1"/>
  <c r="J1029" i="1"/>
  <c r="F1029" i="1"/>
  <c r="G1029" i="1"/>
  <c r="D1029" i="1"/>
  <c r="K1029" i="1"/>
  <c r="C1033" i="2"/>
  <c r="X1030" i="4"/>
  <c r="AJ1030" i="4" s="1"/>
  <c r="AM1030" i="4" s="1"/>
  <c r="N1031" i="2"/>
  <c r="AO1031" i="4"/>
  <c r="B1030" i="4"/>
  <c r="AK1030" i="4" s="1"/>
  <c r="A1032" i="4"/>
  <c r="J1031" i="4"/>
  <c r="H1031" i="4"/>
  <c r="I1031" i="4"/>
  <c r="D1031" i="4"/>
  <c r="F1031" i="4"/>
  <c r="C1031" i="4"/>
  <c r="E1031" i="4"/>
  <c r="G1031" i="4"/>
  <c r="A1034" i="2"/>
  <c r="B1032" i="2"/>
  <c r="C1034" i="2" l="1"/>
  <c r="B1029" i="1"/>
  <c r="N1029" i="1" s="1"/>
  <c r="AH1032" i="4"/>
  <c r="AI1032" i="4"/>
  <c r="W1032" i="4"/>
  <c r="Y1032" i="4"/>
  <c r="Q1032" i="4"/>
  <c r="U1032" i="4"/>
  <c r="N1032" i="4"/>
  <c r="P1032" i="4"/>
  <c r="O1032" i="4"/>
  <c r="AB1032" i="4"/>
  <c r="AD1032" i="4"/>
  <c r="R1032" i="4"/>
  <c r="AA1032" i="4"/>
  <c r="AG1032" i="4"/>
  <c r="K1032" i="4"/>
  <c r="T1032" i="4"/>
  <c r="S1032" i="4"/>
  <c r="AC1032" i="4"/>
  <c r="V1032" i="4"/>
  <c r="AF1032" i="4"/>
  <c r="AE1032" i="4"/>
  <c r="Z1032" i="4"/>
  <c r="K1030" i="1"/>
  <c r="C1030" i="1"/>
  <c r="A1031" i="1"/>
  <c r="G1030" i="1"/>
  <c r="E1030" i="1"/>
  <c r="D1030" i="1"/>
  <c r="I1030" i="1"/>
  <c r="L1030" i="1"/>
  <c r="F1030" i="1"/>
  <c r="J1030" i="1"/>
  <c r="H1030" i="1"/>
  <c r="M1031" i="4"/>
  <c r="AL1031" i="4" s="1"/>
  <c r="X1031" i="4"/>
  <c r="AJ1031" i="4" s="1"/>
  <c r="N1032" i="2"/>
  <c r="AO1032" i="4"/>
  <c r="A1033" i="4"/>
  <c r="D1032" i="4"/>
  <c r="C1032" i="4"/>
  <c r="I1032" i="4"/>
  <c r="H1032" i="4"/>
  <c r="J1032" i="4"/>
  <c r="E1032" i="4"/>
  <c r="F1032" i="4"/>
  <c r="G1032" i="4"/>
  <c r="B1031" i="4"/>
  <c r="AK1031" i="4" s="1"/>
  <c r="B1033" i="2"/>
  <c r="A1035" i="2"/>
  <c r="AM1031" i="4" l="1"/>
  <c r="AI1033" i="4"/>
  <c r="AH1033" i="4"/>
  <c r="Y1033" i="4"/>
  <c r="N1033" i="4"/>
  <c r="Q1033" i="4"/>
  <c r="V1033" i="4"/>
  <c r="U1033" i="4"/>
  <c r="K1033" i="4"/>
  <c r="W1033" i="4"/>
  <c r="AA1033" i="4"/>
  <c r="P1033" i="4"/>
  <c r="S1033" i="4"/>
  <c r="R1033" i="4"/>
  <c r="AB1033" i="4"/>
  <c r="AE1033" i="4"/>
  <c r="AG1033" i="4"/>
  <c r="T1033" i="4"/>
  <c r="O1033" i="4"/>
  <c r="AF1033" i="4"/>
  <c r="Z1033" i="4"/>
  <c r="AD1033" i="4"/>
  <c r="AC1033" i="4"/>
  <c r="H1031" i="1"/>
  <c r="A1032" i="1"/>
  <c r="C1031" i="1"/>
  <c r="D1031" i="1"/>
  <c r="I1031" i="1"/>
  <c r="J1031" i="1"/>
  <c r="F1031" i="1"/>
  <c r="K1031" i="1"/>
  <c r="G1031" i="1"/>
  <c r="E1031" i="1"/>
  <c r="L1031" i="1"/>
  <c r="M1032" i="4"/>
  <c r="AL1032" i="4" s="1"/>
  <c r="X1032" i="4"/>
  <c r="AJ1032" i="4" s="1"/>
  <c r="AM1032" i="4" s="1"/>
  <c r="B1030" i="1"/>
  <c r="N1030" i="1" s="1"/>
  <c r="C1035" i="2"/>
  <c r="N1033" i="2"/>
  <c r="AO1033" i="4"/>
  <c r="B1032" i="4"/>
  <c r="AK1032" i="4" s="1"/>
  <c r="A1034" i="4"/>
  <c r="D1033" i="4"/>
  <c r="C1033" i="4"/>
  <c r="H1033" i="4"/>
  <c r="J1033" i="4"/>
  <c r="G1033" i="4"/>
  <c r="F1033" i="4"/>
  <c r="I1033" i="4"/>
  <c r="E1033" i="4"/>
  <c r="B1034" i="2"/>
  <c r="A1036" i="2"/>
  <c r="B1033" i="4" l="1"/>
  <c r="AI1034" i="4"/>
  <c r="AH1034" i="4"/>
  <c r="S1034" i="4"/>
  <c r="P1034" i="4"/>
  <c r="N1034" i="4"/>
  <c r="K1034" i="4"/>
  <c r="V1034" i="4"/>
  <c r="U1034" i="4"/>
  <c r="Y1034" i="4"/>
  <c r="AG1034" i="4"/>
  <c r="O1034" i="4"/>
  <c r="Q1034" i="4"/>
  <c r="AB1034" i="4"/>
  <c r="AF1034" i="4"/>
  <c r="R1034" i="4"/>
  <c r="T1034" i="4"/>
  <c r="AA1034" i="4"/>
  <c r="AE1034" i="4"/>
  <c r="W1034" i="4"/>
  <c r="AD1034" i="4"/>
  <c r="AC1034" i="4"/>
  <c r="Z1034" i="4"/>
  <c r="X1033" i="4"/>
  <c r="C1036" i="2"/>
  <c r="M1033" i="4"/>
  <c r="B1031" i="1"/>
  <c r="N1031" i="1" s="1"/>
  <c r="AJ1033" i="4"/>
  <c r="A1033" i="1"/>
  <c r="L1032" i="1"/>
  <c r="E1032" i="1"/>
  <c r="C1032" i="1"/>
  <c r="D1032" i="1"/>
  <c r="F1032" i="1"/>
  <c r="G1032" i="1"/>
  <c r="H1032" i="1"/>
  <c r="K1032" i="1"/>
  <c r="J1032" i="1"/>
  <c r="I1032" i="1"/>
  <c r="AK1033" i="4"/>
  <c r="N1034" i="2"/>
  <c r="AO1034" i="4"/>
  <c r="A1035" i="4"/>
  <c r="H1034" i="4"/>
  <c r="D1034" i="4"/>
  <c r="C1034" i="4"/>
  <c r="J1034" i="4"/>
  <c r="E1034" i="4"/>
  <c r="I1034" i="4"/>
  <c r="G1034" i="4"/>
  <c r="F1034" i="4"/>
  <c r="B1035" i="2"/>
  <c r="A1037" i="2"/>
  <c r="AL1033" i="4" l="1"/>
  <c r="AM1033" i="4"/>
  <c r="C1037" i="2"/>
  <c r="C1033" i="1"/>
  <c r="L1033" i="1"/>
  <c r="G1033" i="1"/>
  <c r="I1033" i="1"/>
  <c r="A1034" i="1"/>
  <c r="J1033" i="1"/>
  <c r="D1033" i="1"/>
  <c r="E1033" i="1"/>
  <c r="K1033" i="1"/>
  <c r="H1033" i="1"/>
  <c r="F1033" i="1"/>
  <c r="AH1035" i="4"/>
  <c r="AI1035" i="4"/>
  <c r="AG1035" i="4"/>
  <c r="N1035" i="4"/>
  <c r="Y1035" i="4"/>
  <c r="Q1035" i="4"/>
  <c r="AA1035" i="4"/>
  <c r="O1035" i="4"/>
  <c r="R1035" i="4"/>
  <c r="P1035" i="4"/>
  <c r="K1035" i="4"/>
  <c r="AF1035" i="4"/>
  <c r="W1035" i="4"/>
  <c r="T1035" i="4"/>
  <c r="AE1035" i="4"/>
  <c r="AD1035" i="4"/>
  <c r="V1035" i="4"/>
  <c r="U1035" i="4"/>
  <c r="AB1035" i="4"/>
  <c r="Z1035" i="4"/>
  <c r="AC1035" i="4"/>
  <c r="S1035" i="4"/>
  <c r="M1034" i="4"/>
  <c r="AL1034" i="4" s="1"/>
  <c r="B1032" i="1"/>
  <c r="N1032" i="1" s="1"/>
  <c r="AJ1034" i="4"/>
  <c r="AM1034" i="4" s="1"/>
  <c r="X1034" i="4"/>
  <c r="N1035" i="2"/>
  <c r="AO1035" i="4"/>
  <c r="B1034" i="4"/>
  <c r="AK1034" i="4" s="1"/>
  <c r="A1036" i="4"/>
  <c r="D1035" i="4"/>
  <c r="I1035" i="4"/>
  <c r="J1035" i="4"/>
  <c r="F1035" i="4"/>
  <c r="H1035" i="4"/>
  <c r="C1035" i="4"/>
  <c r="E1035" i="4"/>
  <c r="G1035" i="4"/>
  <c r="B1036" i="2"/>
  <c r="A1038" i="2"/>
  <c r="I1034" i="1" l="1"/>
  <c r="A1035" i="1"/>
  <c r="D1034" i="1"/>
  <c r="G1034" i="1"/>
  <c r="J1034" i="1"/>
  <c r="E1034" i="1"/>
  <c r="K1034" i="1"/>
  <c r="H1034" i="1"/>
  <c r="C1034" i="1"/>
  <c r="F1034" i="1"/>
  <c r="L1034" i="1"/>
  <c r="AH1036" i="4"/>
  <c r="AI1036" i="4"/>
  <c r="W1036" i="4"/>
  <c r="O1036" i="4"/>
  <c r="Q1036" i="4"/>
  <c r="K1036" i="4"/>
  <c r="V1036" i="4"/>
  <c r="Y1036" i="4"/>
  <c r="AG1036" i="4"/>
  <c r="N1036" i="4"/>
  <c r="R1036" i="4"/>
  <c r="AC1036" i="4"/>
  <c r="S1036" i="4"/>
  <c r="AB1036" i="4"/>
  <c r="P1036" i="4"/>
  <c r="U1036" i="4"/>
  <c r="AA1036" i="4"/>
  <c r="AE1036" i="4"/>
  <c r="AF1036" i="4"/>
  <c r="AD1036" i="4"/>
  <c r="T1036" i="4"/>
  <c r="Z1036" i="4"/>
  <c r="X1035" i="4"/>
  <c r="AJ1035" i="4" s="1"/>
  <c r="B1033" i="1"/>
  <c r="N1033" i="1" s="1"/>
  <c r="M1035" i="4"/>
  <c r="AL1035" i="4" s="1"/>
  <c r="C1038" i="2"/>
  <c r="N1036" i="2"/>
  <c r="AO1036" i="4"/>
  <c r="A1037" i="4"/>
  <c r="C1036" i="4"/>
  <c r="I1036" i="4"/>
  <c r="H1036" i="4"/>
  <c r="F1036" i="4"/>
  <c r="D1036" i="4"/>
  <c r="E1036" i="4"/>
  <c r="J1036" i="4"/>
  <c r="G1036" i="4"/>
  <c r="B1035" i="4"/>
  <c r="AK1035" i="4" s="1"/>
  <c r="A1039" i="2"/>
  <c r="B1037" i="2"/>
  <c r="AM1035" i="4" l="1"/>
  <c r="C1039" i="2"/>
  <c r="M1036" i="4"/>
  <c r="AL1036" i="4" s="1"/>
  <c r="AK1036" i="4"/>
  <c r="AI1037" i="4"/>
  <c r="AH1037" i="4"/>
  <c r="R1037" i="4"/>
  <c r="N1037" i="4"/>
  <c r="AG1037" i="4"/>
  <c r="V1037" i="4"/>
  <c r="Y1037" i="4"/>
  <c r="Q1037" i="4"/>
  <c r="W1037" i="4"/>
  <c r="U1037" i="4"/>
  <c r="O1037" i="4"/>
  <c r="AF1037" i="4"/>
  <c r="P1037" i="4"/>
  <c r="K1037" i="4"/>
  <c r="AC1037" i="4"/>
  <c r="AD1037" i="4"/>
  <c r="AE1037" i="4"/>
  <c r="AA1037" i="4"/>
  <c r="T1037" i="4"/>
  <c r="S1037" i="4"/>
  <c r="Z1037" i="4"/>
  <c r="AB1037" i="4"/>
  <c r="X1036" i="4"/>
  <c r="AJ1036" i="4" s="1"/>
  <c r="B1034" i="1"/>
  <c r="N1034" i="1" s="1"/>
  <c r="I1035" i="1"/>
  <c r="A1036" i="1"/>
  <c r="F1035" i="1"/>
  <c r="G1035" i="1"/>
  <c r="D1035" i="1"/>
  <c r="E1035" i="1"/>
  <c r="C1035" i="1"/>
  <c r="H1035" i="1"/>
  <c r="L1035" i="1"/>
  <c r="K1035" i="1"/>
  <c r="J1035" i="1"/>
  <c r="N1037" i="2"/>
  <c r="AO1037" i="4"/>
  <c r="B1036" i="4"/>
  <c r="A1038" i="4"/>
  <c r="F1037" i="4"/>
  <c r="C1037" i="4"/>
  <c r="J1037" i="4"/>
  <c r="G1037" i="4"/>
  <c r="D1037" i="4"/>
  <c r="I1037" i="4"/>
  <c r="H1037" i="4"/>
  <c r="E1037" i="4"/>
  <c r="A1040" i="2"/>
  <c r="B1038" i="2"/>
  <c r="AM1036" i="4" l="1"/>
  <c r="AH1038" i="4"/>
  <c r="AI1038" i="4"/>
  <c r="N1038" i="4"/>
  <c r="V1038" i="4"/>
  <c r="U1038" i="4"/>
  <c r="AG1038" i="4"/>
  <c r="S1038" i="4"/>
  <c r="Y1038" i="4"/>
  <c r="P1038" i="4"/>
  <c r="R1038" i="4"/>
  <c r="Q1038" i="4"/>
  <c r="AA1038" i="4"/>
  <c r="AE1038" i="4"/>
  <c r="AF1038" i="4"/>
  <c r="K1038" i="4"/>
  <c r="T1038" i="4"/>
  <c r="Z1038" i="4"/>
  <c r="AD1038" i="4"/>
  <c r="AC1038" i="4"/>
  <c r="AB1038" i="4"/>
  <c r="O1038" i="4"/>
  <c r="W1038" i="4"/>
  <c r="B1035" i="1"/>
  <c r="N1035" i="1" s="1"/>
  <c r="C1040" i="2"/>
  <c r="C1036" i="1"/>
  <c r="L1036" i="1"/>
  <c r="E1036" i="1"/>
  <c r="F1036" i="1"/>
  <c r="I1036" i="1"/>
  <c r="G1036" i="1"/>
  <c r="J1036" i="1"/>
  <c r="D1036" i="1"/>
  <c r="A1037" i="1"/>
  <c r="H1036" i="1"/>
  <c r="K1036" i="1"/>
  <c r="M1037" i="4"/>
  <c r="AL1037" i="4" s="1"/>
  <c r="X1037" i="4"/>
  <c r="AJ1037" i="4" s="1"/>
  <c r="AM1037" i="4" s="1"/>
  <c r="N1038" i="2"/>
  <c r="AO1038" i="4"/>
  <c r="B1037" i="4"/>
  <c r="AK1037" i="4" s="1"/>
  <c r="A1039" i="4"/>
  <c r="H1038" i="4"/>
  <c r="D1038" i="4"/>
  <c r="I1038" i="4"/>
  <c r="C1038" i="4"/>
  <c r="J1038" i="4"/>
  <c r="F1038" i="4"/>
  <c r="E1038" i="4"/>
  <c r="G1038" i="4"/>
  <c r="B1039" i="2"/>
  <c r="A1041" i="2"/>
  <c r="C1041" i="2" l="1"/>
  <c r="AH1039" i="4"/>
  <c r="AI1039" i="4"/>
  <c r="U1039" i="4"/>
  <c r="K1039" i="4"/>
  <c r="N1039" i="4"/>
  <c r="Q1039" i="4"/>
  <c r="R1039" i="4"/>
  <c r="Y1039" i="4"/>
  <c r="P1039" i="4"/>
  <c r="V1039" i="4"/>
  <c r="O1039" i="4"/>
  <c r="W1039" i="4"/>
  <c r="T1039" i="4"/>
  <c r="AD1039" i="4"/>
  <c r="AA1039" i="4"/>
  <c r="S1039" i="4"/>
  <c r="Z1039" i="4"/>
  <c r="AC1039" i="4"/>
  <c r="AF1039" i="4"/>
  <c r="AG1039" i="4"/>
  <c r="AB1039" i="4"/>
  <c r="AE1039" i="4"/>
  <c r="J1037" i="1"/>
  <c r="K1037" i="1"/>
  <c r="E1037" i="1"/>
  <c r="C1037" i="1"/>
  <c r="F1037" i="1"/>
  <c r="I1037" i="1"/>
  <c r="G1037" i="1"/>
  <c r="A1038" i="1"/>
  <c r="H1037" i="1"/>
  <c r="L1037" i="1"/>
  <c r="D1037" i="1"/>
  <c r="M1038" i="4"/>
  <c r="AL1038" i="4" s="1"/>
  <c r="B1036" i="1"/>
  <c r="N1036" i="1" s="1"/>
  <c r="X1038" i="4"/>
  <c r="AJ1038" i="4" s="1"/>
  <c r="AM1038" i="4" s="1"/>
  <c r="N1039" i="2"/>
  <c r="AO1039" i="4"/>
  <c r="B1038" i="4"/>
  <c r="AK1038" i="4" s="1"/>
  <c r="A1040" i="4"/>
  <c r="C1039" i="4"/>
  <c r="J1039" i="4"/>
  <c r="H1039" i="4"/>
  <c r="E1039" i="4"/>
  <c r="I1039" i="4"/>
  <c r="F1039" i="4"/>
  <c r="D1039" i="4"/>
  <c r="G1039" i="4"/>
  <c r="B1040" i="2"/>
  <c r="A1042" i="2"/>
  <c r="M1039" i="4" l="1"/>
  <c r="AL1039" i="4" s="1"/>
  <c r="AH1040" i="4"/>
  <c r="AI1040" i="4"/>
  <c r="W1040" i="4"/>
  <c r="O1040" i="4"/>
  <c r="T1040" i="4"/>
  <c r="U1040" i="4"/>
  <c r="Q1040" i="4"/>
  <c r="N1040" i="4"/>
  <c r="R1040" i="4"/>
  <c r="AG1040" i="4"/>
  <c r="Z1040" i="4"/>
  <c r="Y1040" i="4"/>
  <c r="AE1040" i="4"/>
  <c r="V1040" i="4"/>
  <c r="AA1040" i="4"/>
  <c r="AB1040" i="4"/>
  <c r="AF1040" i="4"/>
  <c r="S1040" i="4"/>
  <c r="AC1040" i="4"/>
  <c r="AD1040" i="4"/>
  <c r="P1040" i="4"/>
  <c r="K1040" i="4"/>
  <c r="X1039" i="4"/>
  <c r="AJ1039" i="4" s="1"/>
  <c r="AM1039" i="4" s="1"/>
  <c r="C1042" i="2"/>
  <c r="B1037" i="1"/>
  <c r="N1037" i="1" s="1"/>
  <c r="A1039" i="1"/>
  <c r="G1038" i="1"/>
  <c r="C1038" i="1"/>
  <c r="J1038" i="1"/>
  <c r="K1038" i="1"/>
  <c r="E1038" i="1"/>
  <c r="D1038" i="1"/>
  <c r="F1038" i="1"/>
  <c r="H1038" i="1"/>
  <c r="I1038" i="1"/>
  <c r="L1038" i="1"/>
  <c r="N1040" i="2"/>
  <c r="AO1040" i="4"/>
  <c r="A1041" i="4"/>
  <c r="C1040" i="4"/>
  <c r="D1040" i="4"/>
  <c r="H1040" i="4"/>
  <c r="E1040" i="4"/>
  <c r="I1040" i="4"/>
  <c r="J1040" i="4"/>
  <c r="G1040" i="4"/>
  <c r="F1040" i="4"/>
  <c r="B1039" i="4"/>
  <c r="AK1039" i="4" s="1"/>
  <c r="B1041" i="2"/>
  <c r="AI1041" i="4" l="1"/>
  <c r="AH1041" i="4"/>
  <c r="AG1041" i="4"/>
  <c r="V1041" i="4"/>
  <c r="Q1041" i="4"/>
  <c r="K1041" i="4"/>
  <c r="AA1041" i="4"/>
  <c r="R1041" i="4"/>
  <c r="AB1041" i="4"/>
  <c r="AD1041" i="4"/>
  <c r="P1041" i="4"/>
  <c r="AC1041" i="4"/>
  <c r="N1041" i="4"/>
  <c r="O1041" i="4"/>
  <c r="Y1041" i="4"/>
  <c r="W1041" i="4"/>
  <c r="T1041" i="4"/>
  <c r="AE1041" i="4"/>
  <c r="Z1041" i="4"/>
  <c r="AF1041" i="4"/>
  <c r="S1041" i="4"/>
  <c r="U1041" i="4"/>
  <c r="AK1040" i="4"/>
  <c r="X1040" i="4"/>
  <c r="AJ1040" i="4" s="1"/>
  <c r="B1038" i="1"/>
  <c r="N1038" i="1" s="1"/>
  <c r="D1039" i="1"/>
  <c r="F1039" i="1"/>
  <c r="J1039" i="1"/>
  <c r="A1040" i="1"/>
  <c r="I1039" i="1"/>
  <c r="H1039" i="1"/>
  <c r="L1039" i="1"/>
  <c r="E1039" i="1"/>
  <c r="K1039" i="1"/>
  <c r="C1039" i="1"/>
  <c r="G1039" i="1"/>
  <c r="M1040" i="4"/>
  <c r="AL1040" i="4" s="1"/>
  <c r="N1041" i="2"/>
  <c r="AO1041" i="4"/>
  <c r="B1040" i="4"/>
  <c r="A1042" i="4"/>
  <c r="H1041" i="4"/>
  <c r="E1041" i="4"/>
  <c r="C1041" i="4"/>
  <c r="D1041" i="4"/>
  <c r="I1041" i="4"/>
  <c r="F1041" i="4"/>
  <c r="J1041" i="4"/>
  <c r="G1041" i="4"/>
  <c r="B1042" i="2"/>
  <c r="AM1040" i="4" l="1"/>
  <c r="X1041" i="4"/>
  <c r="B1039" i="1"/>
  <c r="N1039" i="1" s="1"/>
  <c r="M1041" i="4"/>
  <c r="AL1041" i="4" s="1"/>
  <c r="F1040" i="1"/>
  <c r="L1040" i="1"/>
  <c r="K1040" i="1"/>
  <c r="I1040" i="1"/>
  <c r="E1040" i="1"/>
  <c r="H1040" i="1"/>
  <c r="C1040" i="1"/>
  <c r="G1040" i="1"/>
  <c r="D1040" i="1"/>
  <c r="J1040" i="1"/>
  <c r="AI1042" i="4"/>
  <c r="AH1042" i="4"/>
  <c r="S1042" i="4"/>
  <c r="AG1042" i="4"/>
  <c r="V1042" i="4"/>
  <c r="U1042" i="4"/>
  <c r="K1042" i="4"/>
  <c r="N1042" i="4"/>
  <c r="W1042" i="4"/>
  <c r="AA1042" i="4"/>
  <c r="Q1042" i="4"/>
  <c r="T1042" i="4"/>
  <c r="AD1042" i="4"/>
  <c r="Y1042" i="4"/>
  <c r="P1042" i="4"/>
  <c r="R1042" i="4"/>
  <c r="AC1042" i="4"/>
  <c r="AB1042" i="4"/>
  <c r="AF1042" i="4"/>
  <c r="AE1042" i="4"/>
  <c r="Z1042" i="4"/>
  <c r="O1042" i="4"/>
  <c r="AJ1041" i="4"/>
  <c r="N1042" i="2"/>
  <c r="AO1042" i="4"/>
  <c r="B1041" i="4"/>
  <c r="AK1041" i="4" s="1"/>
  <c r="I1042" i="4"/>
  <c r="C1042" i="4"/>
  <c r="D1042" i="4"/>
  <c r="E1042" i="4"/>
  <c r="F1042" i="4"/>
  <c r="G1042" i="4"/>
  <c r="J1042" i="4"/>
  <c r="H1042" i="4"/>
  <c r="AM1041" i="4" l="1"/>
  <c r="X1042" i="4"/>
  <c r="AJ1042" i="4" s="1"/>
  <c r="M1042" i="4"/>
  <c r="AL1042" i="4" s="1"/>
  <c r="B1040" i="1"/>
  <c r="N1040" i="1" s="1"/>
  <c r="B1042" i="4"/>
  <c r="AK1042" i="4" s="1"/>
  <c r="AM1042" i="4" l="1"/>
</calcChain>
</file>

<file path=xl/sharedStrings.xml><?xml version="1.0" encoding="utf-8"?>
<sst xmlns="http://schemas.openxmlformats.org/spreadsheetml/2006/main" count="36" uniqueCount="22">
  <si>
    <t>r</t>
  </si>
  <si>
    <t>s</t>
  </si>
  <si>
    <t>i</t>
  </si>
  <si>
    <t>ti</t>
  </si>
  <si>
    <t>t1</t>
  </si>
  <si>
    <t>fixing</t>
  </si>
  <si>
    <t>m</t>
  </si>
  <si>
    <t>Delta_e</t>
  </si>
  <si>
    <t>fixed part delta</t>
  </si>
  <si>
    <t>nu'_e</t>
  </si>
  <si>
    <t>weight1</t>
  </si>
  <si>
    <t>weight2</t>
  </si>
  <si>
    <t>w2*D_e</t>
  </si>
  <si>
    <t>sum</t>
  </si>
  <si>
    <t>w1*nu'_e</t>
  </si>
  <si>
    <t>h</t>
  </si>
  <si>
    <t>comparision</t>
  </si>
  <si>
    <t>fixedpart</t>
  </si>
  <si>
    <t>output</t>
  </si>
  <si>
    <t>t_i</t>
  </si>
  <si>
    <t>r_i</t>
  </si>
  <si>
    <t>Coupon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</si>
</sst>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5" formatCode="0.000%"/>
    <numFmt numFmtId="168" formatCode="_-* #,##0.0000\ _€_-;\-* #,##0.0000\ _€_-;_-* &quot;-&quot;??\ _€_-;_-@_-"/>
    <numFmt numFmtId="169" formatCode="_-* #,##0.0000\ _€_-;\-* #,##0.0000\ _€_-;_-* &quot;-&quot;????\ _€_-;_-@_-"/>
    <numFmt numFmtId="171" formatCode="_-* #,##0.000000\ _€_-;\-* #,##0.000000\ _€_-;_-* &quot;-&quot;??\ _€_-;_-@_-"/>
    <numFmt numFmtId="173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9" fontId="0" fillId="0" borderId="0" xfId="0" applyNumberFormat="1"/>
    <xf numFmtId="165" fontId="0" fillId="0" borderId="0" xfId="0" applyNumberFormat="1"/>
    <xf numFmtId="43" fontId="0" fillId="0" borderId="0" xfId="1" applyFont="1"/>
    <xf numFmtId="168" fontId="0" fillId="0" borderId="0" xfId="1" applyNumberFormat="1" applyFont="1"/>
    <xf numFmtId="10" fontId="0" fillId="0" borderId="0" xfId="0" applyNumberFormat="1"/>
    <xf numFmtId="0" fontId="2" fillId="0" borderId="0" xfId="0" applyFont="1"/>
    <xf numFmtId="169" fontId="0" fillId="0" borderId="0" xfId="0" applyNumberFormat="1"/>
    <xf numFmtId="43" fontId="0" fillId="0" borderId="0" xfId="0" applyNumberFormat="1"/>
    <xf numFmtId="0" fontId="0" fillId="0" borderId="0" xfId="0" applyNumberFormat="1"/>
    <xf numFmtId="171" fontId="0" fillId="0" borderId="0" xfId="1" applyNumberFormat="1" applyFont="1"/>
    <xf numFmtId="168" fontId="0" fillId="0" borderId="0" xfId="0" applyNumberFormat="1"/>
    <xf numFmtId="173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Fixing!$A$11:$A$1011</c:f>
              <c:numCache>
                <c:formatCode>_-* #.##00000\ _€_-;\-* #.##00000\ _€_-;_-* "-"??\ _€_-;_-@_-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Fixing!$B$11:$B$1011</c:f>
              <c:numCache>
                <c:formatCode>_-* #.##00000\ _€_-;\-* #.##00000\ _€_-;_-* "-"??\ _€_-;_-@_-</c:formatCode>
                <c:ptCount val="1001"/>
                <c:pt idx="0">
                  <c:v>-0.38794416515677499</c:v>
                </c:pt>
                <c:pt idx="1">
                  <c:v>-0.2932472731502056</c:v>
                </c:pt>
                <c:pt idx="2">
                  <c:v>-0.20434195951551537</c:v>
                </c:pt>
                <c:pt idx="3">
                  <c:v>-0.12092729434187843</c:v>
                </c:pt>
                <c:pt idx="4">
                  <c:v>-4.2717184114333673E-2</c:v>
                </c:pt>
                <c:pt idx="5">
                  <c:v>3.0560343114583333E-2</c:v>
                </c:pt>
                <c:pt idx="6">
                  <c:v>9.9163818350190169E-2</c:v>
                </c:pt>
                <c:pt idx="7">
                  <c:v>0.16333897999919067</c:v>
                </c:pt>
                <c:pt idx="8">
                  <c:v>0.22331939133703571</c:v>
                </c:pt>
                <c:pt idx="9">
                  <c:v>0.27932702841317081</c:v>
                </c:pt>
                <c:pt idx="10">
                  <c:v>0.33157284012298671</c:v>
                </c:pt>
                <c:pt idx="11">
                  <c:v>0.38025728144777204</c:v>
                </c:pt>
                <c:pt idx="12">
                  <c:v>0.42557082135884183</c:v>
                </c:pt>
                <c:pt idx="13">
                  <c:v>0.46769442635124303</c:v>
                </c:pt>
                <c:pt idx="14">
                  <c:v>0.50680002103764132</c:v>
                </c:pt>
                <c:pt idx="15">
                  <c:v>0.54305092668173249</c:v>
                </c:pt>
                <c:pt idx="16">
                  <c:v>0.57660227872432857</c:v>
                </c:pt>
                <c:pt idx="17">
                  <c:v>0.60760142451155974</c:v>
                </c:pt>
                <c:pt idx="18">
                  <c:v>0.63618830181952002</c:v>
                </c:pt>
                <c:pt idx="19">
                  <c:v>0.66249579938757042</c:v>
                </c:pt>
                <c:pt idx="20">
                  <c:v>0.68665010017952377</c:v>
                </c:pt>
                <c:pt idx="21">
                  <c:v>0.70877100815983662</c:v>
                </c:pt>
                <c:pt idx="22">
                  <c:v>0.72897225949805922</c:v>
                </c:pt>
                <c:pt idx="23">
                  <c:v>0.7473618187694</c:v>
                </c:pt>
                <c:pt idx="24">
                  <c:v>0.76404216098814826</c:v>
                </c:pt>
                <c:pt idx="25">
                  <c:v>0.77911054011156056</c:v>
                </c:pt>
                <c:pt idx="26">
                  <c:v>0.79265924474139338</c:v>
                </c:pt>
                <c:pt idx="27">
                  <c:v>0.80477584131210267</c:v>
                </c:pt>
                <c:pt idx="28">
                  <c:v>0.81554340584937857</c:v>
                </c:pt>
                <c:pt idx="29">
                  <c:v>0.82504074445271891</c:v>
                </c:pt>
                <c:pt idx="30">
                  <c:v>0.83334260318387343</c:v>
                </c:pt>
                <c:pt idx="31">
                  <c:v>0.84051986785512056</c:v>
                </c:pt>
                <c:pt idx="32">
                  <c:v>0.84663975423952864</c:v>
                </c:pt>
                <c:pt idx="33">
                  <c:v>0.85176598904329481</c:v>
                </c:pt>
                <c:pt idx="34">
                  <c:v>0.85595898223551614</c:v>
                </c:pt>
                <c:pt idx="35">
                  <c:v>0.85927599096446683</c:v>
                </c:pt>
                <c:pt idx="36">
                  <c:v>0.86177127563136569</c:v>
                </c:pt>
                <c:pt idx="37">
                  <c:v>0.86349624844324491</c:v>
                </c:pt>
                <c:pt idx="38">
                  <c:v>0.8644996146894397</c:v>
                </c:pt>
                <c:pt idx="39">
                  <c:v>0.86482750726766011</c:v>
                </c:pt>
                <c:pt idx="40">
                  <c:v>0.86452361468823602</c:v>
                </c:pt>
                <c:pt idx="41">
                  <c:v>0.86362930282759787</c:v>
                </c:pt>
                <c:pt idx="42">
                  <c:v>0.86218373083924238</c:v>
                </c:pt>
                <c:pt idx="43">
                  <c:v>0.86022396139883939</c:v>
                </c:pt>
                <c:pt idx="44">
                  <c:v>0.85778506562854662</c:v>
                </c:pt>
                <c:pt idx="45">
                  <c:v>0.8549002229039353</c:v>
                </c:pt>
                <c:pt idx="46">
                  <c:v>0.85160081579839919</c:v>
                </c:pt>
                <c:pt idx="47">
                  <c:v>0.84791652044498744</c:v>
                </c:pt>
                <c:pt idx="48">
                  <c:v>0.84387539247204613</c:v>
                </c:pt>
                <c:pt idx="49">
                  <c:v>0.83950394872287859</c:v>
                </c:pt>
                <c:pt idx="50">
                  <c:v>0.83482724507101524</c:v>
                </c:pt>
                <c:pt idx="51">
                  <c:v>0.82986895033374597</c:v>
                </c:pt>
                <c:pt idx="52">
                  <c:v>0.82465141664356434</c:v>
                </c:pt>
                <c:pt idx="53">
                  <c:v>0.81919574637947989</c:v>
                </c:pt>
                <c:pt idx="54">
                  <c:v>0.81352185575799285</c:v>
                </c:pt>
                <c:pt idx="55">
                  <c:v>0.80764853538595838</c:v>
                </c:pt>
                <c:pt idx="56">
                  <c:v>0.80159350778640293</c:v>
                </c:pt>
                <c:pt idx="57">
                  <c:v>0.79537348211940029</c:v>
                </c:pt>
                <c:pt idx="58">
                  <c:v>0.78900420623264678</c:v>
                </c:pt>
                <c:pt idx="59">
                  <c:v>0.78250051610474403</c:v>
                </c:pt>
                <c:pt idx="60">
                  <c:v>0.77587638290120087</c:v>
                </c:pt>
                <c:pt idx="61">
                  <c:v>0.76914495768706026</c:v>
                </c:pt>
                <c:pt idx="62">
                  <c:v>0.7623186139160254</c:v>
                </c:pt>
                <c:pt idx="63">
                  <c:v>0.75540898786799093</c:v>
                </c:pt>
                <c:pt idx="64">
                  <c:v>0.74842701702676484</c:v>
                </c:pt>
                <c:pt idx="65">
                  <c:v>0.74138297659550012</c:v>
                </c:pt>
                <c:pt idx="66">
                  <c:v>0.73428651420729663</c:v>
                </c:pt>
                <c:pt idx="67">
                  <c:v>0.72714668286783812</c:v>
                </c:pt>
                <c:pt idx="68">
                  <c:v>0.71997197229944221</c:v>
                </c:pt>
                <c:pt idx="69">
                  <c:v>0.71277033872174855</c:v>
                </c:pt>
                <c:pt idx="70">
                  <c:v>0.70554923311589735</c:v>
                </c:pt>
                <c:pt idx="71">
                  <c:v>0.69831562812453818</c:v>
                </c:pt>
                <c:pt idx="72">
                  <c:v>0.69107604355874919</c:v>
                </c:pt>
                <c:pt idx="73">
                  <c:v>0.68383657065925174</c:v>
                </c:pt>
                <c:pt idx="74">
                  <c:v>0.67660289514034733</c:v>
                </c:pt>
                <c:pt idx="75">
                  <c:v>0.66938031905002415</c:v>
                </c:pt>
                <c:pt idx="76">
                  <c:v>0.66217378155917805</c:v>
                </c:pt>
                <c:pt idx="77">
                  <c:v>0.6549878786943949</c:v>
                </c:pt>
                <c:pt idx="78">
                  <c:v>0.64782688205718975</c:v>
                </c:pt>
                <c:pt idx="79">
                  <c:v>0.64069475663087805</c:v>
                </c:pt>
                <c:pt idx="80">
                  <c:v>0.63359517764997197</c:v>
                </c:pt>
                <c:pt idx="81">
                  <c:v>0.6265315466353345</c:v>
                </c:pt>
                <c:pt idx="82">
                  <c:v>0.61950700661086044</c:v>
                </c:pt>
                <c:pt idx="83">
                  <c:v>0.61252445653990961</c:v>
                </c:pt>
                <c:pt idx="84">
                  <c:v>0.6055865650260901</c:v>
                </c:pt>
                <c:pt idx="85">
                  <c:v>0.59869578331101958</c:v>
                </c:pt>
                <c:pt idx="86">
                  <c:v>0.59185435762327554</c:v>
                </c:pt>
                <c:pt idx="87">
                  <c:v>0.58506434086396952</c:v>
                </c:pt>
                <c:pt idx="88">
                  <c:v>0.57832760371017156</c:v>
                </c:pt>
                <c:pt idx="89">
                  <c:v>0.57164584514864314</c:v>
                </c:pt>
                <c:pt idx="90">
                  <c:v>0.5650206024486506</c:v>
                </c:pt>
                <c:pt idx="91">
                  <c:v>0.55845326063126688</c:v>
                </c:pt>
                <c:pt idx="92">
                  <c:v>0.5519450614411191</c:v>
                </c:pt>
                <c:pt idx="93">
                  <c:v>0.54549711185200811</c:v>
                </c:pt>
                <c:pt idx="94">
                  <c:v>0.53911039212879253</c:v>
                </c:pt>
                <c:pt idx="95">
                  <c:v>0.53278576346052531</c:v>
                </c:pt>
                <c:pt idx="96">
                  <c:v>0.52652397521025385</c:v>
                </c:pt>
                <c:pt idx="97">
                  <c:v>0.52032567175872624</c:v>
                </c:pt>
                <c:pt idx="98">
                  <c:v>0.51419139900625455</c:v>
                </c:pt>
                <c:pt idx="99">
                  <c:v>0.50812161052170901</c:v>
                </c:pt>
                <c:pt idx="100">
                  <c:v>0.50211667336104626</c:v>
                </c:pt>
                <c:pt idx="101">
                  <c:v>0.49617687358654844</c:v>
                </c:pt>
                <c:pt idx="102">
                  <c:v>0.49030242148322511</c:v>
                </c:pt>
                <c:pt idx="103">
                  <c:v>0.48449345648989228</c:v>
                </c:pt>
                <c:pt idx="104">
                  <c:v>0.47875005187860453</c:v>
                </c:pt>
                <c:pt idx="105">
                  <c:v>0.47307221917204928</c:v>
                </c:pt>
                <c:pt idx="106">
                  <c:v>0.46745991231650968</c:v>
                </c:pt>
                <c:pt idx="107">
                  <c:v>0.46191303163998448</c:v>
                </c:pt>
                <c:pt idx="108">
                  <c:v>0.45643142758503091</c:v>
                </c:pt>
                <c:pt idx="109">
                  <c:v>0.45101490423473478</c:v>
                </c:pt>
                <c:pt idx="110">
                  <c:v>0.44566322265253</c:v>
                </c:pt>
                <c:pt idx="111">
                  <c:v>0.44037610402983107</c:v>
                </c:pt>
                <c:pt idx="112">
                  <c:v>0.43515323265974182</c:v>
                </c:pt>
                <c:pt idx="113">
                  <c:v>0.42999425874503383</c:v>
                </c:pt>
                <c:pt idx="114">
                  <c:v>0.42489880104805977</c:v>
                </c:pt>
                <c:pt idx="115">
                  <c:v>0.41986644939289075</c:v>
                </c:pt>
                <c:pt idx="116">
                  <c:v>0.41489676701841827</c:v>
                </c:pt>
                <c:pt idx="117">
                  <c:v>0.4099892928054763</c:v>
                </c:pt>
                <c:pt idx="118">
                  <c:v>0.40514354337011355</c:v>
                </c:pt>
                <c:pt idx="119">
                  <c:v>0.4003590150365714</c:v>
                </c:pt>
                <c:pt idx="120">
                  <c:v>0.39563518569644462</c:v>
                </c:pt>
                <c:pt idx="121">
                  <c:v>0.39097151656026696</c:v>
                </c:pt>
                <c:pt idx="122">
                  <c:v>0.38636745380055015</c:v>
                </c:pt>
                <c:pt idx="123">
                  <c:v>0.38182243010358702</c:v>
                </c:pt>
                <c:pt idx="124">
                  <c:v>0.37733586612297909</c:v>
                </c:pt>
                <c:pt idx="125">
                  <c:v>0.37290717184825406</c:v>
                </c:pt>
                <c:pt idx="126">
                  <c:v>0.36853574788917792</c:v>
                </c:pt>
                <c:pt idx="127">
                  <c:v>0.36422098668280362</c:v>
                </c:pt>
                <c:pt idx="128">
                  <c:v>0.35996227362227307</c:v>
                </c:pt>
                <c:pt idx="129">
                  <c:v>0.35575898811907525</c:v>
                </c:pt>
                <c:pt idx="130">
                  <c:v>0.35161050459512255</c:v>
                </c:pt>
                <c:pt idx="131">
                  <c:v>0.34751619341467588</c:v>
                </c:pt>
                <c:pt idx="132">
                  <c:v>0.34347542175189022</c:v>
                </c:pt>
                <c:pt idx="133">
                  <c:v>0.33948755440596451</c:v>
                </c:pt>
                <c:pt idx="134">
                  <c:v>0.3355519545620308</c:v>
                </c:pt>
                <c:pt idx="135">
                  <c:v>0.33166798449665458</c:v>
                </c:pt>
                <c:pt idx="136">
                  <c:v>0.32783500624224354</c:v>
                </c:pt>
                <c:pt idx="137">
                  <c:v>0.32405238220204963</c:v>
                </c:pt>
                <c:pt idx="138">
                  <c:v>0.32031947572193831</c:v>
                </c:pt>
                <c:pt idx="139">
                  <c:v>0.3166356516240435</c:v>
                </c:pt>
                <c:pt idx="140">
                  <c:v>0.31300027670059599</c:v>
                </c:pt>
                <c:pt idx="141">
                  <c:v>0.30941272017242327</c:v>
                </c:pt>
                <c:pt idx="142">
                  <c:v>0.30587235411146152</c:v>
                </c:pt>
                <c:pt idx="143">
                  <c:v>0.3023785538358037</c:v>
                </c:pt>
                <c:pt idx="144">
                  <c:v>0.29893069826756485</c:v>
                </c:pt>
                <c:pt idx="145">
                  <c:v>0.29552817026874056</c:v>
                </c:pt>
                <c:pt idx="146">
                  <c:v>0.29217035694501736</c:v>
                </c:pt>
                <c:pt idx="147">
                  <c:v>0.28885664992837928</c:v>
                </c:pt>
                <c:pt idx="148">
                  <c:v>0.28558644563158725</c:v>
                </c:pt>
                <c:pt idx="149">
                  <c:v>0.28235914548381608</c:v>
                </c:pt>
                <c:pt idx="150">
                  <c:v>0.27917415614298013</c:v>
                </c:pt>
                <c:pt idx="151">
                  <c:v>0.27603088968766853</c:v>
                </c:pt>
                <c:pt idx="152">
                  <c:v>0.27292876379185971</c:v>
                </c:pt>
                <c:pt idx="153">
                  <c:v>0.26986720188172469</c:v>
                </c:pt>
                <c:pt idx="154">
                  <c:v>0.26684563327442012</c:v>
                </c:pt>
                <c:pt idx="155">
                  <c:v>0.26386349330208492</c:v>
                </c:pt>
                <c:pt idx="156">
                  <c:v>0.26092022342213617</c:v>
                </c:pt>
                <c:pt idx="157">
                  <c:v>0.25801527131231311</c:v>
                </c:pt>
                <c:pt idx="158">
                  <c:v>0.25514809095360552</c:v>
                </c:pt>
                <c:pt idx="159">
                  <c:v>0.2523181427009572</c:v>
                </c:pt>
                <c:pt idx="160">
                  <c:v>0.24952489334271716</c:v>
                </c:pt>
                <c:pt idx="161">
                  <c:v>0.24676781614946308</c:v>
                </c:pt>
                <c:pt idx="162">
                  <c:v>0.24404639091291072</c:v>
                </c:pt>
                <c:pt idx="163">
                  <c:v>0.24136010397591054</c:v>
                </c:pt>
                <c:pt idx="164">
                  <c:v>0.2387084482526742</c:v>
                </c:pt>
                <c:pt idx="165">
                  <c:v>0.23609092324271111</c:v>
                </c:pt>
                <c:pt idx="166">
                  <c:v>0.23350703503591691</c:v>
                </c:pt>
                <c:pt idx="167">
                  <c:v>0.23095629631078415</c:v>
                </c:pt>
                <c:pt idx="168">
                  <c:v>0.22843822632695221</c:v>
                </c:pt>
                <c:pt idx="169">
                  <c:v>0.22595235091097959</c:v>
                </c:pt>
                <c:pt idx="170">
                  <c:v>0.22349820243650689</c:v>
                </c:pt>
                <c:pt idx="171">
                  <c:v>0.22107531979975939</c:v>
                </c:pt>
                <c:pt idx="172">
                  <c:v>0.21868324838987943</c:v>
                </c:pt>
                <c:pt idx="173">
                  <c:v>0.21632154005460358</c:v>
                </c:pt>
                <c:pt idx="174">
                  <c:v>0.21398975306264617</c:v>
                </c:pt>
                <c:pt idx="175">
                  <c:v>0.21168745206191125</c:v>
                </c:pt>
                <c:pt idx="176">
                  <c:v>0.20941420803290414</c:v>
                </c:pt>
                <c:pt idx="177">
                  <c:v>0.20716959824192713</c:v>
                </c:pt>
                <c:pt idx="178">
                  <c:v>0.20495320618912075</c:v>
                </c:pt>
                <c:pt idx="179">
                  <c:v>0.20276462155375419</c:v>
                </c:pt>
                <c:pt idx="180">
                  <c:v>0.20060344013883344</c:v>
                </c:pt>
                <c:pt idx="181">
                  <c:v>0.19846926381226529</c:v>
                </c:pt>
                <c:pt idx="182">
                  <c:v>0.19636170044582774</c:v>
                </c:pt>
                <c:pt idx="183">
                  <c:v>0.19428036385391054</c:v>
                </c:pt>
                <c:pt idx="184">
                  <c:v>0.19222487372871963</c:v>
                </c:pt>
                <c:pt idx="185">
                  <c:v>0.19019485557596039</c:v>
                </c:pt>
                <c:pt idx="186">
                  <c:v>0.18818994064772263</c:v>
                </c:pt>
                <c:pt idx="187">
                  <c:v>0.18620976587572155</c:v>
                </c:pt>
                <c:pt idx="188">
                  <c:v>0.18425397380214709</c:v>
                </c:pt>
                <c:pt idx="189">
                  <c:v>0.18232221251121858</c:v>
                </c:pt>
                <c:pt idx="190">
                  <c:v>0.18041413555937286</c:v>
                </c:pt>
                <c:pt idx="191">
                  <c:v>0.17852940190391689</c:v>
                </c:pt>
                <c:pt idx="192">
                  <c:v>0.17666767583373325</c:v>
                </c:pt>
                <c:pt idx="193">
                  <c:v>0.17482862689731241</c:v>
                </c:pt>
                <c:pt idx="194">
                  <c:v>0.17301192983171276</c:v>
                </c:pt>
                <c:pt idx="195">
                  <c:v>0.17121726449093344</c:v>
                </c:pt>
                <c:pt idx="196">
                  <c:v>0.16944431577502769</c:v>
                </c:pt>
                <c:pt idx="197">
                  <c:v>0.16769277355815895</c:v>
                </c:pt>
                <c:pt idx="198">
                  <c:v>0.16596233261761689</c:v>
                </c:pt>
                <c:pt idx="199">
                  <c:v>0.16425269256240529</c:v>
                </c:pt>
                <c:pt idx="200">
                  <c:v>0.16256355776251621</c:v>
                </c:pt>
                <c:pt idx="201">
                  <c:v>0.1608946372783216</c:v>
                </c:pt>
                <c:pt idx="202">
                  <c:v>0.15924564479069883</c:v>
                </c:pt>
                <c:pt idx="203">
                  <c:v>0.15761629853020645</c:v>
                </c:pt>
                <c:pt idx="204">
                  <c:v>0.15600632120889169</c:v>
                </c:pt>
                <c:pt idx="205">
                  <c:v>0.15441543995050783</c:v>
                </c:pt>
                <c:pt idx="206">
                  <c:v>0.152843386222594</c:v>
                </c:pt>
                <c:pt idx="207">
                  <c:v>0.15128989576830132</c:v>
                </c:pt>
                <c:pt idx="208">
                  <c:v>0.14975470853937134</c:v>
                </c:pt>
                <c:pt idx="209">
                  <c:v>0.14823756862963669</c:v>
                </c:pt>
                <c:pt idx="210">
                  <c:v>0.14673822420886337</c:v>
                </c:pt>
                <c:pt idx="211">
                  <c:v>0.14525642745749873</c:v>
                </c:pt>
                <c:pt idx="212">
                  <c:v>0.1437919345019068</c:v>
                </c:pt>
                <c:pt idx="213">
                  <c:v>0.14234450535111381</c:v>
                </c:pt>
                <c:pt idx="214">
                  <c:v>0.14091390383249142</c:v>
                </c:pt>
                <c:pt idx="215">
                  <c:v>0.13949989753043732</c:v>
                </c:pt>
                <c:pt idx="216">
                  <c:v>0.13810225772416101</c:v>
                </c:pt>
                <c:pt idx="217">
                  <c:v>0.1367207593270803</c:v>
                </c:pt>
                <c:pt idx="218">
                  <c:v>0.13535518082605508</c:v>
                </c:pt>
                <c:pt idx="219">
                  <c:v>0.13400530422259896</c:v>
                </c:pt>
                <c:pt idx="220">
                  <c:v>0.13267091497475414</c:v>
                </c:pt>
                <c:pt idx="221">
                  <c:v>0.13135180193797408</c:v>
                </c:pt>
                <c:pt idx="222">
                  <c:v>0.13004775730941698</c:v>
                </c:pt>
                <c:pt idx="223">
                  <c:v>0.12875857657143883</c:v>
                </c:pt>
                <c:pt idx="224">
                  <c:v>0.127484058435679</c:v>
                </c:pt>
                <c:pt idx="225">
                  <c:v>0.12622400478921103</c:v>
                </c:pt>
                <c:pt idx="226">
                  <c:v>0.1249782206407041</c:v>
                </c:pt>
                <c:pt idx="227">
                  <c:v>0.12374651406698173</c:v>
                </c:pt>
                <c:pt idx="228">
                  <c:v>0.12252869616148898</c:v>
                </c:pt>
                <c:pt idx="229">
                  <c:v>0.12132458098251397</c:v>
                </c:pt>
                <c:pt idx="230">
                  <c:v>0.12013398550276064</c:v>
                </c:pt>
                <c:pt idx="231">
                  <c:v>0.11895672955976956</c:v>
                </c:pt>
                <c:pt idx="232">
                  <c:v>0.11779263580664444</c:v>
                </c:pt>
                <c:pt idx="233">
                  <c:v>0.11664152966421674</c:v>
                </c:pt>
                <c:pt idx="234">
                  <c:v>0.1155032392733492</c:v>
                </c:pt>
                <c:pt idx="235">
                  <c:v>0.11437759544818696</c:v>
                </c:pt>
                <c:pt idx="236">
                  <c:v>0.11326443163082954</c:v>
                </c:pt>
                <c:pt idx="237">
                  <c:v>0.11216358384562754</c:v>
                </c:pt>
                <c:pt idx="238">
                  <c:v>0.11107489065507298</c:v>
                </c:pt>
                <c:pt idx="239">
                  <c:v>0.10999819311615584</c:v>
                </c:pt>
                <c:pt idx="240">
                  <c:v>0.10893333473748104</c:v>
                </c:pt>
                <c:pt idx="241">
                  <c:v>0.10788016143702515</c:v>
                </c:pt>
                <c:pt idx="242">
                  <c:v>0.10683852150083402</c:v>
                </c:pt>
                <c:pt idx="243">
                  <c:v>0.10580826554199835</c:v>
                </c:pt>
                <c:pt idx="244">
                  <c:v>0.10478924646098685</c:v>
                </c:pt>
                <c:pt idx="245">
                  <c:v>0.10378131940597282</c:v>
                </c:pt>
                <c:pt idx="246">
                  <c:v>0.10278434173440364</c:v>
                </c:pt>
                <c:pt idx="247">
                  <c:v>0.10179817297493696</c:v>
                </c:pt>
                <c:pt idx="248">
                  <c:v>0.10082267479004703</c:v>
                </c:pt>
                <c:pt idx="249">
                  <c:v>9.9857710939341052E-2</c:v>
                </c:pt>
                <c:pt idx="250">
                  <c:v>9.8903147243824971E-2</c:v>
                </c:pt>
                <c:pt idx="251">
                  <c:v>9.795885155013187E-2</c:v>
                </c:pt>
                <c:pt idx="252">
                  <c:v>9.7024693696000197E-2</c:v>
                </c:pt>
                <c:pt idx="253">
                  <c:v>9.6100545476122942E-2</c:v>
                </c:pt>
                <c:pt idx="254">
                  <c:v>9.5186280608654403E-2</c:v>
                </c:pt>
                <c:pt idx="255">
                  <c:v>9.4281774702027407E-2</c:v>
                </c:pt>
                <c:pt idx="256">
                  <c:v>9.3386905223093675E-2</c:v>
                </c:pt>
                <c:pt idx="257">
                  <c:v>9.2501551464808082E-2</c:v>
                </c:pt>
                <c:pt idx="258">
                  <c:v>9.1625594515461775E-2</c:v>
                </c:pt>
                <c:pt idx="259">
                  <c:v>9.0758917228126623E-2</c:v>
                </c:pt>
                <c:pt idx="260">
                  <c:v>8.9901404190295825E-2</c:v>
                </c:pt>
                <c:pt idx="261">
                  <c:v>8.9052941694249418E-2</c:v>
                </c:pt>
                <c:pt idx="262">
                  <c:v>8.8213417708675995E-2</c:v>
                </c:pt>
                <c:pt idx="263">
                  <c:v>8.7382721849695033E-2</c:v>
                </c:pt>
                <c:pt idx="264">
                  <c:v>8.6560745353136279E-2</c:v>
                </c:pt>
                <c:pt idx="265">
                  <c:v>8.5747381047098087E-2</c:v>
                </c:pt>
                <c:pt idx="266">
                  <c:v>8.4942523324876534E-2</c:v>
                </c:pt>
                <c:pt idx="267">
                  <c:v>8.4146068118777617E-2</c:v>
                </c:pt>
                <c:pt idx="268">
                  <c:v>8.335791287397476E-2</c:v>
                </c:pt>
                <c:pt idx="269">
                  <c:v>8.2577956523222265E-2</c:v>
                </c:pt>
                <c:pt idx="270">
                  <c:v>8.1806099461518053E-2</c:v>
                </c:pt>
                <c:pt idx="271">
                  <c:v>8.1042243521954327E-2</c:v>
                </c:pt>
                <c:pt idx="272">
                  <c:v>8.0286291951376834E-2</c:v>
                </c:pt>
                <c:pt idx="273">
                  <c:v>7.9538149386768994E-2</c:v>
                </c:pt>
                <c:pt idx="274">
                  <c:v>7.8797721832005785E-2</c:v>
                </c:pt>
                <c:pt idx="275">
                  <c:v>7.8064916635145407E-2</c:v>
                </c:pt>
                <c:pt idx="276">
                  <c:v>7.733964246601413E-2</c:v>
                </c:pt>
                <c:pt idx="277">
                  <c:v>7.6621809294214208E-2</c:v>
                </c:pt>
                <c:pt idx="278">
                  <c:v>7.5911328367407355E-2</c:v>
                </c:pt>
                <c:pt idx="279">
                  <c:v>7.5208112190525339E-2</c:v>
                </c:pt>
                <c:pt idx="280">
                  <c:v>7.4512074504634249E-2</c:v>
                </c:pt>
                <c:pt idx="281">
                  <c:v>7.3823130266609277E-2</c:v>
                </c:pt>
                <c:pt idx="282">
                  <c:v>7.3141195629324307E-2</c:v>
                </c:pt>
                <c:pt idx="283">
                  <c:v>7.2466187921697511E-2</c:v>
                </c:pt>
                <c:pt idx="284">
                  <c:v>7.1798025629523893E-2</c:v>
                </c:pt>
                <c:pt idx="285">
                  <c:v>7.1136628376619368E-2</c:v>
                </c:pt>
                <c:pt idx="286">
                  <c:v>7.0481916905874298E-2</c:v>
                </c:pt>
                <c:pt idx="287">
                  <c:v>6.9833813061604327E-2</c:v>
                </c:pt>
                <c:pt idx="288">
                  <c:v>6.9192239771020528E-2</c:v>
                </c:pt>
                <c:pt idx="289">
                  <c:v>6.8557121026839335E-2</c:v>
                </c:pt>
                <c:pt idx="290">
                  <c:v>6.7928381870181048E-2</c:v>
                </c:pt>
                <c:pt idx="291">
                  <c:v>6.7305948373370728E-2</c:v>
                </c:pt>
                <c:pt idx="292">
                  <c:v>6.6689747623403406E-2</c:v>
                </c:pt>
                <c:pt idx="293">
                  <c:v>6.6079707705567994E-2</c:v>
                </c:pt>
                <c:pt idx="294">
                  <c:v>6.5475757687298311E-2</c:v>
                </c:pt>
                <c:pt idx="295">
                  <c:v>6.487782760259854E-2</c:v>
                </c:pt>
                <c:pt idx="296">
                  <c:v>6.4285848436380202E-2</c:v>
                </c:pt>
                <c:pt idx="297">
                  <c:v>6.369975210945425E-2</c:v>
                </c:pt>
                <c:pt idx="298">
                  <c:v>6.3119471463449428E-2</c:v>
                </c:pt>
                <c:pt idx="299">
                  <c:v>6.2544940246054989E-2</c:v>
                </c:pt>
                <c:pt idx="300">
                  <c:v>6.1976093097147869E-2</c:v>
                </c:pt>
                <c:pt idx="301">
                  <c:v>6.1412865533975569E-2</c:v>
                </c:pt>
                <c:pt idx="302">
                  <c:v>6.0855193937775047E-2</c:v>
                </c:pt>
                <c:pt idx="303">
                  <c:v>6.0303015539901826E-2</c:v>
                </c:pt>
                <c:pt idx="304">
                  <c:v>5.9756268408629874E-2</c:v>
                </c:pt>
                <c:pt idx="305">
                  <c:v>5.9214891435824965E-2</c:v>
                </c:pt>
                <c:pt idx="306">
                  <c:v>5.8678824324251894E-2</c:v>
                </c:pt>
                <c:pt idx="307">
                  <c:v>5.8148007574715714E-2</c:v>
                </c:pt>
                <c:pt idx="308">
                  <c:v>5.7622382473516275E-2</c:v>
                </c:pt>
                <c:pt idx="309">
                  <c:v>5.7101891080703973E-2</c:v>
                </c:pt>
                <c:pt idx="310">
                  <c:v>5.6586476217569535E-2</c:v>
                </c:pt>
                <c:pt idx="311">
                  <c:v>5.607608145504072E-2</c:v>
                </c:pt>
                <c:pt idx="312">
                  <c:v>5.5570651102162992E-2</c:v>
                </c:pt>
                <c:pt idx="313">
                  <c:v>5.5070130194554839E-2</c:v>
                </c:pt>
                <c:pt idx="314">
                  <c:v>5.4574464483271759E-2</c:v>
                </c:pt>
                <c:pt idx="315">
                  <c:v>5.4083600424129304E-2</c:v>
                </c:pt>
                <c:pt idx="316">
                  <c:v>5.3597485166387134E-2</c:v>
                </c:pt>
                <c:pt idx="317">
                  <c:v>5.3116066542633684E-2</c:v>
                </c:pt>
                <c:pt idx="318">
                  <c:v>5.2639293057979882E-2</c:v>
                </c:pt>
                <c:pt idx="319">
                  <c:v>5.2167113880162298E-2</c:v>
                </c:pt>
                <c:pt idx="320">
                  <c:v>5.1699478829291962E-2</c:v>
                </c:pt>
                <c:pt idx="321">
                  <c:v>5.1236338367972173E-2</c:v>
                </c:pt>
                <c:pt idx="322">
                  <c:v>5.077764359178439E-2</c:v>
                </c:pt>
                <c:pt idx="323">
                  <c:v>5.0323346219540217E-2</c:v>
                </c:pt>
                <c:pt idx="324">
                  <c:v>4.9873398584009326E-2</c:v>
                </c:pt>
                <c:pt idx="325">
                  <c:v>4.942775362275325E-2</c:v>
                </c:pt>
                <c:pt idx="326">
                  <c:v>4.8986364868976361E-2</c:v>
                </c:pt>
                <c:pt idx="327">
                  <c:v>4.8549186442732629E-2</c:v>
                </c:pt>
                <c:pt idx="328">
                  <c:v>4.8116173042142316E-2</c:v>
                </c:pt>
                <c:pt idx="329">
                  <c:v>4.768727993476278E-2</c:v>
                </c:pt>
                <c:pt idx="330">
                  <c:v>4.7262462949310247E-2</c:v>
                </c:pt>
                <c:pt idx="331">
                  <c:v>4.6841678467131311E-2</c:v>
                </c:pt>
                <c:pt idx="332">
                  <c:v>4.6424883414271825E-2</c:v>
                </c:pt>
                <c:pt idx="333">
                  <c:v>4.6012035253278266E-2</c:v>
                </c:pt>
                <c:pt idx="334">
                  <c:v>4.5603091975524757E-2</c:v>
                </c:pt>
                <c:pt idx="335">
                  <c:v>4.5198012093268125E-2</c:v>
                </c:pt>
                <c:pt idx="336">
                  <c:v>4.4796754632119226E-2</c:v>
                </c:pt>
                <c:pt idx="337">
                  <c:v>4.439927912364057E-2</c:v>
                </c:pt>
                <c:pt idx="338">
                  <c:v>4.4005545597865306E-2</c:v>
                </c:pt>
                <c:pt idx="339">
                  <c:v>4.3615514576095415E-2</c:v>
                </c:pt>
                <c:pt idx="340">
                  <c:v>4.3229147063870023E-2</c:v>
                </c:pt>
                <c:pt idx="341">
                  <c:v>4.2846404543932431E-2</c:v>
                </c:pt>
                <c:pt idx="342">
                  <c:v>4.2467248969249201E-2</c:v>
                </c:pt>
                <c:pt idx="343">
                  <c:v>4.2091642756405749E-2</c:v>
                </c:pt>
                <c:pt idx="344">
                  <c:v>4.1719548778924566E-2</c:v>
                </c:pt>
                <c:pt idx="345">
                  <c:v>4.1350930360701567E-2</c:v>
                </c:pt>
                <c:pt idx="346">
                  <c:v>4.0985751269536394E-2</c:v>
                </c:pt>
                <c:pt idx="347">
                  <c:v>4.0623975710898833E-2</c:v>
                </c:pt>
                <c:pt idx="348">
                  <c:v>4.0265568321641562E-2</c:v>
                </c:pt>
                <c:pt idx="349">
                  <c:v>3.9910494164040432E-2</c:v>
                </c:pt>
                <c:pt idx="350">
                  <c:v>3.9558718719499057E-2</c:v>
                </c:pt>
                <c:pt idx="351">
                  <c:v>3.9210207882878656E-2</c:v>
                </c:pt>
                <c:pt idx="352">
                  <c:v>3.8864927956678348E-2</c:v>
                </c:pt>
                <c:pt idx="353">
                  <c:v>3.8522845645143272E-2</c:v>
                </c:pt>
                <c:pt idx="354">
                  <c:v>3.8183928048711589E-2</c:v>
                </c:pt>
                <c:pt idx="355">
                  <c:v>3.784814265866282E-2</c:v>
                </c:pt>
                <c:pt idx="356">
                  <c:v>3.7515457351328066E-2</c:v>
                </c:pt>
                <c:pt idx="357">
                  <c:v>3.7185840383054773E-2</c:v>
                </c:pt>
                <c:pt idx="358">
                  <c:v>3.6859260384736185E-2</c:v>
                </c:pt>
                <c:pt idx="359">
                  <c:v>3.6535686356681349E-2</c:v>
                </c:pt>
                <c:pt idx="360">
                  <c:v>3.6215087663559652E-2</c:v>
                </c:pt>
                <c:pt idx="361">
                  <c:v>3.5897434029327033E-2</c:v>
                </c:pt>
                <c:pt idx="362">
                  <c:v>3.5582695532316896E-2</c:v>
                </c:pt>
                <c:pt idx="363">
                  <c:v>3.5270842600361833E-2</c:v>
                </c:pt>
                <c:pt idx="364">
                  <c:v>3.4961846005977376E-2</c:v>
                </c:pt>
                <c:pt idx="365">
                  <c:v>3.4655676861753783E-2</c:v>
                </c:pt>
                <c:pt idx="366">
                  <c:v>3.4352306615646588E-2</c:v>
                </c:pt>
                <c:pt idx="367">
                  <c:v>3.4051707046448824E-2</c:v>
                </c:pt>
                <c:pt idx="368">
                  <c:v>3.375385025924349E-2</c:v>
                </c:pt>
                <c:pt idx="369">
                  <c:v>3.3458708681104628E-2</c:v>
                </c:pt>
                <c:pt idx="370">
                  <c:v>3.3166255056669147E-2</c:v>
                </c:pt>
                <c:pt idx="371">
                  <c:v>3.2876462443902466E-2</c:v>
                </c:pt>
                <c:pt idx="372">
                  <c:v>3.2589304209765128E-2</c:v>
                </c:pt>
                <c:pt idx="373">
                  <c:v>3.2304754026316503E-2</c:v>
                </c:pt>
                <c:pt idx="374">
                  <c:v>3.2022785866388598E-2</c:v>
                </c:pt>
                <c:pt idx="375">
                  <c:v>3.1743373999713061E-2</c:v>
                </c:pt>
                <c:pt idx="376">
                  <c:v>3.146649298894344E-2</c:v>
                </c:pt>
                <c:pt idx="377">
                  <c:v>3.1192117685658285E-2</c:v>
                </c:pt>
                <c:pt idx="378">
                  <c:v>3.0920223226739586E-2</c:v>
                </c:pt>
                <c:pt idx="379">
                  <c:v>3.0650785030404967E-2</c:v>
                </c:pt>
                <c:pt idx="380">
                  <c:v>3.0383778792579582E-2</c:v>
                </c:pt>
                <c:pt idx="381">
                  <c:v>3.0119180483277004E-2</c:v>
                </c:pt>
                <c:pt idx="382">
                  <c:v>2.9856966342896789E-2</c:v>
                </c:pt>
                <c:pt idx="383">
                  <c:v>2.959711287872652E-2</c:v>
                </c:pt>
                <c:pt idx="384">
                  <c:v>2.9339596861468704E-2</c:v>
                </c:pt>
                <c:pt idx="385">
                  <c:v>2.9084395321838329E-2</c:v>
                </c:pt>
                <c:pt idx="386">
                  <c:v>2.8831485547078015E-2</c:v>
                </c:pt>
                <c:pt idx="387">
                  <c:v>2.8580845077685317E-2</c:v>
                </c:pt>
                <c:pt idx="388">
                  <c:v>2.8332451704115615E-2</c:v>
                </c:pt>
                <c:pt idx="389">
                  <c:v>2.8086283463580886E-2</c:v>
                </c:pt>
                <c:pt idx="390">
                  <c:v>2.7842318636794976E-2</c:v>
                </c:pt>
                <c:pt idx="391">
                  <c:v>2.7600535744860922E-2</c:v>
                </c:pt>
                <c:pt idx="392">
                  <c:v>2.7360913546262095E-2</c:v>
                </c:pt>
                <c:pt idx="393">
                  <c:v>2.7123431033652678E-2</c:v>
                </c:pt>
                <c:pt idx="394">
                  <c:v>2.6888067431080777E-2</c:v>
                </c:pt>
                <c:pt idx="395">
                  <c:v>2.6654802190805422E-2</c:v>
                </c:pt>
                <c:pt idx="396">
                  <c:v>2.6423614990475901E-2</c:v>
                </c:pt>
                <c:pt idx="397">
                  <c:v>2.6194485730412033E-2</c:v>
                </c:pt>
                <c:pt idx="398">
                  <c:v>2.5967394530549661E-2</c:v>
                </c:pt>
                <c:pt idx="399">
                  <c:v>2.5742321727728706E-2</c:v>
                </c:pt>
                <c:pt idx="400">
                  <c:v>2.5519247872987497E-2</c:v>
                </c:pt>
                <c:pt idx="401">
                  <c:v>2.52981537289956E-2</c:v>
                </c:pt>
                <c:pt idx="402">
                  <c:v>2.507902026699892E-2</c:v>
                </c:pt>
                <c:pt idx="403">
                  <c:v>2.4861828664597536E-2</c:v>
                </c:pt>
                <c:pt idx="404">
                  <c:v>2.4646560303031795E-2</c:v>
                </c:pt>
                <c:pt idx="405">
                  <c:v>2.443319676452492E-2</c:v>
                </c:pt>
                <c:pt idx="406">
                  <c:v>2.4221719829930429E-2</c:v>
                </c:pt>
                <c:pt idx="407">
                  <c:v>2.4012111476184143E-2</c:v>
                </c:pt>
                <c:pt idx="408">
                  <c:v>2.3804353873771045E-2</c:v>
                </c:pt>
                <c:pt idx="409">
                  <c:v>2.3598429384547384E-2</c:v>
                </c:pt>
                <c:pt idx="410">
                  <c:v>2.3394320559166036E-2</c:v>
                </c:pt>
                <c:pt idx="411">
                  <c:v>2.3192010134897838E-2</c:v>
                </c:pt>
                <c:pt idx="412">
                  <c:v>2.2991481033204992E-2</c:v>
                </c:pt>
                <c:pt idx="413">
                  <c:v>2.2792716357517343E-2</c:v>
                </c:pt>
                <c:pt idx="414">
                  <c:v>2.2595699391065802E-2</c:v>
                </c:pt>
                <c:pt idx="415">
                  <c:v>2.2400413594570606E-2</c:v>
                </c:pt>
                <c:pt idx="416">
                  <c:v>2.2206842604109475E-2</c:v>
                </c:pt>
                <c:pt idx="417">
                  <c:v>2.2014970229080593E-2</c:v>
                </c:pt>
                <c:pt idx="418">
                  <c:v>2.1824780449875403E-2</c:v>
                </c:pt>
                <c:pt idx="419">
                  <c:v>2.163625741603736E-2</c:v>
                </c:pt>
                <c:pt idx="420">
                  <c:v>2.1449385443972648E-2</c:v>
                </c:pt>
                <c:pt idx="421">
                  <c:v>2.1264149015189335E-2</c:v>
                </c:pt>
                <c:pt idx="422">
                  <c:v>2.108053277404056E-2</c:v>
                </c:pt>
                <c:pt idx="423">
                  <c:v>2.0898521525961122E-2</c:v>
                </c:pt>
                <c:pt idx="424">
                  <c:v>2.0718100235415069E-2</c:v>
                </c:pt>
                <c:pt idx="425">
                  <c:v>2.053925402405667E-2</c:v>
                </c:pt>
                <c:pt idx="426">
                  <c:v>2.0361968168773087E-2</c:v>
                </c:pt>
                <c:pt idx="427">
                  <c:v>2.018622809985042E-2</c:v>
                </c:pt>
                <c:pt idx="428">
                  <c:v>2.0012019399210677E-2</c:v>
                </c:pt>
                <c:pt idx="429">
                  <c:v>1.9839327798499527E-2</c:v>
                </c:pt>
                <c:pt idx="430">
                  <c:v>1.9668139177326151E-2</c:v>
                </c:pt>
                <c:pt idx="431">
                  <c:v>1.9498439561627525E-2</c:v>
                </c:pt>
                <c:pt idx="432">
                  <c:v>1.933021512174412E-2</c:v>
                </c:pt>
                <c:pt idx="433">
                  <c:v>1.9163452170837866E-2</c:v>
                </c:pt>
                <c:pt idx="434">
                  <c:v>1.8998137163168737E-2</c:v>
                </c:pt>
                <c:pt idx="435">
                  <c:v>1.8834256692419067E-2</c:v>
                </c:pt>
                <c:pt idx="436">
                  <c:v>1.8671797490100919E-2</c:v>
                </c:pt>
                <c:pt idx="437">
                  <c:v>1.8510746423881019E-2</c:v>
                </c:pt>
                <c:pt idx="438">
                  <c:v>1.8351090495994656E-2</c:v>
                </c:pt>
                <c:pt idx="439">
                  <c:v>1.81928168417047E-2</c:v>
                </c:pt>
                <c:pt idx="440">
                  <c:v>1.803591272772357E-2</c:v>
                </c:pt>
                <c:pt idx="441">
                  <c:v>1.7880365550686322E-2</c:v>
                </c:pt>
                <c:pt idx="442">
                  <c:v>1.7726162835592443E-2</c:v>
                </c:pt>
                <c:pt idx="443">
                  <c:v>1.7573292234469212E-2</c:v>
                </c:pt>
                <c:pt idx="444">
                  <c:v>1.742174152464622E-2</c:v>
                </c:pt>
                <c:pt idx="445">
                  <c:v>1.727149860756123E-2</c:v>
                </c:pt>
                <c:pt idx="446">
                  <c:v>1.7122551507149059E-2</c:v>
                </c:pt>
                <c:pt idx="447">
                  <c:v>1.697488836854091E-2</c:v>
                </c:pt>
                <c:pt idx="448">
                  <c:v>1.682849745656529E-2</c:v>
                </c:pt>
                <c:pt idx="449">
                  <c:v>1.6683367154463891E-2</c:v>
                </c:pt>
                <c:pt idx="450">
                  <c:v>1.6539485962486503E-2</c:v>
                </c:pt>
                <c:pt idx="451">
                  <c:v>1.6396842496586128E-2</c:v>
                </c:pt>
                <c:pt idx="452">
                  <c:v>1.6255425487046875E-2</c:v>
                </c:pt>
                <c:pt idx="453">
                  <c:v>1.6115223777229397E-2</c:v>
                </c:pt>
                <c:pt idx="454">
                  <c:v>1.5976226322218328E-2</c:v>
                </c:pt>
                <c:pt idx="455">
                  <c:v>1.583842218763782E-2</c:v>
                </c:pt>
                <c:pt idx="456">
                  <c:v>1.5701800548352678E-2</c:v>
                </c:pt>
                <c:pt idx="457">
                  <c:v>1.5566350687174229E-2</c:v>
                </c:pt>
                <c:pt idx="458">
                  <c:v>1.5432061993784626E-2</c:v>
                </c:pt>
                <c:pt idx="459">
                  <c:v>1.5298923963373399E-2</c:v>
                </c:pt>
                <c:pt idx="460">
                  <c:v>1.5166926195526828E-2</c:v>
                </c:pt>
                <c:pt idx="461">
                  <c:v>1.5036058393075029E-2</c:v>
                </c:pt>
                <c:pt idx="462">
                  <c:v>1.4906310360874715E-2</c:v>
                </c:pt>
                <c:pt idx="463">
                  <c:v>1.4777672004693163E-2</c:v>
                </c:pt>
                <c:pt idx="464">
                  <c:v>1.4650133330101444E-2</c:v>
                </c:pt>
                <c:pt idx="465">
                  <c:v>1.4523684441296061E-2</c:v>
                </c:pt>
                <c:pt idx="466">
                  <c:v>1.4398315540082772E-2</c:v>
                </c:pt>
                <c:pt idx="467">
                  <c:v>1.4274016924691537E-2</c:v>
                </c:pt>
                <c:pt idx="468">
                  <c:v>1.4150778988801899E-2</c:v>
                </c:pt>
                <c:pt idx="469">
                  <c:v>1.4028592220423233E-2</c:v>
                </c:pt>
                <c:pt idx="470">
                  <c:v>1.3907447200854205E-2</c:v>
                </c:pt>
                <c:pt idx="471">
                  <c:v>1.3787334603661825E-2</c:v>
                </c:pt>
                <c:pt idx="472">
                  <c:v>1.366824519369597E-2</c:v>
                </c:pt>
                <c:pt idx="473">
                  <c:v>1.3550169826002607E-2</c:v>
                </c:pt>
                <c:pt idx="474">
                  <c:v>1.3433099444911738E-2</c:v>
                </c:pt>
                <c:pt idx="475">
                  <c:v>1.3317025082998167E-2</c:v>
                </c:pt>
                <c:pt idx="476">
                  <c:v>1.3201937860162136E-2</c:v>
                </c:pt>
                <c:pt idx="477">
                  <c:v>1.308782898262462E-2</c:v>
                </c:pt>
                <c:pt idx="478">
                  <c:v>1.297468974200063E-2</c:v>
                </c:pt>
                <c:pt idx="479">
                  <c:v>1.2862511514393963E-2</c:v>
                </c:pt>
                <c:pt idx="480">
                  <c:v>1.2751285759457564E-2</c:v>
                </c:pt>
                <c:pt idx="481">
                  <c:v>1.2641004019440608E-2</c:v>
                </c:pt>
                <c:pt idx="482">
                  <c:v>1.2531657918376781E-2</c:v>
                </c:pt>
                <c:pt idx="483">
                  <c:v>1.2423239161126719E-2</c:v>
                </c:pt>
                <c:pt idx="484">
                  <c:v>1.2315739532534144E-2</c:v>
                </c:pt>
                <c:pt idx="485">
                  <c:v>1.2209150896522246E-2</c:v>
                </c:pt>
                <c:pt idx="486">
                  <c:v>1.2103465195365268E-2</c:v>
                </c:pt>
                <c:pt idx="487">
                  <c:v>1.1998674448614771E-2</c:v>
                </c:pt>
                <c:pt idx="488">
                  <c:v>1.18947707525047E-2</c:v>
                </c:pt>
                <c:pt idx="489">
                  <c:v>1.1791746278988911E-2</c:v>
                </c:pt>
                <c:pt idx="490">
                  <c:v>1.1689593274965935E-2</c:v>
                </c:pt>
                <c:pt idx="491">
                  <c:v>1.1588304061450592E-2</c:v>
                </c:pt>
                <c:pt idx="492">
                  <c:v>1.1487871032858978E-2</c:v>
                </c:pt>
                <c:pt idx="493">
                  <c:v>1.1388286656115397E-2</c:v>
                </c:pt>
                <c:pt idx="494">
                  <c:v>1.1289543469966084E-2</c:v>
                </c:pt>
                <c:pt idx="495">
                  <c:v>1.1191634084189647E-2</c:v>
                </c:pt>
                <c:pt idx="496">
                  <c:v>1.1094551178767372E-2</c:v>
                </c:pt>
                <c:pt idx="497">
                  <c:v>1.0998287503318457E-2</c:v>
                </c:pt>
                <c:pt idx="498">
                  <c:v>1.0902835876125389E-2</c:v>
                </c:pt>
                <c:pt idx="499">
                  <c:v>1.0808189183603937E-2</c:v>
                </c:pt>
                <c:pt idx="500">
                  <c:v>1.0714340379497282E-2</c:v>
                </c:pt>
                <c:pt idx="501">
                  <c:v>1.0621282484157437E-2</c:v>
                </c:pt>
                <c:pt idx="502">
                  <c:v>1.0529008583884017E-2</c:v>
                </c:pt>
                <c:pt idx="503">
                  <c:v>1.0437511830182685E-2</c:v>
                </c:pt>
                <c:pt idx="504">
                  <c:v>1.0346785439124375E-2</c:v>
                </c:pt>
                <c:pt idx="505">
                  <c:v>1.0256822690636156E-2</c:v>
                </c:pt>
                <c:pt idx="506">
                  <c:v>1.0167616927859138E-2</c:v>
                </c:pt>
                <c:pt idx="507">
                  <c:v>1.0079161556449737E-2</c:v>
                </c:pt>
                <c:pt idx="508">
                  <c:v>9.9914500439661179E-3</c:v>
                </c:pt>
                <c:pt idx="509">
                  <c:v>9.9044759192223435E-3</c:v>
                </c:pt>
                <c:pt idx="510">
                  <c:v>9.8182327715797772E-3</c:v>
                </c:pt>
                <c:pt idx="511">
                  <c:v>9.7327142504336321E-3</c:v>
                </c:pt>
                <c:pt idx="512">
                  <c:v>9.6479140644818041E-3</c:v>
                </c:pt>
                <c:pt idx="513">
                  <c:v>9.5638259811768166E-3</c:v>
                </c:pt>
                <c:pt idx="514">
                  <c:v>9.4804438260625706E-3</c:v>
                </c:pt>
                <c:pt idx="515">
                  <c:v>9.3977614822641792E-3</c:v>
                </c:pt>
                <c:pt idx="516">
                  <c:v>9.3157728897597398E-3</c:v>
                </c:pt>
                <c:pt idx="517">
                  <c:v>9.2344720449445607E-3</c:v>
                </c:pt>
                <c:pt idx="518">
                  <c:v>9.153852999917075E-3</c:v>
                </c:pt>
                <c:pt idx="519">
                  <c:v>9.0739098619854602E-3</c:v>
                </c:pt>
                <c:pt idx="520">
                  <c:v>8.9946367930848776E-3</c:v>
                </c:pt>
                <c:pt idx="521">
                  <c:v>8.9160280091811518E-3</c:v>
                </c:pt>
                <c:pt idx="522">
                  <c:v>8.838077779777468E-3</c:v>
                </c:pt>
                <c:pt idx="523">
                  <c:v>8.7607804273267739E-3</c:v>
                </c:pt>
                <c:pt idx="524">
                  <c:v>8.6841303266668533E-3</c:v>
                </c:pt>
                <c:pt idx="525">
                  <c:v>8.6081219045771023E-3</c:v>
                </c:pt>
                <c:pt idx="526">
                  <c:v>8.5327496391418619E-3</c:v>
                </c:pt>
                <c:pt idx="527">
                  <c:v>8.4580080592957085E-3</c:v>
                </c:pt>
                <c:pt idx="528">
                  <c:v>8.3838917442815367E-3</c:v>
                </c:pt>
                <c:pt idx="529">
                  <c:v>8.3103953231575302E-3</c:v>
                </c:pt>
                <c:pt idx="530">
                  <c:v>8.2375134742631827E-3</c:v>
                </c:pt>
                <c:pt idx="531">
                  <c:v>8.1652409247444206E-3</c:v>
                </c:pt>
                <c:pt idx="532">
                  <c:v>8.0935724500560292E-3</c:v>
                </c:pt>
                <c:pt idx="533">
                  <c:v>8.0225028734922585E-3</c:v>
                </c:pt>
                <c:pt idx="534">
                  <c:v>7.9520270656357386E-3</c:v>
                </c:pt>
                <c:pt idx="535">
                  <c:v>7.8821399439733177E-3</c:v>
                </c:pt>
                <c:pt idx="536">
                  <c:v>7.8128364723506934E-3</c:v>
                </c:pt>
                <c:pt idx="537">
                  <c:v>7.744111660565791E-3</c:v>
                </c:pt>
                <c:pt idx="538">
                  <c:v>7.6759605638564597E-3</c:v>
                </c:pt>
                <c:pt idx="539">
                  <c:v>7.6083782824832606E-3</c:v>
                </c:pt>
                <c:pt idx="540">
                  <c:v>7.5413599612476224E-3</c:v>
                </c:pt>
                <c:pt idx="541">
                  <c:v>7.4749007890579358E-3</c:v>
                </c:pt>
                <c:pt idx="542">
                  <c:v>7.4089959985192471E-3</c:v>
                </c:pt>
                <c:pt idx="543">
                  <c:v>7.3436408654561063E-3</c:v>
                </c:pt>
                <c:pt idx="544">
                  <c:v>7.2788307084954151E-3</c:v>
                </c:pt>
                <c:pt idx="545">
                  <c:v>7.2145608886592513E-3</c:v>
                </c:pt>
                <c:pt idx="546">
                  <c:v>7.1508268089044416E-3</c:v>
                </c:pt>
                <c:pt idx="547">
                  <c:v>7.0876239137574858E-3</c:v>
                </c:pt>
                <c:pt idx="548">
                  <c:v>7.0249476888668786E-3</c:v>
                </c:pt>
                <c:pt idx="549">
                  <c:v>6.9627936605880089E-3</c:v>
                </c:pt>
                <c:pt idx="550">
                  <c:v>6.9011573956247506E-3</c:v>
                </c:pt>
                <c:pt idx="551">
                  <c:v>6.8400345005834888E-3</c:v>
                </c:pt>
                <c:pt idx="552">
                  <c:v>6.7794206216257157E-3</c:v>
                </c:pt>
                <c:pt idx="553">
                  <c:v>6.7193114440259397E-3</c:v>
                </c:pt>
                <c:pt idx="554">
                  <c:v>6.6597026918379593E-3</c:v>
                </c:pt>
                <c:pt idx="555">
                  <c:v>6.6005901274843329E-3</c:v>
                </c:pt>
                <c:pt idx="556">
                  <c:v>6.541969551374989E-3</c:v>
                </c:pt>
                <c:pt idx="557">
                  <c:v>6.4838368015674944E-3</c:v>
                </c:pt>
                <c:pt idx="558">
                  <c:v>6.4261877533743029E-3</c:v>
                </c:pt>
                <c:pt idx="559">
                  <c:v>6.3690183189802092E-3</c:v>
                </c:pt>
                <c:pt idx="560">
                  <c:v>6.3123244471348866E-3</c:v>
                </c:pt>
                <c:pt idx="561">
                  <c:v>6.2561021227453264E-3</c:v>
                </c:pt>
                <c:pt idx="562">
                  <c:v>6.2003473665554814E-3</c:v>
                </c:pt>
                <c:pt idx="563">
                  <c:v>6.1450562347730164E-3</c:v>
                </c:pt>
                <c:pt idx="564">
                  <c:v>6.090224818768062E-3</c:v>
                </c:pt>
                <c:pt idx="565">
                  <c:v>6.0358492446564984E-3</c:v>
                </c:pt>
                <c:pt idx="566">
                  <c:v>5.9819256730543387E-3</c:v>
                </c:pt>
                <c:pt idx="567">
                  <c:v>5.9284502986746606E-3</c:v>
                </c:pt>
                <c:pt idx="568">
                  <c:v>5.875419350012197E-3</c:v>
                </c:pt>
                <c:pt idx="569">
                  <c:v>5.8228290890472798E-3</c:v>
                </c:pt>
                <c:pt idx="570">
                  <c:v>5.7706758108851085E-3</c:v>
                </c:pt>
                <c:pt idx="571">
                  <c:v>5.7189558434671429E-3</c:v>
                </c:pt>
                <c:pt idx="572">
                  <c:v>5.6676655472188472E-3</c:v>
                </c:pt>
                <c:pt idx="573">
                  <c:v>5.6168013147743978E-3</c:v>
                </c:pt>
                <c:pt idx="574">
                  <c:v>5.5663595706540517E-3</c:v>
                </c:pt>
                <c:pt idx="575">
                  <c:v>5.5163367709428115E-3</c:v>
                </c:pt>
                <c:pt idx="576">
                  <c:v>5.4667294030072188E-3</c:v>
                </c:pt>
                <c:pt idx="577">
                  <c:v>5.4175339851888294E-3</c:v>
                </c:pt>
                <c:pt idx="578">
                  <c:v>5.3687470665065868E-3</c:v>
                </c:pt>
                <c:pt idx="579">
                  <c:v>5.3203652263620772E-3</c:v>
                </c:pt>
                <c:pt idx="580">
                  <c:v>5.2723850742567606E-3</c:v>
                </c:pt>
                <c:pt idx="581">
                  <c:v>5.224803249508702E-3</c:v>
                </c:pt>
                <c:pt idx="582">
                  <c:v>5.1776164209350693E-3</c:v>
                </c:pt>
                <c:pt idx="583">
                  <c:v>5.1308212866296001E-3</c:v>
                </c:pt>
                <c:pt idx="584">
                  <c:v>5.0844145736259573E-3</c:v>
                </c:pt>
                <c:pt idx="585">
                  <c:v>5.0383930376506807E-3</c:v>
                </c:pt>
                <c:pt idx="586">
                  <c:v>4.9927534628731261E-3</c:v>
                </c:pt>
                <c:pt idx="587">
                  <c:v>4.94749266156971E-3</c:v>
                </c:pt>
                <c:pt idx="588">
                  <c:v>4.9026074739568267E-3</c:v>
                </c:pt>
                <c:pt idx="589">
                  <c:v>4.8580947678077959E-3</c:v>
                </c:pt>
                <c:pt idx="590">
                  <c:v>4.8139514383023973E-3</c:v>
                </c:pt>
                <c:pt idx="591">
                  <c:v>4.7701744076969711E-3</c:v>
                </c:pt>
                <c:pt idx="592">
                  <c:v>4.7267606250914734E-3</c:v>
                </c:pt>
                <c:pt idx="593">
                  <c:v>4.6837070661990077E-3</c:v>
                </c:pt>
                <c:pt idx="594">
                  <c:v>4.6410107330470051E-3</c:v>
                </c:pt>
                <c:pt idx="595">
                  <c:v>4.5986686537742658E-3</c:v>
                </c:pt>
                <c:pt idx="596">
                  <c:v>4.5566778823690028E-3</c:v>
                </c:pt>
                <c:pt idx="597">
                  <c:v>4.5150354984109433E-3</c:v>
                </c:pt>
                <c:pt idx="598">
                  <c:v>4.4737386068716186E-3</c:v>
                </c:pt>
                <c:pt idx="599">
                  <c:v>4.4327843378372716E-3</c:v>
                </c:pt>
                <c:pt idx="600">
                  <c:v>4.3921698462810431E-3</c:v>
                </c:pt>
                <c:pt idx="601">
                  <c:v>4.3518923118633646E-3</c:v>
                </c:pt>
                <c:pt idx="602">
                  <c:v>4.3119489386447161E-3</c:v>
                </c:pt>
                <c:pt idx="603">
                  <c:v>4.2723369549167983E-3</c:v>
                </c:pt>
                <c:pt idx="604">
                  <c:v>4.2330536129340313E-3</c:v>
                </c:pt>
                <c:pt idx="605">
                  <c:v>4.194096188714861E-3</c:v>
                </c:pt>
                <c:pt idx="606">
                  <c:v>4.1554619818140208E-3</c:v>
                </c:pt>
                <c:pt idx="607">
                  <c:v>4.117148315099752E-3</c:v>
                </c:pt>
                <c:pt idx="608">
                  <c:v>4.0791525345327288E-3</c:v>
                </c:pt>
                <c:pt idx="609">
                  <c:v>4.0414720089698682E-3</c:v>
                </c:pt>
                <c:pt idx="610">
                  <c:v>4.0041041299471534E-3</c:v>
                </c:pt>
                <c:pt idx="611">
                  <c:v>3.9670463114424744E-3</c:v>
                </c:pt>
                <c:pt idx="612">
                  <c:v>3.9302959897188263E-3</c:v>
                </c:pt>
                <c:pt idx="613">
                  <c:v>3.8938506230717027E-3</c:v>
                </c:pt>
                <c:pt idx="614">
                  <c:v>3.8577076916502069E-3</c:v>
                </c:pt>
                <c:pt idx="615">
                  <c:v>3.8218646972479797E-3</c:v>
                </c:pt>
                <c:pt idx="616">
                  <c:v>3.7863191631161909E-3</c:v>
                </c:pt>
                <c:pt idx="617">
                  <c:v>3.7510686337365114E-3</c:v>
                </c:pt>
                <c:pt idx="618">
                  <c:v>3.7161106746649579E-3</c:v>
                </c:pt>
                <c:pt idx="619">
                  <c:v>3.6814428723065738E-3</c:v>
                </c:pt>
                <c:pt idx="620">
                  <c:v>3.6470628337497255E-3</c:v>
                </c:pt>
                <c:pt idx="621">
                  <c:v>3.6129681865453194E-3</c:v>
                </c:pt>
                <c:pt idx="622">
                  <c:v>3.5791565785469673E-3</c:v>
                </c:pt>
                <c:pt idx="623">
                  <c:v>3.5456256777267586E-3</c:v>
                </c:pt>
                <c:pt idx="624">
                  <c:v>3.5123731719574223E-3</c:v>
                </c:pt>
                <c:pt idx="625">
                  <c:v>3.479396768872886E-3</c:v>
                </c:pt>
                <c:pt idx="626">
                  <c:v>3.4466941956584952E-3</c:v>
                </c:pt>
                <c:pt idx="627">
                  <c:v>3.4142631988841542E-3</c:v>
                </c:pt>
                <c:pt idx="628">
                  <c:v>3.3821015443369845E-3</c:v>
                </c:pt>
                <c:pt idx="629">
                  <c:v>3.3502070168255444E-3</c:v>
                </c:pt>
                <c:pt idx="630">
                  <c:v>3.3185774200128622E-3</c:v>
                </c:pt>
                <c:pt idx="631">
                  <c:v>3.2872105762634727E-3</c:v>
                </c:pt>
                <c:pt idx="632">
                  <c:v>3.2561043264531806E-3</c:v>
                </c:pt>
                <c:pt idx="633">
                  <c:v>3.22525652981234E-3</c:v>
                </c:pt>
                <c:pt idx="634">
                  <c:v>3.1946650637439361E-3</c:v>
                </c:pt>
                <c:pt idx="635">
                  <c:v>3.1643278236839654E-3</c:v>
                </c:pt>
                <c:pt idx="636">
                  <c:v>3.1342427229218177E-3</c:v>
                </c:pt>
                <c:pt idx="637">
                  <c:v>3.1044076924356626E-3</c:v>
                </c:pt>
                <c:pt idx="638">
                  <c:v>3.0748206807421508E-3</c:v>
                </c:pt>
                <c:pt idx="639">
                  <c:v>3.0454796537375713E-3</c:v>
                </c:pt>
                <c:pt idx="640">
                  <c:v>3.0163825945437746E-3</c:v>
                </c:pt>
                <c:pt idx="641">
                  <c:v>2.9875275033303247E-3</c:v>
                </c:pt>
                <c:pt idx="642">
                  <c:v>2.9589123972007963E-3</c:v>
                </c:pt>
                <c:pt idx="643">
                  <c:v>2.930535310003013E-3</c:v>
                </c:pt>
                <c:pt idx="644">
                  <c:v>2.9023942922040912E-3</c:v>
                </c:pt>
                <c:pt idx="645">
                  <c:v>2.8744874107192644E-3</c:v>
                </c:pt>
                <c:pt idx="646">
                  <c:v>2.8468127487905094E-3</c:v>
                </c:pt>
                <c:pt idx="647">
                  <c:v>2.8193684058190954E-3</c:v>
                </c:pt>
                <c:pt idx="648">
                  <c:v>2.7921524972283561E-3</c:v>
                </c:pt>
                <c:pt idx="649">
                  <c:v>2.7651631543177406E-3</c:v>
                </c:pt>
                <c:pt idx="650">
                  <c:v>2.7383985241300549E-3</c:v>
                </c:pt>
                <c:pt idx="651">
                  <c:v>2.7118567693007289E-3</c:v>
                </c:pt>
                <c:pt idx="652">
                  <c:v>2.6855360679130312E-3</c:v>
                </c:pt>
                <c:pt idx="653">
                  <c:v>2.6594346133872338E-3</c:v>
                </c:pt>
                <c:pt idx="654">
                  <c:v>2.6335506143095231E-3</c:v>
                </c:pt>
                <c:pt idx="655">
                  <c:v>2.6078822943228323E-3</c:v>
                </c:pt>
                <c:pt idx="656">
                  <c:v>2.5824278919787361E-3</c:v>
                </c:pt>
                <c:pt idx="657">
                  <c:v>2.5571856606108018E-3</c:v>
                </c:pt>
                <c:pt idx="658">
                  <c:v>2.5321538682037247E-3</c:v>
                </c:pt>
                <c:pt idx="659">
                  <c:v>2.5073307972572202E-3</c:v>
                </c:pt>
                <c:pt idx="660">
                  <c:v>2.482714744667474E-3</c:v>
                </c:pt>
                <c:pt idx="661">
                  <c:v>2.4583040215896378E-3</c:v>
                </c:pt>
                <c:pt idx="662">
                  <c:v>2.4340969533149189E-3</c:v>
                </c:pt>
                <c:pt idx="663">
                  <c:v>2.41009187914991E-3</c:v>
                </c:pt>
                <c:pt idx="664">
                  <c:v>2.3862871522907225E-3</c:v>
                </c:pt>
                <c:pt idx="665">
                  <c:v>2.362681139689426E-3</c:v>
                </c:pt>
                <c:pt idx="666">
                  <c:v>2.3392722219457707E-3</c:v>
                </c:pt>
                <c:pt idx="667">
                  <c:v>2.3160587931898399E-3</c:v>
                </c:pt>
                <c:pt idx="668">
                  <c:v>2.2930392609465606E-3</c:v>
                </c:pt>
                <c:pt idx="669">
                  <c:v>2.2702120460279507E-3</c:v>
                </c:pt>
                <c:pt idx="670">
                  <c:v>2.2475755824213246E-3</c:v>
                </c:pt>
                <c:pt idx="671">
                  <c:v>2.2251283171621007E-3</c:v>
                </c:pt>
                <c:pt idx="672">
                  <c:v>2.2028687102176167E-3</c:v>
                </c:pt>
                <c:pt idx="673">
                  <c:v>2.1807952343965362E-3</c:v>
                </c:pt>
                <c:pt idx="674">
                  <c:v>2.1589063752031359E-3</c:v>
                </c:pt>
                <c:pt idx="675">
                  <c:v>2.1372006307561176E-3</c:v>
                </c:pt>
                <c:pt idx="676">
                  <c:v>2.1156765116494831E-3</c:v>
                </c:pt>
                <c:pt idx="677">
                  <c:v>2.0943325408671813E-3</c:v>
                </c:pt>
                <c:pt idx="678">
                  <c:v>2.073167253669322E-3</c:v>
                </c:pt>
                <c:pt idx="679">
                  <c:v>2.0521791974716548E-3</c:v>
                </c:pt>
                <c:pt idx="680">
                  <c:v>2.03136693175507E-3</c:v>
                </c:pt>
                <c:pt idx="681">
                  <c:v>2.0107290279526243E-3</c:v>
                </c:pt>
                <c:pt idx="682">
                  <c:v>1.990264069341966E-3</c:v>
                </c:pt>
                <c:pt idx="683">
                  <c:v>1.9699706509521413E-3</c:v>
                </c:pt>
                <c:pt idx="684">
                  <c:v>1.9498473794558864E-3</c:v>
                </c:pt>
                <c:pt idx="685">
                  <c:v>1.9298928730644492E-3</c:v>
                </c:pt>
                <c:pt idx="686">
                  <c:v>1.9101057614324035E-3</c:v>
                </c:pt>
                <c:pt idx="687">
                  <c:v>1.890484685557092E-3</c:v>
                </c:pt>
                <c:pt idx="688">
                  <c:v>1.8710282976746742E-3</c:v>
                </c:pt>
                <c:pt idx="689">
                  <c:v>1.8517352611743402E-3</c:v>
                </c:pt>
                <c:pt idx="690">
                  <c:v>1.8326042504878523E-3</c:v>
                </c:pt>
                <c:pt idx="691">
                  <c:v>1.8136339510053327E-3</c:v>
                </c:pt>
                <c:pt idx="692">
                  <c:v>1.7948230589733313E-3</c:v>
                </c:pt>
                <c:pt idx="693">
                  <c:v>1.7761702814001773E-3</c:v>
                </c:pt>
                <c:pt idx="694">
                  <c:v>1.7576743359651022E-3</c:v>
                </c:pt>
                <c:pt idx="695">
                  <c:v>1.739333950933776E-3</c:v>
                </c:pt>
                <c:pt idx="696">
                  <c:v>1.7211478650471772E-3</c:v>
                </c:pt>
                <c:pt idx="697">
                  <c:v>1.7031148274534104E-3</c:v>
                </c:pt>
                <c:pt idx="698">
                  <c:v>1.6852335976014266E-3</c:v>
                </c:pt>
                <c:pt idx="699">
                  <c:v>1.6675029451635847E-3</c:v>
                </c:pt>
                <c:pt idx="700">
                  <c:v>1.6499216499335501E-3</c:v>
                </c:pt>
                <c:pt idx="701">
                  <c:v>1.6324885017516618E-3</c:v>
                </c:pt>
                <c:pt idx="702">
                  <c:v>1.6152023004211561E-3</c:v>
                </c:pt>
                <c:pt idx="703">
                  <c:v>1.5980618556038172E-3</c:v>
                </c:pt>
                <c:pt idx="704">
                  <c:v>1.5810659867550852E-3</c:v>
                </c:pt>
                <c:pt idx="705">
                  <c:v>1.5642135230273613E-3</c:v>
                </c:pt>
                <c:pt idx="706">
                  <c:v>1.5475033031939708E-3</c:v>
                </c:pt>
                <c:pt idx="707">
                  <c:v>1.5309341755633474E-3</c:v>
                </c:pt>
                <c:pt idx="708">
                  <c:v>1.514504997898701E-3</c:v>
                </c:pt>
                <c:pt idx="709">
                  <c:v>1.4982146373288066E-3</c:v>
                </c:pt>
                <c:pt idx="710">
                  <c:v>1.4820619702829102E-3</c:v>
                </c:pt>
                <c:pt idx="711">
                  <c:v>1.4660458823982884E-3</c:v>
                </c:pt>
                <c:pt idx="712">
                  <c:v>1.4501652684501603E-3</c:v>
                </c:pt>
                <c:pt idx="713">
                  <c:v>1.4344190322684743E-3</c:v>
                </c:pt>
                <c:pt idx="714">
                  <c:v>1.4188060866530254E-3</c:v>
                </c:pt>
                <c:pt idx="715">
                  <c:v>1.4033253533165945E-3</c:v>
                </c:pt>
                <c:pt idx="716">
                  <c:v>1.3879757627915542E-3</c:v>
                </c:pt>
                <c:pt idx="717">
                  <c:v>1.3727562543666555E-3</c:v>
                </c:pt>
                <c:pt idx="718">
                  <c:v>1.3576657759952341E-3</c:v>
                </c:pt>
                <c:pt idx="719">
                  <c:v>1.3427032842410409E-3</c:v>
                </c:pt>
                <c:pt idx="720">
                  <c:v>1.3278677441965767E-3</c:v>
                </c:pt>
                <c:pt idx="721">
                  <c:v>1.3131581294021468E-3</c:v>
                </c:pt>
                <c:pt idx="722">
                  <c:v>1.2985734217933551E-3</c:v>
                </c:pt>
                <c:pt idx="723">
                  <c:v>1.2841126116093365E-3</c:v>
                </c:pt>
                <c:pt idx="724">
                  <c:v>1.2697746973360552E-3</c:v>
                </c:pt>
                <c:pt idx="725">
                  <c:v>1.255558685627402E-3</c:v>
                </c:pt>
                <c:pt idx="726">
                  <c:v>1.2414635912427689E-3</c:v>
                </c:pt>
                <c:pt idx="727">
                  <c:v>1.2274884369768723E-3</c:v>
                </c:pt>
                <c:pt idx="728">
                  <c:v>1.2136322535863727E-3</c:v>
                </c:pt>
                <c:pt idx="729">
                  <c:v>1.1998940797280928E-3</c:v>
                </c:pt>
                <c:pt idx="730">
                  <c:v>1.1862729618911387E-3</c:v>
                </c:pt>
                <c:pt idx="731">
                  <c:v>1.1727679543259903E-3</c:v>
                </c:pt>
                <c:pt idx="732">
                  <c:v>1.1593781189885982E-3</c:v>
                </c:pt>
                <c:pt idx="733">
                  <c:v>1.1461025254645165E-3</c:v>
                </c:pt>
                <c:pt idx="734">
                  <c:v>1.1329402509087309E-3</c:v>
                </c:pt>
                <c:pt idx="735">
                  <c:v>1.1198903799839416E-3</c:v>
                </c:pt>
                <c:pt idx="736">
                  <c:v>1.1069520047958619E-3</c:v>
                </c:pt>
                <c:pt idx="737">
                  <c:v>1.0941242248294308E-3</c:v>
                </c:pt>
                <c:pt idx="738">
                  <c:v>1.0814061468837738E-3</c:v>
                </c:pt>
                <c:pt idx="739">
                  <c:v>1.0687968850182734E-3</c:v>
                </c:pt>
                <c:pt idx="740">
                  <c:v>1.0562955604861031E-3</c:v>
                </c:pt>
                <c:pt idx="741">
                  <c:v>1.0439013016711328E-3</c:v>
                </c:pt>
                <c:pt idx="742">
                  <c:v>1.0316132440360197E-3</c:v>
                </c:pt>
                <c:pt idx="743">
                  <c:v>1.0194305300541772E-3</c:v>
                </c:pt>
                <c:pt idx="744">
                  <c:v>1.0073523091578759E-3</c:v>
                </c:pt>
                <c:pt idx="745">
                  <c:v>9.9537773767279913E-4</c:v>
                </c:pt>
                <c:pt idx="746">
                  <c:v>9.8350597876472267E-4</c:v>
                </c:pt>
                <c:pt idx="747">
                  <c:v>9.7173620238558763E-4</c:v>
                </c:pt>
                <c:pt idx="748">
                  <c:v>9.6006758520726762E-4</c:v>
                </c:pt>
                <c:pt idx="749">
                  <c:v>9.484993105735879E-4</c:v>
                </c:pt>
                <c:pt idx="750">
                  <c:v>9.3703056843792091E-4</c:v>
                </c:pt>
                <c:pt idx="751">
                  <c:v>9.2566055531159773E-4</c:v>
                </c:pt>
                <c:pt idx="752">
                  <c:v>9.1438847421310805E-4</c:v>
                </c:pt>
                <c:pt idx="753">
                  <c:v>9.0321353459944104E-4</c:v>
                </c:pt>
                <c:pt idx="754">
                  <c:v>8.921349523338981E-4</c:v>
                </c:pt>
                <c:pt idx="755">
                  <c:v>8.811519496096645E-4</c:v>
                </c:pt>
                <c:pt idx="756">
                  <c:v>8.7026375491314461E-4</c:v>
                </c:pt>
                <c:pt idx="757">
                  <c:v>8.5946960296293486E-4</c:v>
                </c:pt>
                <c:pt idx="758">
                  <c:v>8.4876873466461578E-4</c:v>
                </c:pt>
                <c:pt idx="759">
                  <c:v>8.3816039705127609E-4</c:v>
                </c:pt>
                <c:pt idx="760">
                  <c:v>8.2764384324081667E-4</c:v>
                </c:pt>
                <c:pt idx="761">
                  <c:v>8.1721833237539954E-4</c:v>
                </c:pt>
                <c:pt idx="762">
                  <c:v>8.0688312957983785E-4</c:v>
                </c:pt>
                <c:pt idx="763">
                  <c:v>7.9663750590936529E-4</c:v>
                </c:pt>
                <c:pt idx="764">
                  <c:v>7.8648073830088277E-4</c:v>
                </c:pt>
                <c:pt idx="765">
                  <c:v>7.7641210951558896E-4</c:v>
                </c:pt>
                <c:pt idx="766">
                  <c:v>7.6643090810634936E-4</c:v>
                </c:pt>
                <c:pt idx="767">
                  <c:v>7.5653642835491635E-4</c:v>
                </c:pt>
                <c:pt idx="768">
                  <c:v>7.4672797023358638E-4</c:v>
                </c:pt>
                <c:pt idx="769">
                  <c:v>7.3700483935361849E-4</c:v>
                </c:pt>
                <c:pt idx="770">
                  <c:v>7.2736634691969199E-4</c:v>
                </c:pt>
                <c:pt idx="771">
                  <c:v>7.1781180968125797E-4</c:v>
                </c:pt>
                <c:pt idx="772">
                  <c:v>7.0834054989346638E-4</c:v>
                </c:pt>
                <c:pt idx="773">
                  <c:v>6.9895189526063988E-4</c:v>
                </c:pt>
                <c:pt idx="774">
                  <c:v>6.8964517890203047E-4</c:v>
                </c:pt>
                <c:pt idx="775">
                  <c:v>6.8041973930126672E-4</c:v>
                </c:pt>
                <c:pt idx="776">
                  <c:v>6.7127492026074448E-4</c:v>
                </c:pt>
                <c:pt idx="777">
                  <c:v>6.6221007086072006E-4</c:v>
                </c:pt>
                <c:pt idx="778">
                  <c:v>6.5322454541552925E-4</c:v>
                </c:pt>
                <c:pt idx="779">
                  <c:v>6.443177034279082E-4</c:v>
                </c:pt>
                <c:pt idx="780">
                  <c:v>6.3548890954968711E-4</c:v>
                </c:pt>
                <c:pt idx="781">
                  <c:v>6.267375335351472E-4</c:v>
                </c:pt>
                <c:pt idx="782">
                  <c:v>6.1806295020239231E-4</c:v>
                </c:pt>
                <c:pt idx="783">
                  <c:v>6.09464539391061E-4</c:v>
                </c:pt>
                <c:pt idx="784">
                  <c:v>6.0094168591577884E-4</c:v>
                </c:pt>
                <c:pt idx="785">
                  <c:v>5.9249377953459815E-4</c:v>
                </c:pt>
                <c:pt idx="786">
                  <c:v>5.8412021490024326E-4</c:v>
                </c:pt>
                <c:pt idx="787">
                  <c:v>5.758203915220188E-4</c:v>
                </c:pt>
                <c:pt idx="788">
                  <c:v>5.6759371372973745E-4</c:v>
                </c:pt>
                <c:pt idx="789">
                  <c:v>5.5943959062759111E-4</c:v>
                </c:pt>
                <c:pt idx="790">
                  <c:v>5.5135743605834941E-4</c:v>
                </c:pt>
                <c:pt idx="791">
                  <c:v>5.4334666856460732E-4</c:v>
                </c:pt>
                <c:pt idx="792">
                  <c:v>5.3540671135018643E-4</c:v>
                </c:pt>
                <c:pt idx="793">
                  <c:v>5.2753699223821303E-4</c:v>
                </c:pt>
                <c:pt idx="794">
                  <c:v>5.197369436432906E-4</c:v>
                </c:pt>
                <c:pt idx="795">
                  <c:v>5.1200600251825456E-4</c:v>
                </c:pt>
                <c:pt idx="796">
                  <c:v>5.0434361033085072E-4</c:v>
                </c:pt>
                <c:pt idx="797">
                  <c:v>4.9674921301750587E-4</c:v>
                </c:pt>
                <c:pt idx="798">
                  <c:v>4.8922226095333553E-4</c:v>
                </c:pt>
                <c:pt idx="799">
                  <c:v>4.817622089144336E-4</c:v>
                </c:pt>
                <c:pt idx="800">
                  <c:v>4.7436851603642509E-4</c:v>
                </c:pt>
                <c:pt idx="801">
                  <c:v>4.6704064578223276E-4</c:v>
                </c:pt>
                <c:pt idx="802">
                  <c:v>4.5977806590845083E-4</c:v>
                </c:pt>
                <c:pt idx="803">
                  <c:v>4.5258024843001008E-4</c:v>
                </c:pt>
                <c:pt idx="804">
                  <c:v>4.4544666958359902E-4</c:v>
                </c:pt>
                <c:pt idx="805">
                  <c:v>4.3837680979088445E-4</c:v>
                </c:pt>
                <c:pt idx="806">
                  <c:v>4.3137015362767567E-4</c:v>
                </c:pt>
                <c:pt idx="807">
                  <c:v>4.2442618979530549E-4</c:v>
                </c:pt>
                <c:pt idx="808">
                  <c:v>4.1754441107377148E-4</c:v>
                </c:pt>
                <c:pt idx="809">
                  <c:v>4.1072431429699561E-4</c:v>
                </c:pt>
                <c:pt idx="810">
                  <c:v>4.0396540031844885E-4</c:v>
                </c:pt>
                <c:pt idx="811">
                  <c:v>3.9726717398137442E-4</c:v>
                </c:pt>
                <c:pt idx="812">
                  <c:v>3.906291440814019E-4</c:v>
                </c:pt>
                <c:pt idx="813">
                  <c:v>3.8405082333333091E-4</c:v>
                </c:pt>
                <c:pt idx="814">
                  <c:v>3.7753172834409555E-4</c:v>
                </c:pt>
                <c:pt idx="815">
                  <c:v>3.7107137958034198E-4</c:v>
                </c:pt>
                <c:pt idx="816">
                  <c:v>3.6466930133420837E-4</c:v>
                </c:pt>
                <c:pt idx="817">
                  <c:v>3.5832502168980799E-4</c:v>
                </c:pt>
                <c:pt idx="818">
                  <c:v>3.5203807250166292E-4</c:v>
                </c:pt>
                <c:pt idx="819">
                  <c:v>3.4580798935818333E-4</c:v>
                </c:pt>
                <c:pt idx="820">
                  <c:v>3.3963431154676539E-4</c:v>
                </c:pt>
                <c:pt idx="821">
                  <c:v>3.3351658203147787E-4</c:v>
                </c:pt>
                <c:pt idx="822">
                  <c:v>3.2745434741917034E-4</c:v>
                </c:pt>
                <c:pt idx="823">
                  <c:v>3.214471579342535E-4</c:v>
                </c:pt>
                <c:pt idx="824">
                  <c:v>3.1549456738265251E-4</c:v>
                </c:pt>
                <c:pt idx="825">
                  <c:v>3.0959613312322369E-4</c:v>
                </c:pt>
                <c:pt idx="826">
                  <c:v>3.0375141604783025E-4</c:v>
                </c:pt>
                <c:pt idx="827">
                  <c:v>2.9795998054435528E-4</c:v>
                </c:pt>
                <c:pt idx="828">
                  <c:v>2.9222139447007835E-4</c:v>
                </c:pt>
                <c:pt idx="829">
                  <c:v>2.8653522912226351E-4</c:v>
                </c:pt>
                <c:pt idx="830">
                  <c:v>2.8090105921438585E-4</c:v>
                </c:pt>
                <c:pt idx="831">
                  <c:v>2.7531846284743544E-4</c:v>
                </c:pt>
                <c:pt idx="832">
                  <c:v>2.6978702147890325E-4</c:v>
                </c:pt>
                <c:pt idx="833">
                  <c:v>2.6430631989505761E-4</c:v>
                </c:pt>
                <c:pt idx="834">
                  <c:v>2.5887594619322695E-4</c:v>
                </c:pt>
                <c:pt idx="835">
                  <c:v>2.5349549174418813E-4</c:v>
                </c:pt>
                <c:pt idx="836">
                  <c:v>2.4816455117275342E-4</c:v>
                </c:pt>
                <c:pt idx="837">
                  <c:v>2.4288272232608193E-4</c:v>
                </c:pt>
                <c:pt idx="838">
                  <c:v>2.3764960625049901E-4</c:v>
                </c:pt>
                <c:pt idx="839">
                  <c:v>2.3246480716857559E-4</c:v>
                </c:pt>
                <c:pt idx="840">
                  <c:v>2.2732793244870659E-4</c:v>
                </c:pt>
                <c:pt idx="841">
                  <c:v>2.2223859257977454E-4</c:v>
                </c:pt>
                <c:pt idx="842">
                  <c:v>2.1719640114857788E-4</c:v>
                </c:pt>
                <c:pt idx="843">
                  <c:v>2.1220097481547003E-4</c:v>
                </c:pt>
                <c:pt idx="844">
                  <c:v>2.0725193328727278E-4</c:v>
                </c:pt>
                <c:pt idx="845">
                  <c:v>2.0234889928948878E-4</c:v>
                </c:pt>
                <c:pt idx="846">
                  <c:v>1.9749149855223617E-4</c:v>
                </c:pt>
                <c:pt idx="847">
                  <c:v>1.9267935977502964E-4</c:v>
                </c:pt>
                <c:pt idx="848">
                  <c:v>1.8791211461023698E-4</c:v>
                </c:pt>
                <c:pt idx="849">
                  <c:v>1.8318939763344581E-4</c:v>
                </c:pt>
                <c:pt idx="850">
                  <c:v>1.7851084632401323E-4</c:v>
                </c:pt>
                <c:pt idx="851">
                  <c:v>1.7387610104318041E-4</c:v>
                </c:pt>
                <c:pt idx="852">
                  <c:v>1.692848050066776E-4</c:v>
                </c:pt>
                <c:pt idx="853">
                  <c:v>1.6473660426137262E-4</c:v>
                </c:pt>
                <c:pt idx="854">
                  <c:v>1.6023114766627652E-4</c:v>
                </c:pt>
                <c:pt idx="855">
                  <c:v>1.5576808686977773E-4</c:v>
                </c:pt>
                <c:pt idx="856">
                  <c:v>1.513470762847796E-4</c:v>
                </c:pt>
                <c:pt idx="857">
                  <c:v>1.4696777306414199E-4</c:v>
                </c:pt>
                <c:pt idx="858">
                  <c:v>1.4262983708569212E-4</c:v>
                </c:pt>
                <c:pt idx="859">
                  <c:v>1.3833293092594347E-4</c:v>
                </c:pt>
                <c:pt idx="860">
                  <c:v>1.340767198384368E-4</c:v>
                </c:pt>
                <c:pt idx="861">
                  <c:v>1.2986087173158249E-4</c:v>
                </c:pt>
                <c:pt idx="862">
                  <c:v>1.2568505714845299E-4</c:v>
                </c:pt>
                <c:pt idx="863">
                  <c:v>1.2154894925001291E-4</c:v>
                </c:pt>
                <c:pt idx="864">
                  <c:v>1.1745222378631627E-4</c:v>
                </c:pt>
                <c:pt idx="865">
                  <c:v>1.1339455907852442E-4</c:v>
                </c:pt>
                <c:pt idx="866">
                  <c:v>1.0937563600084882E-4</c:v>
                </c:pt>
                <c:pt idx="867">
                  <c:v>1.0539513795932052E-4</c:v>
                </c:pt>
                <c:pt idx="868">
                  <c:v>1.0145275086911183E-4</c:v>
                </c:pt>
                <c:pt idx="869">
                  <c:v>9.7548163133359626E-5</c:v>
                </c:pt>
                <c:pt idx="870">
                  <c:v>9.3681065629405298E-5</c:v>
                </c:pt>
                <c:pt idx="871">
                  <c:v>8.9851151686232576E-5</c:v>
                </c:pt>
                <c:pt idx="872">
                  <c:v>8.6058117060383368E-5</c:v>
                </c:pt>
                <c:pt idx="873">
                  <c:v>8.2301659921311658E-5</c:v>
                </c:pt>
                <c:pt idx="874">
                  <c:v>7.8581480829933282E-5</c:v>
                </c:pt>
                <c:pt idx="875">
                  <c:v>7.4897282723058477E-5</c:v>
                </c:pt>
                <c:pt idx="876">
                  <c:v>7.1248770891766945E-5</c:v>
                </c:pt>
                <c:pt idx="877">
                  <c:v>6.7635652958107287E-5</c:v>
                </c:pt>
                <c:pt idx="878">
                  <c:v>6.4057638864647789E-5</c:v>
                </c:pt>
                <c:pt idx="879">
                  <c:v>6.051444085227327E-5</c:v>
                </c:pt>
                <c:pt idx="880">
                  <c:v>5.7005773441005117E-5</c:v>
                </c:pt>
                <c:pt idx="881">
                  <c:v>5.3531353412064607E-5</c:v>
                </c:pt>
                <c:pt idx="882">
                  <c:v>5.0090899790251818E-5</c:v>
                </c:pt>
                <c:pt idx="883">
                  <c:v>4.6684133827093066E-5</c:v>
                </c:pt>
                <c:pt idx="884">
                  <c:v>4.3310778983150517E-5</c:v>
                </c:pt>
                <c:pt idx="885">
                  <c:v>3.997056090561108E-5</c:v>
                </c:pt>
                <c:pt idx="886">
                  <c:v>3.6663207417197056E-5</c:v>
                </c:pt>
                <c:pt idx="887">
                  <c:v>3.3388448496810179E-5</c:v>
                </c:pt>
                <c:pt idx="888">
                  <c:v>3.0146016261055876E-5</c:v>
                </c:pt>
                <c:pt idx="889">
                  <c:v>2.6935644946437621E-5</c:v>
                </c:pt>
                <c:pt idx="890">
                  <c:v>2.3757070895460668E-5</c:v>
                </c:pt>
                <c:pt idx="891">
                  <c:v>2.0610032538635209E-5</c:v>
                </c:pt>
                <c:pt idx="892">
                  <c:v>1.7494270377015684E-5</c:v>
                </c:pt>
                <c:pt idx="893">
                  <c:v>1.4409526965119063E-5</c:v>
                </c:pt>
                <c:pt idx="894">
                  <c:v>1.1355546896697695E-5</c:v>
                </c:pt>
                <c:pt idx="895">
                  <c:v>8.3320767889601469E-6</c:v>
                </c:pt>
                <c:pt idx="896">
                  <c:v>5.3388652630104767E-6</c:v>
                </c:pt>
                <c:pt idx="897">
                  <c:v>2.3756629292742473E-6</c:v>
                </c:pt>
                <c:pt idx="898">
                  <c:v>-5.5777762644968844E-7</c:v>
                </c:pt>
                <c:pt idx="899">
                  <c:v>-3.4617018588154162E-6</c:v>
                </c:pt>
                <c:pt idx="900">
                  <c:v>-6.3363532801192808E-6</c:v>
                </c:pt>
                <c:pt idx="901">
                  <c:v>-9.1819734775086905E-6</c:v>
                </c:pt>
                <c:pt idx="902">
                  <c:v>-1.1998802124345904E-5</c:v>
                </c:pt>
                <c:pt idx="903">
                  <c:v>-1.4787076996019153E-5</c:v>
                </c:pt>
                <c:pt idx="904">
                  <c:v>-1.7547033987693241E-5</c:v>
                </c:pt>
                <c:pt idx="905">
                  <c:v>-2.0278907126952511E-5</c:v>
                </c:pt>
                <c:pt idx="906">
                  <c:v>-2.2982928590254445E-5</c:v>
                </c:pt>
                <c:pt idx="907">
                  <c:v>-2.5659328714505942E-5</c:v>
                </c:pt>
                <c:pt idx="908">
                  <c:v>-2.8308336015393384E-5</c:v>
                </c:pt>
                <c:pt idx="909">
                  <c:v>-3.0930177201041218E-5</c:v>
                </c:pt>
                <c:pt idx="910">
                  <c:v>-3.352507718382685E-5</c:v>
                </c:pt>
                <c:pt idx="911">
                  <c:v>-3.6093259097072493E-5</c:v>
                </c:pt>
                <c:pt idx="912">
                  <c:v>-3.8634944307450068E-5</c:v>
                </c:pt>
                <c:pt idx="913">
                  <c:v>-4.1150352432961637E-5</c:v>
                </c:pt>
                <c:pt idx="914">
                  <c:v>-4.3639701350327878E-5</c:v>
                </c:pt>
                <c:pt idx="915">
                  <c:v>-4.6103207214177907E-5</c:v>
                </c:pt>
                <c:pt idx="916">
                  <c:v>-4.8541084467839219E-5</c:v>
                </c:pt>
                <c:pt idx="917">
                  <c:v>-5.0953545858717485E-5</c:v>
                </c:pt>
                <c:pt idx="918">
                  <c:v>-5.3340802451096979E-5</c:v>
                </c:pt>
                <c:pt idx="919">
                  <c:v>-5.5703063637464295E-5</c:v>
                </c:pt>
                <c:pt idx="920">
                  <c:v>-5.8040537154571765E-5</c:v>
                </c:pt>
                <c:pt idx="921">
                  <c:v>-6.0353429096083619E-5</c:v>
                </c:pt>
                <c:pt idx="922">
                  <c:v>-6.2641943925278597E-5</c:v>
                </c:pt>
                <c:pt idx="923">
                  <c:v>-6.4906284485284686E-5</c:v>
                </c:pt>
                <c:pt idx="924">
                  <c:v>-6.7146652015380039E-5</c:v>
                </c:pt>
                <c:pt idx="925">
                  <c:v>-6.9363246164650573E-5</c:v>
                </c:pt>
                <c:pt idx="926">
                  <c:v>-7.1556264999781942E-5</c:v>
                </c:pt>
                <c:pt idx="927">
                  <c:v>-7.3725905020693969E-5</c:v>
                </c:pt>
                <c:pt idx="928">
                  <c:v>-7.5872361173050961E-5</c:v>
                </c:pt>
                <c:pt idx="929">
                  <c:v>-7.7995826860432975E-5</c:v>
                </c:pt>
                <c:pt idx="930">
                  <c:v>-8.009649395516956E-5</c:v>
                </c:pt>
                <c:pt idx="931">
                  <c:v>-8.2174552811834682E-5</c:v>
                </c:pt>
                <c:pt idx="932">
                  <c:v>-8.4230192277326505E-5</c:v>
                </c:pt>
                <c:pt idx="933">
                  <c:v>-8.6263599706720871E-5</c:v>
                </c:pt>
                <c:pt idx="934">
                  <c:v>-8.827496097161671E-5</c:v>
                </c:pt>
                <c:pt idx="935">
                  <c:v>-9.0264460470557749E-5</c:v>
                </c:pt>
                <c:pt idx="936">
                  <c:v>-9.2232281145125403E-5</c:v>
                </c:pt>
                <c:pt idx="937">
                  <c:v>-9.4178604489264801E-5</c:v>
                </c:pt>
                <c:pt idx="938">
                  <c:v>-9.6103610559992496E-5</c:v>
                </c:pt>
                <c:pt idx="939">
                  <c:v>-9.8007477988397722E-5</c:v>
                </c:pt>
                <c:pt idx="940">
                  <c:v>-9.9890383992274996E-5</c:v>
                </c:pt>
                <c:pt idx="941">
                  <c:v>-1.0175250438849612E-4</c:v>
                </c:pt>
                <c:pt idx="942">
                  <c:v>-1.0359401360119622E-4</c:v>
                </c:pt>
                <c:pt idx="943">
                  <c:v>-1.0541508467313112E-4</c:v>
                </c:pt>
                <c:pt idx="944">
                  <c:v>-1.0721588927719538E-4</c:v>
                </c:pt>
                <c:pt idx="945">
                  <c:v>-1.0899659773041175E-4</c:v>
                </c:pt>
                <c:pt idx="946">
                  <c:v>-1.1075737899874723E-4</c:v>
                </c:pt>
                <c:pt idx="947">
                  <c:v>-1.1249840071067553E-4</c:v>
                </c:pt>
                <c:pt idx="948">
                  <c:v>-1.1421982916873129E-4</c:v>
                </c:pt>
                <c:pt idx="949">
                  <c:v>-1.159218293590197E-4</c:v>
                </c:pt>
                <c:pt idx="950">
                  <c:v>-1.1760456496066647E-4</c:v>
                </c:pt>
                <c:pt idx="951">
                  <c:v>-1.1926819835703551E-4</c:v>
                </c:pt>
                <c:pt idx="952">
                  <c:v>-1.209128906451338E-4</c:v>
                </c:pt>
                <c:pt idx="953">
                  <c:v>-1.2253880164845538E-4</c:v>
                </c:pt>
                <c:pt idx="954">
                  <c:v>-1.241460899240825E-4</c:v>
                </c:pt>
                <c:pt idx="955">
                  <c:v>-1.2573491277102691E-4</c:v>
                </c:pt>
                <c:pt idx="956">
                  <c:v>-1.2730542624612829E-4</c:v>
                </c:pt>
                <c:pt idx="957">
                  <c:v>-1.288577851683252E-4</c:v>
                </c:pt>
                <c:pt idx="958">
                  <c:v>-1.3039214313178695E-4</c:v>
                </c:pt>
                <c:pt idx="959">
                  <c:v>-1.3190865251223893E-4</c:v>
                </c:pt>
                <c:pt idx="960">
                  <c:v>-1.3340746447867069E-4</c:v>
                </c:pt>
                <c:pt idx="961">
                  <c:v>-1.3488872900539809E-4</c:v>
                </c:pt>
                <c:pt idx="962">
                  <c:v>-1.363525948753123E-4</c:v>
                </c:pt>
                <c:pt idx="963">
                  <c:v>-1.3779920969394073E-4</c:v>
                </c:pt>
                <c:pt idx="964">
                  <c:v>-1.3922871989706557E-4</c:v>
                </c:pt>
                <c:pt idx="965">
                  <c:v>-1.4064127076120761E-4</c:v>
                </c:pt>
                <c:pt idx="966">
                  <c:v>-1.4203700641087375E-4</c:v>
                </c:pt>
                <c:pt idx="967">
                  <c:v>-1.434160698280413E-4</c:v>
                </c:pt>
                <c:pt idx="968">
                  <c:v>-1.4477860286122004E-4</c:v>
                </c:pt>
                <c:pt idx="969">
                  <c:v>-1.461247462367392E-4</c:v>
                </c:pt>
                <c:pt idx="970">
                  <c:v>-1.4745463956430564E-4</c:v>
                </c:pt>
                <c:pt idx="971">
                  <c:v>-1.4876842134621497E-4</c:v>
                </c:pt>
                <c:pt idx="972">
                  <c:v>-1.5006622898691921E-4</c:v>
                </c:pt>
                <c:pt idx="973">
                  <c:v>-1.5134819880360394E-4</c:v>
                </c:pt>
                <c:pt idx="974">
                  <c:v>-1.5261446603081171E-4</c:v>
                </c:pt>
                <c:pt idx="975">
                  <c:v>-1.5386516483034872E-4</c:v>
                </c:pt>
                <c:pt idx="976">
                  <c:v>-1.5510042830077039E-4</c:v>
                </c:pt>
                <c:pt idx="977">
                  <c:v>-1.5632038848622493E-4</c:v>
                </c:pt>
                <c:pt idx="978">
                  <c:v>-1.5752517638209935E-4</c:v>
                </c:pt>
                <c:pt idx="979">
                  <c:v>-1.587149219449989E-4</c:v>
                </c:pt>
                <c:pt idx="980">
                  <c:v>-1.5988975410071216E-4</c:v>
                </c:pt>
                <c:pt idx="981">
                  <c:v>-1.6104980075285036E-4</c:v>
                </c:pt>
                <c:pt idx="982">
                  <c:v>-1.6219518878960536E-4</c:v>
                </c:pt>
                <c:pt idx="983">
                  <c:v>-1.6332604409203947E-4</c:v>
                </c:pt>
                <c:pt idx="984">
                  <c:v>-1.6444249154266659E-4</c:v>
                </c:pt>
                <c:pt idx="985">
                  <c:v>-1.655446550333817E-4</c:v>
                </c:pt>
                <c:pt idx="986">
                  <c:v>-1.6663265747236656E-4</c:v>
                </c:pt>
                <c:pt idx="987">
                  <c:v>-1.6770662079114979E-4</c:v>
                </c:pt>
                <c:pt idx="988">
                  <c:v>-1.6876666595434342E-4</c:v>
                </c:pt>
                <c:pt idx="989">
                  <c:v>-1.6981291296652788E-4</c:v>
                </c:pt>
                <c:pt idx="990">
                  <c:v>-1.7084548087911093E-4</c:v>
                </c:pt>
                <c:pt idx="991">
                  <c:v>-1.7186448779686115E-4</c:v>
                </c:pt>
                <c:pt idx="992">
                  <c:v>-1.7287005088760388E-4</c:v>
                </c:pt>
                <c:pt idx="993">
                  <c:v>-1.7386228638923822E-4</c:v>
                </c:pt>
                <c:pt idx="994">
                  <c:v>-1.7484130961506014E-4</c:v>
                </c:pt>
                <c:pt idx="995">
                  <c:v>-1.758072349622753E-4</c:v>
                </c:pt>
                <c:pt idx="996">
                  <c:v>-1.7676017591914189E-4</c:v>
                </c:pt>
                <c:pt idx="997">
                  <c:v>-1.7770024507331162E-4</c:v>
                </c:pt>
                <c:pt idx="998">
                  <c:v>-1.7862755411659828E-4</c:v>
                </c:pt>
                <c:pt idx="999">
                  <c:v>-1.7954221385279562E-4</c:v>
                </c:pt>
                <c:pt idx="1000">
                  <c:v>-1.8044433420513466E-4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'Fixing smart'!$A$11:$A$1011</c:f>
              <c:numCache>
                <c:formatCode>_-* #.##00000\ _€_-;\-* #.##00000\ _€_-;_-* "-"??\ _€_-;_-@_-</c:formatCode>
                <c:ptCount val="10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  <c:pt idx="11">
                  <c:v>0.10999999999999999</c:v>
                </c:pt>
                <c:pt idx="12">
                  <c:v>0.11999999999999998</c:v>
                </c:pt>
                <c:pt idx="13">
                  <c:v>0.12999999999999998</c:v>
                </c:pt>
                <c:pt idx="14">
                  <c:v>0.13999999999999999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0.18000000000000002</c:v>
                </c:pt>
                <c:pt idx="19">
                  <c:v>0.19000000000000003</c:v>
                </c:pt>
                <c:pt idx="20">
                  <c:v>0.20000000000000004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0.23000000000000007</c:v>
                </c:pt>
                <c:pt idx="24">
                  <c:v>0.24000000000000007</c:v>
                </c:pt>
                <c:pt idx="25">
                  <c:v>0.25000000000000006</c:v>
                </c:pt>
                <c:pt idx="26">
                  <c:v>0.26000000000000006</c:v>
                </c:pt>
                <c:pt idx="27">
                  <c:v>0.27000000000000007</c:v>
                </c:pt>
                <c:pt idx="28">
                  <c:v>0.28000000000000008</c:v>
                </c:pt>
                <c:pt idx="29">
                  <c:v>0.29000000000000009</c:v>
                </c:pt>
                <c:pt idx="30">
                  <c:v>0.3000000000000001</c:v>
                </c:pt>
                <c:pt idx="31">
                  <c:v>0.31000000000000011</c:v>
                </c:pt>
                <c:pt idx="32">
                  <c:v>0.32000000000000012</c:v>
                </c:pt>
                <c:pt idx="33">
                  <c:v>0.33000000000000013</c:v>
                </c:pt>
                <c:pt idx="34">
                  <c:v>0.34000000000000014</c:v>
                </c:pt>
                <c:pt idx="35">
                  <c:v>0.35000000000000014</c:v>
                </c:pt>
                <c:pt idx="36">
                  <c:v>0.36000000000000015</c:v>
                </c:pt>
                <c:pt idx="37">
                  <c:v>0.37000000000000016</c:v>
                </c:pt>
                <c:pt idx="38">
                  <c:v>0.38000000000000017</c:v>
                </c:pt>
                <c:pt idx="39">
                  <c:v>0.39000000000000018</c:v>
                </c:pt>
                <c:pt idx="40">
                  <c:v>0.40000000000000019</c:v>
                </c:pt>
                <c:pt idx="41">
                  <c:v>0.4100000000000002</c:v>
                </c:pt>
                <c:pt idx="42">
                  <c:v>0.42000000000000021</c:v>
                </c:pt>
                <c:pt idx="43">
                  <c:v>0.43000000000000022</c:v>
                </c:pt>
                <c:pt idx="44">
                  <c:v>0.44000000000000022</c:v>
                </c:pt>
                <c:pt idx="45">
                  <c:v>0.45000000000000023</c:v>
                </c:pt>
                <c:pt idx="46">
                  <c:v>0.46000000000000024</c:v>
                </c:pt>
                <c:pt idx="47">
                  <c:v>0.47000000000000025</c:v>
                </c:pt>
                <c:pt idx="48">
                  <c:v>0.48000000000000026</c:v>
                </c:pt>
                <c:pt idx="49">
                  <c:v>0.49000000000000027</c:v>
                </c:pt>
                <c:pt idx="50">
                  <c:v>0.50000000000000022</c:v>
                </c:pt>
                <c:pt idx="51">
                  <c:v>0.51000000000000023</c:v>
                </c:pt>
                <c:pt idx="52">
                  <c:v>0.52000000000000024</c:v>
                </c:pt>
                <c:pt idx="53">
                  <c:v>0.53000000000000025</c:v>
                </c:pt>
                <c:pt idx="54">
                  <c:v>0.54000000000000026</c:v>
                </c:pt>
                <c:pt idx="55">
                  <c:v>0.55000000000000027</c:v>
                </c:pt>
                <c:pt idx="56">
                  <c:v>0.56000000000000028</c:v>
                </c:pt>
                <c:pt idx="57">
                  <c:v>0.57000000000000028</c:v>
                </c:pt>
                <c:pt idx="58">
                  <c:v>0.58000000000000029</c:v>
                </c:pt>
                <c:pt idx="59">
                  <c:v>0.5900000000000003</c:v>
                </c:pt>
                <c:pt idx="60">
                  <c:v>0.60000000000000031</c:v>
                </c:pt>
                <c:pt idx="61">
                  <c:v>0.61000000000000032</c:v>
                </c:pt>
                <c:pt idx="62">
                  <c:v>0.62000000000000033</c:v>
                </c:pt>
                <c:pt idx="63">
                  <c:v>0.63000000000000034</c:v>
                </c:pt>
                <c:pt idx="64">
                  <c:v>0.64000000000000035</c:v>
                </c:pt>
                <c:pt idx="65">
                  <c:v>0.65000000000000036</c:v>
                </c:pt>
                <c:pt idx="66">
                  <c:v>0.66000000000000036</c:v>
                </c:pt>
                <c:pt idx="67">
                  <c:v>0.67000000000000037</c:v>
                </c:pt>
                <c:pt idx="68">
                  <c:v>0.68000000000000038</c:v>
                </c:pt>
                <c:pt idx="69">
                  <c:v>0.69000000000000039</c:v>
                </c:pt>
                <c:pt idx="70">
                  <c:v>0.7000000000000004</c:v>
                </c:pt>
                <c:pt idx="71">
                  <c:v>0.71000000000000041</c:v>
                </c:pt>
                <c:pt idx="72">
                  <c:v>0.72000000000000042</c:v>
                </c:pt>
                <c:pt idx="73">
                  <c:v>0.73000000000000043</c:v>
                </c:pt>
                <c:pt idx="74">
                  <c:v>0.74000000000000044</c:v>
                </c:pt>
                <c:pt idx="75">
                  <c:v>0.75000000000000044</c:v>
                </c:pt>
                <c:pt idx="76">
                  <c:v>0.76000000000000045</c:v>
                </c:pt>
                <c:pt idx="77">
                  <c:v>0.77000000000000046</c:v>
                </c:pt>
                <c:pt idx="78">
                  <c:v>0.78000000000000047</c:v>
                </c:pt>
                <c:pt idx="79">
                  <c:v>0.79000000000000048</c:v>
                </c:pt>
                <c:pt idx="80">
                  <c:v>0.80000000000000049</c:v>
                </c:pt>
                <c:pt idx="81">
                  <c:v>0.8100000000000005</c:v>
                </c:pt>
                <c:pt idx="82">
                  <c:v>0.82000000000000051</c:v>
                </c:pt>
                <c:pt idx="83">
                  <c:v>0.83000000000000052</c:v>
                </c:pt>
                <c:pt idx="84">
                  <c:v>0.84000000000000052</c:v>
                </c:pt>
                <c:pt idx="85">
                  <c:v>0.85000000000000053</c:v>
                </c:pt>
                <c:pt idx="86">
                  <c:v>0.86000000000000054</c:v>
                </c:pt>
                <c:pt idx="87">
                  <c:v>0.87000000000000055</c:v>
                </c:pt>
                <c:pt idx="88">
                  <c:v>0.88000000000000056</c:v>
                </c:pt>
                <c:pt idx="89">
                  <c:v>0.89000000000000057</c:v>
                </c:pt>
                <c:pt idx="90">
                  <c:v>0.90000000000000058</c:v>
                </c:pt>
                <c:pt idx="91">
                  <c:v>0.91000000000000059</c:v>
                </c:pt>
                <c:pt idx="92">
                  <c:v>0.9200000000000006</c:v>
                </c:pt>
                <c:pt idx="93">
                  <c:v>0.9300000000000006</c:v>
                </c:pt>
                <c:pt idx="94">
                  <c:v>0.94000000000000061</c:v>
                </c:pt>
                <c:pt idx="95">
                  <c:v>0.95000000000000062</c:v>
                </c:pt>
                <c:pt idx="96">
                  <c:v>0.96000000000000063</c:v>
                </c:pt>
                <c:pt idx="97">
                  <c:v>0.97000000000000064</c:v>
                </c:pt>
                <c:pt idx="98">
                  <c:v>0.98000000000000065</c:v>
                </c:pt>
                <c:pt idx="99">
                  <c:v>0.99000000000000066</c:v>
                </c:pt>
                <c:pt idx="100">
                  <c:v>1.0000000000000007</c:v>
                </c:pt>
                <c:pt idx="101">
                  <c:v>1.0100000000000007</c:v>
                </c:pt>
                <c:pt idx="102">
                  <c:v>1.0200000000000007</c:v>
                </c:pt>
                <c:pt idx="103">
                  <c:v>1.0300000000000007</c:v>
                </c:pt>
                <c:pt idx="104">
                  <c:v>1.0400000000000007</c:v>
                </c:pt>
                <c:pt idx="105">
                  <c:v>1.0500000000000007</c:v>
                </c:pt>
                <c:pt idx="106">
                  <c:v>1.0600000000000007</c:v>
                </c:pt>
                <c:pt idx="107">
                  <c:v>1.0700000000000007</c:v>
                </c:pt>
                <c:pt idx="108">
                  <c:v>1.0800000000000007</c:v>
                </c:pt>
                <c:pt idx="109">
                  <c:v>1.0900000000000007</c:v>
                </c:pt>
                <c:pt idx="110">
                  <c:v>1.1000000000000008</c:v>
                </c:pt>
                <c:pt idx="111">
                  <c:v>1.1100000000000008</c:v>
                </c:pt>
                <c:pt idx="112">
                  <c:v>1.1200000000000008</c:v>
                </c:pt>
                <c:pt idx="113">
                  <c:v>1.1300000000000008</c:v>
                </c:pt>
                <c:pt idx="114">
                  <c:v>1.1400000000000008</c:v>
                </c:pt>
                <c:pt idx="115">
                  <c:v>1.1500000000000008</c:v>
                </c:pt>
                <c:pt idx="116">
                  <c:v>1.1600000000000008</c:v>
                </c:pt>
                <c:pt idx="117">
                  <c:v>1.1700000000000008</c:v>
                </c:pt>
                <c:pt idx="118">
                  <c:v>1.1800000000000008</c:v>
                </c:pt>
                <c:pt idx="119">
                  <c:v>1.1900000000000008</c:v>
                </c:pt>
                <c:pt idx="120">
                  <c:v>1.2000000000000008</c:v>
                </c:pt>
                <c:pt idx="121">
                  <c:v>1.2100000000000009</c:v>
                </c:pt>
                <c:pt idx="122">
                  <c:v>1.2200000000000009</c:v>
                </c:pt>
                <c:pt idx="123">
                  <c:v>1.2300000000000009</c:v>
                </c:pt>
                <c:pt idx="124">
                  <c:v>1.2400000000000009</c:v>
                </c:pt>
                <c:pt idx="125">
                  <c:v>1.2500000000000009</c:v>
                </c:pt>
                <c:pt idx="126">
                  <c:v>1.2600000000000009</c:v>
                </c:pt>
                <c:pt idx="127">
                  <c:v>1.2700000000000009</c:v>
                </c:pt>
                <c:pt idx="128">
                  <c:v>1.2800000000000009</c:v>
                </c:pt>
                <c:pt idx="129">
                  <c:v>1.2900000000000009</c:v>
                </c:pt>
                <c:pt idx="130">
                  <c:v>1.3000000000000009</c:v>
                </c:pt>
                <c:pt idx="131">
                  <c:v>1.3100000000000009</c:v>
                </c:pt>
                <c:pt idx="132">
                  <c:v>1.320000000000001</c:v>
                </c:pt>
                <c:pt idx="133">
                  <c:v>1.330000000000001</c:v>
                </c:pt>
                <c:pt idx="134">
                  <c:v>1.340000000000001</c:v>
                </c:pt>
                <c:pt idx="135">
                  <c:v>1.350000000000001</c:v>
                </c:pt>
                <c:pt idx="136">
                  <c:v>1.360000000000001</c:v>
                </c:pt>
                <c:pt idx="137">
                  <c:v>1.370000000000001</c:v>
                </c:pt>
                <c:pt idx="138">
                  <c:v>1.380000000000001</c:v>
                </c:pt>
                <c:pt idx="139">
                  <c:v>1.390000000000001</c:v>
                </c:pt>
                <c:pt idx="140">
                  <c:v>1.400000000000001</c:v>
                </c:pt>
                <c:pt idx="141">
                  <c:v>1.410000000000001</c:v>
                </c:pt>
                <c:pt idx="142">
                  <c:v>1.420000000000001</c:v>
                </c:pt>
                <c:pt idx="143">
                  <c:v>1.430000000000001</c:v>
                </c:pt>
                <c:pt idx="144">
                  <c:v>1.4400000000000011</c:v>
                </c:pt>
                <c:pt idx="145">
                  <c:v>1.4500000000000011</c:v>
                </c:pt>
                <c:pt idx="146">
                  <c:v>1.4600000000000011</c:v>
                </c:pt>
                <c:pt idx="147">
                  <c:v>1.4700000000000011</c:v>
                </c:pt>
                <c:pt idx="148">
                  <c:v>1.4800000000000011</c:v>
                </c:pt>
                <c:pt idx="149">
                  <c:v>1.4900000000000011</c:v>
                </c:pt>
                <c:pt idx="150">
                  <c:v>1.5000000000000011</c:v>
                </c:pt>
                <c:pt idx="151">
                  <c:v>1.5100000000000011</c:v>
                </c:pt>
                <c:pt idx="152">
                  <c:v>1.5200000000000011</c:v>
                </c:pt>
                <c:pt idx="153">
                  <c:v>1.5300000000000011</c:v>
                </c:pt>
                <c:pt idx="154">
                  <c:v>1.5400000000000011</c:v>
                </c:pt>
                <c:pt idx="155">
                  <c:v>1.5500000000000012</c:v>
                </c:pt>
                <c:pt idx="156">
                  <c:v>1.5600000000000012</c:v>
                </c:pt>
                <c:pt idx="157">
                  <c:v>1.5700000000000012</c:v>
                </c:pt>
                <c:pt idx="158">
                  <c:v>1.5800000000000012</c:v>
                </c:pt>
                <c:pt idx="159">
                  <c:v>1.5900000000000012</c:v>
                </c:pt>
                <c:pt idx="160">
                  <c:v>1.6000000000000012</c:v>
                </c:pt>
                <c:pt idx="161">
                  <c:v>1.6100000000000012</c:v>
                </c:pt>
                <c:pt idx="162">
                  <c:v>1.6200000000000012</c:v>
                </c:pt>
                <c:pt idx="163">
                  <c:v>1.6300000000000012</c:v>
                </c:pt>
                <c:pt idx="164">
                  <c:v>1.6400000000000012</c:v>
                </c:pt>
                <c:pt idx="165">
                  <c:v>1.6500000000000012</c:v>
                </c:pt>
                <c:pt idx="166">
                  <c:v>1.6600000000000013</c:v>
                </c:pt>
                <c:pt idx="167">
                  <c:v>1.6700000000000013</c:v>
                </c:pt>
                <c:pt idx="168">
                  <c:v>1.6800000000000013</c:v>
                </c:pt>
                <c:pt idx="169">
                  <c:v>1.6900000000000013</c:v>
                </c:pt>
                <c:pt idx="170">
                  <c:v>1.7000000000000013</c:v>
                </c:pt>
                <c:pt idx="171">
                  <c:v>1.7100000000000013</c:v>
                </c:pt>
                <c:pt idx="172">
                  <c:v>1.7200000000000013</c:v>
                </c:pt>
                <c:pt idx="173">
                  <c:v>1.7300000000000013</c:v>
                </c:pt>
                <c:pt idx="174">
                  <c:v>1.7400000000000013</c:v>
                </c:pt>
                <c:pt idx="175">
                  <c:v>1.7500000000000013</c:v>
                </c:pt>
                <c:pt idx="176">
                  <c:v>1.7600000000000013</c:v>
                </c:pt>
                <c:pt idx="177">
                  <c:v>1.7700000000000014</c:v>
                </c:pt>
                <c:pt idx="178">
                  <c:v>1.7800000000000014</c:v>
                </c:pt>
                <c:pt idx="179">
                  <c:v>1.7900000000000014</c:v>
                </c:pt>
                <c:pt idx="180">
                  <c:v>1.8000000000000014</c:v>
                </c:pt>
                <c:pt idx="181">
                  <c:v>1.8100000000000014</c:v>
                </c:pt>
                <c:pt idx="182">
                  <c:v>1.8200000000000014</c:v>
                </c:pt>
                <c:pt idx="183">
                  <c:v>1.8300000000000014</c:v>
                </c:pt>
                <c:pt idx="184">
                  <c:v>1.8400000000000014</c:v>
                </c:pt>
                <c:pt idx="185">
                  <c:v>1.8500000000000014</c:v>
                </c:pt>
                <c:pt idx="186">
                  <c:v>1.8600000000000014</c:v>
                </c:pt>
                <c:pt idx="187">
                  <c:v>1.8700000000000014</c:v>
                </c:pt>
                <c:pt idx="188">
                  <c:v>1.8800000000000014</c:v>
                </c:pt>
                <c:pt idx="189">
                  <c:v>1.8900000000000015</c:v>
                </c:pt>
                <c:pt idx="190">
                  <c:v>1.9000000000000015</c:v>
                </c:pt>
                <c:pt idx="191">
                  <c:v>1.9100000000000015</c:v>
                </c:pt>
                <c:pt idx="192">
                  <c:v>1.9200000000000015</c:v>
                </c:pt>
                <c:pt idx="193">
                  <c:v>1.9300000000000015</c:v>
                </c:pt>
                <c:pt idx="194">
                  <c:v>1.9400000000000015</c:v>
                </c:pt>
                <c:pt idx="195">
                  <c:v>1.9500000000000015</c:v>
                </c:pt>
                <c:pt idx="196">
                  <c:v>1.9600000000000015</c:v>
                </c:pt>
                <c:pt idx="197">
                  <c:v>1.9700000000000015</c:v>
                </c:pt>
                <c:pt idx="198">
                  <c:v>1.9800000000000015</c:v>
                </c:pt>
                <c:pt idx="199">
                  <c:v>1.9900000000000015</c:v>
                </c:pt>
                <c:pt idx="200">
                  <c:v>2.0000000000000013</c:v>
                </c:pt>
                <c:pt idx="201">
                  <c:v>2.0100000000000011</c:v>
                </c:pt>
                <c:pt idx="202">
                  <c:v>2.0200000000000009</c:v>
                </c:pt>
                <c:pt idx="203">
                  <c:v>2.0300000000000007</c:v>
                </c:pt>
                <c:pt idx="204">
                  <c:v>2.0400000000000005</c:v>
                </c:pt>
                <c:pt idx="205">
                  <c:v>2.0500000000000003</c:v>
                </c:pt>
                <c:pt idx="206">
                  <c:v>2.06</c:v>
                </c:pt>
                <c:pt idx="207">
                  <c:v>2.0699999999999998</c:v>
                </c:pt>
                <c:pt idx="208">
                  <c:v>2.0799999999999996</c:v>
                </c:pt>
                <c:pt idx="209">
                  <c:v>2.0899999999999994</c:v>
                </c:pt>
                <c:pt idx="210">
                  <c:v>2.0999999999999992</c:v>
                </c:pt>
                <c:pt idx="211">
                  <c:v>2.109999999999999</c:v>
                </c:pt>
                <c:pt idx="212">
                  <c:v>2.1199999999999988</c:v>
                </c:pt>
                <c:pt idx="213">
                  <c:v>2.1299999999999986</c:v>
                </c:pt>
                <c:pt idx="214">
                  <c:v>2.1399999999999983</c:v>
                </c:pt>
                <c:pt idx="215">
                  <c:v>2.1499999999999981</c:v>
                </c:pt>
                <c:pt idx="216">
                  <c:v>2.1599999999999979</c:v>
                </c:pt>
                <c:pt idx="217">
                  <c:v>2.1699999999999977</c:v>
                </c:pt>
                <c:pt idx="218">
                  <c:v>2.1799999999999975</c:v>
                </c:pt>
                <c:pt idx="219">
                  <c:v>2.1899999999999973</c:v>
                </c:pt>
                <c:pt idx="220">
                  <c:v>2.1999999999999971</c:v>
                </c:pt>
                <c:pt idx="221">
                  <c:v>2.2099999999999969</c:v>
                </c:pt>
                <c:pt idx="222">
                  <c:v>2.2199999999999966</c:v>
                </c:pt>
                <c:pt idx="223">
                  <c:v>2.2299999999999964</c:v>
                </c:pt>
                <c:pt idx="224">
                  <c:v>2.2399999999999962</c:v>
                </c:pt>
                <c:pt idx="225">
                  <c:v>2.249999999999996</c:v>
                </c:pt>
                <c:pt idx="226">
                  <c:v>2.2599999999999958</c:v>
                </c:pt>
                <c:pt idx="227">
                  <c:v>2.2699999999999956</c:v>
                </c:pt>
                <c:pt idx="228">
                  <c:v>2.2799999999999954</c:v>
                </c:pt>
                <c:pt idx="229">
                  <c:v>2.2899999999999952</c:v>
                </c:pt>
                <c:pt idx="230">
                  <c:v>2.2999999999999949</c:v>
                </c:pt>
                <c:pt idx="231">
                  <c:v>2.3099999999999947</c:v>
                </c:pt>
                <c:pt idx="232">
                  <c:v>2.3199999999999945</c:v>
                </c:pt>
                <c:pt idx="233">
                  <c:v>2.3299999999999943</c:v>
                </c:pt>
                <c:pt idx="234">
                  <c:v>2.3399999999999941</c:v>
                </c:pt>
                <c:pt idx="235">
                  <c:v>2.3499999999999939</c:v>
                </c:pt>
                <c:pt idx="236">
                  <c:v>2.3599999999999937</c:v>
                </c:pt>
                <c:pt idx="237">
                  <c:v>2.3699999999999934</c:v>
                </c:pt>
                <c:pt idx="238">
                  <c:v>2.3799999999999932</c:v>
                </c:pt>
                <c:pt idx="239">
                  <c:v>2.389999999999993</c:v>
                </c:pt>
                <c:pt idx="240">
                  <c:v>2.3999999999999928</c:v>
                </c:pt>
                <c:pt idx="241">
                  <c:v>2.4099999999999926</c:v>
                </c:pt>
                <c:pt idx="242">
                  <c:v>2.4199999999999924</c:v>
                </c:pt>
                <c:pt idx="243">
                  <c:v>2.4299999999999922</c:v>
                </c:pt>
                <c:pt idx="244">
                  <c:v>2.439999999999992</c:v>
                </c:pt>
                <c:pt idx="245">
                  <c:v>2.4499999999999917</c:v>
                </c:pt>
                <c:pt idx="246">
                  <c:v>2.4599999999999915</c:v>
                </c:pt>
                <c:pt idx="247">
                  <c:v>2.4699999999999913</c:v>
                </c:pt>
                <c:pt idx="248">
                  <c:v>2.4799999999999911</c:v>
                </c:pt>
                <c:pt idx="249">
                  <c:v>2.4899999999999909</c:v>
                </c:pt>
                <c:pt idx="250">
                  <c:v>2.4999999999999907</c:v>
                </c:pt>
                <c:pt idx="251">
                  <c:v>2.5099999999999905</c:v>
                </c:pt>
                <c:pt idx="252">
                  <c:v>2.5199999999999902</c:v>
                </c:pt>
                <c:pt idx="253">
                  <c:v>2.52999999999999</c:v>
                </c:pt>
                <c:pt idx="254">
                  <c:v>2.5399999999999898</c:v>
                </c:pt>
                <c:pt idx="255">
                  <c:v>2.5499999999999896</c:v>
                </c:pt>
                <c:pt idx="256">
                  <c:v>2.5599999999999894</c:v>
                </c:pt>
                <c:pt idx="257">
                  <c:v>2.5699999999999892</c:v>
                </c:pt>
                <c:pt idx="258">
                  <c:v>2.579999999999989</c:v>
                </c:pt>
                <c:pt idx="259">
                  <c:v>2.5899999999999888</c:v>
                </c:pt>
                <c:pt idx="260">
                  <c:v>2.5999999999999885</c:v>
                </c:pt>
                <c:pt idx="261">
                  <c:v>2.6099999999999883</c:v>
                </c:pt>
                <c:pt idx="262">
                  <c:v>2.6199999999999881</c:v>
                </c:pt>
                <c:pt idx="263">
                  <c:v>2.6299999999999879</c:v>
                </c:pt>
                <c:pt idx="264">
                  <c:v>2.6399999999999877</c:v>
                </c:pt>
                <c:pt idx="265">
                  <c:v>2.6499999999999875</c:v>
                </c:pt>
                <c:pt idx="266">
                  <c:v>2.6599999999999873</c:v>
                </c:pt>
                <c:pt idx="267">
                  <c:v>2.6699999999999871</c:v>
                </c:pt>
                <c:pt idx="268">
                  <c:v>2.6799999999999868</c:v>
                </c:pt>
                <c:pt idx="269">
                  <c:v>2.6899999999999866</c:v>
                </c:pt>
                <c:pt idx="270">
                  <c:v>2.6999999999999864</c:v>
                </c:pt>
                <c:pt idx="271">
                  <c:v>2.7099999999999862</c:v>
                </c:pt>
                <c:pt idx="272">
                  <c:v>2.719999999999986</c:v>
                </c:pt>
                <c:pt idx="273">
                  <c:v>2.7299999999999858</c:v>
                </c:pt>
                <c:pt idx="274">
                  <c:v>2.7399999999999856</c:v>
                </c:pt>
                <c:pt idx="275">
                  <c:v>2.7499999999999853</c:v>
                </c:pt>
                <c:pt idx="276">
                  <c:v>2.7599999999999851</c:v>
                </c:pt>
                <c:pt idx="277">
                  <c:v>2.7699999999999849</c:v>
                </c:pt>
                <c:pt idx="278">
                  <c:v>2.7799999999999847</c:v>
                </c:pt>
                <c:pt idx="279">
                  <c:v>2.7899999999999845</c:v>
                </c:pt>
                <c:pt idx="280">
                  <c:v>2.7999999999999843</c:v>
                </c:pt>
                <c:pt idx="281">
                  <c:v>2.8099999999999841</c:v>
                </c:pt>
                <c:pt idx="282">
                  <c:v>2.8199999999999839</c:v>
                </c:pt>
                <c:pt idx="283">
                  <c:v>2.8299999999999836</c:v>
                </c:pt>
                <c:pt idx="284">
                  <c:v>2.8399999999999834</c:v>
                </c:pt>
                <c:pt idx="285">
                  <c:v>2.8499999999999832</c:v>
                </c:pt>
                <c:pt idx="286">
                  <c:v>2.859999999999983</c:v>
                </c:pt>
                <c:pt idx="287">
                  <c:v>2.8699999999999828</c:v>
                </c:pt>
                <c:pt idx="288">
                  <c:v>2.8799999999999826</c:v>
                </c:pt>
                <c:pt idx="289">
                  <c:v>2.8899999999999824</c:v>
                </c:pt>
                <c:pt idx="290">
                  <c:v>2.8999999999999821</c:v>
                </c:pt>
                <c:pt idx="291">
                  <c:v>2.9099999999999819</c:v>
                </c:pt>
                <c:pt idx="292">
                  <c:v>2.9199999999999817</c:v>
                </c:pt>
                <c:pt idx="293">
                  <c:v>2.9299999999999815</c:v>
                </c:pt>
                <c:pt idx="294">
                  <c:v>2.9399999999999813</c:v>
                </c:pt>
                <c:pt idx="295">
                  <c:v>2.9499999999999811</c:v>
                </c:pt>
                <c:pt idx="296">
                  <c:v>2.9599999999999809</c:v>
                </c:pt>
                <c:pt idx="297">
                  <c:v>2.9699999999999807</c:v>
                </c:pt>
                <c:pt idx="298">
                  <c:v>2.9799999999999804</c:v>
                </c:pt>
                <c:pt idx="299">
                  <c:v>2.9899999999999802</c:v>
                </c:pt>
                <c:pt idx="300">
                  <c:v>2.99999999999998</c:v>
                </c:pt>
                <c:pt idx="301">
                  <c:v>3.0099999999999798</c:v>
                </c:pt>
                <c:pt idx="302">
                  <c:v>3.0199999999999796</c:v>
                </c:pt>
                <c:pt idx="303">
                  <c:v>3.0299999999999794</c:v>
                </c:pt>
                <c:pt idx="304">
                  <c:v>3.0399999999999792</c:v>
                </c:pt>
                <c:pt idx="305">
                  <c:v>3.049999999999979</c:v>
                </c:pt>
                <c:pt idx="306">
                  <c:v>3.0599999999999787</c:v>
                </c:pt>
                <c:pt idx="307">
                  <c:v>3.0699999999999785</c:v>
                </c:pt>
                <c:pt idx="308">
                  <c:v>3.0799999999999783</c:v>
                </c:pt>
                <c:pt idx="309">
                  <c:v>3.0899999999999781</c:v>
                </c:pt>
                <c:pt idx="310">
                  <c:v>3.0999999999999779</c:v>
                </c:pt>
                <c:pt idx="311">
                  <c:v>3.1099999999999777</c:v>
                </c:pt>
                <c:pt idx="312">
                  <c:v>3.1199999999999775</c:v>
                </c:pt>
                <c:pt idx="313">
                  <c:v>3.1299999999999772</c:v>
                </c:pt>
                <c:pt idx="314">
                  <c:v>3.139999999999977</c:v>
                </c:pt>
                <c:pt idx="315">
                  <c:v>3.1499999999999768</c:v>
                </c:pt>
                <c:pt idx="316">
                  <c:v>3.1599999999999766</c:v>
                </c:pt>
                <c:pt idx="317">
                  <c:v>3.1699999999999764</c:v>
                </c:pt>
                <c:pt idx="318">
                  <c:v>3.1799999999999762</c:v>
                </c:pt>
                <c:pt idx="319">
                  <c:v>3.189999999999976</c:v>
                </c:pt>
                <c:pt idx="320">
                  <c:v>3.1999999999999758</c:v>
                </c:pt>
                <c:pt idx="321">
                  <c:v>3.2099999999999755</c:v>
                </c:pt>
                <c:pt idx="322">
                  <c:v>3.2199999999999753</c:v>
                </c:pt>
                <c:pt idx="323">
                  <c:v>3.2299999999999751</c:v>
                </c:pt>
                <c:pt idx="324">
                  <c:v>3.2399999999999749</c:v>
                </c:pt>
                <c:pt idx="325">
                  <c:v>3.2499999999999747</c:v>
                </c:pt>
                <c:pt idx="326">
                  <c:v>3.2599999999999745</c:v>
                </c:pt>
                <c:pt idx="327">
                  <c:v>3.2699999999999743</c:v>
                </c:pt>
                <c:pt idx="328">
                  <c:v>3.279999999999974</c:v>
                </c:pt>
                <c:pt idx="329">
                  <c:v>3.2899999999999738</c:v>
                </c:pt>
                <c:pt idx="330">
                  <c:v>3.2999999999999736</c:v>
                </c:pt>
                <c:pt idx="331">
                  <c:v>3.3099999999999734</c:v>
                </c:pt>
                <c:pt idx="332">
                  <c:v>3.3199999999999732</c:v>
                </c:pt>
                <c:pt idx="333">
                  <c:v>3.329999999999973</c:v>
                </c:pt>
                <c:pt idx="334">
                  <c:v>3.3399999999999728</c:v>
                </c:pt>
                <c:pt idx="335">
                  <c:v>3.3499999999999726</c:v>
                </c:pt>
                <c:pt idx="336">
                  <c:v>3.3599999999999723</c:v>
                </c:pt>
                <c:pt idx="337">
                  <c:v>3.3699999999999721</c:v>
                </c:pt>
                <c:pt idx="338">
                  <c:v>3.3799999999999719</c:v>
                </c:pt>
                <c:pt idx="339">
                  <c:v>3.3899999999999717</c:v>
                </c:pt>
                <c:pt idx="340">
                  <c:v>3.3999999999999715</c:v>
                </c:pt>
                <c:pt idx="341">
                  <c:v>3.4099999999999713</c:v>
                </c:pt>
                <c:pt idx="342">
                  <c:v>3.4199999999999711</c:v>
                </c:pt>
                <c:pt idx="343">
                  <c:v>3.4299999999999708</c:v>
                </c:pt>
                <c:pt idx="344">
                  <c:v>3.4399999999999706</c:v>
                </c:pt>
                <c:pt idx="345">
                  <c:v>3.4499999999999704</c:v>
                </c:pt>
                <c:pt idx="346">
                  <c:v>3.4599999999999702</c:v>
                </c:pt>
                <c:pt idx="347">
                  <c:v>3.46999999999997</c:v>
                </c:pt>
                <c:pt idx="348">
                  <c:v>3.4799999999999698</c:v>
                </c:pt>
                <c:pt idx="349">
                  <c:v>3.4899999999999696</c:v>
                </c:pt>
                <c:pt idx="350">
                  <c:v>3.4999999999999694</c:v>
                </c:pt>
                <c:pt idx="351">
                  <c:v>3.5099999999999691</c:v>
                </c:pt>
                <c:pt idx="352">
                  <c:v>3.5199999999999689</c:v>
                </c:pt>
                <c:pt idx="353">
                  <c:v>3.5299999999999687</c:v>
                </c:pt>
                <c:pt idx="354">
                  <c:v>3.5399999999999685</c:v>
                </c:pt>
                <c:pt idx="355">
                  <c:v>3.5499999999999683</c:v>
                </c:pt>
                <c:pt idx="356">
                  <c:v>3.5599999999999681</c:v>
                </c:pt>
                <c:pt idx="357">
                  <c:v>3.5699999999999679</c:v>
                </c:pt>
                <c:pt idx="358">
                  <c:v>3.5799999999999677</c:v>
                </c:pt>
                <c:pt idx="359">
                  <c:v>3.5899999999999674</c:v>
                </c:pt>
                <c:pt idx="360">
                  <c:v>3.5999999999999672</c:v>
                </c:pt>
                <c:pt idx="361">
                  <c:v>3.609999999999967</c:v>
                </c:pt>
                <c:pt idx="362">
                  <c:v>3.6199999999999668</c:v>
                </c:pt>
                <c:pt idx="363">
                  <c:v>3.6299999999999666</c:v>
                </c:pt>
                <c:pt idx="364">
                  <c:v>3.6399999999999664</c:v>
                </c:pt>
                <c:pt idx="365">
                  <c:v>3.6499999999999662</c:v>
                </c:pt>
                <c:pt idx="366">
                  <c:v>3.6599999999999659</c:v>
                </c:pt>
                <c:pt idx="367">
                  <c:v>3.6699999999999657</c:v>
                </c:pt>
                <c:pt idx="368">
                  <c:v>3.6799999999999655</c:v>
                </c:pt>
                <c:pt idx="369">
                  <c:v>3.6899999999999653</c:v>
                </c:pt>
                <c:pt idx="370">
                  <c:v>3.6999999999999651</c:v>
                </c:pt>
                <c:pt idx="371">
                  <c:v>3.7099999999999649</c:v>
                </c:pt>
                <c:pt idx="372">
                  <c:v>3.7199999999999647</c:v>
                </c:pt>
                <c:pt idx="373">
                  <c:v>3.7299999999999645</c:v>
                </c:pt>
                <c:pt idx="374">
                  <c:v>3.7399999999999642</c:v>
                </c:pt>
                <c:pt idx="375">
                  <c:v>3.749999999999964</c:v>
                </c:pt>
                <c:pt idx="376">
                  <c:v>3.7599999999999638</c:v>
                </c:pt>
                <c:pt idx="377">
                  <c:v>3.7699999999999636</c:v>
                </c:pt>
                <c:pt idx="378">
                  <c:v>3.7799999999999634</c:v>
                </c:pt>
                <c:pt idx="379">
                  <c:v>3.7899999999999632</c:v>
                </c:pt>
                <c:pt idx="380">
                  <c:v>3.799999999999963</c:v>
                </c:pt>
                <c:pt idx="381">
                  <c:v>3.8099999999999627</c:v>
                </c:pt>
                <c:pt idx="382">
                  <c:v>3.8199999999999625</c:v>
                </c:pt>
                <c:pt idx="383">
                  <c:v>3.8299999999999623</c:v>
                </c:pt>
                <c:pt idx="384">
                  <c:v>3.8399999999999621</c:v>
                </c:pt>
                <c:pt idx="385">
                  <c:v>3.8499999999999619</c:v>
                </c:pt>
                <c:pt idx="386">
                  <c:v>3.8599999999999617</c:v>
                </c:pt>
                <c:pt idx="387">
                  <c:v>3.8699999999999615</c:v>
                </c:pt>
                <c:pt idx="388">
                  <c:v>3.8799999999999613</c:v>
                </c:pt>
                <c:pt idx="389">
                  <c:v>3.889999999999961</c:v>
                </c:pt>
                <c:pt idx="390">
                  <c:v>3.8999999999999608</c:v>
                </c:pt>
                <c:pt idx="391">
                  <c:v>3.9099999999999606</c:v>
                </c:pt>
                <c:pt idx="392">
                  <c:v>3.9199999999999604</c:v>
                </c:pt>
                <c:pt idx="393">
                  <c:v>3.9299999999999602</c:v>
                </c:pt>
                <c:pt idx="394">
                  <c:v>3.93999999999996</c:v>
                </c:pt>
                <c:pt idx="395">
                  <c:v>3.9499999999999598</c:v>
                </c:pt>
                <c:pt idx="396">
                  <c:v>3.9599999999999596</c:v>
                </c:pt>
                <c:pt idx="397">
                  <c:v>3.9699999999999593</c:v>
                </c:pt>
                <c:pt idx="398">
                  <c:v>3.9799999999999591</c:v>
                </c:pt>
                <c:pt idx="399">
                  <c:v>3.9899999999999589</c:v>
                </c:pt>
                <c:pt idx="400">
                  <c:v>3.9999999999999587</c:v>
                </c:pt>
                <c:pt idx="401">
                  <c:v>4.0099999999999589</c:v>
                </c:pt>
                <c:pt idx="402">
                  <c:v>4.0199999999999587</c:v>
                </c:pt>
                <c:pt idx="403">
                  <c:v>4.0299999999999585</c:v>
                </c:pt>
                <c:pt idx="404">
                  <c:v>4.0399999999999583</c:v>
                </c:pt>
                <c:pt idx="405">
                  <c:v>4.0499999999999581</c:v>
                </c:pt>
                <c:pt idx="406">
                  <c:v>4.0599999999999579</c:v>
                </c:pt>
                <c:pt idx="407">
                  <c:v>4.0699999999999577</c:v>
                </c:pt>
                <c:pt idx="408">
                  <c:v>4.0799999999999574</c:v>
                </c:pt>
                <c:pt idx="409">
                  <c:v>4.0899999999999572</c:v>
                </c:pt>
                <c:pt idx="410">
                  <c:v>4.099999999999957</c:v>
                </c:pt>
                <c:pt idx="411">
                  <c:v>4.1099999999999568</c:v>
                </c:pt>
                <c:pt idx="412">
                  <c:v>4.1199999999999566</c:v>
                </c:pt>
                <c:pt idx="413">
                  <c:v>4.1299999999999564</c:v>
                </c:pt>
                <c:pt idx="414">
                  <c:v>4.1399999999999562</c:v>
                </c:pt>
                <c:pt idx="415">
                  <c:v>4.1499999999999559</c:v>
                </c:pt>
                <c:pt idx="416">
                  <c:v>4.1599999999999557</c:v>
                </c:pt>
                <c:pt idx="417">
                  <c:v>4.1699999999999555</c:v>
                </c:pt>
                <c:pt idx="418">
                  <c:v>4.1799999999999553</c:v>
                </c:pt>
                <c:pt idx="419">
                  <c:v>4.1899999999999551</c:v>
                </c:pt>
                <c:pt idx="420">
                  <c:v>4.1999999999999549</c:v>
                </c:pt>
                <c:pt idx="421">
                  <c:v>4.2099999999999547</c:v>
                </c:pt>
                <c:pt idx="422">
                  <c:v>4.2199999999999545</c:v>
                </c:pt>
                <c:pt idx="423">
                  <c:v>4.2299999999999542</c:v>
                </c:pt>
                <c:pt idx="424">
                  <c:v>4.239999999999954</c:v>
                </c:pt>
                <c:pt idx="425">
                  <c:v>4.2499999999999538</c:v>
                </c:pt>
                <c:pt idx="426">
                  <c:v>4.2599999999999536</c:v>
                </c:pt>
                <c:pt idx="427">
                  <c:v>4.2699999999999534</c:v>
                </c:pt>
                <c:pt idx="428">
                  <c:v>4.2799999999999532</c:v>
                </c:pt>
                <c:pt idx="429">
                  <c:v>4.289999999999953</c:v>
                </c:pt>
                <c:pt idx="430">
                  <c:v>4.2999999999999527</c:v>
                </c:pt>
                <c:pt idx="431">
                  <c:v>4.3099999999999525</c:v>
                </c:pt>
                <c:pt idx="432">
                  <c:v>4.3199999999999523</c:v>
                </c:pt>
                <c:pt idx="433">
                  <c:v>4.3299999999999521</c:v>
                </c:pt>
                <c:pt idx="434">
                  <c:v>4.3399999999999519</c:v>
                </c:pt>
                <c:pt idx="435">
                  <c:v>4.3499999999999517</c:v>
                </c:pt>
                <c:pt idx="436">
                  <c:v>4.3599999999999515</c:v>
                </c:pt>
                <c:pt idx="437">
                  <c:v>4.3699999999999513</c:v>
                </c:pt>
                <c:pt idx="438">
                  <c:v>4.379999999999951</c:v>
                </c:pt>
                <c:pt idx="439">
                  <c:v>4.3899999999999508</c:v>
                </c:pt>
                <c:pt idx="440">
                  <c:v>4.3999999999999506</c:v>
                </c:pt>
                <c:pt idx="441">
                  <c:v>4.4099999999999504</c:v>
                </c:pt>
                <c:pt idx="442">
                  <c:v>4.4199999999999502</c:v>
                </c:pt>
                <c:pt idx="443">
                  <c:v>4.42999999999995</c:v>
                </c:pt>
                <c:pt idx="444">
                  <c:v>4.4399999999999498</c:v>
                </c:pt>
                <c:pt idx="445">
                  <c:v>4.4499999999999496</c:v>
                </c:pt>
                <c:pt idx="446">
                  <c:v>4.4599999999999493</c:v>
                </c:pt>
                <c:pt idx="447">
                  <c:v>4.4699999999999491</c:v>
                </c:pt>
                <c:pt idx="448">
                  <c:v>4.4799999999999489</c:v>
                </c:pt>
                <c:pt idx="449">
                  <c:v>4.4899999999999487</c:v>
                </c:pt>
                <c:pt idx="450">
                  <c:v>4.4999999999999485</c:v>
                </c:pt>
                <c:pt idx="451">
                  <c:v>4.5099999999999483</c:v>
                </c:pt>
                <c:pt idx="452">
                  <c:v>4.5199999999999481</c:v>
                </c:pt>
                <c:pt idx="453">
                  <c:v>4.5299999999999478</c:v>
                </c:pt>
                <c:pt idx="454">
                  <c:v>4.5399999999999476</c:v>
                </c:pt>
                <c:pt idx="455">
                  <c:v>4.5499999999999474</c:v>
                </c:pt>
                <c:pt idx="456">
                  <c:v>4.5599999999999472</c:v>
                </c:pt>
                <c:pt idx="457">
                  <c:v>4.569999999999947</c:v>
                </c:pt>
                <c:pt idx="458">
                  <c:v>4.5799999999999468</c:v>
                </c:pt>
                <c:pt idx="459">
                  <c:v>4.5899999999999466</c:v>
                </c:pt>
                <c:pt idx="460">
                  <c:v>4.5999999999999464</c:v>
                </c:pt>
                <c:pt idx="461">
                  <c:v>4.6099999999999461</c:v>
                </c:pt>
                <c:pt idx="462">
                  <c:v>4.6199999999999459</c:v>
                </c:pt>
                <c:pt idx="463">
                  <c:v>4.6299999999999457</c:v>
                </c:pt>
                <c:pt idx="464">
                  <c:v>4.6399999999999455</c:v>
                </c:pt>
                <c:pt idx="465">
                  <c:v>4.6499999999999453</c:v>
                </c:pt>
                <c:pt idx="466">
                  <c:v>4.6599999999999451</c:v>
                </c:pt>
                <c:pt idx="467">
                  <c:v>4.6699999999999449</c:v>
                </c:pt>
                <c:pt idx="468">
                  <c:v>4.6799999999999446</c:v>
                </c:pt>
                <c:pt idx="469">
                  <c:v>4.6899999999999444</c:v>
                </c:pt>
                <c:pt idx="470">
                  <c:v>4.6999999999999442</c:v>
                </c:pt>
                <c:pt idx="471">
                  <c:v>4.709999999999944</c:v>
                </c:pt>
                <c:pt idx="472">
                  <c:v>4.7199999999999438</c:v>
                </c:pt>
                <c:pt idx="473">
                  <c:v>4.7299999999999436</c:v>
                </c:pt>
                <c:pt idx="474">
                  <c:v>4.7399999999999434</c:v>
                </c:pt>
                <c:pt idx="475">
                  <c:v>4.7499999999999432</c:v>
                </c:pt>
                <c:pt idx="476">
                  <c:v>4.7599999999999429</c:v>
                </c:pt>
                <c:pt idx="477">
                  <c:v>4.7699999999999427</c:v>
                </c:pt>
                <c:pt idx="478">
                  <c:v>4.7799999999999425</c:v>
                </c:pt>
                <c:pt idx="479">
                  <c:v>4.7899999999999423</c:v>
                </c:pt>
                <c:pt idx="480">
                  <c:v>4.7999999999999421</c:v>
                </c:pt>
                <c:pt idx="481">
                  <c:v>4.8099999999999419</c:v>
                </c:pt>
                <c:pt idx="482">
                  <c:v>4.8199999999999417</c:v>
                </c:pt>
                <c:pt idx="483">
                  <c:v>4.8299999999999415</c:v>
                </c:pt>
                <c:pt idx="484">
                  <c:v>4.8399999999999412</c:v>
                </c:pt>
                <c:pt idx="485">
                  <c:v>4.849999999999941</c:v>
                </c:pt>
                <c:pt idx="486">
                  <c:v>4.8599999999999408</c:v>
                </c:pt>
                <c:pt idx="487">
                  <c:v>4.8699999999999406</c:v>
                </c:pt>
                <c:pt idx="488">
                  <c:v>4.8799999999999404</c:v>
                </c:pt>
                <c:pt idx="489">
                  <c:v>4.8899999999999402</c:v>
                </c:pt>
                <c:pt idx="490">
                  <c:v>4.89999999999994</c:v>
                </c:pt>
                <c:pt idx="491">
                  <c:v>4.9099999999999397</c:v>
                </c:pt>
                <c:pt idx="492">
                  <c:v>4.9199999999999395</c:v>
                </c:pt>
                <c:pt idx="493">
                  <c:v>4.9299999999999393</c:v>
                </c:pt>
                <c:pt idx="494">
                  <c:v>4.9399999999999391</c:v>
                </c:pt>
                <c:pt idx="495">
                  <c:v>4.9499999999999389</c:v>
                </c:pt>
                <c:pt idx="496">
                  <c:v>4.9599999999999387</c:v>
                </c:pt>
                <c:pt idx="497">
                  <c:v>4.9699999999999385</c:v>
                </c:pt>
                <c:pt idx="498">
                  <c:v>4.9799999999999383</c:v>
                </c:pt>
                <c:pt idx="499">
                  <c:v>4.989999999999938</c:v>
                </c:pt>
                <c:pt idx="500">
                  <c:v>4.9999999999999378</c:v>
                </c:pt>
                <c:pt idx="501">
                  <c:v>5.0099999999999376</c:v>
                </c:pt>
                <c:pt idx="502">
                  <c:v>5.0199999999999374</c:v>
                </c:pt>
                <c:pt idx="503">
                  <c:v>5.0299999999999372</c:v>
                </c:pt>
                <c:pt idx="504">
                  <c:v>5.039999999999937</c:v>
                </c:pt>
                <c:pt idx="505">
                  <c:v>5.0499999999999368</c:v>
                </c:pt>
                <c:pt idx="506">
                  <c:v>5.0599999999999365</c:v>
                </c:pt>
                <c:pt idx="507">
                  <c:v>5.0699999999999363</c:v>
                </c:pt>
                <c:pt idx="508">
                  <c:v>5.0799999999999361</c:v>
                </c:pt>
                <c:pt idx="509">
                  <c:v>5.0899999999999359</c:v>
                </c:pt>
                <c:pt idx="510">
                  <c:v>5.0999999999999357</c:v>
                </c:pt>
                <c:pt idx="511">
                  <c:v>5.1099999999999355</c:v>
                </c:pt>
                <c:pt idx="512">
                  <c:v>5.1199999999999353</c:v>
                </c:pt>
                <c:pt idx="513">
                  <c:v>5.1299999999999351</c:v>
                </c:pt>
                <c:pt idx="514">
                  <c:v>5.1399999999999348</c:v>
                </c:pt>
                <c:pt idx="515">
                  <c:v>5.1499999999999346</c:v>
                </c:pt>
                <c:pt idx="516">
                  <c:v>5.1599999999999344</c:v>
                </c:pt>
                <c:pt idx="517">
                  <c:v>5.1699999999999342</c:v>
                </c:pt>
                <c:pt idx="518">
                  <c:v>5.179999999999934</c:v>
                </c:pt>
                <c:pt idx="519">
                  <c:v>5.1899999999999338</c:v>
                </c:pt>
                <c:pt idx="520">
                  <c:v>5.1999999999999336</c:v>
                </c:pt>
                <c:pt idx="521">
                  <c:v>5.2099999999999334</c:v>
                </c:pt>
                <c:pt idx="522">
                  <c:v>5.2199999999999331</c:v>
                </c:pt>
                <c:pt idx="523">
                  <c:v>5.2299999999999329</c:v>
                </c:pt>
                <c:pt idx="524">
                  <c:v>5.2399999999999327</c:v>
                </c:pt>
                <c:pt idx="525">
                  <c:v>5.2499999999999325</c:v>
                </c:pt>
                <c:pt idx="526">
                  <c:v>5.2599999999999323</c:v>
                </c:pt>
                <c:pt idx="527">
                  <c:v>5.2699999999999321</c:v>
                </c:pt>
                <c:pt idx="528">
                  <c:v>5.2799999999999319</c:v>
                </c:pt>
                <c:pt idx="529">
                  <c:v>5.2899999999999316</c:v>
                </c:pt>
                <c:pt idx="530">
                  <c:v>5.2999999999999314</c:v>
                </c:pt>
                <c:pt idx="531">
                  <c:v>5.3099999999999312</c:v>
                </c:pt>
                <c:pt idx="532">
                  <c:v>5.319999999999931</c:v>
                </c:pt>
                <c:pt idx="533">
                  <c:v>5.3299999999999308</c:v>
                </c:pt>
                <c:pt idx="534">
                  <c:v>5.3399999999999306</c:v>
                </c:pt>
                <c:pt idx="535">
                  <c:v>5.3499999999999304</c:v>
                </c:pt>
                <c:pt idx="536">
                  <c:v>5.3599999999999302</c:v>
                </c:pt>
                <c:pt idx="537">
                  <c:v>5.3699999999999299</c:v>
                </c:pt>
                <c:pt idx="538">
                  <c:v>5.3799999999999297</c:v>
                </c:pt>
                <c:pt idx="539">
                  <c:v>5.3899999999999295</c:v>
                </c:pt>
                <c:pt idx="540">
                  <c:v>5.3999999999999293</c:v>
                </c:pt>
                <c:pt idx="541">
                  <c:v>5.4099999999999291</c:v>
                </c:pt>
                <c:pt idx="542">
                  <c:v>5.4199999999999289</c:v>
                </c:pt>
                <c:pt idx="543">
                  <c:v>5.4299999999999287</c:v>
                </c:pt>
                <c:pt idx="544">
                  <c:v>5.4399999999999284</c:v>
                </c:pt>
                <c:pt idx="545">
                  <c:v>5.4499999999999282</c:v>
                </c:pt>
                <c:pt idx="546">
                  <c:v>5.459999999999928</c:v>
                </c:pt>
                <c:pt idx="547">
                  <c:v>5.4699999999999278</c:v>
                </c:pt>
                <c:pt idx="548">
                  <c:v>5.4799999999999276</c:v>
                </c:pt>
                <c:pt idx="549">
                  <c:v>5.4899999999999274</c:v>
                </c:pt>
                <c:pt idx="550">
                  <c:v>5.4999999999999272</c:v>
                </c:pt>
                <c:pt idx="551">
                  <c:v>5.509999999999927</c:v>
                </c:pt>
                <c:pt idx="552">
                  <c:v>5.5199999999999267</c:v>
                </c:pt>
                <c:pt idx="553">
                  <c:v>5.5299999999999265</c:v>
                </c:pt>
                <c:pt idx="554">
                  <c:v>5.5399999999999263</c:v>
                </c:pt>
                <c:pt idx="555">
                  <c:v>5.5499999999999261</c:v>
                </c:pt>
                <c:pt idx="556">
                  <c:v>5.5599999999999259</c:v>
                </c:pt>
                <c:pt idx="557">
                  <c:v>5.5699999999999257</c:v>
                </c:pt>
                <c:pt idx="558">
                  <c:v>5.5799999999999255</c:v>
                </c:pt>
                <c:pt idx="559">
                  <c:v>5.5899999999999253</c:v>
                </c:pt>
                <c:pt idx="560">
                  <c:v>5.599999999999925</c:v>
                </c:pt>
                <c:pt idx="561">
                  <c:v>5.6099999999999248</c:v>
                </c:pt>
                <c:pt idx="562">
                  <c:v>5.6199999999999246</c:v>
                </c:pt>
                <c:pt idx="563">
                  <c:v>5.6299999999999244</c:v>
                </c:pt>
                <c:pt idx="564">
                  <c:v>5.6399999999999242</c:v>
                </c:pt>
                <c:pt idx="565">
                  <c:v>5.649999999999924</c:v>
                </c:pt>
                <c:pt idx="566">
                  <c:v>5.6599999999999238</c:v>
                </c:pt>
                <c:pt idx="567">
                  <c:v>5.6699999999999235</c:v>
                </c:pt>
                <c:pt idx="568">
                  <c:v>5.6799999999999233</c:v>
                </c:pt>
                <c:pt idx="569">
                  <c:v>5.6899999999999231</c:v>
                </c:pt>
                <c:pt idx="570">
                  <c:v>5.6999999999999229</c:v>
                </c:pt>
                <c:pt idx="571">
                  <c:v>5.7099999999999227</c:v>
                </c:pt>
                <c:pt idx="572">
                  <c:v>5.7199999999999225</c:v>
                </c:pt>
                <c:pt idx="573">
                  <c:v>5.7299999999999223</c:v>
                </c:pt>
                <c:pt idx="574">
                  <c:v>5.7399999999999221</c:v>
                </c:pt>
                <c:pt idx="575">
                  <c:v>5.7499999999999218</c:v>
                </c:pt>
                <c:pt idx="576">
                  <c:v>5.7599999999999216</c:v>
                </c:pt>
                <c:pt idx="577">
                  <c:v>5.7699999999999214</c:v>
                </c:pt>
                <c:pt idx="578">
                  <c:v>5.7799999999999212</c:v>
                </c:pt>
                <c:pt idx="579">
                  <c:v>5.789999999999921</c:v>
                </c:pt>
                <c:pt idx="580">
                  <c:v>5.7999999999999208</c:v>
                </c:pt>
                <c:pt idx="581">
                  <c:v>5.8099999999999206</c:v>
                </c:pt>
                <c:pt idx="582">
                  <c:v>5.8199999999999203</c:v>
                </c:pt>
                <c:pt idx="583">
                  <c:v>5.8299999999999201</c:v>
                </c:pt>
                <c:pt idx="584">
                  <c:v>5.8399999999999199</c:v>
                </c:pt>
                <c:pt idx="585">
                  <c:v>5.8499999999999197</c:v>
                </c:pt>
                <c:pt idx="586">
                  <c:v>5.8599999999999195</c:v>
                </c:pt>
                <c:pt idx="587">
                  <c:v>5.8699999999999193</c:v>
                </c:pt>
                <c:pt idx="588">
                  <c:v>5.8799999999999191</c:v>
                </c:pt>
                <c:pt idx="589">
                  <c:v>5.8899999999999189</c:v>
                </c:pt>
                <c:pt idx="590">
                  <c:v>5.8999999999999186</c:v>
                </c:pt>
                <c:pt idx="591">
                  <c:v>5.9099999999999184</c:v>
                </c:pt>
                <c:pt idx="592">
                  <c:v>5.9199999999999182</c:v>
                </c:pt>
                <c:pt idx="593">
                  <c:v>5.929999999999918</c:v>
                </c:pt>
                <c:pt idx="594">
                  <c:v>5.9399999999999178</c:v>
                </c:pt>
                <c:pt idx="595">
                  <c:v>5.9499999999999176</c:v>
                </c:pt>
                <c:pt idx="596">
                  <c:v>5.9599999999999174</c:v>
                </c:pt>
                <c:pt idx="597">
                  <c:v>5.9699999999999172</c:v>
                </c:pt>
                <c:pt idx="598">
                  <c:v>5.9799999999999169</c:v>
                </c:pt>
                <c:pt idx="599">
                  <c:v>5.9899999999999167</c:v>
                </c:pt>
                <c:pt idx="600">
                  <c:v>5.9999999999999165</c:v>
                </c:pt>
                <c:pt idx="601">
                  <c:v>6.0099999999999163</c:v>
                </c:pt>
                <c:pt idx="602">
                  <c:v>6.0199999999999161</c:v>
                </c:pt>
                <c:pt idx="603">
                  <c:v>6.0299999999999159</c:v>
                </c:pt>
                <c:pt idx="604">
                  <c:v>6.0399999999999157</c:v>
                </c:pt>
                <c:pt idx="605">
                  <c:v>6.0499999999999154</c:v>
                </c:pt>
                <c:pt idx="606">
                  <c:v>6.0599999999999152</c:v>
                </c:pt>
                <c:pt idx="607">
                  <c:v>6.069999999999915</c:v>
                </c:pt>
                <c:pt idx="608">
                  <c:v>6.0799999999999148</c:v>
                </c:pt>
                <c:pt idx="609">
                  <c:v>6.0899999999999146</c:v>
                </c:pt>
                <c:pt idx="610">
                  <c:v>6.0999999999999144</c:v>
                </c:pt>
                <c:pt idx="611">
                  <c:v>6.1099999999999142</c:v>
                </c:pt>
                <c:pt idx="612">
                  <c:v>6.119999999999914</c:v>
                </c:pt>
                <c:pt idx="613">
                  <c:v>6.1299999999999137</c:v>
                </c:pt>
                <c:pt idx="614">
                  <c:v>6.1399999999999135</c:v>
                </c:pt>
                <c:pt idx="615">
                  <c:v>6.1499999999999133</c:v>
                </c:pt>
                <c:pt idx="616">
                  <c:v>6.1599999999999131</c:v>
                </c:pt>
                <c:pt idx="617">
                  <c:v>6.1699999999999129</c:v>
                </c:pt>
                <c:pt idx="618">
                  <c:v>6.1799999999999127</c:v>
                </c:pt>
                <c:pt idx="619">
                  <c:v>6.1899999999999125</c:v>
                </c:pt>
                <c:pt idx="620">
                  <c:v>6.1999999999999122</c:v>
                </c:pt>
                <c:pt idx="621">
                  <c:v>6.209999999999912</c:v>
                </c:pt>
                <c:pt idx="622">
                  <c:v>6.2199999999999118</c:v>
                </c:pt>
                <c:pt idx="623">
                  <c:v>6.2299999999999116</c:v>
                </c:pt>
                <c:pt idx="624">
                  <c:v>6.2399999999999114</c:v>
                </c:pt>
                <c:pt idx="625">
                  <c:v>6.2499999999999112</c:v>
                </c:pt>
                <c:pt idx="626">
                  <c:v>6.259999999999911</c:v>
                </c:pt>
                <c:pt idx="627">
                  <c:v>6.2699999999999108</c:v>
                </c:pt>
                <c:pt idx="628">
                  <c:v>6.2799999999999105</c:v>
                </c:pt>
                <c:pt idx="629">
                  <c:v>6.2899999999999103</c:v>
                </c:pt>
                <c:pt idx="630">
                  <c:v>6.2999999999999101</c:v>
                </c:pt>
                <c:pt idx="631">
                  <c:v>6.3099999999999099</c:v>
                </c:pt>
                <c:pt idx="632">
                  <c:v>6.3199999999999097</c:v>
                </c:pt>
                <c:pt idx="633">
                  <c:v>6.3299999999999095</c:v>
                </c:pt>
                <c:pt idx="634">
                  <c:v>6.3399999999999093</c:v>
                </c:pt>
                <c:pt idx="635">
                  <c:v>6.3499999999999091</c:v>
                </c:pt>
                <c:pt idx="636">
                  <c:v>6.3599999999999088</c:v>
                </c:pt>
                <c:pt idx="637">
                  <c:v>6.3699999999999086</c:v>
                </c:pt>
                <c:pt idx="638">
                  <c:v>6.3799999999999084</c:v>
                </c:pt>
                <c:pt idx="639">
                  <c:v>6.3899999999999082</c:v>
                </c:pt>
                <c:pt idx="640">
                  <c:v>6.399999999999908</c:v>
                </c:pt>
                <c:pt idx="641">
                  <c:v>6.4099999999999078</c:v>
                </c:pt>
                <c:pt idx="642">
                  <c:v>6.4199999999999076</c:v>
                </c:pt>
                <c:pt idx="643">
                  <c:v>6.4299999999999073</c:v>
                </c:pt>
                <c:pt idx="644">
                  <c:v>6.4399999999999071</c:v>
                </c:pt>
                <c:pt idx="645">
                  <c:v>6.4499999999999069</c:v>
                </c:pt>
                <c:pt idx="646">
                  <c:v>6.4599999999999067</c:v>
                </c:pt>
                <c:pt idx="647">
                  <c:v>6.4699999999999065</c:v>
                </c:pt>
                <c:pt idx="648">
                  <c:v>6.4799999999999063</c:v>
                </c:pt>
                <c:pt idx="649">
                  <c:v>6.4899999999999061</c:v>
                </c:pt>
                <c:pt idx="650">
                  <c:v>6.4999999999999059</c:v>
                </c:pt>
                <c:pt idx="651">
                  <c:v>6.5099999999999056</c:v>
                </c:pt>
                <c:pt idx="652">
                  <c:v>6.5199999999999054</c:v>
                </c:pt>
                <c:pt idx="653">
                  <c:v>6.5299999999999052</c:v>
                </c:pt>
                <c:pt idx="654">
                  <c:v>6.539999999999905</c:v>
                </c:pt>
                <c:pt idx="655">
                  <c:v>6.5499999999999048</c:v>
                </c:pt>
                <c:pt idx="656">
                  <c:v>6.5599999999999046</c:v>
                </c:pt>
                <c:pt idx="657">
                  <c:v>6.5699999999999044</c:v>
                </c:pt>
                <c:pt idx="658">
                  <c:v>6.5799999999999041</c:v>
                </c:pt>
                <c:pt idx="659">
                  <c:v>6.5899999999999039</c:v>
                </c:pt>
                <c:pt idx="660">
                  <c:v>6.5999999999999037</c:v>
                </c:pt>
                <c:pt idx="661">
                  <c:v>6.6099999999999035</c:v>
                </c:pt>
                <c:pt idx="662">
                  <c:v>6.6199999999999033</c:v>
                </c:pt>
                <c:pt idx="663">
                  <c:v>6.6299999999999031</c:v>
                </c:pt>
                <c:pt idx="664">
                  <c:v>6.6399999999999029</c:v>
                </c:pt>
                <c:pt idx="665">
                  <c:v>6.6499999999999027</c:v>
                </c:pt>
                <c:pt idx="666">
                  <c:v>6.6599999999999024</c:v>
                </c:pt>
                <c:pt idx="667">
                  <c:v>6.6699999999999022</c:v>
                </c:pt>
                <c:pt idx="668">
                  <c:v>6.679999999999902</c:v>
                </c:pt>
                <c:pt idx="669">
                  <c:v>6.6899999999999018</c:v>
                </c:pt>
                <c:pt idx="670">
                  <c:v>6.6999999999999016</c:v>
                </c:pt>
                <c:pt idx="671">
                  <c:v>6.7099999999999014</c:v>
                </c:pt>
                <c:pt idx="672">
                  <c:v>6.7199999999999012</c:v>
                </c:pt>
                <c:pt idx="673">
                  <c:v>6.729999999999901</c:v>
                </c:pt>
                <c:pt idx="674">
                  <c:v>6.7399999999999007</c:v>
                </c:pt>
                <c:pt idx="675">
                  <c:v>6.7499999999999005</c:v>
                </c:pt>
                <c:pt idx="676">
                  <c:v>6.7599999999999003</c:v>
                </c:pt>
                <c:pt idx="677">
                  <c:v>6.7699999999999001</c:v>
                </c:pt>
                <c:pt idx="678">
                  <c:v>6.7799999999998999</c:v>
                </c:pt>
                <c:pt idx="679">
                  <c:v>6.7899999999998997</c:v>
                </c:pt>
                <c:pt idx="680">
                  <c:v>6.7999999999998995</c:v>
                </c:pt>
                <c:pt idx="681">
                  <c:v>6.8099999999998992</c:v>
                </c:pt>
                <c:pt idx="682">
                  <c:v>6.819999999999899</c:v>
                </c:pt>
                <c:pt idx="683">
                  <c:v>6.8299999999998988</c:v>
                </c:pt>
                <c:pt idx="684">
                  <c:v>6.8399999999998986</c:v>
                </c:pt>
                <c:pt idx="685">
                  <c:v>6.8499999999998984</c:v>
                </c:pt>
                <c:pt idx="686">
                  <c:v>6.8599999999998982</c:v>
                </c:pt>
                <c:pt idx="687">
                  <c:v>6.869999999999898</c:v>
                </c:pt>
                <c:pt idx="688">
                  <c:v>6.8799999999998978</c:v>
                </c:pt>
                <c:pt idx="689">
                  <c:v>6.8899999999998975</c:v>
                </c:pt>
                <c:pt idx="690">
                  <c:v>6.8999999999998973</c:v>
                </c:pt>
                <c:pt idx="691">
                  <c:v>6.9099999999998971</c:v>
                </c:pt>
                <c:pt idx="692">
                  <c:v>6.9199999999998969</c:v>
                </c:pt>
                <c:pt idx="693">
                  <c:v>6.9299999999998967</c:v>
                </c:pt>
                <c:pt idx="694">
                  <c:v>6.9399999999998965</c:v>
                </c:pt>
                <c:pt idx="695">
                  <c:v>6.9499999999998963</c:v>
                </c:pt>
                <c:pt idx="696">
                  <c:v>6.959999999999896</c:v>
                </c:pt>
                <c:pt idx="697">
                  <c:v>6.9699999999998958</c:v>
                </c:pt>
                <c:pt idx="698">
                  <c:v>6.9799999999998956</c:v>
                </c:pt>
                <c:pt idx="699">
                  <c:v>6.9899999999998954</c:v>
                </c:pt>
                <c:pt idx="700">
                  <c:v>6.9999999999998952</c:v>
                </c:pt>
                <c:pt idx="701">
                  <c:v>7.009999999999895</c:v>
                </c:pt>
                <c:pt idx="702">
                  <c:v>7.0199999999998948</c:v>
                </c:pt>
                <c:pt idx="703">
                  <c:v>7.0299999999998946</c:v>
                </c:pt>
                <c:pt idx="704">
                  <c:v>7.0399999999998943</c:v>
                </c:pt>
                <c:pt idx="705">
                  <c:v>7.0499999999998941</c:v>
                </c:pt>
                <c:pt idx="706">
                  <c:v>7.0599999999998939</c:v>
                </c:pt>
                <c:pt idx="707">
                  <c:v>7.0699999999998937</c:v>
                </c:pt>
                <c:pt idx="708">
                  <c:v>7.0799999999998935</c:v>
                </c:pt>
                <c:pt idx="709">
                  <c:v>7.0899999999998933</c:v>
                </c:pt>
                <c:pt idx="710">
                  <c:v>7.0999999999998931</c:v>
                </c:pt>
                <c:pt idx="711">
                  <c:v>7.1099999999998929</c:v>
                </c:pt>
                <c:pt idx="712">
                  <c:v>7.1199999999998926</c:v>
                </c:pt>
                <c:pt idx="713">
                  <c:v>7.1299999999998924</c:v>
                </c:pt>
                <c:pt idx="714">
                  <c:v>7.1399999999998922</c:v>
                </c:pt>
                <c:pt idx="715">
                  <c:v>7.149999999999892</c:v>
                </c:pt>
                <c:pt idx="716">
                  <c:v>7.1599999999998918</c:v>
                </c:pt>
                <c:pt idx="717">
                  <c:v>7.1699999999998916</c:v>
                </c:pt>
                <c:pt idx="718">
                  <c:v>7.1799999999998914</c:v>
                </c:pt>
                <c:pt idx="719">
                  <c:v>7.1899999999998911</c:v>
                </c:pt>
                <c:pt idx="720">
                  <c:v>7.1999999999998909</c:v>
                </c:pt>
                <c:pt idx="721">
                  <c:v>7.2099999999998907</c:v>
                </c:pt>
                <c:pt idx="722">
                  <c:v>7.2199999999998905</c:v>
                </c:pt>
                <c:pt idx="723">
                  <c:v>7.2299999999998903</c:v>
                </c:pt>
                <c:pt idx="724">
                  <c:v>7.2399999999998901</c:v>
                </c:pt>
                <c:pt idx="725">
                  <c:v>7.2499999999998899</c:v>
                </c:pt>
                <c:pt idx="726">
                  <c:v>7.2599999999998897</c:v>
                </c:pt>
                <c:pt idx="727">
                  <c:v>7.2699999999998894</c:v>
                </c:pt>
                <c:pt idx="728">
                  <c:v>7.2799999999998892</c:v>
                </c:pt>
                <c:pt idx="729">
                  <c:v>7.289999999999889</c:v>
                </c:pt>
                <c:pt idx="730">
                  <c:v>7.2999999999998888</c:v>
                </c:pt>
                <c:pt idx="731">
                  <c:v>7.3099999999998886</c:v>
                </c:pt>
                <c:pt idx="732">
                  <c:v>7.3199999999998884</c:v>
                </c:pt>
                <c:pt idx="733">
                  <c:v>7.3299999999998882</c:v>
                </c:pt>
                <c:pt idx="734">
                  <c:v>7.3399999999998879</c:v>
                </c:pt>
                <c:pt idx="735">
                  <c:v>7.3499999999998877</c:v>
                </c:pt>
                <c:pt idx="736">
                  <c:v>7.3599999999998875</c:v>
                </c:pt>
                <c:pt idx="737">
                  <c:v>7.3699999999998873</c:v>
                </c:pt>
                <c:pt idx="738">
                  <c:v>7.3799999999998871</c:v>
                </c:pt>
                <c:pt idx="739">
                  <c:v>7.3899999999998869</c:v>
                </c:pt>
                <c:pt idx="740">
                  <c:v>7.3999999999998867</c:v>
                </c:pt>
                <c:pt idx="741">
                  <c:v>7.4099999999998865</c:v>
                </c:pt>
                <c:pt idx="742">
                  <c:v>7.4199999999998862</c:v>
                </c:pt>
                <c:pt idx="743">
                  <c:v>7.429999999999886</c:v>
                </c:pt>
                <c:pt idx="744">
                  <c:v>7.4399999999998858</c:v>
                </c:pt>
                <c:pt idx="745">
                  <c:v>7.4499999999998856</c:v>
                </c:pt>
                <c:pt idx="746">
                  <c:v>7.4599999999998854</c:v>
                </c:pt>
                <c:pt idx="747">
                  <c:v>7.4699999999998852</c:v>
                </c:pt>
                <c:pt idx="748">
                  <c:v>7.479999999999885</c:v>
                </c:pt>
                <c:pt idx="749">
                  <c:v>7.4899999999998847</c:v>
                </c:pt>
                <c:pt idx="750">
                  <c:v>7.4999999999998845</c:v>
                </c:pt>
                <c:pt idx="751">
                  <c:v>7.5099999999998843</c:v>
                </c:pt>
                <c:pt idx="752">
                  <c:v>7.5199999999998841</c:v>
                </c:pt>
                <c:pt idx="753">
                  <c:v>7.5299999999998839</c:v>
                </c:pt>
                <c:pt idx="754">
                  <c:v>7.5399999999998837</c:v>
                </c:pt>
                <c:pt idx="755">
                  <c:v>7.5499999999998835</c:v>
                </c:pt>
                <c:pt idx="756">
                  <c:v>7.5599999999998833</c:v>
                </c:pt>
                <c:pt idx="757">
                  <c:v>7.569999999999883</c:v>
                </c:pt>
                <c:pt idx="758">
                  <c:v>7.5799999999998828</c:v>
                </c:pt>
                <c:pt idx="759">
                  <c:v>7.5899999999998826</c:v>
                </c:pt>
                <c:pt idx="760">
                  <c:v>7.5999999999998824</c:v>
                </c:pt>
                <c:pt idx="761">
                  <c:v>7.6099999999998822</c:v>
                </c:pt>
                <c:pt idx="762">
                  <c:v>7.619999999999882</c:v>
                </c:pt>
                <c:pt idx="763">
                  <c:v>7.6299999999998818</c:v>
                </c:pt>
                <c:pt idx="764">
                  <c:v>7.6399999999998816</c:v>
                </c:pt>
                <c:pt idx="765">
                  <c:v>7.6499999999998813</c:v>
                </c:pt>
                <c:pt idx="766">
                  <c:v>7.6599999999998811</c:v>
                </c:pt>
                <c:pt idx="767">
                  <c:v>7.6699999999998809</c:v>
                </c:pt>
                <c:pt idx="768">
                  <c:v>7.6799999999998807</c:v>
                </c:pt>
                <c:pt idx="769">
                  <c:v>7.6899999999998805</c:v>
                </c:pt>
                <c:pt idx="770">
                  <c:v>7.6999999999998803</c:v>
                </c:pt>
                <c:pt idx="771">
                  <c:v>7.7099999999998801</c:v>
                </c:pt>
                <c:pt idx="772">
                  <c:v>7.7199999999998798</c:v>
                </c:pt>
                <c:pt idx="773">
                  <c:v>7.7299999999998796</c:v>
                </c:pt>
                <c:pt idx="774">
                  <c:v>7.7399999999998794</c:v>
                </c:pt>
                <c:pt idx="775">
                  <c:v>7.7499999999998792</c:v>
                </c:pt>
                <c:pt idx="776">
                  <c:v>7.759999999999879</c:v>
                </c:pt>
                <c:pt idx="777">
                  <c:v>7.7699999999998788</c:v>
                </c:pt>
                <c:pt idx="778">
                  <c:v>7.7799999999998786</c:v>
                </c:pt>
                <c:pt idx="779">
                  <c:v>7.7899999999998784</c:v>
                </c:pt>
                <c:pt idx="780">
                  <c:v>7.7999999999998781</c:v>
                </c:pt>
                <c:pt idx="781">
                  <c:v>7.8099999999998779</c:v>
                </c:pt>
                <c:pt idx="782">
                  <c:v>7.8199999999998777</c:v>
                </c:pt>
                <c:pt idx="783">
                  <c:v>7.8299999999998775</c:v>
                </c:pt>
                <c:pt idx="784">
                  <c:v>7.8399999999998773</c:v>
                </c:pt>
                <c:pt idx="785">
                  <c:v>7.8499999999998771</c:v>
                </c:pt>
                <c:pt idx="786">
                  <c:v>7.8599999999998769</c:v>
                </c:pt>
                <c:pt idx="787">
                  <c:v>7.8699999999998766</c:v>
                </c:pt>
                <c:pt idx="788">
                  <c:v>7.8799999999998764</c:v>
                </c:pt>
                <c:pt idx="789">
                  <c:v>7.8899999999998762</c:v>
                </c:pt>
                <c:pt idx="790">
                  <c:v>7.899999999999876</c:v>
                </c:pt>
                <c:pt idx="791">
                  <c:v>7.9099999999998758</c:v>
                </c:pt>
                <c:pt idx="792">
                  <c:v>7.9199999999998756</c:v>
                </c:pt>
                <c:pt idx="793">
                  <c:v>7.9299999999998754</c:v>
                </c:pt>
                <c:pt idx="794">
                  <c:v>7.9399999999998752</c:v>
                </c:pt>
                <c:pt idx="795">
                  <c:v>7.9499999999998749</c:v>
                </c:pt>
                <c:pt idx="796">
                  <c:v>7.9599999999998747</c:v>
                </c:pt>
                <c:pt idx="797">
                  <c:v>7.9699999999998745</c:v>
                </c:pt>
                <c:pt idx="798">
                  <c:v>7.9799999999998743</c:v>
                </c:pt>
                <c:pt idx="799">
                  <c:v>7.9899999999998741</c:v>
                </c:pt>
                <c:pt idx="800">
                  <c:v>7.9999999999998739</c:v>
                </c:pt>
                <c:pt idx="801">
                  <c:v>8.0099999999998737</c:v>
                </c:pt>
                <c:pt idx="802">
                  <c:v>8.0199999999998735</c:v>
                </c:pt>
                <c:pt idx="803">
                  <c:v>8.0299999999998732</c:v>
                </c:pt>
                <c:pt idx="804">
                  <c:v>8.039999999999873</c:v>
                </c:pt>
                <c:pt idx="805">
                  <c:v>8.0499999999998728</c:v>
                </c:pt>
                <c:pt idx="806">
                  <c:v>8.0599999999998726</c:v>
                </c:pt>
                <c:pt idx="807">
                  <c:v>8.0699999999998724</c:v>
                </c:pt>
                <c:pt idx="808">
                  <c:v>8.0799999999998722</c:v>
                </c:pt>
                <c:pt idx="809">
                  <c:v>8.089999999999872</c:v>
                </c:pt>
                <c:pt idx="810">
                  <c:v>8.0999999999998717</c:v>
                </c:pt>
                <c:pt idx="811">
                  <c:v>8.1099999999998715</c:v>
                </c:pt>
                <c:pt idx="812">
                  <c:v>8.1199999999998713</c:v>
                </c:pt>
                <c:pt idx="813">
                  <c:v>8.1299999999998711</c:v>
                </c:pt>
                <c:pt idx="814">
                  <c:v>8.1399999999998709</c:v>
                </c:pt>
                <c:pt idx="815">
                  <c:v>8.1499999999998707</c:v>
                </c:pt>
                <c:pt idx="816">
                  <c:v>8.1599999999998705</c:v>
                </c:pt>
                <c:pt idx="817">
                  <c:v>8.1699999999998703</c:v>
                </c:pt>
                <c:pt idx="818">
                  <c:v>8.17999999999987</c:v>
                </c:pt>
                <c:pt idx="819">
                  <c:v>8.1899999999998698</c:v>
                </c:pt>
                <c:pt idx="820">
                  <c:v>8.1999999999998696</c:v>
                </c:pt>
                <c:pt idx="821">
                  <c:v>8.2099999999998694</c:v>
                </c:pt>
                <c:pt idx="822">
                  <c:v>8.2199999999998692</c:v>
                </c:pt>
                <c:pt idx="823">
                  <c:v>8.229999999999869</c:v>
                </c:pt>
                <c:pt idx="824">
                  <c:v>8.2399999999998688</c:v>
                </c:pt>
                <c:pt idx="825">
                  <c:v>8.2499999999998685</c:v>
                </c:pt>
                <c:pt idx="826">
                  <c:v>8.2599999999998683</c:v>
                </c:pt>
                <c:pt idx="827">
                  <c:v>8.2699999999998681</c:v>
                </c:pt>
                <c:pt idx="828">
                  <c:v>8.2799999999998679</c:v>
                </c:pt>
                <c:pt idx="829">
                  <c:v>8.2899999999998677</c:v>
                </c:pt>
                <c:pt idx="830">
                  <c:v>8.2999999999998675</c:v>
                </c:pt>
                <c:pt idx="831">
                  <c:v>8.3099999999998673</c:v>
                </c:pt>
                <c:pt idx="832">
                  <c:v>8.3199999999998671</c:v>
                </c:pt>
                <c:pt idx="833">
                  <c:v>8.3299999999998668</c:v>
                </c:pt>
                <c:pt idx="834">
                  <c:v>8.3399999999998666</c:v>
                </c:pt>
                <c:pt idx="835">
                  <c:v>8.3499999999998664</c:v>
                </c:pt>
                <c:pt idx="836">
                  <c:v>8.3599999999998662</c:v>
                </c:pt>
                <c:pt idx="837">
                  <c:v>8.369999999999866</c:v>
                </c:pt>
                <c:pt idx="838">
                  <c:v>8.3799999999998658</c:v>
                </c:pt>
                <c:pt idx="839">
                  <c:v>8.3899999999998656</c:v>
                </c:pt>
                <c:pt idx="840">
                  <c:v>8.3999999999998654</c:v>
                </c:pt>
                <c:pt idx="841">
                  <c:v>8.4099999999998651</c:v>
                </c:pt>
                <c:pt idx="842">
                  <c:v>8.4199999999998649</c:v>
                </c:pt>
                <c:pt idx="843">
                  <c:v>8.4299999999998647</c:v>
                </c:pt>
                <c:pt idx="844">
                  <c:v>8.4399999999998645</c:v>
                </c:pt>
                <c:pt idx="845">
                  <c:v>8.4499999999998643</c:v>
                </c:pt>
                <c:pt idx="846">
                  <c:v>8.4599999999998641</c:v>
                </c:pt>
                <c:pt idx="847">
                  <c:v>8.4699999999998639</c:v>
                </c:pt>
                <c:pt idx="848">
                  <c:v>8.4799999999998636</c:v>
                </c:pt>
                <c:pt idx="849">
                  <c:v>8.4899999999998634</c:v>
                </c:pt>
                <c:pt idx="850">
                  <c:v>8.4999999999998632</c:v>
                </c:pt>
                <c:pt idx="851">
                  <c:v>8.509999999999863</c:v>
                </c:pt>
                <c:pt idx="852">
                  <c:v>8.5199999999998628</c:v>
                </c:pt>
                <c:pt idx="853">
                  <c:v>8.5299999999998626</c:v>
                </c:pt>
                <c:pt idx="854">
                  <c:v>8.5399999999998624</c:v>
                </c:pt>
                <c:pt idx="855">
                  <c:v>8.5499999999998622</c:v>
                </c:pt>
                <c:pt idx="856">
                  <c:v>8.5599999999998619</c:v>
                </c:pt>
                <c:pt idx="857">
                  <c:v>8.5699999999998617</c:v>
                </c:pt>
                <c:pt idx="858">
                  <c:v>8.5799999999998615</c:v>
                </c:pt>
                <c:pt idx="859">
                  <c:v>8.5899999999998613</c:v>
                </c:pt>
                <c:pt idx="860">
                  <c:v>8.5999999999998611</c:v>
                </c:pt>
                <c:pt idx="861">
                  <c:v>8.6099999999998609</c:v>
                </c:pt>
                <c:pt idx="862">
                  <c:v>8.6199999999998607</c:v>
                </c:pt>
                <c:pt idx="863">
                  <c:v>8.6299999999998604</c:v>
                </c:pt>
                <c:pt idx="864">
                  <c:v>8.6399999999998602</c:v>
                </c:pt>
                <c:pt idx="865">
                  <c:v>8.64999999999986</c:v>
                </c:pt>
                <c:pt idx="866">
                  <c:v>8.6599999999998598</c:v>
                </c:pt>
                <c:pt idx="867">
                  <c:v>8.6699999999998596</c:v>
                </c:pt>
                <c:pt idx="868">
                  <c:v>8.6799999999998594</c:v>
                </c:pt>
                <c:pt idx="869">
                  <c:v>8.6899999999998592</c:v>
                </c:pt>
                <c:pt idx="870">
                  <c:v>8.699999999999859</c:v>
                </c:pt>
                <c:pt idx="871">
                  <c:v>8.7099999999998587</c:v>
                </c:pt>
                <c:pt idx="872">
                  <c:v>8.7199999999998585</c:v>
                </c:pt>
                <c:pt idx="873">
                  <c:v>8.7299999999998583</c:v>
                </c:pt>
                <c:pt idx="874">
                  <c:v>8.7399999999998581</c:v>
                </c:pt>
                <c:pt idx="875">
                  <c:v>8.7499999999998579</c:v>
                </c:pt>
                <c:pt idx="876">
                  <c:v>8.7599999999998577</c:v>
                </c:pt>
                <c:pt idx="877">
                  <c:v>8.7699999999998575</c:v>
                </c:pt>
                <c:pt idx="878">
                  <c:v>8.7799999999998573</c:v>
                </c:pt>
                <c:pt idx="879">
                  <c:v>8.789999999999857</c:v>
                </c:pt>
                <c:pt idx="880">
                  <c:v>8.7999999999998568</c:v>
                </c:pt>
                <c:pt idx="881">
                  <c:v>8.8099999999998566</c:v>
                </c:pt>
                <c:pt idx="882">
                  <c:v>8.8199999999998564</c:v>
                </c:pt>
                <c:pt idx="883">
                  <c:v>8.8299999999998562</c:v>
                </c:pt>
                <c:pt idx="884">
                  <c:v>8.839999999999856</c:v>
                </c:pt>
                <c:pt idx="885">
                  <c:v>8.8499999999998558</c:v>
                </c:pt>
                <c:pt idx="886">
                  <c:v>8.8599999999998555</c:v>
                </c:pt>
                <c:pt idx="887">
                  <c:v>8.8699999999998553</c:v>
                </c:pt>
                <c:pt idx="888">
                  <c:v>8.8799999999998551</c:v>
                </c:pt>
                <c:pt idx="889">
                  <c:v>8.8899999999998549</c:v>
                </c:pt>
                <c:pt idx="890">
                  <c:v>8.8999999999998547</c:v>
                </c:pt>
                <c:pt idx="891">
                  <c:v>8.9099999999998545</c:v>
                </c:pt>
                <c:pt idx="892">
                  <c:v>8.9199999999998543</c:v>
                </c:pt>
                <c:pt idx="893">
                  <c:v>8.9299999999998541</c:v>
                </c:pt>
                <c:pt idx="894">
                  <c:v>8.9399999999998538</c:v>
                </c:pt>
                <c:pt idx="895">
                  <c:v>8.9499999999998536</c:v>
                </c:pt>
                <c:pt idx="896">
                  <c:v>8.9599999999998534</c:v>
                </c:pt>
                <c:pt idx="897">
                  <c:v>8.9699999999998532</c:v>
                </c:pt>
                <c:pt idx="898">
                  <c:v>8.979999999999853</c:v>
                </c:pt>
                <c:pt idx="899">
                  <c:v>8.9899999999998528</c:v>
                </c:pt>
                <c:pt idx="900">
                  <c:v>8.9999999999998526</c:v>
                </c:pt>
                <c:pt idx="901">
                  <c:v>9.0099999999998523</c:v>
                </c:pt>
                <c:pt idx="902">
                  <c:v>9.0199999999998521</c:v>
                </c:pt>
                <c:pt idx="903">
                  <c:v>9.0299999999998519</c:v>
                </c:pt>
                <c:pt idx="904">
                  <c:v>9.0399999999998517</c:v>
                </c:pt>
                <c:pt idx="905">
                  <c:v>9.0499999999998515</c:v>
                </c:pt>
                <c:pt idx="906">
                  <c:v>9.0599999999998513</c:v>
                </c:pt>
                <c:pt idx="907">
                  <c:v>9.0699999999998511</c:v>
                </c:pt>
                <c:pt idx="908">
                  <c:v>9.0799999999998509</c:v>
                </c:pt>
                <c:pt idx="909">
                  <c:v>9.0899999999998506</c:v>
                </c:pt>
                <c:pt idx="910">
                  <c:v>9.0999999999998504</c:v>
                </c:pt>
                <c:pt idx="911">
                  <c:v>9.1099999999998502</c:v>
                </c:pt>
                <c:pt idx="912">
                  <c:v>9.11999999999985</c:v>
                </c:pt>
                <c:pt idx="913">
                  <c:v>9.1299999999998498</c:v>
                </c:pt>
                <c:pt idx="914">
                  <c:v>9.1399999999998496</c:v>
                </c:pt>
                <c:pt idx="915">
                  <c:v>9.1499999999998494</c:v>
                </c:pt>
                <c:pt idx="916">
                  <c:v>9.1599999999998492</c:v>
                </c:pt>
                <c:pt idx="917">
                  <c:v>9.1699999999998489</c:v>
                </c:pt>
                <c:pt idx="918">
                  <c:v>9.1799999999998487</c:v>
                </c:pt>
                <c:pt idx="919">
                  <c:v>9.1899999999998485</c:v>
                </c:pt>
                <c:pt idx="920">
                  <c:v>9.1999999999998483</c:v>
                </c:pt>
                <c:pt idx="921">
                  <c:v>9.2099999999998481</c:v>
                </c:pt>
                <c:pt idx="922">
                  <c:v>9.2199999999998479</c:v>
                </c:pt>
                <c:pt idx="923">
                  <c:v>9.2299999999998477</c:v>
                </c:pt>
                <c:pt idx="924">
                  <c:v>9.2399999999998474</c:v>
                </c:pt>
                <c:pt idx="925">
                  <c:v>9.2499999999998472</c:v>
                </c:pt>
                <c:pt idx="926">
                  <c:v>9.259999999999847</c:v>
                </c:pt>
                <c:pt idx="927">
                  <c:v>9.2699999999998468</c:v>
                </c:pt>
                <c:pt idx="928">
                  <c:v>9.2799999999998466</c:v>
                </c:pt>
                <c:pt idx="929">
                  <c:v>9.2899999999998464</c:v>
                </c:pt>
                <c:pt idx="930">
                  <c:v>9.2999999999998462</c:v>
                </c:pt>
                <c:pt idx="931">
                  <c:v>9.309999999999846</c:v>
                </c:pt>
                <c:pt idx="932">
                  <c:v>9.3199999999998457</c:v>
                </c:pt>
                <c:pt idx="933">
                  <c:v>9.3299999999998455</c:v>
                </c:pt>
                <c:pt idx="934">
                  <c:v>9.3399999999998453</c:v>
                </c:pt>
                <c:pt idx="935">
                  <c:v>9.3499999999998451</c:v>
                </c:pt>
                <c:pt idx="936">
                  <c:v>9.3599999999998449</c:v>
                </c:pt>
                <c:pt idx="937">
                  <c:v>9.3699999999998447</c:v>
                </c:pt>
                <c:pt idx="938">
                  <c:v>9.3799999999998445</c:v>
                </c:pt>
                <c:pt idx="939">
                  <c:v>9.3899999999998442</c:v>
                </c:pt>
                <c:pt idx="940">
                  <c:v>9.399999999999844</c:v>
                </c:pt>
                <c:pt idx="941">
                  <c:v>9.4099999999998438</c:v>
                </c:pt>
                <c:pt idx="942">
                  <c:v>9.4199999999998436</c:v>
                </c:pt>
                <c:pt idx="943">
                  <c:v>9.4299999999998434</c:v>
                </c:pt>
                <c:pt idx="944">
                  <c:v>9.4399999999998432</c:v>
                </c:pt>
                <c:pt idx="945">
                  <c:v>9.449999999999843</c:v>
                </c:pt>
                <c:pt idx="946">
                  <c:v>9.4599999999998428</c:v>
                </c:pt>
                <c:pt idx="947">
                  <c:v>9.4699999999998425</c:v>
                </c:pt>
                <c:pt idx="948">
                  <c:v>9.4799999999998423</c:v>
                </c:pt>
                <c:pt idx="949">
                  <c:v>9.4899999999998421</c:v>
                </c:pt>
                <c:pt idx="950">
                  <c:v>9.4999999999998419</c:v>
                </c:pt>
                <c:pt idx="951">
                  <c:v>9.5099999999998417</c:v>
                </c:pt>
                <c:pt idx="952">
                  <c:v>9.5199999999998415</c:v>
                </c:pt>
                <c:pt idx="953">
                  <c:v>9.5299999999998413</c:v>
                </c:pt>
                <c:pt idx="954">
                  <c:v>9.5399999999998411</c:v>
                </c:pt>
                <c:pt idx="955">
                  <c:v>9.5499999999998408</c:v>
                </c:pt>
                <c:pt idx="956">
                  <c:v>9.5599999999998406</c:v>
                </c:pt>
                <c:pt idx="957">
                  <c:v>9.5699999999998404</c:v>
                </c:pt>
                <c:pt idx="958">
                  <c:v>9.5799999999998402</c:v>
                </c:pt>
                <c:pt idx="959">
                  <c:v>9.58999999999984</c:v>
                </c:pt>
                <c:pt idx="960">
                  <c:v>9.5999999999998398</c:v>
                </c:pt>
                <c:pt idx="961">
                  <c:v>9.6099999999998396</c:v>
                </c:pt>
                <c:pt idx="962">
                  <c:v>9.6199999999998393</c:v>
                </c:pt>
                <c:pt idx="963">
                  <c:v>9.6299999999998391</c:v>
                </c:pt>
                <c:pt idx="964">
                  <c:v>9.6399999999998389</c:v>
                </c:pt>
                <c:pt idx="965">
                  <c:v>9.6499999999998387</c:v>
                </c:pt>
                <c:pt idx="966">
                  <c:v>9.6599999999998385</c:v>
                </c:pt>
                <c:pt idx="967">
                  <c:v>9.6699999999998383</c:v>
                </c:pt>
                <c:pt idx="968">
                  <c:v>9.6799999999998381</c:v>
                </c:pt>
                <c:pt idx="969">
                  <c:v>9.6899999999998379</c:v>
                </c:pt>
                <c:pt idx="970">
                  <c:v>9.6999999999998376</c:v>
                </c:pt>
                <c:pt idx="971">
                  <c:v>9.7099999999998374</c:v>
                </c:pt>
                <c:pt idx="972">
                  <c:v>9.7199999999998372</c:v>
                </c:pt>
                <c:pt idx="973">
                  <c:v>9.729999999999837</c:v>
                </c:pt>
                <c:pt idx="974">
                  <c:v>9.7399999999998368</c:v>
                </c:pt>
                <c:pt idx="975">
                  <c:v>9.7499999999998366</c:v>
                </c:pt>
                <c:pt idx="976">
                  <c:v>9.7599999999998364</c:v>
                </c:pt>
                <c:pt idx="977">
                  <c:v>9.7699999999998361</c:v>
                </c:pt>
                <c:pt idx="978">
                  <c:v>9.7799999999998359</c:v>
                </c:pt>
                <c:pt idx="979">
                  <c:v>9.7899999999998357</c:v>
                </c:pt>
                <c:pt idx="980">
                  <c:v>9.7999999999998355</c:v>
                </c:pt>
                <c:pt idx="981">
                  <c:v>9.8099999999998353</c:v>
                </c:pt>
                <c:pt idx="982">
                  <c:v>9.8199999999998351</c:v>
                </c:pt>
                <c:pt idx="983">
                  <c:v>9.8299999999998349</c:v>
                </c:pt>
                <c:pt idx="984">
                  <c:v>9.8399999999998347</c:v>
                </c:pt>
                <c:pt idx="985">
                  <c:v>9.8499999999998344</c:v>
                </c:pt>
                <c:pt idx="986">
                  <c:v>9.8599999999998342</c:v>
                </c:pt>
                <c:pt idx="987">
                  <c:v>9.869999999999834</c:v>
                </c:pt>
                <c:pt idx="988">
                  <c:v>9.8799999999998338</c:v>
                </c:pt>
                <c:pt idx="989">
                  <c:v>9.8899999999998336</c:v>
                </c:pt>
                <c:pt idx="990">
                  <c:v>9.8999999999998334</c:v>
                </c:pt>
                <c:pt idx="991">
                  <c:v>9.9099999999998332</c:v>
                </c:pt>
                <c:pt idx="992">
                  <c:v>9.919999999999833</c:v>
                </c:pt>
                <c:pt idx="993">
                  <c:v>9.9299999999998327</c:v>
                </c:pt>
                <c:pt idx="994">
                  <c:v>9.9399999999998325</c:v>
                </c:pt>
                <c:pt idx="995">
                  <c:v>9.9499999999998323</c:v>
                </c:pt>
                <c:pt idx="996">
                  <c:v>9.9599999999998321</c:v>
                </c:pt>
                <c:pt idx="997">
                  <c:v>9.9699999999998319</c:v>
                </c:pt>
                <c:pt idx="998">
                  <c:v>9.9799999999998317</c:v>
                </c:pt>
                <c:pt idx="999">
                  <c:v>9.9899999999998315</c:v>
                </c:pt>
                <c:pt idx="1000">
                  <c:v>9.9999999999998312</c:v>
                </c:pt>
              </c:numCache>
            </c:numRef>
          </c:xVal>
          <c:yVal>
            <c:numRef>
              <c:f>'Fixing smart'!$AM$11:$AM$1011</c:f>
              <c:numCache>
                <c:formatCode>_-* #.##0000000\ _€_-;\-* #.##0000000\ _€_-;_-* "-"??\ _€_-;_-@_-</c:formatCode>
                <c:ptCount val="1001"/>
                <c:pt idx="0">
                  <c:v>-0.38794670340198723</c:v>
                </c:pt>
                <c:pt idx="1">
                  <c:v>-0.29324840858406204</c:v>
                </c:pt>
                <c:pt idx="2">
                  <c:v>-0.20434178816949361</c:v>
                </c:pt>
                <c:pt idx="3">
                  <c:v>-0.12092590697163053</c:v>
                </c:pt>
                <c:pt idx="4">
                  <c:v>-4.2714666407264429E-2</c:v>
                </c:pt>
                <c:pt idx="5">
                  <c:v>3.0563910237174863E-2</c:v>
                </c:pt>
                <c:pt idx="6">
                  <c:v>9.9168358525157652E-2</c:v>
                </c:pt>
                <c:pt idx="7">
                  <c:v>0.16334442118247017</c:v>
                </c:pt>
                <c:pt idx="8">
                  <c:v>0.22332566553404468</c:v>
                </c:pt>
                <c:pt idx="9">
                  <c:v>0.27933407152470691</c:v>
                </c:pt>
                <c:pt idx="10">
                  <c:v>0.33158059171470805</c:v>
                </c:pt>
                <c:pt idx="11">
                  <c:v>0.38026568457539522</c:v>
                </c:pt>
                <c:pt idx="12">
                  <c:v>0.42557982234808883</c:v>
                </c:pt>
                <c:pt idx="13">
                  <c:v>0.46770397466969416</c:v>
                </c:pt>
                <c:pt idx="14">
                  <c:v>0.50681006911199544</c:v>
                </c:pt>
                <c:pt idx="15">
                  <c:v>0.54306142972752092</c:v>
                </c:pt>
                <c:pt idx="16">
                  <c:v>0.57661319464341942</c:v>
                </c:pt>
                <c:pt idx="17">
                  <c:v>0.60761271369574754</c:v>
                </c:pt>
                <c:pt idx="18">
                  <c:v>0.63619992704979977</c:v>
                </c:pt>
                <c:pt idx="19">
                  <c:v>0.66250772570755423</c:v>
                </c:pt>
                <c:pt idx="20">
                  <c:v>0.68666229476086393</c:v>
                </c:pt>
                <c:pt idx="21">
                  <c:v>0.70878344020852924</c:v>
                </c:pt>
                <c:pt idx="22">
                  <c:v>0.72898490011683503</c:v>
                </c:pt>
                <c:pt idx="23">
                  <c:v>0.74737464086635774</c:v>
                </c:pt>
                <c:pt idx="24">
                  <c:v>0.76405513919284052</c:v>
                </c:pt>
                <c:pt idx="25">
                  <c:v>0.77912365069652201</c:v>
                </c:pt>
                <c:pt idx="26">
                  <c:v>0.79267246546250048</c:v>
                </c:pt>
                <c:pt idx="27">
                  <c:v>0.80478915140440022</c:v>
                </c:pt>
                <c:pt idx="28">
                  <c:v>0.81555678591467762</c:v>
                </c:pt>
                <c:pt idx="29">
                  <c:v>0.82505417637740808</c:v>
                </c:pt>
                <c:pt idx="30">
                  <c:v>0.83335607007310541</c:v>
                </c:pt>
                <c:pt idx="31">
                  <c:v>0.84053335398015938</c:v>
                </c:pt>
                <c:pt idx="32">
                  <c:v>0.84665324495359451</c:v>
                </c:pt>
                <c:pt idx="33">
                  <c:v>0.85177947073917837</c:v>
                </c:pt>
                <c:pt idx="34">
                  <c:v>0.85597244225924007</c:v>
                </c:pt>
                <c:pt idx="35">
                  <c:v>0.85928941758594413</c:v>
                </c:pt>
                <c:pt idx="36">
                  <c:v>0.86178465799809068</c:v>
                </c:pt>
                <c:pt idx="37">
                  <c:v>0.86350957649880589</c:v>
                </c:pt>
                <c:pt idx="38">
                  <c:v>0.86451287915361019</c:v>
                </c:pt>
                <c:pt idx="39">
                  <c:v>0.86484069959136967</c:v>
                </c:pt>
                <c:pt idx="40">
                  <c:v>0.86453672699439021</c:v>
                </c:pt>
                <c:pt idx="41">
                  <c:v>0.86364232788851192</c:v>
                </c:pt>
                <c:pt idx="42">
                  <c:v>0.8621966620293009</c:v>
                </c:pt>
                <c:pt idx="43">
                  <c:v>0.86023679266644482</c:v>
                </c:pt>
                <c:pt idx="44">
                  <c:v>0.85779779145506641</c:v>
                </c:pt>
                <c:pt idx="45">
                  <c:v>0.85491283826995812</c:v>
                </c:pt>
                <c:pt idx="46">
                  <c:v>0.8516133161665842</c:v>
                </c:pt>
                <c:pt idx="47">
                  <c:v>0.84792890172115654</c:v>
                </c:pt>
                <c:pt idx="48">
                  <c:v>0.843887650971054</c:v>
                </c:pt>
                <c:pt idx="49">
                  <c:v>0.839516081166367</c:v>
                </c:pt>
                <c:pt idx="50">
                  <c:v>0.83483924853334768</c:v>
                </c:pt>
                <c:pt idx="51">
                  <c:v>0.8298808222410079</c:v>
                </c:pt>
                <c:pt idx="52">
                  <c:v>0.82466315475303176</c:v>
                </c:pt>
                <c:pt idx="53">
                  <c:v>0.81920734873851775</c:v>
                </c:pt>
                <c:pt idx="54">
                  <c:v>0.81353332070681672</c:v>
                </c:pt>
                <c:pt idx="55">
                  <c:v>0.80765986152387514</c:v>
                </c:pt>
                <c:pt idx="56">
                  <c:v>0.80160469396002498</c:v>
                </c:pt>
                <c:pt idx="57">
                  <c:v>0.79538452741200505</c:v>
                </c:pt>
                <c:pt idx="58">
                  <c:v>0.78901510993522872</c:v>
                </c:pt>
                <c:pt idx="59">
                  <c:v>0.78251127771583162</c:v>
                </c:pt>
                <c:pt idx="60">
                  <c:v>0.7758870021058546</c:v>
                </c:pt>
                <c:pt idx="61">
                  <c:v>0.76915543433906408</c:v>
                </c:pt>
                <c:pt idx="62">
                  <c:v>0.76232894803930096</c:v>
                </c:pt>
                <c:pt idx="63">
                  <c:v>0.75541917962790961</c:v>
                </c:pt>
                <c:pt idx="64">
                  <c:v>0.74843706673174315</c:v>
                </c:pt>
                <c:pt idx="65">
                  <c:v>0.74139288468836795</c:v>
                </c:pt>
                <c:pt idx="66">
                  <c:v>0.73429628124051072</c:v>
                </c:pt>
                <c:pt idx="67">
                  <c:v>0.72715630950737564</c:v>
                </c:pt>
                <c:pt idx="68">
                  <c:v>0.71998145931628976</c:v>
                </c:pt>
                <c:pt idx="69">
                  <c:v>0.71277968697413552</c:v>
                </c:pt>
                <c:pt idx="70">
                  <c:v>0.70555844355424457</c:v>
                </c:pt>
                <c:pt idx="71">
                  <c:v>0.69832470177079975</c:v>
                </c:pt>
                <c:pt idx="72">
                  <c:v>0.69108498150934861</c:v>
                </c:pt>
                <c:pt idx="73">
                  <c:v>0.68384537407875268</c:v>
                </c:pt>
                <c:pt idx="74">
                  <c:v>0.67661156524676536</c:v>
                </c:pt>
                <c:pt idx="75">
                  <c:v>0.66938885711845231</c:v>
                </c:pt>
                <c:pt idx="76">
                  <c:v>0.66218218891383429</c:v>
                </c:pt>
                <c:pt idx="77">
                  <c:v>0.65499615669843003</c:v>
                </c:pt>
                <c:pt idx="78">
                  <c:v>0.64783503211779569</c:v>
                </c:pt>
                <c:pt idx="79">
                  <c:v>0.64070278018471283</c:v>
                </c:pt>
                <c:pt idx="80">
                  <c:v>0.63360307616533895</c:v>
                </c:pt>
                <c:pt idx="81">
                  <c:v>0.62653932160840942</c:v>
                </c:pt>
                <c:pt idx="82">
                  <c:v>0.61951465955945906</c:v>
                </c:pt>
                <c:pt idx="83">
                  <c:v>0.61253198900001737</c:v>
                </c:pt>
                <c:pt idx="84">
                  <c:v>0.60559397854980901</c:v>
                </c:pt>
                <c:pt idx="85">
                  <c:v>0.59870307946815471</c:v>
                </c:pt>
                <c:pt idx="86">
                  <c:v>0.59186153798903429</c:v>
                </c:pt>
                <c:pt idx="87">
                  <c:v>0.58507140702260263</c:v>
                </c:pt>
                <c:pt idx="88">
                  <c:v>0.5783345572543771</c:v>
                </c:pt>
                <c:pt idx="89">
                  <c:v>0.57165268767180166</c:v>
                </c:pt>
                <c:pt idx="90">
                  <c:v>0.56502733554646478</c:v>
                </c:pt>
                <c:pt idx="91">
                  <c:v>0.55845988589887807</c:v>
                </c:pt>
                <c:pt idx="92">
                  <c:v>0.55195158047142501</c:v>
                </c:pt>
                <c:pt idx="93">
                  <c:v>0.54550352623384568</c:v>
                </c:pt>
                <c:pt idx="94">
                  <c:v>0.53911670344445539</c:v>
                </c:pt>
                <c:pt idx="95">
                  <c:v>0.53279197328915417</c:v>
                </c:pt>
                <c:pt idx="96">
                  <c:v>0.52653008511923216</c:v>
                </c:pt>
                <c:pt idx="97">
                  <c:v>0.52033168330794821</c:v>
                </c:pt>
                <c:pt idx="98">
                  <c:v>0.51419731374488908</c:v>
                </c:pt>
                <c:pt idx="99">
                  <c:v>0.50812742998620031</c:v>
                </c:pt>
                <c:pt idx="100">
                  <c:v>0.50212239907789102</c:v>
                </c:pt>
                <c:pt idx="101">
                  <c:v>0.49618250706858741</c:v>
                </c:pt>
                <c:pt idx="102">
                  <c:v>0.49030796422730644</c:v>
                </c:pt>
                <c:pt idx="103">
                  <c:v>0.48449890998106615</c:v>
                </c:pt>
                <c:pt idx="104">
                  <c:v>0.47875541758642415</c:v>
                </c:pt>
                <c:pt idx="105">
                  <c:v>0.47307749854834941</c:v>
                </c:pt>
                <c:pt idx="106">
                  <c:v>0.46746510679918052</c:v>
                </c:pt>
                <c:pt idx="107">
                  <c:v>0.46191814264979375</c:v>
                </c:pt>
                <c:pt idx="108">
                  <c:v>0.45643645652451836</c:v>
                </c:pt>
                <c:pt idx="109">
                  <c:v>0.45101985249076726</c:v>
                </c:pt>
                <c:pt idx="110">
                  <c:v>0.44566809159381465</c:v>
                </c:pt>
                <c:pt idx="111">
                  <c:v>0.44038089500664213</c:v>
                </c:pt>
                <c:pt idx="112">
                  <c:v>0.43515794700428345</c:v>
                </c:pt>
                <c:pt idx="113">
                  <c:v>0.42999889777164096</c:v>
                </c:pt>
                <c:pt idx="114">
                  <c:v>0.42490336605330048</c:v>
                </c:pt>
                <c:pt idx="115">
                  <c:v>0.41987094165345118</c:v>
                </c:pt>
                <c:pt idx="116">
                  <c:v>0.41490118779362184</c:v>
                </c:pt>
                <c:pt idx="117">
                  <c:v>0.40999364333555954</c:v>
                </c:pt>
                <c:pt idx="118">
                  <c:v>0.40514782487621742</c:v>
                </c:pt>
                <c:pt idx="119">
                  <c:v>0.40036322872147379</c:v>
                </c:pt>
                <c:pt idx="120">
                  <c:v>0.39563933274487489</c:v>
                </c:pt>
                <c:pt idx="121">
                  <c:v>0.39097559813738475</c:v>
                </c:pt>
                <c:pt idx="122">
                  <c:v>0.38637147105382386</c:v>
                </c:pt>
                <c:pt idx="123">
                  <c:v>0.38182638416140285</c:v>
                </c:pt>
                <c:pt idx="124">
                  <c:v>0.37733975809548209</c:v>
                </c:pt>
                <c:pt idx="125">
                  <c:v>0.3729110028274345</c:v>
                </c:pt>
                <c:pt idx="126">
                  <c:v>0.36853951894924869</c:v>
                </c:pt>
                <c:pt idx="127">
                  <c:v>0.36422469887927256</c:v>
                </c:pt>
                <c:pt idx="128">
                  <c:v>0.35996592799328075</c:v>
                </c:pt>
                <c:pt idx="129">
                  <c:v>0.35576258568483987</c:v>
                </c:pt>
                <c:pt idx="130">
                  <c:v>0.35161404635874516</c:v>
                </c:pt>
                <c:pt idx="131">
                  <c:v>0.34751968036111103</c:v>
                </c:pt>
                <c:pt idx="132">
                  <c:v>0.34347885484952212</c:v>
                </c:pt>
                <c:pt idx="133">
                  <c:v>0.33949093460647489</c:v>
                </c:pt>
                <c:pt idx="134">
                  <c:v>0.3355552827991799</c:v>
                </c:pt>
                <c:pt idx="135">
                  <c:v>0.33167126168863881</c:v>
                </c:pt>
                <c:pt idx="136">
                  <c:v>0.32783823329076178</c:v>
                </c:pt>
                <c:pt idx="137">
                  <c:v>0.32405555999215258</c:v>
                </c:pt>
                <c:pt idx="138">
                  <c:v>0.32032260512305216</c:v>
                </c:pt>
                <c:pt idx="139">
                  <c:v>0.31663873348980853</c:v>
                </c:pt>
                <c:pt idx="140">
                  <c:v>0.31300331186911584</c:v>
                </c:pt>
                <c:pt idx="141">
                  <c:v>0.30941570946615438</c:v>
                </c:pt>
                <c:pt idx="142">
                  <c:v>0.30587529833865207</c:v>
                </c:pt>
                <c:pt idx="143">
                  <c:v>0.30238145378878539</c:v>
                </c:pt>
                <c:pt idx="144">
                  <c:v>0.29893355472473643</c:v>
                </c:pt>
                <c:pt idx="145">
                  <c:v>0.29553098399363564</c:v>
                </c:pt>
                <c:pt idx="146">
                  <c:v>0.29217312868752132</c:v>
                </c:pt>
                <c:pt idx="147">
                  <c:v>0.28885938042387088</c:v>
                </c:pt>
                <c:pt idx="148">
                  <c:v>0.28558913560217153</c:v>
                </c:pt>
                <c:pt idx="149">
                  <c:v>0.28236179563792951</c:v>
                </c:pt>
                <c:pt idx="150">
                  <c:v>0.2791767671754331</c:v>
                </c:pt>
                <c:pt idx="151">
                  <c:v>0.27603346228052822</c:v>
                </c:pt>
                <c:pt idx="152">
                  <c:v>0.27293129861458931</c:v>
                </c:pt>
                <c:pt idx="153">
                  <c:v>0.26986969959081197</c:v>
                </c:pt>
                <c:pt idx="154">
                  <c:v>0.26684809451389246</c:v>
                </c:pt>
                <c:pt idx="155">
                  <c:v>0.26386591870410286</c:v>
                </c:pt>
                <c:pt idx="156">
                  <c:v>0.26092261360671742</c:v>
                </c:pt>
                <c:pt idx="157">
                  <c:v>0.25801762688769536</c:v>
                </c:pt>
                <c:pt idx="158">
                  <c:v>0.2551504125164758</c:v>
                </c:pt>
                <c:pt idx="159">
                  <c:v>0.25232043083669659</c:v>
                </c:pt>
                <c:pt idx="160">
                  <c:v>0.24952714862560349</c:v>
                </c:pt>
                <c:pt idx="161">
                  <c:v>0.24677003914287593</c:v>
                </c:pt>
                <c:pt idx="162">
                  <c:v>0.24404858216955563</c:v>
                </c:pt>
                <c:pt idx="163">
                  <c:v>0.24136226403772842</c:v>
                </c:pt>
                <c:pt idx="164">
                  <c:v>0.23871057765157244</c:v>
                </c:pt>
                <c:pt idx="165">
                  <c:v>0.23609302250035313</c:v>
                </c:pt>
                <c:pt idx="166">
                  <c:v>0.23350910466391475</c:v>
                </c:pt>
                <c:pt idx="167">
                  <c:v>0.23095833681118585</c:v>
                </c:pt>
                <c:pt idx="168">
                  <c:v>0.22844023819218884</c:v>
                </c:pt>
                <c:pt idx="169">
                  <c:v>0.22595433462401632</c:v>
                </c:pt>
                <c:pt idx="170">
                  <c:v>0.22350015847121002</c:v>
                </c:pt>
                <c:pt idx="171">
                  <c:v>0.2210772486209561</c:v>
                </c:pt>
                <c:pt idx="172">
                  <c:v>0.21868515045348408</c:v>
                </c:pt>
                <c:pt idx="173">
                  <c:v>0.21632341580803771</c:v>
                </c:pt>
                <c:pt idx="174">
                  <c:v>0.21399160294476283</c:v>
                </c:pt>
                <c:pt idx="175">
                  <c:v>0.21168927650283859</c:v>
                </c:pt>
                <c:pt idx="176">
                  <c:v>0.20941600745516048</c:v>
                </c:pt>
                <c:pt idx="177">
                  <c:v>0.20717137305986263</c:v>
                </c:pt>
                <c:pt idx="178">
                  <c:v>0.20495495680895451</c:v>
                </c:pt>
                <c:pt idx="179">
                  <c:v>0.20276634837432692</c:v>
                </c:pt>
                <c:pt idx="180">
                  <c:v>0.20060514355136957</c:v>
                </c:pt>
                <c:pt idx="181">
                  <c:v>0.19847094420042763</c:v>
                </c:pt>
                <c:pt idx="182">
                  <c:v>0.1963633581863099</c:v>
                </c:pt>
                <c:pt idx="183">
                  <c:v>0.19428199931605053</c:v>
                </c:pt>
                <c:pt idx="184">
                  <c:v>0.19222648727511191</c:v>
                </c:pt>
                <c:pt idx="185">
                  <c:v>0.19019644756220538</c:v>
                </c:pt>
                <c:pt idx="186">
                  <c:v>0.18819151142289695</c:v>
                </c:pt>
                <c:pt idx="187">
                  <c:v>0.18621131578215244</c:v>
                </c:pt>
                <c:pt idx="188">
                  <c:v>0.18425550317596814</c:v>
                </c:pt>
                <c:pt idx="189">
                  <c:v>0.18232372168222405</c:v>
                </c:pt>
                <c:pt idx="190">
                  <c:v>0.18041562485088714</c:v>
                </c:pt>
                <c:pt idx="191">
                  <c:v>0.17853087163368364</c:v>
                </c:pt>
                <c:pt idx="192">
                  <c:v>0.17666912631335249</c:v>
                </c:pt>
                <c:pt idx="193">
                  <c:v>0.17483005843258484</c:v>
                </c:pt>
                <c:pt idx="194">
                  <c:v>0.17301334272274485</c:v>
                </c:pt>
                <c:pt idx="195">
                  <c:v>0.17121865903246436</c:v>
                </c:pt>
                <c:pt idx="196">
                  <c:v>0.16944569225619455</c:v>
                </c:pt>
                <c:pt idx="197">
                  <c:v>0.16769413226279387</c:v>
                </c:pt>
                <c:pt idx="198">
                  <c:v>0.16596367382422397</c:v>
                </c:pt>
                <c:pt idx="199">
                  <c:v>0.16425401654442204</c:v>
                </c:pt>
                <c:pt idx="200">
                  <c:v>0.16256486478841226</c:v>
                </c:pt>
                <c:pt idx="201">
                  <c:v>0.16089592761171334</c:v>
                </c:pt>
                <c:pt idx="202">
                  <c:v>0.15924691869009633</c:v>
                </c:pt>
                <c:pt idx="203">
                  <c:v>0.15761755624974244</c:v>
                </c:pt>
                <c:pt idx="204">
                  <c:v>0.15600756299784482</c:v>
                </c:pt>
                <c:pt idx="205">
                  <c:v>0.15441666605369761</c:v>
                </c:pt>
                <c:pt idx="206">
                  <c:v>0.1528445968803091</c:v>
                </c:pt>
                <c:pt idx="207">
                  <c:v>0.15129109121657433</c:v>
                </c:pt>
                <c:pt idx="208">
                  <c:v>0.14975588901004006</c:v>
                </c:pt>
                <c:pt idx="209">
                  <c:v>0.14823873435028909</c:v>
                </c:pt>
                <c:pt idx="210">
                  <c:v>0.14673937540297127</c:v>
                </c:pt>
                <c:pt idx="211">
                  <c:v>0.14525756434450465</c:v>
                </c:pt>
                <c:pt idx="212">
                  <c:v>0.14379305729746805</c:v>
                </c:pt>
                <c:pt idx="213">
                  <c:v>0.1423456142667037</c:v>
                </c:pt>
                <c:pt idx="214">
                  <c:v>0.14091499907614657</c:v>
                </c:pt>
                <c:pt idx="215">
                  <c:v>0.13950097930639602</c:v>
                </c:pt>
                <c:pt idx="216">
                  <c:v>0.13810332623304186</c:v>
                </c:pt>
                <c:pt idx="217">
                  <c:v>0.1367218147657564</c:v>
                </c:pt>
                <c:pt idx="218">
                  <c:v>0.13535622338816175</c:v>
                </c:pt>
                <c:pt idx="219">
                  <c:v>0.13400633409848131</c:v>
                </c:pt>
                <c:pt idx="220">
                  <c:v>0.13267193235098029</c:v>
                </c:pt>
                <c:pt idx="221">
                  <c:v>0.13135280699820248</c:v>
                </c:pt>
                <c:pt idx="222">
                  <c:v>0.13004875023400569</c:v>
                </c:pt>
                <c:pt idx="223">
                  <c:v>0.12875955753739957</c:v>
                </c:pt>
                <c:pt idx="224">
                  <c:v>0.12748502761718766</c:v>
                </c:pt>
                <c:pt idx="225">
                  <c:v>0.12622496235741315</c:v>
                </c:pt>
                <c:pt idx="226">
                  <c:v>0.12497916676361008</c:v>
                </c:pt>
                <c:pt idx="227">
                  <c:v>0.12374744890985721</c:v>
                </c:pt>
                <c:pt idx="228">
                  <c:v>0.12252961988663358</c:v>
                </c:pt>
                <c:pt idx="229">
                  <c:v>0.12132549374947298</c:v>
                </c:pt>
                <c:pt idx="230">
                  <c:v>0.12013488746841386</c:v>
                </c:pt>
                <c:pt idx="231">
                  <c:v>0.11895762087824063</c:v>
                </c:pt>
                <c:pt idx="232">
                  <c:v>0.11779351662951246</c:v>
                </c:pt>
                <c:pt idx="233">
                  <c:v>0.11664240014037337</c:v>
                </c:pt>
                <c:pt idx="234">
                  <c:v>0.11550409954913932</c:v>
                </c:pt>
                <c:pt idx="235">
                  <c:v>0.11437844566765502</c:v>
                </c:pt>
                <c:pt idx="236">
                  <c:v>0.11326527193541504</c:v>
                </c:pt>
                <c:pt idx="237">
                  <c:v>0.11216441437444173</c:v>
                </c:pt>
                <c:pt idx="238">
                  <c:v>0.11107571154491294</c:v>
                </c:pt>
                <c:pt idx="239">
                  <c:v>0.10999900450153247</c:v>
                </c:pt>
                <c:pt idx="240">
                  <c:v>0.1089341367506345</c:v>
                </c:pt>
                <c:pt idx="241">
                  <c:v>0.10788095420801515</c:v>
                </c:pt>
                <c:pt idx="242">
                  <c:v>0.10683930515748226</c:v>
                </c:pt>
                <c:pt idx="243">
                  <c:v>0.10580904021011482</c:v>
                </c:pt>
                <c:pt idx="244">
                  <c:v>0.10479001226422396</c:v>
                </c:pt>
                <c:pt idx="245">
                  <c:v>0.10378207646600655</c:v>
                </c:pt>
                <c:pt idx="246">
                  <c:v>0.10278509017088192</c:v>
                </c:pt>
                <c:pt idx="247">
                  <c:v>0.1017989129055039</c:v>
                </c:pt>
                <c:pt idx="248">
                  <c:v>0.1008234063304377</c:v>
                </c:pt>
                <c:pt idx="249">
                  <c:v>9.9858434203493801E-2</c:v>
                </c:pt>
                <c:pt idx="250">
                  <c:v>9.8903862343708376E-2</c:v>
                </c:pt>
                <c:pt idx="251">
                  <c:v>9.7959558595961865E-2</c:v>
                </c:pt>
                <c:pt idx="252">
                  <c:v>9.7025392796225907E-2</c:v>
                </c:pt>
                <c:pt idx="253">
                  <c:v>9.6101236737429388E-2</c:v>
                </c:pt>
                <c:pt idx="254">
                  <c:v>9.5186964135934693E-2</c:v>
                </c:pt>
                <c:pt idx="255">
                  <c:v>9.4282450598613829E-2</c:v>
                </c:pt>
                <c:pt idx="256">
                  <c:v>9.3387573590516373E-2</c:v>
                </c:pt>
                <c:pt idx="257">
                  <c:v>9.2502212403118636E-2</c:v>
                </c:pt>
                <c:pt idx="258">
                  <c:v>9.1626248123146001E-2</c:v>
                </c:pt>
                <c:pt idx="259">
                  <c:v>9.0759563601958179E-2</c:v>
                </c:pt>
                <c:pt idx="260">
                  <c:v>8.9902043425489145E-2</c:v>
                </c:pt>
                <c:pt idx="261">
                  <c:v>8.9053573884731577E-2</c:v>
                </c:pt>
                <c:pt idx="262">
                  <c:v>8.8214042946757859E-2</c:v>
                </c:pt>
                <c:pt idx="263">
                  <c:v>8.7383340226267717E-2</c:v>
                </c:pt>
                <c:pt idx="264">
                  <c:v>8.6561356957654212E-2</c:v>
                </c:pt>
                <c:pt idx="265">
                  <c:v>8.5747985967578932E-2</c:v>
                </c:pt>
                <c:pt idx="266">
                  <c:v>8.4943121648047654E-2</c:v>
                </c:pt>
                <c:pt idx="267">
                  <c:v>8.4146659929977899E-2</c:v>
                </c:pt>
                <c:pt idx="268">
                  <c:v>8.3358498257249822E-2</c:v>
                </c:pt>
                <c:pt idx="269">
                  <c:v>8.2578535561231792E-2</c:v>
                </c:pt>
                <c:pt idx="270">
                  <c:v>8.1806672235772288E-2</c:v>
                </c:pt>
                <c:pt idx="271">
                  <c:v>8.1042810112650243E-2</c:v>
                </c:pt>
                <c:pt idx="272">
                  <c:v>8.0286852437474868E-2</c:v>
                </c:pt>
                <c:pt idx="273">
                  <c:v>7.9538703846027528E-2</c:v>
                </c:pt>
                <c:pt idx="274">
                  <c:v>7.8798270341037646E-2</c:v>
                </c:pt>
                <c:pt idx="275">
                  <c:v>7.8065459269384033E-2</c:v>
                </c:pt>
                <c:pt idx="276">
                  <c:v>7.7340179299715123E-2</c:v>
                </c:pt>
                <c:pt idx="277">
                  <c:v>7.6622340400479175E-2</c:v>
                </c:pt>
                <c:pt idx="278">
                  <c:v>7.5911853818357786E-2</c:v>
                </c:pt>
                <c:pt idx="279">
                  <c:v>7.520863205709484E-2</c:v>
                </c:pt>
                <c:pt idx="280">
                  <c:v>7.4512588856713802E-2</c:v>
                </c:pt>
                <c:pt idx="281">
                  <c:v>7.382363917311581E-2</c:v>
                </c:pt>
                <c:pt idx="282">
                  <c:v>7.3141699158052034E-2</c:v>
                </c:pt>
                <c:pt idx="283">
                  <c:v>7.2466686139462499E-2</c:v>
                </c:pt>
                <c:pt idx="284">
                  <c:v>7.1798518602175412E-2</c:v>
                </c:pt>
                <c:pt idx="285">
                  <c:v>7.1137116168959305E-2</c:v>
                </c:pt>
                <c:pt idx="286">
                  <c:v>7.0482399581922123E-2</c:v>
                </c:pt>
                <c:pt idx="287">
                  <c:v>6.9834290684250164E-2</c:v>
                </c:pt>
                <c:pt idx="288">
                  <c:v>6.9192712402280684E-2</c:v>
                </c:pt>
                <c:pt idx="289">
                  <c:v>6.8557588727901755E-2</c:v>
                </c:pt>
                <c:pt idx="290">
                  <c:v>6.7928844701273139E-2</c:v>
                </c:pt>
                <c:pt idx="291">
                  <c:v>6.7306406393862234E-2</c:v>
                </c:pt>
                <c:pt idx="292">
                  <c:v>6.6690200891788648E-2</c:v>
                </c:pt>
                <c:pt idx="293">
                  <c:v>6.608015627947203E-2</c:v>
                </c:pt>
                <c:pt idx="294">
                  <c:v>6.5476201623577035E-2</c:v>
                </c:pt>
                <c:pt idx="295">
                  <c:v>6.4878266957249686E-2</c:v>
                </c:pt>
                <c:pt idx="296">
                  <c:v>6.4286283264639837E-2</c:v>
                </c:pt>
                <c:pt idx="297">
                  <c:v>6.3700182465703831E-2</c:v>
                </c:pt>
                <c:pt idx="298">
                  <c:v>6.3119897401282321E-2</c:v>
                </c:pt>
                <c:pt idx="299">
                  <c:v>6.2545361818447789E-2</c:v>
                </c:pt>
                <c:pt idx="300">
                  <c:v>6.1976510356116524E-2</c:v>
                </c:pt>
                <c:pt idx="301">
                  <c:v>6.1413278530920101E-2</c:v>
                </c:pt>
                <c:pt idx="302">
                  <c:v>6.0855602723331161E-2</c:v>
                </c:pt>
                <c:pt idx="303">
                  <c:v>6.0303420164038883E-2</c:v>
                </c:pt>
                <c:pt idx="304">
                  <c:v>5.9756668920568842E-2</c:v>
                </c:pt>
                <c:pt idx="305">
                  <c:v>5.9215287884143174E-2</c:v>
                </c:pt>
                <c:pt idx="306">
                  <c:v>5.8679216756775662E-2</c:v>
                </c:pt>
                <c:pt idx="307">
                  <c:v>5.8148396038597935E-2</c:v>
                </c:pt>
                <c:pt idx="308">
                  <c:v>5.7622767015411788E-2</c:v>
                </c:pt>
                <c:pt idx="309">
                  <c:v>5.7102271746463346E-2</c:v>
                </c:pt>
                <c:pt idx="310">
                  <c:v>5.6586853052435014E-2</c:v>
                </c:pt>
                <c:pt idx="311">
                  <c:v>5.6076454503650779E-2</c:v>
                </c:pt>
                <c:pt idx="312">
                  <c:v>5.557102040849083E-2</c:v>
                </c:pt>
                <c:pt idx="313">
                  <c:v>5.5070495802011295E-2</c:v>
                </c:pt>
                <c:pt idx="314">
                  <c:v>5.4574826434765383E-2</c:v>
                </c:pt>
                <c:pt idx="315">
                  <c:v>5.4083958761821878E-2</c:v>
                </c:pt>
                <c:pt idx="316">
                  <c:v>5.3597839931977198E-2</c:v>
                </c:pt>
                <c:pt idx="317">
                  <c:v>5.3116417777157185E-2</c:v>
                </c:pt>
                <c:pt idx="318">
                  <c:v>5.2639640802005269E-2</c:v>
                </c:pt>
                <c:pt idx="319">
                  <c:v>5.216745817365296E-2</c:v>
                </c:pt>
                <c:pt idx="320">
                  <c:v>5.1699819711669606E-2</c:v>
                </c:pt>
                <c:pt idx="321">
                  <c:v>5.1236675878187581E-2</c:v>
                </c:pt>
                <c:pt idx="322">
                  <c:v>5.0777977768199783E-2</c:v>
                </c:pt>
                <c:pt idx="323">
                  <c:v>5.0323677100026061E-2</c:v>
                </c:pt>
                <c:pt idx="324">
                  <c:v>4.9873726205945136E-2</c:v>
                </c:pt>
                <c:pt idx="325">
                  <c:v>4.9428078022989236E-2</c:v>
                </c:pt>
                <c:pt idx="326">
                  <c:v>4.8986686083897835E-2</c:v>
                </c:pt>
                <c:pt idx="327">
                  <c:v>4.8549504508227849E-2</c:v>
                </c:pt>
                <c:pt idx="328">
                  <c:v>4.811648799361707E-2</c:v>
                </c:pt>
                <c:pt idx="329">
                  <c:v>4.768759180719797E-2</c:v>
                </c:pt>
                <c:pt idx="330">
                  <c:v>4.726277177715895E-2</c:v>
                </c:pt>
                <c:pt idx="331">
                  <c:v>4.6841984284450328E-2</c:v>
                </c:pt>
                <c:pt idx="332">
                  <c:v>4.6425186254632142E-2</c:v>
                </c:pt>
                <c:pt idx="333">
                  <c:v>4.6012335149861264E-2</c:v>
                </c:pt>
                <c:pt idx="334">
                  <c:v>4.5603388961014922E-2</c:v>
                </c:pt>
                <c:pt idx="335">
                  <c:v>4.5198306199948295E-2</c:v>
                </c:pt>
                <c:pt idx="336">
                  <c:v>4.4797045891883359E-2</c:v>
                </c:pt>
                <c:pt idx="337">
                  <c:v>4.4399567567926852E-2</c:v>
                </c:pt>
                <c:pt idx="338">
                  <c:v>4.4005831257714532E-2</c:v>
                </c:pt>
                <c:pt idx="339">
                  <c:v>4.3615797482179496E-2</c:v>
                </c:pt>
                <c:pt idx="340">
                  <c:v>4.322942724644236E-2</c:v>
                </c:pt>
                <c:pt idx="341">
                  <c:v>4.2846682032820688E-2</c:v>
                </c:pt>
                <c:pt idx="342">
                  <c:v>4.2467523793955825E-2</c:v>
                </c:pt>
                <c:pt idx="343">
                  <c:v>4.2091914946054368E-2</c:v>
                </c:pt>
                <c:pt idx="344">
                  <c:v>4.1719818362242797E-2</c:v>
                </c:pt>
                <c:pt idx="345">
                  <c:v>4.1351197366032502E-2</c:v>
                </c:pt>
                <c:pt idx="346">
                  <c:v>4.0986015724893618E-2</c:v>
                </c:pt>
                <c:pt idx="347">
                  <c:v>4.0624237643935267E-2</c:v>
                </c:pt>
                <c:pt idx="348">
                  <c:v>4.0265827759690523E-2</c:v>
                </c:pt>
                <c:pt idx="349">
                  <c:v>3.9910751134003955E-2</c:v>
                </c:pt>
                <c:pt idx="350">
                  <c:v>3.9558973248019852E-2</c:v>
                </c:pt>
                <c:pt idx="351">
                  <c:v>3.9210459996269383E-2</c:v>
                </c:pt>
                <c:pt idx="352">
                  <c:v>3.886517768085461E-2</c:v>
                </c:pt>
                <c:pt idx="353">
                  <c:v>3.8523093005727919E-2</c:v>
                </c:pt>
                <c:pt idx="354">
                  <c:v>3.8184173071064711E-2</c:v>
                </c:pt>
                <c:pt idx="355">
                  <c:v>3.7848385367727853E-2</c:v>
                </c:pt>
                <c:pt idx="356">
                  <c:v>3.7515697771822329E-2</c:v>
                </c:pt>
                <c:pt idx="357">
                  <c:v>3.7186078539337933E-2</c:v>
                </c:pt>
                <c:pt idx="358">
                  <c:v>3.6859496300878987E-2</c:v>
                </c:pt>
                <c:pt idx="359">
                  <c:v>3.6535920056479085E-2</c:v>
                </c:pt>
                <c:pt idx="360">
                  <c:v>3.6215319170499367E-2</c:v>
                </c:pt>
                <c:pt idx="361">
                  <c:v>3.5897663366609045E-2</c:v>
                </c:pt>
                <c:pt idx="362">
                  <c:v>3.5582922722846279E-2</c:v>
                </c:pt>
                <c:pt idx="363">
                  <c:v>3.5271067666758193E-2</c:v>
                </c:pt>
                <c:pt idx="364">
                  <c:v>3.4962068970618737E-2</c:v>
                </c:pt>
                <c:pt idx="365">
                  <c:v>3.4655897746722411E-2</c:v>
                </c:pt>
                <c:pt idx="366">
                  <c:v>3.4352525442753211E-2</c:v>
                </c:pt>
                <c:pt idx="367">
                  <c:v>3.4051923837226904E-2</c:v>
                </c:pt>
                <c:pt idx="368">
                  <c:v>3.3754065035005401E-2</c:v>
                </c:pt>
                <c:pt idx="369">
                  <c:v>3.3458921462882242E-2</c:v>
                </c:pt>
                <c:pt idx="370">
                  <c:v>3.3166465865237429E-2</c:v>
                </c:pt>
                <c:pt idx="371">
                  <c:v>3.2876671299760754E-2</c:v>
                </c:pt>
                <c:pt idx="372">
                  <c:v>3.2589511133242162E-2</c:v>
                </c:pt>
                <c:pt idx="373">
                  <c:v>3.2304959037428131E-2</c:v>
                </c:pt>
                <c:pt idx="374">
                  <c:v>3.2022988984942713E-2</c:v>
                </c:pt>
                <c:pt idx="375">
                  <c:v>3.1743575245272104E-2</c:v>
                </c:pt>
                <c:pt idx="376">
                  <c:v>3.1466692380811859E-2</c:v>
                </c:pt>
                <c:pt idx="377">
                  <c:v>3.1192315242975274E-2</c:v>
                </c:pt>
                <c:pt idx="378">
                  <c:v>3.09204189683621E-2</c:v>
                </c:pt>
                <c:pt idx="379">
                  <c:v>3.065097897498642E-2</c:v>
                </c:pt>
                <c:pt idx="380">
                  <c:v>3.0383970958562753E-2</c:v>
                </c:pt>
                <c:pt idx="381">
                  <c:v>3.011937088884916E-2</c:v>
                </c:pt>
                <c:pt idx="382">
                  <c:v>2.9857155006046548E-2</c:v>
                </c:pt>
                <c:pt idx="383">
                  <c:v>2.9597299817253033E-2</c:v>
                </c:pt>
                <c:pt idx="384">
                  <c:v>2.9339782092972611E-2</c:v>
                </c:pt>
                <c:pt idx="385">
                  <c:v>2.9084578863676859E-2</c:v>
                </c:pt>
                <c:pt idx="386">
                  <c:v>2.8831667416419089E-2</c:v>
                </c:pt>
                <c:pt idx="387">
                  <c:v>2.8581025291499754E-2</c:v>
                </c:pt>
                <c:pt idx="388">
                  <c:v>2.8332630279182505E-2</c:v>
                </c:pt>
                <c:pt idx="389">
                  <c:v>2.808646041645961E-2</c:v>
                </c:pt>
                <c:pt idx="390">
                  <c:v>2.7842493983866366E-2</c:v>
                </c:pt>
                <c:pt idx="391">
                  <c:v>2.7600709502343352E-2</c:v>
                </c:pt>
                <c:pt idx="392">
                  <c:v>2.7361085730145642E-2</c:v>
                </c:pt>
                <c:pt idx="393">
                  <c:v>2.7123601659798487E-2</c:v>
                </c:pt>
                <c:pt idx="394">
                  <c:v>2.6888236515098293E-2</c:v>
                </c:pt>
                <c:pt idx="395">
                  <c:v>2.6654969748158498E-2</c:v>
                </c:pt>
                <c:pt idx="396">
                  <c:v>2.6423781036499148E-2</c:v>
                </c:pt>
                <c:pt idx="397">
                  <c:v>2.6194650280179914E-2</c:v>
                </c:pt>
                <c:pt idx="398">
                  <c:v>2.5967557598975319E-2</c:v>
                </c:pt>
                <c:pt idx="399">
                  <c:v>2.5742483329591944E-2</c:v>
                </c:pt>
                <c:pt idx="400">
                  <c:v>2.5519408022926397E-2</c:v>
                </c:pt>
                <c:pt idx="401">
                  <c:v>2.5298312441363824E-2</c:v>
                </c:pt>
                <c:pt idx="402">
                  <c:v>2.5079177556115946E-2</c:v>
                </c:pt>
                <c:pt idx="403">
                  <c:v>2.486198454459812E-2</c:v>
                </c:pt>
                <c:pt idx="404">
                  <c:v>2.4646714787844727E-2</c:v>
                </c:pt>
                <c:pt idx="405">
                  <c:v>2.4433349867962209E-2</c:v>
                </c:pt>
                <c:pt idx="406">
                  <c:v>2.4221871565619238E-2</c:v>
                </c:pt>
                <c:pt idx="407">
                  <c:v>2.4012261857573158E-2</c:v>
                </c:pt>
                <c:pt idx="408">
                  <c:v>2.3804502914232459E-2</c:v>
                </c:pt>
                <c:pt idx="409">
                  <c:v>2.3598577097254294E-2</c:v>
                </c:pt>
                <c:pt idx="410">
                  <c:v>2.3394466957176736E-2</c:v>
                </c:pt>
                <c:pt idx="411">
                  <c:v>2.3192155231085108E-2</c:v>
                </c:pt>
                <c:pt idx="412">
                  <c:v>2.2991624840311739E-2</c:v>
                </c:pt>
                <c:pt idx="413">
                  <c:v>2.2792858888168795E-2</c:v>
                </c:pt>
                <c:pt idx="414">
                  <c:v>2.259584065771341E-2</c:v>
                </c:pt>
                <c:pt idx="415">
                  <c:v>2.2400553609544696E-2</c:v>
                </c:pt>
                <c:pt idx="416">
                  <c:v>2.2206981379632226E-2</c:v>
                </c:pt>
                <c:pt idx="417">
                  <c:v>2.2015107777175236E-2</c:v>
                </c:pt>
                <c:pt idx="418">
                  <c:v>2.1824916782492217E-2</c:v>
                </c:pt>
                <c:pt idx="419">
                  <c:v>2.1636392544940316E-2</c:v>
                </c:pt>
                <c:pt idx="420">
                  <c:v>2.1449519380864174E-2</c:v>
                </c:pt>
                <c:pt idx="421">
                  <c:v>2.1264281771573541E-2</c:v>
                </c:pt>
                <c:pt idx="422">
                  <c:v>2.1080664361349352E-2</c:v>
                </c:pt>
                <c:pt idx="423">
                  <c:v>2.0898651955477833E-2</c:v>
                </c:pt>
                <c:pt idx="424">
                  <c:v>2.0718229518311954E-2</c:v>
                </c:pt>
                <c:pt idx="425">
                  <c:v>2.0539382171360091E-2</c:v>
                </c:pt>
                <c:pt idx="426">
                  <c:v>2.0362095191401225E-2</c:v>
                </c:pt>
                <c:pt idx="427">
                  <c:v>2.0186354008626409E-2</c:v>
                </c:pt>
                <c:pt idx="428">
                  <c:v>2.0012144204805876E-2</c:v>
                </c:pt>
                <c:pt idx="429">
                  <c:v>1.9839451511481778E-2</c:v>
                </c:pt>
                <c:pt idx="430">
                  <c:v>1.9668261808185601E-2</c:v>
                </c:pt>
                <c:pt idx="431">
                  <c:v>1.9498561120680345E-2</c:v>
                </c:pt>
                <c:pt idx="432">
                  <c:v>1.9330335619226813E-2</c:v>
                </c:pt>
                <c:pt idx="433">
                  <c:v>1.9163571616873709E-2</c:v>
                </c:pt>
                <c:pt idx="434">
                  <c:v>1.899825556777112E-2</c:v>
                </c:pt>
                <c:pt idx="435">
                  <c:v>1.8834374065507142E-2</c:v>
                </c:pt>
                <c:pt idx="436">
                  <c:v>1.8671913841467113E-2</c:v>
                </c:pt>
                <c:pt idx="437">
                  <c:v>1.8510861763215179E-2</c:v>
                </c:pt>
                <c:pt idx="438">
                  <c:v>1.8351204832897944E-2</c:v>
                </c:pt>
                <c:pt idx="439">
                  <c:v>1.8192930185669628E-2</c:v>
                </c:pt>
                <c:pt idx="440">
                  <c:v>1.8036025088138598E-2</c:v>
                </c:pt>
                <c:pt idx="441">
                  <c:v>1.7880476936834904E-2</c:v>
                </c:pt>
                <c:pt idx="442">
                  <c:v>1.7726273256698379E-2</c:v>
                </c:pt>
                <c:pt idx="443">
                  <c:v>1.7573401699587127E-2</c:v>
                </c:pt>
                <c:pt idx="444">
                  <c:v>1.7421850042806018E-2</c:v>
                </c:pt>
                <c:pt idx="445">
                  <c:v>1.7271606187654834E-2</c:v>
                </c:pt>
                <c:pt idx="446">
                  <c:v>1.712265815799591E-2</c:v>
                </c:pt>
                <c:pt idx="447">
                  <c:v>1.6974994098840762E-2</c:v>
                </c:pt>
                <c:pt idx="448">
                  <c:v>1.6828602274955626E-2</c:v>
                </c:pt>
                <c:pt idx="449">
                  <c:v>1.6683471069485464E-2</c:v>
                </c:pt>
                <c:pt idx="450">
                  <c:v>1.6539588982596217E-2</c:v>
                </c:pt>
                <c:pt idx="451">
                  <c:v>1.6396944630135007E-2</c:v>
                </c:pt>
                <c:pt idx="452">
                  <c:v>1.6255526742308086E-2</c:v>
                </c:pt>
                <c:pt idx="453">
                  <c:v>1.6115324162376096E-2</c:v>
                </c:pt>
                <c:pt idx="454">
                  <c:v>1.5976325845366582E-2</c:v>
                </c:pt>
                <c:pt idx="455">
                  <c:v>1.5838520856803383E-2</c:v>
                </c:pt>
                <c:pt idx="456">
                  <c:v>1.5701898371452611E-2</c:v>
                </c:pt>
                <c:pt idx="457">
                  <c:v>1.5566447672085057E-2</c:v>
                </c:pt>
                <c:pt idx="458">
                  <c:v>1.5432158148254766E-2</c:v>
                </c:pt>
                <c:pt idx="459">
                  <c:v>1.5299019295093442E-2</c:v>
                </c:pt>
                <c:pt idx="460">
                  <c:v>1.5167020712120598E-2</c:v>
                </c:pt>
                <c:pt idx="461">
                  <c:v>1.5036152102069123E-2</c:v>
                </c:pt>
                <c:pt idx="462">
                  <c:v>1.490640326972594E-2</c:v>
                </c:pt>
                <c:pt idx="463">
                  <c:v>1.4777764120787797E-2</c:v>
                </c:pt>
                <c:pt idx="464">
                  <c:v>1.4650224660731728E-2</c:v>
                </c:pt>
                <c:pt idx="465">
                  <c:v>1.452377499370003E-2</c:v>
                </c:pt>
                <c:pt idx="466">
                  <c:v>1.4398405321399594E-2</c:v>
                </c:pt>
                <c:pt idx="467">
                  <c:v>1.4274105942015345E-2</c:v>
                </c:pt>
                <c:pt idx="468">
                  <c:v>1.4150867249137569E-2</c:v>
                </c:pt>
                <c:pt idx="469">
                  <c:v>1.4028679730702924E-2</c:v>
                </c:pt>
                <c:pt idx="470">
                  <c:v>1.3907533967948967E-2</c:v>
                </c:pt>
                <c:pt idx="471">
                  <c:v>1.3787420634381969E-2</c:v>
                </c:pt>
                <c:pt idx="472">
                  <c:v>1.3668330494757842E-2</c:v>
                </c:pt>
                <c:pt idx="473">
                  <c:v>1.3550254404075944E-2</c:v>
                </c:pt>
                <c:pt idx="474">
                  <c:v>1.3433183306585682E-2</c:v>
                </c:pt>
                <c:pt idx="475">
                  <c:v>1.3317108234805551E-2</c:v>
                </c:pt>
                <c:pt idx="476">
                  <c:v>1.3202020308554611E-2</c:v>
                </c:pt>
                <c:pt idx="477">
                  <c:v>1.3087910733996155E-2</c:v>
                </c:pt>
                <c:pt idx="478">
                  <c:v>1.297477080269327E-2</c:v>
                </c:pt>
                <c:pt idx="479">
                  <c:v>1.2862591890676359E-2</c:v>
                </c:pt>
                <c:pt idx="480">
                  <c:v>1.2751365457522243E-2</c:v>
                </c:pt>
                <c:pt idx="481">
                  <c:v>1.2641083045444784E-2</c:v>
                </c:pt>
                <c:pt idx="482">
                  <c:v>1.2531736278396849E-2</c:v>
                </c:pt>
                <c:pt idx="483">
                  <c:v>1.2423316861183399E-2</c:v>
                </c:pt>
                <c:pt idx="484">
                  <c:v>1.2315816578585614E-2</c:v>
                </c:pt>
                <c:pt idx="485">
                  <c:v>1.2209227294495889E-2</c:v>
                </c:pt>
                <c:pt idx="486">
                  <c:v>1.2103540951063483E-2</c:v>
                </c:pt>
                <c:pt idx="487">
                  <c:v>1.1998749567850723E-2</c:v>
                </c:pt>
                <c:pt idx="488">
                  <c:v>1.1894845240999655E-2</c:v>
                </c:pt>
                <c:pt idx="489">
                  <c:v>1.1791820142408852E-2</c:v>
                </c:pt>
                <c:pt idx="490">
                  <c:v>1.1689666518920431E-2</c:v>
                </c:pt>
                <c:pt idx="491">
                  <c:v>1.1588376691516919E-2</c:v>
                </c:pt>
                <c:pt idx="492">
                  <c:v>1.148794305452806E-2</c:v>
                </c:pt>
                <c:pt idx="493">
                  <c:v>1.1388358074847206E-2</c:v>
                </c:pt>
                <c:pt idx="494">
                  <c:v>1.1289614291157331E-2</c:v>
                </c:pt>
                <c:pt idx="495">
                  <c:v>1.1191704313166399E-2</c:v>
                </c:pt>
                <c:pt idx="496">
                  <c:v>1.1094620820852073E-2</c:v>
                </c:pt>
                <c:pt idx="497">
                  <c:v>1.0998356563715547E-2</c:v>
                </c:pt>
                <c:pt idx="498">
                  <c:v>1.0902904360044402E-2</c:v>
                </c:pt>
                <c:pt idx="499">
                  <c:v>1.0808257096184408E-2</c:v>
                </c:pt>
                <c:pt idx="500">
                  <c:v>1.0714407725820045E-2</c:v>
                </c:pt>
                <c:pt idx="501">
                  <c:v>1.0621349269263716E-2</c:v>
                </c:pt>
                <c:pt idx="502">
                  <c:v>1.0529074812753536E-2</c:v>
                </c:pt>
                <c:pt idx="503">
                  <c:v>1.0437577507759458E-2</c:v>
                </c:pt>
                <c:pt idx="504">
                  <c:v>1.0346850570297786E-2</c:v>
                </c:pt>
                <c:pt idx="505">
                  <c:v>1.0256887280253847E-2</c:v>
                </c:pt>
                <c:pt idx="506">
                  <c:v>1.0167680980712732E-2</c:v>
                </c:pt>
                <c:pt idx="507">
                  <c:v>1.0079225077298033E-2</c:v>
                </c:pt>
                <c:pt idx="508">
                  <c:v>9.9915130375184246E-3</c:v>
                </c:pt>
                <c:pt idx="509">
                  <c:v>9.9045383901220294E-3</c:v>
                </c:pt>
                <c:pt idx="510">
                  <c:v>9.8182947244583908E-3</c:v>
                </c:pt>
                <c:pt idx="511">
                  <c:v>9.7327756898480215E-3</c:v>
                </c:pt>
                <c:pt idx="512">
                  <c:v>9.6479749949594067E-3</c:v>
                </c:pt>
                <c:pt idx="513">
                  <c:v>9.5638864071932971E-3</c:v>
                </c:pt>
                <c:pt idx="514">
                  <c:v>9.4805037520743346E-3</c:v>
                </c:pt>
                <c:pt idx="515">
                  <c:v>9.3978209126497209E-3</c:v>
                </c:pt>
                <c:pt idx="516">
                  <c:v>9.315831828895043E-3</c:v>
                </c:pt>
                <c:pt idx="517">
                  <c:v>9.2345304971269901E-3</c:v>
                </c:pt>
                <c:pt idx="518">
                  <c:v>9.1539109694229355E-3</c:v>
                </c:pt>
                <c:pt idx="519">
                  <c:v>9.0739673530473089E-3</c:v>
                </c:pt>
                <c:pt idx="520">
                  <c:v>8.9946938098846921E-3</c:v>
                </c:pt>
                <c:pt idx="521">
                  <c:v>8.9160845558794114E-3</c:v>
                </c:pt>
                <c:pt idx="522">
                  <c:v>8.8381338604817151E-3</c:v>
                </c:pt>
                <c:pt idx="523">
                  <c:v>8.7608360461003693E-3</c:v>
                </c:pt>
                <c:pt idx="524">
                  <c:v>8.6841854875615142E-3</c:v>
                </c:pt>
                <c:pt idx="525">
                  <c:v>8.60817661157387E-3</c:v>
                </c:pt>
                <c:pt idx="526">
                  <c:v>8.5328038962000502E-3</c:v>
                </c:pt>
                <c:pt idx="527">
                  <c:v>8.4580618703339831E-3</c:v>
                </c:pt>
                <c:pt idx="528">
                  <c:v>8.3839451131843303E-3</c:v>
                </c:pt>
                <c:pt idx="529">
                  <c:v>8.3104482537638448E-3</c:v>
                </c:pt>
                <c:pt idx="530">
                  <c:v>8.2375659703845857E-3</c:v>
                </c:pt>
                <c:pt idx="531">
                  <c:v>8.1652929901588848E-3</c:v>
                </c:pt>
                <c:pt idx="532">
                  <c:v>8.0936240885060486E-3</c:v>
                </c:pt>
                <c:pt idx="533">
                  <c:v>8.0225540886646497E-3</c:v>
                </c:pt>
                <c:pt idx="534">
                  <c:v>7.9520778612104017E-3</c:v>
                </c:pt>
                <c:pt idx="535">
                  <c:v>7.8821903235794868E-3</c:v>
                </c:pt>
                <c:pt idx="536">
                  <c:v>7.8128864395973115E-3</c:v>
                </c:pt>
                <c:pt idx="537">
                  <c:v>7.7441612190126173E-3</c:v>
                </c:pt>
                <c:pt idx="538">
                  <c:v>7.6760097170368077E-3</c:v>
                </c:pt>
                <c:pt idx="539">
                  <c:v>7.6084270338885665E-3</c:v>
                </c:pt>
                <c:pt idx="540">
                  <c:v>7.5414083143434934E-3</c:v>
                </c:pt>
                <c:pt idx="541">
                  <c:v>7.4749487472889368E-3</c:v>
                </c:pt>
                <c:pt idx="542">
                  <c:v>7.4090435652837345E-3</c:v>
                </c:pt>
                <c:pt idx="543">
                  <c:v>7.3436880441229598E-3</c:v>
                </c:pt>
                <c:pt idx="544">
                  <c:v>7.2788775024075075E-3</c:v>
                </c:pt>
                <c:pt idx="545">
                  <c:v>7.2146073011185013E-3</c:v>
                </c:pt>
                <c:pt idx="546">
                  <c:v>7.1508728431964744E-3</c:v>
                </c:pt>
                <c:pt idx="547">
                  <c:v>7.0876695731252343E-3</c:v>
                </c:pt>
                <c:pt idx="548">
                  <c:v>7.0249929765203662E-3</c:v>
                </c:pt>
                <c:pt idx="549">
                  <c:v>6.9628385797222865E-3</c:v>
                </c:pt>
                <c:pt idx="550">
                  <c:v>6.9012019493938682E-3</c:v>
                </c:pt>
                <c:pt idx="551">
                  <c:v>6.840078692122489E-3</c:v>
                </c:pt>
                <c:pt idx="552">
                  <c:v>6.7794644540264699E-3</c:v>
                </c:pt>
                <c:pt idx="553">
                  <c:v>6.7193549203659192E-3</c:v>
                </c:pt>
                <c:pt idx="554">
                  <c:v>6.659745815157824E-3</c:v>
                </c:pt>
                <c:pt idx="555">
                  <c:v>6.6006329007954005E-3</c:v>
                </c:pt>
                <c:pt idx="556">
                  <c:v>6.5420119776716436E-3</c:v>
                </c:pt>
                <c:pt idx="557">
                  <c:v>6.4838788838069809E-3</c:v>
                </c:pt>
                <c:pt idx="558">
                  <c:v>6.4262294944810562E-3</c:v>
                </c:pt>
                <c:pt idx="559">
                  <c:v>6.369059721868504E-3</c:v>
                </c:pt>
                <c:pt idx="560">
                  <c:v>6.3123655146787392E-3</c:v>
                </c:pt>
                <c:pt idx="561">
                  <c:v>6.2561428577996726E-3</c:v>
                </c:pt>
                <c:pt idx="562">
                  <c:v>6.2003877719452845E-3</c:v>
                </c:pt>
                <c:pt idx="563">
                  <c:v>6.1450963133070973E-3</c:v>
                </c:pt>
                <c:pt idx="564">
                  <c:v>6.0902645732093738E-3</c:v>
                </c:pt>
                <c:pt idx="565">
                  <c:v>6.0358886777680974E-3</c:v>
                </c:pt>
                <c:pt idx="566">
                  <c:v>5.9819647875536484E-3</c:v>
                </c:pt>
                <c:pt idx="567">
                  <c:v>5.9284890972571046E-3</c:v>
                </c:pt>
                <c:pt idx="568">
                  <c:v>5.8754578353601948E-3</c:v>
                </c:pt>
                <c:pt idx="569">
                  <c:v>5.8228672638087637E-3</c:v>
                </c:pt>
                <c:pt idx="570">
                  <c:v>5.7707136776898073E-3</c:v>
                </c:pt>
                <c:pt idx="571">
                  <c:v>5.7189934049119489E-3</c:v>
                </c:pt>
                <c:pt idx="572">
                  <c:v>5.6677028058893623E-3</c:v>
                </c:pt>
                <c:pt idx="573">
                  <c:v>5.6168382732290859E-3</c:v>
                </c:pt>
                <c:pt idx="574">
                  <c:v>5.5663962314217094E-3</c:v>
                </c:pt>
                <c:pt idx="575">
                  <c:v>5.5163731365353227E-3</c:v>
                </c:pt>
                <c:pt idx="576">
                  <c:v>5.4667654759127928E-3</c:v>
                </c:pt>
                <c:pt idx="577">
                  <c:v>5.4175697678722282E-3</c:v>
                </c:pt>
                <c:pt idx="578">
                  <c:v>5.3687825614106583E-3</c:v>
                </c:pt>
                <c:pt idx="579">
                  <c:v>5.3204004359108659E-3</c:v>
                </c:pt>
                <c:pt idx="580">
                  <c:v>5.2724200008513276E-3</c:v>
                </c:pt>
                <c:pt idx="581">
                  <c:v>5.2248378955192356E-3</c:v>
                </c:pt>
                <c:pt idx="582">
                  <c:v>5.1776507887265708E-3</c:v>
                </c:pt>
                <c:pt idx="583">
                  <c:v>5.1308553785291543E-3</c:v>
                </c:pt>
                <c:pt idx="584">
                  <c:v>5.0844483919487201E-3</c:v>
                </c:pt>
                <c:pt idx="585">
                  <c:v>5.0384265846978547E-3</c:v>
                </c:pt>
                <c:pt idx="586">
                  <c:v>4.9927867409078975E-3</c:v>
                </c:pt>
                <c:pt idx="587">
                  <c:v>4.9475256728596616E-3</c:v>
                </c:pt>
                <c:pt idx="588">
                  <c:v>4.9026402207170226E-3</c:v>
                </c:pt>
                <c:pt idx="589">
                  <c:v>4.8581272522632592E-3</c:v>
                </c:pt>
                <c:pt idx="590">
                  <c:v>4.8139836626402092E-3</c:v>
                </c:pt>
                <c:pt idx="591">
                  <c:v>4.7702063740901191E-3</c:v>
                </c:pt>
                <c:pt idx="592">
                  <c:v>4.7267923357002094E-3</c:v>
                </c:pt>
                <c:pt idx="593">
                  <c:v>4.6837385231499008E-3</c:v>
                </c:pt>
                <c:pt idx="594">
                  <c:v>4.641041938460681E-3</c:v>
                </c:pt>
                <c:pt idx="595">
                  <c:v>4.598699609748581E-3</c:v>
                </c:pt>
                <c:pt idx="596">
                  <c:v>4.5567085909792139E-3</c:v>
                </c:pt>
                <c:pt idx="597">
                  <c:v>4.5150659617253655E-3</c:v>
                </c:pt>
                <c:pt idx="598">
                  <c:v>4.4737688269270975E-3</c:v>
                </c:pt>
                <c:pt idx="599">
                  <c:v>4.4328143166543453E-3</c:v>
                </c:pt>
                <c:pt idx="600">
                  <c:v>4.3921995858719545E-3</c:v>
                </c:pt>
                <c:pt idx="601">
                  <c:v>4.3519218142071625E-3</c:v>
                </c:pt>
                <c:pt idx="602">
                  <c:v>4.311978205719472E-3</c:v>
                </c:pt>
                <c:pt idx="603">
                  <c:v>4.2723659886728877E-3</c:v>
                </c:pt>
                <c:pt idx="604">
                  <c:v>4.2330824153105221E-3</c:v>
                </c:pt>
                <c:pt idx="605">
                  <c:v>4.1941247616314875E-3</c:v>
                </c:pt>
                <c:pt idx="606">
                  <c:v>4.15549032717011E-3</c:v>
                </c:pt>
                <c:pt idx="607">
                  <c:v>4.1171764347773731E-3</c:v>
                </c:pt>
                <c:pt idx="608">
                  <c:v>4.0791804304046407E-3</c:v>
                </c:pt>
                <c:pt idx="609">
                  <c:v>4.0414996828895449E-3</c:v>
                </c:pt>
                <c:pt idx="610">
                  <c:v>4.0041315837441045E-3</c:v>
                </c:pt>
                <c:pt idx="611">
                  <c:v>3.967073546944983E-3</c:v>
                </c:pt>
                <c:pt idx="612">
                  <c:v>3.9303230087258762E-3</c:v>
                </c:pt>
                <c:pt idx="613">
                  <c:v>3.8938774273720419E-3</c:v>
                </c:pt>
                <c:pt idx="614">
                  <c:v>3.8577342830168806E-3</c:v>
                </c:pt>
                <c:pt idx="615">
                  <c:v>3.8218910774406156E-3</c:v>
                </c:pt>
                <c:pt idx="616">
                  <c:v>3.7863453338709907E-3</c:v>
                </c:pt>
                <c:pt idx="617">
                  <c:v>3.7510945967859982E-3</c:v>
                </c:pt>
                <c:pt idx="618">
                  <c:v>3.716136431718595E-3</c:v>
                </c:pt>
                <c:pt idx="619">
                  <c:v>3.6814684250633979E-3</c:v>
                </c:pt>
                <c:pt idx="620">
                  <c:v>3.6470881838853316E-3</c:v>
                </c:pt>
                <c:pt idx="621">
                  <c:v>3.612993335730182E-3</c:v>
                </c:pt>
                <c:pt idx="622">
                  <c:v>3.5791815284370952E-3</c:v>
                </c:pt>
                <c:pt idx="623">
                  <c:v>3.5456504299529257E-3</c:v>
                </c:pt>
                <c:pt idx="624">
                  <c:v>3.512397728148466E-3</c:v>
                </c:pt>
                <c:pt idx="625">
                  <c:v>3.4794211306365249E-3</c:v>
                </c:pt>
                <c:pt idx="626">
                  <c:v>3.4467183645918009E-3</c:v>
                </c:pt>
                <c:pt idx="627">
                  <c:v>3.4142871765725979E-3</c:v>
                </c:pt>
                <c:pt idx="628">
                  <c:v>3.3821253323442777E-3</c:v>
                </c:pt>
                <c:pt idx="629">
                  <c:v>3.3502306167045252E-3</c:v>
                </c:pt>
                <c:pt idx="630">
                  <c:v>3.3186008333102976E-3</c:v>
                </c:pt>
                <c:pt idx="631">
                  <c:v>3.2872338045065496E-3</c:v>
                </c:pt>
                <c:pt idx="632">
                  <c:v>3.2561273711566273E-3</c:v>
                </c:pt>
                <c:pt idx="633">
                  <c:v>3.2252793924743726E-3</c:v>
                </c:pt>
                <c:pt idx="634">
                  <c:v>3.1946877458578597E-3</c:v>
                </c:pt>
                <c:pt idx="635">
                  <c:v>3.1643503267248167E-3</c:v>
                </c:pt>
                <c:pt idx="636">
                  <c:v>3.1342650483496522E-3</c:v>
                </c:pt>
                <c:pt idx="637">
                  <c:v>3.1044298417021087E-3</c:v>
                </c:pt>
                <c:pt idx="638">
                  <c:v>3.0748426552874878E-3</c:v>
                </c:pt>
                <c:pt idx="639">
                  <c:v>3.0455014549884791E-3</c:v>
                </c:pt>
                <c:pt idx="640">
                  <c:v>3.016404223908527E-3</c:v>
                </c:pt>
                <c:pt idx="641">
                  <c:v>2.987548962216749E-3</c:v>
                </c:pt>
                <c:pt idx="642">
                  <c:v>2.9589336869943793E-3</c:v>
                </c:pt>
                <c:pt idx="643">
                  <c:v>2.9305564320827094E-3</c:v>
                </c:pt>
                <c:pt idx="644">
                  <c:v>2.9024152479325354E-3</c:v>
                </c:pt>
                <c:pt idx="645">
                  <c:v>2.8745082014550727E-3</c:v>
                </c:pt>
                <c:pt idx="646">
                  <c:v>2.8468333758743291E-3</c:v>
                </c:pt>
                <c:pt idx="647">
                  <c:v>2.8193888705809224E-3</c:v>
                </c:pt>
                <c:pt idx="648">
                  <c:v>2.7921728009873336E-3</c:v>
                </c:pt>
                <c:pt idx="649">
                  <c:v>2.7651832983845532E-3</c:v>
                </c:pt>
                <c:pt idx="650">
                  <c:v>2.7384185098001416E-3</c:v>
                </c:pt>
                <c:pt idx="651">
                  <c:v>2.7118765978576733E-3</c:v>
                </c:pt>
                <c:pt idx="652">
                  <c:v>2.6855557406375245E-3</c:v>
                </c:pt>
                <c:pt idx="653">
                  <c:v>2.6594541315390447E-3</c:v>
                </c:pt>
                <c:pt idx="654">
                  <c:v>2.6335699791440368E-3</c:v>
                </c:pt>
                <c:pt idx="655">
                  <c:v>2.6079015070815787E-3</c:v>
                </c:pt>
                <c:pt idx="656">
                  <c:v>2.5824469538941485E-3</c:v>
                </c:pt>
                <c:pt idx="657">
                  <c:v>2.5572045729050424E-3</c:v>
                </c:pt>
                <c:pt idx="658">
                  <c:v>2.5321726320870729E-3</c:v>
                </c:pt>
                <c:pt idx="659">
                  <c:v>2.5073494139325365E-3</c:v>
                </c:pt>
                <c:pt idx="660">
                  <c:v>2.4827332153244393E-3</c:v>
                </c:pt>
                <c:pt idx="661">
                  <c:v>2.4583223474089503E-3</c:v>
                </c:pt>
                <c:pt idx="662">
                  <c:v>2.4341151354690931E-3</c:v>
                </c:pt>
                <c:pt idx="663">
                  <c:v>2.410109918799648E-3</c:v>
                </c:pt>
                <c:pt idx="664">
                  <c:v>2.3863050505832494E-3</c:v>
                </c:pt>
                <c:pt idx="665">
                  <c:v>2.3626988977676878E-3</c:v>
                </c:pt>
                <c:pt idx="666">
                  <c:v>2.3392898409443559E-3</c:v>
                </c:pt>
                <c:pt idx="667">
                  <c:v>2.3160762742278993E-3</c:v>
                </c:pt>
                <c:pt idx="668">
                  <c:v>2.2930566051369817E-3</c:v>
                </c:pt>
                <c:pt idx="669">
                  <c:v>2.2702292544762091E-3</c:v>
                </c:pt>
                <c:pt idx="670">
                  <c:v>2.2475926562191707E-3</c:v>
                </c:pt>
                <c:pt idx="671">
                  <c:v>2.2251452573926059E-3</c:v>
                </c:pt>
                <c:pt idx="672">
                  <c:v>2.2028855179616535E-3</c:v>
                </c:pt>
                <c:pt idx="673">
                  <c:v>2.1808119107162181E-3</c:v>
                </c:pt>
                <c:pt idx="674">
                  <c:v>2.1589229211583967E-3</c:v>
                </c:pt>
                <c:pt idx="675">
                  <c:v>2.1372170473909825E-3</c:v>
                </c:pt>
                <c:pt idx="676">
                  <c:v>2.1156928000070187E-3</c:v>
                </c:pt>
                <c:pt idx="677">
                  <c:v>2.0943487019804159E-3</c:v>
                </c:pt>
                <c:pt idx="678">
                  <c:v>2.0731832885575781E-3</c:v>
                </c:pt>
                <c:pt idx="679">
                  <c:v>2.0521951071500767E-3</c:v>
                </c:pt>
                <c:pt idx="680">
                  <c:v>2.0313827172283262E-3</c:v>
                </c:pt>
                <c:pt idx="681">
                  <c:v>2.0107446902162653E-3</c:v>
                </c:pt>
                <c:pt idx="682">
                  <c:v>1.9902796093870341E-3</c:v>
                </c:pt>
                <c:pt idx="683">
                  <c:v>1.9699860697596282E-3</c:v>
                </c:pt>
                <c:pt idx="684">
                  <c:v>1.9498626779965275E-3</c:v>
                </c:pt>
                <c:pt idx="685">
                  <c:v>1.929908052302292E-3</c:v>
                </c:pt>
                <c:pt idx="686">
                  <c:v>1.9101208223230985E-3</c:v>
                </c:pt>
                <c:pt idx="687">
                  <c:v>1.8904996290472307E-3</c:v>
                </c:pt>
                <c:pt idx="688">
                  <c:v>1.8710431247064975E-3</c:v>
                </c:pt>
                <c:pt idx="689">
                  <c:v>1.8517499726785742E-3</c:v>
                </c:pt>
                <c:pt idx="690">
                  <c:v>1.8326188473902544E-3</c:v>
                </c:pt>
                <c:pt idx="691">
                  <c:v>1.8136484342216128E-3</c:v>
                </c:pt>
                <c:pt idx="692">
                  <c:v>1.7948374294110526E-3</c:v>
                </c:pt>
                <c:pt idx="693">
                  <c:v>1.7761845399612553E-3</c:v>
                </c:pt>
                <c:pt idx="694">
                  <c:v>1.7576884835459881E-3</c:v>
                </c:pt>
                <c:pt idx="695">
                  <c:v>1.7393479884177812E-3</c:v>
                </c:pt>
                <c:pt idx="696">
                  <c:v>1.7211617933164884E-3</c:v>
                </c:pt>
                <c:pt idx="697">
                  <c:v>1.7031286473786573E-3</c:v>
                </c:pt>
                <c:pt idx="698">
                  <c:v>1.6852473100477821E-3</c:v>
                </c:pt>
                <c:pt idx="699">
                  <c:v>1.6675165509853489E-3</c:v>
                </c:pt>
                <c:pt idx="700">
                  <c:v>1.6499351499827406E-3</c:v>
                </c:pt>
                <c:pt idx="701">
                  <c:v>1.632501896873936E-3</c:v>
                </c:pt>
                <c:pt idx="702">
                  <c:v>1.6152155914490223E-3</c:v>
                </c:pt>
                <c:pt idx="703">
                  <c:v>1.5980750433685074E-3</c:v>
                </c:pt>
                <c:pt idx="704">
                  <c:v>1.5810790720784237E-3</c:v>
                </c:pt>
                <c:pt idx="705">
                  <c:v>1.5642265067262137E-3</c:v>
                </c:pt>
                <c:pt idx="706">
                  <c:v>1.547516186077391E-3</c:v>
                </c:pt>
                <c:pt idx="707">
                  <c:v>1.5309469584329717E-3</c:v>
                </c:pt>
                <c:pt idx="708">
                  <c:v>1.5145176815476559E-3</c:v>
                </c:pt>
                <c:pt idx="709">
                  <c:v>1.4982272225487765E-3</c:v>
                </c:pt>
                <c:pt idx="710">
                  <c:v>1.4820744578559805E-3</c:v>
                </c:pt>
                <c:pt idx="711">
                  <c:v>1.4660582731016467E-3</c:v>
                </c:pt>
                <c:pt idx="712">
                  <c:v>1.4501775630520468E-3</c:v>
                </c:pt>
                <c:pt idx="713">
                  <c:v>1.4344312315292059E-3</c:v>
                </c:pt>
                <c:pt idx="714">
                  <c:v>1.4188181913335014E-3</c:v>
                </c:pt>
                <c:pt idx="715">
                  <c:v>1.4033373641669567E-3</c:v>
                </c:pt>
                <c:pt idx="716">
                  <c:v>1.3879876805572341E-3</c:v>
                </c:pt>
                <c:pt idx="717">
                  <c:v>1.3727680797823297E-3</c:v>
                </c:pt>
                <c:pt idx="718">
                  <c:v>1.3576775097959488E-3</c:v>
                </c:pt>
                <c:pt idx="719">
                  <c:v>1.3427149271535675E-3</c:v>
                </c:pt>
                <c:pt idx="720">
                  <c:v>1.3278792969391539E-3</c:v>
                </c:pt>
                <c:pt idx="721">
                  <c:v>1.3131695926925776E-3</c:v>
                </c:pt>
                <c:pt idx="722">
                  <c:v>1.2985847963376551E-3</c:v>
                </c:pt>
                <c:pt idx="723">
                  <c:v>1.2841238981108709E-3</c:v>
                </c:pt>
                <c:pt idx="724">
                  <c:v>1.2697858964907248E-3</c:v>
                </c:pt>
                <c:pt idx="725">
                  <c:v>1.2555697981277364E-3</c:v>
                </c:pt>
                <c:pt idx="726">
                  <c:v>1.2414746177750735E-3</c:v>
                </c:pt>
                <c:pt idx="727">
                  <c:v>1.2274993782198144E-3</c:v>
                </c:pt>
                <c:pt idx="728">
                  <c:v>1.2136431102148259E-3</c:v>
                </c:pt>
                <c:pt idx="729">
                  <c:v>1.1999048524112626E-3</c:v>
                </c:pt>
                <c:pt idx="730">
                  <c:v>1.1862836512916729E-3</c:v>
                </c:pt>
                <c:pt idx="731">
                  <c:v>1.172778561103709E-3</c:v>
                </c:pt>
                <c:pt idx="732">
                  <c:v>1.1593886437944313E-3</c:v>
                </c:pt>
                <c:pt idx="733">
                  <c:v>1.1461129689452117E-3</c:v>
                </c:pt>
                <c:pt idx="734">
                  <c:v>1.132950613707215E-3</c:v>
                </c:pt>
                <c:pt idx="735">
                  <c:v>1.1199006627374674E-3</c:v>
                </c:pt>
                <c:pt idx="736">
                  <c:v>1.1069622081354901E-3</c:v>
                </c:pt>
                <c:pt idx="737">
                  <c:v>1.0941343493805159E-3</c:v>
                </c:pt>
                <c:pt idx="738">
                  <c:v>1.0814161932692532E-3</c:v>
                </c:pt>
                <c:pt idx="739">
                  <c:v>1.0688068538542194E-3</c:v>
                </c:pt>
                <c:pt idx="740">
                  <c:v>1.0563054523826223E-3</c:v>
                </c:pt>
                <c:pt idx="741">
                  <c:v>1.043911117235786E-3</c:v>
                </c:pt>
                <c:pt idx="742">
                  <c:v>1.0316229838691255E-3</c:v>
                </c:pt>
                <c:pt idx="743">
                  <c:v>1.0194401947526527E-3</c:v>
                </c:pt>
                <c:pt idx="744">
                  <c:v>1.007361899312009E-3</c:v>
                </c:pt>
                <c:pt idx="745">
                  <c:v>9.9538725387003646E-4</c:v>
                </c:pt>
                <c:pt idx="746">
                  <c:v>9.8351542158885965E-4</c:v>
                </c:pt>
                <c:pt idx="747">
                  <c:v>9.7174557241248665E-4</c:v>
                </c:pt>
                <c:pt idx="748">
                  <c:v>9.6007688300992009E-4</c:v>
                </c:pt>
                <c:pt idx="749">
                  <c:v>9.4850853671877709E-4</c:v>
                </c:pt>
                <c:pt idx="750">
                  <c:v>9.3703972348940551E-4</c:v>
                </c:pt>
                <c:pt idx="751">
                  <c:v>9.256696398295014E-4</c:v>
                </c:pt>
                <c:pt idx="752">
                  <c:v>9.1439748874921456E-4</c:v>
                </c:pt>
                <c:pt idx="753">
                  <c:v>9.0322247970674424E-4</c:v>
                </c:pt>
                <c:pt idx="754">
                  <c:v>8.9214382855440995E-4</c:v>
                </c:pt>
                <c:pt idx="755">
                  <c:v>8.8116075748520995E-4</c:v>
                </c:pt>
                <c:pt idx="756">
                  <c:v>8.702724949798445E-4</c:v>
                </c:pt>
                <c:pt idx="757">
                  <c:v>8.5947827575420875E-4</c:v>
                </c:pt>
                <c:pt idx="758">
                  <c:v>8.4877734070735577E-4</c:v>
                </c:pt>
                <c:pt idx="759">
                  <c:v>8.3816893686990905E-4</c:v>
                </c:pt>
                <c:pt idx="760">
                  <c:v>8.2765231735293897E-4</c:v>
                </c:pt>
                <c:pt idx="761">
                  <c:v>8.1722674129728527E-4</c:v>
                </c:pt>
                <c:pt idx="762">
                  <c:v>8.0689147382332499E-4</c:v>
                </c:pt>
                <c:pt idx="763">
                  <c:v>7.9664578598118857E-4</c:v>
                </c:pt>
                <c:pt idx="764">
                  <c:v>7.8648895470140605E-4</c:v>
                </c:pt>
                <c:pt idx="765">
                  <c:v>7.764202627459939E-4</c:v>
                </c:pt>
                <c:pt idx="766">
                  <c:v>7.6643899865996639E-4</c:v>
                </c:pt>
                <c:pt idx="767">
                  <c:v>7.5654445672327731E-4</c:v>
                </c:pt>
                <c:pt idx="768">
                  <c:v>7.4673593690317863E-4</c:v>
                </c:pt>
                <c:pt idx="769">
                  <c:v>7.3701274480699949E-4</c:v>
                </c:pt>
                <c:pt idx="770">
                  <c:v>7.273741916353386E-4</c:v>
                </c:pt>
                <c:pt idx="771">
                  <c:v>7.1781959413566663E-4</c:v>
                </c:pt>
                <c:pt idx="772">
                  <c:v>7.0834827455633245E-4</c:v>
                </c:pt>
                <c:pt idx="773">
                  <c:v>6.9895956060097404E-4</c:v>
                </c:pt>
                <c:pt idx="774">
                  <c:v>6.8965278538332588E-4</c:v>
                </c:pt>
                <c:pt idx="775">
                  <c:v>6.8042728738242119E-4</c:v>
                </c:pt>
                <c:pt idx="776">
                  <c:v>6.7128241039818661E-4</c:v>
                </c:pt>
                <c:pt idx="777">
                  <c:v>6.6221750350741978E-4</c:v>
                </c:pt>
                <c:pt idx="778">
                  <c:v>6.5323192102015662E-4</c:v>
                </c:pt>
                <c:pt idx="779">
                  <c:v>6.4432502243641466E-4</c:v>
                </c:pt>
                <c:pt idx="780">
                  <c:v>6.3549617240330749E-4</c:v>
                </c:pt>
                <c:pt idx="781">
                  <c:v>6.267447406725458E-4</c:v>
                </c:pt>
                <c:pt idx="782">
                  <c:v>6.1807010205829657E-4</c:v>
                </c:pt>
                <c:pt idx="783">
                  <c:v>6.0947163639540685E-4</c:v>
                </c:pt>
                <c:pt idx="784">
                  <c:v>6.0094872849800066E-4</c:v>
                </c:pt>
                <c:pt idx="785">
                  <c:v>5.9250076811842513E-4</c:v>
                </c:pt>
                <c:pt idx="786">
                  <c:v>5.8412714990655704E-4</c:v>
                </c:pt>
                <c:pt idx="787">
                  <c:v>5.758272733694601E-4</c:v>
                </c:pt>
                <c:pt idx="788">
                  <c:v>5.6760054283139011E-4</c:v>
                </c:pt>
                <c:pt idx="789">
                  <c:v>5.5944636739415276E-4</c:v>
                </c:pt>
                <c:pt idx="790">
                  <c:v>5.5136416089779274E-4</c:v>
                </c:pt>
                <c:pt idx="791">
                  <c:v>5.4335334188163368E-4</c:v>
                </c:pt>
                <c:pt idx="792">
                  <c:v>5.3541333354564639E-4</c:v>
                </c:pt>
                <c:pt idx="793">
                  <c:v>5.2754356371215606E-4</c:v>
                </c:pt>
                <c:pt idx="794">
                  <c:v>5.1974346478787423E-4</c:v>
                </c:pt>
                <c:pt idx="795">
                  <c:v>5.1201247372626183E-4</c:v>
                </c:pt>
                <c:pt idx="796">
                  <c:v>5.0435003199021558E-4</c:v>
                </c:pt>
                <c:pt idx="797">
                  <c:v>4.9675558551507467E-4</c:v>
                </c:pt>
                <c:pt idx="798">
                  <c:v>4.8922858467194505E-4</c:v>
                </c:pt>
                <c:pt idx="799">
                  <c:v>4.8176848423133974E-4</c:v>
                </c:pt>
                <c:pt idx="800">
                  <c:v>4.7437474332713244E-4</c:v>
                </c:pt>
                <c:pt idx="801">
                  <c:v>4.6704682542082017E-4</c:v>
                </c:pt>
                <c:pt idx="802">
                  <c:v>4.5978419826608874E-4</c:v>
                </c:pt>
                <c:pt idx="803">
                  <c:v>4.5258633387368808E-4</c:v>
                </c:pt>
                <c:pt idx="804">
                  <c:v>4.4545270847660479E-4</c:v>
                </c:pt>
                <c:pt idx="805">
                  <c:v>4.3838280249553104E-4</c:v>
                </c:pt>
                <c:pt idx="806">
                  <c:v>4.3137610050463817E-4</c:v>
                </c:pt>
                <c:pt idx="807">
                  <c:v>4.244320911976282E-4</c:v>
                </c:pt>
                <c:pt idx="808">
                  <c:v>4.1755026735408975E-4</c:v>
                </c:pt>
                <c:pt idx="809">
                  <c:v>4.1073012580613406E-4</c:v>
                </c:pt>
                <c:pt idx="810">
                  <c:v>4.0397116740531285E-4</c:v>
                </c:pt>
                <c:pt idx="811">
                  <c:v>3.9727289698983121E-4</c:v>
                </c:pt>
                <c:pt idx="812">
                  <c:v>3.906348233520229E-4</c:v>
                </c:pt>
                <c:pt idx="813">
                  <c:v>3.8405645920611814E-4</c:v>
                </c:pt>
                <c:pt idx="814">
                  <c:v>3.7753732115627524E-4</c:v>
                </c:pt>
                <c:pt idx="815">
                  <c:v>3.7107692966489132E-4</c:v>
                </c:pt>
                <c:pt idx="816">
                  <c:v>3.6467480902117595E-4</c:v>
                </c:pt>
                <c:pt idx="817">
                  <c:v>3.5833048731000042E-4</c:v>
                </c:pt>
                <c:pt idx="818">
                  <c:v>3.5204349638100489E-4</c:v>
                </c:pt>
                <c:pt idx="819">
                  <c:v>3.4581337181796871E-4</c:v>
                </c:pt>
                <c:pt idx="820">
                  <c:v>3.3963965290844517E-4</c:v>
                </c:pt>
                <c:pt idx="821">
                  <c:v>3.3352188261365104E-4</c:v>
                </c:pt>
                <c:pt idx="822">
                  <c:v>3.2745960753860482E-4</c:v>
                </c:pt>
                <c:pt idx="823">
                  <c:v>3.2145237790253333E-4</c:v>
                </c:pt>
                <c:pt idx="824">
                  <c:v>3.1549974750951599E-4</c:v>
                </c:pt>
                <c:pt idx="825">
                  <c:v>3.0960127371937947E-4</c:v>
                </c:pt>
                <c:pt idx="826">
                  <c:v>3.0375651741884559E-4</c:v>
                </c:pt>
                <c:pt idx="827">
                  <c:v>2.979650429929115E-4</c:v>
                </c:pt>
                <c:pt idx="828">
                  <c:v>2.9222641829648667E-4</c:v>
                </c:pt>
                <c:pt idx="829">
                  <c:v>2.8654021462625693E-4</c:v>
                </c:pt>
                <c:pt idx="830">
                  <c:v>2.8090600669278753E-4</c:v>
                </c:pt>
                <c:pt idx="831">
                  <c:v>2.7532337259287241E-4</c:v>
                </c:pt>
                <c:pt idx="832">
                  <c:v>2.6979189378209902E-4</c:v>
                </c:pt>
                <c:pt idx="833">
                  <c:v>2.6431115504766279E-4</c:v>
                </c:pt>
                <c:pt idx="834">
                  <c:v>2.5888074448139522E-4</c:v>
                </c:pt>
                <c:pt idx="835">
                  <c:v>2.5350025345302867E-4</c:v>
                </c:pt>
                <c:pt idx="836">
                  <c:v>2.4816927658368327E-4</c:v>
                </c:pt>
                <c:pt idx="837">
                  <c:v>2.4288741171957543E-4</c:v>
                </c:pt>
                <c:pt idx="838">
                  <c:v>2.376542599059479E-4</c:v>
                </c:pt>
                <c:pt idx="839">
                  <c:v>2.3246942536122184E-4</c:v>
                </c:pt>
                <c:pt idx="840">
                  <c:v>2.2733251545136108E-4</c:v>
                </c:pt>
                <c:pt idx="841">
                  <c:v>2.2224314066445492E-4</c:v>
                </c:pt>
                <c:pt idx="842">
                  <c:v>2.1720091458551308E-4</c:v>
                </c:pt>
                <c:pt idx="843">
                  <c:v>2.1220545387147234E-4</c:v>
                </c:pt>
                <c:pt idx="844">
                  <c:v>2.0725637822641195E-4</c:v>
                </c:pt>
                <c:pt idx="845">
                  <c:v>2.0235331037697689E-4</c:v>
                </c:pt>
                <c:pt idx="846">
                  <c:v>1.9749587604800758E-4</c:v>
                </c:pt>
                <c:pt idx="847">
                  <c:v>1.9268370393837203E-4</c:v>
                </c:pt>
                <c:pt idx="848">
                  <c:v>1.8791642569700152E-4</c:v>
                </c:pt>
                <c:pt idx="849">
                  <c:v>1.8319367589912606E-4</c:v>
                </c:pt>
                <c:pt idx="850">
                  <c:v>1.78515092022708E-4</c:v>
                </c:pt>
                <c:pt idx="851">
                  <c:v>1.738803144250723E-4</c:v>
                </c:pt>
                <c:pt idx="852">
                  <c:v>1.6928898631973408E-4</c:v>
                </c:pt>
                <c:pt idx="853">
                  <c:v>1.6474075375341583E-4</c:v>
                </c:pt>
                <c:pt idx="854">
                  <c:v>1.6023526558325775E-4</c:v>
                </c:pt>
                <c:pt idx="855">
                  <c:v>1.5577217345422178E-4</c:v>
                </c:pt>
                <c:pt idx="856">
                  <c:v>1.513511317766756E-4</c:v>
                </c:pt>
                <c:pt idx="857">
                  <c:v>1.4697179770417244E-4</c:v>
                </c:pt>
                <c:pt idx="858">
                  <c:v>1.4263383111140818E-4</c:v>
                </c:pt>
                <c:pt idx="859">
                  <c:v>1.3833689457236733E-4</c:v>
                </c:pt>
                <c:pt idx="860">
                  <c:v>1.340806533386479E-4</c:v>
                </c:pt>
                <c:pt idx="861">
                  <c:v>1.2986477531796569E-4</c:v>
                </c:pt>
                <c:pt idx="862">
                  <c:v>1.2568893105284126E-4</c:v>
                </c:pt>
                <c:pt idx="863">
                  <c:v>1.2155279369945645E-4</c:v>
                </c:pt>
                <c:pt idx="864">
                  <c:v>1.1745603900669571E-4</c:v>
                </c:pt>
                <c:pt idx="865">
                  <c:v>1.1339834529535341E-4</c:v>
                </c:pt>
                <c:pt idx="866">
                  <c:v>1.0937939343751786E-4</c:v>
                </c:pt>
                <c:pt idx="867">
                  <c:v>1.0539886683612386E-4</c:v>
                </c:pt>
                <c:pt idx="868">
                  <c:v>1.0145645140467697E-4</c:v>
                </c:pt>
                <c:pt idx="869">
                  <c:v>9.7551835547143168E-5</c:v>
                </c:pt>
                <c:pt idx="870">
                  <c:v>9.3684710138006036E-5</c:v>
                </c:pt>
                <c:pt idx="871">
                  <c:v>8.9854768502489941E-5</c:v>
                </c:pt>
                <c:pt idx="872">
                  <c:v>8.6061706396944643E-5</c:v>
                </c:pt>
                <c:pt idx="873">
                  <c:v>8.2305221989394713E-5</c:v>
                </c:pt>
                <c:pt idx="874">
                  <c:v>7.8585015840246263E-5</c:v>
                </c:pt>
                <c:pt idx="875">
                  <c:v>7.4900790883154354E-5</c:v>
                </c:pt>
                <c:pt idx="876">
                  <c:v>7.1252252406051519E-5</c:v>
                </c:pt>
                <c:pt idx="877">
                  <c:v>6.7639108032326771E-5</c:v>
                </c:pt>
                <c:pt idx="878">
                  <c:v>6.4061067702165402E-5</c:v>
                </c:pt>
                <c:pt idx="879">
                  <c:v>6.0517843654037964E-5</c:v>
                </c:pt>
                <c:pt idx="880">
                  <c:v>5.7009150406346892E-5</c:v>
                </c:pt>
                <c:pt idx="881">
                  <c:v>5.3534704739218201E-5</c:v>
                </c:pt>
                <c:pt idx="882">
                  <c:v>5.0094225676447783E-5</c:v>
                </c:pt>
                <c:pt idx="883">
                  <c:v>4.6687434467596023E-5</c:v>
                </c:pt>
                <c:pt idx="884">
                  <c:v>4.3314054570224884E-5</c:v>
                </c:pt>
                <c:pt idx="885">
                  <c:v>3.9973811632288726E-5</c:v>
                </c:pt>
                <c:pt idx="886">
                  <c:v>3.6666433474662283E-5</c:v>
                </c:pt>
                <c:pt idx="887">
                  <c:v>3.3391650073816737E-5</c:v>
                </c:pt>
                <c:pt idx="888">
                  <c:v>3.0149193544636629E-5</c:v>
                </c:pt>
                <c:pt idx="889">
                  <c:v>2.6938798123379132E-5</c:v>
                </c:pt>
                <c:pt idx="890">
                  <c:v>2.3760200150770038E-5</c:v>
                </c:pt>
                <c:pt idx="891">
                  <c:v>2.061313805524123E-5</c:v>
                </c:pt>
                <c:pt idx="892">
                  <c:v>1.7497352336305312E-5</c:v>
                </c:pt>
                <c:pt idx="893">
                  <c:v>1.4412585548064568E-5</c:v>
                </c:pt>
                <c:pt idx="894">
                  <c:v>1.1358582282856421E-5</c:v>
                </c:pt>
                <c:pt idx="895">
                  <c:v>8.3350891550340979E-6</c:v>
                </c:pt>
                <c:pt idx="896">
                  <c:v>5.3418547848758718E-6</c:v>
                </c:pt>
                <c:pt idx="897">
                  <c:v>2.378629782631681E-6</c:v>
                </c:pt>
                <c:pt idx="898">
                  <c:v>-5.5483326730579059E-7</c:v>
                </c:pt>
                <c:pt idx="899">
                  <c:v>-3.4587798220956983E-6</c:v>
                </c:pt>
                <c:pt idx="900">
                  <c:v>-6.3334533960182886E-6</c:v>
                </c:pt>
                <c:pt idx="901">
                  <c:v>-9.1790955759162149E-6</c:v>
                </c:pt>
                <c:pt idx="902">
                  <c:v>-1.1995946036508784E-5</c:v>
                </c:pt>
                <c:pt idx="903">
                  <c:v>-1.4784242555582823E-5</c:v>
                </c:pt>
                <c:pt idx="904">
                  <c:v>-1.754422102905951E-5</c:v>
                </c:pt>
                <c:pt idx="905">
                  <c:v>-2.0276115485935438E-5</c:v>
                </c:pt>
                <c:pt idx="906">
                  <c:v>-2.2980158103107348E-5</c:v>
                </c:pt>
                <c:pt idx="907">
                  <c:v>-2.5656579220069788E-5</c:v>
                </c:pt>
                <c:pt idx="908">
                  <c:v>-2.8305607353498285E-5</c:v>
                </c:pt>
                <c:pt idx="909">
                  <c:v>-3.0927469211710322E-5</c:v>
                </c:pt>
                <c:pt idx="910">
                  <c:v>-3.3522389709010961E-5</c:v>
                </c:pt>
                <c:pt idx="911">
                  <c:v>-3.6090591979918984E-5</c:v>
                </c:pt>
                <c:pt idx="912">
                  <c:v>-3.8632297393281475E-5</c:v>
                </c:pt>
                <c:pt idx="913">
                  <c:v>-4.1147725566268801E-5</c:v>
                </c:pt>
                <c:pt idx="914">
                  <c:v>-4.3637094378258805E-5</c:v>
                </c:pt>
                <c:pt idx="915">
                  <c:v>-4.6100619984608881E-5</c:v>
                </c:pt>
                <c:pt idx="916">
                  <c:v>-4.8538516830313994E-5</c:v>
                </c:pt>
                <c:pt idx="917">
                  <c:v>-5.0950997663553568E-5</c:v>
                </c:pt>
                <c:pt idx="918">
                  <c:v>-5.3338273549132452E-5</c:v>
                </c:pt>
                <c:pt idx="919">
                  <c:v>-5.5700553881806629E-5</c:v>
                </c:pt>
                <c:pt idx="920">
                  <c:v>-5.8038046399507882E-5</c:v>
                </c:pt>
                <c:pt idx="921">
                  <c:v>-6.0350957196453532E-5</c:v>
                </c:pt>
                <c:pt idx="922">
                  <c:v>-6.2639490736157136E-5</c:v>
                </c:pt>
                <c:pt idx="923">
                  <c:v>-6.4903849864328975E-5</c:v>
                </c:pt>
                <c:pt idx="924">
                  <c:v>-6.7144235821675385E-5</c:v>
                </c:pt>
                <c:pt idx="925">
                  <c:v>-6.9360848256590809E-5</c:v>
                </c:pt>
                <c:pt idx="926">
                  <c:v>-7.1553885237749719E-5</c:v>
                </c:pt>
                <c:pt idx="927">
                  <c:v>-7.3723543266597167E-5</c:v>
                </c:pt>
                <c:pt idx="928">
                  <c:v>-7.5870017289736121E-5</c:v>
                </c:pt>
                <c:pt idx="929">
                  <c:v>-7.7993500711216138E-5</c:v>
                </c:pt>
                <c:pt idx="930">
                  <c:v>-8.0094185404722075E-5</c:v>
                </c:pt>
                <c:pt idx="931">
                  <c:v>-8.2172261725665377E-5</c:v>
                </c:pt>
                <c:pt idx="932">
                  <c:v>-8.42279185231759E-5</c:v>
                </c:pt>
                <c:pt idx="933">
                  <c:v>-8.626134315199859E-5</c:v>
                </c:pt>
                <c:pt idx="934">
                  <c:v>-8.8272721484293829E-5</c:v>
                </c:pt>
                <c:pt idx="935">
                  <c:v>-9.0262237921341724E-5</c:v>
                </c:pt>
                <c:pt idx="936">
                  <c:v>-9.2230075405152123E-5</c:v>
                </c:pt>
                <c:pt idx="937">
                  <c:v>-9.4176415429982692E-5</c:v>
                </c:pt>
                <c:pt idx="938">
                  <c:v>-9.6101438053761634E-5</c:v>
                </c:pt>
                <c:pt idx="939">
                  <c:v>-9.8005321909421558E-5</c:v>
                </c:pt>
                <c:pt idx="940">
                  <c:v>-9.9888244216136696E-5</c:v>
                </c:pt>
                <c:pt idx="941">
                  <c:v>-1.0175038079047674E-4</c:v>
                </c:pt>
                <c:pt idx="942">
                  <c:v>-1.0359190605746543E-4</c:v>
                </c:pt>
                <c:pt idx="943">
                  <c:v>-1.0541299306155208E-4</c:v>
                </c:pt>
                <c:pt idx="944">
                  <c:v>-1.0721381347749483E-4</c:v>
                </c:pt>
                <c:pt idx="945">
                  <c:v>-1.0899453762115604E-4</c:v>
                </c:pt>
                <c:pt idx="946">
                  <c:v>-1.1075533446021227E-4</c:v>
                </c:pt>
                <c:pt idx="947">
                  <c:v>-1.1249637162477491E-4</c:v>
                </c:pt>
                <c:pt idx="948">
                  <c:v>-1.142178154179298E-4</c:v>
                </c:pt>
                <c:pt idx="949">
                  <c:v>-1.1591983082618907E-4</c:v>
                </c:pt>
                <c:pt idx="950">
                  <c:v>-1.1760258152985944E-4</c:v>
                </c:pt>
                <c:pt idx="951">
                  <c:v>-1.192662299133281E-4</c:v>
                </c:pt>
                <c:pt idx="952">
                  <c:v>-1.2091093707526743E-4</c:v>
                </c:pt>
                <c:pt idx="953">
                  <c:v>-1.2253686283875354E-4</c:v>
                </c:pt>
                <c:pt idx="954">
                  <c:v>-1.2414416576130884E-4</c:v>
                </c:pt>
                <c:pt idx="955">
                  <c:v>-1.2573300314485937E-4</c:v>
                </c:pt>
                <c:pt idx="956">
                  <c:v>-1.2730353104561666E-4</c:v>
                </c:pt>
                <c:pt idx="957">
                  <c:v>-1.2885590428387628E-4</c:v>
                </c:pt>
                <c:pt idx="958">
                  <c:v>-1.3039027645374258E-4</c:v>
                </c:pt>
                <c:pt idx="959">
                  <c:v>-1.319067999327697E-4</c:v>
                </c:pt>
                <c:pt idx="960">
                  <c:v>-1.3340562589153105E-4</c:v>
                </c:pt>
                <c:pt idx="961">
                  <c:v>-1.3488690430310914E-4</c:v>
                </c:pt>
                <c:pt idx="962">
                  <c:v>-1.3635078395250955E-4</c:v>
                </c:pt>
                <c:pt idx="963">
                  <c:v>-1.3779741244600074E-4</c:v>
                </c:pt>
                <c:pt idx="964">
                  <c:v>-1.3922693622037889E-4</c:v>
                </c:pt>
                <c:pt idx="965">
                  <c:v>-1.4063950055215752E-4</c:v>
                </c:pt>
                <c:pt idx="966">
                  <c:v>-1.4203524956668458E-4</c:v>
                </c:pt>
                <c:pt idx="967">
                  <c:v>-1.4341432624718901E-4</c:v>
                </c:pt>
                <c:pt idx="968">
                  <c:v>-1.4477687244374827E-4</c:v>
                </c:pt>
                <c:pt idx="969">
                  <c:v>-1.4612302888219396E-4</c:v>
                </c:pt>
                <c:pt idx="970">
                  <c:v>-1.4745293517293622E-4</c:v>
                </c:pt>
                <c:pt idx="971">
                  <c:v>-1.4876672981972624E-4</c:v>
                </c:pt>
                <c:pt idx="972">
                  <c:v>-1.5006455022834324E-4</c:v>
                </c:pt>
                <c:pt idx="973">
                  <c:v>-1.5134653271521494E-4</c:v>
                </c:pt>
                <c:pt idx="974">
                  <c:v>-1.5261281251596829E-4</c:v>
                </c:pt>
                <c:pt idx="975">
                  <c:v>-1.538635237939119E-4</c:v>
                </c:pt>
                <c:pt idx="976">
                  <c:v>-1.5509879964845227E-4</c:v>
                </c:pt>
                <c:pt idx="977">
                  <c:v>-1.563187721234404E-4</c:v>
                </c:pt>
                <c:pt idx="978">
                  <c:v>-1.5752357221545505E-4</c:v>
                </c:pt>
                <c:pt idx="979">
                  <c:v>-1.587133298820171E-4</c:v>
                </c:pt>
                <c:pt idx="980">
                  <c:v>-1.5988817404974051E-4</c:v>
                </c:pt>
                <c:pt idx="981">
                  <c:v>-1.6104823262241759E-4</c:v>
                </c:pt>
                <c:pt idx="982">
                  <c:v>-1.6219363248904029E-4</c:v>
                </c:pt>
                <c:pt idx="983">
                  <c:v>-1.6332449953175684E-4</c:v>
                </c:pt>
                <c:pt idx="984">
                  <c:v>-1.6444095863376706E-4</c:v>
                </c:pt>
                <c:pt idx="985">
                  <c:v>-1.6554313368715199E-4</c:v>
                </c:pt>
                <c:pt idx="986">
                  <c:v>-1.6663114760064388E-4</c:v>
                </c:pt>
                <c:pt idx="987">
                  <c:v>-1.6770512230733368E-4</c:v>
                </c:pt>
                <c:pt idx="988">
                  <c:v>-1.6876517877231626E-4</c:v>
                </c:pt>
                <c:pt idx="989">
                  <c:v>-1.6981143700027604E-4</c:v>
                </c:pt>
                <c:pt idx="990">
                  <c:v>-1.7084401604301232E-4</c:v>
                </c:pt>
                <c:pt idx="991">
                  <c:v>-1.7186303400690462E-4</c:v>
                </c:pt>
                <c:pt idx="992">
                  <c:v>-1.728686080603182E-4</c:v>
                </c:pt>
                <c:pt idx="993">
                  <c:v>-1.738608544409522E-4</c:v>
                </c:pt>
                <c:pt idx="994">
                  <c:v>-1.7483988846312814E-4</c:v>
                </c:pt>
                <c:pt idx="995">
                  <c:v>-1.7580582452502108E-4</c:v>
                </c:pt>
                <c:pt idx="996">
                  <c:v>-1.7675877611583415E-4</c:v>
                </c:pt>
                <c:pt idx="997">
                  <c:v>-1.7769885582291498E-4</c:v>
                </c:pt>
                <c:pt idx="998">
                  <c:v>-1.7862617533881685E-4</c:v>
                </c:pt>
                <c:pt idx="999">
                  <c:v>-1.7954084546830252E-4</c:v>
                </c:pt>
                <c:pt idx="1000">
                  <c:v>-1.8044297613529456E-4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121920"/>
        <c:axId val="45091072"/>
      </c:scatterChart>
      <c:valAx>
        <c:axId val="45121920"/>
        <c:scaling>
          <c:orientation val="minMax"/>
        </c:scaling>
        <c:delete val="0"/>
        <c:axPos val="b"/>
        <c:numFmt formatCode="_-* #.##00000\ _€_-;\-* #.##00000\ _€_-;_-* &quot;-&quot;??\ _€_-;_-@_-" sourceLinked="1"/>
        <c:majorTickMark val="out"/>
        <c:minorTickMark val="none"/>
        <c:tickLblPos val="nextTo"/>
        <c:crossAx val="45091072"/>
        <c:crosses val="autoZero"/>
        <c:crossBetween val="midCat"/>
      </c:valAx>
      <c:valAx>
        <c:axId val="45091072"/>
        <c:scaling>
          <c:orientation val="minMax"/>
        </c:scaling>
        <c:delete val="0"/>
        <c:axPos val="l"/>
        <c:majorGridlines/>
        <c:numFmt formatCode="_-* #.##00000\ _€_-;\-* #.##00000\ _€_-;_-* &quot;-&quot;??\ _€_-;_-@_-" sourceLinked="1"/>
        <c:majorTickMark val="out"/>
        <c:minorTickMark val="none"/>
        <c:tickLblPos val="nextTo"/>
        <c:crossAx val="4512192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</xdr:colOff>
      <xdr:row>2</xdr:row>
      <xdr:rowOff>3810</xdr:rowOff>
    </xdr:from>
    <xdr:to>
      <xdr:col>20</xdr:col>
      <xdr:colOff>670560</xdr:colOff>
      <xdr:row>17</xdr:row>
      <xdr:rowOff>3810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0"/>
  <sheetViews>
    <sheetView workbookViewId="0">
      <selection sqref="A1:XFD1048576"/>
    </sheetView>
  </sheetViews>
  <sheetFormatPr baseColWidth="10" defaultRowHeight="14.4" x14ac:dyDescent="0.3"/>
  <cols>
    <col min="12" max="12" width="20.77734375" bestFit="1" customWidth="1"/>
  </cols>
  <sheetData>
    <row r="1" spans="1:14" x14ac:dyDescent="0.3">
      <c r="A1" t="s">
        <v>0</v>
      </c>
      <c r="B1" s="1">
        <v>0.03</v>
      </c>
    </row>
    <row r="4" spans="1:14" x14ac:dyDescent="0.3">
      <c r="A4" t="s">
        <v>2</v>
      </c>
      <c r="B4">
        <v>0</v>
      </c>
      <c r="C4">
        <v>1</v>
      </c>
      <c r="D4">
        <v>2</v>
      </c>
      <c r="E4">
        <v>3</v>
      </c>
      <c r="F4">
        <v>4</v>
      </c>
      <c r="G4">
        <v>5</v>
      </c>
      <c r="H4">
        <v>6</v>
      </c>
      <c r="I4">
        <v>7</v>
      </c>
      <c r="J4">
        <v>8</v>
      </c>
      <c r="K4">
        <v>9</v>
      </c>
      <c r="L4">
        <v>10</v>
      </c>
    </row>
    <row r="5" spans="1:14" x14ac:dyDescent="0.3">
      <c r="A5" t="s">
        <v>3</v>
      </c>
      <c r="B5">
        <f>B4*0.5</f>
        <v>0</v>
      </c>
      <c r="C5">
        <f t="shared" ref="C5:L5" si="0">C4*0.5</f>
        <v>0.5</v>
      </c>
      <c r="D5">
        <f t="shared" si="0"/>
        <v>1</v>
      </c>
      <c r="E5">
        <f t="shared" si="0"/>
        <v>1.5</v>
      </c>
      <c r="F5">
        <f t="shared" si="0"/>
        <v>2</v>
      </c>
      <c r="G5">
        <f t="shared" si="0"/>
        <v>2.5</v>
      </c>
      <c r="H5">
        <f t="shared" si="0"/>
        <v>3</v>
      </c>
      <c r="I5">
        <f t="shared" si="0"/>
        <v>3.5</v>
      </c>
      <c r="J5">
        <f t="shared" si="0"/>
        <v>4</v>
      </c>
      <c r="K5">
        <f t="shared" si="0"/>
        <v>4.5</v>
      </c>
      <c r="L5">
        <f t="shared" si="0"/>
        <v>5</v>
      </c>
    </row>
    <row r="8" spans="1:14" x14ac:dyDescent="0.3">
      <c r="A8" t="s">
        <v>1</v>
      </c>
    </row>
    <row r="9" spans="1:14" x14ac:dyDescent="0.3">
      <c r="A9" s="4">
        <v>0</v>
      </c>
      <c r="B9" s="4">
        <f>SUM(C9:L9)</f>
        <v>0</v>
      </c>
      <c r="C9">
        <f>(C$5*EXP(-$B$1*C$5)-B$5*EXP(-$B$1*B$5))*EXP(-C$5*$A9)</f>
        <v>0.49255596980153132</v>
      </c>
      <c r="D9">
        <f t="shared" ref="D9:L9" si="1">(D$5*EXP(-$B$1*D$5)-C$5*EXP(-$B$1*C$5))*EXP(-D$5*$A9)</f>
        <v>0.47788956374697683</v>
      </c>
      <c r="E9">
        <f t="shared" si="1"/>
        <v>0.46355068920114173</v>
      </c>
      <c r="F9">
        <f t="shared" si="1"/>
        <v>0.44953284441884755</v>
      </c>
      <c r="G9">
        <f t="shared" si="1"/>
        <v>0.43582964865288454</v>
      </c>
      <c r="H9">
        <f t="shared" si="1"/>
        <v>0.42243483999230236</v>
      </c>
      <c r="I9">
        <f t="shared" si="1"/>
        <v>0.40934227323824546</v>
      </c>
      <c r="J9">
        <f t="shared" si="1"/>
        <v>0.39654591781670012</v>
      </c>
      <c r="K9">
        <f t="shared" si="1"/>
        <v>0.38403985572752486</v>
      </c>
      <c r="L9" s="3">
        <f>(L$5*EXP(-$B$1*L$5)-K$5*EXP(-$B$1*K$5))*EXP(-L$5*$A9)-L$5*EXP(-($B$1+$A9)*L$5)</f>
        <v>-3.9317216025961548</v>
      </c>
      <c r="N9" t="str">
        <f>A9&amp;" "&amp;B9</f>
        <v>0 0</v>
      </c>
    </row>
    <row r="10" spans="1:14" x14ac:dyDescent="0.3">
      <c r="A10" s="4">
        <f>A9+1%</f>
        <v>0.01</v>
      </c>
      <c r="B10" s="4">
        <f t="shared" ref="B10:B73" si="2">SUM(C10:L10)</f>
        <v>9.8965719798546736E-2</v>
      </c>
      <c r="C10">
        <f t="shared" ref="C10:K10" si="3">(C$5*EXP(-$B$1*C$5)-B$5*EXP(-$B$1*B$5))*EXP(-C$5*$A10)</f>
        <v>0.49009933665337763</v>
      </c>
      <c r="D10">
        <f t="shared" si="3"/>
        <v>0.47313448313815687</v>
      </c>
      <c r="E10">
        <f t="shared" si="3"/>
        <v>0.45664931854327317</v>
      </c>
      <c r="F10">
        <f t="shared" si="3"/>
        <v>0.44063149770716636</v>
      </c>
      <c r="G10">
        <f t="shared" si="3"/>
        <v>0.42506897628698392</v>
      </c>
      <c r="H10">
        <f t="shared" si="3"/>
        <v>0.40995000368580853</v>
      </c>
      <c r="I10">
        <f t="shared" si="3"/>
        <v>0.39526311614203452</v>
      </c>
      <c r="J10">
        <f t="shared" si="3"/>
        <v>0.38099712997725055</v>
      </c>
      <c r="K10">
        <f t="shared" si="3"/>
        <v>0.36714113499906076</v>
      </c>
      <c r="L10" s="3">
        <f t="shared" ref="L10:L73" si="4">(L$5*EXP(-$B$1*L$5)-K$5*EXP(-$B$1*K$5))*EXP(-L$5*$A10)-L$5*EXP(-($B$1+$A10)*L$5)</f>
        <v>-3.7399692773345654</v>
      </c>
      <c r="N10" t="str">
        <f t="shared" ref="N10:N73" si="5">A10&amp;" "&amp;B10</f>
        <v>0.01 0.0989657197985467</v>
      </c>
    </row>
    <row r="11" spans="1:14" x14ac:dyDescent="0.3">
      <c r="A11" s="4">
        <f t="shared" ref="A11:A74" si="6">A10+1%</f>
        <v>0.02</v>
      </c>
      <c r="B11" s="4">
        <f t="shared" si="2"/>
        <v>0.19139031551814822</v>
      </c>
      <c r="C11">
        <f t="shared" ref="C11:K11" si="7">(C$5*EXP(-$B$1*C$5)-B$5*EXP(-$B$1*B$5))*EXP(-C$5*$A11)</f>
        <v>0.48765495601416636</v>
      </c>
      <c r="D11">
        <f t="shared" si="7"/>
        <v>0.46842671637193073</v>
      </c>
      <c r="E11">
        <f t="shared" si="7"/>
        <v>0.44985069590858068</v>
      </c>
      <c r="F11">
        <f t="shared" si="7"/>
        <v>0.43190640946973308</v>
      </c>
      <c r="G11">
        <f t="shared" si="7"/>
        <v>0.41457398586843175</v>
      </c>
      <c r="H11">
        <f t="shared" si="7"/>
        <v>0.39783415005508738</v>
      </c>
      <c r="I11">
        <f t="shared" si="7"/>
        <v>0.38166820579359212</v>
      </c>
      <c r="J11">
        <f t="shared" si="7"/>
        <v>0.36605801882948735</v>
      </c>
      <c r="K11">
        <f t="shared" si="7"/>
        <v>0.35098600053644824</v>
      </c>
      <c r="L11" s="3">
        <f t="shared" si="4"/>
        <v>-3.5575688233293099</v>
      </c>
      <c r="N11" t="str">
        <f t="shared" si="5"/>
        <v>0.02 0.191390315518148</v>
      </c>
    </row>
    <row r="12" spans="1:14" x14ac:dyDescent="0.3">
      <c r="A12" s="4">
        <f t="shared" si="6"/>
        <v>0.03</v>
      </c>
      <c r="B12" s="4">
        <f t="shared" si="2"/>
        <v>0.27763358584604836</v>
      </c>
      <c r="C12">
        <f t="shared" ref="C12:K12" si="8">(C$5*EXP(-$B$1*C$5)-B$5*EXP(-$B$1*B$5))*EXP(-C$5*$A12)</f>
        <v>0.48522276677425408</v>
      </c>
      <c r="D12">
        <f t="shared" si="8"/>
        <v>0.46376579266769874</v>
      </c>
      <c r="E12">
        <f t="shared" si="8"/>
        <v>0.44315329157828948</v>
      </c>
      <c r="F12">
        <f t="shared" si="8"/>
        <v>0.4233540895549166</v>
      </c>
      <c r="G12">
        <f t="shared" si="8"/>
        <v>0.4043381176865754</v>
      </c>
      <c r="H12">
        <f t="shared" si="8"/>
        <v>0.3860763740140265</v>
      </c>
      <c r="I12">
        <f t="shared" si="8"/>
        <v>0.36854088672760005</v>
      </c>
      <c r="J12">
        <f t="shared" si="8"/>
        <v>0.35170467860839372</v>
      </c>
      <c r="K12">
        <f t="shared" si="8"/>
        <v>0.3355417326715156</v>
      </c>
      <c r="L12" s="3">
        <f t="shared" si="4"/>
        <v>-3.3840641444372217</v>
      </c>
      <c r="N12" t="str">
        <f t="shared" si="5"/>
        <v>0.03 0.277633585846048</v>
      </c>
    </row>
    <row r="13" spans="1:14" x14ac:dyDescent="0.3">
      <c r="A13" s="4">
        <f t="shared" si="6"/>
        <v>0.04</v>
      </c>
      <c r="B13" s="4">
        <f t="shared" si="2"/>
        <v>0.35803661648929674</v>
      </c>
      <c r="C13">
        <f t="shared" ref="C13:K13" si="9">(C$5*EXP(-$B$1*C$5)-B$5*EXP(-$B$1*B$5))*EXP(-C$5*$A13)</f>
        <v>0.48280270812878323</v>
      </c>
      <c r="D13">
        <f t="shared" si="9"/>
        <v>0.45915124592920625</v>
      </c>
      <c r="E13">
        <f t="shared" si="9"/>
        <v>0.43655559860817028</v>
      </c>
      <c r="F13">
        <f t="shared" si="9"/>
        <v>0.41497111692071853</v>
      </c>
      <c r="G13">
        <f t="shared" si="9"/>
        <v>0.39435497399059544</v>
      </c>
      <c r="H13">
        <f t="shared" si="9"/>
        <v>0.37466609277051532</v>
      </c>
      <c r="I13">
        <f t="shared" si="9"/>
        <v>0.35586507633653691</v>
      </c>
      <c r="J13">
        <f t="shared" si="9"/>
        <v>0.33791414090740668</v>
      </c>
      <c r="K13">
        <f t="shared" si="9"/>
        <v>0.32077705148388408</v>
      </c>
      <c r="L13" s="3">
        <f t="shared" si="4"/>
        <v>-3.2190213885865195</v>
      </c>
      <c r="N13" t="str">
        <f t="shared" si="5"/>
        <v>0.04 0.358036616489297</v>
      </c>
    </row>
    <row r="14" spans="1:14" x14ac:dyDescent="0.3">
      <c r="A14" s="4">
        <f t="shared" si="6"/>
        <v>0.05</v>
      </c>
      <c r="B14" s="4">
        <f t="shared" si="2"/>
        <v>0.43292272994113157</v>
      </c>
      <c r="C14">
        <f t="shared" ref="C14:K14" si="10">(C$5*EXP(-$B$1*C$5)-B$5*EXP(-$B$1*B$5))*EXP(-C$5*$A14)</f>
        <v>0.48039471957616159</v>
      </c>
      <c r="D14">
        <f t="shared" si="10"/>
        <v>0.45458261469793404</v>
      </c>
      <c r="E14">
        <f t="shared" si="10"/>
        <v>0.43005613248947067</v>
      </c>
      <c r="F14">
        <f t="shared" si="10"/>
        <v>0.40675413826631074</v>
      </c>
      <c r="G14">
        <f t="shared" si="10"/>
        <v>0.38461831499070309</v>
      </c>
      <c r="H14">
        <f t="shared" si="10"/>
        <v>0.36359303630121764</v>
      </c>
      <c r="I14">
        <f t="shared" si="10"/>
        <v>0.34362524516747239</v>
      </c>
      <c r="J14">
        <f t="shared" si="10"/>
        <v>0.3246643379240664</v>
      </c>
      <c r="K14">
        <f t="shared" si="10"/>
        <v>0.30666205344843983</v>
      </c>
      <c r="L14" s="3">
        <f t="shared" si="4"/>
        <v>-3.0620278629206448</v>
      </c>
      <c r="N14" t="str">
        <f t="shared" si="5"/>
        <v>0.05 0.432922729941132</v>
      </c>
    </row>
    <row r="15" spans="1:14" x14ac:dyDescent="0.3">
      <c r="A15" s="4">
        <f t="shared" si="6"/>
        <v>6.0000000000000005E-2</v>
      </c>
      <c r="B15" s="4">
        <f t="shared" si="2"/>
        <v>0.50259838765768139</v>
      </c>
      <c r="C15">
        <f t="shared" ref="C15:K15" si="11">(C$5*EXP(-$B$1*C$5)-B$5*EXP(-$B$1*B$5))*EXP(-C$5*$A15)</f>
        <v>0.47799874091654992</v>
      </c>
      <c r="D15">
        <f t="shared" si="11"/>
        <v>0.45005944210695176</v>
      </c>
      <c r="E15">
        <f t="shared" si="11"/>
        <v>0.42365343081489415</v>
      </c>
      <c r="F15">
        <f t="shared" si="11"/>
        <v>0.39869986669067026</v>
      </c>
      <c r="G15">
        <f t="shared" si="11"/>
        <v>0.37512205495806816</v>
      </c>
      <c r="H15">
        <f t="shared" si="11"/>
        <v>0.35284723810785723</v>
      </c>
      <c r="I15">
        <f t="shared" si="11"/>
        <v>0.33180639789654548</v>
      </c>
      <c r="J15">
        <f t="shared" si="11"/>
        <v>0.31193406714682409</v>
      </c>
      <c r="K15">
        <f t="shared" si="11"/>
        <v>0.29316815087047599</v>
      </c>
      <c r="L15" s="3">
        <f t="shared" si="4"/>
        <v>-2.9126910018511558</v>
      </c>
      <c r="N15" t="str">
        <f t="shared" si="5"/>
        <v>0.06 0.502598387657681</v>
      </c>
    </row>
    <row r="16" spans="1:14" x14ac:dyDescent="0.3">
      <c r="A16" s="4">
        <f t="shared" si="6"/>
        <v>7.0000000000000007E-2</v>
      </c>
      <c r="B16" s="4">
        <f t="shared" si="2"/>
        <v>0.56735404701152969</v>
      </c>
      <c r="C16">
        <f t="shared" ref="C16:K16" si="12">(C$5*EXP(-$B$1*C$5)-B$5*EXP(-$B$1*B$5))*EXP(-C$5*$A16)</f>
        <v>0.47561471225035701</v>
      </c>
      <c r="D16">
        <f t="shared" si="12"/>
        <v>0.44558127583523088</v>
      </c>
      <c r="E16">
        <f t="shared" si="12"/>
        <v>0.41734605294955229</v>
      </c>
      <c r="F16">
        <f t="shared" si="12"/>
        <v>0.39080508037777523</v>
      </c>
      <c r="G16">
        <f t="shared" si="12"/>
        <v>0.36586025842104086</v>
      </c>
      <c r="H16">
        <f t="shared" si="12"/>
        <v>0.34241902624669701</v>
      </c>
      <c r="I16">
        <f t="shared" si="12"/>
        <v>0.32039405495781753</v>
      </c>
      <c r="J16">
        <f t="shared" si="12"/>
        <v>0.29970295742650022</v>
      </c>
      <c r="K16">
        <f t="shared" si="12"/>
        <v>0.28026801398584134</v>
      </c>
      <c r="L16" s="3">
        <f t="shared" si="4"/>
        <v>-2.7706373854392825</v>
      </c>
      <c r="N16" t="str">
        <f t="shared" si="5"/>
        <v>0.07 0.56735404701153</v>
      </c>
    </row>
    <row r="17" spans="1:14" x14ac:dyDescent="0.3">
      <c r="A17" s="4">
        <f t="shared" si="6"/>
        <v>0.08</v>
      </c>
      <c r="B17" s="4">
        <f t="shared" si="2"/>
        <v>0.62746497527158018</v>
      </c>
      <c r="C17">
        <f t="shared" ref="C17:K17" si="13">(C$5*EXP(-$B$1*C$5)-B$5*EXP(-$B$1*B$5))*EXP(-C$5*$A17)</f>
        <v>0.47324257397674191</v>
      </c>
      <c r="D17">
        <f t="shared" si="13"/>
        <v>0.44114766806241251</v>
      </c>
      <c r="E17">
        <f t="shared" si="13"/>
        <v>0.41113257970681594</v>
      </c>
      <c r="F17">
        <f t="shared" si="13"/>
        <v>0.38306662130783514</v>
      </c>
      <c r="G17">
        <f t="shared" si="13"/>
        <v>0.35682713645528841</v>
      </c>
      <c r="H17">
        <f t="shared" si="13"/>
        <v>0.33229901462313655</v>
      </c>
      <c r="I17">
        <f t="shared" si="13"/>
        <v>0.30937423480399301</v>
      </c>
      <c r="J17">
        <f t="shared" si="13"/>
        <v>0.28795143637809978</v>
      </c>
      <c r="K17">
        <f t="shared" si="13"/>
        <v>0.26793551560882833</v>
      </c>
      <c r="L17" s="3">
        <f t="shared" si="4"/>
        <v>-2.6355118056515718</v>
      </c>
      <c r="N17" t="str">
        <f t="shared" si="5"/>
        <v>0.08 0.62746497527158</v>
      </c>
    </row>
    <row r="18" spans="1:14" x14ac:dyDescent="0.3">
      <c r="A18" s="4">
        <f t="shared" si="6"/>
        <v>0.09</v>
      </c>
      <c r="B18" s="4">
        <f t="shared" si="2"/>
        <v>0.68319202274731161</v>
      </c>
      <c r="C18">
        <f t="shared" ref="C18:K18" si="14">(C$5*EXP(-$B$1*C$5)-B$5*EXP(-$B$1*B$5))*EXP(-C$5*$A18)</f>
        <v>0.47088226679212436</v>
      </c>
      <c r="D18">
        <f t="shared" si="14"/>
        <v>0.43675817542402467</v>
      </c>
      <c r="E18">
        <f t="shared" si="14"/>
        <v>0.40501161302899225</v>
      </c>
      <c r="F18">
        <f t="shared" si="14"/>
        <v>0.37548139399404123</v>
      </c>
      <c r="G18">
        <f t="shared" si="14"/>
        <v>0.34801704306552922</v>
      </c>
      <c r="H18">
        <f t="shared" si="14"/>
        <v>0.32247809454359322</v>
      </c>
      <c r="I18">
        <f t="shared" si="14"/>
        <v>0.29873343677727582</v>
      </c>
      <c r="J18">
        <f t="shared" si="14"/>
        <v>0.27666069906082036</v>
      </c>
      <c r="K18">
        <f t="shared" si="14"/>
        <v>0.25614567821569312</v>
      </c>
      <c r="L18" s="3">
        <f t="shared" si="4"/>
        <v>-2.5069763781547825</v>
      </c>
      <c r="N18" t="str">
        <f t="shared" si="5"/>
        <v>0.09 0.683192022747312</v>
      </c>
    </row>
    <row r="19" spans="1:14" x14ac:dyDescent="0.3">
      <c r="A19" s="4">
        <f t="shared" si="6"/>
        <v>9.9999999999999992E-2</v>
      </c>
      <c r="B19" s="4">
        <f t="shared" si="2"/>
        <v>0.73478235712968498</v>
      </c>
      <c r="C19">
        <f t="shared" ref="C19:K19" si="15">(C$5*EXP(-$B$1*C$5)-B$5*EXP(-$B$1*B$5))*EXP(-C$5*$A19)</f>
        <v>0.46853373168870172</v>
      </c>
      <c r="D19">
        <f t="shared" si="15"/>
        <v>0.43241235896714564</v>
      </c>
      <c r="E19">
        <f t="shared" si="15"/>
        <v>0.39898177567275561</v>
      </c>
      <c r="F19">
        <f t="shared" si="15"/>
        <v>0.36804636424433029</v>
      </c>
      <c r="G19">
        <f t="shared" si="15"/>
        <v>0.33942447165660172</v>
      </c>
      <c r="H19">
        <f t="shared" si="15"/>
        <v>0.31294742651706364</v>
      </c>
      <c r="I19">
        <f t="shared" si="15"/>
        <v>0.28845862456937482</v>
      </c>
      <c r="J19">
        <f t="shared" si="15"/>
        <v>0.26581267788613527</v>
      </c>
      <c r="K19">
        <f t="shared" si="15"/>
        <v>0.24487462335663418</v>
      </c>
      <c r="L19" s="3">
        <f t="shared" si="4"/>
        <v>-2.384709697429058</v>
      </c>
      <c r="N19" t="str">
        <f t="shared" si="5"/>
        <v>0.1 0.734782357129685</v>
      </c>
    </row>
    <row r="20" spans="1:14" x14ac:dyDescent="0.3">
      <c r="A20" s="4">
        <f t="shared" si="6"/>
        <v>0.10999999999999999</v>
      </c>
      <c r="B20" s="4">
        <f t="shared" si="2"/>
        <v>0.78247016096030908</v>
      </c>
      <c r="C20">
        <f t="shared" ref="C20:K20" si="16">(C$5*EXP(-$B$1*C$5)-B$5*EXP(-$B$1*B$5))*EXP(-C$5*$A20)</f>
        <v>0.46619690995297414</v>
      </c>
      <c r="D20">
        <f t="shared" si="16"/>
        <v>0.42810978410650807</v>
      </c>
      <c r="E20">
        <f t="shared" si="16"/>
        <v>0.39304171089926232</v>
      </c>
      <c r="F20">
        <f t="shared" si="16"/>
        <v>0.36075855794766742</v>
      </c>
      <c r="G20">
        <f t="shared" si="16"/>
        <v>0.33104405159166356</v>
      </c>
      <c r="H20">
        <f t="shared" si="16"/>
        <v>0.30369843229898436</v>
      </c>
      <c r="I20">
        <f t="shared" si="16"/>
        <v>0.27853721025039629</v>
      </c>
      <c r="J20">
        <f t="shared" si="16"/>
        <v>0.25539001370579706</v>
      </c>
      <c r="K20">
        <f t="shared" si="16"/>
        <v>0.23409952329377107</v>
      </c>
      <c r="L20" s="3">
        <f t="shared" si="4"/>
        <v>-2.2684060330867148</v>
      </c>
      <c r="N20" t="str">
        <f t="shared" si="5"/>
        <v>0.11 0.782470160960309</v>
      </c>
    </row>
    <row r="21" spans="1:14" x14ac:dyDescent="0.3">
      <c r="A21" s="4">
        <f t="shared" si="6"/>
        <v>0.11999999999999998</v>
      </c>
      <c r="B21" s="4">
        <f t="shared" si="2"/>
        <v>0.82647729406486192</v>
      </c>
      <c r="C21">
        <f t="shared" ref="C21:K21" si="17">(C$5*EXP(-$B$1*C$5)-B$5*EXP(-$B$1*B$5))*EXP(-C$5*$A21)</f>
        <v>0.46387174316427643</v>
      </c>
      <c r="D21">
        <f t="shared" si="17"/>
        <v>0.42385002058104054</v>
      </c>
      <c r="E21">
        <f t="shared" si="17"/>
        <v>0.38719008216887851</v>
      </c>
      <c r="F21">
        <f t="shared" si="17"/>
        <v>0.35361505988436182</v>
      </c>
      <c r="G21">
        <f t="shared" si="17"/>
        <v>0.3228705448353682</v>
      </c>
      <c r="H21">
        <f t="shared" si="17"/>
        <v>0.29472278717023342</v>
      </c>
      <c r="I21">
        <f t="shared" si="17"/>
        <v>0.26895703884705524</v>
      </c>
      <c r="J21">
        <f t="shared" si="17"/>
        <v>0.24537602803349692</v>
      </c>
      <c r="K21">
        <f t="shared" si="17"/>
        <v>0.22379855476717428</v>
      </c>
      <c r="L21" s="3">
        <f t="shared" si="4"/>
        <v>-2.1577745653870237</v>
      </c>
      <c r="N21" t="str">
        <f t="shared" si="5"/>
        <v>0.12 0.826477294064862</v>
      </c>
    </row>
    <row r="22" spans="1:14" x14ac:dyDescent="0.3">
      <c r="A22" s="4">
        <f t="shared" si="6"/>
        <v>0.12999999999999998</v>
      </c>
      <c r="B22" s="4">
        <f t="shared" si="2"/>
        <v>0.86701392269576605</v>
      </c>
      <c r="C22">
        <f t="shared" ref="C22:K22" si="18">(C$5*EXP(-$B$1*C$5)-B$5*EXP(-$B$1*B$5))*EXP(-C$5*$A22)</f>
        <v>0.46155817319331788</v>
      </c>
      <c r="D22">
        <f t="shared" si="18"/>
        <v>0.41963264241084069</v>
      </c>
      <c r="E22">
        <f t="shared" si="18"/>
        <v>0.38142557284045314</v>
      </c>
      <c r="F22">
        <f t="shared" si="18"/>
        <v>0.34661301255994026</v>
      </c>
      <c r="G22">
        <f t="shared" si="18"/>
        <v>0.3148988426799228</v>
      </c>
      <c r="H22">
        <f t="shared" si="18"/>
        <v>0.28601241244432057</v>
      </c>
      <c r="I22">
        <f t="shared" si="18"/>
        <v>0.25970637345131325</v>
      </c>
      <c r="J22">
        <f t="shared" si="18"/>
        <v>0.23575469635572821</v>
      </c>
      <c r="K22">
        <f t="shared" si="18"/>
        <v>0.21395085479530571</v>
      </c>
      <c r="L22" s="3">
        <f t="shared" si="4"/>
        <v>-2.0525386580353766</v>
      </c>
      <c r="N22" t="str">
        <f t="shared" si="5"/>
        <v>0.13 0.867013922695766</v>
      </c>
    </row>
    <row r="23" spans="1:14" x14ac:dyDescent="0.3">
      <c r="A23" s="4">
        <f t="shared" si="6"/>
        <v>0.13999999999999999</v>
      </c>
      <c r="B23" s="4">
        <f t="shared" si="2"/>
        <v>0.90427911704272512</v>
      </c>
      <c r="C23">
        <f t="shared" ref="C23:K23" si="19">(C$5*EXP(-$B$1*C$5)-B$5*EXP(-$B$1*B$5))*EXP(-C$5*$A23)</f>
        <v>0.45925614220072869</v>
      </c>
      <c r="D23">
        <f t="shared" si="19"/>
        <v>0.41545722785457689</v>
      </c>
      <c r="E23">
        <f t="shared" si="19"/>
        <v>0.37574688587506799</v>
      </c>
      <c r="F23">
        <f t="shared" si="19"/>
        <v>0.33974961506211115</v>
      </c>
      <c r="G23">
        <f t="shared" si="19"/>
        <v>0.30712396255197927</v>
      </c>
      <c r="H23">
        <f t="shared" si="19"/>
        <v>0.27755946819602467</v>
      </c>
      <c r="I23">
        <f t="shared" si="19"/>
        <v>0.25077388084119834</v>
      </c>
      <c r="J23">
        <f t="shared" si="19"/>
        <v>0.22651062248914636</v>
      </c>
      <c r="K23">
        <f t="shared" si="19"/>
        <v>0.20453647842035147</v>
      </c>
      <c r="L23" s="3">
        <f t="shared" si="4"/>
        <v>-1.9524351664484594</v>
      </c>
      <c r="N23" t="str">
        <f t="shared" si="5"/>
        <v>0.14 0.904279117042725</v>
      </c>
    </row>
    <row r="24" spans="1:14" x14ac:dyDescent="0.3">
      <c r="A24" s="4">
        <f t="shared" si="6"/>
        <v>0.15</v>
      </c>
      <c r="B24" s="4">
        <f t="shared" si="2"/>
        <v>0.93846141868750821</v>
      </c>
      <c r="C24">
        <f t="shared" ref="C24:K24" si="20">(C$5*EXP(-$B$1*C$5)-B$5*EXP(-$B$1*B$5))*EXP(-C$5*$A24)</f>
        <v>0.45696559263561409</v>
      </c>
      <c r="D24">
        <f t="shared" si="20"/>
        <v>0.41132335936731407</v>
      </c>
      <c r="E24">
        <f t="shared" si="20"/>
        <v>0.37015274354419891</v>
      </c>
      <c r="F24">
        <f t="shared" si="20"/>
        <v>0.33302212194036218</v>
      </c>
      <c r="G24">
        <f t="shared" si="20"/>
        <v>0.29954104489836386</v>
      </c>
      <c r="H24">
        <f t="shared" si="20"/>
        <v>0.26935634620493132</v>
      </c>
      <c r="I24">
        <f t="shared" si="20"/>
        <v>0.24214861759619069</v>
      </c>
      <c r="J24">
        <f t="shared" si="20"/>
        <v>0.21762901394339051</v>
      </c>
      <c r="K24">
        <f t="shared" si="20"/>
        <v>0.19553635831286614</v>
      </c>
      <c r="L24" s="3">
        <f t="shared" si="4"/>
        <v>-1.8572137797557235</v>
      </c>
      <c r="N24" t="str">
        <f t="shared" si="5"/>
        <v>0.15 0.938461418687508</v>
      </c>
    </row>
    <row r="25" spans="1:14" x14ac:dyDescent="0.3">
      <c r="A25" s="4">
        <f t="shared" si="6"/>
        <v>0.16</v>
      </c>
      <c r="B25" s="4">
        <f t="shared" si="2"/>
        <v>0.96973937950124744</v>
      </c>
      <c r="C25">
        <f t="shared" ref="C25:K25" si="21">(C$5*EXP(-$B$1*C$5)-B$5*EXP(-$B$1*B$5))*EXP(-C$5*$A25)</f>
        <v>0.45468646723411571</v>
      </c>
      <c r="D25">
        <f t="shared" si="21"/>
        <v>0.40723062355875861</v>
      </c>
      <c r="E25">
        <f t="shared" si="21"/>
        <v>0.36464188714222084</v>
      </c>
      <c r="F25">
        <f t="shared" si="21"/>
        <v>0.32642784210774345</v>
      </c>
      <c r="G25">
        <f t="shared" si="21"/>
        <v>0.29214535014869808</v>
      </c>
      <c r="H25">
        <f t="shared" si="21"/>
        <v>0.26139566310752127</v>
      </c>
      <c r="I25">
        <f t="shared" si="21"/>
        <v>0.23382001669016397</v>
      </c>
      <c r="J25">
        <f t="shared" si="21"/>
        <v>0.20909565824994333</v>
      </c>
      <c r="K25">
        <f t="shared" si="21"/>
        <v>0.18693226615391478</v>
      </c>
      <c r="L25" s="3">
        <f t="shared" si="4"/>
        <v>-1.7666363948918327</v>
      </c>
      <c r="N25" t="str">
        <f t="shared" si="5"/>
        <v>0.16 0.969739379501247</v>
      </c>
    </row>
    <row r="26" spans="1:14" x14ac:dyDescent="0.3">
      <c r="A26" s="4">
        <f t="shared" si="6"/>
        <v>0.17</v>
      </c>
      <c r="B26" s="4">
        <f t="shared" si="2"/>
        <v>0.99828207340827668</v>
      </c>
      <c r="C26">
        <f t="shared" ref="C26:K26" si="22">(C$5*EXP(-$B$1*C$5)-B$5*EXP(-$B$1*B$5))*EXP(-C$5*$A26)</f>
        <v>0.45241870901797981</v>
      </c>
      <c r="D26">
        <f t="shared" si="22"/>
        <v>0.40317861115191905</v>
      </c>
      <c r="E26">
        <f t="shared" si="22"/>
        <v>0.35921307670319425</v>
      </c>
      <c r="F26">
        <f t="shared" si="22"/>
        <v>0.31996413776439714</v>
      </c>
      <c r="G26">
        <f t="shared" si="22"/>
        <v>0.28493225575301317</v>
      </c>
      <c r="H26">
        <f t="shared" si="22"/>
        <v>0.25367025375164454</v>
      </c>
      <c r="I26">
        <f t="shared" si="22"/>
        <v>0.22577787454545689</v>
      </c>
      <c r="J26">
        <f t="shared" si="22"/>
        <v>0.20089690021914886</v>
      </c>
      <c r="K26">
        <f t="shared" si="22"/>
        <v>0.17870677571649735</v>
      </c>
      <c r="L26" s="3">
        <f t="shared" si="4"/>
        <v>-1.6804765212149742</v>
      </c>
      <c r="N26" t="str">
        <f t="shared" si="5"/>
        <v>0.17 0.998282073408277</v>
      </c>
    </row>
    <row r="27" spans="1:14" x14ac:dyDescent="0.3">
      <c r="A27" s="4">
        <f t="shared" si="6"/>
        <v>0.18000000000000002</v>
      </c>
      <c r="B27" s="4">
        <f t="shared" si="2"/>
        <v>1.0242495823698987</v>
      </c>
      <c r="C27">
        <f t="shared" ref="C27:K27" si="23">(C$5*EXP(-$B$1*C$5)-B$5*EXP(-$B$1*B$5))*EXP(-C$5*$A27)</f>
        <v>0.4501622612931328</v>
      </c>
      <c r="D27">
        <f t="shared" si="23"/>
        <v>0.39916691694217787</v>
      </c>
      <c r="E27">
        <f t="shared" si="23"/>
        <v>0.35386509072186734</v>
      </c>
      <c r="F27">
        <f t="shared" si="23"/>
        <v>0.31362842334240193</v>
      </c>
      <c r="G27">
        <f t="shared" si="23"/>
        <v>0.27789725329250559</v>
      </c>
      <c r="H27">
        <f t="shared" si="23"/>
        <v>0.24617316474740014</v>
      </c>
      <c r="I27">
        <f t="shared" si="23"/>
        <v>0.21801233853221455</v>
      </c>
      <c r="J27">
        <f t="shared" si="23"/>
        <v>0.19301962008899629</v>
      </c>
      <c r="K27">
        <f t="shared" si="23"/>
        <v>0.17084322757148401</v>
      </c>
      <c r="L27" s="3">
        <f t="shared" si="4"/>
        <v>-1.5985187141622816</v>
      </c>
      <c r="N27" t="str">
        <f t="shared" si="5"/>
        <v>0.18 1.0242495823699</v>
      </c>
    </row>
    <row r="28" spans="1:14" x14ac:dyDescent="0.3">
      <c r="A28" s="4">
        <f t="shared" si="6"/>
        <v>0.19000000000000003</v>
      </c>
      <c r="B28" s="4">
        <f t="shared" si="2"/>
        <v>1.0477934578743788</v>
      </c>
      <c r="C28">
        <f t="shared" ref="C28:K28" si="24">(C$5*EXP(-$B$1*C$5)-B$5*EXP(-$B$1*B$5))*EXP(-C$5*$A28)</f>
        <v>0.44791706764826411</v>
      </c>
      <c r="D28">
        <f t="shared" si="24"/>
        <v>0.39519513975677117</v>
      </c>
      <c r="E28">
        <f t="shared" si="24"/>
        <v>0.3485967258788325</v>
      </c>
      <c r="F28">
        <f t="shared" si="24"/>
        <v>0.30741816447151182</v>
      </c>
      <c r="G28">
        <f t="shared" si="24"/>
        <v>0.27103594566162892</v>
      </c>
      <c r="H28">
        <f t="shared" si="24"/>
        <v>0.23889764820861553</v>
      </c>
      <c r="I28">
        <f t="shared" si="24"/>
        <v>0.21051389489768452</v>
      </c>
      <c r="J28">
        <f t="shared" si="24"/>
        <v>0.18545121253070124</v>
      </c>
      <c r="K28">
        <f t="shared" si="24"/>
        <v>0.16332569534657793</v>
      </c>
      <c r="L28" s="3">
        <f t="shared" si="4"/>
        <v>-1.5205580365262086</v>
      </c>
      <c r="N28" t="str">
        <f t="shared" si="5"/>
        <v>0.19 1.04779345787438</v>
      </c>
    </row>
    <row r="29" spans="1:14" x14ac:dyDescent="0.3">
      <c r="A29" s="4">
        <f t="shared" si="6"/>
        <v>0.20000000000000004</v>
      </c>
      <c r="B29" s="4">
        <f t="shared" si="2"/>
        <v>1.0690571591556655</v>
      </c>
      <c r="C29">
        <f t="shared" ref="C29:K29" si="25">(C$5*EXP(-$B$1*C$5)-B$5*EXP(-$B$1*B$5))*EXP(-C$5*$A29)</f>
        <v>0.44568307195341567</v>
      </c>
      <c r="D29">
        <f t="shared" si="25"/>
        <v>0.39126288241467055</v>
      </c>
      <c r="E29">
        <f t="shared" si="25"/>
        <v>0.34340679676977381</v>
      </c>
      <c r="F29">
        <f t="shared" si="25"/>
        <v>0.30133087696537375</v>
      </c>
      <c r="G29">
        <f t="shared" si="25"/>
        <v>0.26434404431975927</v>
      </c>
      <c r="H29">
        <f t="shared" si="25"/>
        <v>0.23183715567929369</v>
      </c>
      <c r="I29">
        <f t="shared" si="25"/>
        <v>0.20327335711068023</v>
      </c>
      <c r="J29">
        <f t="shared" si="25"/>
        <v>0.17817956647749073</v>
      </c>
      <c r="K29">
        <f t="shared" si="25"/>
        <v>0.15613895346996853</v>
      </c>
      <c r="L29" s="3">
        <f t="shared" si="4"/>
        <v>-1.4463995460047609</v>
      </c>
      <c r="N29" t="str">
        <f t="shared" si="5"/>
        <v>0.2 1.06905715915567</v>
      </c>
    </row>
    <row r="30" spans="1:14" x14ac:dyDescent="0.3">
      <c r="A30" s="4">
        <f t="shared" si="6"/>
        <v>0.21000000000000005</v>
      </c>
      <c r="B30" s="4">
        <f t="shared" si="2"/>
        <v>1.0881764693026761</v>
      </c>
      <c r="C30">
        <f t="shared" ref="C30:K30" si="26">(C$5*EXP(-$B$1*C$5)-B$5*EXP(-$B$1*B$5))*EXP(-C$5*$A30)</f>
        <v>0.44346021835857874</v>
      </c>
      <c r="D30">
        <f t="shared" si="26"/>
        <v>0.38736975168686488</v>
      </c>
      <c r="E30">
        <f t="shared" si="26"/>
        <v>0.33829413563874666</v>
      </c>
      <c r="F30">
        <f t="shared" si="26"/>
        <v>0.29536412582782046</v>
      </c>
      <c r="G30">
        <f t="shared" si="26"/>
        <v>0.25781736661071808</v>
      </c>
      <c r="H30">
        <f t="shared" si="26"/>
        <v>0.22498533223956074</v>
      </c>
      <c r="I30">
        <f t="shared" si="26"/>
        <v>0.19628185460693134</v>
      </c>
      <c r="J30">
        <f t="shared" si="26"/>
        <v>0.17119304574431241</v>
      </c>
      <c r="K30">
        <f t="shared" si="26"/>
        <v>0.14926844633334546</v>
      </c>
      <c r="L30" s="3">
        <f t="shared" si="4"/>
        <v>-1.3758578077442025</v>
      </c>
      <c r="N30" t="str">
        <f t="shared" si="5"/>
        <v>0.21 1.08817646930268</v>
      </c>
    </row>
    <row r="31" spans="1:14" x14ac:dyDescent="0.3">
      <c r="A31" s="4">
        <f t="shared" si="6"/>
        <v>0.22000000000000006</v>
      </c>
      <c r="B31" s="4">
        <f t="shared" si="2"/>
        <v>1.1052798903633605</v>
      </c>
      <c r="C31">
        <f t="shared" ref="C31:K31" si="27">(C$5*EXP(-$B$1*C$5)-B$5*EXP(-$B$1*B$5))*EXP(-C$5*$A31)</f>
        <v>0.44124845129229767</v>
      </c>
      <c r="D31">
        <f t="shared" si="27"/>
        <v>0.38351535825703709</v>
      </c>
      <c r="E31">
        <f t="shared" si="27"/>
        <v>0.33325759211542727</v>
      </c>
      <c r="F31">
        <f t="shared" si="27"/>
        <v>0.28951552427883914</v>
      </c>
      <c r="G31">
        <f t="shared" si="27"/>
        <v>0.25145183314847586</v>
      </c>
      <c r="H31">
        <f t="shared" si="27"/>
        <v>0.21833601078580889</v>
      </c>
      <c r="I31">
        <f t="shared" si="27"/>
        <v>0.18953082192153309</v>
      </c>
      <c r="J31">
        <f t="shared" si="27"/>
        <v>0.16448047040745592</v>
      </c>
      <c r="K31">
        <f t="shared" si="27"/>
        <v>0.14270025881181747</v>
      </c>
      <c r="L31" s="3">
        <f t="shared" si="4"/>
        <v>-1.3087564306553319</v>
      </c>
      <c r="N31" t="str">
        <f t="shared" si="5"/>
        <v>0.22 1.10527989036336</v>
      </c>
    </row>
    <row r="32" spans="1:14" x14ac:dyDescent="0.3">
      <c r="A32" s="4">
        <f t="shared" si="6"/>
        <v>0.23000000000000007</v>
      </c>
      <c r="B32" s="4">
        <f t="shared" si="2"/>
        <v>1.120489018492925</v>
      </c>
      <c r="C32">
        <f t="shared" ref="C32:K32" si="28">(C$5*EXP(-$B$1*C$5)-B$5*EXP(-$B$1*B$5))*EXP(-C$5*$A32)</f>
        <v>0.43904771546028065</v>
      </c>
      <c r="D32">
        <f t="shared" si="28"/>
        <v>0.37969931668263213</v>
      </c>
      <c r="E32">
        <f t="shared" si="28"/>
        <v>0.32829603295627485</v>
      </c>
      <c r="F32">
        <f t="shared" si="28"/>
        <v>0.2837827327998278</v>
      </c>
      <c r="G32">
        <f t="shared" si="28"/>
        <v>0.24524346526740293</v>
      </c>
      <c r="H32">
        <f t="shared" si="28"/>
        <v>0.21188320647988712</v>
      </c>
      <c r="I32">
        <f t="shared" si="28"/>
        <v>0.18301198819518064</v>
      </c>
      <c r="J32">
        <f t="shared" si="28"/>
        <v>0.15803109891428985</v>
      </c>
      <c r="K32">
        <f t="shared" si="28"/>
        <v>0.1364210880810291</v>
      </c>
      <c r="L32" s="3">
        <f t="shared" si="4"/>
        <v>-1.24492762634388</v>
      </c>
      <c r="N32" t="str">
        <f t="shared" si="5"/>
        <v>0.23 1.12048901849293</v>
      </c>
    </row>
    <row r="33" spans="1:14" x14ac:dyDescent="0.3">
      <c r="A33" s="4">
        <f t="shared" si="6"/>
        <v>0.24000000000000007</v>
      </c>
      <c r="B33" s="4">
        <f t="shared" si="2"/>
        <v>1.1339189001435348</v>
      </c>
      <c r="C33">
        <f t="shared" ref="C33:K33" si="29">(C$5*EXP(-$B$1*C$5)-B$5*EXP(-$B$1*B$5))*EXP(-C$5*$A33)</f>
        <v>0.43685795584401721</v>
      </c>
      <c r="D33">
        <f t="shared" si="29"/>
        <v>0.37592124535631266</v>
      </c>
      <c r="E33">
        <f t="shared" si="29"/>
        <v>0.32340834178954692</v>
      </c>
      <c r="F33">
        <f t="shared" si="29"/>
        <v>0.27816345819775667</v>
      </c>
      <c r="G33">
        <f t="shared" si="29"/>
        <v>0.2391883825354742</v>
      </c>
      <c r="H33">
        <f t="shared" si="29"/>
        <v>0.20562111136234279</v>
      </c>
      <c r="I33">
        <f t="shared" si="29"/>
        <v>0.17671736704133226</v>
      </c>
      <c r="J33">
        <f t="shared" si="29"/>
        <v>0.15183461089448586</v>
      </c>
      <c r="K33">
        <f t="shared" si="29"/>
        <v>0.13041821667439538</v>
      </c>
      <c r="L33" s="3">
        <f t="shared" si="4"/>
        <v>-1.1842117895521289</v>
      </c>
      <c r="N33" t="str">
        <f t="shared" si="5"/>
        <v>0.24 1.13391890014353</v>
      </c>
    </row>
    <row r="34" spans="1:14" x14ac:dyDescent="0.3">
      <c r="A34" s="4">
        <f t="shared" si="6"/>
        <v>0.25000000000000006</v>
      </c>
      <c r="B34" s="4">
        <f t="shared" si="2"/>
        <v>1.1456783702432745</v>
      </c>
      <c r="C34">
        <f t="shared" ref="C34:K34" si="30">(C$5*EXP(-$B$1*C$5)-B$5*EXP(-$B$1*B$5))*EXP(-C$5*$A34)</f>
        <v>0.43467911769940287</v>
      </c>
      <c r="D34">
        <f t="shared" si="30"/>
        <v>0.37218076646779763</v>
      </c>
      <c r="E34">
        <f t="shared" si="30"/>
        <v>0.31859341886411074</v>
      </c>
      <c r="F34">
        <f t="shared" si="30"/>
        <v>0.27265545268786018</v>
      </c>
      <c r="G34">
        <f t="shared" si="30"/>
        <v>0.23328280032887255</v>
      </c>
      <c r="H34">
        <f t="shared" si="30"/>
        <v>0.19954408912486596</v>
      </c>
      <c r="I34">
        <f t="shared" si="30"/>
        <v>0.17063924676188683</v>
      </c>
      <c r="J34">
        <f t="shared" si="30"/>
        <v>0.14588109064522428</v>
      </c>
      <c r="K34">
        <f t="shared" si="30"/>
        <v>0.12467948672588558</v>
      </c>
      <c r="L34" s="3">
        <f t="shared" si="4"/>
        <v>-1.1264570990626321</v>
      </c>
      <c r="N34" t="str">
        <f t="shared" si="5"/>
        <v>0.25 1.14567837024327</v>
      </c>
    </row>
    <row r="35" spans="1:14" x14ac:dyDescent="0.3">
      <c r="A35" s="4">
        <f t="shared" si="6"/>
        <v>0.26000000000000006</v>
      </c>
      <c r="B35" s="4">
        <f t="shared" si="2"/>
        <v>1.1558703732650897</v>
      </c>
      <c r="C35">
        <f t="shared" ref="C35:K35" si="31">(C$5*EXP(-$B$1*C$5)-B$5*EXP(-$B$1*B$5))*EXP(-C$5*$A35)</f>
        <v>0.43251114655537065</v>
      </c>
      <c r="D35">
        <f t="shared" si="31"/>
        <v>0.36847750596608098</v>
      </c>
      <c r="E35">
        <f t="shared" si="31"/>
        <v>0.31385018080199517</v>
      </c>
      <c r="F35">
        <f t="shared" si="31"/>
        <v>0.26725651299449332</v>
      </c>
      <c r="G35">
        <f t="shared" si="31"/>
        <v>0.22752302746647576</v>
      </c>
      <c r="H35">
        <f t="shared" si="31"/>
        <v>0.1936466700372316</v>
      </c>
      <c r="I35">
        <f t="shared" si="31"/>
        <v>0.1647701808993893</v>
      </c>
      <c r="J35">
        <f t="shared" si="31"/>
        <v>0.14016101126395428</v>
      </c>
      <c r="K35">
        <f t="shared" si="31"/>
        <v>0.11919327534618999</v>
      </c>
      <c r="L35" s="3">
        <f t="shared" si="4"/>
        <v>-1.0715191380660913</v>
      </c>
      <c r="N35" t="str">
        <f t="shared" si="5"/>
        <v>0.26 1.15587037326509</v>
      </c>
    </row>
    <row r="36" spans="1:14" x14ac:dyDescent="0.3">
      <c r="A36" s="4">
        <f t="shared" si="6"/>
        <v>0.27000000000000007</v>
      </c>
      <c r="B36" s="4">
        <f t="shared" si="2"/>
        <v>1.1645922680416882</v>
      </c>
      <c r="C36">
        <f t="shared" ref="C36:K36" si="32">(C$5*EXP(-$B$1*C$5)-B$5*EXP(-$B$1*B$5))*EXP(-C$5*$A36)</f>
        <v>0.4303539882125289</v>
      </c>
      <c r="D36">
        <f t="shared" si="32"/>
        <v>0.36481109352202651</v>
      </c>
      <c r="E36">
        <f t="shared" si="32"/>
        <v>0.30917756035462529</v>
      </c>
      <c r="F36">
        <f t="shared" si="32"/>
        <v>0.26196447946979196</v>
      </c>
      <c r="G36">
        <f t="shared" si="32"/>
        <v>0.2219054639027484</v>
      </c>
      <c r="H36">
        <f t="shared" si="32"/>
        <v>0.18792354602417313</v>
      </c>
      <c r="I36">
        <f t="shared" si="32"/>
        <v>0.15910297911418933</v>
      </c>
      <c r="J36">
        <f t="shared" si="32"/>
        <v>0.13466521940331708</v>
      </c>
      <c r="K36">
        <f t="shared" si="32"/>
        <v>0.11394847108239696</v>
      </c>
      <c r="L36" s="3">
        <f t="shared" si="4"/>
        <v>-1.0192605330441094</v>
      </c>
      <c r="N36" t="str">
        <f t="shared" si="5"/>
        <v>0.27 1.16459226804169</v>
      </c>
    </row>
    <row r="37" spans="1:14" x14ac:dyDescent="0.3">
      <c r="A37" s="4">
        <f t="shared" si="6"/>
        <v>0.28000000000000008</v>
      </c>
      <c r="B37" s="4">
        <f t="shared" si="2"/>
        <v>1.1719361171398432</v>
      </c>
      <c r="C37">
        <f t="shared" ref="C37:K37" si="33">(C$5*EXP(-$B$1*C$5)-B$5*EXP(-$B$1*B$5))*EXP(-C$5*$A37)</f>
        <v>0.4282075887418067</v>
      </c>
      <c r="D37">
        <f t="shared" si="33"/>
        <v>0.36118116249133453</v>
      </c>
      <c r="E37">
        <f t="shared" si="33"/>
        <v>0.30457450616268789</v>
      </c>
      <c r="F37">
        <f t="shared" si="33"/>
        <v>0.25677723522978479</v>
      </c>
      <c r="G37">
        <f t="shared" si="33"/>
        <v>0.21642659847759591</v>
      </c>
      <c r="H37">
        <f t="shared" si="33"/>
        <v>0.18236956588775632</v>
      </c>
      <c r="I37">
        <f t="shared" si="33"/>
        <v>0.15363069837537568</v>
      </c>
      <c r="J37">
        <f t="shared" si="33"/>
        <v>0.12938492062383755</v>
      </c>
      <c r="K37">
        <f t="shared" si="33"/>
        <v>0.10893445141350327</v>
      </c>
      <c r="L37" s="3">
        <f t="shared" si="4"/>
        <v>-0.96955061026383904</v>
      </c>
      <c r="N37" t="str">
        <f t="shared" si="5"/>
        <v>0.28 1.17193611713984</v>
      </c>
    </row>
    <row r="38" spans="1:14" x14ac:dyDescent="0.3">
      <c r="A38" s="4">
        <f t="shared" si="6"/>
        <v>0.29000000000000009</v>
      </c>
      <c r="B38" s="4">
        <f t="shared" si="2"/>
        <v>1.177988961567126</v>
      </c>
      <c r="C38">
        <f t="shared" ref="C38:K38" si="34">(C$5*EXP(-$B$1*C$5)-B$5*EXP(-$B$1*B$5))*EXP(-C$5*$A38)</f>
        <v>0.42607189448310567</v>
      </c>
      <c r="D38">
        <f t="shared" si="34"/>
        <v>0.35758734987787705</v>
      </c>
      <c r="E38">
        <f t="shared" si="34"/>
        <v>0.30003998251957048</v>
      </c>
      <c r="F38">
        <f t="shared" si="34"/>
        <v>0.25169270530761167</v>
      </c>
      <c r="G38">
        <f t="shared" si="34"/>
        <v>0.21108300672177532</v>
      </c>
      <c r="H38">
        <f t="shared" si="34"/>
        <v>0.17697973067095349</v>
      </c>
      <c r="I38">
        <f t="shared" si="34"/>
        <v>0.14834663445469529</v>
      </c>
      <c r="J38">
        <f t="shared" si="34"/>
        <v>0.12431166532094476</v>
      </c>
      <c r="K38">
        <f t="shared" si="34"/>
        <v>0.10414106123617931</v>
      </c>
      <c r="L38" s="3">
        <f t="shared" si="4"/>
        <v>-0.92226506902558747</v>
      </c>
      <c r="N38" t="str">
        <f t="shared" si="5"/>
        <v>0.29 1.17798896156713</v>
      </c>
    </row>
    <row r="39" spans="1:14" x14ac:dyDescent="0.3">
      <c r="A39" s="4">
        <f t="shared" si="6"/>
        <v>0.3000000000000001</v>
      </c>
      <c r="B39" s="4">
        <f t="shared" si="2"/>
        <v>1.1828330815456534</v>
      </c>
      <c r="C39">
        <f t="shared" ref="C39:K39" si="35">(C$5*EXP(-$B$1*C$5)-B$5*EXP(-$B$1*B$5))*EXP(-C$5*$A39)</f>
        <v>0.42394685204395793</v>
      </c>
      <c r="D39">
        <f t="shared" si="35"/>
        <v>0.35402929629739771</v>
      </c>
      <c r="E39">
        <f t="shared" si="35"/>
        <v>0.29557296913832309</v>
      </c>
      <c r="F39">
        <f t="shared" si="35"/>
        <v>0.2467088558235091</v>
      </c>
      <c r="G39">
        <f t="shared" si="35"/>
        <v>0.20587134871649063</v>
      </c>
      <c r="H39">
        <f t="shared" si="35"/>
        <v>0.17174918915824472</v>
      </c>
      <c r="I39">
        <f t="shared" si="35"/>
        <v>0.14324431371303512</v>
      </c>
      <c r="J39">
        <f t="shared" si="35"/>
        <v>0.1194373352038018</v>
      </c>
      <c r="K39">
        <f t="shared" si="35"/>
        <v>9.9558592297214074E-2</v>
      </c>
      <c r="L39" s="3">
        <f t="shared" si="4"/>
        <v>-0.87728567084632092</v>
      </c>
      <c r="N39" t="str">
        <f t="shared" si="5"/>
        <v>0.3 1.18283308154565</v>
      </c>
    </row>
    <row r="40" spans="1:14" x14ac:dyDescent="0.3">
      <c r="A40" s="4">
        <f t="shared" si="6"/>
        <v>0.31000000000000011</v>
      </c>
      <c r="B40" s="4">
        <f t="shared" si="2"/>
        <v>1.1865462440509469</v>
      </c>
      <c r="C40">
        <f t="shared" ref="C40:K40" si="36">(C$5*EXP(-$B$1*C$5)-B$5*EXP(-$B$1*B$5))*EXP(-C$5*$A40)</f>
        <v>0.42183240829819185</v>
      </c>
      <c r="D40">
        <f t="shared" si="36"/>
        <v>0.3505066459415736</v>
      </c>
      <c r="E40">
        <f t="shared" si="36"/>
        <v>0.29117246092208959</v>
      </c>
      <c r="F40">
        <f t="shared" si="36"/>
        <v>0.2418236931712312</v>
      </c>
      <c r="G40">
        <f t="shared" si="36"/>
        <v>0.20078836700583469</v>
      </c>
      <c r="H40">
        <f t="shared" si="36"/>
        <v>0.16667323350919647</v>
      </c>
      <c r="I40">
        <f t="shared" si="36"/>
        <v>0.13831748516940467</v>
      </c>
      <c r="J40">
        <f t="shared" si="36"/>
        <v>0.11475413030430875</v>
      </c>
      <c r="K40">
        <f t="shared" si="36"/>
        <v>9.5177763530984907E-2</v>
      </c>
      <c r="L40" s="3">
        <f t="shared" si="4"/>
        <v>-0.83449994380186865</v>
      </c>
      <c r="N40" t="str">
        <f t="shared" si="5"/>
        <v>0.31 1.18654624405095</v>
      </c>
    </row>
    <row r="41" spans="1:14" x14ac:dyDescent="0.3">
      <c r="A41" s="4">
        <f t="shared" si="6"/>
        <v>0.32000000000000012</v>
      </c>
      <c r="B41" s="4">
        <f t="shared" si="2"/>
        <v>1.1892019377792253</v>
      </c>
      <c r="C41">
        <f t="shared" ref="C41:K41" si="37">(C$5*EXP(-$B$1*C$5)-B$5*EXP(-$B$1*B$5))*EXP(-C$5*$A41)</f>
        <v>0.41972851038460363</v>
      </c>
      <c r="D41">
        <f t="shared" si="37"/>
        <v>0.34701904654243343</v>
      </c>
      <c r="E41">
        <f t="shared" si="37"/>
        <v>0.28683746773795665</v>
      </c>
      <c r="F41">
        <f t="shared" si="37"/>
        <v>0.23703526322058069</v>
      </c>
      <c r="G41">
        <f t="shared" si="37"/>
        <v>0.19583088456077319</v>
      </c>
      <c r="H41">
        <f t="shared" si="37"/>
        <v>0.16174729502108723</v>
      </c>
      <c r="I41">
        <f t="shared" si="37"/>
        <v>0.13356011284270278</v>
      </c>
      <c r="J41">
        <f t="shared" si="37"/>
        <v>0.11025455649548943</v>
      </c>
      <c r="K41">
        <f t="shared" si="37"/>
        <v>9.0989702262127811E-2</v>
      </c>
      <c r="L41" s="3">
        <f t="shared" si="4"/>
        <v>-0.79380090128852965</v>
      </c>
      <c r="N41" t="str">
        <f t="shared" si="5"/>
        <v>0.32 1.18920193777923</v>
      </c>
    </row>
    <row r="42" spans="1:14" x14ac:dyDescent="0.3">
      <c r="A42" s="4">
        <f t="shared" si="6"/>
        <v>0.33000000000000013</v>
      </c>
      <c r="B42" s="4">
        <f t="shared" si="2"/>
        <v>1.190869596173509</v>
      </c>
      <c r="C42">
        <f t="shared" ref="C42:K42" si="38">(C$5*EXP(-$B$1*C$5)-B$5*EXP(-$B$1*B$5))*EXP(-C$5*$A42)</f>
        <v>0.41763510570563595</v>
      </c>
      <c r="D42">
        <f t="shared" si="38"/>
        <v>0.34356614933713103</v>
      </c>
      <c r="E42">
        <f t="shared" si="38"/>
        <v>0.28256701419416935</v>
      </c>
      <c r="F42">
        <f t="shared" si="38"/>
        <v>0.23234165053573069</v>
      </c>
      <c r="G42">
        <f t="shared" si="38"/>
        <v>0.19099580279339828</v>
      </c>
      <c r="H42">
        <f t="shared" si="38"/>
        <v>0.15696694001676698</v>
      </c>
      <c r="I42">
        <f t="shared" si="38"/>
        <v>0.12896636835688557</v>
      </c>
      <c r="J42">
        <f t="shared" si="38"/>
        <v>0.10593141349928942</v>
      </c>
      <c r="K42">
        <f t="shared" si="38"/>
        <v>8.6985926235337713E-2</v>
      </c>
      <c r="L42" s="3">
        <f t="shared" si="4"/>
        <v>-0.75508677450083606</v>
      </c>
      <c r="N42" t="str">
        <f t="shared" si="5"/>
        <v>0.33 1.19086959617351</v>
      </c>
    </row>
    <row r="43" spans="1:14" x14ac:dyDescent="0.3">
      <c r="A43" s="4">
        <f t="shared" si="6"/>
        <v>0.34000000000000014</v>
      </c>
      <c r="B43" s="4">
        <f t="shared" si="2"/>
        <v>1.1916148091075227</v>
      </c>
      <c r="C43">
        <f t="shared" ref="C43:K43" si="39">(C$5*EXP(-$B$1*C$5)-B$5*EXP(-$B$1*B$5))*EXP(-C$5*$A43)</f>
        <v>0.41555214192606277</v>
      </c>
      <c r="D43">
        <f t="shared" si="39"/>
        <v>0.3401476090330684</v>
      </c>
      <c r="E43">
        <f t="shared" si="39"/>
        <v>0.27836013942066434</v>
      </c>
      <c r="F43">
        <f t="shared" si="39"/>
        <v>0.22774097760902501</v>
      </c>
      <c r="G43">
        <f t="shared" si="39"/>
        <v>0.18628009962021005</v>
      </c>
      <c r="H43">
        <f t="shared" si="39"/>
        <v>0.15232786585404812</v>
      </c>
      <c r="I43">
        <f t="shared" si="39"/>
        <v>0.12453062380047714</v>
      </c>
      <c r="J43">
        <f t="shared" si="39"/>
        <v>0.10177778336459513</v>
      </c>
      <c r="K43">
        <f t="shared" si="39"/>
        <v>8.315832643590261E-2</v>
      </c>
      <c r="L43" s="3">
        <f t="shared" si="4"/>
        <v>-0.71826075795653066</v>
      </c>
      <c r="N43" t="str">
        <f t="shared" si="5"/>
        <v>0.34 1.19161480910752</v>
      </c>
    </row>
    <row r="44" spans="1:14" x14ac:dyDescent="0.3">
      <c r="A44" s="4">
        <f t="shared" si="6"/>
        <v>0.35000000000000014</v>
      </c>
      <c r="B44" s="4">
        <f t="shared" si="2"/>
        <v>1.1914995237965706</v>
      </c>
      <c r="C44">
        <f t="shared" ref="C44:K44" si="40">(C$5*EXP(-$B$1*C$5)-B$5*EXP(-$B$1*B$5))*EXP(-C$5*$A44)</f>
        <v>0.41347956697168109</v>
      </c>
      <c r="D44">
        <f t="shared" si="40"/>
        <v>0.33676308377336639</v>
      </c>
      <c r="E44">
        <f t="shared" si="40"/>
        <v>0.27421589685286957</v>
      </c>
      <c r="F44">
        <f t="shared" si="40"/>
        <v>0.22323140410994977</v>
      </c>
      <c r="G44">
        <f t="shared" si="40"/>
        <v>0.1816808275732161</v>
      </c>
      <c r="H44">
        <f t="shared" si="40"/>
        <v>0.14782589705303728</v>
      </c>
      <c r="I44">
        <f t="shared" si="40"/>
        <v>0.12024744483167413</v>
      </c>
      <c r="J44">
        <f t="shared" si="40"/>
        <v>9.778701939703599E-2</v>
      </c>
      <c r="K44">
        <f t="shared" si="40"/>
        <v>7.9499150666177812E-2</v>
      </c>
      <c r="L44" s="3">
        <f t="shared" si="4"/>
        <v>-0.68323076743243738</v>
      </c>
      <c r="N44" t="str">
        <f t="shared" si="5"/>
        <v>0.35 1.19149952379657</v>
      </c>
    </row>
    <row r="45" spans="1:14" x14ac:dyDescent="0.3">
      <c r="A45" s="4">
        <f t="shared" si="6"/>
        <v>0.36000000000000015</v>
      </c>
      <c r="B45" s="4">
        <f t="shared" si="2"/>
        <v>1.1905822354762285</v>
      </c>
      <c r="C45">
        <f t="shared" ref="C45:K45" si="41">(C$5*EXP(-$B$1*C$5)-B$5*EXP(-$B$1*B$5))*EXP(-C$5*$A45)</f>
        <v>0.41141732902800915</v>
      </c>
      <c r="D45">
        <f t="shared" si="41"/>
        <v>0.33341223510267853</v>
      </c>
      <c r="E45">
        <f t="shared" si="41"/>
        <v>0.27013335401872374</v>
      </c>
      <c r="F45">
        <f t="shared" si="41"/>
        <v>0.21881112614897694</v>
      </c>
      <c r="G45">
        <f t="shared" si="41"/>
        <v>0.17719511195766804</v>
      </c>
      <c r="H45">
        <f t="shared" si="41"/>
        <v>0.14345698153792161</v>
      </c>
      <c r="I45">
        <f t="shared" si="41"/>
        <v>0.11611158402059746</v>
      </c>
      <c r="J45">
        <f t="shared" si="41"/>
        <v>9.395273552285556E-2</v>
      </c>
      <c r="K45">
        <f t="shared" si="41"/>
        <v>7.6000987844736176E-2</v>
      </c>
      <c r="L45" s="3">
        <f t="shared" si="4"/>
        <v>-0.64990920970593846</v>
      </c>
      <c r="N45" t="str">
        <f t="shared" si="5"/>
        <v>0.36 1.19058223547623</v>
      </c>
    </row>
    <row r="46" spans="1:14" x14ac:dyDescent="0.3">
      <c r="A46" s="4">
        <f t="shared" si="6"/>
        <v>0.37000000000000016</v>
      </c>
      <c r="B46" s="4">
        <f t="shared" si="2"/>
        <v>1.1889181683627648</v>
      </c>
      <c r="C46">
        <f t="shared" ref="C46:K46" si="42">(C$5*EXP(-$B$1*C$5)-B$5*EXP(-$B$1*B$5))*EXP(-C$5*$A46)</f>
        <v>0.40936537653899091</v>
      </c>
      <c r="D46">
        <f t="shared" si="42"/>
        <v>0.33009472793334543</v>
      </c>
      <c r="E46">
        <f t="shared" si="42"/>
        <v>0.26611159232886566</v>
      </c>
      <c r="F46">
        <f t="shared" si="42"/>
        <v>0.21447837555598426</v>
      </c>
      <c r="G46">
        <f t="shared" si="42"/>
        <v>0.17282014905528381</v>
      </c>
      <c r="H46">
        <f t="shared" si="42"/>
        <v>0.13921718698982682</v>
      </c>
      <c r="I46">
        <f t="shared" si="42"/>
        <v>0.11211797442053441</v>
      </c>
      <c r="J46">
        <f t="shared" si="42"/>
        <v>9.0268796069830945E-2</v>
      </c>
      <c r="K46">
        <f t="shared" si="42"/>
        <v>7.2656752996395832E-2</v>
      </c>
      <c r="L46" s="3">
        <f t="shared" si="4"/>
        <v>-0.61821276352629351</v>
      </c>
      <c r="N46" t="str">
        <f t="shared" si="5"/>
        <v>0.37 1.18891816836276</v>
      </c>
    </row>
    <row r="47" spans="1:14" x14ac:dyDescent="0.3">
      <c r="A47" s="4">
        <f t="shared" si="6"/>
        <v>0.38000000000000017</v>
      </c>
      <c r="B47" s="4">
        <f t="shared" si="2"/>
        <v>1.1865594473835972</v>
      </c>
      <c r="C47">
        <f t="shared" ref="C47:K47" si="43">(C$5*EXP(-$B$1*C$5)-B$5*EXP(-$B$1*B$5))*EXP(-C$5*$A47)</f>
        <v>0.40732365820570726</v>
      </c>
      <c r="D47">
        <f t="shared" si="43"/>
        <v>0.32681023051188546</v>
      </c>
      <c r="E47">
        <f t="shared" si="43"/>
        <v>0.26214970686994837</v>
      </c>
      <c r="F47">
        <f t="shared" si="43"/>
        <v>0.21023141917296378</v>
      </c>
      <c r="G47">
        <f t="shared" si="43"/>
        <v>0.16855320437183219</v>
      </c>
      <c r="H47">
        <f t="shared" si="43"/>
        <v>0.13510269730746491</v>
      </c>
      <c r="I47">
        <f t="shared" si="43"/>
        <v>0.10826172336029534</v>
      </c>
      <c r="J47">
        <f t="shared" si="43"/>
        <v>8.6729305948888308E-2</v>
      </c>
      <c r="K47">
        <f t="shared" si="43"/>
        <v>6.9459672902723937E-2</v>
      </c>
      <c r="L47" s="3">
        <f t="shared" si="4"/>
        <v>-0.58806217126811233</v>
      </c>
      <c r="N47" t="str">
        <f t="shared" si="5"/>
        <v>0.38 1.1865594473836</v>
      </c>
    </row>
    <row r="48" spans="1:14" x14ac:dyDescent="0.3">
      <c r="A48" s="4">
        <f t="shared" si="6"/>
        <v>0.39000000000000018</v>
      </c>
      <c r="B48" s="4">
        <f t="shared" si="2"/>
        <v>1.1835552611417786</v>
      </c>
      <c r="C48">
        <f t="shared" ref="C48:K48" si="44">(C$5*EXP(-$B$1*C$5)-B$5*EXP(-$B$1*B$5))*EXP(-C$5*$A48)</f>
        <v>0.40529212298509348</v>
      </c>
      <c r="D48">
        <f t="shared" si="44"/>
        <v>0.3235584143858195</v>
      </c>
      <c r="E48">
        <f t="shared" si="44"/>
        <v>0.25824680620102913</v>
      </c>
      <c r="F48">
        <f t="shared" si="44"/>
        <v>0.20606855816073547</v>
      </c>
      <c r="G48">
        <f t="shared" si="44"/>
        <v>0.16439161092798521</v>
      </c>
      <c r="H48">
        <f t="shared" si="44"/>
        <v>0.13110980917238538</v>
      </c>
      <c r="I48">
        <f t="shared" si="44"/>
        <v>0.10453810645007945</v>
      </c>
      <c r="J48">
        <f t="shared" si="44"/>
        <v>8.3328601220702639E-2</v>
      </c>
      <c r="K48">
        <f t="shared" si="44"/>
        <v>6.6403272383954895E-2</v>
      </c>
      <c r="L48" s="3">
        <f t="shared" si="4"/>
        <v>-0.55938204074600684</v>
      </c>
      <c r="N48" t="str">
        <f t="shared" si="5"/>
        <v>0.39 1.18355526114178</v>
      </c>
    </row>
    <row r="49" spans="1:14" x14ac:dyDescent="0.3">
      <c r="A49" s="4">
        <f t="shared" si="6"/>
        <v>0.40000000000000019</v>
      </c>
      <c r="B49" s="4">
        <f t="shared" si="2"/>
        <v>1.1799520165553496</v>
      </c>
      <c r="C49">
        <f t="shared" ref="C49:K49" si="45">(C$5*EXP(-$B$1*C$5)-B$5*EXP(-$B$1*B$5))*EXP(-C$5*$A49)</f>
        <v>0.40327072008866344</v>
      </c>
      <c r="D49">
        <f t="shared" si="45"/>
        <v>0.32033895437082505</v>
      </c>
      <c r="E49">
        <f t="shared" si="45"/>
        <v>0.25440201215299207</v>
      </c>
      <c r="F49">
        <f t="shared" si="45"/>
        <v>0.20198812731938881</v>
      </c>
      <c r="G49">
        <f t="shared" si="45"/>
        <v>0.16033276759236914</v>
      </c>
      <c r="H49">
        <f t="shared" si="45"/>
        <v>0.12723492871573863</v>
      </c>
      <c r="I49">
        <f t="shared" si="45"/>
        <v>0.10094256179350677</v>
      </c>
      <c r="J49">
        <f t="shared" si="45"/>
        <v>8.0061240032186481E-2</v>
      </c>
      <c r="K49">
        <f t="shared" si="45"/>
        <v>6.3481361184538301E-2</v>
      </c>
      <c r="L49" s="3">
        <f t="shared" si="4"/>
        <v>-0.53210065669485906</v>
      </c>
      <c r="N49" t="str">
        <f t="shared" si="5"/>
        <v>0.4 1.17995201655535</v>
      </c>
    </row>
    <row r="50" spans="1:14" x14ac:dyDescent="0.3">
      <c r="A50" s="4">
        <f t="shared" si="6"/>
        <v>0.4100000000000002</v>
      </c>
      <c r="B50" s="4">
        <f t="shared" si="2"/>
        <v>1.1757934855904595</v>
      </c>
      <c r="C50">
        <f t="shared" ref="C50:K50" si="46">(C$5*EXP(-$B$1*C$5)-B$5*EXP(-$B$1*B$5))*EXP(-C$5*$A50)</f>
        <v>0.40125939898123919</v>
      </c>
      <c r="D50">
        <f t="shared" si="46"/>
        <v>0.31715152851821765</v>
      </c>
      <c r="E50">
        <f t="shared" si="46"/>
        <v>0.25061445963095591</v>
      </c>
      <c r="F50">
        <f t="shared" si="46"/>
        <v>0.19798849442218092</v>
      </c>
      <c r="G50">
        <f t="shared" si="46"/>
        <v>0.15637413745577264</v>
      </c>
      <c r="H50">
        <f t="shared" si="46"/>
        <v>0.12347456828355137</v>
      </c>
      <c r="I50">
        <f t="shared" si="46"/>
        <v>9.7470684398724222E-2</v>
      </c>
      <c r="J50">
        <f t="shared" si="46"/>
        <v>7.6921993908363975E-2</v>
      </c>
      <c r="K50">
        <f t="shared" si="46"/>
        <v>6.0688021435756107E-2</v>
      </c>
      <c r="L50" s="3">
        <f t="shared" si="4"/>
        <v>-0.50614980144430255</v>
      </c>
      <c r="N50" t="str">
        <f t="shared" si="5"/>
        <v>0.41 1.17579348559046</v>
      </c>
    </row>
    <row r="51" spans="1:14" x14ac:dyDescent="0.3">
      <c r="A51" s="4">
        <f t="shared" si="6"/>
        <v>0.42000000000000021</v>
      </c>
      <c r="B51" s="4">
        <f t="shared" si="2"/>
        <v>1.1711209444862276</v>
      </c>
      <c r="C51">
        <f t="shared" ref="C51:K51" si="47">(C$5*EXP(-$B$1*C$5)-B$5*EXP(-$B$1*B$5))*EXP(-C$5*$A51)</f>
        <v>0.39925810937968848</v>
      </c>
      <c r="D51">
        <f t="shared" si="47"/>
        <v>0.3139958180827559</v>
      </c>
      <c r="E51">
        <f t="shared" si="47"/>
        <v>0.24688329641962442</v>
      </c>
      <c r="F51">
        <f t="shared" si="47"/>
        <v>0.19406805956262363</v>
      </c>
      <c r="G51">
        <f t="shared" si="47"/>
        <v>0.152513246245496</v>
      </c>
      <c r="H51">
        <f t="shared" si="47"/>
        <v>0.11982534329760271</v>
      </c>
      <c r="I51">
        <f t="shared" si="47"/>
        <v>9.4118220781740008E-2</v>
      </c>
      <c r="J51">
        <f t="shared" si="47"/>
        <v>7.3905839385695435E-2</v>
      </c>
      <c r="K51">
        <f t="shared" si="47"/>
        <v>5.801759567001602E-2</v>
      </c>
      <c r="L51" s="3">
        <f t="shared" si="4"/>
        <v>-0.48146458433901473</v>
      </c>
      <c r="N51" t="str">
        <f t="shared" si="5"/>
        <v>0.42 1.17112094448623</v>
      </c>
    </row>
    <row r="52" spans="1:14" x14ac:dyDescent="0.3">
      <c r="A52" s="4">
        <f t="shared" si="6"/>
        <v>0.43000000000000022</v>
      </c>
      <c r="B52" s="4">
        <f t="shared" si="2"/>
        <v>1.1659733058495003</v>
      </c>
      <c r="C52">
        <f t="shared" ref="C52:K52" si="48">(C$5*EXP(-$B$1*C$5)-B$5*EXP(-$B$1*B$5))*EXP(-C$5*$A52)</f>
        <v>0.39726680125166697</v>
      </c>
      <c r="D52">
        <f t="shared" si="48"/>
        <v>0.31087150749076653</v>
      </c>
      <c r="E52">
        <f t="shared" si="48"/>
        <v>0.24320768299153409</v>
      </c>
      <c r="F52">
        <f t="shared" si="48"/>
        <v>0.19022525451450006</v>
      </c>
      <c r="G52">
        <f t="shared" si="48"/>
        <v>0.14874768077885014</v>
      </c>
      <c r="H52">
        <f t="shared" si="48"/>
        <v>0.11628396920907523</v>
      </c>
      <c r="I52">
        <f t="shared" si="48"/>
        <v>9.0881063755373595E-2</v>
      </c>
      <c r="J52">
        <f t="shared" si="48"/>
        <v>7.1007949973464005E-2</v>
      </c>
      <c r="K52">
        <f t="shared" si="48"/>
        <v>5.5464675362546276E-2</v>
      </c>
      <c r="L52" s="3">
        <f t="shared" si="4"/>
        <v>-0.45798327947827655</v>
      </c>
      <c r="N52" t="str">
        <f t="shared" si="5"/>
        <v>0.43 1.1659733058495</v>
      </c>
    </row>
    <row r="53" spans="1:14" x14ac:dyDescent="0.3">
      <c r="A53" s="4">
        <f t="shared" si="6"/>
        <v>0.44000000000000022</v>
      </c>
      <c r="B53" s="4">
        <f t="shared" si="2"/>
        <v>1.160387243978755</v>
      </c>
      <c r="C53">
        <f t="shared" ref="C53:K53" si="49">(C$5*EXP(-$B$1*C$5)-B$5*EXP(-$B$1*B$5))*EXP(-C$5*$A53)</f>
        <v>0.39528542481436774</v>
      </c>
      <c r="D53">
        <f t="shared" si="49"/>
        <v>0.30777828430858661</v>
      </c>
      <c r="E53">
        <f t="shared" si="49"/>
        <v>0.23958679231815694</v>
      </c>
      <c r="F53">
        <f t="shared" si="49"/>
        <v>0.18645854210455282</v>
      </c>
      <c r="G53">
        <f t="shared" si="49"/>
        <v>0.14507508745483885</v>
      </c>
      <c r="H53">
        <f t="shared" si="49"/>
        <v>0.11284725854223929</v>
      </c>
      <c r="I53">
        <f t="shared" si="49"/>
        <v>8.7755247397437966E-2</v>
      </c>
      <c r="J53">
        <f t="shared" si="49"/>
        <v>6.8223688430360696E-2</v>
      </c>
      <c r="K53">
        <f t="shared" si="49"/>
        <v>5.3024089977284611E-2</v>
      </c>
      <c r="L53" s="3">
        <f t="shared" si="4"/>
        <v>-0.4356471713690705</v>
      </c>
      <c r="N53" t="str">
        <f t="shared" si="5"/>
        <v>0.44 1.16038724397876</v>
      </c>
    </row>
    <row r="54" spans="1:14" x14ac:dyDescent="0.3">
      <c r="A54" s="4">
        <f t="shared" si="6"/>
        <v>0.45000000000000023</v>
      </c>
      <c r="B54" s="4">
        <f t="shared" si="2"/>
        <v>1.1543973137585077</v>
      </c>
      <c r="C54">
        <f t="shared" ref="C54:K54" si="50">(C$5*EXP(-$B$1*C$5)-B$5*EXP(-$B$1*B$5))*EXP(-C$5*$A54)</f>
        <v>0.39331393053327668</v>
      </c>
      <c r="D54">
        <f t="shared" si="50"/>
        <v>0.30471583921132034</v>
      </c>
      <c r="E54">
        <f t="shared" si="50"/>
        <v>0.23601980968381572</v>
      </c>
      <c r="F54">
        <f t="shared" si="50"/>
        <v>0.18276641559759446</v>
      </c>
      <c r="G54">
        <f t="shared" si="50"/>
        <v>0.14149317078308155</v>
      </c>
      <c r="H54">
        <f t="shared" si="50"/>
        <v>0.10951211802550985</v>
      </c>
      <c r="I54">
        <f t="shared" si="50"/>
        <v>8.4736942191988796E-2</v>
      </c>
      <c r="J54">
        <f t="shared" si="50"/>
        <v>6.5548599343909095E-2</v>
      </c>
      <c r="K54">
        <f t="shared" si="50"/>
        <v>5.0690896494775796E-2</v>
      </c>
      <c r="L54" s="3">
        <f t="shared" si="4"/>
        <v>-0.41440040810676471</v>
      </c>
      <c r="N54" t="str">
        <f t="shared" si="5"/>
        <v>0.45 1.15439731375851</v>
      </c>
    </row>
    <row r="55" spans="1:14" x14ac:dyDescent="0.3">
      <c r="A55" s="4">
        <f t="shared" si="6"/>
        <v>0.46000000000000024</v>
      </c>
      <c r="B55" s="4">
        <f t="shared" si="2"/>
        <v>1.1480360634485054</v>
      </c>
      <c r="C55">
        <f t="shared" ref="C55:K55" si="51">(C$5*EXP(-$B$1*C$5)-B$5*EXP(-$B$1*B$5))*EXP(-C$5*$A55)</f>
        <v>0.39135226912093402</v>
      </c>
      <c r="D55">
        <f t="shared" si="51"/>
        <v>0.30168386595190594</v>
      </c>
      <c r="E55">
        <f t="shared" si="51"/>
        <v>0.23250593250236942</v>
      </c>
      <c r="F55">
        <f t="shared" si="51"/>
        <v>0.17914739809379313</v>
      </c>
      <c r="G55">
        <f t="shared" si="51"/>
        <v>0.13799969194905712</v>
      </c>
      <c r="H55">
        <f t="shared" si="51"/>
        <v>0.10627554580729309</v>
      </c>
      <c r="I55">
        <f t="shared" si="51"/>
        <v>8.1822450337688701E-2</v>
      </c>
      <c r="J55">
        <f t="shared" si="51"/>
        <v>6.2978402000854763E-2</v>
      </c>
      <c r="K55">
        <f t="shared" si="51"/>
        <v>4.8460369400867974E-2</v>
      </c>
      <c r="L55" s="3">
        <f t="shared" si="4"/>
        <v>-0.39418986171625892</v>
      </c>
      <c r="N55" t="str">
        <f t="shared" si="5"/>
        <v>0.46 1.14803606344851</v>
      </c>
    </row>
    <row r="56" spans="1:14" x14ac:dyDescent="0.3">
      <c r="A56" s="4">
        <f t="shared" si="6"/>
        <v>0.47000000000000025</v>
      </c>
      <c r="B56" s="4">
        <f t="shared" si="2"/>
        <v>1.1413341416758109</v>
      </c>
      <c r="C56">
        <f t="shared" ref="C56:K56" si="52">(C$5*EXP(-$B$1*C$5)-B$5*EXP(-$B$1*B$5))*EXP(-C$5*$A56)</f>
        <v>0.38940039153570238</v>
      </c>
      <c r="D56">
        <f t="shared" si="52"/>
        <v>0.2986820613304908</v>
      </c>
      <c r="E56">
        <f t="shared" si="52"/>
        <v>0.2290443701366279</v>
      </c>
      <c r="F56">
        <f t="shared" si="52"/>
        <v>0.17560004193789319</v>
      </c>
      <c r="G56">
        <f t="shared" si="52"/>
        <v>0.13459246741477188</v>
      </c>
      <c r="H56">
        <f t="shared" si="52"/>
        <v>0.10313462875411748</v>
      </c>
      <c r="I56">
        <f t="shared" si="52"/>
        <v>7.9008201217537946E-2</v>
      </c>
      <c r="J56">
        <f t="shared" si="52"/>
        <v>6.0508983537110796E-2</v>
      </c>
      <c r="K56">
        <f t="shared" si="52"/>
        <v>4.632799111593159E-2</v>
      </c>
      <c r="L56" s="3">
        <f t="shared" si="4"/>
        <v>-0.37496499530437305</v>
      </c>
      <c r="N56" t="str">
        <f t="shared" si="5"/>
        <v>0.47 1.14133414167581</v>
      </c>
    </row>
    <row r="57" spans="1:14" x14ac:dyDescent="0.3">
      <c r="A57" s="4">
        <f t="shared" si="6"/>
        <v>0.48000000000000026</v>
      </c>
      <c r="B57" s="4">
        <f t="shared" si="2"/>
        <v>1.1343203989224799</v>
      </c>
      <c r="C57">
        <f t="shared" ref="C57:K57" si="53">(C$5*EXP(-$B$1*C$5)-B$5*EXP(-$B$1*B$5))*EXP(-C$5*$A57)</f>
        <v>0.38745824898054043</v>
      </c>
      <c r="D57">
        <f t="shared" si="53"/>
        <v>0.29571012516411121</v>
      </c>
      <c r="E57">
        <f t="shared" si="53"/>
        <v>0.22563434372045532</v>
      </c>
      <c r="F57">
        <f t="shared" si="53"/>
        <v>0.1721229281401335</v>
      </c>
      <c r="G57">
        <f t="shared" si="53"/>
        <v>0.13126936755397742</v>
      </c>
      <c r="H57">
        <f t="shared" si="53"/>
        <v>0.10008653982861686</v>
      </c>
      <c r="I57">
        <f t="shared" si="53"/>
        <v>7.6290747024422303E-2</v>
      </c>
      <c r="J57">
        <f t="shared" si="53"/>
        <v>5.8136392356297834E-2</v>
      </c>
      <c r="K57">
        <f t="shared" si="53"/>
        <v>4.4289442845216825E-2</v>
      </c>
      <c r="L57" s="3">
        <f t="shared" si="4"/>
        <v>-0.3566777366912916</v>
      </c>
      <c r="N57" t="str">
        <f t="shared" si="5"/>
        <v>0.48 1.13432039892248</v>
      </c>
    </row>
    <row r="58" spans="1:14" x14ac:dyDescent="0.3">
      <c r="A58" s="4">
        <f t="shared" si="6"/>
        <v>0.49000000000000027</v>
      </c>
      <c r="B58" s="4">
        <f t="shared" si="2"/>
        <v>1.1270219837869111</v>
      </c>
      <c r="C58">
        <f t="shared" ref="C58:K58" si="54">(C$5*EXP(-$B$1*C$5)-B$5*EXP(-$B$1*B$5))*EXP(-C$5*$A58)</f>
        <v>0.38552579290178307</v>
      </c>
      <c r="D58">
        <f t="shared" si="54"/>
        <v>0.29276776025667395</v>
      </c>
      <c r="E58">
        <f t="shared" si="54"/>
        <v>0.22227508598352186</v>
      </c>
      <c r="F58">
        <f t="shared" si="54"/>
        <v>0.16871466580863281</v>
      </c>
      <c r="G58">
        <f t="shared" si="54"/>
        <v>0.12802831532108455</v>
      </c>
      <c r="H58">
        <f t="shared" si="54"/>
        <v>9.7128535545006084E-2</v>
      </c>
      <c r="I58">
        <f t="shared" si="54"/>
        <v>7.3666758537117988E-2</v>
      </c>
      <c r="J58">
        <f t="shared" si="54"/>
        <v>5.5856831806346798E-2</v>
      </c>
      <c r="K58">
        <f t="shared" si="54"/>
        <v>4.2340595831818276E-2</v>
      </c>
      <c r="L58" s="3">
        <f t="shared" si="4"/>
        <v>-0.33928235820507446</v>
      </c>
      <c r="N58" t="str">
        <f t="shared" si="5"/>
        <v>0.49 1.12702198378691</v>
      </c>
    </row>
    <row r="59" spans="1:14" x14ac:dyDescent="0.3">
      <c r="A59" s="4">
        <f t="shared" si="6"/>
        <v>0.50000000000000022</v>
      </c>
      <c r="B59" s="4">
        <f t="shared" si="2"/>
        <v>1.1194644342830429</v>
      </c>
      <c r="C59">
        <f t="shared" ref="C59:K59" si="55">(C$5*EXP(-$B$1*C$5)-B$5*EXP(-$B$1*B$5))*EXP(-C$5*$A59)</f>
        <v>0.38360297498792778</v>
      </c>
      <c r="D59">
        <f t="shared" si="55"/>
        <v>0.2898546723692364</v>
      </c>
      <c r="E59">
        <f t="shared" si="55"/>
        <v>0.21896584107866474</v>
      </c>
      <c r="F59">
        <f t="shared" si="55"/>
        <v>0.16537389159301449</v>
      </c>
      <c r="G59">
        <f t="shared" si="55"/>
        <v>0.12486728495294265</v>
      </c>
      <c r="H59">
        <f t="shared" si="55"/>
        <v>9.4257953499758698E-2</v>
      </c>
      <c r="I59">
        <f t="shared" si="55"/>
        <v>7.1133021041579467E-2</v>
      </c>
      <c r="J59">
        <f t="shared" si="55"/>
        <v>5.36666541040456E-2</v>
      </c>
      <c r="K59">
        <f t="shared" si="55"/>
        <v>4.0477502994531338E-2</v>
      </c>
      <c r="L59" s="3">
        <f t="shared" si="4"/>
        <v>-0.32273536233865813</v>
      </c>
      <c r="N59" t="str">
        <f t="shared" si="5"/>
        <v>0.5 1.11946443428304</v>
      </c>
    </row>
    <row r="60" spans="1:14" x14ac:dyDescent="0.3">
      <c r="A60" s="4">
        <f t="shared" si="6"/>
        <v>0.51000000000000023</v>
      </c>
      <c r="B60" s="4">
        <f t="shared" si="2"/>
        <v>1.111671764428364</v>
      </c>
      <c r="C60">
        <f t="shared" ref="C60:K60" si="56">(C$5*EXP(-$B$1*C$5)-B$5*EXP(-$B$1*B$5))*EXP(-C$5*$A60)</f>
        <v>0.38168974716842657</v>
      </c>
      <c r="D60">
        <f t="shared" si="56"/>
        <v>0.28697057019058203</v>
      </c>
      <c r="E60">
        <f t="shared" si="56"/>
        <v>0.21570586441181941</v>
      </c>
      <c r="F60">
        <f t="shared" si="56"/>
        <v>0.16209926913904799</v>
      </c>
      <c r="G60">
        <f t="shared" si="56"/>
        <v>0.12178430070267124</v>
      </c>
      <c r="H60">
        <f t="shared" si="56"/>
        <v>9.1472209975263785E-2</v>
      </c>
      <c r="I60">
        <f t="shared" si="56"/>
        <v>6.8686430392512571E-2</v>
      </c>
      <c r="J60">
        <f t="shared" si="56"/>
        <v>5.1562354497807696E-2</v>
      </c>
      <c r="K60">
        <f t="shared" si="56"/>
        <v>3.869639093366372E-2</v>
      </c>
      <c r="L60" s="3">
        <f t="shared" si="4"/>
        <v>-0.30699537298343121</v>
      </c>
      <c r="N60" t="str">
        <f t="shared" si="5"/>
        <v>0.51 1.11167176442836</v>
      </c>
    </row>
    <row r="61" spans="1:14" x14ac:dyDescent="0.3">
      <c r="A61" s="4">
        <f t="shared" si="6"/>
        <v>0.52000000000000024</v>
      </c>
      <c r="B61" s="4">
        <f t="shared" si="2"/>
        <v>1.1036665463591371</v>
      </c>
      <c r="C61">
        <f t="shared" ref="C61:K61" si="57">(C$5*EXP(-$B$1*C$5)-B$5*EXP(-$B$1*B$5))*EXP(-C$5*$A61)</f>
        <v>0.37978606161248418</v>
      </c>
      <c r="D61">
        <f t="shared" si="57"/>
        <v>0.28411516530808972</v>
      </c>
      <c r="E61">
        <f t="shared" si="57"/>
        <v>0.21249442247448266</v>
      </c>
      <c r="F61">
        <f t="shared" si="57"/>
        <v>0.15888948855408949</v>
      </c>
      <c r="G61">
        <f t="shared" si="57"/>
        <v>0.11877743560475428</v>
      </c>
      <c r="H61">
        <f t="shared" si="57"/>
        <v>8.8768797614306047E-2</v>
      </c>
      <c r="I61">
        <f t="shared" si="57"/>
        <v>6.6323989210408468E-2</v>
      </c>
      <c r="J61">
        <f t="shared" si="57"/>
        <v>4.9540565659321925E-2</v>
      </c>
      <c r="K61">
        <f t="shared" si="57"/>
        <v>3.6993652288611706E-2</v>
      </c>
      <c r="L61" s="3">
        <f t="shared" si="4"/>
        <v>-0.29202303196741125</v>
      </c>
      <c r="N61" t="str">
        <f t="shared" si="5"/>
        <v>0.52 1.10366654635914</v>
      </c>
    </row>
    <row r="62" spans="1:14" x14ac:dyDescent="0.3">
      <c r="A62" s="4">
        <f t="shared" si="6"/>
        <v>0.53000000000000025</v>
      </c>
      <c r="B62" s="4">
        <f t="shared" si="2"/>
        <v>1.095469988199326</v>
      </c>
      <c r="C62">
        <f t="shared" ref="C62:K62" si="58">(C$5*EXP(-$B$1*C$5)-B$5*EXP(-$B$1*B$5))*EXP(-C$5*$A62)</f>
        <v>0.37789187072786268</v>
      </c>
      <c r="D62">
        <f t="shared" si="58"/>
        <v>0.28128817217889163</v>
      </c>
      <c r="E62">
        <f t="shared" si="58"/>
        <v>0.20933079267867025</v>
      </c>
      <c r="F62">
        <f t="shared" si="58"/>
        <v>0.15574326588310741</v>
      </c>
      <c r="G62">
        <f t="shared" si="58"/>
        <v>0.11584481027062385</v>
      </c>
      <c r="H62">
        <f t="shared" si="58"/>
        <v>8.6145283163274758E-2</v>
      </c>
      <c r="I62">
        <f t="shared" si="58"/>
        <v>6.4042803209378815E-2</v>
      </c>
      <c r="J62">
        <f t="shared" si="58"/>
        <v>4.7598052295108752E-2</v>
      </c>
      <c r="K62">
        <f t="shared" si="58"/>
        <v>3.5365838431722085E-2</v>
      </c>
      <c r="L62" s="3">
        <f t="shared" si="4"/>
        <v>-0.27778090063931415</v>
      </c>
      <c r="N62" t="str">
        <f t="shared" si="5"/>
        <v>0.53 1.09546998819933</v>
      </c>
    </row>
    <row r="63" spans="1:14" x14ac:dyDescent="0.3">
      <c r="A63" s="4">
        <f t="shared" si="6"/>
        <v>0.54000000000000026</v>
      </c>
      <c r="B63" s="4">
        <f t="shared" si="2"/>
        <v>1.0871020078983493</v>
      </c>
      <c r="C63">
        <f t="shared" ref="C63:K63" si="59">(C$5*EXP(-$B$1*C$5)-B$5*EXP(-$B$1*B$5))*EXP(-C$5*$A63)</f>
        <v>0.37600712715969126</v>
      </c>
      <c r="D63">
        <f t="shared" si="59"/>
        <v>0.278489308101319</v>
      </c>
      <c r="E63">
        <f t="shared" si="59"/>
        <v>0.20621426319433142</v>
      </c>
      <c r="F63">
        <f t="shared" si="59"/>
        <v>0.15265934259508313</v>
      </c>
      <c r="G63">
        <f t="shared" si="59"/>
        <v>0.11298459171398106</v>
      </c>
      <c r="H63">
        <f t="shared" si="59"/>
        <v>8.359930528207149E-2</v>
      </c>
      <c r="I63">
        <f t="shared" si="59"/>
        <v>6.1840077651293637E-2</v>
      </c>
      <c r="J63">
        <f t="shared" si="59"/>
        <v>4.5731705969360485E-2</v>
      </c>
      <c r="K63">
        <f t="shared" si="59"/>
        <v>3.380965248364258E-2</v>
      </c>
      <c r="L63" s="3">
        <f t="shared" si="4"/>
        <v>-0.26423336625242488</v>
      </c>
      <c r="N63" t="str">
        <f t="shared" si="5"/>
        <v>0.54 1.08710200789835</v>
      </c>
    </row>
    <row r="64" spans="1:14" x14ac:dyDescent="0.3">
      <c r="A64" s="4">
        <f t="shared" si="6"/>
        <v>0.55000000000000027</v>
      </c>
      <c r="B64" s="4">
        <f t="shared" si="2"/>
        <v>1.078581303242037</v>
      </c>
      <c r="C64">
        <f t="shared" ref="C64:K64" si="60">(C$5*EXP(-$B$1*C$5)-B$5*EXP(-$B$1*B$5))*EXP(-C$5*$A64)</f>
        <v>0.37413178378928252</v>
      </c>
      <c r="D64">
        <f t="shared" si="60"/>
        <v>0.27571829318663171</v>
      </c>
      <c r="E64">
        <f t="shared" si="60"/>
        <v>0.20314413278918431</v>
      </c>
      <c r="F64">
        <f t="shared" si="60"/>
        <v>0.14963648507958191</v>
      </c>
      <c r="G64">
        <f t="shared" si="60"/>
        <v>0.11019499220511991</v>
      </c>
      <c r="H64">
        <f t="shared" si="60"/>
        <v>8.1128572418744493E-2</v>
      </c>
      <c r="I64">
        <f t="shared" si="60"/>
        <v>5.9713113921877635E-2</v>
      </c>
      <c r="J64">
        <f t="shared" si="60"/>
        <v>4.3938540129780809E-2</v>
      </c>
      <c r="K64">
        <f t="shared" si="60"/>
        <v>3.2321942636014511E-2</v>
      </c>
      <c r="L64" s="3">
        <f t="shared" si="4"/>
        <v>-0.25134655291418057</v>
      </c>
      <c r="N64" t="str">
        <f t="shared" si="5"/>
        <v>0.55 1.07858130324204</v>
      </c>
    </row>
    <row r="65" spans="1:14" x14ac:dyDescent="0.3">
      <c r="A65" s="4">
        <f t="shared" si="6"/>
        <v>0.56000000000000028</v>
      </c>
      <c r="B65" s="4">
        <f t="shared" si="2"/>
        <v>1.0699254182309106</v>
      </c>
      <c r="C65">
        <f t="shared" ref="C65:K65" si="61">(C$5*EXP(-$B$1*C$5)-B$5*EXP(-$B$1*B$5))*EXP(-C$5*$A65)</f>
        <v>0.3722657937329546</v>
      </c>
      <c r="D65">
        <f t="shared" si="61"/>
        <v>0.27297485033102914</v>
      </c>
      <c r="E65">
        <f t="shared" si="61"/>
        <v>0.20011971067093545</v>
      </c>
      <c r="F65">
        <f t="shared" si="61"/>
        <v>0.14667348415329226</v>
      </c>
      <c r="G65">
        <f t="shared" si="61"/>
        <v>0.10747426815353829</v>
      </c>
      <c r="H65">
        <f t="shared" si="61"/>
        <v>7.8730860746937276E-2</v>
      </c>
      <c r="I65">
        <f t="shared" si="61"/>
        <v>5.7659306224570134E-2</v>
      </c>
      <c r="J65">
        <f t="shared" si="61"/>
        <v>4.2215685328463953E-2</v>
      </c>
      <c r="K65">
        <f t="shared" si="61"/>
        <v>3.0899695767983782E-2</v>
      </c>
      <c r="L65" s="3">
        <f t="shared" si="4"/>
        <v>-0.23908823687879416</v>
      </c>
      <c r="N65" t="str">
        <f t="shared" si="5"/>
        <v>0.56 1.06992541823091</v>
      </c>
    </row>
    <row r="66" spans="1:14" x14ac:dyDescent="0.3">
      <c r="A66" s="4">
        <f t="shared" si="6"/>
        <v>0.57000000000000028</v>
      </c>
      <c r="B66" s="4">
        <f t="shared" si="2"/>
        <v>1.0611508060101758</v>
      </c>
      <c r="C66">
        <f t="shared" ref="C66:K66" si="62">(C$5*EXP(-$B$1*C$5)-B$5*EXP(-$B$1*B$5))*EXP(-C$5*$A66)</f>
        <v>0.37040911034085888</v>
      </c>
      <c r="D66">
        <f t="shared" si="62"/>
        <v>0.27025870518793943</v>
      </c>
      <c r="E66">
        <f t="shared" si="62"/>
        <v>0.19714031633184892</v>
      </c>
      <c r="F66">
        <f t="shared" si="62"/>
        <v>0.14376915457633649</v>
      </c>
      <c r="G66">
        <f t="shared" si="62"/>
        <v>0.10482071901813689</v>
      </c>
      <c r="H66">
        <f t="shared" si="62"/>
        <v>7.6404012164294849E-2</v>
      </c>
      <c r="I66">
        <f t="shared" si="62"/>
        <v>5.5676138388098532E-2</v>
      </c>
      <c r="J66">
        <f t="shared" si="62"/>
        <v>4.0560384630165841E-2</v>
      </c>
      <c r="K66">
        <f t="shared" si="62"/>
        <v>2.9540031343601388E-2</v>
      </c>
      <c r="L66" s="3">
        <f t="shared" si="4"/>
        <v>-0.22742776597110567</v>
      </c>
      <c r="N66" t="str">
        <f t="shared" si="5"/>
        <v>0.57 1.06115080601018</v>
      </c>
    </row>
    <row r="67" spans="1:14" x14ac:dyDescent="0.3">
      <c r="A67" s="4">
        <f t="shared" si="6"/>
        <v>0.58000000000000029</v>
      </c>
      <c r="B67" s="4">
        <f t="shared" si="2"/>
        <v>1.0522728885265871</v>
      </c>
      <c r="C67">
        <f t="shared" ref="C67:K67" si="63">(C$5*EXP(-$B$1*C$5)-B$5*EXP(-$B$1*B$5))*EXP(-C$5*$A67)</f>
        <v>0.36856168719581384</v>
      </c>
      <c r="D67">
        <f t="shared" si="63"/>
        <v>0.26756958614058479</v>
      </c>
      <c r="E67">
        <f t="shared" si="63"/>
        <v>0.19420527939562904</v>
      </c>
      <c r="F67">
        <f t="shared" si="63"/>
        <v>0.14092233457815881</v>
      </c>
      <c r="G67">
        <f t="shared" si="63"/>
        <v>0.10223268624432567</v>
      </c>
      <c r="H67">
        <f t="shared" si="63"/>
        <v>7.4145932350025825E-2</v>
      </c>
      <c r="I67">
        <f t="shared" si="63"/>
        <v>5.3761180783853758E-2</v>
      </c>
      <c r="J67">
        <f t="shared" si="63"/>
        <v>3.8969989200619545E-2</v>
      </c>
      <c r="K67">
        <f t="shared" si="63"/>
        <v>2.8240195577753775E-2</v>
      </c>
      <c r="L67" s="3">
        <f t="shared" si="4"/>
        <v>-0.21633598294017795</v>
      </c>
      <c r="N67" t="str">
        <f t="shared" si="5"/>
        <v>0.58 1.05227288852659</v>
      </c>
    </row>
    <row r="68" spans="1:14" x14ac:dyDescent="0.3">
      <c r="A68" s="4">
        <f t="shared" si="6"/>
        <v>0.5900000000000003</v>
      </c>
      <c r="B68" s="4">
        <f t="shared" si="2"/>
        <v>1.0433061130785464</v>
      </c>
      <c r="C68">
        <f t="shared" ref="C68:K68" si="64">(C$5*EXP(-$B$1*C$5)-B$5*EXP(-$B$1*B$5))*EXP(-C$5*$A68)</f>
        <v>0.36672347811214456</v>
      </c>
      <c r="D68">
        <f t="shared" si="64"/>
        <v>0.26490722427481972</v>
      </c>
      <c r="E68">
        <f t="shared" si="64"/>
        <v>0.19131393946658282</v>
      </c>
      <c r="F68">
        <f t="shared" si="64"/>
        <v>0.13813188539280197</v>
      </c>
      <c r="G68">
        <f t="shared" si="64"/>
        <v>9.970855222737339E-2</v>
      </c>
      <c r="H68">
        <f t="shared" si="64"/>
        <v>7.1954588879872397E-2</v>
      </c>
      <c r="I68">
        <f t="shared" si="64"/>
        <v>5.191208734929139E-2</v>
      </c>
      <c r="J68">
        <f t="shared" si="64"/>
        <v>3.7441954067835341E-2</v>
      </c>
      <c r="K68">
        <f t="shared" si="64"/>
        <v>2.6997555858806851E-2</v>
      </c>
      <c r="L68" s="3">
        <f t="shared" si="4"/>
        <v>-0.20578515255098184</v>
      </c>
      <c r="N68" t="str">
        <f t="shared" si="5"/>
        <v>0.59 1.04330611307855</v>
      </c>
    </row>
    <row r="69" spans="1:14" x14ac:dyDescent="0.3">
      <c r="A69" s="4">
        <f t="shared" si="6"/>
        <v>0.60000000000000031</v>
      </c>
      <c r="B69" s="4">
        <f t="shared" si="2"/>
        <v>1.0342640059174439</v>
      </c>
      <c r="C69">
        <f t="shared" ref="C69:K69" si="65">(C$5*EXP(-$B$1*C$5)-B$5*EXP(-$B$1*B$5))*EXP(-C$5*$A69)</f>
        <v>0.36489443713452835</v>
      </c>
      <c r="D69">
        <f t="shared" si="65"/>
        <v>0.26227135335223883</v>
      </c>
      <c r="E69">
        <f t="shared" si="65"/>
        <v>0.18846564598102833</v>
      </c>
      <c r="F69">
        <f t="shared" si="65"/>
        <v>0.13539669080338526</v>
      </c>
      <c r="G69">
        <f t="shared" si="65"/>
        <v>9.7246739301351942E-2</v>
      </c>
      <c r="H69">
        <f t="shared" si="65"/>
        <v>6.9828009396791318E-2</v>
      </c>
      <c r="I69">
        <f t="shared" si="65"/>
        <v>5.0126592713711678E-2</v>
      </c>
      <c r="J69">
        <f t="shared" si="65"/>
        <v>3.5973834049602568E-2</v>
      </c>
      <c r="K69">
        <f t="shared" si="65"/>
        <v>2.5809595416667792E-2</v>
      </c>
      <c r="L69" s="3">
        <f t="shared" si="4"/>
        <v>-0.19574889223186201</v>
      </c>
      <c r="N69" t="str">
        <f t="shared" si="5"/>
        <v>0.6 1.03426400591744</v>
      </c>
    </row>
    <row r="70" spans="1:14" x14ac:dyDescent="0.3">
      <c r="A70" s="4">
        <f t="shared" si="6"/>
        <v>0.61000000000000032</v>
      </c>
      <c r="B70" s="4">
        <f t="shared" si="2"/>
        <v>1.0251592230503324</v>
      </c>
      <c r="C70">
        <f t="shared" ref="C70:K70" si="66">(C$5*EXP(-$B$1*C$5)-B$5*EXP(-$B$1*B$5))*EXP(-C$5*$A70)</f>
        <v>0.36307451853684536</v>
      </c>
      <c r="D70">
        <f t="shared" si="66"/>
        <v>0.25966170978355335</v>
      </c>
      <c r="E70">
        <f t="shared" si="66"/>
        <v>0.18565975806091495</v>
      </c>
      <c r="F70">
        <f t="shared" si="66"/>
        <v>0.1327156566956032</v>
      </c>
      <c r="G70">
        <f t="shared" si="66"/>
        <v>9.4845708753043767E-2</v>
      </c>
      <c r="H70">
        <f t="shared" si="66"/>
        <v>6.7764279835699381E-2</v>
      </c>
      <c r="I70">
        <f t="shared" si="66"/>
        <v>4.8402509422897054E-2</v>
      </c>
      <c r="J70">
        <f t="shared" si="66"/>
        <v>3.4563279840676399E-2</v>
      </c>
      <c r="K70">
        <f t="shared" si="66"/>
        <v>2.467390822546553E-2</v>
      </c>
      <c r="L70" s="3">
        <f t="shared" si="4"/>
        <v>-0.18620210610436633</v>
      </c>
      <c r="N70" t="str">
        <f t="shared" si="5"/>
        <v>0.61 1.02515922305033</v>
      </c>
    </row>
    <row r="71" spans="1:14" x14ac:dyDescent="0.3">
      <c r="A71" s="4">
        <f t="shared" si="6"/>
        <v>0.62000000000000033</v>
      </c>
      <c r="B71" s="4">
        <f t="shared" si="2"/>
        <v>1.0160035983864821</v>
      </c>
      <c r="C71">
        <f t="shared" ref="C71:K71" si="67">(C$5*EXP(-$B$1*C$5)-B$5*EXP(-$B$1*B$5))*EXP(-C$5*$A71)</f>
        <v>0.36126367682103599</v>
      </c>
      <c r="D71">
        <f t="shared" si="67"/>
        <v>0.25707803260223172</v>
      </c>
      <c r="E71">
        <f t="shared" si="67"/>
        <v>0.18289564436962327</v>
      </c>
      <c r="F71">
        <f t="shared" si="67"/>
        <v>0.13008771062006505</v>
      </c>
      <c r="G71">
        <f t="shared" si="67"/>
        <v>9.2503959860195994E-2</v>
      </c>
      <c r="H71">
        <f t="shared" si="67"/>
        <v>6.576154270068571E-2</v>
      </c>
      <c r="I71">
        <f t="shared" si="67"/>
        <v>4.6737725259207288E-2</v>
      </c>
      <c r="J71">
        <f t="shared" si="67"/>
        <v>3.3208034253388273E-2</v>
      </c>
      <c r="K71">
        <f t="shared" si="67"/>
        <v>2.3588194130526059E-2</v>
      </c>
      <c r="L71" s="3">
        <f t="shared" si="4"/>
        <v>-0.17712092223047732</v>
      </c>
      <c r="N71" t="str">
        <f t="shared" si="5"/>
        <v>0.62 1.01600359838648</v>
      </c>
    </row>
    <row r="72" spans="1:14" x14ac:dyDescent="0.3">
      <c r="A72" s="4">
        <f t="shared" si="6"/>
        <v>0.63000000000000034</v>
      </c>
      <c r="B72" s="4">
        <f t="shared" si="2"/>
        <v>1.0068081893631913</v>
      </c>
      <c r="C72">
        <f t="shared" ref="C72:K72" si="68">(C$5*EXP(-$B$1*C$5)-B$5*EXP(-$B$1*B$5))*EXP(-C$5*$A72)</f>
        <v>0.35946186671596303</v>
      </c>
      <c r="D72">
        <f t="shared" si="68"/>
        <v>0.25452006343840267</v>
      </c>
      <c r="E72">
        <f t="shared" si="68"/>
        <v>0.18017268296991154</v>
      </c>
      <c r="F72">
        <f t="shared" si="68"/>
        <v>0.12751180136330084</v>
      </c>
      <c r="G72">
        <f t="shared" si="68"/>
        <v>9.0220028953520159E-2</v>
      </c>
      <c r="H72">
        <f t="shared" si="68"/>
        <v>6.381799539313994E-2</v>
      </c>
      <c r="I72">
        <f t="shared" si="68"/>
        <v>4.5130200653848644E-2</v>
      </c>
      <c r="J72">
        <f t="shared" si="68"/>
        <v>3.1905928605664054E-2</v>
      </c>
      <c r="K72">
        <f t="shared" si="68"/>
        <v>2.255025418977321E-2</v>
      </c>
      <c r="L72" s="3">
        <f t="shared" si="4"/>
        <v>-0.16848263292033269</v>
      </c>
      <c r="N72" t="str">
        <f t="shared" si="5"/>
        <v>0.63 1.00680818936319</v>
      </c>
    </row>
    <row r="73" spans="1:14" x14ac:dyDescent="0.3">
      <c r="A73" s="4">
        <f t="shared" si="6"/>
        <v>0.64000000000000035</v>
      </c>
      <c r="B73" s="4">
        <f t="shared" si="2"/>
        <v>0.99758332017944396</v>
      </c>
      <c r="C73">
        <f t="shared" ref="C73:K73" si="69">(C$5*EXP(-$B$1*C$5)-B$5*EXP(-$B$1*B$5))*EXP(-C$5*$A73)</f>
        <v>0.3576690431762799</v>
      </c>
      <c r="D73">
        <f t="shared" si="69"/>
        <v>0.2519875464930183</v>
      </c>
      <c r="E73">
        <f t="shared" si="69"/>
        <v>0.17749026118397726</v>
      </c>
      <c r="F73">
        <f t="shared" si="69"/>
        <v>0.124986898527262</v>
      </c>
      <c r="G73">
        <f t="shared" si="69"/>
        <v>8.799248850185136E-2</v>
      </c>
      <c r="H73">
        <f t="shared" si="69"/>
        <v>6.1931888589291925E-2</v>
      </c>
      <c r="I73">
        <f t="shared" si="69"/>
        <v>4.3577966188147015E-2</v>
      </c>
      <c r="J73">
        <f t="shared" si="69"/>
        <v>3.0654879250670036E-2</v>
      </c>
      <c r="K73">
        <f t="shared" si="69"/>
        <v>2.1557986220119504E-2</v>
      </c>
      <c r="L73" s="3">
        <f t="shared" si="4"/>
        <v>-0.16026563795117307</v>
      </c>
      <c r="N73" t="str">
        <f t="shared" si="5"/>
        <v>0.64 0.997583320179444</v>
      </c>
    </row>
    <row r="74" spans="1:14" x14ac:dyDescent="0.3">
      <c r="A74" s="4">
        <f t="shared" si="6"/>
        <v>0.65000000000000036</v>
      </c>
      <c r="B74" s="4">
        <f t="shared" ref="B74:B137" si="70">SUM(C74:L74)</f>
        <v>0.98833862275951545</v>
      </c>
      <c r="C74">
        <f t="shared" ref="C74:K74" si="71">(C$5*EXP(-$B$1*C$5)-B$5*EXP(-$B$1*B$5))*EXP(-C$5*$A74)</f>
        <v>0.35588516138130483</v>
      </c>
      <c r="D74">
        <f t="shared" si="71"/>
        <v>0.2494802285122735</v>
      </c>
      <c r="E74">
        <f t="shared" si="71"/>
        <v>0.17484777545560204</v>
      </c>
      <c r="F74">
        <f t="shared" si="71"/>
        <v>0.12251199211714826</v>
      </c>
      <c r="G74">
        <f t="shared" si="71"/>
        <v>8.5819946219894722E-2</v>
      </c>
      <c r="H74">
        <f t="shared" si="71"/>
        <v>6.010152466570217E-2</v>
      </c>
      <c r="I74">
        <f t="shared" si="71"/>
        <v>4.2079120180763846E-2</v>
      </c>
      <c r="J74">
        <f t="shared" si="71"/>
        <v>2.945288424253345E-2</v>
      </c>
      <c r="K74">
        <f t="shared" si="71"/>
        <v>2.0609380539826912E-2</v>
      </c>
      <c r="L74" s="3">
        <f t="shared" ref="L74:L137" si="72">(L$5*EXP(-$B$1*L$5)-K$5*EXP(-$B$1*K$5))*EXP(-L$5*$A74)-L$5*EXP(-($B$1+$A74)*L$5)</f>
        <v>-0.15244939055553414</v>
      </c>
      <c r="N74" t="str">
        <f t="shared" ref="N74:N137" si="73">A74&amp;" "&amp;B74</f>
        <v>0.65 0.988338622759515</v>
      </c>
    </row>
    <row r="75" spans="1:14" x14ac:dyDescent="0.3">
      <c r="A75" s="4">
        <f t="shared" ref="A75:A138" si="74">A74+1%</f>
        <v>0.66000000000000036</v>
      </c>
      <c r="B75" s="4">
        <f t="shared" si="70"/>
        <v>0.97908307556250418</v>
      </c>
      <c r="C75">
        <f t="shared" ref="C75:K75" si="75">(C$5*EXP(-$B$1*C$5)-B$5*EXP(-$B$1*B$5))*EXP(-C$5*$A75)</f>
        <v>0.35411017673389994</v>
      </c>
      <c r="D75">
        <f t="shared" si="75"/>
        <v>0.24699785876228086</v>
      </c>
      <c r="E75">
        <f t="shared" si="75"/>
        <v>0.17224463121434888</v>
      </c>
      <c r="F75">
        <f t="shared" si="75"/>
        <v>0.12008609213739639</v>
      </c>
      <c r="G75">
        <f t="shared" si="75"/>
        <v>8.3701044198001784E-2</v>
      </c>
      <c r="H75">
        <f t="shared" si="75"/>
        <v>5.8325256171286165E-2</v>
      </c>
      <c r="I75">
        <f t="shared" si="75"/>
        <v>4.0631826357898637E-2</v>
      </c>
      <c r="J75">
        <f t="shared" si="75"/>
        <v>2.8298020132802009E-2</v>
      </c>
      <c r="K75">
        <f t="shared" si="75"/>
        <v>1.9702515898214625E-2</v>
      </c>
      <c r="L75" s="3">
        <f t="shared" si="72"/>
        <v>-0.14501434604362531</v>
      </c>
      <c r="N75" t="str">
        <f t="shared" si="73"/>
        <v>0.66 0.979083075562504</v>
      </c>
    </row>
    <row r="76" spans="1:14" x14ac:dyDescent="0.3">
      <c r="A76" s="4">
        <f t="shared" si="74"/>
        <v>0.67000000000000037</v>
      </c>
      <c r="B76" s="4">
        <f t="shared" si="70"/>
        <v>0.96982504034791794</v>
      </c>
      <c r="C76">
        <f t="shared" ref="C76:K76" si="76">(C$5*EXP(-$B$1*C$5)-B$5*EXP(-$B$1*B$5))*EXP(-C$5*$A76)</f>
        <v>0.35234404485935666</v>
      </c>
      <c r="D76">
        <f t="shared" si="76"/>
        <v>0.24454018900399668</v>
      </c>
      <c r="E76">
        <f t="shared" si="76"/>
        <v>0.16968024274178145</v>
      </c>
      <c r="F76">
        <f t="shared" si="76"/>
        <v>0.11770822819566873</v>
      </c>
      <c r="G76">
        <f t="shared" si="76"/>
        <v>8.1634458053432696E-2</v>
      </c>
      <c r="H76">
        <f t="shared" si="76"/>
        <v>5.6601484344497223E-2</v>
      </c>
      <c r="I76">
        <f t="shared" si="76"/>
        <v>3.9234311603623867E-2</v>
      </c>
      <c r="J76">
        <f t="shared" si="76"/>
        <v>2.718843889251599E-2</v>
      </c>
      <c r="K76">
        <f t="shared" si="76"/>
        <v>1.8835555584469799E-2</v>
      </c>
      <c r="L76" s="3">
        <f t="shared" si="72"/>
        <v>-0.13794191293142513</v>
      </c>
      <c r="N76" t="str">
        <f t="shared" si="73"/>
        <v>0.67 0.969825040347918</v>
      </c>
    </row>
    <row r="77" spans="1:14" x14ac:dyDescent="0.3">
      <c r="A77" s="4">
        <f t="shared" si="74"/>
        <v>0.68000000000000038</v>
      </c>
      <c r="B77" s="4">
        <f t="shared" si="70"/>
        <v>0.96057229700190572</v>
      </c>
      <c r="C77">
        <f t="shared" ref="C77:K77" si="77">(C$5*EXP(-$B$1*C$5)-B$5*EXP(-$B$1*B$5))*EXP(-C$5*$A77)</f>
        <v>0.35058672160428611</v>
      </c>
      <c r="D77">
        <f t="shared" si="77"/>
        <v>0.24210697346839702</v>
      </c>
      <c r="E77">
        <f t="shared" si="77"/>
        <v>0.16715403303967483</v>
      </c>
      <c r="F77">
        <f t="shared" si="77"/>
        <v>0.11537744911468327</v>
      </c>
      <c r="G77">
        <f t="shared" si="77"/>
        <v>7.9618896102574027E-2</v>
      </c>
      <c r="H77">
        <f t="shared" si="77"/>
        <v>5.4928657674333144E-2</v>
      </c>
      <c r="I77">
        <f t="shared" si="77"/>
        <v>3.7884863787596305E-2</v>
      </c>
      <c r="J77">
        <f t="shared" si="77"/>
        <v>2.6122364954967652E-2</v>
      </c>
      <c r="K77">
        <f t="shared" si="77"/>
        <v>1.8006743707680503E-2</v>
      </c>
      <c r="L77" s="3">
        <f t="shared" si="72"/>
        <v>-0.1312144064522871</v>
      </c>
      <c r="N77" t="str">
        <f t="shared" si="73"/>
        <v>0.68 0.960572297001906</v>
      </c>
    </row>
    <row r="78" spans="1:14" x14ac:dyDescent="0.3">
      <c r="A78" s="4">
        <f t="shared" si="74"/>
        <v>0.69000000000000039</v>
      </c>
      <c r="B78" s="4">
        <f t="shared" si="70"/>
        <v>0.95133207652344454</v>
      </c>
      <c r="C78">
        <f t="shared" ref="C78:K78" si="78">(C$5*EXP(-$B$1*C$5)-B$5*EXP(-$B$1*B$5))*EXP(-C$5*$A78)</f>
        <v>0.34883816303551546</v>
      </c>
      <c r="D78">
        <f t="shared" si="78"/>
        <v>0.2396979688319007</v>
      </c>
      <c r="E78">
        <f t="shared" si="78"/>
        <v>0.16466543370018849</v>
      </c>
      <c r="F78">
        <f t="shared" si="78"/>
        <v>0.11309282255173021</v>
      </c>
      <c r="G78">
        <f t="shared" si="78"/>
        <v>7.7653098553594452E-2</v>
      </c>
      <c r="H78">
        <f t="shared" si="78"/>
        <v>5.3305270503871578E-2</v>
      </c>
      <c r="I78">
        <f t="shared" si="78"/>
        <v>3.6581829667483134E-2</v>
      </c>
      <c r="J78">
        <f t="shared" si="78"/>
        <v>2.5098092374415671E-2</v>
      </c>
      <c r="K78">
        <f t="shared" si="78"/>
        <v>1.7214401640556581E-2</v>
      </c>
      <c r="L78" s="3">
        <f t="shared" si="72"/>
        <v>-0.12481500433581179</v>
      </c>
      <c r="N78" t="str">
        <f t="shared" si="73"/>
        <v>0.69 0.951332076523445</v>
      </c>
    </row>
    <row r="79" spans="1:14" x14ac:dyDescent="0.3">
      <c r="A79" s="4">
        <f t="shared" si="74"/>
        <v>0.7000000000000004</v>
      </c>
      <c r="B79" s="4">
        <f t="shared" si="70"/>
        <v>0.94211109226479983</v>
      </c>
      <c r="C79">
        <f t="shared" ref="C79:K79" si="79">(C$5*EXP(-$B$1*C$5)-B$5*EXP(-$B$1*B$5))*EXP(-C$5*$A79)</f>
        <v>0.34709832543898939</v>
      </c>
      <c r="D79">
        <f t="shared" si="79"/>
        <v>0.23731293419203656</v>
      </c>
      <c r="E79">
        <f t="shared" si="79"/>
        <v>0.16221388477797216</v>
      </c>
      <c r="F79">
        <f t="shared" si="79"/>
        <v>0.11085343462572225</v>
      </c>
      <c r="G79">
        <f t="shared" si="79"/>
        <v>7.5735836719033653E-2</v>
      </c>
      <c r="H79">
        <f t="shared" si="79"/>
        <v>5.1729861675077198E-2</v>
      </c>
      <c r="I79">
        <f t="shared" si="79"/>
        <v>3.5323612863533443E-2</v>
      </c>
      <c r="J79">
        <f t="shared" si="79"/>
        <v>2.4113982096208034E-2</v>
      </c>
      <c r="K79">
        <f t="shared" si="79"/>
        <v>1.6456924619635677E-2</v>
      </c>
      <c r="L79" s="3">
        <f t="shared" si="72"/>
        <v>-0.11872770474340841</v>
      </c>
      <c r="N79" t="str">
        <f t="shared" si="73"/>
        <v>0.7 0.9421110922648</v>
      </c>
    </row>
    <row r="80" spans="1:14" x14ac:dyDescent="0.3">
      <c r="A80" s="4">
        <f t="shared" si="74"/>
        <v>0.71000000000000041</v>
      </c>
      <c r="B80" s="4">
        <f t="shared" si="70"/>
        <v>0.932915569515814</v>
      </c>
      <c r="C80">
        <f t="shared" ref="C80:K80" si="80">(C$5*EXP(-$B$1*C$5)-B$5*EXP(-$B$1*B$5))*EXP(-C$5*$A80)</f>
        <v>0.34536716531867723</v>
      </c>
      <c r="D80">
        <f t="shared" si="80"/>
        <v>0.23495163104335304</v>
      </c>
      <c r="E80">
        <f t="shared" si="80"/>
        <v>0.15979883466417591</v>
      </c>
      <c r="F80">
        <f t="shared" si="80"/>
        <v>0.10865838955163008</v>
      </c>
      <c r="G80">
        <f t="shared" si="80"/>
        <v>7.3865912247832871E-2</v>
      </c>
      <c r="H80">
        <f t="shared" si="80"/>
        <v>5.0201013213660821E-2</v>
      </c>
      <c r="I80">
        <f t="shared" si="80"/>
        <v>3.4108671902813352E-2</v>
      </c>
      <c r="J80">
        <f t="shared" si="80"/>
        <v>2.3168459333944878E-2</v>
      </c>
      <c r="K80">
        <f t="shared" si="80"/>
        <v>1.5732778495088844E-2</v>
      </c>
      <c r="L80" s="3">
        <f t="shared" si="72"/>
        <v>-0.11293728625536309</v>
      </c>
      <c r="N80" t="str">
        <f t="shared" si="73"/>
        <v>0.71 0.932915569515814</v>
      </c>
    </row>
    <row r="81" spans="1:14" x14ac:dyDescent="0.3">
      <c r="A81" s="4">
        <f t="shared" si="74"/>
        <v>0.72000000000000042</v>
      </c>
      <c r="B81" s="4">
        <f t="shared" si="70"/>
        <v>0.92375127351705333</v>
      </c>
      <c r="C81">
        <f t="shared" ref="C81:K81" si="81">(C$5*EXP(-$B$1*C$5)-B$5*EXP(-$B$1*B$5))*EXP(-C$5*$A81)</f>
        <v>0.34364463939548601</v>
      </c>
      <c r="D81">
        <f t="shared" si="81"/>
        <v>0.23261382325356755</v>
      </c>
      <c r="E81">
        <f t="shared" si="81"/>
        <v>0.15741973996233546</v>
      </c>
      <c r="F81">
        <f t="shared" si="81"/>
        <v>0.10650680928215642</v>
      </c>
      <c r="G81">
        <f t="shared" si="81"/>
        <v>7.2042156376326411E-2</v>
      </c>
      <c r="H81">
        <f t="shared" si="81"/>
        <v>4.8717349052806794E-2</v>
      </c>
      <c r="I81">
        <f t="shared" si="81"/>
        <v>3.2935518330708839E-2</v>
      </c>
      <c r="J81">
        <f t="shared" si="81"/>
        <v>2.2260011049484305E-2</v>
      </c>
      <c r="K81">
        <f t="shared" si="81"/>
        <v>1.5040496623542884E-2</v>
      </c>
      <c r="L81" s="3">
        <f t="shared" si="72"/>
        <v>-0.10742926980936139</v>
      </c>
      <c r="N81" t="str">
        <f t="shared" si="73"/>
        <v>0.72 0.923751273517053</v>
      </c>
    </row>
    <row r="82" spans="1:14" x14ac:dyDescent="0.3">
      <c r="A82" s="4">
        <f t="shared" si="74"/>
        <v>0.73000000000000043</v>
      </c>
      <c r="B82" s="4">
        <f t="shared" si="70"/>
        <v>0.91462353598256518</v>
      </c>
      <c r="C82">
        <f t="shared" ref="C82:K82" si="82">(C$5*EXP(-$B$1*C$5)-B$5*EXP(-$B$1*B$5))*EXP(-C$5*$A82)</f>
        <v>0.34193070460617786</v>
      </c>
      <c r="D82">
        <f t="shared" si="82"/>
        <v>0.23029927703995293</v>
      </c>
      <c r="E82">
        <f t="shared" si="82"/>
        <v>0.15507606536610602</v>
      </c>
      <c r="F82">
        <f t="shared" si="82"/>
        <v>0.10439783315650533</v>
      </c>
      <c r="G82">
        <f t="shared" si="82"/>
        <v>7.026342919772631E-2</v>
      </c>
      <c r="H82">
        <f t="shared" si="82"/>
        <v>4.7277533794619984E-2</v>
      </c>
      <c r="I82">
        <f t="shared" si="82"/>
        <v>3.1802714887382816E-2</v>
      </c>
      <c r="J82">
        <f t="shared" si="82"/>
        <v>2.1387183531758544E-2</v>
      </c>
      <c r="K82">
        <f t="shared" si="82"/>
        <v>1.4378676897626239E-2</v>
      </c>
      <c r="L82" s="3">
        <f t="shared" si="72"/>
        <v>-0.10218988249529073</v>
      </c>
      <c r="N82" t="str">
        <f t="shared" si="73"/>
        <v>0.73 0.914623535982565</v>
      </c>
    </row>
    <row r="83" spans="1:14" x14ac:dyDescent="0.3">
      <c r="A83" s="4">
        <f t="shared" si="74"/>
        <v>0.74000000000000044</v>
      </c>
      <c r="B83" s="4">
        <f t="shared" si="70"/>
        <v>0.90553728020890589</v>
      </c>
      <c r="C83">
        <f t="shared" ref="C83:K83" si="83">(C$5*EXP(-$B$1*C$5)-B$5*EXP(-$B$1*B$5))*EXP(-C$5*$A83)</f>
        <v>0.34022531810229373</v>
      </c>
      <c r="D83">
        <f t="shared" si="83"/>
        <v>0.22800776094595898</v>
      </c>
      <c r="E83">
        <f t="shared" si="83"/>
        <v>0.15276728353881602</v>
      </c>
      <c r="F83">
        <f t="shared" si="83"/>
        <v>0.10233061755610651</v>
      </c>
      <c r="G83">
        <f t="shared" si="83"/>
        <v>6.8528618949643433E-2</v>
      </c>
      <c r="H83">
        <f t="shared" si="83"/>
        <v>4.5880271508177611E-2</v>
      </c>
      <c r="I83">
        <f t="shared" si="83"/>
        <v>3.0708873746951987E-2</v>
      </c>
      <c r="J83">
        <f t="shared" si="83"/>
        <v>2.0548580070526092E-2</v>
      </c>
      <c r="K83">
        <f t="shared" si="83"/>
        <v>1.3745978906222455E-2</v>
      </c>
      <c r="L83" s="3">
        <f t="shared" si="72"/>
        <v>-9.7206023115791018E-2</v>
      </c>
      <c r="N83" t="str">
        <f t="shared" si="73"/>
        <v>0.74 0.905537280208906</v>
      </c>
    </row>
    <row r="84" spans="1:14" x14ac:dyDescent="0.3">
      <c r="A84" s="4">
        <f t="shared" si="74"/>
        <v>0.75000000000000044</v>
      </c>
      <c r="B84" s="4">
        <f t="shared" si="70"/>
        <v>0.89649704484323012</v>
      </c>
      <c r="C84">
        <f t="shared" ref="C84:K84" si="84">(C$5*EXP(-$B$1*C$5)-B$5*EXP(-$B$1*B$5))*EXP(-C$5*$A84)</f>
        <v>0.33852843724908227</v>
      </c>
      <c r="D84">
        <f t="shared" si="84"/>
        <v>0.22573904581806675</v>
      </c>
      <c r="E84">
        <f t="shared" si="84"/>
        <v>0.15049287499481409</v>
      </c>
      <c r="F84">
        <f t="shared" si="84"/>
        <v>0.10030433556715655</v>
      </c>
      <c r="G84">
        <f t="shared" si="84"/>
        <v>6.6836641319199863E-2</v>
      </c>
      <c r="H84">
        <f t="shared" si="84"/>
        <v>4.4524304563103842E-2</v>
      </c>
      <c r="I84">
        <f t="shared" si="84"/>
        <v>2.965265481722662E-2</v>
      </c>
      <c r="J84">
        <f t="shared" si="84"/>
        <v>1.974285872133737E-2</v>
      </c>
      <c r="K84">
        <f t="shared" si="84"/>
        <v>1.3141121219679579E-2</v>
      </c>
      <c r="L84" s="3">
        <f t="shared" si="72"/>
        <v>-9.2465229426437007E-2</v>
      </c>
      <c r="N84" t="str">
        <f t="shared" si="73"/>
        <v>0.75 0.89649704484323</v>
      </c>
    </row>
    <row r="85" spans="1:14" x14ac:dyDescent="0.3">
      <c r="A85" s="4">
        <f t="shared" si="74"/>
        <v>0.76000000000000045</v>
      </c>
      <c r="B85" s="4">
        <f t="shared" si="70"/>
        <v>0.8875070063795556</v>
      </c>
      <c r="C85">
        <f t="shared" ref="C85:K85" si="85">(C$5*EXP(-$B$1*C$5)-B$5*EXP(-$B$1*B$5))*EXP(-C$5*$A85)</f>
        <v>0.33684001962443372</v>
      </c>
      <c r="D85">
        <f t="shared" si="85"/>
        <v>0.22349290478287281</v>
      </c>
      <c r="E85">
        <f t="shared" si="85"/>
        <v>0.14825232798258259</v>
      </c>
      <c r="F85">
        <f t="shared" si="85"/>
        <v>9.8318176649842437E-2</v>
      </c>
      <c r="G85">
        <f t="shared" si="85"/>
        <v>6.5186438765298033E-2</v>
      </c>
      <c r="H85">
        <f t="shared" si="85"/>
        <v>4.3208412497617601E-2</v>
      </c>
      <c r="I85">
        <f t="shared" si="85"/>
        <v>2.8632764097930054E-2</v>
      </c>
      <c r="J85">
        <f t="shared" si="85"/>
        <v>1.8968730158137284E-2</v>
      </c>
      <c r="K85">
        <f t="shared" si="85"/>
        <v>1.2562878794477185E-2</v>
      </c>
      <c r="L85" s="3">
        <f t="shared" si="72"/>
        <v>-8.7955646973636142E-2</v>
      </c>
      <c r="N85" t="str">
        <f t="shared" si="73"/>
        <v>0.76 0.887507006379556</v>
      </c>
    </row>
    <row r="86" spans="1:14" x14ac:dyDescent="0.3">
      <c r="A86" s="4">
        <f t="shared" si="74"/>
        <v>0.77000000000000046</v>
      </c>
      <c r="B86" s="4">
        <f t="shared" si="70"/>
        <v>0.87857100044881475</v>
      </c>
      <c r="C86">
        <f t="shared" ref="C86:K86" si="86">(C$5*EXP(-$B$1*C$5)-B$5*EXP(-$B$1*B$5))*EXP(-C$5*$A86)</f>
        <v>0.33516002301781955</v>
      </c>
      <c r="D86">
        <f t="shared" si="86"/>
        <v>0.22126911322440185</v>
      </c>
      <c r="E86">
        <f t="shared" si="86"/>
        <v>0.14604513836959129</v>
      </c>
      <c r="F86">
        <f t="shared" si="86"/>
        <v>9.6371346314114772E-2</v>
      </c>
      <c r="G86">
        <f t="shared" si="86"/>
        <v>6.3576979857623117E-2</v>
      </c>
      <c r="H86">
        <f t="shared" si="86"/>
        <v>4.193141092003453E-2</v>
      </c>
      <c r="I86">
        <f t="shared" si="86"/>
        <v>2.7647952095386452E-2</v>
      </c>
      <c r="J86">
        <f t="shared" si="86"/>
        <v>1.8224955610068479E-2</v>
      </c>
      <c r="K86">
        <f t="shared" si="86"/>
        <v>1.2010080492094639E-2</v>
      </c>
      <c r="L86" s="3">
        <f t="shared" si="72"/>
        <v>-8.3665999452319853E-2</v>
      </c>
      <c r="N86" t="str">
        <f t="shared" si="73"/>
        <v>0.77 0.878571000448815</v>
      </c>
    </row>
    <row r="87" spans="1:14" x14ac:dyDescent="0.3">
      <c r="A87" s="4">
        <f t="shared" si="74"/>
        <v>0.78000000000000047</v>
      </c>
      <c r="B87" s="4">
        <f t="shared" si="70"/>
        <v>0.86969254196498569</v>
      </c>
      <c r="C87">
        <f t="shared" ref="C87:K87" si="87">(C$5*EXP(-$B$1*C$5)-B$5*EXP(-$B$1*B$5))*EXP(-C$5*$A87)</f>
        <v>0.33348840542923713</v>
      </c>
      <c r="D87">
        <f t="shared" si="87"/>
        <v>0.21906744876164491</v>
      </c>
      <c r="E87">
        <f t="shared" si="87"/>
        <v>0.14387080952886575</v>
      </c>
      <c r="F87">
        <f t="shared" si="87"/>
        <v>9.4463065801881158E-2</v>
      </c>
      <c r="G87">
        <f t="shared" si="87"/>
        <v>6.2007258631965489E-2</v>
      </c>
      <c r="H87">
        <f t="shared" si="87"/>
        <v>4.0692150442734644E-2</v>
      </c>
      <c r="I87">
        <f t="shared" si="87"/>
        <v>2.6697012291734892E-2</v>
      </c>
      <c r="J87">
        <f t="shared" si="87"/>
        <v>1.7510344879173682E-2</v>
      </c>
      <c r="K87">
        <f t="shared" si="87"/>
        <v>1.1481606707055314E-2</v>
      </c>
      <c r="L87" s="3">
        <f t="shared" si="72"/>
        <v>-7.958556050930729E-2</v>
      </c>
      <c r="N87" t="str">
        <f t="shared" si="73"/>
        <v>0.78 0.869692541964986</v>
      </c>
    </row>
    <row r="88" spans="1:14" x14ac:dyDescent="0.3">
      <c r="A88" s="4">
        <f t="shared" si="74"/>
        <v>0.79000000000000048</v>
      </c>
      <c r="B88" s="4">
        <f t="shared" si="70"/>
        <v>0.86087484418644</v>
      </c>
      <c r="C88">
        <f t="shared" ref="C88:K88" si="88">(C$5*EXP(-$B$1*C$5)-B$5*EXP(-$B$1*B$5))*EXP(-C$5*$A88)</f>
        <v>0.33182512506815959</v>
      </c>
      <c r="D88">
        <f t="shared" si="88"/>
        <v>0.21688769122632093</v>
      </c>
      <c r="E88">
        <f t="shared" si="88"/>
        <v>0.14172885222724371</v>
      </c>
      <c r="F88">
        <f t="shared" si="88"/>
        <v>9.2592571775492641E-2</v>
      </c>
      <c r="G88">
        <f t="shared" si="88"/>
        <v>6.0476293961460328E-2</v>
      </c>
      <c r="H88">
        <f t="shared" si="88"/>
        <v>3.9489515647635788E-2</v>
      </c>
      <c r="I88">
        <f t="shared" si="88"/>
        <v>2.5778779666794042E-2</v>
      </c>
      <c r="J88">
        <f t="shared" si="88"/>
        <v>1.6823754435825036E-2</v>
      </c>
      <c r="K88">
        <f t="shared" si="88"/>
        <v>1.0976387099342908E-2</v>
      </c>
      <c r="L88" s="3">
        <f t="shared" si="72"/>
        <v>-7.5704126921835133E-2</v>
      </c>
      <c r="N88" t="str">
        <f t="shared" si="73"/>
        <v>0.79 0.86087484418644</v>
      </c>
    </row>
    <row r="89" spans="1:14" x14ac:dyDescent="0.3">
      <c r="A89" s="4">
        <f t="shared" si="74"/>
        <v>0.80000000000000049</v>
      </c>
      <c r="B89" s="4">
        <f t="shared" si="70"/>
        <v>0.85212083674864947</v>
      </c>
      <c r="C89">
        <f t="shared" ref="C89:K89" si="89">(C$5*EXP(-$B$1*C$5)-B$5*EXP(-$B$1*B$5))*EXP(-C$5*$A89)</f>
        <v>0.33017014035249131</v>
      </c>
      <c r="D89">
        <f t="shared" si="89"/>
        <v>0.21472962264085993</v>
      </c>
      <c r="E89">
        <f t="shared" si="89"/>
        <v>0.13961878451529594</v>
      </c>
      <c r="F89">
        <f t="shared" si="89"/>
        <v>9.0759116012398403E-2</v>
      </c>
      <c r="G89">
        <f t="shared" si="89"/>
        <v>5.8983128943351441E-2</v>
      </c>
      <c r="H89">
        <f t="shared" si="89"/>
        <v>3.8322424082242082E-2</v>
      </c>
      <c r="I89">
        <f t="shared" si="89"/>
        <v>2.4892129270766752E-2</v>
      </c>
      <c r="J89">
        <f t="shared" si="89"/>
        <v>1.6164085588832745E-2</v>
      </c>
      <c r="K89">
        <f t="shared" si="89"/>
        <v>1.0493398426597142E-2</v>
      </c>
      <c r="L89" s="3">
        <f t="shared" si="72"/>
        <v>-7.2011993084186265E-2</v>
      </c>
      <c r="N89" t="str">
        <f t="shared" si="73"/>
        <v>0.8 0.852120836748649</v>
      </c>
    </row>
    <row r="90" spans="1:14" x14ac:dyDescent="0.3">
      <c r="A90" s="4">
        <f t="shared" si="74"/>
        <v>0.8100000000000005</v>
      </c>
      <c r="B90" s="4">
        <f t="shared" si="70"/>
        <v>0.84343318272154388</v>
      </c>
      <c r="C90">
        <f t="shared" ref="C90:K90" si="90">(C$5*EXP(-$B$1*C$5)-B$5*EXP(-$B$1*B$5))*EXP(-C$5*$A90)</f>
        <v>0.32852340990752832</v>
      </c>
      <c r="D90">
        <f t="shared" si="90"/>
        <v>0.21259302719660497</v>
      </c>
      <c r="E90">
        <f t="shared" si="90"/>
        <v>0.1375401316188852</v>
      </c>
      <c r="F90">
        <f t="shared" si="90"/>
        <v>8.8961965105846808E-2</v>
      </c>
      <c r="G90">
        <f t="shared" si="90"/>
        <v>5.7526830300895913E-2</v>
      </c>
      <c r="H90">
        <f t="shared" si="90"/>
        <v>3.7189825285363604E-2</v>
      </c>
      <c r="I90">
        <f t="shared" si="90"/>
        <v>2.4035974846035878E-2</v>
      </c>
      <c r="J90">
        <f t="shared" si="90"/>
        <v>1.5530282727304763E-2</v>
      </c>
      <c r="K90">
        <f t="shared" si="90"/>
        <v>1.0031662471698281E-2</v>
      </c>
      <c r="L90" s="3">
        <f t="shared" si="72"/>
        <v>-6.8499926738619835E-2</v>
      </c>
      <c r="N90" t="str">
        <f t="shared" si="73"/>
        <v>0.81 0.843433182721544</v>
      </c>
    </row>
    <row r="91" spans="1:14" x14ac:dyDescent="0.3">
      <c r="A91" s="4">
        <f t="shared" si="74"/>
        <v>0.82000000000000051</v>
      </c>
      <c r="B91" s="4">
        <f t="shared" si="70"/>
        <v>0.83481429474210589</v>
      </c>
      <c r="C91">
        <f t="shared" ref="C91:K91" si="91">(C$5*EXP(-$B$1*C$5)-B$5*EXP(-$B$1*B$5))*EXP(-C$5*$A91)</f>
        <v>0.32688489256492353</v>
      </c>
      <c r="D91">
        <f t="shared" si="91"/>
        <v>0.21047769123223109</v>
      </c>
      <c r="E91">
        <f t="shared" si="91"/>
        <v>0.1354924258323405</v>
      </c>
      <c r="F91">
        <f t="shared" si="91"/>
        <v>8.7200400171512885E-2</v>
      </c>
      <c r="G91">
        <f t="shared" si="91"/>
        <v>5.6106487800035611E-2</v>
      </c>
      <c r="H91">
        <f t="shared" si="91"/>
        <v>3.6090699841630478E-2</v>
      </c>
      <c r="I91">
        <f t="shared" si="91"/>
        <v>2.320926749636287E-2</v>
      </c>
      <c r="J91">
        <f t="shared" si="91"/>
        <v>1.4921331631444155E-2</v>
      </c>
      <c r="K91">
        <f t="shared" si="91"/>
        <v>9.5902440615431694E-3</v>
      </c>
      <c r="L91" s="3">
        <f t="shared" si="72"/>
        <v>-6.5159145889918432E-2</v>
      </c>
      <c r="N91" t="str">
        <f t="shared" si="73"/>
        <v>0.820000000000001 0.834814294742106</v>
      </c>
    </row>
    <row r="92" spans="1:14" x14ac:dyDescent="0.3">
      <c r="A92" s="4">
        <f t="shared" si="74"/>
        <v>0.83000000000000052</v>
      </c>
      <c r="B92" s="4">
        <f t="shared" si="70"/>
        <v>0.82626635027022977</v>
      </c>
      <c r="C92">
        <f t="shared" ref="C92:K92" si="92">(C$5*EXP(-$B$1*C$5)-B$5*EXP(-$B$1*B$5))*EXP(-C$5*$A92)</f>
        <v>0.32525454736165821</v>
      </c>
      <c r="D92">
        <f t="shared" si="92"/>
        <v>0.20838340321237914</v>
      </c>
      <c r="E92">
        <f t="shared" si="92"/>
        <v>0.13347520641322108</v>
      </c>
      <c r="F92">
        <f t="shared" si="92"/>
        <v>8.547371655993509E-2</v>
      </c>
      <c r="G92">
        <f t="shared" si="92"/>
        <v>5.4721213680471462E-2</v>
      </c>
      <c r="H92">
        <f t="shared" si="92"/>
        <v>3.5024058463950153E-2</v>
      </c>
      <c r="I92">
        <f t="shared" si="92"/>
        <v>2.2410994401858675E-2</v>
      </c>
      <c r="J92">
        <f t="shared" si="92"/>
        <v>1.4336257849581048E-2</v>
      </c>
      <c r="K92">
        <f t="shared" si="92"/>
        <v>9.1682491730001123E-3</v>
      </c>
      <c r="L92" s="3">
        <f t="shared" si="72"/>
        <v>-6.1981296845825186E-2</v>
      </c>
      <c r="N92" t="str">
        <f t="shared" si="73"/>
        <v>0.830000000000001 0.82626635027023</v>
      </c>
    </row>
    <row r="93" spans="1:14" x14ac:dyDescent="0.3">
      <c r="A93" s="4">
        <f t="shared" si="74"/>
        <v>0.84000000000000052</v>
      </c>
      <c r="B93" s="4">
        <f t="shared" si="70"/>
        <v>0.81779130601341798</v>
      </c>
      <c r="C93">
        <f t="shared" ref="C93:K93" si="93">(C$5*EXP(-$B$1*C$5)-B$5*EXP(-$B$1*B$5))*EXP(-C$5*$A93)</f>
        <v>0.32363233353901721</v>
      </c>
      <c r="D93">
        <f t="shared" si="93"/>
        <v>0.20630995370650179</v>
      </c>
      <c r="E93">
        <f t="shared" si="93"/>
        <v>0.13148801947864738</v>
      </c>
      <c r="F93">
        <f t="shared" si="93"/>
        <v>8.3781223574646013E-2</v>
      </c>
      <c r="G93">
        <f t="shared" si="93"/>
        <v>5.3370142100784196E-2</v>
      </c>
      <c r="H93">
        <f t="shared" si="93"/>
        <v>3.398894110308226E-2</v>
      </c>
      <c r="I93">
        <f t="shared" si="93"/>
        <v>2.1640177578152741E-2</v>
      </c>
      <c r="J93">
        <f t="shared" si="93"/>
        <v>1.3774125138842066E-2</v>
      </c>
      <c r="K93">
        <f t="shared" si="93"/>
        <v>8.7648231222065033E-3</v>
      </c>
      <c r="L93" s="3">
        <f t="shared" si="72"/>
        <v>-5.8958433328462158E-2</v>
      </c>
      <c r="N93" t="str">
        <f t="shared" si="73"/>
        <v>0.840000000000001 0.817791306013418</v>
      </c>
    </row>
    <row r="94" spans="1:14" x14ac:dyDescent="0.3">
      <c r="A94" s="4">
        <f t="shared" si="74"/>
        <v>0.85000000000000053</v>
      </c>
      <c r="B94" s="4">
        <f t="shared" si="70"/>
        <v>0.80939091156358345</v>
      </c>
      <c r="C94">
        <f t="shared" ref="C94:K94" si="94">(C$5*EXP(-$B$1*C$5)-B$5*EXP(-$B$1*B$5))*EXP(-C$5*$A94)</f>
        <v>0.32201821054157059</v>
      </c>
      <c r="D94">
        <f t="shared" si="94"/>
        <v>0.20425713536792067</v>
      </c>
      <c r="E94">
        <f t="shared" si="94"/>
        <v>0.1295304179031756</v>
      </c>
      <c r="F94">
        <f t="shared" si="94"/>
        <v>8.2122244195884667E-2</v>
      </c>
      <c r="G94">
        <f t="shared" si="94"/>
        <v>5.2052428597255444E-2</v>
      </c>
      <c r="H94">
        <f t="shared" si="94"/>
        <v>3.2984416083529478E-2</v>
      </c>
      <c r="I94">
        <f t="shared" si="94"/>
        <v>2.0895872678239835E-2</v>
      </c>
      <c r="J94">
        <f t="shared" si="94"/>
        <v>1.3234033966961985E-2</v>
      </c>
      <c r="K94">
        <f t="shared" si="94"/>
        <v>8.3791488335419467E-3</v>
      </c>
      <c r="L94" s="3">
        <f t="shared" si="72"/>
        <v>-5.6082996604496796E-2</v>
      </c>
      <c r="N94" t="str">
        <f t="shared" si="73"/>
        <v>0.850000000000001 0.809390911563583</v>
      </c>
    </row>
    <row r="95" spans="1:14" x14ac:dyDescent="0.3">
      <c r="A95" s="4">
        <f t="shared" si="74"/>
        <v>0.86000000000000054</v>
      </c>
      <c r="B95" s="4">
        <f t="shared" si="70"/>
        <v>0.8010667222870167</v>
      </c>
      <c r="C95">
        <f t="shared" ref="C95:K95" si="95">(C$5*EXP(-$B$1*C$5)-B$5*EXP(-$B$1*B$5))*EXP(-C$5*$A95)</f>
        <v>0.32041213801615931</v>
      </c>
      <c r="D95">
        <f t="shared" si="95"/>
        <v>0.20222474291309117</v>
      </c>
      <c r="E95">
        <f t="shared" si="95"/>
        <v>0.12760196121819256</v>
      </c>
      <c r="F95">
        <f t="shared" si="95"/>
        <v>8.0496114809779543E-2</v>
      </c>
      <c r="G95">
        <f t="shared" si="95"/>
        <v>5.0767249556050283E-2</v>
      </c>
      <c r="H95">
        <f t="shared" si="95"/>
        <v>3.2009579264966746E-2</v>
      </c>
      <c r="I95">
        <f t="shared" si="95"/>
        <v>2.0177167835536882E-2</v>
      </c>
      <c r="J95">
        <f t="shared" si="95"/>
        <v>1.2715120072840199E-2</v>
      </c>
      <c r="K95">
        <f t="shared" si="95"/>
        <v>8.0104451847708581E-3</v>
      </c>
      <c r="L95" s="3">
        <f t="shared" si="72"/>
        <v>-5.3347796584370985E-2</v>
      </c>
      <c r="N95" t="str">
        <f t="shared" si="73"/>
        <v>0.860000000000001 0.801066722287017</v>
      </c>
    </row>
    <row r="96" spans="1:14" x14ac:dyDescent="0.3">
      <c r="A96" s="4">
        <f t="shared" si="74"/>
        <v>0.87000000000000055</v>
      </c>
      <c r="B96" s="4">
        <f t="shared" si="70"/>
        <v>0.79282011150649057</v>
      </c>
      <c r="C96">
        <f t="shared" ref="C96:K96" si="96">(C$5*EXP(-$B$1*C$5)-B$5*EXP(-$B$1*B$5))*EXP(-C$5*$A96)</f>
        <v>0.31881407581088655</v>
      </c>
      <c r="D96">
        <f t="shared" si="96"/>
        <v>0.20021257310107418</v>
      </c>
      <c r="E96">
        <f t="shared" si="96"/>
        <v>0.12570221551280847</v>
      </c>
      <c r="F96">
        <f t="shared" si="96"/>
        <v>7.8902184942894152E-2</v>
      </c>
      <c r="G96">
        <f t="shared" si="96"/>
        <v>4.9513801698431795E-2</v>
      </c>
      <c r="H96">
        <f t="shared" si="96"/>
        <v>3.1063553228453927E-2</v>
      </c>
      <c r="I96">
        <f t="shared" si="96"/>
        <v>1.948318254673238E-2</v>
      </c>
      <c r="J96">
        <f t="shared" si="96"/>
        <v>1.2216553083538582E-2</v>
      </c>
      <c r="K96">
        <f t="shared" si="96"/>
        <v>7.6579654250030181E-3</v>
      </c>
      <c r="L96" s="3">
        <f t="shared" si="72"/>
        <v>-5.0745993843332393E-2</v>
      </c>
      <c r="N96" t="str">
        <f t="shared" si="73"/>
        <v>0.870000000000001 0.792820111506491</v>
      </c>
    </row>
    <row r="97" spans="1:14" x14ac:dyDescent="0.3">
      <c r="A97" s="4">
        <f t="shared" si="74"/>
        <v>0.88000000000000056</v>
      </c>
      <c r="B97" s="4">
        <f t="shared" si="70"/>
        <v>0.78465228201249015</v>
      </c>
      <c r="C97">
        <f t="shared" ref="C97:K97" si="97">(C$5*EXP(-$B$1*C$5)-B$5*EXP(-$B$1*B$5))*EXP(-C$5*$A97)</f>
        <v>0.317223983974114</v>
      </c>
      <c r="D97">
        <f t="shared" si="97"/>
        <v>0.19822042471321163</v>
      </c>
      <c r="E97">
        <f t="shared" si="97"/>
        <v>0.12383075333622495</v>
      </c>
      <c r="F97">
        <f t="shared" si="97"/>
        <v>7.7339817002029104E-2</v>
      </c>
      <c r="G97">
        <f t="shared" si="97"/>
        <v>4.829130157868583E-2</v>
      </c>
      <c r="H97">
        <f t="shared" si="97"/>
        <v>3.0145486486699458E-2</v>
      </c>
      <c r="I97">
        <f t="shared" si="97"/>
        <v>1.8813066593059667E-2</v>
      </c>
      <c r="J97">
        <f t="shared" si="97"/>
        <v>1.1737535185507618E-2</v>
      </c>
      <c r="K97">
        <f t="shared" si="97"/>
        <v>7.3209956622678303E-3</v>
      </c>
      <c r="L97" s="3">
        <f t="shared" si="72"/>
        <v>-4.8271082519309852E-2</v>
      </c>
      <c r="N97" t="str">
        <f t="shared" si="73"/>
        <v>0.880000000000001 0.78465228201249</v>
      </c>
    </row>
    <row r="98" spans="1:14" x14ac:dyDescent="0.3">
      <c r="A98" s="4">
        <f t="shared" si="74"/>
        <v>0.89000000000000057</v>
      </c>
      <c r="B98" s="4">
        <f t="shared" si="70"/>
        <v>0.77656427693866359</v>
      </c>
      <c r="C98">
        <f t="shared" ref="C98:K98" si="98">(C$5*EXP(-$B$1*C$5)-B$5*EXP(-$B$1*B$5))*EXP(-C$5*$A98)</f>
        <v>0.31564182275346292</v>
      </c>
      <c r="D98">
        <f t="shared" si="98"/>
        <v>0.19624809853300468</v>
      </c>
      <c r="E98">
        <f t="shared" si="98"/>
        <v>0.12198715360155699</v>
      </c>
      <c r="F98">
        <f t="shared" si="98"/>
        <v>7.5808386019176166E-2</v>
      </c>
      <c r="G98">
        <f t="shared" si="98"/>
        <v>4.7098985094441763E-2</v>
      </c>
      <c r="H98">
        <f t="shared" si="98"/>
        <v>2.9254552717664393E-2</v>
      </c>
      <c r="I98">
        <f t="shared" si="98"/>
        <v>1.8165998998672696E-2</v>
      </c>
      <c r="J98">
        <f t="shared" si="98"/>
        <v>1.1277299847914524E-2</v>
      </c>
      <c r="K98">
        <f t="shared" si="98"/>
        <v>6.9988534176390936E-3</v>
      </c>
      <c r="L98" s="3">
        <f t="shared" si="72"/>
        <v>-4.5916874044869556E-2</v>
      </c>
      <c r="N98" t="str">
        <f t="shared" si="73"/>
        <v>0.890000000000001 0.776564276938664</v>
      </c>
    </row>
    <row r="99" spans="1:14" x14ac:dyDescent="0.3">
      <c r="A99" s="4">
        <f t="shared" si="74"/>
        <v>0.90000000000000058</v>
      </c>
      <c r="B99" s="4">
        <f t="shared" si="70"/>
        <v>0.76855699003480904</v>
      </c>
      <c r="C99">
        <f t="shared" ref="C99:K99" si="99">(C$5*EXP(-$B$1*C$5)-B$5*EXP(-$B$1*B$5))*EXP(-C$5*$A99)</f>
        <v>0.31406755259482033</v>
      </c>
      <c r="D99">
        <f t="shared" si="99"/>
        <v>0.19429539732619161</v>
      </c>
      <c r="E99">
        <f t="shared" si="99"/>
        <v>0.1201710014910865</v>
      </c>
      <c r="F99">
        <f t="shared" si="99"/>
        <v>7.4307279401522847E-2</v>
      </c>
      <c r="G99">
        <f t="shared" si="99"/>
        <v>4.5936107009083751E-2</v>
      </c>
      <c r="H99">
        <f t="shared" si="99"/>
        <v>2.8389950020816773E-2</v>
      </c>
      <c r="I99">
        <f t="shared" si="99"/>
        <v>1.7541187024847884E-2</v>
      </c>
      <c r="J99">
        <f t="shared" si="99"/>
        <v>1.0835110596030375E-2</v>
      </c>
      <c r="K99">
        <f t="shared" si="99"/>
        <v>6.6908862429819601E-3</v>
      </c>
      <c r="L99" s="3">
        <f t="shared" si="72"/>
        <v>-4.3677481672573043E-2</v>
      </c>
      <c r="N99" t="str">
        <f t="shared" si="73"/>
        <v>0.900000000000001 0.768556990034809</v>
      </c>
    </row>
    <row r="100" spans="1:14" x14ac:dyDescent="0.3">
      <c r="A100" s="4">
        <f t="shared" si="74"/>
        <v>0.91000000000000059</v>
      </c>
      <c r="B100" s="4">
        <f t="shared" si="70"/>
        <v>0.76063117536900293</v>
      </c>
      <c r="C100">
        <f t="shared" ref="C100:K100" si="100">(C$5*EXP(-$B$1*C$5)-B$5*EXP(-$B$1*B$5))*EXP(-C$5*$A100)</f>
        <v>0.31250113414135028</v>
      </c>
      <c r="D100">
        <f t="shared" si="100"/>
        <v>0.19236212582102455</v>
      </c>
      <c r="E100">
        <f t="shared" si="100"/>
        <v>0.11838188836292678</v>
      </c>
      <c r="F100">
        <f t="shared" si="100"/>
        <v>7.2835896686407081E-2</v>
      </c>
      <c r="G100">
        <f t="shared" si="100"/>
        <v>4.4801940485953554E-2</v>
      </c>
      <c r="H100">
        <f t="shared" si="100"/>
        <v>2.7550900195367021E-2</v>
      </c>
      <c r="I100">
        <f t="shared" si="100"/>
        <v>1.6937865198780062E-2</v>
      </c>
      <c r="J100">
        <f t="shared" si="100"/>
        <v>1.0410259832713419E-2</v>
      </c>
      <c r="K100">
        <f t="shared" si="100"/>
        <v>6.396470399522485E-3</v>
      </c>
      <c r="L100" s="3">
        <f t="shared" si="72"/>
        <v>-4.1547305755042147E-2</v>
      </c>
      <c r="N100" t="str">
        <f t="shared" si="73"/>
        <v>0.910000000000001 0.760631175369003</v>
      </c>
    </row>
    <row r="101" spans="1:14" x14ac:dyDescent="0.3">
      <c r="A101" s="4">
        <f t="shared" si="74"/>
        <v>0.9200000000000006</v>
      </c>
      <c r="B101" s="4">
        <f t="shared" si="70"/>
        <v>0.75278745648886547</v>
      </c>
      <c r="C101">
        <f t="shared" ref="C101:K101" si="101">(C$5*EXP(-$B$1*C$5)-B$5*EXP(-$B$1*B$5))*EXP(-C$5*$A101)</f>
        <v>0.3109425282325099</v>
      </c>
      <c r="D101">
        <f t="shared" si="101"/>
        <v>0.19044809068874188</v>
      </c>
      <c r="E101">
        <f t="shared" si="101"/>
        <v>0.11661941165907604</v>
      </c>
      <c r="F101">
        <f t="shared" si="101"/>
        <v>7.1393649301124115E-2</v>
      </c>
      <c r="G101">
        <f t="shared" si="101"/>
        <v>4.369577663405394E-2</v>
      </c>
      <c r="H101">
        <f t="shared" si="101"/>
        <v>2.6736648039834651E-2</v>
      </c>
      <c r="I101">
        <f t="shared" si="101"/>
        <v>1.6355294375782575E-2</v>
      </c>
      <c r="J101">
        <f t="shared" si="101"/>
        <v>1.0002067706102681E-2</v>
      </c>
      <c r="K101">
        <f t="shared" si="101"/>
        <v>6.1150095945634577E-3</v>
      </c>
      <c r="L101" s="3">
        <f t="shared" si="72"/>
        <v>-3.9521019742923914E-2</v>
      </c>
      <c r="N101" t="str">
        <f t="shared" si="73"/>
        <v>0.920000000000001 0.752787456488865</v>
      </c>
    </row>
    <row r="102" spans="1:14" x14ac:dyDescent="0.3">
      <c r="A102" s="4">
        <f t="shared" si="74"/>
        <v>0.9300000000000006</v>
      </c>
      <c r="B102" s="4">
        <f t="shared" si="70"/>
        <v>0.74502633507041838</v>
      </c>
      <c r="C102">
        <f t="shared" ref="C102:K102" si="102">(C$5*EXP(-$B$1*C$5)-B$5*EXP(-$B$1*B$5))*EXP(-C$5*$A102)</f>
        <v>0.30939169590307036</v>
      </c>
      <c r="D102">
        <f t="shared" si="102"/>
        <v>0.18855310052423541</v>
      </c>
      <c r="E102">
        <f t="shared" si="102"/>
        <v>0.11488317481484041</v>
      </c>
      <c r="F102">
        <f t="shared" si="102"/>
        <v>6.9979960327489613E-2</v>
      </c>
      <c r="G102">
        <f t="shared" si="102"/>
        <v>4.2616924064968829E-2</v>
      </c>
      <c r="H102">
        <f t="shared" si="102"/>
        <v>2.5946460672316006E-2</v>
      </c>
      <c r="I102">
        <f t="shared" si="102"/>
        <v>1.5792760833742567E-2</v>
      </c>
      <c r="J102">
        <f t="shared" si="102"/>
        <v>9.6098810217099609E-3</v>
      </c>
      <c r="K102">
        <f t="shared" si="102"/>
        <v>5.8459337737879116E-3</v>
      </c>
      <c r="L102" s="3">
        <f t="shared" si="72"/>
        <v>-3.7593556865742873E-2</v>
      </c>
      <c r="N102" t="str">
        <f t="shared" si="73"/>
        <v>0.930000000000001 0.745026335070418</v>
      </c>
    </row>
    <row r="103" spans="1:14" x14ac:dyDescent="0.3">
      <c r="A103" s="4">
        <f t="shared" si="74"/>
        <v>0.94000000000000061</v>
      </c>
      <c r="B103" s="4">
        <f t="shared" si="70"/>
        <v>0.73734819908154614</v>
      </c>
      <c r="C103">
        <f t="shared" ref="C103:K103" si="103">(C$5*EXP(-$B$1*C$5)-B$5*EXP(-$B$1*B$5))*EXP(-C$5*$A103)</f>
        <v>0.30784859838214246</v>
      </c>
      <c r="D103">
        <f t="shared" si="103"/>
        <v>0.18667696582690943</v>
      </c>
      <c r="E103">
        <f t="shared" si="103"/>
        <v>0.11317278716960515</v>
      </c>
      <c r="F103">
        <f t="shared" si="103"/>
        <v>6.8594264271064687E-2</v>
      </c>
      <c r="G103">
        <f t="shared" si="103"/>
        <v>4.1564708460722882E-2</v>
      </c>
      <c r="H103">
        <f t="shared" si="103"/>
        <v>2.5179626870841083E-2</v>
      </c>
      <c r="I103">
        <f t="shared" si="103"/>
        <v>1.5249575398722183E-2</v>
      </c>
      <c r="J103">
        <f t="shared" si="103"/>
        <v>9.2330721971692672E-3</v>
      </c>
      <c r="K103">
        <f t="shared" si="103"/>
        <v>5.5886979667043096E-3</v>
      </c>
      <c r="L103" s="3">
        <f t="shared" si="72"/>
        <v>-3.5760097462335466E-2</v>
      </c>
      <c r="N103" t="str">
        <f t="shared" si="73"/>
        <v>0.940000000000001 0.737348199081546</v>
      </c>
    </row>
    <row r="104" spans="1:14" x14ac:dyDescent="0.3">
      <c r="A104" s="4">
        <f t="shared" si="74"/>
        <v>0.95000000000000062</v>
      </c>
      <c r="B104" s="4">
        <f t="shared" si="70"/>
        <v>0.72975333048567403</v>
      </c>
      <c r="C104">
        <f t="shared" ref="C104:K104" si="104">(C$5*EXP(-$B$1*C$5)-B$5*EXP(-$B$1*B$5))*EXP(-C$5*$A104)</f>
        <v>0.30631319709220795</v>
      </c>
      <c r="D104">
        <f t="shared" si="104"/>
        <v>0.18481949898173081</v>
      </c>
      <c r="E104">
        <f t="shared" si="104"/>
        <v>0.11148786387893433</v>
      </c>
      <c r="F104">
        <f t="shared" si="104"/>
        <v>6.7236006834950568E-2</v>
      </c>
      <c r="G104">
        <f t="shared" si="104"/>
        <v>4.053847215231092E-2</v>
      </c>
      <c r="H104">
        <f t="shared" si="104"/>
        <v>2.4435456433225734E-2</v>
      </c>
      <c r="I104">
        <f t="shared" si="104"/>
        <v>1.4725072600634282E-2</v>
      </c>
      <c r="J104">
        <f t="shared" si="104"/>
        <v>8.8710382579711682E-3</v>
      </c>
      <c r="K104">
        <f t="shared" si="104"/>
        <v>5.3427811828950858E-3</v>
      </c>
      <c r="L104" s="3">
        <f t="shared" si="72"/>
        <v>-3.4016056929186821E-2</v>
      </c>
      <c r="N104" t="str">
        <f t="shared" si="73"/>
        <v>0.950000000000001 0.729753330485674</v>
      </c>
    </row>
    <row r="105" spans="1:14" x14ac:dyDescent="0.3">
      <c r="A105" s="4">
        <f t="shared" si="74"/>
        <v>0.96000000000000063</v>
      </c>
      <c r="B105" s="4">
        <f t="shared" si="70"/>
        <v>0.72224191250997205</v>
      </c>
      <c r="C105">
        <f t="shared" ref="C105:K105" si="105">(C$5*EXP(-$B$1*C$5)-B$5*EXP(-$B$1*B$5))*EXP(-C$5*$A105)</f>
        <v>0.30478545364815451</v>
      </c>
      <c r="D105">
        <f t="shared" si="105"/>
        <v>0.1829805142404671</v>
      </c>
      <c r="E105">
        <f t="shared" si="105"/>
        <v>0.10982802582797925</v>
      </c>
      <c r="F105">
        <f t="shared" si="105"/>
        <v>6.5904644698062481E-2</v>
      </c>
      <c r="G105">
        <f t="shared" si="105"/>
        <v>3.9537573708633374E-2</v>
      </c>
      <c r="H105">
        <f t="shared" si="105"/>
        <v>2.371327955584308E-2</v>
      </c>
      <c r="I105">
        <f t="shared" si="105"/>
        <v>1.4218609857958352E-2</v>
      </c>
      <c r="J105">
        <f t="shared" si="105"/>
        <v>8.5231998725749207E-3</v>
      </c>
      <c r="K105">
        <f t="shared" si="105"/>
        <v>5.1076853568329736E-3</v>
      </c>
      <c r="L105" s="3">
        <f t="shared" si="72"/>
        <v>-3.2357074256533912E-2</v>
      </c>
      <c r="N105" t="str">
        <f t="shared" si="73"/>
        <v>0.960000000000001 0.722241912509972</v>
      </c>
    </row>
    <row r="106" spans="1:14" x14ac:dyDescent="0.3">
      <c r="A106" s="4">
        <f t="shared" si="74"/>
        <v>0.97000000000000064</v>
      </c>
      <c r="B106" s="4">
        <f t="shared" si="70"/>
        <v>0.71481403650114494</v>
      </c>
      <c r="C106">
        <f t="shared" ref="C106:K106" si="106">(C$5*EXP(-$B$1*C$5)-B$5*EXP(-$B$1*B$5))*EXP(-C$5*$A106)</f>
        <v>0.3032653298563166</v>
      </c>
      <c r="D106">
        <f t="shared" si="106"/>
        <v>0.18115982770311173</v>
      </c>
      <c r="E106">
        <f t="shared" si="106"/>
        <v>0.10819289954617588</v>
      </c>
      <c r="F106">
        <f t="shared" si="106"/>
        <v>6.4599645297793926E-2</v>
      </c>
      <c r="G106">
        <f t="shared" si="106"/>
        <v>3.8561387535580943E-2</v>
      </c>
      <c r="H106">
        <f t="shared" si="106"/>
        <v>2.3012446230755063E-2</v>
      </c>
      <c r="I106">
        <f t="shared" si="106"/>
        <v>1.3729566690497809E-2</v>
      </c>
      <c r="J106">
        <f t="shared" si="106"/>
        <v>8.1890004253544115E-3</v>
      </c>
      <c r="K106">
        <f t="shared" si="106"/>
        <v>4.8829343391281208E-3</v>
      </c>
      <c r="L106" s="3">
        <f t="shared" si="72"/>
        <v>-3.0779001123569603E-2</v>
      </c>
      <c r="N106" t="str">
        <f t="shared" si="73"/>
        <v>0.970000000000001 0.714814036501145</v>
      </c>
    </row>
    <row r="107" spans="1:14" x14ac:dyDescent="0.3">
      <c r="A107" s="4">
        <f t="shared" si="74"/>
        <v>0.98000000000000065</v>
      </c>
      <c r="B107" s="4">
        <f t="shared" si="70"/>
        <v>0.70746970839068191</v>
      </c>
      <c r="C107">
        <f t="shared" ref="C107:K107" si="107">(C$5*EXP(-$B$1*C$5)-B$5*EXP(-$B$1*B$5))*EXP(-C$5*$A107)</f>
        <v>0.30175278771352015</v>
      </c>
      <c r="D107">
        <f t="shared" si="107"/>
        <v>0.1793572572994937</v>
      </c>
      <c r="E107">
        <f t="shared" si="107"/>
        <v>0.10658211712321262</v>
      </c>
      <c r="F107">
        <f t="shared" si="107"/>
        <v>6.3320486616984584E-2</v>
      </c>
      <c r="G107">
        <f t="shared" si="107"/>
        <v>3.7609303485017898E-2</v>
      </c>
      <c r="H107">
        <f t="shared" si="107"/>
        <v>2.2332325660661449E-2</v>
      </c>
      <c r="I107">
        <f t="shared" si="107"/>
        <v>1.3257343959214156E-2</v>
      </c>
      <c r="J107">
        <f t="shared" si="107"/>
        <v>7.8679051258944005E-3</v>
      </c>
      <c r="K107">
        <f t="shared" si="107"/>
        <v>4.6680729321628561E-3</v>
      </c>
      <c r="L107" s="3">
        <f t="shared" si="72"/>
        <v>-2.9277891525479945E-2</v>
      </c>
      <c r="N107" t="str">
        <f t="shared" si="73"/>
        <v>0.980000000000001 0.707469708390682</v>
      </c>
    </row>
    <row r="108" spans="1:14" x14ac:dyDescent="0.3">
      <c r="A108" s="4">
        <f t="shared" si="74"/>
        <v>0.99000000000000066</v>
      </c>
      <c r="B108" s="4">
        <f t="shared" si="70"/>
        <v>0.70020885479032069</v>
      </c>
      <c r="C108">
        <f t="shared" ref="C108:K108" si="108">(C$5*EXP(-$B$1*C$5)-B$5*EXP(-$B$1*B$5))*EXP(-C$5*$A108)</f>
        <v>0.30024778940613289</v>
      </c>
      <c r="D108">
        <f t="shared" si="108"/>
        <v>0.1775726227710705</v>
      </c>
      <c r="E108">
        <f t="shared" si="108"/>
        <v>0.10499531612624879</v>
      </c>
      <c r="F108">
        <f t="shared" si="108"/>
        <v>6.2066656975106438E-2</v>
      </c>
      <c r="G108">
        <f t="shared" si="108"/>
        <v>3.6680726473419668E-2</v>
      </c>
      <c r="H108">
        <f t="shared" si="108"/>
        <v>2.1672305691139641E-2</v>
      </c>
      <c r="I108">
        <f t="shared" si="108"/>
        <v>1.2801363132206717E-2</v>
      </c>
      <c r="J108">
        <f t="shared" si="108"/>
        <v>7.5594001532117688E-3</v>
      </c>
      <c r="K108">
        <f t="shared" si="108"/>
        <v>4.4626659681609457E-3</v>
      </c>
      <c r="L108" s="3">
        <f t="shared" si="72"/>
        <v>-2.7849991906376624E-2</v>
      </c>
      <c r="N108" t="str">
        <f t="shared" si="73"/>
        <v>0.990000000000001 0.700208854790321</v>
      </c>
    </row>
    <row r="109" spans="1:14" x14ac:dyDescent="0.3">
      <c r="A109" s="4">
        <f t="shared" si="74"/>
        <v>1.0000000000000007</v>
      </c>
      <c r="B109" s="4">
        <f t="shared" si="70"/>
        <v>0.69303132873740481</v>
      </c>
      <c r="C109">
        <f t="shared" ref="C109:K109" si="109">(C$5*EXP(-$B$1*C$5)-B$5*EXP(-$B$1*B$5))*EXP(-C$5*$A109)</f>
        <v>0.29875029730911862</v>
      </c>
      <c r="D109">
        <f t="shared" si="109"/>
        <v>0.17580574565290208</v>
      </c>
      <c r="E109">
        <f t="shared" si="109"/>
        <v>0.10343213951836568</v>
      </c>
      <c r="F109">
        <f t="shared" si="109"/>
        <v>6.0837654823584796E-2</v>
      </c>
      <c r="G109">
        <f t="shared" si="109"/>
        <v>3.5775076109926258E-2</v>
      </c>
      <c r="H109">
        <f t="shared" si="109"/>
        <v>2.1031792259664384E-2</v>
      </c>
      <c r="I109">
        <f t="shared" si="109"/>
        <v>1.2361065575938737E-2</v>
      </c>
      <c r="J109">
        <f t="shared" si="109"/>
        <v>7.2629918335323212E-3</v>
      </c>
      <c r="K109">
        <f t="shared" si="109"/>
        <v>4.2662974278241369E-3</v>
      </c>
      <c r="L109" s="3">
        <f t="shared" si="72"/>
        <v>-2.6491731773452161E-2</v>
      </c>
      <c r="N109" t="str">
        <f t="shared" si="73"/>
        <v>1 0.693031328737405</v>
      </c>
    </row>
    <row r="110" spans="1:14" x14ac:dyDescent="0.3">
      <c r="A110" s="4">
        <f t="shared" si="74"/>
        <v>1.0100000000000007</v>
      </c>
      <c r="B110" s="4">
        <f t="shared" si="70"/>
        <v>0.68593691510880728</v>
      </c>
      <c r="C110">
        <f t="shared" ref="C110:K110" si="110">(C$5*EXP(-$B$1*C$5)-B$5*EXP(-$B$1*B$5))*EXP(-C$5*$A110)</f>
        <v>0.29726027398509702</v>
      </c>
      <c r="D110">
        <f t="shared" si="110"/>
        <v>0.17405644925580421</v>
      </c>
      <c r="E110">
        <f t="shared" si="110"/>
        <v>0.10189223557823179</v>
      </c>
      <c r="F110">
        <f t="shared" si="110"/>
        <v>5.9632988545172141E-2</v>
      </c>
      <c r="G110">
        <f t="shared" si="110"/>
        <v>3.4891786333579089E-2</v>
      </c>
      <c r="H110">
        <f t="shared" si="110"/>
        <v>2.0410208860911383E-2</v>
      </c>
      <c r="I110">
        <f t="shared" si="110"/>
        <v>1.1935911870841398E-2</v>
      </c>
      <c r="J110">
        <f t="shared" si="110"/>
        <v>6.978205850307422E-3</v>
      </c>
      <c r="K110">
        <f t="shared" si="110"/>
        <v>4.0785695977509032E-3</v>
      </c>
      <c r="L110" s="3">
        <f t="shared" si="72"/>
        <v>-2.519971476888818E-2</v>
      </c>
      <c r="N110" t="str">
        <f t="shared" si="73"/>
        <v>1.01 0.685936915108807</v>
      </c>
    </row>
    <row r="111" spans="1:14" x14ac:dyDescent="0.3">
      <c r="A111" s="4">
        <f t="shared" si="74"/>
        <v>1.0200000000000007</v>
      </c>
      <c r="B111" s="4">
        <f t="shared" si="70"/>
        <v>0.67892533572112679</v>
      </c>
      <c r="C111">
        <f t="shared" ref="C111:K111" si="111">(C$5*EXP(-$B$1*C$5)-B$5*EXP(-$B$1*B$5))*EXP(-C$5*$A111)</f>
        <v>0.29577768218340744</v>
      </c>
      <c r="D111">
        <f t="shared" si="111"/>
        <v>0.17232455864867946</v>
      </c>
      <c r="E111">
        <f t="shared" si="111"/>
        <v>0.1003752578209641</v>
      </c>
      <c r="F111">
        <f t="shared" si="111"/>
        <v>5.8452176257294666E-2</v>
      </c>
      <c r="G111">
        <f t="shared" si="111"/>
        <v>3.4030305059514404E-2</v>
      </c>
      <c r="H111">
        <f t="shared" si="111"/>
        <v>1.9806996027863632E-2</v>
      </c>
      <c r="I111">
        <f t="shared" si="111"/>
        <v>1.1525381150457436E-2</v>
      </c>
      <c r="J111">
        <f t="shared" si="111"/>
        <v>6.7045864852063293E-3</v>
      </c>
      <c r="K111">
        <f t="shared" si="111"/>
        <v>3.8991022649309029E-3</v>
      </c>
      <c r="L111" s="3">
        <f t="shared" si="72"/>
        <v>-2.3970710177191653E-2</v>
      </c>
      <c r="N111" t="str">
        <f t="shared" si="73"/>
        <v>1.02 0.678925335721127</v>
      </c>
    </row>
    <row r="112" spans="1:14" x14ac:dyDescent="0.3">
      <c r="A112" s="4">
        <f t="shared" si="74"/>
        <v>1.0300000000000007</v>
      </c>
      <c r="B112" s="4">
        <f t="shared" si="70"/>
        <v>0.67199625413395159</v>
      </c>
      <c r="C112">
        <f t="shared" ref="C112:K112" si="112">(C$5*EXP(-$B$1*C$5)-B$5*EXP(-$B$1*B$5))*EXP(-C$5*$A112)</f>
        <v>0.29430248483917748</v>
      </c>
      <c r="D112">
        <f t="shared" si="112"/>
        <v>0.17060990064102388</v>
      </c>
      <c r="E112">
        <f t="shared" si="112"/>
        <v>9.8880864920167441E-2</v>
      </c>
      <c r="F112">
        <f t="shared" si="112"/>
        <v>5.7294745619292861E-2</v>
      </c>
      <c r="G112">
        <f t="shared" si="112"/>
        <v>3.3190093833892306E-2</v>
      </c>
      <c r="H112">
        <f t="shared" si="112"/>
        <v>1.922161082825331E-2</v>
      </c>
      <c r="I112">
        <f t="shared" si="112"/>
        <v>1.1128970463314564E-2</v>
      </c>
      <c r="J112">
        <f t="shared" si="112"/>
        <v>6.4416958888696349E-3</v>
      </c>
      <c r="K112">
        <f t="shared" si="112"/>
        <v>3.7275319466836799E-3</v>
      </c>
      <c r="L112" s="3">
        <f t="shared" si="72"/>
        <v>-2.280164484672343E-2</v>
      </c>
      <c r="N112" t="str">
        <f t="shared" si="73"/>
        <v>1.03 0.671996254133952</v>
      </c>
    </row>
    <row r="113" spans="1:14" x14ac:dyDescent="0.3">
      <c r="A113" s="4">
        <f t="shared" si="74"/>
        <v>1.0400000000000007</v>
      </c>
      <c r="B113" s="4">
        <f t="shared" si="70"/>
        <v>0.66514928017211727</v>
      </c>
      <c r="C113">
        <f t="shared" ref="C113:K113" si="113">(C$5*EXP(-$B$1*C$5)-B$5*EXP(-$B$1*B$5))*EXP(-C$5*$A113)</f>
        <v>0.29283464507239682</v>
      </c>
      <c r="D113">
        <f t="shared" si="113"/>
        <v>0.16891230376560776</v>
      </c>
      <c r="E113">
        <f t="shared" si="113"/>
        <v>9.7408720631134593E-2</v>
      </c>
      <c r="F113">
        <f t="shared" si="113"/>
        <v>5.6160233643478885E-2</v>
      </c>
      <c r="G113">
        <f t="shared" si="113"/>
        <v>3.2370627497345615E-2</v>
      </c>
      <c r="H113">
        <f t="shared" si="113"/>
        <v>1.8653526375886069E-2</v>
      </c>
      <c r="I113">
        <f t="shared" si="113"/>
        <v>1.0746194156747022E-2</v>
      </c>
      <c r="J113">
        <f t="shared" si="113"/>
        <v>6.189113380256882E-3</v>
      </c>
      <c r="K113">
        <f t="shared" si="113"/>
        <v>3.563511154482031E-3</v>
      </c>
      <c r="L113" s="3">
        <f t="shared" si="72"/>
        <v>-2.1689595505218404E-2</v>
      </c>
      <c r="N113" t="str">
        <f t="shared" si="73"/>
        <v>1.04 0.665149280172117</v>
      </c>
    </row>
    <row r="114" spans="1:14" x14ac:dyDescent="0.3">
      <c r="A114" s="4">
        <f t="shared" si="74"/>
        <v>1.0500000000000007</v>
      </c>
      <c r="B114" s="4">
        <f t="shared" si="70"/>
        <v>0.65838397418205918</v>
      </c>
      <c r="C114">
        <f t="shared" ref="C114:K114" si="114">(C$5*EXP(-$B$1*C$5)-B$5*EXP(-$B$1*B$5))*EXP(-C$5*$A114)</f>
        <v>0.29137412618699471</v>
      </c>
      <c r="D114">
        <f t="shared" si="114"/>
        <v>0.16723159826132894</v>
      </c>
      <c r="E114">
        <f t="shared" si="114"/>
        <v>9.5958493715189844E-2</v>
      </c>
      <c r="F114">
        <f t="shared" si="114"/>
        <v>5.5048186509935405E-2</v>
      </c>
      <c r="G114">
        <f t="shared" si="114"/>
        <v>3.1571393856738079E-2</v>
      </c>
      <c r="H114">
        <f t="shared" si="114"/>
        <v>1.810223135640792E-2</v>
      </c>
      <c r="I114">
        <f t="shared" si="114"/>
        <v>1.0376583281910335E-2</v>
      </c>
      <c r="J114">
        <f t="shared" si="114"/>
        <v>5.9464347734671484E-3</v>
      </c>
      <c r="K114">
        <f t="shared" si="114"/>
        <v>3.4067076901689842E-3</v>
      </c>
      <c r="L114" s="3">
        <f t="shared" si="72"/>
        <v>-2.0631781450082161E-2</v>
      </c>
      <c r="N114" t="str">
        <f t="shared" si="73"/>
        <v>1.05 0.658383974182059</v>
      </c>
    </row>
    <row r="115" spans="1:14" x14ac:dyDescent="0.3">
      <c r="A115" s="4">
        <f t="shared" si="74"/>
        <v>1.0600000000000007</v>
      </c>
      <c r="B115" s="4">
        <f t="shared" si="70"/>
        <v>0.65169985103658734</v>
      </c>
      <c r="C115">
        <f t="shared" ref="C115:K115" si="115">(C$5*EXP(-$B$1*C$5)-B$5*EXP(-$B$1*B$5))*EXP(-C$5*$A115)</f>
        <v>0.28992089166992308</v>
      </c>
      <c r="D115">
        <f t="shared" si="115"/>
        <v>0.16556761605623638</v>
      </c>
      <c r="E115">
        <f t="shared" si="115"/>
        <v>9.4529857865158967E-2</v>
      </c>
      <c r="F115">
        <f t="shared" si="115"/>
        <v>5.3958159384981511E-2</v>
      </c>
      <c r="G115">
        <f t="shared" si="115"/>
        <v>3.0791893365027065E-2</v>
      </c>
      <c r="H115">
        <f t="shared" si="115"/>
        <v>1.7567229567087814E-2</v>
      </c>
      <c r="I115">
        <f t="shared" si="115"/>
        <v>1.0019685019260332E-2</v>
      </c>
      <c r="J115">
        <f t="shared" si="115"/>
        <v>5.7132717309553742E-3</v>
      </c>
      <c r="K115">
        <f t="shared" si="115"/>
        <v>3.2568039731430054E-3</v>
      </c>
      <c r="L115" s="3">
        <f t="shared" si="72"/>
        <v>-1.9625557595186159E-2</v>
      </c>
      <c r="N115" t="str">
        <f t="shared" si="73"/>
        <v>1.06 0.651699851036587</v>
      </c>
    </row>
    <row r="116" spans="1:14" x14ac:dyDescent="0.3">
      <c r="A116" s="4">
        <f t="shared" si="74"/>
        <v>1.0700000000000007</v>
      </c>
      <c r="B116" s="4">
        <f t="shared" si="70"/>
        <v>0.64509638390165625</v>
      </c>
      <c r="C116">
        <f t="shared" ref="C116:K116" si="116">(C$5*EXP(-$B$1*C$5)-B$5*EXP(-$B$1*B$5))*EXP(-C$5*$A116)</f>
        <v>0.28847490519024327</v>
      </c>
      <c r="D116">
        <f t="shared" si="116"/>
        <v>0.16392019075072292</v>
      </c>
      <c r="E116">
        <f t="shared" si="116"/>
        <v>9.3122491631948578E-2</v>
      </c>
      <c r="F116">
        <f t="shared" si="116"/>
        <v>5.2889716243233319E-2</v>
      </c>
      <c r="G116">
        <f t="shared" si="116"/>
        <v>3.0031638809030349E-2</v>
      </c>
      <c r="H116">
        <f t="shared" si="116"/>
        <v>1.7048039470201667E-2</v>
      </c>
      <c r="I116">
        <f t="shared" si="116"/>
        <v>9.675062123792575E-3</v>
      </c>
      <c r="J116">
        <f t="shared" si="116"/>
        <v>5.4892511421094367E-3</v>
      </c>
      <c r="K116">
        <f t="shared" si="116"/>
        <v>3.1134963971487482E-3</v>
      </c>
      <c r="L116" s="3">
        <f t="shared" si="72"/>
        <v>-1.8668407856774556E-2</v>
      </c>
      <c r="N116" t="str">
        <f t="shared" si="73"/>
        <v>1.07 0.645096383901656</v>
      </c>
    </row>
    <row r="117" spans="1:14" x14ac:dyDescent="0.3">
      <c r="A117" s="4">
        <f t="shared" si="74"/>
        <v>1.0800000000000007</v>
      </c>
      <c r="B117" s="4">
        <f t="shared" si="70"/>
        <v>0.63857300777801052</v>
      </c>
      <c r="C117">
        <f t="shared" ref="C117:K117" si="117">(C$5*EXP(-$B$1*C$5)-B$5*EXP(-$B$1*B$5))*EXP(-C$5*$A117)</f>
        <v>0.28703613059821786</v>
      </c>
      <c r="D117">
        <f t="shared" si="117"/>
        <v>0.16228915760088514</v>
      </c>
      <c r="E117">
        <f t="shared" si="117"/>
        <v>9.173607835221885E-2</v>
      </c>
      <c r="F117">
        <f t="shared" si="117"/>
        <v>5.1842429693188051E-2</v>
      </c>
      <c r="G117">
        <f t="shared" si="117"/>
        <v>2.9290155004902039E-2</v>
      </c>
      <c r="H117">
        <f t="shared" si="117"/>
        <v>1.6544193759615886E-2</v>
      </c>
      <c r="I117">
        <f t="shared" si="117"/>
        <v>9.3422923893625477E-3</v>
      </c>
      <c r="J117">
        <f t="shared" si="117"/>
        <v>5.2740145261935744E-3</v>
      </c>
      <c r="K117">
        <f t="shared" si="117"/>
        <v>2.9764947153706326E-3</v>
      </c>
      <c r="L117" s="3">
        <f t="shared" si="72"/>
        <v>-1.7757938861944253E-2</v>
      </c>
      <c r="N117" t="str">
        <f t="shared" si="73"/>
        <v>1.08 0.638573007778011</v>
      </c>
    </row>
    <row r="118" spans="1:14" x14ac:dyDescent="0.3">
      <c r="A118" s="4">
        <f t="shared" si="74"/>
        <v>1.0900000000000007</v>
      </c>
      <c r="B118" s="4">
        <f t="shared" si="70"/>
        <v>0.63212912282990907</v>
      </c>
      <c r="C118">
        <f t="shared" ref="C118:K118" si="118">(C$5*EXP(-$B$1*C$5)-B$5*EXP(-$B$1*B$5))*EXP(-C$5*$A118)</f>
        <v>0.28560453192440732</v>
      </c>
      <c r="D118">
        <f t="shared" si="118"/>
        <v>0.16067435350204884</v>
      </c>
      <c r="E118">
        <f t="shared" si="118"/>
        <v>9.0370306077132825E-2</v>
      </c>
      <c r="F118">
        <f t="shared" si="118"/>
        <v>5.0815880806261662E-2</v>
      </c>
      <c r="G118">
        <f t="shared" si="118"/>
        <v>2.8566978501127237E-2</v>
      </c>
      <c r="H118">
        <f t="shared" si="118"/>
        <v>1.6055238940180332E-2</v>
      </c>
      <c r="I118">
        <f t="shared" si="118"/>
        <v>9.020968131430317E-3</v>
      </c>
      <c r="J118">
        <f t="shared" si="118"/>
        <v>5.06721745870273E-3</v>
      </c>
      <c r="K118">
        <f t="shared" si="118"/>
        <v>2.8455214525838547E-3</v>
      </c>
      <c r="L118" s="3">
        <f t="shared" si="72"/>
        <v>-1.68918739639661E-2</v>
      </c>
      <c r="N118" t="str">
        <f t="shared" si="73"/>
        <v>1.09 0.632129122829909</v>
      </c>
    </row>
    <row r="119" spans="1:14" x14ac:dyDescent="0.3">
      <c r="A119" s="4">
        <f t="shared" si="74"/>
        <v>1.1000000000000008</v>
      </c>
      <c r="B119" s="4">
        <f t="shared" si="70"/>
        <v>0.62576409751250484</v>
      </c>
      <c r="C119">
        <f t="shared" ref="C119:K119" si="119">(C$5*EXP(-$B$1*C$5)-B$5*EXP(-$B$1*B$5))*EXP(-C$5*$A119)</f>
        <v>0.2841800733787701</v>
      </c>
      <c r="D119">
        <f t="shared" si="119"/>
        <v>0.15907561697245853</v>
      </c>
      <c r="E119">
        <f t="shared" si="119"/>
        <v>8.902486750216676E-2</v>
      </c>
      <c r="F119">
        <f t="shared" si="119"/>
        <v>4.9809658949211889E-2</v>
      </c>
      <c r="G119">
        <f t="shared" si="119"/>
        <v>2.7861657288849678E-2</v>
      </c>
      <c r="H119">
        <f t="shared" si="119"/>
        <v>1.5580734919552084E-2</v>
      </c>
      <c r="I119">
        <f t="shared" si="119"/>
        <v>8.7106956875960106E-3</v>
      </c>
      <c r="J119">
        <f t="shared" si="119"/>
        <v>4.8685290202098563E-3</v>
      </c>
      <c r="K119">
        <f t="shared" si="119"/>
        <v>2.7203113431722272E-3</v>
      </c>
      <c r="L119" s="3">
        <f t="shared" si="72"/>
        <v>-1.6068047549482073E-2</v>
      </c>
      <c r="N119" t="str">
        <f t="shared" si="73"/>
        <v>1.1 0.625764097512505</v>
      </c>
    </row>
    <row r="120" spans="1:14" x14ac:dyDescent="0.3">
      <c r="A120" s="4">
        <f t="shared" si="74"/>
        <v>1.1100000000000008</v>
      </c>
      <c r="B120" s="4">
        <f t="shared" si="70"/>
        <v>0.61947727150884502</v>
      </c>
      <c r="C120">
        <f t="shared" ref="C120:K120" si="120">(C$5*EXP(-$B$1*C$5)-B$5*EXP(-$B$1*B$5))*EXP(-C$5*$A120)</f>
        <v>0.28276271934976843</v>
      </c>
      <c r="D120">
        <f t="shared" si="120"/>
        <v>0.15749278813712891</v>
      </c>
      <c r="E120">
        <f t="shared" si="120"/>
        <v>8.7699459897965154E-2</v>
      </c>
      <c r="F120">
        <f t="shared" si="120"/>
        <v>4.8823361619879449E-2</v>
      </c>
      <c r="G120">
        <f t="shared" si="120"/>
        <v>2.7173750519351524E-2</v>
      </c>
      <c r="H120">
        <f t="shared" si="120"/>
        <v>1.51202546120826E-2</v>
      </c>
      <c r="I120">
        <f t="shared" si="120"/>
        <v>8.4110949353141378E-3</v>
      </c>
      <c r="J120">
        <f t="shared" si="120"/>
        <v>4.6776312668242379E-3</v>
      </c>
      <c r="K120">
        <f t="shared" si="120"/>
        <v>2.6006107938746671E-3</v>
      </c>
      <c r="L120" s="3">
        <f t="shared" si="72"/>
        <v>-1.5284399623343941E-2</v>
      </c>
      <c r="N120" t="str">
        <f t="shared" si="73"/>
        <v>1.11 0.619477271508845</v>
      </c>
    </row>
    <row r="121" spans="1:14" x14ac:dyDescent="0.3">
      <c r="A121" s="4">
        <f t="shared" si="74"/>
        <v>1.1200000000000008</v>
      </c>
      <c r="B121" s="4">
        <f t="shared" si="70"/>
        <v>0.61326795848689208</v>
      </c>
      <c r="C121">
        <f t="shared" ref="C121:K121" si="121">(C$5*EXP(-$B$1*C$5)-B$5*EXP(-$B$1*B$5))*EXP(-C$5*$A121)</f>
        <v>0.28135243440347774</v>
      </c>
      <c r="D121">
        <f t="shared" si="121"/>
        <v>0.15592570871185743</v>
      </c>
      <c r="E121">
        <f t="shared" si="121"/>
        <v>8.6393785042225474E-2</v>
      </c>
      <c r="F121">
        <f t="shared" si="121"/>
        <v>4.7856594286181782E-2</v>
      </c>
      <c r="G121">
        <f t="shared" si="121"/>
        <v>2.6502828228508597E-2</v>
      </c>
      <c r="H121">
        <f t="shared" si="121"/>
        <v>1.4673383554411792E-2</v>
      </c>
      <c r="I121">
        <f t="shared" si="121"/>
        <v>8.1217988261959168E-3</v>
      </c>
      <c r="J121">
        <f t="shared" si="121"/>
        <v>4.4942187214134302E-3</v>
      </c>
      <c r="K121">
        <f t="shared" si="121"/>
        <v>2.4861773701721612E-3</v>
      </c>
      <c r="L121" s="3">
        <f t="shared" si="72"/>
        <v>-1.4538970657552391E-2</v>
      </c>
      <c r="N121" t="str">
        <f t="shared" si="73"/>
        <v>1.12 0.613267958486892</v>
      </c>
    </row>
    <row r="122" spans="1:14" x14ac:dyDescent="0.3">
      <c r="A122" s="4">
        <f t="shared" si="74"/>
        <v>1.1300000000000008</v>
      </c>
      <c r="B122" s="4">
        <f t="shared" si="70"/>
        <v>0.60713544868642266</v>
      </c>
      <c r="C122">
        <f t="shared" ref="C122:K122" si="122">(C$5*EXP(-$B$1*C$5)-B$5*EXP(-$B$1*B$5))*EXP(-C$5*$A122)</f>
        <v>0.27994918328270091</v>
      </c>
      <c r="D122">
        <f t="shared" si="122"/>
        <v>0.15437422198739562</v>
      </c>
      <c r="E122">
        <f t="shared" si="122"/>
        <v>8.5107549152596787E-2</v>
      </c>
      <c r="F122">
        <f t="shared" si="122"/>
        <v>4.690897022829503E-2</v>
      </c>
      <c r="G122">
        <f t="shared" si="122"/>
        <v>2.5848471068048735E-2</v>
      </c>
      <c r="H122">
        <f t="shared" si="122"/>
        <v>1.4239719532423055E-2</v>
      </c>
      <c r="I122">
        <f t="shared" si="122"/>
        <v>7.8424529363291216E-3</v>
      </c>
      <c r="J122">
        <f t="shared" si="122"/>
        <v>4.3179978847746802E-3</v>
      </c>
      <c r="K122">
        <f t="shared" si="122"/>
        <v>2.3767793052750247E-3</v>
      </c>
      <c r="L122" s="3">
        <f t="shared" si="72"/>
        <v>-1.3829896691416316E-2</v>
      </c>
      <c r="N122" t="str">
        <f t="shared" si="73"/>
        <v>1.13 0.607135448686423</v>
      </c>
    </row>
    <row r="123" spans="1:14" x14ac:dyDescent="0.3">
      <c r="A123" s="4">
        <f t="shared" si="74"/>
        <v>1.1400000000000008</v>
      </c>
      <c r="B123" s="4">
        <f t="shared" si="70"/>
        <v>0.60107901134514619</v>
      </c>
      <c r="C123">
        <f t="shared" ref="C123:K123" si="123">(C$5*EXP(-$B$1*C$5)-B$5*EXP(-$B$1*B$5))*EXP(-C$5*$A123)</f>
        <v>0.27855293090608685</v>
      </c>
      <c r="D123">
        <f t="shared" si="123"/>
        <v>0.15283817281377821</v>
      </c>
      <c r="E123">
        <f t="shared" si="123"/>
        <v>8.384046282057761E-2</v>
      </c>
      <c r="F123">
        <f t="shared" si="123"/>
        <v>4.5980110383960868E-2</v>
      </c>
      <c r="G123">
        <f t="shared" si="123"/>
        <v>2.5210270043445514E-2</v>
      </c>
      <c r="H123">
        <f t="shared" si="123"/>
        <v>1.3818872219223401E-2</v>
      </c>
      <c r="I123">
        <f t="shared" si="123"/>
        <v>7.572715032064456E-3</v>
      </c>
      <c r="J123">
        <f t="shared" si="123"/>
        <v>4.1486867659735836E-3</v>
      </c>
      <c r="K123">
        <f t="shared" si="123"/>
        <v>2.2721950307159483E-3</v>
      </c>
      <c r="L123" s="3">
        <f t="shared" si="72"/>
        <v>-1.3155404670680274E-2</v>
      </c>
      <c r="N123" t="str">
        <f t="shared" si="73"/>
        <v>1.14 0.601079011345146</v>
      </c>
    </row>
    <row r="124" spans="1:14" x14ac:dyDescent="0.3">
      <c r="A124" s="4">
        <f t="shared" si="74"/>
        <v>1.1500000000000008</v>
      </c>
      <c r="B124" s="4">
        <f t="shared" si="70"/>
        <v>0.59509789697288962</v>
      </c>
      <c r="C124">
        <f t="shared" ref="C124:K124" si="124">(C$5*EXP(-$B$1*C$5)-B$5*EXP(-$B$1*B$5))*EXP(-C$5*$A124)</f>
        <v>0.27716364236725338</v>
      </c>
      <c r="D124">
        <f t="shared" si="124"/>
        <v>0.15131740758480772</v>
      </c>
      <c r="E124">
        <f t="shared" si="124"/>
        <v>8.259224094639768E-2</v>
      </c>
      <c r="F124">
        <f t="shared" si="124"/>
        <v>4.5069643196856607E-2</v>
      </c>
      <c r="G124">
        <f t="shared" si="124"/>
        <v>2.4587826258283357E-2</v>
      </c>
      <c r="H124">
        <f t="shared" si="124"/>
        <v>1.3410462823822914E-2</v>
      </c>
      <c r="I124">
        <f t="shared" si="124"/>
        <v>7.3122546507365287E-3</v>
      </c>
      <c r="J124">
        <f t="shared" si="124"/>
        <v>3.9860144310984238E-3</v>
      </c>
      <c r="K124">
        <f t="shared" si="124"/>
        <v>2.1722127275981299E-3</v>
      </c>
      <c r="L124" s="3">
        <f t="shared" si="72"/>
        <v>-1.2513808013965205E-2</v>
      </c>
      <c r="N124" t="str">
        <f t="shared" si="73"/>
        <v>1.15 0.59509789697289</v>
      </c>
    </row>
    <row r="125" spans="1:14" x14ac:dyDescent="0.3">
      <c r="A125" s="4">
        <f t="shared" si="74"/>
        <v>1.1600000000000008</v>
      </c>
      <c r="B125" s="4">
        <f t="shared" si="70"/>
        <v>0.58919133948224411</v>
      </c>
      <c r="C125">
        <f t="shared" ref="C125:K125" si="125">(C$5*EXP(-$B$1*C$5)-B$5*EXP(-$B$1*B$5))*EXP(-C$5*$A125)</f>
        <v>0.2757812829339148</v>
      </c>
      <c r="D125">
        <f t="shared" si="125"/>
        <v>0.14981177422269398</v>
      </c>
      <c r="E125">
        <f t="shared" si="125"/>
        <v>8.1362602674869305E-2</v>
      </c>
      <c r="F125">
        <f t="shared" si="125"/>
        <v>4.4177204467967676E-2</v>
      </c>
      <c r="G125">
        <f t="shared" si="125"/>
        <v>2.3980750664934262E-2</v>
      </c>
      <c r="H125">
        <f t="shared" si="125"/>
        <v>1.3014123750197263E-2</v>
      </c>
      <c r="I125">
        <f t="shared" si="125"/>
        <v>7.0607526958057715E-3</v>
      </c>
      <c r="J125">
        <f t="shared" si="125"/>
        <v>3.8297205697081214E-3</v>
      </c>
      <c r="K125">
        <f t="shared" si="125"/>
        <v>2.0766298975896215E-3</v>
      </c>
      <c r="L125" s="3">
        <f t="shared" si="72"/>
        <v>-1.1903502395436536E-2</v>
      </c>
      <c r="N125" t="str">
        <f t="shared" si="73"/>
        <v>1.16 0.589191339482244</v>
      </c>
    </row>
    <row r="126" spans="1:14" x14ac:dyDescent="0.3">
      <c r="A126" s="4">
        <f t="shared" si="74"/>
        <v>1.1700000000000008</v>
      </c>
      <c r="B126" s="4">
        <f t="shared" si="70"/>
        <v>0.58335855818361948</v>
      </c>
      <c r="C126">
        <f t="shared" ref="C126:K126" si="126">(C$5*EXP(-$B$1*C$5)-B$5*EXP(-$B$1*B$5))*EXP(-C$5*$A126)</f>
        <v>0.27440581804701308</v>
      </c>
      <c r="D126">
        <f t="shared" si="126"/>
        <v>0.1483211221628461</v>
      </c>
      <c r="E126">
        <f t="shared" si="126"/>
        <v>8.0151271332193824E-2</v>
      </c>
      <c r="F126">
        <f t="shared" si="126"/>
        <v>4.3302437209903184E-2</v>
      </c>
      <c r="G126">
        <f t="shared" si="126"/>
        <v>2.3388663821390418E-2</v>
      </c>
      <c r="H126">
        <f t="shared" si="126"/>
        <v>1.2629498266426491E-2</v>
      </c>
      <c r="I126">
        <f t="shared" si="126"/>
        <v>6.8179010459252709E-3</v>
      </c>
      <c r="J126">
        <f t="shared" si="126"/>
        <v>3.679555078279982E-3</v>
      </c>
      <c r="K126">
        <f t="shared" si="126"/>
        <v>1.9852529527950051E-3</v>
      </c>
      <c r="L126" s="3">
        <f t="shared" si="72"/>
        <v>-1.1322961733153968E-2</v>
      </c>
      <c r="N126" t="str">
        <f t="shared" si="73"/>
        <v>1.17 0.583358558183619</v>
      </c>
    </row>
    <row r="127" spans="1:14" x14ac:dyDescent="0.3">
      <c r="A127" s="4">
        <f t="shared" si="74"/>
        <v>1.1800000000000008</v>
      </c>
      <c r="B127" s="4">
        <f t="shared" si="70"/>
        <v>0.57759875965223462</v>
      </c>
      <c r="C127">
        <f t="shared" ref="C127:K127" si="127">(C$5*EXP(-$B$1*C$5)-B$5*EXP(-$B$1*B$5))*EXP(-C$5*$A127)</f>
        <v>0.27303721331985459</v>
      </c>
      <c r="D127">
        <f t="shared" si="127"/>
        <v>0.14684530233881582</v>
      </c>
      <c r="E127">
        <f t="shared" si="127"/>
        <v>7.8957974363708813E-2</v>
      </c>
      <c r="F127">
        <f t="shared" si="127"/>
        <v>4.2444991504096169E-2</v>
      </c>
      <c r="G127">
        <f t="shared" si="127"/>
        <v>2.2811195654100537E-2</v>
      </c>
      <c r="H127">
        <f t="shared" si="127"/>
        <v>1.2256240183612212E-2</v>
      </c>
      <c r="I127">
        <f t="shared" si="127"/>
        <v>6.5834021774535669E-3</v>
      </c>
      <c r="J127">
        <f t="shared" si="127"/>
        <v>3.535277659990706E-3</v>
      </c>
      <c r="K127">
        <f t="shared" si="127"/>
        <v>1.8978968236737506E-3</v>
      </c>
      <c r="L127" s="3">
        <f t="shared" si="72"/>
        <v>-1.0770734373071657E-2</v>
      </c>
      <c r="N127" t="str">
        <f t="shared" si="73"/>
        <v>1.18 0.577598759652235</v>
      </c>
    </row>
    <row r="128" spans="1:14" x14ac:dyDescent="0.3">
      <c r="A128" s="4">
        <f t="shared" si="74"/>
        <v>1.1900000000000008</v>
      </c>
      <c r="B128" s="4">
        <f t="shared" si="70"/>
        <v>0.57191113947418593</v>
      </c>
      <c r="C128">
        <f t="shared" ref="C128:K128" si="128">(C$5*EXP(-$B$1*C$5)-B$5*EXP(-$B$1*B$5))*EXP(-C$5*$A128)</f>
        <v>0.27167543453724979</v>
      </c>
      <c r="D128">
        <f t="shared" si="128"/>
        <v>0.14538416716739092</v>
      </c>
      <c r="E128">
        <f t="shared" si="128"/>
        <v>7.7782443272562091E-2</v>
      </c>
      <c r="F128">
        <f t="shared" si="128"/>
        <v>4.160452436083157E-2</v>
      </c>
      <c r="G128">
        <f t="shared" si="128"/>
        <v>2.2247985226661868E-2</v>
      </c>
      <c r="H128">
        <f t="shared" si="128"/>
        <v>1.1894013544284222E-2</v>
      </c>
      <c r="I128">
        <f t="shared" si="128"/>
        <v>6.3569687999510214E-3</v>
      </c>
      <c r="J128">
        <f t="shared" si="128"/>
        <v>3.3966574401902076E-3</v>
      </c>
      <c r="K128">
        <f t="shared" si="128"/>
        <v>1.8143845842111446E-3</v>
      </c>
      <c r="L128" s="3">
        <f t="shared" si="72"/>
        <v>-1.0245439459147016E-2</v>
      </c>
      <c r="N128" t="str">
        <f t="shared" si="73"/>
        <v>1.19 0.571911139474186</v>
      </c>
    </row>
    <row r="129" spans="1:14" x14ac:dyDescent="0.3">
      <c r="A129" s="4">
        <f t="shared" si="74"/>
        <v>1.2000000000000008</v>
      </c>
      <c r="B129" s="4">
        <f t="shared" si="70"/>
        <v>0.56629488387834592</v>
      </c>
      <c r="C129">
        <f t="shared" ref="C129:K129" si="129">(C$5*EXP(-$B$1*C$5)-B$5*EXP(-$B$1*B$5))*EXP(-C$5*$A129)</f>
        <v>0.27032044765465812</v>
      </c>
      <c r="D129">
        <f t="shared" si="129"/>
        <v>0.14393757053383663</v>
      </c>
      <c r="E129">
        <f t="shared" si="129"/>
        <v>7.6624413559298832E-2</v>
      </c>
      <c r="F129">
        <f t="shared" si="129"/>
        <v>4.0780699582045679E-2</v>
      </c>
      <c r="G129">
        <f t="shared" si="129"/>
        <v>2.1698680514223235E-2</v>
      </c>
      <c r="H129">
        <f t="shared" si="129"/>
        <v>1.1542492320016086E-2</v>
      </c>
      <c r="I129">
        <f t="shared" si="129"/>
        <v>6.1383235042130673E-3</v>
      </c>
      <c r="J129">
        <f t="shared" si="129"/>
        <v>3.2634725969529154E-3</v>
      </c>
      <c r="K129">
        <f t="shared" si="129"/>
        <v>1.7345470935826504E-3</v>
      </c>
      <c r="L129" s="3">
        <f t="shared" si="72"/>
        <v>-9.7457634804813224E-3</v>
      </c>
      <c r="N129" t="str">
        <f t="shared" si="73"/>
        <v>1.2 0.566294883878346</v>
      </c>
    </row>
    <row r="130" spans="1:14" x14ac:dyDescent="0.3">
      <c r="A130" s="4">
        <f t="shared" si="74"/>
        <v>1.2100000000000009</v>
      </c>
      <c r="B130" s="4">
        <f t="shared" si="70"/>
        <v>0.5607491712604995</v>
      </c>
      <c r="C130">
        <f t="shared" ref="C130:K130" si="130">(C$5*EXP(-$B$1*C$5)-B$5*EXP(-$B$1*B$5))*EXP(-C$5*$A130)</f>
        <v>0.26897221879733713</v>
      </c>
      <c r="D130">
        <f t="shared" si="130"/>
        <v>0.14250536777728409</v>
      </c>
      <c r="E130">
        <f t="shared" si="130"/>
        <v>7.5483624662348092E-2</v>
      </c>
      <c r="F130">
        <f t="shared" si="130"/>
        <v>3.9973187626842523E-2</v>
      </c>
      <c r="G130">
        <f t="shared" si="130"/>
        <v>2.1162938183457963E-2</v>
      </c>
      <c r="H130">
        <f t="shared" si="130"/>
        <v>1.1201360117977566E-2</v>
      </c>
      <c r="I130">
        <f t="shared" si="130"/>
        <v>5.9271984224092628E-3</v>
      </c>
      <c r="J130">
        <f t="shared" si="130"/>
        <v>3.1355100061153675E-3</v>
      </c>
      <c r="K130">
        <f t="shared" si="130"/>
        <v>1.6582226535859362E-3</v>
      </c>
      <c r="L130" s="3">
        <f t="shared" si="72"/>
        <v>-9.2704569868583171E-3</v>
      </c>
      <c r="N130" t="str">
        <f t="shared" si="73"/>
        <v>1.21 0.5607491712605</v>
      </c>
    </row>
    <row r="131" spans="1:14" x14ac:dyDescent="0.3">
      <c r="A131" s="4">
        <f t="shared" si="74"/>
        <v>1.2200000000000009</v>
      </c>
      <c r="B131" s="4">
        <f t="shared" si="70"/>
        <v>0.55527317360577921</v>
      </c>
      <c r="C131">
        <f t="shared" ref="C131:K131" si="131">(C$5*EXP(-$B$1*C$5)-B$5*EXP(-$B$1*B$5))*EXP(-C$5*$A131)</f>
        <v>0.26763071425949503</v>
      </c>
      <c r="D131">
        <f t="shared" si="131"/>
        <v>0.14108741567626418</v>
      </c>
      <c r="E131">
        <f t="shared" si="131"/>
        <v>7.4359819899395288E-2</v>
      </c>
      <c r="F131">
        <f t="shared" si="131"/>
        <v>3.9181665479673049E-2</v>
      </c>
      <c r="G131">
        <f t="shared" si="131"/>
        <v>2.0640423377969428E-2</v>
      </c>
      <c r="H131">
        <f t="shared" si="131"/>
        <v>1.0870309896159717E-2</v>
      </c>
      <c r="I131">
        <f t="shared" si="131"/>
        <v>5.723334899911686E-3</v>
      </c>
      <c r="J131">
        <f t="shared" si="131"/>
        <v>3.0125649002320813E-3</v>
      </c>
      <c r="K131">
        <f t="shared" si="131"/>
        <v>1.5852566811467559E-3</v>
      </c>
      <c r="L131" s="3">
        <f t="shared" si="72"/>
        <v>-8.8183314644678622E-3</v>
      </c>
      <c r="N131" t="str">
        <f t="shared" si="73"/>
        <v>1.22 0.555273173605779</v>
      </c>
    </row>
    <row r="132" spans="1:14" x14ac:dyDescent="0.3">
      <c r="A132" s="4">
        <f t="shared" si="74"/>
        <v>1.2300000000000009</v>
      </c>
      <c r="B132" s="4">
        <f t="shared" si="70"/>
        <v>0.54986605781514486</v>
      </c>
      <c r="C132">
        <f t="shared" ref="C132:K132" si="132">(C$5*EXP(-$B$1*C$5)-B$5*EXP(-$B$1*B$5))*EXP(-C$5*$A132)</f>
        <v>0.26629590050344848</v>
      </c>
      <c r="D132">
        <f t="shared" si="132"/>
        <v>0.13968357243438512</v>
      </c>
      <c r="E132">
        <f t="shared" si="132"/>
        <v>7.3252746409627714E-2</v>
      </c>
      <c r="F132">
        <f t="shared" si="132"/>
        <v>3.8405816521124618E-2</v>
      </c>
      <c r="G132">
        <f t="shared" si="132"/>
        <v>2.0130809508994905E-2</v>
      </c>
      <c r="H132">
        <f t="shared" si="132"/>
        <v>1.0549043687016348E-2</v>
      </c>
      <c r="I132">
        <f t="shared" si="132"/>
        <v>5.5264831784106816E-3</v>
      </c>
      <c r="J132">
        <f t="shared" si="132"/>
        <v>2.894440540903956E-3</v>
      </c>
      <c r="K132">
        <f t="shared" si="132"/>
        <v>1.5155013952353961E-3</v>
      </c>
      <c r="L132" s="3">
        <f t="shared" si="72"/>
        <v>-8.3882563640023059E-3</v>
      </c>
      <c r="N132" t="str">
        <f t="shared" si="73"/>
        <v>1.23 0.549866057815145</v>
      </c>
    </row>
    <row r="133" spans="1:14" x14ac:dyDescent="0.3">
      <c r="A133" s="4">
        <f t="shared" si="74"/>
        <v>1.2400000000000009</v>
      </c>
      <c r="B133" s="4">
        <f t="shared" si="70"/>
        <v>0.54452698694134549</v>
      </c>
      <c r="C133">
        <f t="shared" ref="C133:K133" si="133">(C$5*EXP(-$B$1*C$5)-B$5*EXP(-$B$1*B$5))*EXP(-C$5*$A133)</f>
        <v>0.2649677441587841</v>
      </c>
      <c r="D133">
        <f t="shared" si="133"/>
        <v>0.13829369766615285</v>
      </c>
      <c r="E133">
        <f t="shared" si="133"/>
        <v>7.2162155096839653E-2</v>
      </c>
      <c r="F133">
        <f t="shared" si="133"/>
        <v>3.7645330401269016E-2</v>
      </c>
      <c r="G133">
        <f t="shared" si="133"/>
        <v>1.9633778051276939E-2</v>
      </c>
      <c r="H133">
        <f t="shared" si="133"/>
        <v>1.0237272329273104E-2</v>
      </c>
      <c r="I133">
        <f t="shared" si="133"/>
        <v>5.336402089929684E-3</v>
      </c>
      <c r="J133">
        <f t="shared" si="133"/>
        <v>2.7809479039548586E-3</v>
      </c>
      <c r="K133">
        <f t="shared" si="133"/>
        <v>1.4488155175595883E-3</v>
      </c>
      <c r="L133" s="3">
        <f t="shared" si="72"/>
        <v>-7.9791562736943582E-3</v>
      </c>
      <c r="N133" t="str">
        <f t="shared" si="73"/>
        <v>1.24 0.544526986941345</v>
      </c>
    </row>
    <row r="134" spans="1:14" x14ac:dyDescent="0.3">
      <c r="A134" s="4">
        <f t="shared" si="74"/>
        <v>1.2500000000000009</v>
      </c>
      <c r="B134" s="4">
        <f t="shared" si="70"/>
        <v>0.53925512133951414</v>
      </c>
      <c r="C134">
        <f t="shared" ref="C134:K134" si="134">(C$5*EXP(-$B$1*C$5)-B$5*EXP(-$B$1*B$5))*EXP(-C$5*$A134)</f>
        <v>0.26364621202152416</v>
      </c>
      <c r="D134">
        <f t="shared" si="134"/>
        <v>0.13691765238293235</v>
      </c>
      <c r="E134">
        <f t="shared" si="134"/>
        <v>7.1087800573384735E-2</v>
      </c>
      <c r="F134">
        <f t="shared" si="134"/>
        <v>3.6899902915518347E-2</v>
      </c>
      <c r="G134">
        <f t="shared" si="134"/>
        <v>1.9149018343974724E-2</v>
      </c>
      <c r="H134">
        <f t="shared" si="134"/>
        <v>9.9347152076628125E-3</v>
      </c>
      <c r="I134">
        <f t="shared" si="134"/>
        <v>5.1528587613642995E-3</v>
      </c>
      <c r="J134">
        <f t="shared" si="134"/>
        <v>2.6719053769526176E-3</v>
      </c>
      <c r="K134">
        <f t="shared" si="134"/>
        <v>1.385063986427686E-3</v>
      </c>
      <c r="L134" s="3">
        <f t="shared" si="72"/>
        <v>-7.5900082302275476E-3</v>
      </c>
      <c r="N134" t="str">
        <f t="shared" si="73"/>
        <v>1.25 0.539255121339514</v>
      </c>
    </row>
    <row r="135" spans="1:14" x14ac:dyDescent="0.3">
      <c r="A135" s="4">
        <f t="shared" si="74"/>
        <v>1.2600000000000009</v>
      </c>
      <c r="B135" s="4">
        <f t="shared" si="70"/>
        <v>0.53404961973727205</v>
      </c>
      <c r="C135">
        <f t="shared" ref="C135:K135" si="135">(C$5*EXP(-$B$1*C$5)-B$5*EXP(-$B$1*B$5))*EXP(-C$5*$A135)</f>
        <v>0.26233127105329634</v>
      </c>
      <c r="D135">
        <f t="shared" si="135"/>
        <v>0.13555529897904856</v>
      </c>
      <c r="E135">
        <f t="shared" si="135"/>
        <v>7.0029441104962731E-2</v>
      </c>
      <c r="F135">
        <f t="shared" si="135"/>
        <v>3.6169235882939153E-2</v>
      </c>
      <c r="G135">
        <f t="shared" si="135"/>
        <v>1.8676227396490917E-2</v>
      </c>
      <c r="H135">
        <f t="shared" si="135"/>
        <v>9.6411000003528147E-3</v>
      </c>
      <c r="I135">
        <f t="shared" si="135"/>
        <v>4.9756283291836267E-3</v>
      </c>
      <c r="J135">
        <f t="shared" si="135"/>
        <v>2.5671384685903818E-3</v>
      </c>
      <c r="K135">
        <f t="shared" si="135"/>
        <v>1.3241176832025816E-3</v>
      </c>
      <c r="L135" s="3">
        <f t="shared" si="72"/>
        <v>-7.2198391607950357E-3</v>
      </c>
      <c r="N135" t="str">
        <f t="shared" si="73"/>
        <v>1.26 0.534049619737272</v>
      </c>
    </row>
    <row r="136" spans="1:14" x14ac:dyDescent="0.3">
      <c r="A136" s="4">
        <f t="shared" si="74"/>
        <v>1.2700000000000009</v>
      </c>
      <c r="B136" s="4">
        <f t="shared" si="70"/>
        <v>0.5289096402289567</v>
      </c>
      <c r="C136">
        <f t="shared" ref="C136:K136" si="136">(C$5*EXP(-$B$1*C$5)-B$5*EXP(-$B$1*B$5))*EXP(-C$5*$A136)</f>
        <v>0.26102288838050786</v>
      </c>
      <c r="D136">
        <f t="shared" si="136"/>
        <v>0.13420650121802577</v>
      </c>
      <c r="E136">
        <f t="shared" si="136"/>
        <v>6.8986838556228294E-2</v>
      </c>
      <c r="F136">
        <f t="shared" si="136"/>
        <v>3.5453037026976046E-2</v>
      </c>
      <c r="G136">
        <f t="shared" si="136"/>
        <v>1.8215109699092687E-2</v>
      </c>
      <c r="H136">
        <f t="shared" si="136"/>
        <v>9.356162433836912E-3</v>
      </c>
      <c r="I136">
        <f t="shared" si="136"/>
        <v>4.8044936639442945E-3</v>
      </c>
      <c r="J136">
        <f t="shared" si="136"/>
        <v>2.4664795294633067E-3</v>
      </c>
      <c r="K136">
        <f t="shared" si="136"/>
        <v>1.2658531707923464E-3</v>
      </c>
      <c r="L136" s="3">
        <f t="shared" si="72"/>
        <v>-6.8677234499107814E-3</v>
      </c>
      <c r="N136" t="str">
        <f t="shared" si="73"/>
        <v>1.27 0.528909640228957</v>
      </c>
    </row>
    <row r="137" spans="1:14" x14ac:dyDescent="0.3">
      <c r="A137" s="4">
        <f t="shared" si="74"/>
        <v>1.2800000000000009</v>
      </c>
      <c r="B137" s="4">
        <f t="shared" si="70"/>
        <v>0.52383434119834715</v>
      </c>
      <c r="C137">
        <f t="shared" ref="C137:K137" si="137">(C$5*EXP(-$B$1*C$5)-B$5*EXP(-$B$1*B$5))*EXP(-C$5*$A137)</f>
        <v>0.25972103129352397</v>
      </c>
      <c r="D137">
        <f t="shared" si="137"/>
        <v>0.13287112421896394</v>
      </c>
      <c r="E137">
        <f t="shared" si="137"/>
        <v>6.7959758337209408E-2</v>
      </c>
      <c r="F137">
        <f t="shared" si="137"/>
        <v>3.4751019858537194E-2</v>
      </c>
      <c r="G137">
        <f t="shared" si="137"/>
        <v>1.7765377038208515E-2</v>
      </c>
      <c r="H137">
        <f t="shared" si="137"/>
        <v>9.0796460450713722E-3</v>
      </c>
      <c r="I137">
        <f t="shared" si="137"/>
        <v>4.6392451042797708E-3</v>
      </c>
      <c r="J137">
        <f t="shared" si="137"/>
        <v>2.3697674837937365E-3</v>
      </c>
      <c r="K137">
        <f t="shared" si="137"/>
        <v>1.210152443647928E-3</v>
      </c>
      <c r="L137" s="3">
        <f t="shared" si="72"/>
        <v>-6.5327806248886913E-3</v>
      </c>
      <c r="N137" t="str">
        <f t="shared" si="73"/>
        <v>1.28 0.523834341198347</v>
      </c>
    </row>
    <row r="138" spans="1:14" x14ac:dyDescent="0.3">
      <c r="A138" s="4">
        <f t="shared" si="74"/>
        <v>1.2900000000000009</v>
      </c>
      <c r="B138" s="4">
        <f t="shared" ref="B138:B201" si="138">SUM(C138:L138)</f>
        <v>0.5188228821740184</v>
      </c>
      <c r="C138">
        <f t="shared" ref="C138:K138" si="139">(C$5*EXP(-$B$1*C$5)-B$5*EXP(-$B$1*B$5))*EXP(-C$5*$A138)</f>
        <v>0.25842566724584948</v>
      </c>
      <c r="D138">
        <f t="shared" si="139"/>
        <v>0.1315490344430503</v>
      </c>
      <c r="E138">
        <f t="shared" si="139"/>
        <v>6.6947969350523759E-2</v>
      </c>
      <c r="F138">
        <f t="shared" si="139"/>
        <v>3.4062903561394867E-2</v>
      </c>
      <c r="G138">
        <f t="shared" si="139"/>
        <v>1.7326748316285313E-2</v>
      </c>
      <c r="H138">
        <f t="shared" si="139"/>
        <v>8.811301950640886E-3</v>
      </c>
      <c r="I138">
        <f t="shared" si="139"/>
        <v>4.4796802000389453E-3</v>
      </c>
      <c r="J138">
        <f t="shared" si="139"/>
        <v>2.2768475716755964E-3</v>
      </c>
      <c r="K138">
        <f t="shared" si="139"/>
        <v>1.1569026887615916E-3</v>
      </c>
      <c r="L138" s="3">
        <f t="shared" ref="L138:L201" si="140">(L$5*EXP(-$B$1*L$5)-K$5*EXP(-$B$1*K$5))*EXP(-L$5*$A138)-L$5*EXP(-($B$1+$A138)*L$5)</f>
        <v>-6.2141731542022793E-3</v>
      </c>
      <c r="N138" t="str">
        <f t="shared" ref="N138:N201" si="141">A138&amp;" "&amp;B138</f>
        <v>1.29 0.518822882174018</v>
      </c>
    </row>
    <row r="139" spans="1:14" x14ac:dyDescent="0.3">
      <c r="A139" s="4">
        <f t="shared" ref="A139:A202" si="142">A138+1%</f>
        <v>1.3000000000000009</v>
      </c>
      <c r="B139" s="4">
        <f t="shared" si="138"/>
        <v>0.51387442462124466</v>
      </c>
      <c r="C139">
        <f t="shared" ref="C139:K139" si="143">(C$5*EXP(-$B$1*C$5)-B$5*EXP(-$B$1*B$5))*EXP(-C$5*$A139)</f>
        <v>0.25713676385331585</v>
      </c>
      <c r="D139">
        <f t="shared" si="143"/>
        <v>0.13024009968020556</v>
      </c>
      <c r="E139">
        <f t="shared" si="143"/>
        <v>6.5951243939380844E-2</v>
      </c>
      <c r="F139">
        <f t="shared" si="143"/>
        <v>3.3388412879855195E-2</v>
      </c>
      <c r="G139">
        <f t="shared" si="143"/>
        <v>1.6898949376093292E-2</v>
      </c>
      <c r="H139">
        <f t="shared" si="143"/>
        <v>8.5508886227467062E-3</v>
      </c>
      <c r="I139">
        <f t="shared" si="143"/>
        <v>4.3256034642593835E-3</v>
      </c>
      <c r="J139">
        <f t="shared" si="143"/>
        <v>2.1875711014255248E-3</v>
      </c>
      <c r="K139">
        <f t="shared" si="143"/>
        <v>1.1059960571820242E-3</v>
      </c>
      <c r="L139" s="3">
        <f t="shared" si="140"/>
        <v>-5.9111043532196223E-3</v>
      </c>
      <c r="N139" t="str">
        <f t="shared" si="141"/>
        <v>1.3 0.513874424621245</v>
      </c>
    </row>
    <row r="140" spans="1:14" x14ac:dyDescent="0.3">
      <c r="A140" s="4">
        <f t="shared" si="142"/>
        <v>1.3100000000000009</v>
      </c>
      <c r="B140" s="4">
        <f t="shared" si="138"/>
        <v>0.50898813267415055</v>
      </c>
      <c r="C140">
        <f t="shared" ref="C140:K140" si="144">(C$5*EXP(-$B$1*C$5)-B$5*EXP(-$B$1*B$5))*EXP(-C$5*$A140)</f>
        <v>0.25585428889327111</v>
      </c>
      <c r="D140">
        <f t="shared" si="144"/>
        <v>0.12894418903586258</v>
      </c>
      <c r="E140">
        <f t="shared" si="144"/>
        <v>6.496935783635821E-2</v>
      </c>
      <c r="F140">
        <f t="shared" si="144"/>
        <v>3.2727278008652237E-2</v>
      </c>
      <c r="G140">
        <f t="shared" si="144"/>
        <v>1.6481712829368795E-2</v>
      </c>
      <c r="H140">
        <f t="shared" si="144"/>
        <v>8.2981716718152961E-3</v>
      </c>
      <c r="I140">
        <f t="shared" si="144"/>
        <v>4.1768261336713524E-3</v>
      </c>
      <c r="J140">
        <f t="shared" si="144"/>
        <v>2.1017952116444598E-3</v>
      </c>
      <c r="K140">
        <f t="shared" si="144"/>
        <v>1.0573294455833524E-3</v>
      </c>
      <c r="L140" s="3">
        <f t="shared" si="140"/>
        <v>-5.6228163920767679E-3</v>
      </c>
      <c r="N140" t="str">
        <f t="shared" si="141"/>
        <v>1.31 0.508988132674151</v>
      </c>
    </row>
    <row r="141" spans="1:14" x14ac:dyDescent="0.3">
      <c r="A141" s="4">
        <f t="shared" si="142"/>
        <v>1.320000000000001</v>
      </c>
      <c r="B141" s="4">
        <f t="shared" si="138"/>
        <v>0.50416317381161924</v>
      </c>
      <c r="C141">
        <f t="shared" ref="C141:K141" si="145">(C$5*EXP(-$B$1*C$5)-B$5*EXP(-$B$1*B$5))*EXP(-C$5*$A141)</f>
        <v>0.25457821030377442</v>
      </c>
      <c r="D141">
        <f t="shared" si="145"/>
        <v>0.12766117291787704</v>
      </c>
      <c r="E141">
        <f t="shared" si="145"/>
        <v>6.4002090112940266E-2</v>
      </c>
      <c r="F141">
        <f t="shared" si="145"/>
        <v>3.2079234485022277E-2</v>
      </c>
      <c r="G141">
        <f t="shared" si="145"/>
        <v>1.6074777889687916E-2</v>
      </c>
      <c r="H141">
        <f t="shared" si="145"/>
        <v>8.0529236355319118E-3</v>
      </c>
      <c r="I141">
        <f t="shared" si="145"/>
        <v>4.0331659374392079E-3</v>
      </c>
      <c r="J141">
        <f t="shared" si="145"/>
        <v>2.0193826426089193E-3</v>
      </c>
      <c r="K141">
        <f t="shared" si="145"/>
        <v>1.0108042874456726E-3</v>
      </c>
      <c r="L141" s="3">
        <f t="shared" si="140"/>
        <v>-5.3485884007083611E-3</v>
      </c>
      <c r="N141" t="str">
        <f t="shared" si="141"/>
        <v>1.32 0.504163173811619</v>
      </c>
    </row>
    <row r="142" spans="1:14" x14ac:dyDescent="0.3">
      <c r="A142" s="4">
        <f t="shared" si="142"/>
        <v>1.330000000000001</v>
      </c>
      <c r="B142" s="4">
        <f t="shared" si="138"/>
        <v>0.4993987194802722</v>
      </c>
      <c r="C142">
        <f t="shared" ref="C142:K142" si="146">(C$5*EXP(-$B$1*C$5)-B$5*EXP(-$B$1*B$5))*EXP(-C$5*$A142)</f>
        <v>0.25330849618279466</v>
      </c>
      <c r="D142">
        <f t="shared" si="146"/>
        <v>0.12639092302356794</v>
      </c>
      <c r="E142">
        <f t="shared" si="146"/>
        <v>6.3049223129808582E-2</v>
      </c>
      <c r="F142">
        <f t="shared" si="146"/>
        <v>3.1444023082915148E-2</v>
      </c>
      <c r="G142">
        <f t="shared" si="146"/>
        <v>1.567789020946651E-2</v>
      </c>
      <c r="H142">
        <f t="shared" si="146"/>
        <v>7.8149237741091584E-3</v>
      </c>
      <c r="I142">
        <f t="shared" si="146"/>
        <v>3.8944468738568282E-3</v>
      </c>
      <c r="J142">
        <f t="shared" si="146"/>
        <v>1.9402015166261597E-3</v>
      </c>
      <c r="K142">
        <f t="shared" si="146"/>
        <v>9.6632635342416308E-4</v>
      </c>
      <c r="L142" s="3">
        <f t="shared" si="140"/>
        <v>-5.0877346662970098E-3</v>
      </c>
      <c r="N142" t="str">
        <f t="shared" si="141"/>
        <v>1.33 0.499398719480272</v>
      </c>
    </row>
    <row r="143" spans="1:14" x14ac:dyDescent="0.3">
      <c r="A143" s="4">
        <f t="shared" si="142"/>
        <v>1.340000000000001</v>
      </c>
      <c r="B143" s="4">
        <f t="shared" si="138"/>
        <v>0.49469394566765701</v>
      </c>
      <c r="C143">
        <f t="shared" ref="C143:K143" si="147">(C$5*EXP(-$B$1*C$5)-B$5*EXP(-$B$1*B$5))*EXP(-C$5*$A143)</f>
        <v>0.25204511478741265</v>
      </c>
      <c r="D143">
        <f t="shared" si="147"/>
        <v>0.12513331232688735</v>
      </c>
      <c r="E143">
        <f t="shared" si="147"/>
        <v>6.2110542487872011E-2</v>
      </c>
      <c r="F143">
        <f t="shared" si="147"/>
        <v>3.0821389709300418E-2</v>
      </c>
      <c r="G143">
        <f t="shared" si="147"/>
        <v>1.529080172098464E-2</v>
      </c>
      <c r="H143">
        <f t="shared" si="147"/>
        <v>7.5839578716062799E-3</v>
      </c>
      <c r="I143">
        <f t="shared" si="147"/>
        <v>3.7604989947235003E-3</v>
      </c>
      <c r="J143">
        <f t="shared" si="147"/>
        <v>1.864125127001735E-3</v>
      </c>
      <c r="K143">
        <f t="shared" si="147"/>
        <v>9.2380556050246224E-4</v>
      </c>
      <c r="L143" s="3">
        <f t="shared" si="140"/>
        <v>-4.8396029186340379E-3</v>
      </c>
      <c r="N143" t="str">
        <f t="shared" si="141"/>
        <v>1.34 0.494693945667657</v>
      </c>
    </row>
    <row r="144" spans="1:14" x14ac:dyDescent="0.3">
      <c r="A144" s="4">
        <f t="shared" si="142"/>
        <v>1.350000000000001</v>
      </c>
      <c r="B144" s="4">
        <f t="shared" si="138"/>
        <v>0.49004803342861203</v>
      </c>
      <c r="C144">
        <f t="shared" ref="C144:K144" si="148">(C$5*EXP(-$B$1*C$5)-B$5*EXP(-$B$1*B$5))*EXP(-C$5*$A144)</f>
        <v>0.25078803453302767</v>
      </c>
      <c r="D144">
        <f t="shared" si="148"/>
        <v>0.12388821506571752</v>
      </c>
      <c r="E144">
        <f t="shared" si="148"/>
        <v>6.1185836980026047E-2</v>
      </c>
      <c r="F144">
        <f t="shared" si="148"/>
        <v>3.0211085302526749E-2</v>
      </c>
      <c r="G144">
        <f t="shared" si="148"/>
        <v>1.4913270481336203E-2</v>
      </c>
      <c r="H144">
        <f t="shared" si="148"/>
        <v>7.3598180431203699E-3</v>
      </c>
      <c r="I144">
        <f t="shared" si="148"/>
        <v>3.6311581971361449E-3</v>
      </c>
      <c r="J144">
        <f t="shared" si="148"/>
        <v>1.79103173528175E-3</v>
      </c>
      <c r="K144">
        <f t="shared" si="148"/>
        <v>8.8315578954376917E-4</v>
      </c>
      <c r="L144" s="3">
        <f t="shared" si="140"/>
        <v>-4.6035726991042322E-3</v>
      </c>
      <c r="N144" t="str">
        <f t="shared" si="141"/>
        <v>1.35 0.490048033428612</v>
      </c>
    </row>
    <row r="145" spans="1:14" x14ac:dyDescent="0.3">
      <c r="A145" s="4">
        <f t="shared" si="142"/>
        <v>1.360000000000001</v>
      </c>
      <c r="B145" s="4">
        <f t="shared" si="138"/>
        <v>0.48546016936761155</v>
      </c>
      <c r="C145">
        <f t="shared" ref="C145:K145" si="149">(C$5*EXP(-$B$1*C$5)-B$5*EXP(-$B$1*B$5))*EXP(-C$5*$A145)</f>
        <v>0.24953722399256784</v>
      </c>
      <c r="D145">
        <f t="shared" si="149"/>
        <v>0.12265550672929482</v>
      </c>
      <c r="E145">
        <f t="shared" si="149"/>
        <v>6.0274898543630245E-2</v>
      </c>
      <c r="F145">
        <f t="shared" si="149"/>
        <v>2.9612865732693935E-2</v>
      </c>
      <c r="G145">
        <f t="shared" si="149"/>
        <v>1.4545060521206745E-2</v>
      </c>
      <c r="H145">
        <f t="shared" si="149"/>
        <v>7.1423025476758835E-3</v>
      </c>
      <c r="I145">
        <f t="shared" si="149"/>
        <v>3.5062660224427214E-3</v>
      </c>
      <c r="J145">
        <f t="shared" si="149"/>
        <v>1.7208043764453645E-3</v>
      </c>
      <c r="K145">
        <f t="shared" si="149"/>
        <v>8.4429471087016665E-4</v>
      </c>
      <c r="L145" s="3">
        <f t="shared" si="140"/>
        <v>-4.3790538092161177E-3</v>
      </c>
      <c r="N145" t="str">
        <f t="shared" si="141"/>
        <v>1.36 0.485460169367612</v>
      </c>
    </row>
    <row r="146" spans="1:14" x14ac:dyDescent="0.3">
      <c r="A146" s="4">
        <f t="shared" si="142"/>
        <v>1.370000000000001</v>
      </c>
      <c r="B146" s="4">
        <f t="shared" si="138"/>
        <v>0.48092954607974808</v>
      </c>
      <c r="C146">
        <f t="shared" ref="C146:K146" si="150">(C$5*EXP(-$B$1*C$5)-B$5*EXP(-$B$1*B$5))*EXP(-C$5*$A146)</f>
        <v>0.24829265189570465</v>
      </c>
      <c r="D146">
        <f t="shared" si="150"/>
        <v>0.12143506404575831</v>
      </c>
      <c r="E146">
        <f t="shared" si="150"/>
        <v>5.9377522213693398E-2</v>
      </c>
      <c r="F146">
        <f t="shared" si="150"/>
        <v>2.9026491703997667E-2</v>
      </c>
      <c r="G146">
        <f t="shared" si="150"/>
        <v>1.4185941697384926E-2</v>
      </c>
      <c r="H146">
        <f t="shared" si="150"/>
        <v>6.931215606644189E-3</v>
      </c>
      <c r="I146">
        <f t="shared" si="150"/>
        <v>3.3856694621105655E-3</v>
      </c>
      <c r="J146">
        <f t="shared" si="150"/>
        <v>1.6533306717358052E-3</v>
      </c>
      <c r="K146">
        <f t="shared" si="150"/>
        <v>8.0714361751688449E-4</v>
      </c>
      <c r="L146" s="3">
        <f t="shared" si="140"/>
        <v>-4.1654848347983039E-3</v>
      </c>
      <c r="N146" t="str">
        <f t="shared" si="141"/>
        <v>1.37 0.480929546079748</v>
      </c>
    </row>
    <row r="147" spans="1:14" x14ac:dyDescent="0.3">
      <c r="A147" s="4">
        <f t="shared" si="142"/>
        <v>1.380000000000001</v>
      </c>
      <c r="B147" s="4">
        <f t="shared" si="138"/>
        <v>0.4764553625528562</v>
      </c>
      <c r="C147">
        <f t="shared" ref="C147:K147" si="151">(C$5*EXP(-$B$1*C$5)-B$5*EXP(-$B$1*B$5))*EXP(-C$5*$A147)</f>
        <v>0.24705428712807068</v>
      </c>
      <c r="D147">
        <f t="shared" si="151"/>
        <v>0.12022676496982257</v>
      </c>
      <c r="E147">
        <f t="shared" si="151"/>
        <v>5.8493506076755443E-2</v>
      </c>
      <c r="F147">
        <f t="shared" si="151"/>
        <v>2.8451728659008052E-2</v>
      </c>
      <c r="G147">
        <f t="shared" si="151"/>
        <v>1.383568954891555E-2</v>
      </c>
      <c r="H147">
        <f t="shared" si="151"/>
        <v>6.7263672275295651E-3</v>
      </c>
      <c r="I147">
        <f t="shared" si="151"/>
        <v>3.2692207702718031E-3</v>
      </c>
      <c r="J147">
        <f t="shared" si="151"/>
        <v>1.588502648830378E-3</v>
      </c>
      <c r="K147">
        <f t="shared" si="151"/>
        <v>7.7162726582380035E-4</v>
      </c>
      <c r="L147" s="3">
        <f t="shared" si="140"/>
        <v>-3.9623317421716431E-3</v>
      </c>
      <c r="N147" t="str">
        <f t="shared" si="141"/>
        <v>1.38 0.476455362552856</v>
      </c>
    </row>
    <row r="148" spans="1:14" x14ac:dyDescent="0.3">
      <c r="A148" s="4">
        <f t="shared" si="142"/>
        <v>1.390000000000001</v>
      </c>
      <c r="B148" s="4">
        <f t="shared" si="138"/>
        <v>0.47203682453315476</v>
      </c>
      <c r="C148">
        <f t="shared" ref="C148:K148" si="152">(C$5*EXP(-$B$1*C$5)-B$5*EXP(-$B$1*B$5))*EXP(-C$5*$A148)</f>
        <v>0.24582209873048244</v>
      </c>
      <c r="D148">
        <f t="shared" si="152"/>
        <v>0.11903048867057314</v>
      </c>
      <c r="E148">
        <f t="shared" si="152"/>
        <v>5.7622651225456074E-2</v>
      </c>
      <c r="F148">
        <f t="shared" si="152"/>
        <v>2.7888346684843482E-2</v>
      </c>
      <c r="G148">
        <f t="shared" si="152"/>
        <v>1.3494085156804147E-2</v>
      </c>
      <c r="H148">
        <f t="shared" si="152"/>
        <v>6.5275730329631279E-3</v>
      </c>
      <c r="I148">
        <f t="shared" si="152"/>
        <v>3.1567772827161863E-3</v>
      </c>
      <c r="J148">
        <f t="shared" si="152"/>
        <v>1.5262165690617187E-3</v>
      </c>
      <c r="K148">
        <f t="shared" si="152"/>
        <v>7.3767372304131323E-4</v>
      </c>
      <c r="L148" s="3">
        <f t="shared" si="140"/>
        <v>-3.7690865427868446E-3</v>
      </c>
      <c r="N148" t="str">
        <f t="shared" si="141"/>
        <v>1.39 0.472036824533155</v>
      </c>
    </row>
    <row r="149" spans="1:14" x14ac:dyDescent="0.3">
      <c r="A149" s="4">
        <f t="shared" si="142"/>
        <v>1.400000000000001</v>
      </c>
      <c r="B149" s="4">
        <f t="shared" si="138"/>
        <v>0.46767314485664413</v>
      </c>
      <c r="C149">
        <f t="shared" ref="C149:K149" si="153">(C$5*EXP(-$B$1*C$5)-B$5*EXP(-$B$1*B$5))*EXP(-C$5*$A149)</f>
        <v>0.24459605589816563</v>
      </c>
      <c r="D149">
        <f t="shared" si="153"/>
        <v>0.11784611551938316</v>
      </c>
      <c r="E149">
        <f t="shared" si="153"/>
        <v>5.6764761713779852E-2</v>
      </c>
      <c r="F149">
        <f t="shared" si="153"/>
        <v>2.7336120421202429E-2</v>
      </c>
      <c r="G149">
        <f t="shared" si="153"/>
        <v>1.3160915007185478E-2</v>
      </c>
      <c r="H149">
        <f t="shared" si="153"/>
        <v>6.3346540947507596E-3</v>
      </c>
      <c r="I149">
        <f t="shared" si="153"/>
        <v>3.0482012421095923E-3</v>
      </c>
      <c r="J149">
        <f t="shared" si="153"/>
        <v>1.4663727614137915E-3</v>
      </c>
      <c r="K149">
        <f t="shared" si="153"/>
        <v>7.0521422164194309E-4</v>
      </c>
      <c r="L149" s="3">
        <f t="shared" si="140"/>
        <v>-3.5852660229885136E-3</v>
      </c>
      <c r="N149" t="str">
        <f t="shared" si="141"/>
        <v>1.4 0.467673144856644</v>
      </c>
    </row>
    <row r="150" spans="1:14" x14ac:dyDescent="0.3">
      <c r="A150" s="4">
        <f t="shared" si="142"/>
        <v>1.410000000000001</v>
      </c>
      <c r="B150" s="4">
        <f t="shared" si="138"/>
        <v>0.46336354374838024</v>
      </c>
      <c r="C150">
        <f t="shared" ref="C150:K150" si="154">(C$5*EXP(-$B$1*C$5)-B$5*EXP(-$B$1*B$5))*EXP(-C$5*$A150)</f>
        <v>0.24337612797998567</v>
      </c>
      <c r="D150">
        <f t="shared" si="154"/>
        <v>0.11667352707795056</v>
      </c>
      <c r="E150">
        <f t="shared" si="154"/>
        <v>5.5919644512967333E-2</v>
      </c>
      <c r="F150">
        <f t="shared" si="154"/>
        <v>2.679482897021632E-2</v>
      </c>
      <c r="G150">
        <f t="shared" si="154"/>
        <v>1.2835970857870433E-2</v>
      </c>
      <c r="H150">
        <f t="shared" si="154"/>
        <v>6.1474367728256421E-3</v>
      </c>
      <c r="I150">
        <f t="shared" si="154"/>
        <v>2.9433596292240635E-3</v>
      </c>
      <c r="J150">
        <f t="shared" si="154"/>
        <v>1.4088754630270002E-3</v>
      </c>
      <c r="K150">
        <f t="shared" si="154"/>
        <v>6.7418302004258724E-4</v>
      </c>
      <c r="L150" s="3">
        <f t="shared" si="140"/>
        <v>-3.4104105357293281E-3</v>
      </c>
      <c r="N150" t="str">
        <f t="shared" si="141"/>
        <v>1.41 0.46336354374838</v>
      </c>
    </row>
    <row r="151" spans="1:14" x14ac:dyDescent="0.3">
      <c r="A151" s="4">
        <f t="shared" si="142"/>
        <v>1.420000000000001</v>
      </c>
      <c r="B151" s="4">
        <f t="shared" si="138"/>
        <v>0.45910724909162604</v>
      </c>
      <c r="C151">
        <f t="shared" ref="C151:K151" si="155">(C$5*EXP(-$B$1*C$5)-B$5*EXP(-$B$1*B$5))*EXP(-C$5*$A151)</f>
        <v>0.24216228447768109</v>
      </c>
      <c r="D151">
        <f t="shared" si="155"/>
        <v>0.11551260608645401</v>
      </c>
      <c r="E151">
        <f t="shared" si="155"/>
        <v>5.5087109468082998E-2</v>
      </c>
      <c r="F151">
        <f t="shared" si="155"/>
        <v>2.6264255808087448E-2</v>
      </c>
      <c r="G151">
        <f t="shared" si="155"/>
        <v>1.2519049608187853E-2</v>
      </c>
      <c r="H151">
        <f t="shared" si="155"/>
        <v>5.9657525589604981E-3</v>
      </c>
      <c r="I151">
        <f t="shared" si="155"/>
        <v>2.8421239999726206E-3</v>
      </c>
      <c r="J151">
        <f t="shared" si="155"/>
        <v>1.3536326659571811E-3</v>
      </c>
      <c r="K151">
        <f t="shared" si="155"/>
        <v>6.4451726945534719E-4</v>
      </c>
      <c r="L151" s="3">
        <f t="shared" si="140"/>
        <v>-3.2440828512129804E-3</v>
      </c>
      <c r="N151" t="str">
        <f t="shared" si="141"/>
        <v>1.42 0.459107249091626</v>
      </c>
    </row>
    <row r="152" spans="1:14" x14ac:dyDescent="0.3">
      <c r="A152" s="4">
        <f t="shared" si="142"/>
        <v>1.430000000000001</v>
      </c>
      <c r="B152" s="4">
        <f t="shared" si="138"/>
        <v>0.45490349666877067</v>
      </c>
      <c r="C152">
        <f t="shared" ref="C152:K152" si="156">(C$5*EXP(-$B$1*C$5)-B$5*EXP(-$B$1*B$5))*EXP(-C$5*$A152)</f>
        <v>0.24095449504510108</v>
      </c>
      <c r="D152">
        <f t="shared" si="156"/>
        <v>0.11436323645182693</v>
      </c>
      <c r="E152">
        <f t="shared" si="156"/>
        <v>5.4266969255229495E-2</v>
      </c>
      <c r="F152">
        <f t="shared" si="156"/>
        <v>2.5744188698476559E-2</v>
      </c>
      <c r="G152">
        <f t="shared" si="156"/>
        <v>1.2209953172040025E-2</v>
      </c>
      <c r="H152">
        <f t="shared" si="156"/>
        <v>5.789437925098802E-3</v>
      </c>
      <c r="I152">
        <f t="shared" si="156"/>
        <v>2.7443703280491819E-3</v>
      </c>
      <c r="J152">
        <f t="shared" si="156"/>
        <v>1.3005559699432641E-3</v>
      </c>
      <c r="K152">
        <f t="shared" si="156"/>
        <v>6.161568865972575E-4</v>
      </c>
      <c r="L152" s="3">
        <f t="shared" si="140"/>
        <v>-3.0858670635919606E-3</v>
      </c>
      <c r="N152" t="str">
        <f t="shared" si="141"/>
        <v>1.43 0.454903496668771</v>
      </c>
    </row>
    <row r="153" spans="1:14" x14ac:dyDescent="0.3">
      <c r="A153" s="4">
        <f t="shared" si="142"/>
        <v>1.4400000000000011</v>
      </c>
      <c r="B153" s="4">
        <f t="shared" si="138"/>
        <v>0.45075153037580384</v>
      </c>
      <c r="C153">
        <f t="shared" ref="C153:K153" si="157">(C$5*EXP(-$B$1*C$5)-B$5*EXP(-$B$1*B$5))*EXP(-C$5*$A153)</f>
        <v>0.23975272948744691</v>
      </c>
      <c r="D153">
        <f t="shared" si="157"/>
        <v>0.11322530323614806</v>
      </c>
      <c r="E153">
        <f t="shared" si="157"/>
        <v>5.3459039339398898E-2</v>
      </c>
      <c r="F153">
        <f t="shared" si="157"/>
        <v>2.5234419607605484E-2</v>
      </c>
      <c r="G153">
        <f t="shared" si="157"/>
        <v>1.1908488354092419E-2</v>
      </c>
      <c r="H153">
        <f t="shared" si="157"/>
        <v>5.6183341761684739E-3</v>
      </c>
      <c r="I153">
        <f t="shared" si="157"/>
        <v>2.6499788529808443E-3</v>
      </c>
      <c r="J153">
        <f t="shared" si="157"/>
        <v>1.2495604409479943E-3</v>
      </c>
      <c r="K153">
        <f t="shared" si="157"/>
        <v>5.8904443200110106E-4</v>
      </c>
      <c r="L153" s="3">
        <f t="shared" si="140"/>
        <v>-2.9353675509862891E-3</v>
      </c>
      <c r="N153" t="str">
        <f t="shared" si="141"/>
        <v>1.44 0.450751530375804</v>
      </c>
    </row>
    <row r="154" spans="1:14" x14ac:dyDescent="0.3">
      <c r="A154" s="4">
        <f t="shared" si="142"/>
        <v>1.4500000000000011</v>
      </c>
      <c r="B154" s="4">
        <f t="shared" si="138"/>
        <v>0.44665060241203286</v>
      </c>
      <c r="C154">
        <f t="shared" ref="C154:K154" si="158">(C$5*EXP(-$B$1*C$5)-B$5*EXP(-$B$1*B$5))*EXP(-C$5*$A154)</f>
        <v>0.23855695776051705</v>
      </c>
      <c r="D154">
        <f t="shared" si="158"/>
        <v>0.11209869264514752</v>
      </c>
      <c r="E154">
        <f t="shared" si="158"/>
        <v>5.2663137932951666E-2</v>
      </c>
      <c r="F154">
        <f t="shared" si="158"/>
        <v>2.4734744621040871E-2</v>
      </c>
      <c r="G154">
        <f t="shared" si="158"/>
        <v>1.1614466729020303E-2</v>
      </c>
      <c r="H154">
        <f t="shared" si="158"/>
        <v>5.452287307245631E-3</v>
      </c>
      <c r="I154">
        <f t="shared" si="158"/>
        <v>2.5588339334063162E-3</v>
      </c>
      <c r="J154">
        <f t="shared" si="158"/>
        <v>1.2005644752453532E-3</v>
      </c>
      <c r="K154">
        <f t="shared" si="158"/>
        <v>5.6312499368086125E-4</v>
      </c>
      <c r="L154" s="3">
        <f t="shared" si="140"/>
        <v>-2.7922079862227559E-3</v>
      </c>
      <c r="N154" t="str">
        <f t="shared" si="141"/>
        <v>1.45 0.446650602412033</v>
      </c>
    </row>
    <row r="155" spans="1:14" x14ac:dyDescent="0.3">
      <c r="A155" s="4">
        <f t="shared" si="142"/>
        <v>1.4600000000000011</v>
      </c>
      <c r="B155" s="4">
        <f t="shared" si="138"/>
        <v>0.44259997344663238</v>
      </c>
      <c r="C155">
        <f t="shared" ref="C155:K155" si="159">(C$5*EXP(-$B$1*C$5)-B$5*EXP(-$B$1*B$5))*EXP(-C$5*$A155)</f>
        <v>0.23736714996995609</v>
      </c>
      <c r="D155">
        <f t="shared" si="159"/>
        <v>0.11098329201682738</v>
      </c>
      <c r="E155">
        <f t="shared" si="159"/>
        <v>5.187908595471364E-2</v>
      </c>
      <c r="F155">
        <f t="shared" si="159"/>
        <v>2.4244963862125664E-2</v>
      </c>
      <c r="G155">
        <f t="shared" si="159"/>
        <v>1.1327704523736789E-2</v>
      </c>
      <c r="H155">
        <f t="shared" si="159"/>
        <v>5.2911478649397443E-3</v>
      </c>
      <c r="I155">
        <f t="shared" si="159"/>
        <v>2.4708239054007917E-3</v>
      </c>
      <c r="J155">
        <f t="shared" si="159"/>
        <v>1.1534896688371859E-3</v>
      </c>
      <c r="K155">
        <f t="shared" si="159"/>
        <v>5.3834607591618381E-4</v>
      </c>
      <c r="L155" s="3">
        <f t="shared" si="140"/>
        <v>-2.6560303958209704E-3</v>
      </c>
      <c r="N155" t="str">
        <f t="shared" si="141"/>
        <v>1.46 0.442599973446632</v>
      </c>
    </row>
    <row r="156" spans="1:14" x14ac:dyDescent="0.3">
      <c r="A156" s="4">
        <f t="shared" si="142"/>
        <v>1.4700000000000011</v>
      </c>
      <c r="B156" s="4">
        <f t="shared" si="138"/>
        <v>0.43859891276353574</v>
      </c>
      <c r="C156">
        <f t="shared" ref="C156:K156" si="160">(C$5*EXP(-$B$1*C$5)-B$5*EXP(-$B$1*B$5))*EXP(-C$5*$A156)</f>
        <v>0.23618327637050723</v>
      </c>
      <c r="D156">
        <f t="shared" si="160"/>
        <v>0.10987898981019532</v>
      </c>
      <c r="E156">
        <f t="shared" si="160"/>
        <v>5.1106706989681949E-2</v>
      </c>
      <c r="F156">
        <f t="shared" si="160"/>
        <v>2.37648814120258E-2</v>
      </c>
      <c r="G156">
        <f t="shared" si="160"/>
        <v>1.1048022502528674E-2</v>
      </c>
      <c r="H156">
        <f t="shared" si="160"/>
        <v>5.134770812875499E-3</v>
      </c>
      <c r="I156">
        <f t="shared" si="160"/>
        <v>2.3858409456736771E-3</v>
      </c>
      <c r="J156">
        <f t="shared" si="160"/>
        <v>1.108260691990079E-3</v>
      </c>
      <c r="K156">
        <f t="shared" si="160"/>
        <v>5.1465749293060255E-4</v>
      </c>
      <c r="L156" s="3">
        <f t="shared" si="140"/>
        <v>-2.5264942648731852E-3</v>
      </c>
      <c r="N156" t="str">
        <f t="shared" si="141"/>
        <v>1.47 0.438598912763536</v>
      </c>
    </row>
    <row r="157" spans="1:14" x14ac:dyDescent="0.3">
      <c r="A157" s="4">
        <f t="shared" si="142"/>
        <v>1.4800000000000011</v>
      </c>
      <c r="B157" s="4">
        <f t="shared" si="138"/>
        <v>0.43464669838608067</v>
      </c>
      <c r="C157">
        <f t="shared" ref="C157:K157" si="161">(C$5*EXP(-$B$1*C$5)-B$5*EXP(-$B$1*B$5))*EXP(-C$5*$A157)</f>
        <v>0.23500530736526884</v>
      </c>
      <c r="D157">
        <f t="shared" si="161"/>
        <v>0.1087856755941104</v>
      </c>
      <c r="E157">
        <f t="shared" si="161"/>
        <v>5.0345827249331003E-2</v>
      </c>
      <c r="F157">
        <f t="shared" si="161"/>
        <v>2.3294305231360061E-2</v>
      </c>
      <c r="G157">
        <f t="shared" si="161"/>
        <v>1.0775245855028277E-2</v>
      </c>
      <c r="H157">
        <f t="shared" si="161"/>
        <v>4.983015401150274E-3</v>
      </c>
      <c r="I157">
        <f t="shared" si="161"/>
        <v>2.3037809394715766E-3</v>
      </c>
      <c r="J157">
        <f t="shared" si="161"/>
        <v>1.0648051686917134E-3</v>
      </c>
      <c r="K157">
        <f t="shared" si="161"/>
        <v>4.9201126724819242E-4</v>
      </c>
      <c r="L157" s="3">
        <f t="shared" si="140"/>
        <v>-2.4032756855796727E-3</v>
      </c>
      <c r="N157" t="str">
        <f t="shared" si="141"/>
        <v>1.48 0.434646698386081</v>
      </c>
    </row>
    <row r="158" spans="1:14" x14ac:dyDescent="0.3">
      <c r="A158" s="4">
        <f t="shared" si="142"/>
        <v>1.4900000000000011</v>
      </c>
      <c r="B158" s="4">
        <f t="shared" si="138"/>
        <v>0.43074261718275714</v>
      </c>
      <c r="C158">
        <f t="shared" ref="C158:K158" si="162">(C$5*EXP(-$B$1*C$5)-B$5*EXP(-$B$1*B$5))*EXP(-C$5*$A158)</f>
        <v>0.23383321350495451</v>
      </c>
      <c r="D158">
        <f t="shared" si="162"/>
        <v>0.10770324003623993</v>
      </c>
      <c r="E158">
        <f t="shared" si="162"/>
        <v>4.9596275532509185E-2</v>
      </c>
      <c r="F158">
        <f t="shared" si="162"/>
        <v>2.2833047083381741E-2</v>
      </c>
      <c r="G158">
        <f t="shared" si="162"/>
        <v>1.0509204086951286E-2</v>
      </c>
      <c r="H158">
        <f t="shared" si="162"/>
        <v>4.8357450396497095E-3</v>
      </c>
      <c r="I158">
        <f t="shared" si="162"/>
        <v>2.2245433530247013E-3</v>
      </c>
      <c r="J158">
        <f t="shared" si="162"/>
        <v>1.0230535608338064E-3</v>
      </c>
      <c r="K158">
        <f t="shared" si="162"/>
        <v>4.7036153252278399E-4</v>
      </c>
      <c r="L158" s="3">
        <f t="shared" si="140"/>
        <v>-2.2860665473105118E-3</v>
      </c>
      <c r="N158" t="str">
        <f t="shared" si="141"/>
        <v>1.49 0.430742617182757</v>
      </c>
    </row>
    <row r="159" spans="1:14" x14ac:dyDescent="0.3">
      <c r="A159" s="4">
        <f t="shared" si="142"/>
        <v>1.5000000000000011</v>
      </c>
      <c r="B159" s="4">
        <f t="shared" si="138"/>
        <v>0.42688596495531295</v>
      </c>
      <c r="C159">
        <f t="shared" ref="C159:K159" si="163">(C$5*EXP(-$B$1*C$5)-B$5*EXP(-$B$1*B$5))*EXP(-C$5*$A159)</f>
        <v>0.23266696548715657</v>
      </c>
      <c r="D159">
        <f t="shared" si="163"/>
        <v>0.10663157489212609</v>
      </c>
      <c r="E159">
        <f t="shared" si="163"/>
        <v>4.8857883186918034E-2</v>
      </c>
      <c r="F159">
        <f t="shared" si="163"/>
        <v>2.2380922458681458E-2</v>
      </c>
      <c r="G159">
        <f t="shared" si="163"/>
        <v>1.0249730913532254E-2</v>
      </c>
      <c r="H159">
        <f t="shared" si="163"/>
        <v>4.6928271751074122E-3</v>
      </c>
      <c r="I159">
        <f t="shared" si="163"/>
        <v>2.1480311103804191E-3</v>
      </c>
      <c r="J159">
        <f t="shared" si="163"/>
        <v>9.8293905693629981E-4</v>
      </c>
      <c r="K159">
        <f t="shared" si="163"/>
        <v>4.4966444064293925E-4</v>
      </c>
      <c r="L159" s="3">
        <f t="shared" si="140"/>
        <v>-2.1745737661685127E-3</v>
      </c>
      <c r="N159" t="str">
        <f t="shared" si="141"/>
        <v>1.5 0.426885964955313</v>
      </c>
    </row>
    <row r="160" spans="1:14" x14ac:dyDescent="0.3">
      <c r="A160" s="4">
        <f t="shared" si="142"/>
        <v>1.5100000000000011</v>
      </c>
      <c r="B160" s="4">
        <f t="shared" si="138"/>
        <v>0.42307604651041569</v>
      </c>
      <c r="C160">
        <f t="shared" ref="C160:K160" si="164">(C$5*EXP(-$B$1*C$5)-B$5*EXP(-$B$1*B$5))*EXP(-C$5*$A160)</f>
        <v>0.2315065341556139</v>
      </c>
      <c r="D160">
        <f t="shared" si="164"/>
        <v>0.1055705729943614</v>
      </c>
      <c r="E160">
        <f t="shared" si="164"/>
        <v>4.81304840711647E-2</v>
      </c>
      <c r="F160">
        <f t="shared" si="164"/>
        <v>2.1937750501380929E-2</v>
      </c>
      <c r="G160">
        <f t="shared" si="164"/>
        <v>9.9966641555912193E-3</v>
      </c>
      <c r="H160">
        <f t="shared" si="164"/>
        <v>4.5541331717980542E-3</v>
      </c>
      <c r="I160">
        <f t="shared" si="164"/>
        <v>2.0741504744730866E-3</v>
      </c>
      <c r="J160">
        <f t="shared" si="164"/>
        <v>9.4439746523474106E-4</v>
      </c>
      <c r="K160">
        <f t="shared" si="164"/>
        <v>4.2987807292453931E-4</v>
      </c>
      <c r="L160" s="3">
        <f t="shared" si="140"/>
        <v>-2.0685185521268253E-3</v>
      </c>
      <c r="N160" t="str">
        <f t="shared" si="141"/>
        <v>1.51 0.423076046510416</v>
      </c>
    </row>
    <row r="161" spans="1:14" x14ac:dyDescent="0.3">
      <c r="A161" s="4">
        <f t="shared" si="142"/>
        <v>1.5200000000000011</v>
      </c>
      <c r="B161" s="4">
        <f t="shared" si="138"/>
        <v>0.41931217571599194</v>
      </c>
      <c r="C161">
        <f t="shared" ref="C161:K161" si="165">(C$5*EXP(-$B$1*C$5)-B$5*EXP(-$B$1*B$5))*EXP(-C$5*$A161)</f>
        <v>0.23035189049948276</v>
      </c>
      <c r="D161">
        <f t="shared" si="165"/>
        <v>0.10452012824187192</v>
      </c>
      <c r="E161">
        <f t="shared" si="165"/>
        <v>4.7413914517379363E-2</v>
      </c>
      <c r="F161">
        <f t="shared" si="165"/>
        <v>2.1503353936788195E-2</v>
      </c>
      <c r="G161">
        <f t="shared" si="165"/>
        <v>9.7498456381664607E-3</v>
      </c>
      <c r="H161">
        <f t="shared" si="165"/>
        <v>4.4195381957565219E-3</v>
      </c>
      <c r="I161">
        <f t="shared" si="165"/>
        <v>2.0028109322844136E-3</v>
      </c>
      <c r="J161">
        <f t="shared" si="165"/>
        <v>9.073671109597625E-4</v>
      </c>
      <c r="K161">
        <f t="shared" si="165"/>
        <v>4.1096235521112539E-4</v>
      </c>
      <c r="L161" s="3">
        <f t="shared" si="140"/>
        <v>-1.9676357119086507E-3</v>
      </c>
      <c r="N161" t="str">
        <f t="shared" si="141"/>
        <v>1.52 0.419312175715992</v>
      </c>
    </row>
    <row r="162" spans="1:14" x14ac:dyDescent="0.3">
      <c r="A162" s="4">
        <f t="shared" si="142"/>
        <v>1.5300000000000011</v>
      </c>
      <c r="B162" s="4">
        <f t="shared" si="138"/>
        <v>0.41559367554330445</v>
      </c>
      <c r="C162">
        <f t="shared" ref="C162:K162" si="166">(C$5*EXP(-$B$1*C$5)-B$5*EXP(-$B$1*B$5))*EXP(-C$5*$A162)</f>
        <v>0.22920300565261165</v>
      </c>
      <c r="D162">
        <f t="shared" si="166"/>
        <v>0.10348013558930701</v>
      </c>
      <c r="E162">
        <f t="shared" si="166"/>
        <v>4.6708013294389394E-2</v>
      </c>
      <c r="F162">
        <f t="shared" si="166"/>
        <v>2.1077559000485378E-2</v>
      </c>
      <c r="G162">
        <f t="shared" si="166"/>
        <v>9.5091210916499556E-3</v>
      </c>
      <c r="H162">
        <f t="shared" si="166"/>
        <v>4.2889211024189485E-3</v>
      </c>
      <c r="I162">
        <f t="shared" si="166"/>
        <v>1.9339250839536957E-3</v>
      </c>
      <c r="J162">
        <f t="shared" si="166"/>
        <v>8.7178873764429403E-4</v>
      </c>
      <c r="K162">
        <f t="shared" si="166"/>
        <v>3.9287897671003581E-4</v>
      </c>
      <c r="L162" s="3">
        <f t="shared" si="140"/>
        <v>-1.8716729858659169E-3</v>
      </c>
      <c r="N162" t="str">
        <f t="shared" si="141"/>
        <v>1.53 0.415593675543304</v>
      </c>
    </row>
    <row r="163" spans="1:14" x14ac:dyDescent="0.3">
      <c r="A163" s="4">
        <f t="shared" si="142"/>
        <v>1.5400000000000011</v>
      </c>
      <c r="B163" s="4">
        <f t="shared" si="138"/>
        <v>0.41191987809576852</v>
      </c>
      <c r="C163">
        <f t="shared" ref="C163:K163" si="167">(C$5*EXP(-$B$1*C$5)-B$5*EXP(-$B$1*B$5))*EXP(-C$5*$A163)</f>
        <v>0.22805985089281947</v>
      </c>
      <c r="D163">
        <f t="shared" si="167"/>
        <v>0.10245049103653478</v>
      </c>
      <c r="E163">
        <f t="shared" si="167"/>
        <v>4.6012621571441564E-2</v>
      </c>
      <c r="F163">
        <f t="shared" si="167"/>
        <v>2.066019536882063E-2</v>
      </c>
      <c r="G163">
        <f t="shared" si="167"/>
        <v>9.2743400553638809E-3</v>
      </c>
      <c r="H163">
        <f t="shared" si="167"/>
        <v>4.1621643275844104E-3</v>
      </c>
      <c r="I163">
        <f t="shared" si="167"/>
        <v>1.8674085357020575E-3</v>
      </c>
      <c r="J163">
        <f t="shared" si="167"/>
        <v>8.3760541230057308E-4</v>
      </c>
      <c r="K163">
        <f t="shared" si="167"/>
        <v>3.7559131239995935E-4</v>
      </c>
      <c r="L163" s="3">
        <f t="shared" si="140"/>
        <v>-1.7803904171987692E-3</v>
      </c>
      <c r="N163" t="str">
        <f t="shared" si="141"/>
        <v>1.54 0.411919878095769</v>
      </c>
    </row>
    <row r="164" spans="1:14" x14ac:dyDescent="0.3">
      <c r="A164" s="4">
        <f t="shared" si="142"/>
        <v>1.5500000000000012</v>
      </c>
      <c r="B164" s="4">
        <f t="shared" si="138"/>
        <v>0.40829012462544645</v>
      </c>
      <c r="C164">
        <f t="shared" ref="C164:K164" si="168">(C$5*EXP(-$B$1*C$5)-B$5*EXP(-$B$1*B$5))*EXP(-C$5*$A164)</f>
        <v>0.22692239764117778</v>
      </c>
      <c r="D164">
        <f t="shared" si="168"/>
        <v>0.10143109161824189</v>
      </c>
      <c r="E164">
        <f t="shared" si="168"/>
        <v>4.5327582882464509E-2</v>
      </c>
      <c r="F164">
        <f t="shared" si="168"/>
        <v>2.0251096090776351E-2</v>
      </c>
      <c r="G164">
        <f t="shared" si="168"/>
        <v>9.0453557835177886E-3</v>
      </c>
      <c r="H164">
        <f t="shared" si="168"/>
        <v>4.0391537815992204E-3</v>
      </c>
      <c r="I164">
        <f t="shared" si="168"/>
        <v>1.8031797964395177E-3</v>
      </c>
      <c r="J164">
        <f t="shared" si="168"/>
        <v>8.04762434315218E-4</v>
      </c>
      <c r="K164">
        <f t="shared" si="168"/>
        <v>3.5906434885275032E-4</v>
      </c>
      <c r="L164" s="3">
        <f t="shared" si="140"/>
        <v>-1.6935597519385718E-3</v>
      </c>
      <c r="N164" t="str">
        <f t="shared" si="141"/>
        <v>1.55 0.408290124625446</v>
      </c>
    </row>
    <row r="165" spans="1:14" x14ac:dyDescent="0.3">
      <c r="A165" s="4">
        <f t="shared" si="142"/>
        <v>1.5600000000000012</v>
      </c>
      <c r="B165" s="4">
        <f t="shared" si="138"/>
        <v>0.40470376553810899</v>
      </c>
      <c r="C165">
        <f t="shared" ref="C165:K165" si="169">(C$5*EXP(-$B$1*C$5)-B$5*EXP(-$B$1*B$5))*EXP(-C$5*$A165)</f>
        <v>0.225790617461296</v>
      </c>
      <c r="D165">
        <f t="shared" si="169"/>
        <v>0.10042183539363701</v>
      </c>
      <c r="E165">
        <f t="shared" si="169"/>
        <v>4.4652743090863214E-2</v>
      </c>
      <c r="F165">
        <f t="shared" si="169"/>
        <v>1.9850097521186594E-2</v>
      </c>
      <c r="G165">
        <f t="shared" si="169"/>
        <v>8.8220251534877024E-3</v>
      </c>
      <c r="H165">
        <f t="shared" si="169"/>
        <v>3.9197787466685331E-3</v>
      </c>
      <c r="I165">
        <f t="shared" si="169"/>
        <v>1.7411601779282143E-3</v>
      </c>
      <c r="J165">
        <f t="shared" si="169"/>
        <v>7.7320724791657663E-4</v>
      </c>
      <c r="K165">
        <f t="shared" si="169"/>
        <v>3.4326461331927105E-4</v>
      </c>
      <c r="L165" s="3">
        <f t="shared" si="140"/>
        <v>-1.6109638681940986E-3</v>
      </c>
      <c r="N165" t="str">
        <f t="shared" si="141"/>
        <v>1.56 0.404703765538109</v>
      </c>
    </row>
    <row r="166" spans="1:14" x14ac:dyDescent="0.3">
      <c r="A166" s="4">
        <f t="shared" si="142"/>
        <v>1.5700000000000012</v>
      </c>
      <c r="B166" s="4">
        <f t="shared" si="138"/>
        <v>0.40116016038769992</v>
      </c>
      <c r="C166">
        <f t="shared" ref="C166:K166" si="170">(C$5*EXP(-$B$1*C$5)-B$5*EXP(-$B$1*B$5))*EXP(-C$5*$A166)</f>
        <v>0.22466448205861067</v>
      </c>
      <c r="D166">
        <f t="shared" si="170"/>
        <v>9.9422621436256631E-2</v>
      </c>
      <c r="E166">
        <f t="shared" si="170"/>
        <v>4.3987950354837511E-2</v>
      </c>
      <c r="F166">
        <f t="shared" si="170"/>
        <v>1.9457039255276812E-2</v>
      </c>
      <c r="G166">
        <f t="shared" si="170"/>
        <v>8.6042085763598283E-3</v>
      </c>
      <c r="H166">
        <f t="shared" si="170"/>
        <v>3.8039317772028455E-3</v>
      </c>
      <c r="I166">
        <f t="shared" si="170"/>
        <v>1.6812736983794713E-3</v>
      </c>
      <c r="J166">
        <f t="shared" si="170"/>
        <v>7.4288935807427894E-4</v>
      </c>
      <c r="K166">
        <f t="shared" si="170"/>
        <v>3.2816010593563589E-4</v>
      </c>
      <c r="L166" s="3">
        <f t="shared" si="140"/>
        <v>-1.5323962332337183E-3</v>
      </c>
      <c r="N166" t="str">
        <f t="shared" si="141"/>
        <v>1.57 0.4011601603877</v>
      </c>
    </row>
    <row r="167" spans="1:14" x14ac:dyDescent="0.3">
      <c r="A167" s="4">
        <f t="shared" si="142"/>
        <v>1.5800000000000012</v>
      </c>
      <c r="B167" s="4">
        <f t="shared" si="138"/>
        <v>0.39765867786098974</v>
      </c>
      <c r="C167">
        <f t="shared" ref="C167:K167" si="171">(C$5*EXP(-$B$1*C$5)-B$5*EXP(-$B$1*B$5))*EXP(-C$5*$A167)</f>
        <v>0.2235439632796781</v>
      </c>
      <c r="D167">
        <f t="shared" si="171"/>
        <v>9.8433349823872349E-2</v>
      </c>
      <c r="E167">
        <f t="shared" si="171"/>
        <v>4.3333055093217207E-2</v>
      </c>
      <c r="F167">
        <f t="shared" si="171"/>
        <v>1.9071764064499789E-2</v>
      </c>
      <c r="G167">
        <f t="shared" si="171"/>
        <v>8.3917699096829317E-3</v>
      </c>
      <c r="H167">
        <f t="shared" si="171"/>
        <v>3.6915086031097397E-3</v>
      </c>
      <c r="I167">
        <f t="shared" si="171"/>
        <v>1.6234469893666092E-3</v>
      </c>
      <c r="J167">
        <f t="shared" si="171"/>
        <v>7.1376024969641591E-4</v>
      </c>
      <c r="K167">
        <f t="shared" si="171"/>
        <v>3.1372023491255097E-4</v>
      </c>
      <c r="L167" s="3">
        <f t="shared" si="140"/>
        <v>-1.4576603870459705E-3</v>
      </c>
      <c r="N167" t="str">
        <f t="shared" si="141"/>
        <v>1.58 0.39765867786099</v>
      </c>
    </row>
    <row r="168" spans="1:14" x14ac:dyDescent="0.3">
      <c r="A168" s="4">
        <f t="shared" si="142"/>
        <v>1.5900000000000012</v>
      </c>
      <c r="B168" s="4">
        <f t="shared" si="138"/>
        <v>0.39419869575315908</v>
      </c>
      <c r="C168">
        <f t="shared" ref="C168:K168" si="172">(C$5*EXP(-$B$1*C$5)-B$5*EXP(-$B$1*B$5))*EXP(-C$5*$A168)</f>
        <v>0.22242903311147041</v>
      </c>
      <c r="D168">
        <f t="shared" si="172"/>
        <v>9.745392162849853E-2</v>
      </c>
      <c r="E168">
        <f t="shared" si="172"/>
        <v>4.2687909951805589E-2</v>
      </c>
      <c r="F168">
        <f t="shared" si="172"/>
        <v>1.8694117833642145E-2</v>
      </c>
      <c r="G168">
        <f t="shared" si="172"/>
        <v>8.184576372374866E-3</v>
      </c>
      <c r="H168">
        <f t="shared" si="172"/>
        <v>3.5824080359437411E-3</v>
      </c>
      <c r="I168">
        <f t="shared" si="172"/>
        <v>1.5676092059394374E-3</v>
      </c>
      <c r="J168">
        <f t="shared" si="172"/>
        <v>6.8577330999504155E-4</v>
      </c>
      <c r="K168">
        <f t="shared" si="172"/>
        <v>2.9991575457648733E-4</v>
      </c>
      <c r="L168" s="3">
        <f t="shared" si="140"/>
        <v>-1.3865694510872253E-3</v>
      </c>
      <c r="N168" t="str">
        <f t="shared" si="141"/>
        <v>1.59 0.394198695753159</v>
      </c>
    </row>
    <row r="169" spans="1:14" x14ac:dyDescent="0.3">
      <c r="A169" s="4">
        <f t="shared" si="142"/>
        <v>1.6000000000000012</v>
      </c>
      <c r="B169" s="4">
        <f t="shared" si="138"/>
        <v>0.39077960093501052</v>
      </c>
      <c r="C169">
        <f t="shared" ref="C169:K169" si="173">(C$5*EXP(-$B$1*C$5)-B$5*EXP(-$B$1*B$5))*EXP(-C$5*$A169)</f>
        <v>0.22131966368067543</v>
      </c>
      <c r="D169">
        <f t="shared" si="173"/>
        <v>9.6484238906499417E-2</v>
      </c>
      <c r="E169">
        <f t="shared" si="173"/>
        <v>4.2052369770224078E-2</v>
      </c>
      <c r="F169">
        <f t="shared" si="173"/>
        <v>1.8323949499176182E-2</v>
      </c>
      <c r="G169">
        <f t="shared" si="173"/>
        <v>7.9824984617301049E-3</v>
      </c>
      <c r="H169">
        <f t="shared" si="173"/>
        <v>3.4765318778298866E-3</v>
      </c>
      <c r="I169">
        <f t="shared" si="173"/>
        <v>1.5136919398303435E-3</v>
      </c>
      <c r="J169">
        <f t="shared" si="173"/>
        <v>6.5888375389576827E-4</v>
      </c>
      <c r="K169">
        <f t="shared" si="173"/>
        <v>2.867187061371959E-4</v>
      </c>
      <c r="L169" s="3">
        <f t="shared" si="140"/>
        <v>-1.3189456609879737E-3</v>
      </c>
      <c r="N169" t="str">
        <f t="shared" si="141"/>
        <v>1.6 0.390779600935011</v>
      </c>
    </row>
    <row r="170" spans="1:14" x14ac:dyDescent="0.3">
      <c r="A170" s="4">
        <f t="shared" si="142"/>
        <v>1.6100000000000012</v>
      </c>
      <c r="B170" s="4">
        <f t="shared" si="138"/>
        <v>0.3874007893124628</v>
      </c>
      <c r="C170">
        <f t="shared" ref="C170:K170" si="174">(C$5*EXP(-$B$1*C$5)-B$5*EXP(-$B$1*B$5))*EXP(-C$5*$A170)</f>
        <v>0.22021582725299951</v>
      </c>
      <c r="D170">
        <f t="shared" si="174"/>
        <v>9.5524204688794759E-2</v>
      </c>
      <c r="E170">
        <f t="shared" si="174"/>
        <v>4.1426291549250635E-2</v>
      </c>
      <c r="F170">
        <f t="shared" si="174"/>
        <v>1.796111098883248E-2</v>
      </c>
      <c r="G170">
        <f t="shared" si="174"/>
        <v>7.7854098724762875E-3</v>
      </c>
      <c r="H170">
        <f t="shared" si="174"/>
        <v>3.3737848330790202E-3</v>
      </c>
      <c r="I170">
        <f t="shared" si="174"/>
        <v>1.4616291356456021E-3</v>
      </c>
      <c r="J170">
        <f t="shared" si="174"/>
        <v>6.330485523720925E-4</v>
      </c>
      <c r="K170">
        <f t="shared" si="174"/>
        <v>2.7410236106160382E-4</v>
      </c>
      <c r="L170" s="3">
        <f t="shared" si="140"/>
        <v>-1.2546199220493034E-3</v>
      </c>
      <c r="N170" t="str">
        <f t="shared" si="141"/>
        <v>1.61 0.387400789312463</v>
      </c>
    </row>
    <row r="171" spans="1:14" x14ac:dyDescent="0.3">
      <c r="A171" s="4">
        <f t="shared" si="142"/>
        <v>1.6200000000000012</v>
      </c>
      <c r="B171" s="4">
        <f t="shared" si="138"/>
        <v>0.38406166577894546</v>
      </c>
      <c r="C171">
        <f t="shared" ref="C171:K171" si="175">(C$5*EXP(-$B$1*C$5)-B$5*EXP(-$B$1*B$5))*EXP(-C$5*$A171)</f>
        <v>0.21911749623247448</v>
      </c>
      <c r="D171">
        <f t="shared" si="175"/>
        <v>9.4573722971162746E-2</v>
      </c>
      <c r="E171">
        <f t="shared" si="175"/>
        <v>4.0809534418644253E-2</v>
      </c>
      <c r="F171">
        <f t="shared" si="175"/>
        <v>1.7605457162368977E-2</v>
      </c>
      <c r="G171">
        <f t="shared" si="175"/>
        <v>7.5931874178293574E-3</v>
      </c>
      <c r="H171">
        <f t="shared" si="175"/>
        <v>3.2740744224152339E-3</v>
      </c>
      <c r="I171">
        <f t="shared" si="175"/>
        <v>1.4113570099392584E-3</v>
      </c>
      <c r="J171">
        <f t="shared" si="175"/>
        <v>6.0822636358977289E-4</v>
      </c>
      <c r="K171">
        <f t="shared" si="175"/>
        <v>2.6204116693940048E-4</v>
      </c>
      <c r="L171" s="3">
        <f t="shared" si="140"/>
        <v>-1.1934313864180887E-3</v>
      </c>
      <c r="N171" t="str">
        <f t="shared" si="141"/>
        <v>1.62 0.384061665778945</v>
      </c>
    </row>
    <row r="172" spans="1:14" x14ac:dyDescent="0.3">
      <c r="A172" s="4">
        <f t="shared" si="142"/>
        <v>1.6300000000000012</v>
      </c>
      <c r="B172" s="4">
        <f t="shared" si="138"/>
        <v>0.38076164416127339</v>
      </c>
      <c r="C172">
        <f t="shared" ref="C172:K172" si="176">(C$5*EXP(-$B$1*C$5)-B$5*EXP(-$B$1*B$5))*EXP(-C$5*$A172)</f>
        <v>0.21802464316076764</v>
      </c>
      <c r="D172">
        <f t="shared" si="176"/>
        <v>9.3632698704639555E-2</v>
      </c>
      <c r="E172">
        <f t="shared" si="176"/>
        <v>4.0201959605448576E-2</v>
      </c>
      <c r="F172">
        <f t="shared" si="176"/>
        <v>1.7256845753512984E-2</v>
      </c>
      <c r="G172">
        <f t="shared" si="176"/>
        <v>7.4057109524977962E-3</v>
      </c>
      <c r="H172">
        <f t="shared" si="176"/>
        <v>3.1773108997382748E-3</v>
      </c>
      <c r="I172">
        <f t="shared" si="176"/>
        <v>1.3628139730704318E-3</v>
      </c>
      <c r="J172">
        <f t="shared" si="176"/>
        <v>5.8437746675107482E-4</v>
      </c>
      <c r="K172">
        <f t="shared" si="176"/>
        <v>2.5051069573067382E-4</v>
      </c>
      <c r="L172" s="3">
        <f t="shared" si="140"/>
        <v>-1.1352270508835688E-3</v>
      </c>
      <c r="N172" t="str">
        <f t="shared" si="141"/>
        <v>1.63 0.380761644161273</v>
      </c>
    </row>
    <row r="173" spans="1:14" x14ac:dyDescent="0.3">
      <c r="A173" s="4">
        <f t="shared" si="142"/>
        <v>1.6400000000000012</v>
      </c>
      <c r="B173" s="4">
        <f t="shared" si="138"/>
        <v>0.37750014715954605</v>
      </c>
      <c r="C173">
        <f t="shared" ref="C173:K173" si="177">(C$5*EXP(-$B$1*C$5)-B$5*EXP(-$B$1*B$5))*EXP(-C$5*$A173)</f>
        <v>0.21693724071649531</v>
      </c>
      <c r="D173">
        <f t="shared" si="177"/>
        <v>9.2701037786014337E-2</v>
      </c>
      <c r="E173">
        <f t="shared" si="177"/>
        <v>3.9603430402767439E-2</v>
      </c>
      <c r="F173">
        <f t="shared" si="177"/>
        <v>1.6915137313052744E-2</v>
      </c>
      <c r="G173">
        <f t="shared" si="177"/>
        <v>7.2228632975878844E-3</v>
      </c>
      <c r="H173">
        <f t="shared" si="177"/>
        <v>3.0834071713460023E-3</v>
      </c>
      <c r="I173">
        <f t="shared" si="177"/>
        <v>1.315940553748302E-3</v>
      </c>
      <c r="J173">
        <f t="shared" si="177"/>
        <v>5.614636985330206E-4</v>
      </c>
      <c r="K173">
        <f t="shared" si="177"/>
        <v>2.3948759429078204E-4</v>
      </c>
      <c r="L173" s="3">
        <f t="shared" si="140"/>
        <v>-1.0798613742896191E-3</v>
      </c>
      <c r="N173" t="str">
        <f t="shared" si="141"/>
        <v>1.64 0.377500147159546</v>
      </c>
    </row>
    <row r="174" spans="1:14" x14ac:dyDescent="0.3">
      <c r="A174" s="4">
        <f t="shared" si="142"/>
        <v>1.6500000000000012</v>
      </c>
      <c r="B174" s="4">
        <f t="shared" si="138"/>
        <v>0.37427660628158327</v>
      </c>
      <c r="C174">
        <f t="shared" ref="C174:K174" si="178">(C$5*EXP(-$B$1*C$5)-B$5*EXP(-$B$1*B$5))*EXP(-C$5*$A174)</f>
        <v>0.2158552617145397</v>
      </c>
      <c r="D174">
        <f t="shared" si="178"/>
        <v>9.1778647048418843E-2</v>
      </c>
      <c r="E174">
        <f t="shared" si="178"/>
        <v>3.9013812139005122E-2</v>
      </c>
      <c r="F174">
        <f t="shared" si="178"/>
        <v>1.658019515305589E-2</v>
      </c>
      <c r="G174">
        <f t="shared" si="178"/>
        <v>7.0445301673631097E-3</v>
      </c>
      <c r="H174">
        <f t="shared" si="178"/>
        <v>2.992278717544167E-3</v>
      </c>
      <c r="I174">
        <f t="shared" si="178"/>
        <v>1.2706793261723426E-3</v>
      </c>
      <c r="J174">
        <f t="shared" si="178"/>
        <v>5.3944839201792993E-4</v>
      </c>
      <c r="K174">
        <f t="shared" si="178"/>
        <v>2.2894953707225456E-4</v>
      </c>
      <c r="L174" s="3">
        <f t="shared" si="140"/>
        <v>-1.0271959136060659E-3</v>
      </c>
      <c r="N174" t="str">
        <f t="shared" si="141"/>
        <v>1.65 0.374276606281583</v>
      </c>
    </row>
    <row r="175" spans="1:14" x14ac:dyDescent="0.3">
      <c r="A175" s="4">
        <f t="shared" si="142"/>
        <v>1.6600000000000013</v>
      </c>
      <c r="B175" s="4">
        <f t="shared" si="138"/>
        <v>0.3710904617723782</v>
      </c>
      <c r="C175">
        <f t="shared" ref="C175:K175" si="179">(C$5*EXP(-$B$1*C$5)-B$5*EXP(-$B$1*B$5))*EXP(-C$5*$A175)</f>
        <v>0.21477867910536944</v>
      </c>
      <c r="D175">
        <f t="shared" si="179"/>
        <v>9.086543425201063E-2</v>
      </c>
      <c r="E175">
        <f t="shared" si="179"/>
        <v>3.8432972147564845E-2</v>
      </c>
      <c r="F175">
        <f t="shared" si="179"/>
        <v>1.6251885292192479E-2</v>
      </c>
      <c r="G175">
        <f t="shared" si="179"/>
        <v>6.8706000978118534E-3</v>
      </c>
      <c r="H175">
        <f t="shared" si="179"/>
        <v>2.9038435165729942E-3</v>
      </c>
      <c r="I175">
        <f t="shared" si="179"/>
        <v>1.226974839678529E-3</v>
      </c>
      <c r="J175">
        <f t="shared" si="179"/>
        <v>5.1829631801852938E-4</v>
      </c>
      <c r="K175">
        <f t="shared" si="179"/>
        <v>2.1887518090792928E-4</v>
      </c>
      <c r="L175" s="3">
        <f t="shared" si="140"/>
        <v>-9.7709897774898228E-4</v>
      </c>
      <c r="N175" t="str">
        <f t="shared" si="141"/>
        <v>1.66 0.371090461772378</v>
      </c>
    </row>
    <row r="176" spans="1:14" x14ac:dyDescent="0.3">
      <c r="A176" s="4">
        <f t="shared" si="142"/>
        <v>1.6700000000000013</v>
      </c>
      <c r="B176" s="4">
        <f t="shared" si="138"/>
        <v>0.36794116253902026</v>
      </c>
      <c r="C176">
        <f t="shared" ref="C176:K176" si="180">(C$5*EXP(-$B$1*C$5)-B$5*EXP(-$B$1*B$5))*EXP(-C$5*$A176)</f>
        <v>0.21370746597436319</v>
      </c>
      <c r="D176">
        <f t="shared" si="180"/>
        <v>8.99613080747491E-2</v>
      </c>
      <c r="E176">
        <f t="shared" si="180"/>
        <v>3.7860779736998106E-2</v>
      </c>
      <c r="F176">
        <f t="shared" si="180"/>
        <v>1.5930076402140635E-2</v>
      </c>
      <c r="G176">
        <f t="shared" si="180"/>
        <v>6.7009643769787297E-3</v>
      </c>
      <c r="H176">
        <f t="shared" si="180"/>
        <v>2.8180219707820572E-3</v>
      </c>
      <c r="I176">
        <f t="shared" si="180"/>
        <v>1.1847735508053467E-3</v>
      </c>
      <c r="J176">
        <f t="shared" si="180"/>
        <v>4.9797362870373694E-4</v>
      </c>
      <c r="K176">
        <f t="shared" si="180"/>
        <v>2.0924412178374461E-4</v>
      </c>
      <c r="L176" s="3">
        <f t="shared" si="140"/>
        <v>-9.2944529828439988E-4</v>
      </c>
      <c r="N176" t="str">
        <f t="shared" si="141"/>
        <v>1.67 0.36794116253902</v>
      </c>
    </row>
    <row r="177" spans="1:14" x14ac:dyDescent="0.3">
      <c r="A177" s="4">
        <f t="shared" si="142"/>
        <v>1.6800000000000013</v>
      </c>
      <c r="B177" s="4">
        <f t="shared" si="138"/>
        <v>0.36482816607150803</v>
      </c>
      <c r="C177">
        <f t="shared" ref="C177:K177" si="181">(C$5*EXP(-$B$1*C$5)-B$5*EXP(-$B$1*B$5))*EXP(-C$5*$A177)</f>
        <v>0.2126415955411369</v>
      </c>
      <c r="D177">
        <f t="shared" si="181"/>
        <v>8.9066178103263019E-2</v>
      </c>
      <c r="E177">
        <f t="shared" si="181"/>
        <v>3.729710616159853E-2</v>
      </c>
      <c r="F177">
        <f t="shared" si="181"/>
        <v>1.5614639755053504E-2</v>
      </c>
      <c r="G177">
        <f t="shared" si="181"/>
        <v>6.5355169770161198E-3</v>
      </c>
      <c r="H177">
        <f t="shared" si="181"/>
        <v>2.7347368349870116E-3</v>
      </c>
      <c r="I177">
        <f t="shared" si="181"/>
        <v>1.1440237576963517E-3</v>
      </c>
      <c r="J177">
        <f t="shared" si="181"/>
        <v>4.7844780343491073E-4</v>
      </c>
      <c r="K177">
        <f t="shared" si="181"/>
        <v>2.0003685351363835E-4</v>
      </c>
      <c r="L177" s="3">
        <f t="shared" si="140"/>
        <v>-8.841157161919651E-4</v>
      </c>
      <c r="N177" t="str">
        <f t="shared" si="141"/>
        <v>1.68 0.364828166071508</v>
      </c>
    </row>
    <row r="178" spans="1:14" x14ac:dyDescent="0.3">
      <c r="A178" s="4">
        <f t="shared" si="142"/>
        <v>1.6900000000000013</v>
      </c>
      <c r="B178" s="4">
        <f t="shared" si="138"/>
        <v>0.361750938359853</v>
      </c>
      <c r="C178">
        <f t="shared" ref="C178:K178" si="182">(C$5*EXP(-$B$1*C$5)-B$5*EXP(-$B$1*B$5))*EXP(-C$5*$A178)</f>
        <v>0.21158104115887427</v>
      </c>
      <c r="D178">
        <f t="shared" si="182"/>
        <v>8.8179954823809359E-2</v>
      </c>
      <c r="E178">
        <f t="shared" si="182"/>
        <v>3.6741824592433657E-2</v>
      </c>
      <c r="F178">
        <f t="shared" si="182"/>
        <v>1.5305449172066362E-2</v>
      </c>
      <c r="G178">
        <f t="shared" si="182"/>
        <v>6.3741544879132644E-3</v>
      </c>
      <c r="H178">
        <f t="shared" si="182"/>
        <v>2.6539131469437284E-3</v>
      </c>
      <c r="I178">
        <f t="shared" si="182"/>
        <v>1.104675536758931E-3</v>
      </c>
      <c r="J178">
        <f t="shared" si="182"/>
        <v>4.5968759672588888E-4</v>
      </c>
      <c r="K178">
        <f t="shared" si="182"/>
        <v>1.9123472823285494E-4</v>
      </c>
      <c r="L178" s="3">
        <f t="shared" si="140"/>
        <v>-8.4099688390531894E-4</v>
      </c>
      <c r="N178" t="str">
        <f t="shared" si="141"/>
        <v>1.69 0.361750938359853</v>
      </c>
    </row>
    <row r="179" spans="1:14" x14ac:dyDescent="0.3">
      <c r="A179" s="4">
        <f t="shared" si="142"/>
        <v>1.7000000000000013</v>
      </c>
      <c r="B179" s="4">
        <f t="shared" si="138"/>
        <v>0.3587089538078429</v>
      </c>
      <c r="C179">
        <f t="shared" ref="C179:K179" si="183">(C$5*EXP(-$B$1*C$5)-B$5*EXP(-$B$1*B$5))*EXP(-C$5*$A179)</f>
        <v>0.21052577631366043</v>
      </c>
      <c r="D179">
        <f t="shared" si="183"/>
        <v>8.7302549613321595E-2</v>
      </c>
      <c r="E179">
        <f t="shared" si="183"/>
        <v>3.6194810088807823E-2</v>
      </c>
      <c r="F179">
        <f t="shared" si="183"/>
        <v>1.5002380972823425E-2</v>
      </c>
      <c r="G179">
        <f t="shared" si="183"/>
        <v>6.2167760528616858E-3</v>
      </c>
      <c r="H179">
        <f t="shared" si="183"/>
        <v>2.5754781598772061E-3</v>
      </c>
      <c r="I179">
        <f t="shared" si="183"/>
        <v>1.0666806815016578E-3</v>
      </c>
      <c r="J179">
        <f t="shared" si="183"/>
        <v>4.4166298824354608E-4</v>
      </c>
      <c r="K179">
        <f t="shared" si="183"/>
        <v>1.8281991862964655E-4</v>
      </c>
      <c r="L179" s="3">
        <f t="shared" si="140"/>
        <v>-7.9998098188415129E-4</v>
      </c>
      <c r="N179" t="str">
        <f t="shared" si="141"/>
        <v>1.7 0.358708953807843</v>
      </c>
    </row>
    <row r="180" spans="1:14" x14ac:dyDescent="0.3">
      <c r="A180" s="4">
        <f t="shared" si="142"/>
        <v>1.7100000000000013</v>
      </c>
      <c r="B180" s="4">
        <f t="shared" si="138"/>
        <v>0.35570169514381572</v>
      </c>
      <c r="C180">
        <f t="shared" ref="C180:K180" si="184">(C$5*EXP(-$B$1*C$5)-B$5*EXP(-$B$1*B$5))*EXP(-C$5*$A180)</f>
        <v>0.20947577462381936</v>
      </c>
      <c r="D180">
        <f t="shared" si="184"/>
        <v>8.6433874730547547E-2</v>
      </c>
      <c r="E180">
        <f t="shared" si="184"/>
        <v>3.5655939570149973E-2</v>
      </c>
      <c r="F180">
        <f t="shared" si="184"/>
        <v>1.4705313926004028E-2</v>
      </c>
      <c r="G180">
        <f t="shared" si="184"/>
        <v>6.0632833052163783E-3</v>
      </c>
      <c r="H180">
        <f t="shared" si="184"/>
        <v>2.4993612770045645E-3</v>
      </c>
      <c r="I180">
        <f t="shared" si="184"/>
        <v>1.0299926434753129E-3</v>
      </c>
      <c r="J180">
        <f t="shared" si="184"/>
        <v>4.2434513476885571E-4</v>
      </c>
      <c r="K180">
        <f t="shared" si="184"/>
        <v>1.7477538183887435E-4</v>
      </c>
      <c r="L180" s="3">
        <f t="shared" si="140"/>
        <v>-7.6096544900917658E-4</v>
      </c>
      <c r="N180" t="str">
        <f t="shared" si="141"/>
        <v>1.71 0.355701695143816</v>
      </c>
    </row>
    <row r="181" spans="1:14" x14ac:dyDescent="0.3">
      <c r="A181" s="4">
        <f t="shared" si="142"/>
        <v>1.7200000000000013</v>
      </c>
      <c r="B181" s="4">
        <f t="shared" si="138"/>
        <v>0.35272865332876957</v>
      </c>
      <c r="C181">
        <f t="shared" ref="C181:K181" si="185">(C$5*EXP(-$B$1*C$5)-B$5*EXP(-$B$1*B$5))*EXP(-C$5*$A181)</f>
        <v>0.20843100983925406</v>
      </c>
      <c r="D181">
        <f t="shared" si="185"/>
        <v>8.5573843307275022E-2</v>
      </c>
      <c r="E181">
        <f t="shared" si="185"/>
        <v>3.5125091788320045E-2</v>
      </c>
      <c r="F181">
        <f t="shared" si="185"/>
        <v>1.4414129200828501E-2</v>
      </c>
      <c r="G181">
        <f t="shared" si="185"/>
        <v>5.9135803070134423E-3</v>
      </c>
      <c r="H181">
        <f t="shared" si="185"/>
        <v>2.4254939879931772E-3</v>
      </c>
      <c r="I181">
        <f t="shared" si="185"/>
        <v>9.945664752452107E-4</v>
      </c>
      <c r="J181">
        <f t="shared" si="185"/>
        <v>4.0770632404158586E-4</v>
      </c>
      <c r="K181">
        <f t="shared" si="185"/>
        <v>1.670848249243824E-4</v>
      </c>
      <c r="L181" s="3">
        <f t="shared" si="140"/>
        <v>-7.2385272612592597E-4</v>
      </c>
      <c r="N181" t="str">
        <f t="shared" si="141"/>
        <v>1.72 0.35272865332877</v>
      </c>
    </row>
    <row r="182" spans="1:14" x14ac:dyDescent="0.3">
      <c r="A182" s="4">
        <f t="shared" si="142"/>
        <v>1.7300000000000013</v>
      </c>
      <c r="B182" s="4">
        <f t="shared" si="138"/>
        <v>0.34978932746211377</v>
      </c>
      <c r="C182">
        <f t="shared" ref="C182:K182" si="186">(C$5*EXP(-$B$1*C$5)-B$5*EXP(-$B$1*B$5))*EXP(-C$5*$A182)</f>
        <v>0.20739145584079055</v>
      </c>
      <c r="D182">
        <f t="shared" si="186"/>
        <v>8.4722369339644985E-2</v>
      </c>
      <c r="E182">
        <f t="shared" si="186"/>
        <v>3.4602147300327568E-2</v>
      </c>
      <c r="F182">
        <f t="shared" si="186"/>
        <v>1.4128710319524259E-2</v>
      </c>
      <c r="G182">
        <f t="shared" si="186"/>
        <v>5.7675734890057636E-3</v>
      </c>
      <c r="H182">
        <f t="shared" si="186"/>
        <v>2.3538098072967369E-3</v>
      </c>
      <c r="I182">
        <f t="shared" si="186"/>
        <v>9.6035877532497222E-4</v>
      </c>
      <c r="J182">
        <f t="shared" si="186"/>
        <v>3.9171993041477063E-4</v>
      </c>
      <c r="K182">
        <f t="shared" si="186"/>
        <v>1.5973267188023395E-4</v>
      </c>
      <c r="L182" s="3">
        <f t="shared" si="140"/>
        <v>-6.8855001209603838E-4</v>
      </c>
      <c r="N182" t="str">
        <f t="shared" si="141"/>
        <v>1.73 0.349789327462114</v>
      </c>
    </row>
    <row r="183" spans="1:14" x14ac:dyDescent="0.3">
      <c r="A183" s="4">
        <f t="shared" si="142"/>
        <v>1.7400000000000013</v>
      </c>
      <c r="B183" s="4">
        <f t="shared" si="138"/>
        <v>0.34688322468534871</v>
      </c>
      <c r="C183">
        <f t="shared" ref="C183:K183" si="187">(C$5*EXP(-$B$1*C$5)-B$5*EXP(-$B$1*B$5))*EXP(-C$5*$A183)</f>
        <v>0.20635708663952471</v>
      </c>
      <c r="D183">
        <f t="shared" si="187"/>
        <v>8.3879367679551134E-2</v>
      </c>
      <c r="E183">
        <f t="shared" si="187"/>
        <v>3.4086988441456557E-2</v>
      </c>
      <c r="F183">
        <f t="shared" si="187"/>
        <v>1.384894311073314E-2</v>
      </c>
      <c r="G183">
        <f t="shared" si="187"/>
        <v>5.6251715921791529E-3</v>
      </c>
      <c r="H183">
        <f t="shared" si="187"/>
        <v>2.2842442143137928E-3</v>
      </c>
      <c r="I183">
        <f t="shared" si="187"/>
        <v>9.2732763500427728E-4</v>
      </c>
      <c r="J183">
        <f t="shared" si="187"/>
        <v>3.7636037224799448E-4</v>
      </c>
      <c r="K183">
        <f t="shared" si="187"/>
        <v>1.5270403208397635E-4</v>
      </c>
      <c r="L183" s="3">
        <f t="shared" si="140"/>
        <v>-6.5496903174607369E-4</v>
      </c>
      <c r="N183" t="str">
        <f t="shared" si="141"/>
        <v>1.74 0.346883224685349</v>
      </c>
    </row>
    <row r="184" spans="1:14" x14ac:dyDescent="0.3">
      <c r="A184" s="4">
        <f t="shared" si="142"/>
        <v>1.7500000000000013</v>
      </c>
      <c r="B184" s="4">
        <f t="shared" si="138"/>
        <v>0.34400986008393791</v>
      </c>
      <c r="C184">
        <f t="shared" ref="C184:K184" si="188">(C$5*EXP(-$B$1*C$5)-B$5*EXP(-$B$1*B$5))*EXP(-C$5*$A184)</f>
        <v>0.20532787637617259</v>
      </c>
      <c r="D184">
        <f t="shared" si="188"/>
        <v>8.3044754026124934E-2</v>
      </c>
      <c r="E184">
        <f t="shared" si="188"/>
        <v>3.3579499298790456E-2</v>
      </c>
      <c r="F184">
        <f t="shared" si="188"/>
        <v>1.3574715663841353E-2</v>
      </c>
      <c r="G184">
        <f t="shared" si="188"/>
        <v>5.4862856107125236E-3</v>
      </c>
      <c r="H184">
        <f t="shared" si="188"/>
        <v>2.2167345953148427E-3</v>
      </c>
      <c r="I184">
        <f t="shared" si="188"/>
        <v>8.9543258700544972E-4</v>
      </c>
      <c r="J184">
        <f t="shared" si="188"/>
        <v>3.6160307097131021E-4</v>
      </c>
      <c r="K184">
        <f t="shared" si="188"/>
        <v>1.459846701380423E-4</v>
      </c>
      <c r="L184" s="3">
        <f t="shared" si="140"/>
        <v>-6.2302581513360713E-4</v>
      </c>
      <c r="N184" t="str">
        <f t="shared" si="141"/>
        <v>1.75 0.344009860083938</v>
      </c>
    </row>
    <row r="185" spans="1:14" x14ac:dyDescent="0.3">
      <c r="A185" s="4">
        <f t="shared" si="142"/>
        <v>1.7600000000000013</v>
      </c>
      <c r="B185" s="4">
        <f t="shared" si="138"/>
        <v>0.34116875658762646</v>
      </c>
      <c r="C185">
        <f t="shared" ref="C185:K185" si="189">(C$5*EXP(-$B$1*C$5)-B$5*EXP(-$B$1*B$5))*EXP(-C$5*$A185)</f>
        <v>0.20430379932042408</v>
      </c>
      <c r="D185">
        <f t="shared" si="189"/>
        <v>8.2218444917305539E-2</v>
      </c>
      <c r="E185">
        <f t="shared" si="189"/>
        <v>3.3079565685131151E-2</v>
      </c>
      <c r="F185">
        <f t="shared" si="189"/>
        <v>1.3305918284213724E-2</v>
      </c>
      <c r="G185">
        <f t="shared" si="189"/>
        <v>5.3508287363463426E-3</v>
      </c>
      <c r="H185">
        <f t="shared" si="189"/>
        <v>2.1512201870857485E-3</v>
      </c>
      <c r="I185">
        <f t="shared" si="189"/>
        <v>8.6463455590598669E-4</v>
      </c>
      <c r="J185">
        <f t="shared" si="189"/>
        <v>3.4742441175428284E-4</v>
      </c>
      <c r="K185">
        <f t="shared" si="189"/>
        <v>1.3956097703820417E-4</v>
      </c>
      <c r="L185" s="3">
        <f t="shared" si="140"/>
        <v>-5.9264048757863E-4</v>
      </c>
      <c r="N185" t="str">
        <f t="shared" si="141"/>
        <v>1.76 0.341168756587626</v>
      </c>
    </row>
    <row r="186" spans="1:14" x14ac:dyDescent="0.3">
      <c r="A186" s="4">
        <f t="shared" si="142"/>
        <v>1.7700000000000014</v>
      </c>
      <c r="B186" s="4">
        <f t="shared" si="138"/>
        <v>0.33835944486943409</v>
      </c>
      <c r="C186">
        <f t="shared" ref="C186:K186" si="190">(C$5*EXP(-$B$1*C$5)-B$5*EXP(-$B$1*B$5))*EXP(-C$5*$A186)</f>
        <v>0.20328482987029942</v>
      </c>
      <c r="D186">
        <f t="shared" si="190"/>
        <v>8.1400357721493483E-2</v>
      </c>
      <c r="E186">
        <f t="shared" si="190"/>
        <v>3.2587075113306455E-2</v>
      </c>
      <c r="F186">
        <f t="shared" si="190"/>
        <v>1.304244344931439E-2</v>
      </c>
      <c r="G186">
        <f t="shared" si="190"/>
        <v>5.218716304124623E-3</v>
      </c>
      <c r="H186">
        <f t="shared" si="190"/>
        <v>2.08764202223675E-3</v>
      </c>
      <c r="I186">
        <f t="shared" si="190"/>
        <v>8.3489581026627638E-4</v>
      </c>
      <c r="J186">
        <f t="shared" si="190"/>
        <v>3.3380170571722326E-4</v>
      </c>
      <c r="K186">
        <f t="shared" si="190"/>
        <v>1.3341994261069029E-4</v>
      </c>
      <c r="L186" s="3">
        <f t="shared" si="140"/>
        <v>-5.637370699352423E-4</v>
      </c>
      <c r="N186" t="str">
        <f t="shared" si="141"/>
        <v>1.77 0.338359444869434</v>
      </c>
    </row>
    <row r="187" spans="1:14" x14ac:dyDescent="0.3">
      <c r="A187" s="4">
        <f t="shared" si="142"/>
        <v>1.7800000000000014</v>
      </c>
      <c r="B187" s="4">
        <f t="shared" si="138"/>
        <v>0.33558146324354338</v>
      </c>
      <c r="C187">
        <f t="shared" ref="C187:K187" si="191">(C$5*EXP(-$B$1*C$5)-B$5*EXP(-$B$1*B$5))*EXP(-C$5*$A187)</f>
        <v>0.20227094255150926</v>
      </c>
      <c r="D187">
        <f t="shared" si="191"/>
        <v>8.0590410629287429E-2</v>
      </c>
      <c r="E187">
        <f t="shared" si="191"/>
        <v>3.2101916770860016E-2</v>
      </c>
      <c r="F187">
        <f t="shared" si="191"/>
        <v>1.2784185765696345E-2</v>
      </c>
      <c r="G187">
        <f t="shared" si="191"/>
        <v>5.08986573947661E-3</v>
      </c>
      <c r="H187">
        <f t="shared" si="191"/>
        <v>2.0259428761278289E-3</v>
      </c>
      <c r="I187">
        <f t="shared" si="191"/>
        <v>8.0617991640386584E-4</v>
      </c>
      <c r="J187">
        <f t="shared" si="191"/>
        <v>3.207131536241397E-4</v>
      </c>
      <c r="K187">
        <f t="shared" si="191"/>
        <v>1.2754912916213649E-4</v>
      </c>
      <c r="L187" s="3">
        <f t="shared" si="140"/>
        <v>-5.3624328860421902E-4</v>
      </c>
      <c r="N187" t="str">
        <f t="shared" si="141"/>
        <v>1.78 0.335581463243543</v>
      </c>
    </row>
    <row r="188" spans="1:14" x14ac:dyDescent="0.3">
      <c r="A188" s="4">
        <f t="shared" si="142"/>
        <v>1.7900000000000014</v>
      </c>
      <c r="B188" s="4">
        <f t="shared" si="138"/>
        <v>0.33283435756228391</v>
      </c>
      <c r="C188">
        <f t="shared" ref="C188:K188" si="192">(C$5*EXP(-$B$1*C$5)-B$5*EXP(-$B$1*B$5))*EXP(-C$5*$A188)</f>
        <v>0.20126211201681785</v>
      </c>
      <c r="D188">
        <f t="shared" si="192"/>
        <v>7.97885226453032E-2</v>
      </c>
      <c r="E188">
        <f t="shared" si="192"/>
        <v>3.1623981495117991E-2</v>
      </c>
      <c r="F188">
        <f t="shared" si="192"/>
        <v>1.2531041926842665E-2</v>
      </c>
      <c r="G188">
        <f t="shared" si="192"/>
        <v>4.96419650660496E-3</v>
      </c>
      <c r="H188">
        <f t="shared" si="192"/>
        <v>1.9660672153626697E-3</v>
      </c>
      <c r="I188">
        <f t="shared" si="192"/>
        <v>7.7845169375764496E-4</v>
      </c>
      <c r="J188">
        <f t="shared" si="192"/>
        <v>3.0813781099931007E-4</v>
      </c>
      <c r="K188">
        <f t="shared" si="192"/>
        <v>1.2193664628900732E-4</v>
      </c>
      <c r="L188" s="3">
        <f t="shared" si="140"/>
        <v>-5.1009039481136203E-4</v>
      </c>
      <c r="N188" t="str">
        <f t="shared" si="141"/>
        <v>1.79 0.332834357562284</v>
      </c>
    </row>
    <row r="189" spans="1:14" x14ac:dyDescent="0.3">
      <c r="A189" s="4">
        <f t="shared" si="142"/>
        <v>1.8000000000000014</v>
      </c>
      <c r="B189" s="4">
        <f t="shared" si="138"/>
        <v>0.33011768111240064</v>
      </c>
      <c r="C189">
        <f t="shared" ref="C189:K189" si="193">(C$5*EXP(-$B$1*C$5)-B$5*EXP(-$B$1*B$5))*EXP(-C$5*$A189)</f>
        <v>0.20025831304540925</v>
      </c>
      <c r="D189">
        <f t="shared" si="193"/>
        <v>7.8994613580074174E-2</v>
      </c>
      <c r="E189">
        <f t="shared" si="193"/>
        <v>3.1153161748627051E-2</v>
      </c>
      <c r="F189">
        <f t="shared" si="193"/>
        <v>1.2282910671842506E-2</v>
      </c>
      <c r="G189">
        <f t="shared" si="193"/>
        <v>4.8416300581482375E-3</v>
      </c>
      <c r="H189">
        <f t="shared" si="193"/>
        <v>1.907961147804857E-3</v>
      </c>
      <c r="I189">
        <f t="shared" si="193"/>
        <v>7.5167717178725832E-4</v>
      </c>
      <c r="J189">
        <f t="shared" si="193"/>
        <v>2.9605555461165173E-4</v>
      </c>
      <c r="K189">
        <f t="shared" si="193"/>
        <v>1.1657112679546441E-4</v>
      </c>
      <c r="L189" s="3">
        <f t="shared" si="140"/>
        <v>-4.8521299269975362E-4</v>
      </c>
      <c r="N189" t="str">
        <f t="shared" si="141"/>
        <v>1.8 0.330117681112401</v>
      </c>
    </row>
    <row r="190" spans="1:14" x14ac:dyDescent="0.3">
      <c r="A190" s="4">
        <f t="shared" si="142"/>
        <v>1.8100000000000014</v>
      </c>
      <c r="B190" s="4">
        <f t="shared" si="138"/>
        <v>0.32743099451078311</v>
      </c>
      <c r="C190">
        <f t="shared" ref="C190:K190" si="194">(C$5*EXP(-$B$1*C$5)-B$5*EXP(-$B$1*B$5))*EXP(-C$5*$A190)</f>
        <v>0.19925952054225696</v>
      </c>
      <c r="D190">
        <f t="shared" si="194"/>
        <v>7.8208604042032198E-2</v>
      </c>
      <c r="E190">
        <f t="shared" si="194"/>
        <v>3.068935159495793E-2</v>
      </c>
      <c r="F190">
        <f t="shared" si="194"/>
        <v>1.203969274488541E-2</v>
      </c>
      <c r="G190">
        <f t="shared" si="194"/>
        <v>4.7220897860862868E-3</v>
      </c>
      <c r="H190">
        <f t="shared" si="194"/>
        <v>1.8515723740713081E-3</v>
      </c>
      <c r="I190">
        <f t="shared" si="194"/>
        <v>7.2582354835494642E-4</v>
      </c>
      <c r="J190">
        <f t="shared" si="194"/>
        <v>2.8444705027325882E-4</v>
      </c>
      <c r="K190">
        <f t="shared" si="194"/>
        <v>1.1144170367091099E-4</v>
      </c>
      <c r="L190" s="3">
        <f t="shared" si="140"/>
        <v>-4.6154887580605625E-4</v>
      </c>
      <c r="N190" t="str">
        <f t="shared" si="141"/>
        <v>1.81 0.327430994510783</v>
      </c>
    </row>
    <row r="191" spans="1:14" x14ac:dyDescent="0.3">
      <c r="A191" s="4">
        <f t="shared" si="142"/>
        <v>1.8200000000000014</v>
      </c>
      <c r="B191" s="4">
        <f t="shared" si="138"/>
        <v>0.32477386559981686</v>
      </c>
      <c r="C191">
        <f t="shared" ref="C191:K191" si="195">(C$5*EXP(-$B$1*C$5)-B$5*EXP(-$B$1*B$5))*EXP(-C$5*$A191)</f>
        <v>0.19826570953749628</v>
      </c>
      <c r="D191">
        <f t="shared" si="195"/>
        <v>7.7430415429568494E-2</v>
      </c>
      <c r="E191">
        <f t="shared" si="195"/>
        <v>3.0232446674869351E-2</v>
      </c>
      <c r="F191">
        <f t="shared" si="195"/>
        <v>1.1801290855557646E-2</v>
      </c>
      <c r="G191">
        <f t="shared" si="195"/>
        <v>4.6055009738577082E-3</v>
      </c>
      <c r="H191">
        <f t="shared" si="195"/>
        <v>1.7968501404593083E-3</v>
      </c>
      <c r="I191">
        <f t="shared" si="195"/>
        <v>7.0085914953882194E-4</v>
      </c>
      <c r="J191">
        <f t="shared" si="195"/>
        <v>2.73293721900577E-4</v>
      </c>
      <c r="K191">
        <f t="shared" si="195"/>
        <v>1.0653798808058144E-4</v>
      </c>
      <c r="L191" s="3">
        <f t="shared" si="140"/>
        <v>-4.390388715119461E-4</v>
      </c>
      <c r="N191" t="str">
        <f t="shared" si="141"/>
        <v>1.82 0.324773865599817</v>
      </c>
    </row>
    <row r="192" spans="1:14" x14ac:dyDescent="0.3">
      <c r="A192" s="4">
        <f t="shared" si="142"/>
        <v>1.8300000000000014</v>
      </c>
      <c r="B192" s="4">
        <f t="shared" si="138"/>
        <v>0.32214586934250938</v>
      </c>
      <c r="C192">
        <f t="shared" ref="C192:K192" si="196">(C$5*EXP(-$B$1*C$5)-B$5*EXP(-$B$1*B$5))*EXP(-C$5*$A192)</f>
        <v>0.1972768551858004</v>
      </c>
      <c r="D192">
        <f t="shared" si="196"/>
        <v>7.665996992317331E-2</v>
      </c>
      <c r="E192">
        <f t="shared" si="196"/>
        <v>2.9782344182826718E-2</v>
      </c>
      <c r="F192">
        <f t="shared" si="196"/>
        <v>1.1567609639924748E-2</v>
      </c>
      <c r="G192">
        <f t="shared" si="196"/>
        <v>4.49179074965956E-3</v>
      </c>
      <c r="H192">
        <f t="shared" si="196"/>
        <v>1.7437451932647463E-3</v>
      </c>
      <c r="I192">
        <f t="shared" si="196"/>
        <v>6.7675339082835795E-4</v>
      </c>
      <c r="J192">
        <f t="shared" si="196"/>
        <v>2.6257772178870639E-4</v>
      </c>
      <c r="K192">
        <f t="shared" si="196"/>
        <v>1.0185004832460068E-4</v>
      </c>
      <c r="L192" s="3">
        <f t="shared" si="140"/>
        <v>-4.1762669308175105E-4</v>
      </c>
      <c r="N192" t="str">
        <f t="shared" si="141"/>
        <v>1.83 0.322145869342509</v>
      </c>
    </row>
    <row r="193" spans="1:14" x14ac:dyDescent="0.3">
      <c r="A193" s="4">
        <f t="shared" si="142"/>
        <v>1.8400000000000014</v>
      </c>
      <c r="B193" s="4">
        <f t="shared" si="138"/>
        <v>0.31954658771753114</v>
      </c>
      <c r="C193">
        <f t="shared" ref="C193:K193" si="197">(C$5*EXP(-$B$1*C$5)-B$5*EXP(-$B$1*B$5))*EXP(-C$5*$A193)</f>
        <v>0.19629293276575904</v>
      </c>
      <c r="D193">
        <f t="shared" si="197"/>
        <v>7.5897190477653961E-2</v>
      </c>
      <c r="E193">
        <f t="shared" si="197"/>
        <v>2.9338942843870414E-2</v>
      </c>
      <c r="F193">
        <f t="shared" si="197"/>
        <v>1.133855562238467E-2</v>
      </c>
      <c r="G193">
        <f t="shared" si="197"/>
        <v>4.3808880409001456E-3</v>
      </c>
      <c r="H193">
        <f t="shared" si="197"/>
        <v>1.6922097344504528E-3</v>
      </c>
      <c r="I193">
        <f t="shared" si="197"/>
        <v>6.5347673965453614E-4</v>
      </c>
      <c r="J193">
        <f t="shared" si="197"/>
        <v>2.5228190205126596E-4</v>
      </c>
      <c r="K193">
        <f t="shared" si="197"/>
        <v>9.7368389722897786E-5</v>
      </c>
      <c r="L193" s="3">
        <f t="shared" si="140"/>
        <v>-3.9725879891629081E-4</v>
      </c>
      <c r="N193" t="str">
        <f t="shared" si="141"/>
        <v>1.84 0.319546587717531</v>
      </c>
    </row>
    <row r="194" spans="1:14" x14ac:dyDescent="0.3">
      <c r="A194" s="4">
        <f t="shared" si="142"/>
        <v>1.8500000000000014</v>
      </c>
      <c r="B194" s="4">
        <f t="shared" si="138"/>
        <v>0.31697560961429971</v>
      </c>
      <c r="C194">
        <f t="shared" ref="C194:K194" si="198">(C$5*EXP(-$B$1*C$5)-B$5*EXP(-$B$1*B$5))*EXP(-C$5*$A194)</f>
        <v>0.1953139176792604</v>
      </c>
      <c r="D194">
        <f t="shared" si="198"/>
        <v>7.5142000814430232E-2</v>
      </c>
      <c r="E194">
        <f t="shared" si="198"/>
        <v>2.8902142890828576E-2</v>
      </c>
      <c r="F194">
        <f t="shared" si="198"/>
        <v>1.1114037178276305E-2</v>
      </c>
      <c r="G194">
        <f t="shared" si="198"/>
        <v>4.272723529776294E-3</v>
      </c>
      <c r="H194">
        <f t="shared" si="198"/>
        <v>1.6421973786247485E-3</v>
      </c>
      <c r="I194">
        <f t="shared" si="198"/>
        <v>6.310006792087557E-4</v>
      </c>
      <c r="J194">
        <f t="shared" si="198"/>
        <v>2.4238978718011712E-4</v>
      </c>
      <c r="K194">
        <f t="shared" si="198"/>
        <v>9.3083935385234183E-5</v>
      </c>
      <c r="L194" s="3">
        <f t="shared" si="140"/>
        <v>-3.7788425867098794E-4</v>
      </c>
      <c r="N194" t="str">
        <f t="shared" si="141"/>
        <v>1.85 0.3169756096143</v>
      </c>
    </row>
    <row r="195" spans="1:14" x14ac:dyDescent="0.3">
      <c r="A195" s="4">
        <f t="shared" si="142"/>
        <v>1.8600000000000014</v>
      </c>
      <c r="B195" s="4">
        <f t="shared" si="138"/>
        <v>0.31443253072823035</v>
      </c>
      <c r="C195">
        <f t="shared" ref="C195:K195" si="199">(C$5*EXP(-$B$1*C$5)-B$5*EXP(-$B$1*B$5))*EXP(-C$5*$A195)</f>
        <v>0.19433978545087638</v>
      </c>
      <c r="D195">
        <f t="shared" si="199"/>
        <v>7.4394325413906504E-2</v>
      </c>
      <c r="E195">
        <f t="shared" si="199"/>
        <v>2.8471846041869E-2</v>
      </c>
      <c r="F195">
        <f t="shared" si="199"/>
        <v>1.0893964497228388E-2</v>
      </c>
      <c r="G195">
        <f t="shared" si="199"/>
        <v>4.1672296099475028E-3</v>
      </c>
      <c r="H195">
        <f t="shared" si="199"/>
        <v>1.5936631112914552E-3</v>
      </c>
      <c r="I195">
        <f t="shared" si="199"/>
        <v>6.0929767350617755E-4</v>
      </c>
      <c r="J195">
        <f t="shared" si="199"/>
        <v>2.328855476810357E-4</v>
      </c>
      <c r="K195">
        <f t="shared" si="199"/>
        <v>8.8988007827398854E-5</v>
      </c>
      <c r="L195" s="3">
        <f t="shared" si="140"/>
        <v>-3.5945462590348328E-4</v>
      </c>
      <c r="N195" t="str">
        <f t="shared" si="141"/>
        <v>1.86 0.31443253072823</v>
      </c>
    </row>
    <row r="196" spans="1:14" x14ac:dyDescent="0.3">
      <c r="A196" s="4">
        <f t="shared" si="142"/>
        <v>1.8700000000000014</v>
      </c>
      <c r="B196" s="4">
        <f t="shared" si="138"/>
        <v>0.31191695345626108</v>
      </c>
      <c r="C196">
        <f t="shared" ref="C196:K196" si="200">(C$5*EXP(-$B$1*C$5)-B$5*EXP(-$B$1*B$5))*EXP(-C$5*$A196)</f>
        <v>0.19337051172725045</v>
      </c>
      <c r="D196">
        <f t="shared" si="200"/>
        <v>7.3654089507919643E-2</v>
      </c>
      <c r="E196">
        <f t="shared" si="200"/>
        <v>2.8047955478385352E-2</v>
      </c>
      <c r="F196">
        <f t="shared" si="200"/>
        <v>1.067824954723416E-2</v>
      </c>
      <c r="G196">
        <f t="shared" si="200"/>
        <v>4.0643403442797649E-3</v>
      </c>
      <c r="H196">
        <f t="shared" si="200"/>
        <v>1.5465632483338113E-3</v>
      </c>
      <c r="I196">
        <f t="shared" si="200"/>
        <v>5.8834113365069938E-4</v>
      </c>
      <c r="J196">
        <f t="shared" si="200"/>
        <v>2.237539747431439E-4</v>
      </c>
      <c r="K196">
        <f t="shared" si="200"/>
        <v>8.5072311396337496E-5</v>
      </c>
      <c r="L196" s="3">
        <f t="shared" si="140"/>
        <v>-3.4192381693228945E-4</v>
      </c>
      <c r="N196" t="str">
        <f t="shared" si="141"/>
        <v>1.87 0.311916953456261</v>
      </c>
    </row>
    <row r="197" spans="1:14" x14ac:dyDescent="0.3">
      <c r="A197" s="4">
        <f t="shared" si="142"/>
        <v>1.8800000000000014</v>
      </c>
      <c r="B197" s="4">
        <f t="shared" si="138"/>
        <v>0.30942848679275664</v>
      </c>
      <c r="C197">
        <f t="shared" ref="C197:K197" si="201">(C$5*EXP(-$B$1*C$5)-B$5*EXP(-$B$1*B$5))*EXP(-C$5*$A197)</f>
        <v>0.19240607227648912</v>
      </c>
      <c r="D197">
        <f t="shared" si="201"/>
        <v>7.2921219072262178E-2</v>
      </c>
      <c r="E197">
        <f t="shared" si="201"/>
        <v>2.7630375823212549E-2</v>
      </c>
      <c r="F197">
        <f t="shared" si="201"/>
        <v>1.0466806039437384E-2</v>
      </c>
      <c r="G197">
        <f t="shared" si="201"/>
        <v>3.9639914236326993E-3</v>
      </c>
      <c r="H197">
        <f t="shared" si="201"/>
        <v>1.5008553966958204E-3</v>
      </c>
      <c r="I197">
        <f t="shared" si="201"/>
        <v>5.6810538526023198E-4</v>
      </c>
      <c r="J197">
        <f t="shared" si="201"/>
        <v>2.1498045590156832E-4</v>
      </c>
      <c r="K197">
        <f t="shared" si="201"/>
        <v>8.1328915468619983E-5</v>
      </c>
      <c r="L197" s="3">
        <f t="shared" si="140"/>
        <v>-3.2524799560358896E-4</v>
      </c>
      <c r="N197" t="str">
        <f t="shared" si="141"/>
        <v>1.88 0.309428486792757</v>
      </c>
    </row>
    <row r="198" spans="1:14" x14ac:dyDescent="0.3">
      <c r="A198" s="4">
        <f t="shared" si="142"/>
        <v>1.8900000000000015</v>
      </c>
      <c r="B198" s="4">
        <f t="shared" si="138"/>
        <v>0.30696674622588471</v>
      </c>
      <c r="C198">
        <f t="shared" ref="C198:K198" si="202">(C$5*EXP(-$B$1*C$5)-B$5*EXP(-$B$1*B$5))*EXP(-C$5*$A198)</f>
        <v>0.19144644298755586</v>
      </c>
      <c r="D198">
        <f t="shared" si="202"/>
        <v>7.219564081927983E-2</v>
      </c>
      <c r="E198">
        <f t="shared" si="202"/>
        <v>2.7219013119166482E-2</v>
      </c>
      <c r="F198">
        <f t="shared" si="202"/>
        <v>1.0259549393615657E-2</v>
      </c>
      <c r="G198">
        <f t="shared" si="202"/>
        <v>3.8661201266642748E-3</v>
      </c>
      <c r="H198">
        <f t="shared" si="202"/>
        <v>1.4564984162256333E-3</v>
      </c>
      <c r="I198">
        <f t="shared" si="202"/>
        <v>5.4856563701237144E-4</v>
      </c>
      <c r="J198">
        <f t="shared" si="202"/>
        <v>2.065509516543786E-4</v>
      </c>
      <c r="K198">
        <f t="shared" si="202"/>
        <v>7.7750238388217755E-5</v>
      </c>
      <c r="L198" s="3">
        <f t="shared" si="140"/>
        <v>-3.0938546367801305E-4</v>
      </c>
      <c r="N198" t="str">
        <f t="shared" si="141"/>
        <v>1.89 0.306966746225885</v>
      </c>
    </row>
    <row r="199" spans="1:14" x14ac:dyDescent="0.3">
      <c r="A199" s="4">
        <f t="shared" si="142"/>
        <v>1.9000000000000015</v>
      </c>
      <c r="B199" s="4">
        <f t="shared" si="138"/>
        <v>0.30453135363455225</v>
      </c>
      <c r="C199">
        <f t="shared" ref="C199:K199" si="203">(C$5*EXP(-$B$1*C$5)-B$5*EXP(-$B$1*B$5))*EXP(-C$5*$A199)</f>
        <v>0.19049159986966846</v>
      </c>
      <c r="D199">
        <f t="shared" si="203"/>
        <v>7.1477282190542654E-2</v>
      </c>
      <c r="E199">
        <f t="shared" si="203"/>
        <v>2.6813774807903298E-2</v>
      </c>
      <c r="F199">
        <f t="shared" si="203"/>
        <v>1.0056396704347194E-2</v>
      </c>
      <c r="G199">
        <f t="shared" si="203"/>
        <v>3.7706652806278988E-3</v>
      </c>
      <c r="H199">
        <f t="shared" si="203"/>
        <v>1.4134523826466413E-3</v>
      </c>
      <c r="I199">
        <f t="shared" si="203"/>
        <v>5.296979502719284E-4</v>
      </c>
      <c r="J199">
        <f t="shared" si="203"/>
        <v>1.9845197299638904E-4</v>
      </c>
      <c r="K199">
        <f t="shared" si="203"/>
        <v>7.4329032111059389E-5</v>
      </c>
      <c r="L199" s="3">
        <f t="shared" si="140"/>
        <v>-2.9429655656332271E-4</v>
      </c>
      <c r="N199" t="str">
        <f t="shared" si="141"/>
        <v>1.9 0.304531353634552</v>
      </c>
    </row>
    <row r="200" spans="1:14" x14ac:dyDescent="0.3">
      <c r="A200" s="4">
        <f t="shared" si="142"/>
        <v>1.9100000000000015</v>
      </c>
      <c r="B200" s="4">
        <f t="shared" si="138"/>
        <v>0.30212193718597974</v>
      </c>
      <c r="C200">
        <f t="shared" ref="C200:K200" si="204">(C$5*EXP(-$B$1*C$5)-B$5*EXP(-$B$1*B$5))*EXP(-C$5*$A200)</f>
        <v>0.18954151905169925</v>
      </c>
      <c r="D200">
        <f t="shared" si="204"/>
        <v>7.0766071349589121E-2</v>
      </c>
      <c r="E200">
        <f t="shared" si="204"/>
        <v>2.6414569709093366E-2</v>
      </c>
      <c r="F200">
        <f t="shared" si="204"/>
        <v>9.8572667078475444E-3</v>
      </c>
      <c r="G200">
        <f t="shared" si="204"/>
        <v>3.6775672231374834E-3</v>
      </c>
      <c r="H200">
        <f t="shared" si="204"/>
        <v>1.3716785516229308E-3</v>
      </c>
      <c r="I200">
        <f t="shared" si="204"/>
        <v>5.1147920976310512E-4</v>
      </c>
      <c r="J200">
        <f t="shared" si="204"/>
        <v>1.9067055983387261E-4</v>
      </c>
      <c r="K200">
        <f t="shared" si="204"/>
        <v>7.1058367525264409E-5</v>
      </c>
      <c r="L200" s="3">
        <f t="shared" si="140"/>
        <v>-2.7994354413227109E-4</v>
      </c>
      <c r="N200" t="str">
        <f t="shared" si="141"/>
        <v>1.91 0.30212193718598</v>
      </c>
    </row>
    <row r="201" spans="1:14" x14ac:dyDescent="0.3">
      <c r="A201" s="4">
        <f t="shared" si="142"/>
        <v>1.9200000000000015</v>
      </c>
      <c r="B201" s="4">
        <f t="shared" si="138"/>
        <v>0.29973813123398813</v>
      </c>
      <c r="C201">
        <f t="shared" ref="C201:K201" si="205">(C$5*EXP(-$B$1*C$5)-B$5*EXP(-$B$1*B$5))*EXP(-C$5*$A201)</f>
        <v>0.18859617678157831</v>
      </c>
      <c r="D201">
        <f t="shared" si="205"/>
        <v>7.0061937174742489E-2</v>
      </c>
      <c r="E201">
        <f t="shared" si="205"/>
        <v>2.6021307999905267E-2</v>
      </c>
      <c r="F201">
        <f t="shared" si="205"/>
        <v>9.6620797494630112E-3</v>
      </c>
      <c r="G201">
        <f t="shared" si="205"/>
        <v>3.5867677648765001E-3</v>
      </c>
      <c r="H201">
        <f t="shared" si="205"/>
        <v>1.3311393238867597E-3</v>
      </c>
      <c r="I201">
        <f t="shared" si="205"/>
        <v>4.938870952503942E-4</v>
      </c>
      <c r="J201">
        <f t="shared" si="205"/>
        <v>1.8319426024564591E-4</v>
      </c>
      <c r="K201">
        <f t="shared" si="205"/>
        <v>6.7931620417323701E-5</v>
      </c>
      <c r="L201" s="3">
        <f t="shared" si="140"/>
        <v>-2.6629053637763076E-4</v>
      </c>
      <c r="N201" t="str">
        <f t="shared" si="141"/>
        <v>1.92 0.299738131233988</v>
      </c>
    </row>
    <row r="202" spans="1:14" x14ac:dyDescent="0.3">
      <c r="A202" s="4">
        <f t="shared" si="142"/>
        <v>1.9300000000000015</v>
      </c>
      <c r="B202" s="4">
        <f t="shared" ref="B202:B251" si="206">SUM(C202:L202)</f>
        <v>0.29737957621806377</v>
      </c>
      <c r="C202">
        <f t="shared" ref="C202:K202" si="207">(C$5*EXP(-$B$1*C$5)-B$5*EXP(-$B$1*B$5))*EXP(-C$5*$A202)</f>
        <v>0.18765554942569965</v>
      </c>
      <c r="D202">
        <f t="shared" si="207"/>
        <v>6.9364809251998436E-2</v>
      </c>
      <c r="E202">
        <f t="shared" si="207"/>
        <v>2.5633901194795368E-2</v>
      </c>
      <c r="F202">
        <f t="shared" si="207"/>
        <v>9.4707577518077096E-3</v>
      </c>
      <c r="G202">
        <f t="shared" si="207"/>
        <v>3.4982101532277576E-3</v>
      </c>
      <c r="H202">
        <f t="shared" si="207"/>
        <v>1.2917982113966866E-3</v>
      </c>
      <c r="I202">
        <f t="shared" si="207"/>
        <v>4.7690005419349723E-4</v>
      </c>
      <c r="J202">
        <f t="shared" si="207"/>
        <v>1.7601111055733887E-4</v>
      </c>
      <c r="K202">
        <f t="shared" si="207"/>
        <v>6.4942458055803454E-5</v>
      </c>
      <c r="L202" s="3">
        <f t="shared" ref="L202:L265" si="208">(L$5*EXP(-$B$1*L$5)-K$5*EXP(-$B$1*K$5))*EXP(-L$5*$A202)-L$5*EXP(-($B$1+$A202)*L$5)</f>
        <v>-2.5330339366847995E-4</v>
      </c>
      <c r="N202" t="str">
        <f t="shared" ref="N202:N265" si="209">A202&amp;" "&amp;B202</f>
        <v>1.93 0.297379576218064</v>
      </c>
    </row>
    <row r="203" spans="1:14" x14ac:dyDescent="0.3">
      <c r="A203" s="4">
        <f t="shared" ref="A203:A251" si="210">A202+1%</f>
        <v>1.9400000000000015</v>
      </c>
      <c r="B203" s="4">
        <f t="shared" si="206"/>
        <v>0.29504591856326268</v>
      </c>
      <c r="C203">
        <f t="shared" ref="C203:K203" si="211">(C$5*EXP(-$B$1*C$5)-B$5*EXP(-$B$1*B$5))*EXP(-C$5*$A203)</f>
        <v>0.18671961346833033</v>
      </c>
      <c r="D203">
        <f t="shared" si="211"/>
        <v>6.8674617867983817E-2</v>
      </c>
      <c r="E203">
        <f t="shared" si="211"/>
        <v>2.5252262125598123E-2</v>
      </c>
      <c r="F203">
        <f t="shared" si="211"/>
        <v>9.2832241835315854E-3</v>
      </c>
      <c r="G203">
        <f t="shared" si="211"/>
        <v>3.411839036801183E-3</v>
      </c>
      <c r="H203">
        <f t="shared" si="211"/>
        <v>1.2536198044958658E-3</v>
      </c>
      <c r="I203">
        <f t="shared" si="211"/>
        <v>4.6049727534276782E-4</v>
      </c>
      <c r="J203">
        <f t="shared" si="211"/>
        <v>1.6910961619696316E-4</v>
      </c>
      <c r="K203">
        <f t="shared" si="211"/>
        <v>6.2084826365399717E-5</v>
      </c>
      <c r="L203" s="3">
        <f t="shared" si="208"/>
        <v>-2.4094964138334581E-4</v>
      </c>
      <c r="N203" t="str">
        <f t="shared" si="209"/>
        <v>1.94 0.295045918563263</v>
      </c>
    </row>
    <row r="204" spans="1:14" x14ac:dyDescent="0.3">
      <c r="A204" s="4">
        <f t="shared" si="210"/>
        <v>1.9500000000000015</v>
      </c>
      <c r="B204" s="4">
        <f t="shared" si="206"/>
        <v>0.29273681058100853</v>
      </c>
      <c r="C204">
        <f t="shared" ref="C204:K204" si="212">(C$5*EXP(-$B$1*C$5)-B$5*EXP(-$B$1*B$5))*EXP(-C$5*$A204)</f>
        <v>0.18578834551102269</v>
      </c>
      <c r="D204">
        <f t="shared" si="212"/>
        <v>6.7991294002985023E-2</v>
      </c>
      <c r="E204">
        <f t="shared" si="212"/>
        <v>2.4876304921912923E-2</v>
      </c>
      <c r="F204">
        <f t="shared" si="212"/>
        <v>9.0994040287068461E-3</v>
      </c>
      <c r="G204">
        <f t="shared" si="212"/>
        <v>3.3276004308373953E-3</v>
      </c>
      <c r="H204">
        <f t="shared" si="212"/>
        <v>1.2165697400409669E-3</v>
      </c>
      <c r="I204">
        <f t="shared" si="212"/>
        <v>4.4465866324282845E-4</v>
      </c>
      <c r="J204">
        <f t="shared" si="212"/>
        <v>1.6247873330114488E-4</v>
      </c>
      <c r="K204">
        <f t="shared" si="212"/>
        <v>5.9352937665367379E-5</v>
      </c>
      <c r="L204" s="3">
        <f t="shared" si="208"/>
        <v>-2.2919838870673372E-4</v>
      </c>
      <c r="N204" t="str">
        <f t="shared" si="209"/>
        <v>1.95 0.292736810581009</v>
      </c>
    </row>
    <row r="205" spans="1:14" x14ac:dyDescent="0.3">
      <c r="A205" s="4">
        <f t="shared" si="210"/>
        <v>1.9600000000000015</v>
      </c>
      <c r="B205" s="4">
        <f t="shared" si="206"/>
        <v>0.29045191037083462</v>
      </c>
      <c r="C205">
        <f t="shared" ref="C205:K205" si="213">(C$5*EXP(-$B$1*C$5)-B$5*EXP(-$B$1*B$5))*EXP(-C$5*$A205)</f>
        <v>0.18486172227202935</v>
      </c>
      <c r="D205">
        <f t="shared" si="213"/>
        <v>6.731476932404612E-2</v>
      </c>
      <c r="E205">
        <f t="shared" si="213"/>
        <v>2.4505944991782862E-2</v>
      </c>
      <c r="F205">
        <f t="shared" si="213"/>
        <v>8.9192237568205945E-3</v>
      </c>
      <c r="G205">
        <f t="shared" si="213"/>
        <v>3.2454416834654604E-3</v>
      </c>
      <c r="H205">
        <f t="shared" si="213"/>
        <v>1.1806146704730267E-3</v>
      </c>
      <c r="I205">
        <f t="shared" si="213"/>
        <v>4.2936481361312447E-4</v>
      </c>
      <c r="J205">
        <f t="shared" si="213"/>
        <v>1.5610785104258685E-4</v>
      </c>
      <c r="K205">
        <f t="shared" si="213"/>
        <v>5.6741258947488165E-5</v>
      </c>
      <c r="L205" s="3">
        <f t="shared" si="208"/>
        <v>-2.1802025138599712E-4</v>
      </c>
      <c r="N205" t="str">
        <f t="shared" si="209"/>
        <v>1.96 0.290451910370835</v>
      </c>
    </row>
    <row r="206" spans="1:14" x14ac:dyDescent="0.3">
      <c r="A206" s="4">
        <f t="shared" si="210"/>
        <v>1.9700000000000015</v>
      </c>
      <c r="B206" s="4">
        <f t="shared" si="206"/>
        <v>0.28819088172311558</v>
      </c>
      <c r="C206">
        <f t="shared" ref="C206:K206" si="214">(C$5*EXP(-$B$1*C$5)-B$5*EXP(-$B$1*B$5))*EXP(-C$5*$A206)</f>
        <v>0.18393972058572103</v>
      </c>
      <c r="D206">
        <f t="shared" si="214"/>
        <v>6.6644976178135459E-2</v>
      </c>
      <c r="E206">
        <f t="shared" si="214"/>
        <v>2.4141099002661173E-2</v>
      </c>
      <c r="F206">
        <f t="shared" si="214"/>
        <v>8.7426112933616414E-3</v>
      </c>
      <c r="G206">
        <f t="shared" si="214"/>
        <v>3.1653114427937809E-3</v>
      </c>
      <c r="H206">
        <f t="shared" si="214"/>
        <v>1.1457222338023922E-3</v>
      </c>
      <c r="I206">
        <f t="shared" si="214"/>
        <v>4.1459698957525376E-4</v>
      </c>
      <c r="J206">
        <f t="shared" si="214"/>
        <v>1.4998677465048147E-4</v>
      </c>
      <c r="K206">
        <f t="shared" si="214"/>
        <v>5.4244500669838539E-5</v>
      </c>
      <c r="L206" s="3">
        <f t="shared" si="208"/>
        <v>-2.073872782554033E-4</v>
      </c>
      <c r="N206" t="str">
        <f t="shared" si="209"/>
        <v>1.97 0.288190881723116</v>
      </c>
    </row>
    <row r="207" spans="1:14" x14ac:dyDescent="0.3">
      <c r="A207" s="4">
        <f t="shared" si="210"/>
        <v>1.9800000000000015</v>
      </c>
      <c r="B207" s="4">
        <f t="shared" si="206"/>
        <v>0.28595339402282755</v>
      </c>
      <c r="C207">
        <f t="shared" ref="C207:K207" si="215">(C$5*EXP(-$B$1*C$5)-B$5*EXP(-$B$1*B$5))*EXP(-C$5*$A207)</f>
        <v>0.18302231740200753</v>
      </c>
      <c r="D207">
        <f t="shared" si="215"/>
        <v>6.5981847585380282E-2</v>
      </c>
      <c r="E207">
        <f t="shared" si="215"/>
        <v>2.3781684862661107E-2</v>
      </c>
      <c r="F207">
        <f t="shared" si="215"/>
        <v>8.5694959909897363E-3</v>
      </c>
      <c r="G207">
        <f t="shared" si="215"/>
        <v>3.0871596248134791E-3</v>
      </c>
      <c r="H207">
        <f t="shared" si="215"/>
        <v>1.111861024480751E-3</v>
      </c>
      <c r="I207">
        <f t="shared" si="215"/>
        <v>4.003370986979468E-4</v>
      </c>
      <c r="J207">
        <f t="shared" si="215"/>
        <v>1.4410570909670196E-4</v>
      </c>
      <c r="K207">
        <f t="shared" si="215"/>
        <v>5.1857606043659547E-5</v>
      </c>
      <c r="L207" s="3">
        <f t="shared" si="208"/>
        <v>-1.9727288134365652E-4</v>
      </c>
      <c r="N207" t="str">
        <f t="shared" si="209"/>
        <v>1.98 0.285953394022828</v>
      </c>
    </row>
    <row r="208" spans="1:14" x14ac:dyDescent="0.3">
      <c r="A208" s="4">
        <f t="shared" si="210"/>
        <v>1.9900000000000015</v>
      </c>
      <c r="B208" s="4">
        <f t="shared" si="206"/>
        <v>0.28373912215437375</v>
      </c>
      <c r="C208">
        <f t="shared" ref="C208:K208" si="216">(C$5*EXP(-$B$1*C$5)-B$5*EXP(-$B$1*B$5))*EXP(-C$5*$A208)</f>
        <v>0.18210948978576152</v>
      </c>
      <c r="D208">
        <f t="shared" si="216"/>
        <v>6.5325317232368701E-2</v>
      </c>
      <c r="E208">
        <f t="shared" si="216"/>
        <v>2.3427621702084886E-2</v>
      </c>
      <c r="F208">
        <f t="shared" si="216"/>
        <v>8.3998086012756976E-3</v>
      </c>
      <c r="G208">
        <f t="shared" si="216"/>
        <v>3.0109373820942538E-3</v>
      </c>
      <c r="H208">
        <f t="shared" si="216"/>
        <v>1.0790005651340139E-3</v>
      </c>
      <c r="I208">
        <f t="shared" si="216"/>
        <v>3.8656767083157734E-4</v>
      </c>
      <c r="J208">
        <f t="shared" si="216"/>
        <v>1.3845524342166811E-4</v>
      </c>
      <c r="K208">
        <f t="shared" si="216"/>
        <v>4.957574079163148E-5</v>
      </c>
      <c r="L208" s="3">
        <f t="shared" si="208"/>
        <v>-1.8765176939012431E-4</v>
      </c>
      <c r="N208" t="str">
        <f t="shared" si="209"/>
        <v>1.99 0.283739122154374</v>
      </c>
    </row>
    <row r="209" spans="1:14" x14ac:dyDescent="0.3">
      <c r="A209" s="4">
        <f t="shared" si="210"/>
        <v>2.0000000000000013</v>
      </c>
      <c r="B209" s="4">
        <f t="shared" si="206"/>
        <v>0.28154774640750901</v>
      </c>
      <c r="C209">
        <f t="shared" ref="C209:K209" si="217">(C$5*EXP(-$B$1*C$5)-B$5*EXP(-$B$1*B$5))*EXP(-C$5*$A209)</f>
        <v>0.18120121491624502</v>
      </c>
      <c r="D209">
        <f t="shared" si="217"/>
        <v>6.4675319465518299E-2</v>
      </c>
      <c r="E209">
        <f t="shared" si="217"/>
        <v>2.3078829855227651E-2</v>
      </c>
      <c r="F209">
        <f t="shared" si="217"/>
        <v>8.2334812470011131E-3</v>
      </c>
      <c r="G209">
        <f t="shared" si="217"/>
        <v>2.9365970732531665E-3</v>
      </c>
      <c r="H209">
        <f t="shared" si="217"/>
        <v>1.0471112791306206E-3</v>
      </c>
      <c r="I209">
        <f t="shared" si="217"/>
        <v>3.7327183670504341E-4</v>
      </c>
      <c r="J209">
        <f t="shared" si="217"/>
        <v>1.3302633567480301E-4</v>
      </c>
      <c r="K209">
        <f t="shared" si="217"/>
        <v>4.7394283356810266E-5</v>
      </c>
      <c r="L209" s="3">
        <f t="shared" si="208"/>
        <v>-1.7849988460350881E-4</v>
      </c>
      <c r="N209" t="str">
        <f t="shared" si="209"/>
        <v>2 0.281547746407509</v>
      </c>
    </row>
    <row r="210" spans="1:14" x14ac:dyDescent="0.3">
      <c r="A210" s="4">
        <f t="shared" si="210"/>
        <v>2.0100000000000011</v>
      </c>
      <c r="B210" s="4">
        <f t="shared" si="206"/>
        <v>0.27937895238438837</v>
      </c>
      <c r="C210">
        <f t="shared" ref="C210:K210" si="218">(C$5*EXP(-$B$1*C$5)-B$5*EXP(-$B$1*B$5))*EXP(-C$5*$A210)</f>
        <v>0.18029747008653907</v>
      </c>
      <c r="D210">
        <f t="shared" si="218"/>
        <v>6.403178928451074E-2</v>
      </c>
      <c r="E210">
        <f t="shared" si="218"/>
        <v>2.2735230842452391E-2</v>
      </c>
      <c r="F210">
        <f t="shared" si="218"/>
        <v>8.0704473950065445E-3</v>
      </c>
      <c r="G210">
        <f t="shared" si="218"/>
        <v>2.8640922331772066E-3</v>
      </c>
      <c r="H210">
        <f t="shared" si="218"/>
        <v>1.0161644639605765E-3</v>
      </c>
      <c r="I210">
        <f t="shared" si="218"/>
        <v>3.6043330725880012E-4</v>
      </c>
      <c r="J210">
        <f t="shared" si="218"/>
        <v>1.2781029844548278E-4</v>
      </c>
      <c r="K210">
        <f t="shared" si="218"/>
        <v>4.5308815542395017E-5</v>
      </c>
      <c r="L210" s="3">
        <f t="shared" si="208"/>
        <v>-1.6979434250483972E-4</v>
      </c>
      <c r="N210" t="str">
        <f t="shared" si="209"/>
        <v>2.01 0.279378952384388</v>
      </c>
    </row>
    <row r="211" spans="1:14" x14ac:dyDescent="0.3">
      <c r="A211" s="4">
        <f t="shared" si="210"/>
        <v>2.0200000000000009</v>
      </c>
      <c r="B211" s="4">
        <f t="shared" si="206"/>
        <v>0.27723243090776778</v>
      </c>
      <c r="C211">
        <f t="shared" ref="C211:K211" si="219">(C$5*EXP(-$B$1*C$5)-B$5*EXP(-$B$1*B$5))*EXP(-C$5*$A211)</f>
        <v>0.17939823270297572</v>
      </c>
      <c r="D211">
        <f t="shared" si="219"/>
        <v>6.3394662335791635E-2</v>
      </c>
      <c r="E211">
        <f t="shared" si="219"/>
        <v>2.2396747352531655E-2</v>
      </c>
      <c r="F211">
        <f t="shared" si="219"/>
        <v>7.9106418295773785E-3</v>
      </c>
      <c r="G211">
        <f t="shared" si="219"/>
        <v>2.7933775439810933E-3</v>
      </c>
      <c r="H211">
        <f t="shared" si="219"/>
        <v>9.8613226540125633E-4</v>
      </c>
      <c r="I211">
        <f t="shared" si="219"/>
        <v>3.4803635368872531E-4</v>
      </c>
      <c r="J211">
        <f t="shared" si="219"/>
        <v>1.2279878496132654E-4</v>
      </c>
      <c r="K211">
        <f t="shared" si="219"/>
        <v>4.3315113563370135E-5</v>
      </c>
      <c r="L211" s="3">
        <f t="shared" si="208"/>
        <v>-1.6151337470435601E-4</v>
      </c>
      <c r="N211" t="str">
        <f t="shared" si="209"/>
        <v>2.02 0.277232430907768</v>
      </c>
    </row>
    <row r="212" spans="1:14" x14ac:dyDescent="0.3">
      <c r="A212" s="4">
        <f t="shared" si="210"/>
        <v>2.0300000000000007</v>
      </c>
      <c r="B212" s="4">
        <f t="shared" si="206"/>
        <v>0.27510787793037722</v>
      </c>
      <c r="C212">
        <f t="shared" ref="C212:K212" si="220">(C$5*EXP(-$B$1*C$5)-B$5*EXP(-$B$1*B$5))*EXP(-C$5*$A212)</f>
        <v>0.17850348028457363</v>
      </c>
      <c r="D212">
        <f t="shared" si="220"/>
        <v>6.2763874906135164E-2</v>
      </c>
      <c r="E212">
        <f t="shared" si="220"/>
        <v>2.2063303225252223E-2</v>
      </c>
      <c r="F212">
        <f t="shared" si="220"/>
        <v>7.7540006263566719E-3</v>
      </c>
      <c r="G212">
        <f t="shared" si="220"/>
        <v>2.7244088066821219E-3</v>
      </c>
      <c r="H212">
        <f t="shared" si="220"/>
        <v>9.5698765244672172E-4</v>
      </c>
      <c r="I212">
        <f t="shared" si="220"/>
        <v>3.3606578817636752E-4</v>
      </c>
      <c r="J212">
        <f t="shared" si="220"/>
        <v>1.1798377573157979E-4</v>
      </c>
      <c r="K212">
        <f t="shared" si="220"/>
        <v>4.1409139491896599E-5</v>
      </c>
      <c r="L212" s="3">
        <f t="shared" si="208"/>
        <v>-1.5363627446919289E-4</v>
      </c>
      <c r="N212" t="str">
        <f t="shared" si="209"/>
        <v>2.03 0.275107877930377</v>
      </c>
    </row>
    <row r="213" spans="1:14" x14ac:dyDescent="0.3">
      <c r="A213" s="4">
        <f t="shared" si="210"/>
        <v>2.0400000000000005</v>
      </c>
      <c r="B213" s="4">
        <f t="shared" si="206"/>
        <v>0.27300499444548354</v>
      </c>
      <c r="C213">
        <f t="shared" ref="C213:K213" si="221">(C$5*EXP(-$B$1*C$5)-B$5*EXP(-$B$1*B$5))*EXP(-C$5*$A213)</f>
        <v>0.1776131904624757</v>
      </c>
      <c r="D213">
        <f t="shared" si="221"/>
        <v>6.2139363916272713E-2</v>
      </c>
      <c r="E213">
        <f t="shared" si="221"/>
        <v>2.1734823434278731E-2</v>
      </c>
      <c r="F213">
        <f t="shared" si="221"/>
        <v>7.6004611267745633E-3</v>
      </c>
      <c r="G213">
        <f t="shared" si="221"/>
        <v>2.6571429135743563E-3</v>
      </c>
      <c r="H213">
        <f t="shared" si="221"/>
        <v>9.2870439297799382E-4</v>
      </c>
      <c r="I213">
        <f t="shared" si="221"/>
        <v>3.2450694528196876E-4</v>
      </c>
      <c r="J213">
        <f t="shared" si="221"/>
        <v>1.133575657142181E-4</v>
      </c>
      <c r="K213">
        <f t="shared" si="221"/>
        <v>3.9587033079128797E-5</v>
      </c>
      <c r="L213" s="3">
        <f t="shared" si="208"/>
        <v>-1.4614334494576423E-4</v>
      </c>
      <c r="N213" t="str">
        <f t="shared" si="209"/>
        <v>2.04 0.273004994445484</v>
      </c>
    </row>
    <row r="214" spans="1:14" x14ac:dyDescent="0.3">
      <c r="A214" s="4">
        <f t="shared" si="210"/>
        <v>2.0500000000000003</v>
      </c>
      <c r="B214" s="4">
        <f t="shared" si="206"/>
        <v>0.27092348639866176</v>
      </c>
      <c r="C214">
        <f t="shared" ref="C214:K214" si="222">(C$5*EXP(-$B$1*C$5)-B$5*EXP(-$B$1*B$5))*EXP(-C$5*$A214)</f>
        <v>0.17672734097939005</v>
      </c>
      <c r="D214">
        <f t="shared" si="222"/>
        <v>6.1521066914584858E-2</v>
      </c>
      <c r="E214">
        <f t="shared" si="222"/>
        <v>2.1411234070272428E-2</v>
      </c>
      <c r="F214">
        <f t="shared" si="222"/>
        <v>7.4499619129839963E-3</v>
      </c>
      <c r="G214">
        <f t="shared" si="222"/>
        <v>2.5915378212849143E-3</v>
      </c>
      <c r="H214">
        <f t="shared" si="222"/>
        <v>9.0125703015237325E-4</v>
      </c>
      <c r="I214">
        <f t="shared" si="222"/>
        <v>3.13345663977467E-4</v>
      </c>
      <c r="J214">
        <f t="shared" si="222"/>
        <v>1.0891275198623633E-4</v>
      </c>
      <c r="K214">
        <f t="shared" si="222"/>
        <v>3.7845103936890759E-5</v>
      </c>
      <c r="L214" s="3">
        <f t="shared" si="208"/>
        <v>-1.390158499073688E-4</v>
      </c>
      <c r="N214" t="str">
        <f t="shared" si="209"/>
        <v>2.05 0.270923486398662</v>
      </c>
    </row>
    <row r="215" spans="1:14" x14ac:dyDescent="0.3">
      <c r="A215" s="4">
        <f t="shared" si="210"/>
        <v>2.06</v>
      </c>
      <c r="B215" s="4">
        <f t="shared" si="206"/>
        <v>0.26886306460078413</v>
      </c>
      <c r="C215">
        <f t="shared" ref="C215:K215" si="223">(C$5*EXP(-$B$1*C$5)-B$5*EXP(-$B$1*B$5))*EXP(-C$5*$A215)</f>
        <v>0.17584590968903344</v>
      </c>
      <c r="D215">
        <f t="shared" si="223"/>
        <v>6.0908922070856207E-2</v>
      </c>
      <c r="E215">
        <f t="shared" si="223"/>
        <v>2.1092462324261256E-2</v>
      </c>
      <c r="F215">
        <f t="shared" si="223"/>
        <v>7.3024427832927737E-3</v>
      </c>
      <c r="G215">
        <f t="shared" si="223"/>
        <v>2.5275525244954885E-3</v>
      </c>
      <c r="H215">
        <f t="shared" si="223"/>
        <v>8.7462085949056433E-4</v>
      </c>
      <c r="I215">
        <f t="shared" si="223"/>
        <v>3.025682702974658E-4</v>
      </c>
      <c r="J215">
        <f t="shared" si="223"/>
        <v>1.0464222189739218E-4</v>
      </c>
      <c r="K215">
        <f t="shared" si="223"/>
        <v>3.6179824063379567E-5</v>
      </c>
      <c r="L215" s="3">
        <f t="shared" si="208"/>
        <v>-1.3223596690386424E-4</v>
      </c>
      <c r="N215" t="str">
        <f t="shared" si="209"/>
        <v>2.06 0.268863064600784</v>
      </c>
    </row>
    <row r="216" spans="1:14" x14ac:dyDescent="0.3">
      <c r="A216" s="4">
        <f t="shared" si="210"/>
        <v>2.0699999999999998</v>
      </c>
      <c r="B216" s="4">
        <f t="shared" si="206"/>
        <v>0.26682344464224006</v>
      </c>
      <c r="C216">
        <f t="shared" ref="C216:K216" si="224">(C$5*EXP(-$B$1*C$5)-B$5*EXP(-$B$1*B$5))*EXP(-C$5*$A216)</f>
        <v>0.17496887455557769</v>
      </c>
      <c r="D216">
        <f t="shared" si="224"/>
        <v>6.0302868170092228E-2</v>
      </c>
      <c r="E216">
        <f t="shared" si="224"/>
        <v>2.0778436471257537E-2</v>
      </c>
      <c r="F216">
        <f t="shared" si="224"/>
        <v>7.1578447280820695E-3</v>
      </c>
      <c r="G216">
        <f t="shared" si="224"/>
        <v>2.465147030312686E-3</v>
      </c>
      <c r="H216">
        <f t="shared" si="224"/>
        <v>8.4877190664097595E-4</v>
      </c>
      <c r="I216">
        <f t="shared" si="224"/>
        <v>2.9216156058691655E-4</v>
      </c>
      <c r="J216">
        <f t="shared" si="224"/>
        <v>1.0053914168844846E-4</v>
      </c>
      <c r="K216">
        <f t="shared" si="224"/>
        <v>3.4587820697755461E-5</v>
      </c>
      <c r="L216" s="3">
        <f t="shared" si="208"/>
        <v>-1.2578674269625835E-4</v>
      </c>
      <c r="N216" t="str">
        <f t="shared" si="209"/>
        <v>2.07 0.26682344464224</v>
      </c>
    </row>
    <row r="217" spans="1:14" x14ac:dyDescent="0.3">
      <c r="A217" s="4">
        <f t="shared" si="210"/>
        <v>2.0799999999999996</v>
      </c>
      <c r="B217" s="4">
        <f t="shared" si="206"/>
        <v>0.26480434680839532</v>
      </c>
      <c r="C217">
        <f t="shared" ref="C217:K217" si="225">(C$5*EXP(-$B$1*C$5)-B$5*EXP(-$B$1*B$5))*EXP(-C$5*$A217)</f>
        <v>0.1740962136530988</v>
      </c>
      <c r="D217">
        <f t="shared" si="225"/>
        <v>5.9702844606397819E-2</v>
      </c>
      <c r="E217">
        <f t="shared" si="225"/>
        <v>2.0469085854119533E-2</v>
      </c>
      <c r="F217">
        <f t="shared" si="225"/>
        <v>7.0161099062017998E-3</v>
      </c>
      <c r="G217">
        <f t="shared" si="225"/>
        <v>2.404282333271173E-3</v>
      </c>
      <c r="H217">
        <f t="shared" si="225"/>
        <v>8.23686905801187E-4</v>
      </c>
      <c r="I217">
        <f t="shared" si="225"/>
        <v>2.8211278532499004E-4</v>
      </c>
      <c r="J217">
        <f t="shared" si="225"/>
        <v>9.6596945555700437E-5</v>
      </c>
      <c r="K217">
        <f t="shared" si="225"/>
        <v>3.3065869489149052E-5</v>
      </c>
      <c r="L217" s="3">
        <f t="shared" si="208"/>
        <v>-1.1965205086478134E-4</v>
      </c>
      <c r="N217" t="str">
        <f t="shared" si="209"/>
        <v>2.08 0.264804346808395</v>
      </c>
    </row>
    <row r="218" spans="1:14" x14ac:dyDescent="0.3">
      <c r="A218" s="4">
        <f t="shared" si="210"/>
        <v>2.0899999999999994</v>
      </c>
      <c r="B218" s="4">
        <f t="shared" si="206"/>
        <v>0.26280549599629455</v>
      </c>
      <c r="C218">
        <f t="shared" ref="C218:K218" si="226">(C$5*EXP(-$B$1*C$5)-B$5*EXP(-$B$1*B$5))*EXP(-C$5*$A218)</f>
        <v>0.17322790516502876</v>
      </c>
      <c r="D218">
        <f t="shared" si="226"/>
        <v>5.9108791376916589E-2</v>
      </c>
      <c r="E218">
        <f t="shared" si="226"/>
        <v>2.0164340867653313E-2</v>
      </c>
      <c r="F218">
        <f t="shared" si="226"/>
        <v>6.8771816218333908E-3</v>
      </c>
      <c r="G218">
        <f t="shared" si="226"/>
        <v>2.3449203909539831E-3</v>
      </c>
      <c r="H218">
        <f t="shared" si="226"/>
        <v>7.9934327877715327E-4</v>
      </c>
      <c r="I218">
        <f t="shared" si="226"/>
        <v>2.7240963350531867E-4</v>
      </c>
      <c r="J218">
        <f t="shared" si="226"/>
        <v>9.2809325144289014E-5</v>
      </c>
      <c r="K218">
        <f t="shared" si="226"/>
        <v>3.1610887966248427E-5</v>
      </c>
      <c r="L218" s="3">
        <f t="shared" si="208"/>
        <v>-1.1381655148443625E-4</v>
      </c>
      <c r="N218" t="str">
        <f t="shared" si="209"/>
        <v>2.09 0.262805495996295</v>
      </c>
    </row>
    <row r="219" spans="1:14" x14ac:dyDescent="0.3">
      <c r="A219" s="4">
        <f t="shared" si="210"/>
        <v>2.0999999999999992</v>
      </c>
      <c r="B219" s="4">
        <f t="shared" si="206"/>
        <v>0.26082662163261272</v>
      </c>
      <c r="C219">
        <f t="shared" ref="C219:K219" si="227">(C$5*EXP(-$B$1*C$5)-B$5*EXP(-$B$1*B$5))*EXP(-C$5*$A219)</f>
        <v>0.17236392738361014</v>
      </c>
      <c r="D219">
        <f t="shared" si="227"/>
        <v>5.8520649075830537E-2</v>
      </c>
      <c r="E219">
        <f t="shared" si="227"/>
        <v>1.9864132942951265E-2</v>
      </c>
      <c r="F219">
        <f t="shared" si="227"/>
        <v>6.7410043018106929E-3</v>
      </c>
      <c r="G219">
        <f t="shared" si="227"/>
        <v>2.2870241002147739E-3</v>
      </c>
      <c r="H219">
        <f t="shared" si="227"/>
        <v>7.7571911466130889E-4</v>
      </c>
      <c r="I219">
        <f t="shared" si="227"/>
        <v>2.6304021755347456E-4</v>
      </c>
      <c r="J219">
        <f t="shared" si="227"/>
        <v>8.9170219453487109E-5</v>
      </c>
      <c r="K219">
        <f t="shared" si="227"/>
        <v>3.0219929294241795E-5</v>
      </c>
      <c r="L219" s="3">
        <f t="shared" si="208"/>
        <v>-1.0826565276719629E-4</v>
      </c>
      <c r="N219" t="str">
        <f t="shared" si="209"/>
        <v>2.1 0.260826621632613</v>
      </c>
    </row>
    <row r="220" spans="1:14" x14ac:dyDescent="0.3">
      <c r="A220" s="4">
        <f t="shared" si="210"/>
        <v>2.109999999999999</v>
      </c>
      <c r="B220" s="4">
        <f t="shared" si="206"/>
        <v>0.25886745759285762</v>
      </c>
      <c r="C220">
        <f t="shared" ref="C220:K220" si="228">(C$5*EXP(-$B$1*C$5)-B$5*EXP(-$B$1*B$5))*EXP(-C$5*$A220)</f>
        <v>0.1715042587093534</v>
      </c>
      <c r="D220">
        <f t="shared" si="228"/>
        <v>5.7938358888419444E-2</v>
      </c>
      <c r="E220">
        <f t="shared" si="228"/>
        <v>1.956839453196382E-2</v>
      </c>
      <c r="F220">
        <f t="shared" si="228"/>
        <v>6.6075234733899736E-3</v>
      </c>
      <c r="G220">
        <f t="shared" si="228"/>
        <v>2.2305572739871487E-3</v>
      </c>
      <c r="H220">
        <f t="shared" si="228"/>
        <v>7.5279315011127083E-4</v>
      </c>
      <c r="I220">
        <f t="shared" si="228"/>
        <v>2.5399305876320382E-4</v>
      </c>
      <c r="J220">
        <f t="shared" si="228"/>
        <v>8.5673805137805538E-5</v>
      </c>
      <c r="K220">
        <f t="shared" si="228"/>
        <v>2.8890176306469488E-5</v>
      </c>
      <c r="L220" s="3">
        <f t="shared" si="208"/>
        <v>-1.0298547457493439E-4</v>
      </c>
      <c r="N220" t="str">
        <f t="shared" si="209"/>
        <v>2.11 0.258867457592858</v>
      </c>
    </row>
    <row r="221" spans="1:14" x14ac:dyDescent="0.3">
      <c r="A221" s="4">
        <f t="shared" si="210"/>
        <v>2.1199999999999988</v>
      </c>
      <c r="B221" s="4">
        <f t="shared" si="206"/>
        <v>0.25692774212182401</v>
      </c>
      <c r="C221">
        <f t="shared" ref="C221:K221" si="229">(C$5*EXP(-$B$1*C$5)-B$5*EXP(-$B$1*B$5))*EXP(-C$5*$A221)</f>
        <v>0.17064887765049697</v>
      </c>
      <c r="D221">
        <f t="shared" si="229"/>
        <v>5.7361862585179314E-2</v>
      </c>
      <c r="E221">
        <f t="shared" si="229"/>
        <v>1.9277059092300854E-2</v>
      </c>
      <c r="F221">
        <f t="shared" si="229"/>
        <v>6.476685742460098E-3</v>
      </c>
      <c r="G221">
        <f t="shared" si="229"/>
        <v>2.1754846186665647E-3</v>
      </c>
      <c r="H221">
        <f t="shared" si="229"/>
        <v>7.3054475021139492E-4</v>
      </c>
      <c r="I221">
        <f t="shared" si="229"/>
        <v>2.4525707323357619E-4</v>
      </c>
      <c r="J221">
        <f t="shared" si="229"/>
        <v>8.2314487188397682E-5</v>
      </c>
      <c r="K221">
        <f t="shared" si="229"/>
        <v>2.7618935798699167E-5</v>
      </c>
      <c r="L221" s="3">
        <f t="shared" si="208"/>
        <v>-9.7962813711847843E-5</v>
      </c>
      <c r="N221" t="str">
        <f t="shared" si="209"/>
        <v>2.12 0.256927742121824</v>
      </c>
    </row>
    <row r="222" spans="1:14" x14ac:dyDescent="0.3">
      <c r="A222" s="4">
        <f t="shared" si="210"/>
        <v>2.1299999999999986</v>
      </c>
      <c r="B222" s="4">
        <f t="shared" si="206"/>
        <v>0.25500721775529783</v>
      </c>
      <c r="C222">
        <f t="shared" ref="C222:K222" si="230">(C$5*EXP(-$B$1*C$5)-B$5*EXP(-$B$1*B$5))*EXP(-C$5*$A222)</f>
        <v>0.16979776282246969</v>
      </c>
      <c r="D222">
        <f t="shared" si="230"/>
        <v>5.6791102515999413E-2</v>
      </c>
      <c r="E222">
        <f t="shared" si="230"/>
        <v>1.8990061072259354E-2</v>
      </c>
      <c r="F222">
        <f t="shared" si="230"/>
        <v>6.3484387721841687E-3</v>
      </c>
      <c r="G222">
        <f t="shared" si="230"/>
        <v>2.1217717120506794E-3</v>
      </c>
      <c r="H222">
        <f t="shared" si="230"/>
        <v>7.0895388989995918E-4</v>
      </c>
      <c r="I222">
        <f t="shared" si="230"/>
        <v>2.3682155828981999E-4</v>
      </c>
      <c r="J222">
        <f t="shared" si="230"/>
        <v>7.9086889979851772E-5</v>
      </c>
      <c r="K222">
        <f t="shared" si="230"/>
        <v>2.6403633074466464E-5</v>
      </c>
      <c r="L222" s="3">
        <f t="shared" si="208"/>
        <v>-9.3185110909591769E-5</v>
      </c>
      <c r="N222" t="str">
        <f t="shared" si="209"/>
        <v>2.13 0.255007217755298</v>
      </c>
    </row>
    <row r="223" spans="1:14" x14ac:dyDescent="0.3">
      <c r="A223" s="4">
        <f t="shared" si="210"/>
        <v>2.1399999999999983</v>
      </c>
      <c r="B223" s="4">
        <f t="shared" si="206"/>
        <v>0.25310563124300867</v>
      </c>
      <c r="C223">
        <f t="shared" ref="C223:K223" si="231">(C$5*EXP(-$B$1*C$5)-B$5*EXP(-$B$1*B$5))*EXP(-C$5*$A223)</f>
        <v>0.16895089294735666</v>
      </c>
      <c r="D223">
        <f t="shared" si="231"/>
        <v>5.6226021604397193E-2</v>
      </c>
      <c r="E223">
        <f t="shared" si="231"/>
        <v>1.8707335896074033E-2</v>
      </c>
      <c r="F223">
        <f t="shared" si="231"/>
        <v>6.2227312620640922E-3</v>
      </c>
      <c r="G223">
        <f t="shared" si="231"/>
        <v>2.0693849818243541E-3</v>
      </c>
      <c r="H223">
        <f t="shared" si="231"/>
        <v>6.8800113594525661E-4</v>
      </c>
      <c r="I223">
        <f t="shared" si="231"/>
        <v>2.2867617937120734E-4</v>
      </c>
      <c r="J223">
        <f t="shared" si="231"/>
        <v>7.5985848668043337E-5</v>
      </c>
      <c r="K223">
        <f t="shared" si="231"/>
        <v>2.5241806730435134E-5</v>
      </c>
      <c r="L223" s="3">
        <f t="shared" si="208"/>
        <v>-8.864041942256629E-5</v>
      </c>
      <c r="N223" t="str">
        <f t="shared" si="209"/>
        <v>2.14 0.253105631243009</v>
      </c>
    </row>
    <row r="224" spans="1:14" x14ac:dyDescent="0.3">
      <c r="A224" s="4">
        <f t="shared" si="210"/>
        <v>2.1499999999999981</v>
      </c>
      <c r="B224" s="4">
        <f t="shared" si="206"/>
        <v>0.25122273347282637</v>
      </c>
      <c r="C224">
        <f t="shared" ref="C224:K224" si="232">(C$5*EXP(-$B$1*C$5)-B$5*EXP(-$B$1*B$5))*EXP(-C$5*$A224)</f>
        <v>0.16810824685336681</v>
      </c>
      <c r="D224">
        <f t="shared" si="232"/>
        <v>5.5666563341810582E-2</v>
      </c>
      <c r="E224">
        <f t="shared" si="232"/>
        <v>1.8428819949387495E-2</v>
      </c>
      <c r="F224">
        <f t="shared" si="232"/>
        <v>6.0995129274196962E-3</v>
      </c>
      <c r="G224">
        <f t="shared" si="232"/>
        <v>2.0182916845758645E-3</v>
      </c>
      <c r="H224">
        <f t="shared" si="232"/>
        <v>6.6766762945437473E-4</v>
      </c>
      <c r="I224">
        <f t="shared" si="232"/>
        <v>2.2081095736992476E-4</v>
      </c>
      <c r="J224">
        <f t="shared" si="232"/>
        <v>7.3006400925282731E-5</v>
      </c>
      <c r="K224">
        <f t="shared" si="232"/>
        <v>2.4131103671213785E-5</v>
      </c>
      <c r="L224" s="3">
        <f t="shared" si="208"/>
        <v>-8.4317375154829727E-5</v>
      </c>
      <c r="N224" t="str">
        <f t="shared" si="209"/>
        <v>2.15 0.251222733472826</v>
      </c>
    </row>
    <row r="225" spans="1:14" x14ac:dyDescent="0.3">
      <c r="A225" s="4">
        <f t="shared" si="210"/>
        <v>2.1599999999999979</v>
      </c>
      <c r="B225" s="4">
        <f t="shared" si="206"/>
        <v>0.24935827939619667</v>
      </c>
      <c r="C225">
        <f t="shared" ref="C225:K225" si="233">(C$5*EXP(-$B$1*C$5)-B$5*EXP(-$B$1*B$5))*EXP(-C$5*$A225)</f>
        <v>0.16726980347430398</v>
      </c>
      <c r="D225">
        <f t="shared" si="233"/>
        <v>5.5112671781947113E-2</v>
      </c>
      <c r="E225">
        <f t="shared" si="233"/>
        <v>1.8154450564936735E-2</v>
      </c>
      <c r="F225">
        <f t="shared" si="233"/>
        <v>5.9787344792741918E-3</v>
      </c>
      <c r="G225">
        <f t="shared" si="233"/>
        <v>1.968459885331203E-3</v>
      </c>
      <c r="H225">
        <f t="shared" si="233"/>
        <v>6.4793506889891867E-4</v>
      </c>
      <c r="I225">
        <f t="shared" si="233"/>
        <v>2.1321625640541812E-4</v>
      </c>
      <c r="J225">
        <f t="shared" si="233"/>
        <v>7.0143778999532099E-5</v>
      </c>
      <c r="K225">
        <f t="shared" si="233"/>
        <v>2.3069274343533888E-5</v>
      </c>
      <c r="L225" s="3">
        <f t="shared" si="208"/>
        <v>-8.0205168243939582E-5</v>
      </c>
      <c r="N225" t="str">
        <f t="shared" si="209"/>
        <v>2.16 0.249358279396197</v>
      </c>
    </row>
    <row r="226" spans="1:14" x14ac:dyDescent="0.3">
      <c r="A226" s="4">
        <f t="shared" si="210"/>
        <v>2.1699999999999977</v>
      </c>
      <c r="B226" s="4">
        <f t="shared" si="206"/>
        <v>0.24751202795480962</v>
      </c>
      <c r="C226">
        <f t="shared" ref="C226:K226" si="234">(C$5*EXP(-$B$1*C$5)-B$5*EXP(-$B$1*B$5))*EXP(-C$5*$A226)</f>
        <v>0.16643554184903997</v>
      </c>
      <c r="D226">
        <f t="shared" si="234"/>
        <v>5.456429153518922E-2</v>
      </c>
      <c r="E226">
        <f t="shared" si="234"/>
        <v>1.7884166008452749E-2</v>
      </c>
      <c r="F226">
        <f t="shared" si="234"/>
        <v>5.8603476046379197E-3</v>
      </c>
      <c r="G226">
        <f t="shared" si="234"/>
        <v>1.9198584375936785E-3</v>
      </c>
      <c r="H226">
        <f t="shared" si="234"/>
        <v>6.2878569364240098E-4</v>
      </c>
      <c r="I226">
        <f t="shared" si="234"/>
        <v>2.0588277201923395E-4</v>
      </c>
      <c r="J226">
        <f t="shared" si="234"/>
        <v>6.7393402084985014E-5</v>
      </c>
      <c r="K226">
        <f t="shared" si="234"/>
        <v>2.2054168180135341E-5</v>
      </c>
      <c r="L226" s="3">
        <f t="shared" si="208"/>
        <v>-7.6293516030665663E-5</v>
      </c>
      <c r="N226" t="str">
        <f t="shared" si="209"/>
        <v>2.17 0.24751202795481</v>
      </c>
    </row>
    <row r="227" spans="1:14" x14ac:dyDescent="0.3">
      <c r="A227" s="4">
        <f t="shared" si="210"/>
        <v>2.1799999999999975</v>
      </c>
      <c r="B227" s="4">
        <f t="shared" si="206"/>
        <v>0.24568374200849416</v>
      </c>
      <c r="C227">
        <f t="shared" ref="C227:K227" si="235">(C$5*EXP(-$B$1*C$5)-B$5*EXP(-$B$1*B$5))*EXP(-C$5*$A227)</f>
        <v>0.16560544112099071</v>
      </c>
      <c r="D227">
        <f t="shared" si="235"/>
        <v>5.4021367763055231E-2</v>
      </c>
      <c r="E227">
        <f t="shared" si="235"/>
        <v>1.7617905464770055E-2</v>
      </c>
      <c r="F227">
        <f t="shared" si="235"/>
        <v>5.7443049471825125E-3</v>
      </c>
      <c r="G227">
        <f t="shared" si="235"/>
        <v>1.8724569638763437E-3</v>
      </c>
      <c r="H227">
        <f t="shared" si="235"/>
        <v>6.1020226795446906E-4</v>
      </c>
      <c r="I227">
        <f t="shared" si="235"/>
        <v>1.988015197758942E-4</v>
      </c>
      <c r="J227">
        <f t="shared" si="235"/>
        <v>6.4750868991799812E-5</v>
      </c>
      <c r="K227">
        <f t="shared" si="235"/>
        <v>2.1083729244133102E-5</v>
      </c>
      <c r="L227" s="3">
        <f t="shared" si="208"/>
        <v>-7.2572637346986164E-5</v>
      </c>
      <c r="N227" t="str">
        <f t="shared" si="209"/>
        <v>2.18 0.245683742008494</v>
      </c>
    </row>
    <row r="228" spans="1:14" x14ac:dyDescent="0.3">
      <c r="A228" s="4">
        <f t="shared" si="210"/>
        <v>2.1899999999999973</v>
      </c>
      <c r="B228" s="4">
        <f t="shared" si="206"/>
        <v>0.24387318826432977</v>
      </c>
      <c r="C228">
        <f t="shared" ref="C228:K228" si="236">(C$5*EXP(-$B$1*C$5)-B$5*EXP(-$B$1*B$5))*EXP(-C$5*$A228)</f>
        <v>0.16477948053759475</v>
      </c>
      <c r="D228">
        <f t="shared" si="236"/>
        <v>5.348384617271551E-2</v>
      </c>
      <c r="E228">
        <f t="shared" si="236"/>
        <v>1.7355609024143036E-2</v>
      </c>
      <c r="F228">
        <f t="shared" si="236"/>
        <v>5.6305600882977326E-3</v>
      </c>
      <c r="G228">
        <f t="shared" si="236"/>
        <v>1.8262258367150765E-3</v>
      </c>
      <c r="H228">
        <f t="shared" si="236"/>
        <v>5.9216806549758491E-4</v>
      </c>
      <c r="I228">
        <f t="shared" si="236"/>
        <v>1.919638242558393E-4</v>
      </c>
      <c r="J228">
        <f t="shared" si="236"/>
        <v>6.2211951103256948E-5</v>
      </c>
      <c r="K228">
        <f t="shared" si="236"/>
        <v>2.0155992065042135E-5</v>
      </c>
      <c r="L228" s="3">
        <f t="shared" si="208"/>
        <v>-6.9033228058072767E-5</v>
      </c>
      <c r="N228" t="str">
        <f t="shared" si="209"/>
        <v>2.19 0.24387318826433</v>
      </c>
    </row>
    <row r="229" spans="1:14" x14ac:dyDescent="0.3">
      <c r="A229" s="4">
        <f t="shared" si="210"/>
        <v>2.1999999999999971</v>
      </c>
      <c r="B229" s="4">
        <f t="shared" si="206"/>
        <v>0.24208013720696656</v>
      </c>
      <c r="C229">
        <f t="shared" ref="C229:K229" si="237">(C$5*EXP(-$B$1*C$5)-B$5*EXP(-$B$1*B$5))*EXP(-C$5*$A229)</f>
        <v>0.16395763944979452</v>
      </c>
      <c r="D229">
        <f t="shared" si="237"/>
        <v>5.2951673011563082E-2</v>
      </c>
      <c r="E229">
        <f t="shared" si="237"/>
        <v>1.7097217668765968E-2</v>
      </c>
      <c r="F229">
        <f t="shared" si="237"/>
        <v>5.5190675285234064E-3</v>
      </c>
      <c r="G229">
        <f t="shared" si="237"/>
        <v>1.7811361601504506E-3</v>
      </c>
      <c r="H229">
        <f t="shared" si="237"/>
        <v>5.7466685427219209E-4</v>
      </c>
      <c r="I229">
        <f t="shared" si="237"/>
        <v>1.8536130842695416E-4</v>
      </c>
      <c r="J229">
        <f t="shared" si="237"/>
        <v>5.9772585609070055E-5</v>
      </c>
      <c r="K229">
        <f t="shared" si="237"/>
        <v>1.926907765802826E-5</v>
      </c>
      <c r="L229" s="3">
        <f t="shared" si="208"/>
        <v>-6.5666437797107165E-5</v>
      </c>
      <c r="N229" t="str">
        <f t="shared" si="209"/>
        <v>2.2 0.242080137206967</v>
      </c>
    </row>
    <row r="230" spans="1:14" x14ac:dyDescent="0.3">
      <c r="A230" s="4">
        <f t="shared" si="210"/>
        <v>2.2099999999999969</v>
      </c>
      <c r="B230" s="4">
        <f t="shared" si="206"/>
        <v>0.2403043630301441</v>
      </c>
      <c r="C230">
        <f t="shared" ref="C230:K230" si="238">(C$5*EXP(-$B$1*C$5)-B$5*EXP(-$B$1*B$5))*EXP(-C$5*$A230)</f>
        <v>0.16313989731152001</v>
      </c>
      <c r="D230">
        <f t="shared" si="238"/>
        <v>5.242479506183835E-2</v>
      </c>
      <c r="E230">
        <f t="shared" si="238"/>
        <v>1.68426732594938E-2</v>
      </c>
      <c r="F230">
        <f t="shared" si="238"/>
        <v>5.4097826693490381E-3</v>
      </c>
      <c r="G230">
        <f t="shared" si="238"/>
        <v>1.7371597516668193E-3</v>
      </c>
      <c r="H230">
        <f t="shared" si="238"/>
        <v>5.5768288200682054E-4</v>
      </c>
      <c r="I230">
        <f t="shared" si="238"/>
        <v>1.7898588338165639E-4</v>
      </c>
      <c r="J230">
        <f t="shared" si="238"/>
        <v>5.7428869004022685E-5</v>
      </c>
      <c r="K230">
        <f t="shared" si="238"/>
        <v>1.8421189718321465E-5</v>
      </c>
      <c r="L230" s="3">
        <f t="shared" si="208"/>
        <v>-6.2463847834754241E-5</v>
      </c>
      <c r="N230" t="str">
        <f t="shared" si="209"/>
        <v>2.21 0.240304363030144</v>
      </c>
    </row>
    <row r="231" spans="1:14" x14ac:dyDescent="0.3">
      <c r="A231" s="4">
        <f t="shared" si="210"/>
        <v>2.2199999999999966</v>
      </c>
      <c r="B231" s="4">
        <f t="shared" si="206"/>
        <v>0.23854564356939775</v>
      </c>
      <c r="C231">
        <f t="shared" ref="C231:K231" si="239">(C$5*EXP(-$B$1*C$5)-B$5*EXP(-$B$1*B$5))*EXP(-C$5*$A231)</f>
        <v>0.16232623367917515</v>
      </c>
      <c r="D231">
        <f t="shared" si="239"/>
        <v>5.1903159635307276E-2</v>
      </c>
      <c r="E231">
        <f t="shared" si="239"/>
        <v>1.6591918522760582E-2</v>
      </c>
      <c r="F231">
        <f t="shared" si="239"/>
        <v>5.3026617953738069E-3</v>
      </c>
      <c r="G231">
        <f t="shared" si="239"/>
        <v>1.6942691245773265E-3</v>
      </c>
      <c r="H231">
        <f t="shared" si="239"/>
        <v>5.4120086197997897E-4</v>
      </c>
      <c r="I231">
        <f t="shared" si="239"/>
        <v>1.7282973842697269E-4</v>
      </c>
      <c r="J231">
        <f t="shared" si="239"/>
        <v>5.5177050841527247E-5</v>
      </c>
      <c r="K231">
        <f t="shared" si="239"/>
        <v>1.7610610983085142E-5</v>
      </c>
      <c r="L231" s="3">
        <f t="shared" si="208"/>
        <v>-5.9417450027953519E-5</v>
      </c>
      <c r="N231" t="str">
        <f t="shared" si="209"/>
        <v>2.22 0.238545643569398</v>
      </c>
    </row>
    <row r="232" spans="1:14" x14ac:dyDescent="0.3">
      <c r="A232" s="4">
        <f t="shared" si="210"/>
        <v>2.2299999999999964</v>
      </c>
      <c r="B232" s="4">
        <f t="shared" si="206"/>
        <v>0.23680376023594216</v>
      </c>
      <c r="C232">
        <f t="shared" ref="C232:K232" si="240">(C$5*EXP(-$B$1*C$5)-B$5*EXP(-$B$1*B$5))*EXP(-C$5*$A232)</f>
        <v>0.16151662821112675</v>
      </c>
      <c r="D232">
        <f t="shared" si="240"/>
        <v>5.1386714567992514E-2</v>
      </c>
      <c r="E232">
        <f t="shared" si="240"/>
        <v>1.6344897037692662E-2</v>
      </c>
      <c r="F232">
        <f t="shared" si="240"/>
        <v>5.1976620568198253E-3</v>
      </c>
      <c r="G232">
        <f t="shared" si="240"/>
        <v>1.6524374708438334E-3</v>
      </c>
      <c r="H232">
        <f t="shared" si="240"/>
        <v>5.2520595926107362E-4</v>
      </c>
      <c r="I232">
        <f t="shared" si="240"/>
        <v>1.6688533151546341E-4</v>
      </c>
      <c r="J232">
        <f t="shared" si="240"/>
        <v>5.3013527732110238E-5</v>
      </c>
      <c r="K232">
        <f t="shared" si="240"/>
        <v>1.683569975337173E-5</v>
      </c>
      <c r="L232" s="3">
        <f t="shared" si="208"/>
        <v>-5.6519626795390214E-5</v>
      </c>
      <c r="N232" t="str">
        <f t="shared" si="209"/>
        <v>2.23 0.236803760235942</v>
      </c>
    </row>
    <row r="233" spans="1:14" x14ac:dyDescent="0.3">
      <c r="A233" s="4">
        <f t="shared" si="210"/>
        <v>2.2399999999999962</v>
      </c>
      <c r="B233" s="4">
        <f t="shared" si="206"/>
        <v>0.23507849795171942</v>
      </c>
      <c r="C233">
        <f t="shared" ref="C233:K233" si="241">(C$5*EXP(-$B$1*C$5)-B$5*EXP(-$B$1*B$5))*EXP(-C$5*$A233)</f>
        <v>0.16071106066719598</v>
      </c>
      <c r="D233">
        <f t="shared" si="241"/>
        <v>5.0875408214956945E-2</v>
      </c>
      <c r="E233">
        <f t="shared" si="241"/>
        <v>1.6101553223413778E-2</v>
      </c>
      <c r="F233">
        <f t="shared" si="241"/>
        <v>5.0947414523916561E-3</v>
      </c>
      <c r="G233">
        <f t="shared" si="241"/>
        <v>1.6116386443210205E-3</v>
      </c>
      <c r="H233">
        <f t="shared" si="241"/>
        <v>5.0968377735796904E-4</v>
      </c>
      <c r="I233">
        <f t="shared" si="241"/>
        <v>1.6114538000527114E-4</v>
      </c>
      <c r="J233">
        <f t="shared" si="241"/>
        <v>5.093483757722036E-5</v>
      </c>
      <c r="K233">
        <f t="shared" si="241"/>
        <v>1.6094886569121545E-5</v>
      </c>
      <c r="L233" s="3">
        <f t="shared" si="208"/>
        <v>-5.376313206957423E-5</v>
      </c>
      <c r="N233" t="str">
        <f t="shared" si="209"/>
        <v>2.24 0.235078497951719</v>
      </c>
    </row>
    <row r="234" spans="1:14" x14ac:dyDescent="0.3">
      <c r="A234" s="4">
        <f t="shared" si="210"/>
        <v>2.249999999999996</v>
      </c>
      <c r="B234" s="4">
        <f t="shared" si="206"/>
        <v>0.23336964508559888</v>
      </c>
      <c r="C234">
        <f t="shared" ref="C234:K234" si="242">(C$5*EXP(-$B$1*C$5)-B$5*EXP(-$B$1*B$5))*EXP(-C$5*$A234)</f>
        <v>0.15990951090815228</v>
      </c>
      <c r="D234">
        <f t="shared" si="242"/>
        <v>5.0369189445139198E-2</v>
      </c>
      <c r="E234">
        <f t="shared" si="242"/>
        <v>1.5861832326539097E-2</v>
      </c>
      <c r="F234">
        <f t="shared" si="242"/>
        <v>4.9938588124752341E-3</v>
      </c>
      <c r="G234">
        <f t="shared" si="242"/>
        <v>1.5718471444141967E-3</v>
      </c>
      <c r="H234">
        <f t="shared" si="242"/>
        <v>4.9462034525917355E-4</v>
      </c>
      <c r="I234">
        <f t="shared" si="242"/>
        <v>1.5560285173797371E-4</v>
      </c>
      <c r="J234">
        <f t="shared" si="242"/>
        <v>4.8937654029132273E-5</v>
      </c>
      <c r="K234">
        <f t="shared" si="242"/>
        <v>1.5386671030469578E-5</v>
      </c>
      <c r="L234" s="3">
        <f t="shared" si="208"/>
        <v>-5.1141073177897034E-5</v>
      </c>
      <c r="N234" t="str">
        <f t="shared" si="209"/>
        <v>2.25 0.233369645085599</v>
      </c>
    </row>
    <row r="235" spans="1:14" x14ac:dyDescent="0.3">
      <c r="A235" s="4">
        <f t="shared" si="210"/>
        <v>2.2599999999999958</v>
      </c>
      <c r="B235" s="4">
        <f t="shared" si="206"/>
        <v>0.23167699339071782</v>
      </c>
      <c r="C235">
        <f t="shared" ref="C235:K235" si="243">(C$5*EXP(-$B$1*C$5)-B$5*EXP(-$B$1*B$5))*EXP(-C$5*$A235)</f>
        <v>0.15911195889520988</v>
      </c>
      <c r="D235">
        <f t="shared" si="243"/>
        <v>4.986800763624042E-2</v>
      </c>
      <c r="E235">
        <f t="shared" si="243"/>
        <v>1.5625680408855494E-2</v>
      </c>
      <c r="F235">
        <f t="shared" si="243"/>
        <v>4.8949737826694756E-3</v>
      </c>
      <c r="G235">
        <f t="shared" si="243"/>
        <v>1.533038100140597E-3</v>
      </c>
      <c r="H235">
        <f t="shared" si="243"/>
        <v>4.8000210485898634E-4</v>
      </c>
      <c r="I235">
        <f t="shared" si="243"/>
        <v>1.5025095642331061E-4</v>
      </c>
      <c r="J235">
        <f t="shared" si="243"/>
        <v>4.7018781168080467E-5</v>
      </c>
      <c r="K235">
        <f t="shared" si="243"/>
        <v>1.4709618758923252E-5</v>
      </c>
      <c r="L235" s="3">
        <f t="shared" si="208"/>
        <v>-4.8646893607359951E-5</v>
      </c>
      <c r="N235" t="str">
        <f t="shared" si="209"/>
        <v>2.26 0.231676993390718</v>
      </c>
    </row>
    <row r="236" spans="1:14" x14ac:dyDescent="0.3">
      <c r="A236" s="4">
        <f t="shared" si="210"/>
        <v>2.2699999999999956</v>
      </c>
      <c r="B236" s="4">
        <f t="shared" si="206"/>
        <v>0.23000033794294744</v>
      </c>
      <c r="C236">
        <f t="shared" ref="C236:K236" si="244">(C$5*EXP(-$B$1*C$5)-B$5*EXP(-$B$1*B$5))*EXP(-C$5*$A236)</f>
        <v>0.15831838468952697</v>
      </c>
      <c r="D236">
        <f t="shared" si="244"/>
        <v>4.9371812669662084E-2</v>
      </c>
      <c r="E236">
        <f t="shared" si="244"/>
        <v>1.539304433518522E-2</v>
      </c>
      <c r="F236">
        <f t="shared" si="244"/>
        <v>4.7980468076439719E-3</v>
      </c>
      <c r="G236">
        <f t="shared" si="244"/>
        <v>1.4951872545842086E-3</v>
      </c>
      <c r="H236">
        <f t="shared" si="244"/>
        <v>4.6581589875428623E-4</v>
      </c>
      <c r="I236">
        <f t="shared" si="244"/>
        <v>1.4508313732022844E-4</v>
      </c>
      <c r="J236">
        <f t="shared" si="244"/>
        <v>4.5175148388105887E-5</v>
      </c>
      <c r="K236">
        <f t="shared" si="244"/>
        <v>1.406235849225556E-5</v>
      </c>
      <c r="L236" s="3">
        <f t="shared" si="208"/>
        <v>-4.6274356609876514E-5</v>
      </c>
      <c r="N236" t="str">
        <f t="shared" si="209"/>
        <v>2.27 0.230000337942947</v>
      </c>
    </row>
    <row r="237" spans="1:14" x14ac:dyDescent="0.3">
      <c r="A237" s="4">
        <f t="shared" si="210"/>
        <v>2.2799999999999954</v>
      </c>
      <c r="B237" s="4">
        <f t="shared" si="206"/>
        <v>0.22833947708047159</v>
      </c>
      <c r="C237">
        <f t="shared" ref="C237:K237" si="245">(C$5*EXP(-$B$1*C$5)-B$5*EXP(-$B$1*B$5))*EXP(-C$5*$A237)</f>
        <v>0.15752876845170702</v>
      </c>
      <c r="D237">
        <f t="shared" si="245"/>
        <v>4.8880554925494021E-2</v>
      </c>
      <c r="E237">
        <f t="shared" si="245"/>
        <v>1.5163871761430251E-2</v>
      </c>
      <c r="F237">
        <f t="shared" si="245"/>
        <v>4.7030391153163363E-3</v>
      </c>
      <c r="G237">
        <f t="shared" si="245"/>
        <v>1.4582709497344094E-3</v>
      </c>
      <c r="H237">
        <f t="shared" si="245"/>
        <v>4.5204895840198145E-4</v>
      </c>
      <c r="I237">
        <f t="shared" si="245"/>
        <v>1.4009306320405296E-4</v>
      </c>
      <c r="J237">
        <f t="shared" si="245"/>
        <v>4.3403805483431274E-5</v>
      </c>
      <c r="K237">
        <f t="shared" si="245"/>
        <v>1.3443579307230646E-5</v>
      </c>
      <c r="L237" s="3">
        <f t="shared" si="208"/>
        <v>-4.4017529607153694E-5</v>
      </c>
      <c r="N237" t="str">
        <f t="shared" si="209"/>
        <v>2.28 0.228339477080472</v>
      </c>
    </row>
    <row r="238" spans="1:14" x14ac:dyDescent="0.3">
      <c r="A238" s="4">
        <f t="shared" si="210"/>
        <v>2.2899999999999952</v>
      </c>
      <c r="B238" s="4">
        <f t="shared" si="206"/>
        <v>0.22669421234446419</v>
      </c>
      <c r="C238">
        <f t="shared" ref="C238:K238" si="246">(C$5*EXP(-$B$1*C$5)-B$5*EXP(-$B$1*B$5))*EXP(-C$5*$A238)</f>
        <v>0.15674309044130302</v>
      </c>
      <c r="D238">
        <f t="shared" si="246"/>
        <v>4.8394185277552446E-2</v>
      </c>
      <c r="E238">
        <f t="shared" si="246"/>
        <v>1.4938111122794671E-2</v>
      </c>
      <c r="F238">
        <f t="shared" si="246"/>
        <v>4.6099127013428508E-3</v>
      </c>
      <c r="G238">
        <f t="shared" si="246"/>
        <v>1.4222661116989406E-3</v>
      </c>
      <c r="H238">
        <f t="shared" si="246"/>
        <v>4.386888926264586E-4</v>
      </c>
      <c r="I238">
        <f t="shared" si="246"/>
        <v>1.3527462060994723E-4</v>
      </c>
      <c r="J238">
        <f t="shared" si="246"/>
        <v>4.1701917927502495E-5</v>
      </c>
      <c r="K238">
        <f t="shared" si="246"/>
        <v>1.2852027964536069E-5</v>
      </c>
      <c r="L238" s="3">
        <f t="shared" si="208"/>
        <v>-4.1870769356155996E-5</v>
      </c>
      <c r="N238" t="str">
        <f t="shared" si="209"/>
        <v>2.29 0.226694212344464</v>
      </c>
    </row>
    <row r="239" spans="1:14" x14ac:dyDescent="0.3">
      <c r="A239" s="4">
        <f t="shared" si="210"/>
        <v>2.2999999999999949</v>
      </c>
      <c r="B239" s="4">
        <f t="shared" si="206"/>
        <v>0.22506434842085105</v>
      </c>
      <c r="C239">
        <f t="shared" ref="C239:K239" si="247">(C$5*EXP(-$B$1*C$5)-B$5*EXP(-$B$1*B$5))*EXP(-C$5*$A239)</f>
        <v>0.15596133101632376</v>
      </c>
      <c r="D239">
        <f t="shared" si="247"/>
        <v>4.7912655088467246E-2</v>
      </c>
      <c r="E239">
        <f t="shared" si="247"/>
        <v>1.4715711622182345E-2</v>
      </c>
      <c r="F239">
        <f t="shared" si="247"/>
        <v>4.5186303139162238E-3</v>
      </c>
      <c r="G239">
        <f t="shared" si="247"/>
        <v>1.3871502362819736E-3</v>
      </c>
      <c r="H239">
        <f t="shared" si="247"/>
        <v>4.2572367646668809E-4</v>
      </c>
      <c r="I239">
        <f t="shared" si="247"/>
        <v>1.3062190634315245E-4</v>
      </c>
      <c r="J239">
        <f t="shared" si="247"/>
        <v>4.006676233714137E-5</v>
      </c>
      <c r="K239">
        <f t="shared" si="247"/>
        <v>1.2286506370545086E-5</v>
      </c>
      <c r="L239" s="3">
        <f t="shared" si="208"/>
        <v>-3.9828707838058443E-5</v>
      </c>
      <c r="N239" t="str">
        <f t="shared" si="209"/>
        <v>2.29999999999999 0.225064348420851</v>
      </c>
    </row>
    <row r="240" spans="1:14" x14ac:dyDescent="0.3">
      <c r="A240" s="4">
        <f t="shared" si="210"/>
        <v>2.3099999999999947</v>
      </c>
      <c r="B240" s="4">
        <f t="shared" si="206"/>
        <v>0.22344969308314083</v>
      </c>
      <c r="C240">
        <f t="shared" ref="C240:K240" si="248">(C$5*EXP(-$B$1*C$5)-B$5*EXP(-$B$1*B$5))*EXP(-C$5*$A240)</f>
        <v>0.1551834706327429</v>
      </c>
      <c r="D240">
        <f t="shared" si="248"/>
        <v>4.743591620481824E-2</v>
      </c>
      <c r="E240">
        <f t="shared" si="248"/>
        <v>1.4496623218767386E-2</v>
      </c>
      <c r="F240">
        <f t="shared" si="248"/>
        <v>4.4291554388643717E-3</v>
      </c>
      <c r="G240">
        <f t="shared" si="248"/>
        <v>1.3529013749182532E-3</v>
      </c>
      <c r="H240">
        <f t="shared" si="248"/>
        <v>4.1314164035294787E-4</v>
      </c>
      <c r="I240">
        <f t="shared" si="248"/>
        <v>1.261292202468368E-4</v>
      </c>
      <c r="J240">
        <f t="shared" si="248"/>
        <v>3.8495722114551521E-5</v>
      </c>
      <c r="K240">
        <f t="shared" si="248"/>
        <v>1.1745869150767442E-5</v>
      </c>
      <c r="L240" s="3">
        <f t="shared" si="208"/>
        <v>-3.788623883540345E-5</v>
      </c>
      <c r="N240" t="str">
        <f t="shared" si="209"/>
        <v>2.30999999999999 0.223449693083141</v>
      </c>
    </row>
    <row r="241" spans="1:14" x14ac:dyDescent="0.3">
      <c r="A241" s="4">
        <f t="shared" si="210"/>
        <v>2.3199999999999945</v>
      </c>
      <c r="B241" s="4">
        <f t="shared" si="206"/>
        <v>0.22185005713631215</v>
      </c>
      <c r="C241">
        <f t="shared" ref="C241:K241" si="249">(C$5*EXP(-$B$1*C$5)-B$5*EXP(-$B$1*B$5))*EXP(-C$5*$A241)</f>
        <v>0.15440948984401034</v>
      </c>
      <c r="D241">
        <f t="shared" si="249"/>
        <v>4.6963920952319771E-2</v>
      </c>
      <c r="E241">
        <f t="shared" si="249"/>
        <v>1.428079661673474E-2</v>
      </c>
      <c r="F241">
        <f t="shared" si="249"/>
        <v>4.341452285044259E-3</v>
      </c>
      <c r="G241">
        <f t="shared" si="249"/>
        <v>1.3194981209545325E-3</v>
      </c>
      <c r="H241">
        <f t="shared" si="249"/>
        <v>4.0093145960342264E-4</v>
      </c>
      <c r="I241">
        <f t="shared" si="249"/>
        <v>1.2179105821868912E-4</v>
      </c>
      <c r="J241">
        <f t="shared" si="249"/>
        <v>3.6986283260203672E-5</v>
      </c>
      <c r="K241">
        <f t="shared" si="249"/>
        <v>1.1229021330074788E-5</v>
      </c>
      <c r="L241" s="3">
        <f t="shared" si="208"/>
        <v>-3.6038505163897464E-5</v>
      </c>
      <c r="N241" t="str">
        <f t="shared" si="209"/>
        <v>2.31999999999999 0.221850057136312</v>
      </c>
    </row>
    <row r="242" spans="1:14" x14ac:dyDescent="0.3">
      <c r="A242" s="4">
        <f t="shared" si="210"/>
        <v>2.3299999999999943</v>
      </c>
      <c r="B242" s="4">
        <f t="shared" si="206"/>
        <v>0.2202652543617393</v>
      </c>
      <c r="C242">
        <f t="shared" ref="C242:K242" si="250">(C$5*EXP(-$B$1*C$5)-B$5*EXP(-$B$1*B$5))*EXP(-C$5*$A242)</f>
        <v>0.15363936930056604</v>
      </c>
      <c r="D242">
        <f t="shared" si="250"/>
        <v>4.6496622131053274E-2</v>
      </c>
      <c r="E242">
        <f t="shared" si="250"/>
        <v>1.4068183254188418E-2</v>
      </c>
      <c r="F242">
        <f t="shared" si="250"/>
        <v>4.2554857700249655E-3</v>
      </c>
      <c r="G242">
        <f t="shared" si="250"/>
        <v>1.286919596269716E-3</v>
      </c>
      <c r="H242">
        <f t="shared" si="250"/>
        <v>3.8908214423122588E-4</v>
      </c>
      <c r="I242">
        <f t="shared" si="250"/>
        <v>1.17602105467707E-4</v>
      </c>
      <c r="J242">
        <f t="shared" si="250"/>
        <v>3.5536030349900076E-5</v>
      </c>
      <c r="K242">
        <f t="shared" si="250"/>
        <v>1.0734916115001665E-5</v>
      </c>
      <c r="L242" s="3">
        <f t="shared" si="208"/>
        <v>-3.4280886526920224E-5</v>
      </c>
      <c r="N242" t="str">
        <f t="shared" si="209"/>
        <v>2.32999999999999 0.220265254361739</v>
      </c>
    </row>
    <row r="243" spans="1:14" x14ac:dyDescent="0.3">
      <c r="A243" s="4">
        <f t="shared" si="210"/>
        <v>2.3399999999999941</v>
      </c>
      <c r="B243" s="4">
        <f t="shared" si="206"/>
        <v>0.21869510146314444</v>
      </c>
      <c r="C243">
        <f t="shared" ref="C243:K243" si="251">(C$5*EXP(-$B$1*C$5)-B$5*EXP(-$B$1*B$5))*EXP(-C$5*$A243)</f>
        <v>0.15287308974935632</v>
      </c>
      <c r="D243">
        <f t="shared" si="251"/>
        <v>4.6033973010747187E-2</v>
      </c>
      <c r="E243">
        <f t="shared" si="251"/>
        <v>1.3858735292224882E-2</v>
      </c>
      <c r="F243">
        <f t="shared" si="251"/>
        <v>4.171221506054249E-3</v>
      </c>
      <c r="G243">
        <f t="shared" si="251"/>
        <v>1.2551454382253547E-3</v>
      </c>
      <c r="H243">
        <f t="shared" si="251"/>
        <v>3.775830290526698E-4</v>
      </c>
      <c r="I243">
        <f t="shared" si="251"/>
        <v>1.1355723000291142E-4</v>
      </c>
      <c r="J243">
        <f t="shared" si="251"/>
        <v>3.4142642669580462E-5</v>
      </c>
      <c r="K243">
        <f t="shared" si="251"/>
        <v>1.0262552773631174E-5</v>
      </c>
      <c r="L243" s="3">
        <f t="shared" si="208"/>
        <v>-3.2608987962376646E-5</v>
      </c>
      <c r="N243" t="str">
        <f t="shared" si="209"/>
        <v>2.33999999999999 0.218695101463144</v>
      </c>
    </row>
    <row r="244" spans="1:14" x14ac:dyDescent="0.3">
      <c r="A244" s="4">
        <f t="shared" si="210"/>
        <v>2.3499999999999939</v>
      </c>
      <c r="B244" s="4">
        <f t="shared" si="206"/>
        <v>0.21713941801355821</v>
      </c>
      <c r="C244">
        <f t="shared" ref="C244:K244" si="252">(C$5*EXP(-$B$1*C$5)-B$5*EXP(-$B$1*B$5))*EXP(-C$5*$A244)</f>
        <v>0.15211063203335248</v>
      </c>
      <c r="D244">
        <f t="shared" si="252"/>
        <v>4.5575927326103959E-2</v>
      </c>
      <c r="E244">
        <f t="shared" si="252"/>
        <v>1.3652405604169075E-2</v>
      </c>
      <c r="F244">
        <f t="shared" si="252"/>
        <v>4.0886257863029822E-3</v>
      </c>
      <c r="G244">
        <f t="shared" si="252"/>
        <v>1.2241557869383344E-3</v>
      </c>
      <c r="H244">
        <f t="shared" si="252"/>
        <v>3.6642376408788026E-4</v>
      </c>
      <c r="I244">
        <f t="shared" si="252"/>
        <v>1.096514763460177E-4</v>
      </c>
      <c r="J244">
        <f t="shared" si="252"/>
        <v>3.2803890501684413E-5</v>
      </c>
      <c r="K244">
        <f t="shared" si="252"/>
        <v>9.8109746087706975E-6</v>
      </c>
      <c r="L244" s="3">
        <f t="shared" si="208"/>
        <v>-3.1018628853002278E-5</v>
      </c>
      <c r="N244" t="str">
        <f t="shared" si="209"/>
        <v>2.34999999999999 0.217139418013558</v>
      </c>
    </row>
    <row r="245" spans="1:14" x14ac:dyDescent="0.3">
      <c r="A245" s="4">
        <f t="shared" si="210"/>
        <v>2.3599999999999937</v>
      </c>
      <c r="B245" s="4">
        <f t="shared" si="206"/>
        <v>0.21559802640327608</v>
      </c>
      <c r="C245">
        <f t="shared" ref="C245:K245" si="253">(C$5*EXP(-$B$1*C$5)-B$5*EXP(-$B$1*B$5))*EXP(-C$5*$A245)</f>
        <v>0.1513519770910719</v>
      </c>
      <c r="D245">
        <f t="shared" si="253"/>
        <v>4.5122439272173395E-2</v>
      </c>
      <c r="E245">
        <f t="shared" si="253"/>
        <v>1.3449147764970725E-2</v>
      </c>
      <c r="F245">
        <f t="shared" si="253"/>
        <v>4.0076655713819744E-3</v>
      </c>
      <c r="G245">
        <f t="shared" si="253"/>
        <v>1.193931272867802E-3</v>
      </c>
      <c r="H245">
        <f t="shared" si="253"/>
        <v>3.555943052451159E-4</v>
      </c>
      <c r="I245">
        <f t="shared" si="253"/>
        <v>1.058800594603531E-4</v>
      </c>
      <c r="J245">
        <f t="shared" si="253"/>
        <v>3.1517631557127616E-5</v>
      </c>
      <c r="K245">
        <f t="shared" si="253"/>
        <v>9.3792670203132865E-6</v>
      </c>
      <c r="L245" s="3">
        <f t="shared" si="208"/>
        <v>-2.9505832472642635E-5</v>
      </c>
      <c r="N245" t="str">
        <f t="shared" si="209"/>
        <v>2.35999999999999 0.215598026403276</v>
      </c>
    </row>
    <row r="246" spans="1:14" x14ac:dyDescent="0.3">
      <c r="A246" s="4">
        <f t="shared" si="210"/>
        <v>2.3699999999999934</v>
      </c>
      <c r="B246" s="4">
        <f t="shared" si="206"/>
        <v>0.21407075178879328</v>
      </c>
      <c r="C246">
        <f t="shared" ref="C246:K246" si="254">(C$5*EXP(-$B$1*C$5)-B$5*EXP(-$B$1*B$5))*EXP(-C$5*$A246)</f>
        <v>0.15059710595610154</v>
      </c>
      <c r="D246">
        <f t="shared" si="254"/>
        <v>4.4673463499772213E-2</v>
      </c>
      <c r="E246">
        <f t="shared" si="254"/>
        <v>1.3248916040758511E-2</v>
      </c>
      <c r="F246">
        <f t="shared" si="254"/>
        <v>3.9283084761257726E-3</v>
      </c>
      <c r="G246">
        <f t="shared" si="254"/>
        <v>1.1644530047085718E-3</v>
      </c>
      <c r="H246">
        <f t="shared" si="254"/>
        <v>3.4508490528040777E-4</v>
      </c>
      <c r="I246">
        <f t="shared" si="254"/>
        <v>1.0223835888859031E-4</v>
      </c>
      <c r="J246">
        <f t="shared" si="254"/>
        <v>3.0281807547182231E-5</v>
      </c>
      <c r="K246">
        <f t="shared" si="254"/>
        <v>8.9665556528597447E-6</v>
      </c>
      <c r="L246" s="3">
        <f t="shared" si="208"/>
        <v>-2.8066816042366359E-5</v>
      </c>
      <c r="N246" t="str">
        <f t="shared" si="209"/>
        <v>2.36999999999999 0.214070751788793</v>
      </c>
    </row>
    <row r="247" spans="1:14" x14ac:dyDescent="0.3">
      <c r="A247" s="4">
        <f t="shared" si="210"/>
        <v>2.3799999999999932</v>
      </c>
      <c r="B247" s="4">
        <f t="shared" si="206"/>
        <v>0.21255742204270359</v>
      </c>
      <c r="C247">
        <f t="shared" ref="C247:K247" si="255">(C$5*EXP(-$B$1*C$5)-B$5*EXP(-$B$1*B$5))*EXP(-C$5*$A247)</f>
        <v>0.14984599975662366</v>
      </c>
      <c r="D247">
        <f t="shared" si="255"/>
        <v>4.4228955110949014E-2</v>
      </c>
      <c r="E247">
        <f t="shared" si="255"/>
        <v>1.3051665378549751E-2</v>
      </c>
      <c r="F247">
        <f t="shared" si="255"/>
        <v>3.8505227566381656E-3</v>
      </c>
      <c r="G247">
        <f t="shared" si="255"/>
        <v>1.1357025575834455E-3</v>
      </c>
      <c r="H247">
        <f t="shared" si="255"/>
        <v>3.3488610502438194E-4</v>
      </c>
      <c r="I247">
        <f t="shared" si="255"/>
        <v>9.8721913092107708E-5</v>
      </c>
      <c r="J247">
        <f t="shared" si="255"/>
        <v>2.9094440889775829E-5</v>
      </c>
      <c r="K247">
        <f t="shared" si="255"/>
        <v>8.5720046248502806E-6</v>
      </c>
      <c r="L247" s="3">
        <f t="shared" si="208"/>
        <v>-2.6697981271547588E-5</v>
      </c>
      <c r="N247" t="str">
        <f t="shared" si="209"/>
        <v>2.37999999999999 0.212557422042704</v>
      </c>
    </row>
    <row r="248" spans="1:14" x14ac:dyDescent="0.3">
      <c r="A248" s="4">
        <f t="shared" ref="A248:A311" si="256">A247+1%</f>
        <v>2.389999999999993</v>
      </c>
      <c r="B248" s="4">
        <f t="shared" ref="B248:B311" si="257">SUM(C248:L248)</f>
        <v>0.2110578677045469</v>
      </c>
      <c r="C248">
        <f t="shared" ref="C248:K248" si="258">(C$5*EXP(-$B$1*C$5)-B$5*EXP(-$B$1*B$5))*EXP(-C$5*$A248)</f>
        <v>0.14909863971494419</v>
      </c>
      <c r="D248">
        <f t="shared" si="258"/>
        <v>4.3788869654494494E-2</v>
      </c>
      <c r="E248">
        <f t="shared" si="258"/>
        <v>1.2857351396113291E-2</v>
      </c>
      <c r="F248">
        <f t="shared" si="258"/>
        <v>3.7742772975942018E-3</v>
      </c>
      <c r="G248">
        <f t="shared" si="258"/>
        <v>1.1076619615270631E-3</v>
      </c>
      <c r="H248">
        <f t="shared" si="258"/>
        <v>3.249887248683683E-4</v>
      </c>
      <c r="I248">
        <f t="shared" si="258"/>
        <v>9.5326413985048121E-5</v>
      </c>
      <c r="J248">
        <f t="shared" si="258"/>
        <v>2.7953631544938163E-5</v>
      </c>
      <c r="K248">
        <f t="shared" si="258"/>
        <v>8.1948148356185547E-6</v>
      </c>
      <c r="L248" s="3">
        <f t="shared" si="208"/>
        <v>-2.539590536026508E-5</v>
      </c>
      <c r="N248" t="str">
        <f t="shared" si="209"/>
        <v>2.38999999999999 0.211057867704547</v>
      </c>
    </row>
    <row r="249" spans="1:14" x14ac:dyDescent="0.3">
      <c r="A249" s="4">
        <f t="shared" si="256"/>
        <v>2.3999999999999928</v>
      </c>
      <c r="B249" s="4">
        <f t="shared" si="257"/>
        <v>0.20957192193258975</v>
      </c>
      <c r="C249">
        <f t="shared" ref="C249:K249" si="259">(C$5*EXP(-$B$1*C$5)-B$5*EXP(-$B$1*B$5))*EXP(-C$5*$A249)</f>
        <v>0.14835500714702318</v>
      </c>
      <c r="D249">
        <f t="shared" si="259"/>
        <v>4.3353163121496271E-2</v>
      </c>
      <c r="E249">
        <f t="shared" si="259"/>
        <v>1.2665930371983313E-2</v>
      </c>
      <c r="F249">
        <f t="shared" si="259"/>
        <v>3.6995415997936442E-3</v>
      </c>
      <c r="G249">
        <f t="shared" si="259"/>
        <v>1.0803136902540909E-3</v>
      </c>
      <c r="H249">
        <f t="shared" si="259"/>
        <v>3.1538385650213319E-4</v>
      </c>
      <c r="I249">
        <f t="shared" si="259"/>
        <v>9.2047701656373487E-5</v>
      </c>
      <c r="J249">
        <f t="shared" si="259"/>
        <v>2.6857553974331852E-5</v>
      </c>
      <c r="K249">
        <f t="shared" si="259"/>
        <v>7.8342223469398812E-6</v>
      </c>
      <c r="L249" s="3">
        <f t="shared" si="208"/>
        <v>-2.4157332440519577E-5</v>
      </c>
      <c r="N249" t="str">
        <f t="shared" si="209"/>
        <v>2.39999999999999 0.20957192193259</v>
      </c>
    </row>
    <row r="250" spans="1:14" x14ac:dyDescent="0.3">
      <c r="A250" s="4">
        <f t="shared" si="256"/>
        <v>2.4099999999999926</v>
      </c>
      <c r="B250" s="4">
        <f t="shared" si="257"/>
        <v>0.20809942045652319</v>
      </c>
      <c r="C250">
        <f t="shared" ref="C250:K250" si="260">(C$5*EXP(-$B$1*C$5)-B$5*EXP(-$B$1*B$5))*EXP(-C$5*$A250)</f>
        <v>0.14761508346200763</v>
      </c>
      <c r="D250">
        <f t="shared" si="260"/>
        <v>4.292179194093796E-2</v>
      </c>
      <c r="E250">
        <f t="shared" si="260"/>
        <v>1.2477359235621826E-2</v>
      </c>
      <c r="F250">
        <f t="shared" si="260"/>
        <v>3.6262857679608819E-3</v>
      </c>
      <c r="G250">
        <f t="shared" si="260"/>
        <v>1.0536406502047214E-3</v>
      </c>
      <c r="H250">
        <f t="shared" si="260"/>
        <v>3.0606285489579902E-4</v>
      </c>
      <c r="I250">
        <f t="shared" si="260"/>
        <v>8.8881759273454959E-5</v>
      </c>
      <c r="J250">
        <f t="shared" si="260"/>
        <v>2.5804454220001572E-5</v>
      </c>
      <c r="K250">
        <f t="shared" si="260"/>
        <v>7.4894968357951247E-6</v>
      </c>
      <c r="L250" s="3">
        <f t="shared" si="208"/>
        <v>-2.297916543486789E-5</v>
      </c>
      <c r="N250" t="str">
        <f t="shared" si="209"/>
        <v>2.40999999999999 0.208099420456523</v>
      </c>
    </row>
    <row r="251" spans="1:14" x14ac:dyDescent="0.3">
      <c r="A251" s="4">
        <f t="shared" si="256"/>
        <v>2.4199999999999924</v>
      </c>
      <c r="B251" s="4">
        <f t="shared" si="257"/>
        <v>0.2066402015310641</v>
      </c>
      <c r="C251">
        <f t="shared" ref="C251:K251" si="261">(C$5*EXP(-$B$1*C$5)-B$5*EXP(-$B$1*B$5))*EXP(-C$5*$A251)</f>
        <v>0.14687885016176697</v>
      </c>
      <c r="D251">
        <f t="shared" si="261"/>
        <v>4.2494712975342019E-2</v>
      </c>
      <c r="E251">
        <f t="shared" si="261"/>
        <v>1.229159555772761E-2</v>
      </c>
      <c r="F251">
        <f t="shared" si="261"/>
        <v>3.5544804987864267E-3</v>
      </c>
      <c r="G251">
        <f t="shared" si="261"/>
        <v>1.0276261698606427E-3</v>
      </c>
      <c r="H251">
        <f t="shared" si="261"/>
        <v>2.9701733051873348E-4</v>
      </c>
      <c r="I251">
        <f t="shared" si="261"/>
        <v>8.5824708160949284E-5</v>
      </c>
      <c r="J251">
        <f t="shared" si="261"/>
        <v>2.479264709766713E-5</v>
      </c>
      <c r="K251">
        <f t="shared" si="261"/>
        <v>7.1599401152171214E-6</v>
      </c>
      <c r="L251" s="3">
        <f t="shared" si="208"/>
        <v>-2.1858458312116106E-5</v>
      </c>
      <c r="N251" t="str">
        <f t="shared" si="209"/>
        <v>2.41999999999999 0.206640201531064</v>
      </c>
    </row>
    <row r="252" spans="1:14" x14ac:dyDescent="0.3">
      <c r="A252" s="4">
        <f t="shared" si="256"/>
        <v>2.4299999999999922</v>
      </c>
      <c r="B252" s="4">
        <f t="shared" si="257"/>
        <v>0.20519410589044262</v>
      </c>
      <c r="C252">
        <f t="shared" ref="C252:K252" si="262">(C$5*EXP(-$B$1*C$5)-B$5*EXP(-$B$1*B$5))*EXP(-C$5*$A252)</f>
        <v>0.14614628884043029</v>
      </c>
      <c r="D252">
        <f t="shared" si="262"/>
        <v>4.2071883516455987E-2</v>
      </c>
      <c r="E252">
        <f t="shared" si="262"/>
        <v>1.2108597540689436E-2</v>
      </c>
      <c r="F252">
        <f t="shared" si="262"/>
        <v>3.4840970692051904E-3</v>
      </c>
      <c r="G252">
        <f t="shared" si="262"/>
        <v>1.0022539893247964E-3</v>
      </c>
      <c r="H252">
        <f t="shared" si="262"/>
        <v>2.8823914178840608E-4</v>
      </c>
      <c r="I252">
        <f t="shared" si="262"/>
        <v>8.287280304893772E-5</v>
      </c>
      <c r="J252">
        <f t="shared" si="262"/>
        <v>2.3820513500069094E-5</v>
      </c>
      <c r="K252">
        <f t="shared" si="262"/>
        <v>6.8448847202233642E-6</v>
      </c>
      <c r="L252" s="3">
        <f t="shared" si="208"/>
        <v>-2.0792408720707076E-5</v>
      </c>
      <c r="N252" t="str">
        <f t="shared" si="209"/>
        <v>2.42999999999999 0.205194105890443</v>
      </c>
    </row>
    <row r="253" spans="1:14" x14ac:dyDescent="0.3">
      <c r="A253" s="4">
        <f t="shared" si="256"/>
        <v>2.439999999999992</v>
      </c>
      <c r="B253" s="4">
        <f t="shared" si="257"/>
        <v>0.20376097670376228</v>
      </c>
      <c r="C253">
        <f t="shared" ref="C253:K253" si="263">(C$5*EXP(-$B$1*C$5)-B$5*EXP(-$B$1*B$5))*EXP(-C$5*$A253)</f>
        <v>0.14541738118392636</v>
      </c>
      <c r="D253">
        <f t="shared" si="263"/>
        <v>4.1653261280981624E-2</v>
      </c>
      <c r="E253">
        <f t="shared" si="263"/>
        <v>1.192832400918145E-2</v>
      </c>
      <c r="F253">
        <f t="shared" si="263"/>
        <v>3.4151073249068836E-3</v>
      </c>
      <c r="G253">
        <f t="shared" si="263"/>
        <v>9.7750825015841306E-4</v>
      </c>
      <c r="H253">
        <f t="shared" si="263"/>
        <v>2.7972038774241403E-4</v>
      </c>
      <c r="I253">
        <f t="shared" si="263"/>
        <v>8.0022427484500828E-5</v>
      </c>
      <c r="J253">
        <f t="shared" si="263"/>
        <v>2.2886497806051752E-5</v>
      </c>
      <c r="K253">
        <f t="shared" si="263"/>
        <v>6.5436925559714112E-6</v>
      </c>
      <c r="L253" s="3">
        <f t="shared" si="208"/>
        <v>-1.9778350981381839E-5</v>
      </c>
      <c r="N253" t="str">
        <f t="shared" si="209"/>
        <v>2.43999999999999 0.203760976703762</v>
      </c>
    </row>
    <row r="254" spans="1:14" x14ac:dyDescent="0.3">
      <c r="A254" s="4">
        <f t="shared" si="256"/>
        <v>2.4499999999999917</v>
      </c>
      <c r="B254" s="4">
        <f t="shared" si="257"/>
        <v>0.2023406595312171</v>
      </c>
      <c r="C254">
        <f t="shared" ref="C254:K254" si="264">(C$5*EXP(-$B$1*C$5)-B$5*EXP(-$B$1*B$5))*EXP(-C$5*$A254)</f>
        <v>0.14469210896952592</v>
      </c>
      <c r="D254">
        <f t="shared" si="264"/>
        <v>4.123880440634653E-2</v>
      </c>
      <c r="E254">
        <f t="shared" si="264"/>
        <v>1.1750734400898523E-2</v>
      </c>
      <c r="F254">
        <f t="shared" si="264"/>
        <v>3.3474836690739109E-3</v>
      </c>
      <c r="G254">
        <f t="shared" si="264"/>
        <v>9.5337348546897175E-4</v>
      </c>
      <c r="H254">
        <f t="shared" si="264"/>
        <v>2.7145340092708277E-4</v>
      </c>
      <c r="I254">
        <f t="shared" si="264"/>
        <v>7.7270089401112473E-5</v>
      </c>
      <c r="J254">
        <f t="shared" si="264"/>
        <v>2.1989105391237355E-5</v>
      </c>
      <c r="K254">
        <f t="shared" si="264"/>
        <v>6.2557536053986709E-6</v>
      </c>
      <c r="L254" s="3">
        <f t="shared" si="208"/>
        <v>-1.8813749421592997E-5</v>
      </c>
      <c r="N254" t="str">
        <f t="shared" si="209"/>
        <v>2.44999999999999 0.202340659531217</v>
      </c>
    </row>
    <row r="255" spans="1:14" x14ac:dyDescent="0.3">
      <c r="A255" s="4">
        <f t="shared" si="256"/>
        <v>2.4599999999999915</v>
      </c>
      <c r="B255" s="4">
        <f t="shared" si="257"/>
        <v>0.20093300228114999</v>
      </c>
      <c r="C255">
        <f t="shared" ref="C255:K255" si="265">(C$5*EXP(-$B$1*C$5)-B$5*EXP(-$B$1*B$5))*EXP(-C$5*$A255)</f>
        <v>0.14397045406538575</v>
      </c>
      <c r="D255">
        <f t="shared" si="265"/>
        <v>4.0828471446517842E-2</v>
      </c>
      <c r="E255">
        <f t="shared" si="265"/>
        <v>1.1575788757429579E-2</v>
      </c>
      <c r="F255">
        <f t="shared" si="265"/>
        <v>3.2811990513422784E-3</v>
      </c>
      <c r="G255">
        <f t="shared" si="265"/>
        <v>9.2983461024288838E-4</v>
      </c>
      <c r="H255">
        <f t="shared" si="265"/>
        <v>2.6343074049624011E-4</v>
      </c>
      <c r="I255">
        <f t="shared" si="265"/>
        <v>7.4612416840420576E-5</v>
      </c>
      <c r="J255">
        <f t="shared" si="265"/>
        <v>2.1126900236308283E-5</v>
      </c>
      <c r="K255">
        <f t="shared" si="265"/>
        <v>5.9804846937294758E-6</v>
      </c>
      <c r="L255" s="3">
        <f t="shared" si="208"/>
        <v>-1.7896192035002567E-5</v>
      </c>
      <c r="N255" t="str">
        <f t="shared" si="209"/>
        <v>2.45999999999999 0.20093300228115</v>
      </c>
    </row>
    <row r="256" spans="1:14" x14ac:dyDescent="0.3">
      <c r="A256" s="4">
        <f t="shared" si="256"/>
        <v>2.4699999999999913</v>
      </c>
      <c r="B256" s="4">
        <f t="shared" si="257"/>
        <v>0.19953785516793948</v>
      </c>
      <c r="C256">
        <f t="shared" ref="C256:K256" si="266">(C$5*EXP(-$B$1*C$5)-B$5*EXP(-$B$1*B$5))*EXP(-C$5*$A256)</f>
        <v>0.14325239843009568</v>
      </c>
      <c r="D256">
        <f t="shared" si="266"/>
        <v>4.0422221367857655E-2</v>
      </c>
      <c r="E256">
        <f t="shared" si="266"/>
        <v>1.1403447715266782E-2</v>
      </c>
      <c r="F256">
        <f t="shared" si="266"/>
        <v>3.2162269569810868E-3</v>
      </c>
      <c r="G256">
        <f t="shared" si="266"/>
        <v>9.0687691191689089E-4</v>
      </c>
      <c r="H256">
        <f t="shared" si="266"/>
        <v>2.5564518551395249E-4</v>
      </c>
      <c r="I256">
        <f t="shared" si="266"/>
        <v>7.2046153821177483E-5</v>
      </c>
      <c r="J256">
        <f t="shared" si="266"/>
        <v>2.0298502629069734E-5</v>
      </c>
      <c r="K256">
        <f t="shared" si="266"/>
        <v>5.7173283073467767E-6</v>
      </c>
      <c r="L256" s="3">
        <f t="shared" si="208"/>
        <v>-1.7023384450209772E-5</v>
      </c>
      <c r="N256" t="str">
        <f t="shared" si="209"/>
        <v>2.46999999999999 0.199537855167939</v>
      </c>
    </row>
    <row r="257" spans="1:14" x14ac:dyDescent="0.3">
      <c r="A257" s="4">
        <f t="shared" si="256"/>
        <v>2.4799999999999911</v>
      </c>
      <c r="B257" s="4">
        <f t="shared" si="257"/>
        <v>0.1981550706706971</v>
      </c>
      <c r="C257">
        <f t="shared" ref="C257:K257" si="267">(C$5*EXP(-$B$1*C$5)-B$5*EXP(-$B$1*B$5))*EXP(-C$5*$A257)</f>
        <v>0.14253792411222743</v>
      </c>
      <c r="D257">
        <f t="shared" si="267"/>
        <v>4.0020013545019543E-2</v>
      </c>
      <c r="E257">
        <f t="shared" si="267"/>
        <v>1.1233672496948578E-2</v>
      </c>
      <c r="F257">
        <f t="shared" si="267"/>
        <v>3.1525413962862851E-3</v>
      </c>
      <c r="G257">
        <f t="shared" si="267"/>
        <v>8.8448604118218936E-4</v>
      </c>
      <c r="H257">
        <f t="shared" si="267"/>
        <v>2.4808972845519509E-4</v>
      </c>
      <c r="I257">
        <f t="shared" si="267"/>
        <v>6.9568156350254746E-5</v>
      </c>
      <c r="J257">
        <f t="shared" si="267"/>
        <v>1.9502586956615887E-5</v>
      </c>
      <c r="K257">
        <f t="shared" si="267"/>
        <v>5.4657514646366286E-6</v>
      </c>
      <c r="L257" s="3">
        <f t="shared" si="208"/>
        <v>-1.6193144193627466E-5</v>
      </c>
      <c r="N257" t="str">
        <f t="shared" si="209"/>
        <v>2.47999999999999 0.198155070670697</v>
      </c>
    </row>
    <row r="258" spans="1:14" x14ac:dyDescent="0.3">
      <c r="A258" s="4">
        <f t="shared" si="256"/>
        <v>2.4899999999999909</v>
      </c>
      <c r="B258" s="4">
        <f t="shared" si="257"/>
        <v>0.19678450349276452</v>
      </c>
      <c r="C258">
        <f t="shared" ref="C258:K258" si="268">(C$5*EXP(-$B$1*C$5)-B$5*EXP(-$B$1*B$5))*EXP(-C$5*$A258)</f>
        <v>0.14182701324988581</v>
      </c>
      <c r="D258">
        <f t="shared" si="268"/>
        <v>3.9621807756886063E-2</v>
      </c>
      <c r="E258">
        <f t="shared" si="268"/>
        <v>1.1066424902334598E-2</v>
      </c>
      <c r="F258">
        <f t="shared" si="268"/>
        <v>3.0901168941844439E-3</v>
      </c>
      <c r="G258">
        <f t="shared" si="268"/>
        <v>8.6264800301568973E-4</v>
      </c>
      <c r="H258">
        <f t="shared" si="268"/>
        <v>2.407575688986065E-4</v>
      </c>
      <c r="I258">
        <f t="shared" si="268"/>
        <v>6.7175388570859306E-5</v>
      </c>
      <c r="J258">
        <f t="shared" si="268"/>
        <v>1.873787958406641E-5</v>
      </c>
      <c r="K258">
        <f t="shared" si="268"/>
        <v>5.2252446365181945E-6</v>
      </c>
      <c r="L258" s="3">
        <f t="shared" si="208"/>
        <v>-1.5403395232161348E-5</v>
      </c>
      <c r="N258" t="str">
        <f t="shared" si="209"/>
        <v>2.48999999999999 0.196784503492765</v>
      </c>
    </row>
    <row r="259" spans="1:14" x14ac:dyDescent="0.3">
      <c r="A259" s="4">
        <f t="shared" si="256"/>
        <v>2.4999999999999907</v>
      </c>
      <c r="B259" s="4">
        <f t="shared" si="257"/>
        <v>0.19542601052199213</v>
      </c>
      <c r="C259">
        <f t="shared" ref="C259:K259" si="269">(C$5*EXP(-$B$1*C$5)-B$5*EXP(-$B$1*B$5))*EXP(-C$5*$A259)</f>
        <v>0.14111964807026231</v>
      </c>
      <c r="D259">
        <f t="shared" si="269"/>
        <v>3.9227564182546554E-2</v>
      </c>
      <c r="E259">
        <f t="shared" si="269"/>
        <v>1.0901667300010472E-2</v>
      </c>
      <c r="F259">
        <f t="shared" si="269"/>
        <v>3.0289284800423845E-3</v>
      </c>
      <c r="G259">
        <f t="shared" si="269"/>
        <v>8.4134914793264966E-4</v>
      </c>
      <c r="H259">
        <f t="shared" si="269"/>
        <v>2.3364210740565007E-4</v>
      </c>
      <c r="I259">
        <f t="shared" si="269"/>
        <v>6.4864919043228369E-5</v>
      </c>
      <c r="J259">
        <f t="shared" si="269"/>
        <v>1.8003156816478948E-5</v>
      </c>
      <c r="K259">
        <f t="shared" si="269"/>
        <v>4.995320714473315E-6</v>
      </c>
      <c r="L259" s="3">
        <f t="shared" si="208"/>
        <v>-1.4652162782045894E-5</v>
      </c>
      <c r="N259" t="str">
        <f t="shared" si="209"/>
        <v>2.49999999999999 0.195426010521992</v>
      </c>
    </row>
    <row r="260" spans="1:14" x14ac:dyDescent="0.3">
      <c r="A260" s="4">
        <f t="shared" si="256"/>
        <v>2.5099999999999905</v>
      </c>
      <c r="B260" s="4">
        <f t="shared" si="257"/>
        <v>0.19407945079178779</v>
      </c>
      <c r="C260">
        <f t="shared" ref="C260:K260" si="270">(C$5*EXP(-$B$1*C$5)-B$5*EXP(-$B$1*B$5))*EXP(-C$5*$A260)</f>
        <v>0.14041581088919056</v>
      </c>
      <c r="D260">
        <f t="shared" si="270"/>
        <v>3.8837243397315042E-2</v>
      </c>
      <c r="E260">
        <f t="shared" si="270"/>
        <v>1.0739362618820603E-2</v>
      </c>
      <c r="F260">
        <f t="shared" si="270"/>
        <v>2.9689516776785934E-3</v>
      </c>
      <c r="G260">
        <f t="shared" si="270"/>
        <v>8.2057616345530555E-4</v>
      </c>
      <c r="H260">
        <f t="shared" si="270"/>
        <v>2.2673693958067407E-4</v>
      </c>
      <c r="I260">
        <f t="shared" si="270"/>
        <v>6.2633917153249988E-5</v>
      </c>
      <c r="J260">
        <f t="shared" si="270"/>
        <v>1.7297242940676149E-5</v>
      </c>
      <c r="K260">
        <f t="shared" si="270"/>
        <v>4.7755140239852103E-6</v>
      </c>
      <c r="L260" s="3">
        <f t="shared" si="208"/>
        <v>-1.3937568370856313E-5</v>
      </c>
      <c r="N260" t="str">
        <f t="shared" si="209"/>
        <v>2.50999999999999 0.194079450791788</v>
      </c>
    </row>
    <row r="261" spans="1:14" x14ac:dyDescent="0.3">
      <c r="A261" s="4">
        <f t="shared" si="256"/>
        <v>2.5199999999999902</v>
      </c>
      <c r="B261" s="4">
        <f t="shared" si="257"/>
        <v>0.1927446854429197</v>
      </c>
      <c r="C261">
        <f t="shared" ref="C261:K261" si="271">(C$5*EXP(-$B$1*C$5)-B$5*EXP(-$B$1*B$5))*EXP(-C$5*$A261)</f>
        <v>0.13971548411070436</v>
      </c>
      <c r="D261">
        <f t="shared" si="271"/>
        <v>3.845080636878774E-2</v>
      </c>
      <c r="E261">
        <f t="shared" si="271"/>
        <v>1.0579474339526993E-2</v>
      </c>
      <c r="F261">
        <f t="shared" si="271"/>
        <v>2.9101624955724238E-3</v>
      </c>
      <c r="G261">
        <f t="shared" si="271"/>
        <v>8.0031606579214129E-4</v>
      </c>
      <c r="H261">
        <f t="shared" si="271"/>
        <v>2.2003585030652323E-4</v>
      </c>
      <c r="I261">
        <f t="shared" si="271"/>
        <v>6.0479649644605873E-5</v>
      </c>
      <c r="J261">
        <f t="shared" si="271"/>
        <v>1.661900834385373E-5</v>
      </c>
      <c r="K261">
        <f t="shared" si="271"/>
        <v>4.5653793813885239E-6</v>
      </c>
      <c r="L261" s="3">
        <f t="shared" si="208"/>
        <v>-1.3257825140349018E-5</v>
      </c>
      <c r="N261" t="str">
        <f t="shared" si="209"/>
        <v>2.51999999999999 0.19274468544292</v>
      </c>
    </row>
    <row r="262" spans="1:14" x14ac:dyDescent="0.3">
      <c r="A262" s="4">
        <f t="shared" si="256"/>
        <v>2.52999999999999</v>
      </c>
      <c r="B262" s="4">
        <f t="shared" si="257"/>
        <v>0.19142157768606005</v>
      </c>
      <c r="C262">
        <f t="shared" ref="C262:K262" si="272">(C$5*EXP(-$B$1*C$5)-B$5*EXP(-$B$1*B$5))*EXP(-C$5*$A262)</f>
        <v>0.13901865022659776</v>
      </c>
      <c r="D262">
        <f t="shared" si="272"/>
        <v>3.8068214452939765E-2</v>
      </c>
      <c r="E262">
        <f t="shared" si="272"/>
        <v>1.0421966486592271E-2</v>
      </c>
      <c r="F262">
        <f t="shared" si="272"/>
        <v>2.8525374172671675E-3</v>
      </c>
      <c r="G262">
        <f t="shared" si="272"/>
        <v>7.8055619172259501E-4</v>
      </c>
      <c r="H262">
        <f t="shared" si="272"/>
        <v>2.1353280815051377E-4</v>
      </c>
      <c r="I262">
        <f t="shared" si="272"/>
        <v>5.8399477270191536E-5</v>
      </c>
      <c r="J262">
        <f t="shared" si="272"/>
        <v>1.5967367705959019E-5</v>
      </c>
      <c r="K262">
        <f t="shared" si="272"/>
        <v>4.3644911922201842E-6</v>
      </c>
      <c r="L262" s="3">
        <f t="shared" si="208"/>
        <v>-1.2611233378385307E-5</v>
      </c>
      <c r="N262" t="str">
        <f t="shared" si="209"/>
        <v>2.52999999999999 0.19142157768606</v>
      </c>
    </row>
    <row r="263" spans="1:14" x14ac:dyDescent="0.3">
      <c r="A263" s="4">
        <f t="shared" si="256"/>
        <v>2.5399999999999898</v>
      </c>
      <c r="B263" s="4">
        <f t="shared" si="257"/>
        <v>0.1901099927650563</v>
      </c>
      <c r="C263">
        <f t="shared" ref="C263:K263" si="273">(C$5*EXP(-$B$1*C$5)-B$5*EXP(-$B$1*B$5))*EXP(-C$5*$A263)</f>
        <v>0.13832529181598741</v>
      </c>
      <c r="D263">
        <f t="shared" si="273"/>
        <v>3.7689429390260702E-2</v>
      </c>
      <c r="E263">
        <f t="shared" si="273"/>
        <v>1.0266803620085032E-2</v>
      </c>
      <c r="F263">
        <f t="shared" si="273"/>
        <v>2.7960533919631565E-3</v>
      </c>
      <c r="G263">
        <f t="shared" si="273"/>
        <v>7.6128419068213489E-4</v>
      </c>
      <c r="H263">
        <f t="shared" si="273"/>
        <v>2.0722195993573667E-4</v>
      </c>
      <c r="I263">
        <f t="shared" si="273"/>
        <v>5.6390851558707576E-5</v>
      </c>
      <c r="J263">
        <f t="shared" si="273"/>
        <v>1.5341278262947299E-5</v>
      </c>
      <c r="K263">
        <f t="shared" si="273"/>
        <v>4.1724425892452477E-6</v>
      </c>
      <c r="L263" s="3">
        <f t="shared" si="208"/>
        <v>-1.1996176268765663E-5</v>
      </c>
      <c r="N263" t="str">
        <f t="shared" si="209"/>
        <v>2.53999999999999 0.190109992765056</v>
      </c>
    </row>
    <row r="264" spans="1:14" x14ac:dyDescent="0.3">
      <c r="A264" s="4">
        <f t="shared" si="256"/>
        <v>2.5499999999999896</v>
      </c>
      <c r="B264" s="4">
        <f t="shared" si="257"/>
        <v>0.18880979792091457</v>
      </c>
      <c r="C264">
        <f t="shared" ref="C264:K264" si="274">(C$5*EXP(-$B$1*C$5)-B$5*EXP(-$B$1*B$5))*EXP(-C$5*$A264)</f>
        <v>0.13763539154487689</v>
      </c>
      <c r="D264">
        <f t="shared" si="274"/>
        <v>3.7314413301928619E-2</v>
      </c>
      <c r="E264">
        <f t="shared" si="274"/>
        <v>1.0113950827705713E-2</v>
      </c>
      <c r="F264">
        <f t="shared" si="274"/>
        <v>2.7406878252971404E-3</v>
      </c>
      <c r="G264">
        <f t="shared" si="274"/>
        <v>7.4248801704275384E-4</v>
      </c>
      <c r="H264">
        <f t="shared" si="274"/>
        <v>2.0109762547280372E-4</v>
      </c>
      <c r="I264">
        <f t="shared" si="274"/>
        <v>5.4451311692464567E-5</v>
      </c>
      <c r="J264">
        <f t="shared" si="274"/>
        <v>1.4739738138136875E-5</v>
      </c>
      <c r="K264">
        <f t="shared" si="274"/>
        <v>3.9888446084116367E-6</v>
      </c>
      <c r="L264" s="3">
        <f t="shared" si="208"/>
        <v>-1.1411115848347099E-5</v>
      </c>
      <c r="N264" t="str">
        <f t="shared" si="209"/>
        <v>2.54999999999999 0.188809797920915</v>
      </c>
    </row>
    <row r="265" spans="1:14" x14ac:dyDescent="0.3">
      <c r="A265" s="4">
        <f t="shared" si="256"/>
        <v>2.5599999999999894</v>
      </c>
      <c r="B265" s="4">
        <f t="shared" si="257"/>
        <v>0.18752086235648371</v>
      </c>
      <c r="C265">
        <f t="shared" ref="C265:K265" si="275">(C$5*EXP(-$B$1*C$5)-B$5*EXP(-$B$1*B$5))*EXP(-C$5*$A265)</f>
        <v>0.13694893216572349</v>
      </c>
      <c r="D265">
        <f t="shared" si="275"/>
        <v>3.6943128686022182E-2</v>
      </c>
      <c r="E265">
        <f t="shared" si="275"/>
        <v>9.9633737169311804E-3</v>
      </c>
      <c r="F265">
        <f t="shared" si="275"/>
        <v>2.6864185703042347E-3</v>
      </c>
      <c r="G265">
        <f t="shared" si="275"/>
        <v>7.241559225840598E-4</v>
      </c>
      <c r="H265">
        <f t="shared" si="275"/>
        <v>1.951542924472932E-4</v>
      </c>
      <c r="I265">
        <f t="shared" si="275"/>
        <v>5.2578481492572732E-5</v>
      </c>
      <c r="J265">
        <f t="shared" si="275"/>
        <v>1.4161784738992646E-5</v>
      </c>
      <c r="K265">
        <f t="shared" si="275"/>
        <v>3.8133254010650688E-6</v>
      </c>
      <c r="L265" s="3">
        <f t="shared" si="208"/>
        <v>-1.0854589161334199E-5</v>
      </c>
      <c r="N265" t="str">
        <f t="shared" si="209"/>
        <v>2.55999999999999 0.187520862356484</v>
      </c>
    </row>
    <row r="266" spans="1:14" x14ac:dyDescent="0.3">
      <c r="A266" s="4">
        <f t="shared" si="256"/>
        <v>2.5699999999999892</v>
      </c>
      <c r="B266" s="4">
        <f t="shared" si="257"/>
        <v>0.18624305720182535</v>
      </c>
      <c r="C266">
        <f t="shared" ref="C266:K266" si="276">(C$5*EXP(-$B$1*C$5)-B$5*EXP(-$B$1*B$5))*EXP(-C$5*$A266)</f>
        <v>0.13626589651700702</v>
      </c>
      <c r="D266">
        <f t="shared" si="276"/>
        <v>3.6575538413770391E-2</v>
      </c>
      <c r="E266">
        <f t="shared" si="276"/>
        <v>9.8150384072762543E-3</v>
      </c>
      <c r="F266">
        <f t="shared" si="276"/>
        <v>2.6332239185588423E-3</v>
      </c>
      <c r="G266">
        <f t="shared" si="276"/>
        <v>7.0627644915025587E-4</v>
      </c>
      <c r="H266">
        <f t="shared" si="276"/>
        <v>1.8938661145829518E-4</v>
      </c>
      <c r="I266">
        <f t="shared" si="276"/>
        <v>5.0770066507826532E-5</v>
      </c>
      <c r="J266">
        <f t="shared" si="276"/>
        <v>1.3606493216772687E-5</v>
      </c>
      <c r="K266">
        <f t="shared" si="276"/>
        <v>3.6455294808284019E-6</v>
      </c>
      <c r="L266" s="3">
        <f t="shared" ref="L266:L329" si="277">(L$5*EXP(-$B$1*L$5)-K$5*EXP(-$B$1*K$5))*EXP(-L$5*$A266)-L$5*EXP(-($B$1+$A266)*L$5)</f>
        <v>-1.0325204601127629E-5</v>
      </c>
      <c r="N266" t="str">
        <f t="shared" ref="N266:N329" si="278">A266&amp;" "&amp;B266</f>
        <v>2.56999999999999 0.186243057201825</v>
      </c>
    </row>
    <row r="267" spans="1:14" x14ac:dyDescent="0.3">
      <c r="A267" s="4">
        <f t="shared" si="256"/>
        <v>2.579999999999989</v>
      </c>
      <c r="B267" s="4">
        <f t="shared" si="257"/>
        <v>0.18497625548025717</v>
      </c>
      <c r="C267">
        <f t="shared" ref="C267:K267" si="279">(C$5*EXP(-$B$1*C$5)-B$5*EXP(-$B$1*B$5))*EXP(-C$5*$A267)</f>
        <v>0.13558626752280067</v>
      </c>
      <c r="D267">
        <f t="shared" si="279"/>
        <v>3.6211605725839695E-2</v>
      </c>
      <c r="E267">
        <f t="shared" si="279"/>
        <v>9.6689115226704682E-3</v>
      </c>
      <c r="F267">
        <f t="shared" si="279"/>
        <v>2.5810825914909935E-3</v>
      </c>
      <c r="G267">
        <f t="shared" si="279"/>
        <v>6.8883842148841957E-4</v>
      </c>
      <c r="H267">
        <f t="shared" si="279"/>
        <v>1.8378939120358936E-4</v>
      </c>
      <c r="I267">
        <f t="shared" si="279"/>
        <v>4.9023851203714164E-5</v>
      </c>
      <c r="J267">
        <f t="shared" si="279"/>
        <v>1.3072974986572932E-5</v>
      </c>
      <c r="K267">
        <f t="shared" si="279"/>
        <v>3.4851170036202867E-6</v>
      </c>
      <c r="L267" s="3">
        <f t="shared" si="277"/>
        <v>-9.8216384305827697E-6</v>
      </c>
      <c r="N267" t="str">
        <f t="shared" si="278"/>
        <v>2.57999999999999 0.184976255480257</v>
      </c>
    </row>
    <row r="268" spans="1:14" x14ac:dyDescent="0.3">
      <c r="A268" s="4">
        <f t="shared" si="256"/>
        <v>2.5899999999999888</v>
      </c>
      <c r="B268" s="4">
        <f t="shared" si="257"/>
        <v>0.18372033207505675</v>
      </c>
      <c r="C268">
        <f t="shared" ref="C268:K268" si="280">(C$5*EXP(-$B$1*C$5)-B$5*EXP(-$B$1*B$5))*EXP(-C$5*$A268)</f>
        <v>0.13491002819234418</v>
      </c>
      <c r="D268">
        <f t="shared" si="280"/>
        <v>3.5851294228658022E-2</v>
      </c>
      <c r="E268">
        <f t="shared" si="280"/>
        <v>9.5249601839483087E-3</v>
      </c>
      <c r="F268">
        <f t="shared" si="280"/>
        <v>2.5299737318746351E-3</v>
      </c>
      <c r="G268">
        <f t="shared" si="280"/>
        <v>6.7183094026360645E-4</v>
      </c>
      <c r="H268">
        <f t="shared" si="280"/>
        <v>1.7835759380712288E-4</v>
      </c>
      <c r="I268">
        <f t="shared" si="280"/>
        <v>4.7337696248111497E-5</v>
      </c>
      <c r="J268">
        <f t="shared" si="280"/>
        <v>1.2560376305401768E-5</v>
      </c>
      <c r="K268">
        <f t="shared" si="280"/>
        <v>3.3317630793547133E-6</v>
      </c>
      <c r="L268" s="3">
        <f t="shared" si="277"/>
        <v>-9.3426314719773537E-6</v>
      </c>
      <c r="N268" t="str">
        <f t="shared" si="278"/>
        <v>2.58999999999999 0.183720332075057</v>
      </c>
    </row>
    <row r="269" spans="1:14" x14ac:dyDescent="0.3">
      <c r="A269" s="4">
        <f t="shared" si="256"/>
        <v>2.5999999999999885</v>
      </c>
      <c r="B269" s="4">
        <f t="shared" si="257"/>
        <v>0.18247516369681302</v>
      </c>
      <c r="C269">
        <f t="shared" ref="C269:K269" si="281">(C$5*EXP(-$B$1*C$5)-B$5*EXP(-$B$1*B$5))*EXP(-C$5*$A269)</f>
        <v>0.13423716161961904</v>
      </c>
      <c r="D269">
        <f t="shared" si="281"/>
        <v>3.5494567890775389E-2</v>
      </c>
      <c r="E269">
        <f t="shared" si="281"/>
        <v>9.3831520014512667E-3</v>
      </c>
      <c r="F269">
        <f t="shared" si="281"/>
        <v>2.4798768954844589E-3</v>
      </c>
      <c r="G269">
        <f t="shared" si="281"/>
        <v>6.5524337524641024E-4</v>
      </c>
      <c r="H269">
        <f t="shared" si="281"/>
        <v>1.7308633028458159E-4</v>
      </c>
      <c r="I269">
        <f t="shared" si="281"/>
        <v>4.5709535890331939E-5</v>
      </c>
      <c r="J269">
        <f t="shared" si="281"/>
        <v>1.2067876906009105E-5</v>
      </c>
      <c r="K269">
        <f t="shared" si="281"/>
        <v>3.1851571139276063E-6</v>
      </c>
      <c r="L269" s="3">
        <f t="shared" si="277"/>
        <v>-8.8869859584112852E-6</v>
      </c>
      <c r="N269" t="str">
        <f t="shared" si="278"/>
        <v>2.59999999999999 0.182475163696813</v>
      </c>
    </row>
    <row r="270" spans="1:14" x14ac:dyDescent="0.3">
      <c r="A270" s="4">
        <f t="shared" si="256"/>
        <v>2.6099999999999883</v>
      </c>
      <c r="B270" s="4">
        <f t="shared" si="257"/>
        <v>0.18124062885141237</v>
      </c>
      <c r="C270">
        <f t="shared" ref="C270:K270" si="282">(C$5*EXP(-$B$1*C$5)-B$5*EXP(-$B$1*B$5))*EXP(-C$5*$A270)</f>
        <v>0.13356765098292597</v>
      </c>
      <c r="D270">
        <f t="shared" si="282"/>
        <v>3.5141391039260735E-2</v>
      </c>
      <c r="E270">
        <f t="shared" si="282"/>
        <v>9.2434550677400213E-3</v>
      </c>
      <c r="F270">
        <f t="shared" si="282"/>
        <v>2.4307720429179425E-3</v>
      </c>
      <c r="G270">
        <f t="shared" si="282"/>
        <v>6.3906535866872457E-4</v>
      </c>
      <c r="H270">
        <f t="shared" si="282"/>
        <v>1.679708561429742E-4</v>
      </c>
      <c r="I270">
        <f t="shared" si="282"/>
        <v>4.413737543032422E-5</v>
      </c>
      <c r="J270">
        <f t="shared" si="282"/>
        <v>1.1594688684283771E-5</v>
      </c>
      <c r="K270">
        <f t="shared" si="282"/>
        <v>3.045002180157576E-6</v>
      </c>
      <c r="L270" s="3">
        <f t="shared" si="277"/>
        <v>-8.4535625387655036E-6</v>
      </c>
      <c r="N270" t="str">
        <f t="shared" si="278"/>
        <v>2.60999999999999 0.181240628851412</v>
      </c>
    </row>
    <row r="271" spans="1:14" x14ac:dyDescent="0.3">
      <c r="A271" s="4">
        <f t="shared" si="256"/>
        <v>2.6199999999999881</v>
      </c>
      <c r="B271" s="4">
        <f t="shared" si="257"/>
        <v>0.1800166078086477</v>
      </c>
      <c r="C271">
        <f t="shared" ref="C271:K271" si="283">(C$5*EXP(-$B$1*C$5)-B$5*EXP(-$B$1*B$5))*EXP(-C$5*$A271)</f>
        <v>0.1329014795444641</v>
      </c>
      <c r="D271">
        <f t="shared" si="283"/>
        <v>3.4791728356134609E-2</v>
      </c>
      <c r="E271">
        <f t="shared" si="283"/>
        <v>9.1058379504151341E-3</v>
      </c>
      <c r="F271">
        <f t="shared" si="283"/>
        <v>2.3826395315793198E-3</v>
      </c>
      <c r="G271">
        <f t="shared" si="283"/>
        <v>6.2328677874354894E-4</v>
      </c>
      <c r="H271">
        <f t="shared" si="283"/>
        <v>1.630065671102684E-4</v>
      </c>
      <c r="I271">
        <f t="shared" si="283"/>
        <v>4.26192887749147E-5</v>
      </c>
      <c r="J271">
        <f t="shared" si="283"/>
        <v>1.1140054438118803E-5</v>
      </c>
      <c r="K271">
        <f t="shared" si="283"/>
        <v>2.9110144164069472E-6</v>
      </c>
      <c r="L271" s="3">
        <f t="shared" si="277"/>
        <v>-8.0412774287307127E-6</v>
      </c>
      <c r="N271" t="str">
        <f t="shared" si="278"/>
        <v>2.61999999999999 0.180016607808648</v>
      </c>
    </row>
    <row r="272" spans="1:14" x14ac:dyDescent="0.3">
      <c r="A272" s="4">
        <f t="shared" si="256"/>
        <v>2.6299999999999879</v>
      </c>
      <c r="B272" s="4">
        <f t="shared" si="257"/>
        <v>0.17880298257143776</v>
      </c>
      <c r="C272">
        <f t="shared" ref="C272:K272" si="284">(C$5*EXP(-$B$1*C$5)-B$5*EXP(-$B$1*B$5))*EXP(-C$5*$A272)</f>
        <v>0.13223863064991276</v>
      </c>
      <c r="D272">
        <f t="shared" si="284"/>
        <v>3.4445544874837294E-2</v>
      </c>
      <c r="E272">
        <f t="shared" si="284"/>
        <v>8.9702696850446299E-3</v>
      </c>
      <c r="F272">
        <f t="shared" si="284"/>
        <v>2.3354601078222795E-3</v>
      </c>
      <c r="G272">
        <f t="shared" si="284"/>
        <v>6.0789777334479384E-4</v>
      </c>
      <c r="H272">
        <f t="shared" si="284"/>
        <v>1.5818899499123523E-4</v>
      </c>
      <c r="I272">
        <f t="shared" si="284"/>
        <v>4.1153416078103006E-5</v>
      </c>
      <c r="J272">
        <f t="shared" si="284"/>
        <v>1.0703246655726523E-5</v>
      </c>
      <c r="K272">
        <f t="shared" si="284"/>
        <v>2.7829224516648924E-6</v>
      </c>
      <c r="L272" s="3">
        <f t="shared" si="277"/>
        <v>-7.6490997007821057E-6</v>
      </c>
      <c r="N272" t="str">
        <f t="shared" si="278"/>
        <v>2.62999999999999 0.178802982571438</v>
      </c>
    </row>
    <row r="273" spans="1:14" x14ac:dyDescent="0.3">
      <c r="A273" s="4">
        <f t="shared" si="256"/>
        <v>2.6399999999999877</v>
      </c>
      <c r="B273" s="4">
        <f t="shared" si="257"/>
        <v>0.17759963684564495</v>
      </c>
      <c r="C273">
        <f t="shared" ref="C273:K273" si="285">(C$5*EXP(-$B$1*C$5)-B$5*EXP(-$B$1*B$5))*EXP(-C$5*$A273)</f>
        <v>0.13157908772801516</v>
      </c>
      <c r="D273">
        <f t="shared" si="285"/>
        <v>3.4102805976732174E-2</v>
      </c>
      <c r="E273">
        <f t="shared" si="285"/>
        <v>8.8367197681968723E-3</v>
      </c>
      <c r="F273">
        <f t="shared" si="285"/>
        <v>2.2892148992482504E-3</v>
      </c>
      <c r="G273">
        <f t="shared" si="285"/>
        <v>5.9288872384313058E-4</v>
      </c>
      <c r="H273">
        <f t="shared" si="285"/>
        <v>1.5351380364577168E-4</v>
      </c>
      <c r="I273">
        <f t="shared" si="285"/>
        <v>3.9737961462517473E-5</v>
      </c>
      <c r="J273">
        <f t="shared" si="285"/>
        <v>1.0283566351464473E-5</v>
      </c>
      <c r="K273">
        <f t="shared" si="285"/>
        <v>2.6604668559284387E-6</v>
      </c>
      <c r="L273" s="3">
        <f t="shared" si="277"/>
        <v>-7.2760487063235536E-6</v>
      </c>
      <c r="N273" t="str">
        <f t="shared" si="278"/>
        <v>2.63999999999999 0.177599636845645</v>
      </c>
    </row>
    <row r="274" spans="1:14" x14ac:dyDescent="0.3">
      <c r="A274" s="4">
        <f t="shared" si="256"/>
        <v>2.6499999999999875</v>
      </c>
      <c r="B274" s="4">
        <f t="shared" si="257"/>
        <v>0.17640645601047988</v>
      </c>
      <c r="C274">
        <f t="shared" ref="C274:K274" si="286">(C$5*EXP(-$B$1*C$5)-B$5*EXP(-$B$1*B$5))*EXP(-C$5*$A274)</f>
        <v>0.13092283429016383</v>
      </c>
      <c r="D274">
        <f t="shared" si="286"/>
        <v>3.3763477387643827E-2</v>
      </c>
      <c r="E274">
        <f t="shared" si="286"/>
        <v>8.7051581505771507E-3</v>
      </c>
      <c r="F274">
        <f t="shared" si="286"/>
        <v>2.2438854071571935E-3</v>
      </c>
      <c r="G274">
        <f t="shared" si="286"/>
        <v>5.7825024909403434E-4</v>
      </c>
      <c r="H274">
        <f t="shared" si="286"/>
        <v>1.4897678508608191E-4</v>
      </c>
      <c r="I274">
        <f t="shared" si="286"/>
        <v>3.8371190819241385E-5</v>
      </c>
      <c r="J274">
        <f t="shared" si="286"/>
        <v>9.8803419473092626E-6</v>
      </c>
      <c r="K274">
        <f t="shared" si="286"/>
        <v>2.5433996147680121E-6</v>
      </c>
      <c r="L274" s="3">
        <f t="shared" si="277"/>
        <v>-6.9211916235553264E-6</v>
      </c>
      <c r="N274" t="str">
        <f t="shared" si="278"/>
        <v>2.64999999999999 0.17640645601048</v>
      </c>
    </row>
    <row r="275" spans="1:14" x14ac:dyDescent="0.3">
      <c r="A275" s="4">
        <f t="shared" si="256"/>
        <v>2.6599999999999873</v>
      </c>
      <c r="B275" s="4">
        <f t="shared" si="257"/>
        <v>0.1752233270894806</v>
      </c>
      <c r="C275">
        <f t="shared" ref="C275:K275" si="287">(C$5*EXP(-$B$1*C$5)-B$5*EXP(-$B$1*B$5))*EXP(-C$5*$A275)</f>
        <v>0.13026985392998863</v>
      </c>
      <c r="D275">
        <f t="shared" si="287"/>
        <v>3.3427525174430581E-2</v>
      </c>
      <c r="E275">
        <f t="shared" si="287"/>
        <v>8.5755552302664694E-3</v>
      </c>
      <c r="F275">
        <f t="shared" si="287"/>
        <v>2.1994534991478707E-3</v>
      </c>
      <c r="G275">
        <f t="shared" si="287"/>
        <v>5.639731995742644E-4</v>
      </c>
      <c r="H275">
        <f t="shared" si="287"/>
        <v>1.4457385568920428E-4</v>
      </c>
      <c r="I275">
        <f t="shared" si="287"/>
        <v>3.7051429683312085E-5</v>
      </c>
      <c r="J275">
        <f t="shared" si="287"/>
        <v>9.4929281981884473E-6</v>
      </c>
      <c r="K275">
        <f t="shared" si="287"/>
        <v>2.4314836270135008E-6</v>
      </c>
      <c r="L275" s="3">
        <f t="shared" si="277"/>
        <v>-6.5836411249337027E-6</v>
      </c>
      <c r="N275" t="str">
        <f t="shared" si="278"/>
        <v>2.65999999999999 0.175223327089481</v>
      </c>
    </row>
    <row r="276" spans="1:14" x14ac:dyDescent="0.3">
      <c r="A276" s="4">
        <f t="shared" si="256"/>
        <v>2.6699999999999871</v>
      </c>
      <c r="B276" s="4">
        <f t="shared" si="257"/>
        <v>0.17405013872205582</v>
      </c>
      <c r="C276">
        <f t="shared" ref="C276:K276" si="288">(C$5*EXP(-$B$1*C$5)-B$5*EXP(-$B$1*B$5))*EXP(-C$5*$A276)</f>
        <v>0.12962013032294659</v>
      </c>
      <c r="D276">
        <f t="shared" si="288"/>
        <v>3.3094915741591131E-2</v>
      </c>
      <c r="E276">
        <f t="shared" si="288"/>
        <v>8.4478818460609929E-3</v>
      </c>
      <c r="F276">
        <f t="shared" si="288"/>
        <v>2.1559014018646444E-3</v>
      </c>
      <c r="G276">
        <f t="shared" si="288"/>
        <v>5.5004865166311348E-4</v>
      </c>
      <c r="H276">
        <f t="shared" si="288"/>
        <v>1.4030105252147495E-4</v>
      </c>
      <c r="I276">
        <f t="shared" si="288"/>
        <v>3.5777061182292576E-5</v>
      </c>
      <c r="J276">
        <f t="shared" si="288"/>
        <v>9.12070515945076E-6</v>
      </c>
      <c r="K276">
        <f t="shared" si="288"/>
        <v>2.3244922245433192E-6</v>
      </c>
      <c r="L276" s="3">
        <f t="shared" si="277"/>
        <v>-6.2625531583899254E-6</v>
      </c>
      <c r="N276" t="str">
        <f t="shared" si="278"/>
        <v>2.66999999999999 0.174050138722056</v>
      </c>
    </row>
    <row r="277" spans="1:14" x14ac:dyDescent="0.3">
      <c r="A277" s="4">
        <f t="shared" si="256"/>
        <v>2.6799999999999868</v>
      </c>
      <c r="B277" s="4">
        <f t="shared" si="257"/>
        <v>0.1728867811355804</v>
      </c>
      <c r="C277">
        <f t="shared" ref="C277:K277" si="289">(C$5*EXP(-$B$1*C$5)-B$5*EXP(-$B$1*B$5))*EXP(-C$5*$A277)</f>
        <v>0.12897364722591367</v>
      </c>
      <c r="D277">
        <f t="shared" si="289"/>
        <v>3.2765615827905034E-2</v>
      </c>
      <c r="E277">
        <f t="shared" si="289"/>
        <v>8.3221092709106492E-3</v>
      </c>
      <c r="F277">
        <f t="shared" si="289"/>
        <v>2.1132116938878992E-3</v>
      </c>
      <c r="G277">
        <f t="shared" si="289"/>
        <v>5.3646790206485445E-4</v>
      </c>
      <c r="H277">
        <f t="shared" si="289"/>
        <v>1.3615452977162014E-4</v>
      </c>
      <c r="I277">
        <f t="shared" si="289"/>
        <v>3.4546524055400045E-5</v>
      </c>
      <c r="J277">
        <f t="shared" si="289"/>
        <v>8.7630771948224038E-6</v>
      </c>
      <c r="K277">
        <f t="shared" si="289"/>
        <v>2.2222087132040378E-6</v>
      </c>
      <c r="L277" s="3">
        <f t="shared" si="277"/>
        <v>-5.957124836760384E-6</v>
      </c>
      <c r="N277" t="str">
        <f t="shared" si="278"/>
        <v>2.67999999999999 0.17288678113558</v>
      </c>
    </row>
    <row r="278" spans="1:14" x14ac:dyDescent="0.3">
      <c r="A278" s="4">
        <f t="shared" si="256"/>
        <v>2.6899999999999866</v>
      </c>
      <c r="B278" s="4">
        <f t="shared" si="257"/>
        <v>0.17173314611803195</v>
      </c>
      <c r="C278">
        <f t="shared" ref="C278:K278" si="290">(C$5*EXP(-$B$1*C$5)-B$5*EXP(-$B$1*B$5))*EXP(-C$5*$A278)</f>
        <v>0.1283303884767788</v>
      </c>
      <c r="D278">
        <f t="shared" si="290"/>
        <v>3.243959250310649E-2</v>
      </c>
      <c r="E278">
        <f t="shared" si="290"/>
        <v>8.1982092054554215E-3</v>
      </c>
      <c r="F278">
        <f t="shared" si="290"/>
        <v>2.071367298765241E-3</v>
      </c>
      <c r="G278">
        <f t="shared" si="290"/>
        <v>5.2322246236889756E-4</v>
      </c>
      <c r="H278">
        <f t="shared" si="290"/>
        <v>1.3213055528926623E-4</v>
      </c>
      <c r="I278">
        <f t="shared" si="290"/>
        <v>3.3358310740766643E-5</v>
      </c>
      <c r="J278">
        <f t="shared" si="290"/>
        <v>8.4194720232619368E-6</v>
      </c>
      <c r="K278">
        <f t="shared" si="290"/>
        <v>2.1244259339306337E-6</v>
      </c>
      <c r="L278" s="3">
        <f t="shared" si="277"/>
        <v>-5.6665924301504957E-6</v>
      </c>
      <c r="N278" t="str">
        <f t="shared" si="278"/>
        <v>2.68999999999999 0.171733146118032</v>
      </c>
    </row>
    <row r="279" spans="1:14" x14ac:dyDescent="0.3">
      <c r="A279" s="4">
        <f t="shared" si="256"/>
        <v>2.6999999999999864</v>
      </c>
      <c r="B279" s="4">
        <f t="shared" si="257"/>
        <v>0.17058912699115825</v>
      </c>
      <c r="C279">
        <f t="shared" ref="C279:K279" si="291">(C$5*EXP(-$B$1*C$5)-B$5*EXP(-$B$1*B$5))*EXP(-C$5*$A279)</f>
        <v>0.12769033799403973</v>
      </c>
      <c r="D279">
        <f t="shared" si="291"/>
        <v>3.2116813164591342E-2</v>
      </c>
      <c r="E279">
        <f t="shared" si="291"/>
        <v>8.0761537716578773E-3</v>
      </c>
      <c r="F279">
        <f t="shared" si="291"/>
        <v>2.0303514781806874E-3</v>
      </c>
      <c r="G279">
        <f t="shared" si="291"/>
        <v>5.1030405374425747E-4</v>
      </c>
      <c r="H279">
        <f t="shared" si="291"/>
        <v>1.2822550722575271E-4</v>
      </c>
      <c r="I279">
        <f t="shared" si="291"/>
        <v>3.2210965528487225E-5</v>
      </c>
      <c r="J279">
        <f t="shared" si="291"/>
        <v>8.0893398031885202E-6</v>
      </c>
      <c r="K279">
        <f t="shared" si="291"/>
        <v>2.0309458431786209E-6</v>
      </c>
      <c r="L279" s="3">
        <f t="shared" si="277"/>
        <v>-5.3902294562121654E-6</v>
      </c>
      <c r="N279" t="str">
        <f t="shared" si="278"/>
        <v>2.69999999999999 0.170589126991158</v>
      </c>
    </row>
    <row r="280" spans="1:14" x14ac:dyDescent="0.3">
      <c r="A280" s="4">
        <f t="shared" si="256"/>
        <v>2.7099999999999862</v>
      </c>
      <c r="B280" s="4">
        <f t="shared" si="257"/>
        <v>0.16945461858416472</v>
      </c>
      <c r="C280">
        <f t="shared" ref="C280:K280" si="292">(C$5*EXP(-$B$1*C$5)-B$5*EXP(-$B$1*B$5))*EXP(-C$5*$A280)</f>
        <v>0.12705347977640102</v>
      </c>
      <c r="D280">
        <f t="shared" si="292"/>
        <v>3.1797245534156762E-2</v>
      </c>
      <c r="E280">
        <f t="shared" si="292"/>
        <v>7.9559155065304834E-3</v>
      </c>
      <c r="F280">
        <f t="shared" si="292"/>
        <v>1.9901478252591204E-3</v>
      </c>
      <c r="G280">
        <f t="shared" si="292"/>
        <v>4.9770460176501354E-4</v>
      </c>
      <c r="H280">
        <f t="shared" si="292"/>
        <v>1.2443587077422375E-4</v>
      </c>
      <c r="I280">
        <f t="shared" si="292"/>
        <v>3.1103082777193083E-5</v>
      </c>
      <c r="J280">
        <f t="shared" si="292"/>
        <v>7.7721522526180697E-6</v>
      </c>
      <c r="K280">
        <f t="shared" si="292"/>
        <v>1.9415791118181638E-6</v>
      </c>
      <c r="L280" s="3">
        <f t="shared" si="277"/>
        <v>-5.1273448635594998E-6</v>
      </c>
      <c r="N280" t="str">
        <f t="shared" si="278"/>
        <v>2.70999999999999 0.169454618584165</v>
      </c>
    </row>
    <row r="281" spans="1:14" x14ac:dyDescent="0.3">
      <c r="A281" s="4">
        <f t="shared" si="256"/>
        <v>2.719999999999986</v>
      </c>
      <c r="B281" s="4">
        <f t="shared" si="257"/>
        <v>0.16832951720791042</v>
      </c>
      <c r="C281">
        <f t="shared" ref="C281:K281" si="293">(C$5*EXP(-$B$1*C$5)-B$5*EXP(-$B$1*B$5))*EXP(-C$5*$A281)</f>
        <v>0.12641979790237412</v>
      </c>
      <c r="D281">
        <f t="shared" si="293"/>
        <v>3.1480857654773382E-2</v>
      </c>
      <c r="E281">
        <f t="shared" si="293"/>
        <v>7.8374673559563294E-3</v>
      </c>
      <c r="F281">
        <f t="shared" si="293"/>
        <v>1.9507402580033147E-3</v>
      </c>
      <c r="G281">
        <f t="shared" si="293"/>
        <v>4.8541623136353197E-4</v>
      </c>
      <c r="H281">
        <f t="shared" si="293"/>
        <v>1.2075823500606486E-4</v>
      </c>
      <c r="I281">
        <f t="shared" si="293"/>
        <v>3.0033305191965069E-5</v>
      </c>
      <c r="J281">
        <f t="shared" si="293"/>
        <v>7.4674018037993871E-6</v>
      </c>
      <c r="K281">
        <f t="shared" si="293"/>
        <v>1.8561447416779147E-6</v>
      </c>
      <c r="L281" s="3">
        <f t="shared" si="277"/>
        <v>-4.8772813037803997E-6</v>
      </c>
      <c r="N281" t="str">
        <f t="shared" si="278"/>
        <v>2.71999999999999 0.16832951720791</v>
      </c>
    </row>
    <row r="282" spans="1:14" x14ac:dyDescent="0.3">
      <c r="A282" s="4">
        <f t="shared" si="256"/>
        <v>2.7299999999999858</v>
      </c>
      <c r="B282" s="4">
        <f t="shared" si="257"/>
        <v>0.16721372062960435</v>
      </c>
      <c r="C282">
        <f t="shared" ref="C282:K282" si="294">(C$5*EXP(-$B$1*C$5)-B$5*EXP(-$B$1*B$5))*EXP(-C$5*$A282)</f>
        <v>0.12578927652987915</v>
      </c>
      <c r="D282">
        <f t="shared" si="294"/>
        <v>3.1167617887389622E-2</v>
      </c>
      <c r="E282">
        <f t="shared" si="294"/>
        <v>7.72078266860183E-3</v>
      </c>
      <c r="F282">
        <f t="shared" si="294"/>
        <v>1.9121130128609276E-3</v>
      </c>
      <c r="G282">
        <f t="shared" si="294"/>
        <v>4.7343126190829135E-4</v>
      </c>
      <c r="H282">
        <f t="shared" si="294"/>
        <v>1.1718928980083683E-4</v>
      </c>
      <c r="I282">
        <f t="shared" si="294"/>
        <v>2.900032216147801E-5</v>
      </c>
      <c r="J282">
        <f t="shared" si="294"/>
        <v>7.1746007909974656E-6</v>
      </c>
      <c r="K282">
        <f t="shared" si="294"/>
        <v>1.7744696989618361E-6</v>
      </c>
      <c r="L282" s="3">
        <f t="shared" si="277"/>
        <v>-4.6394134877231268E-6</v>
      </c>
      <c r="N282" t="str">
        <f t="shared" si="278"/>
        <v>2.72999999999999 0.167213720629604</v>
      </c>
    </row>
    <row r="283" spans="1:14" x14ac:dyDescent="0.3">
      <c r="A283" s="4">
        <f t="shared" si="256"/>
        <v>2.7399999999999856</v>
      </c>
      <c r="B283" s="4">
        <f t="shared" si="257"/>
        <v>0.1661071280479901</v>
      </c>
      <c r="C283">
        <f t="shared" ref="C283:K283" si="295">(C$5*EXP(-$B$1*C$5)-B$5*EXP(-$B$1*B$5))*EXP(-C$5*$A283)</f>
        <v>0.12516189989584897</v>
      </c>
      <c r="D283">
        <f t="shared" si="295"/>
        <v>3.0857494907767697E-2</v>
      </c>
      <c r="E283">
        <f t="shared" si="295"/>
        <v>7.6058351899200615E-3</v>
      </c>
      <c r="F283">
        <f t="shared" si="295"/>
        <v>1.8742506384188647E-3</v>
      </c>
      <c r="G283">
        <f t="shared" si="295"/>
        <v>4.6174220240323844E-4</v>
      </c>
      <c r="H283">
        <f t="shared" si="295"/>
        <v>1.1372582286694389E-4</v>
      </c>
      <c r="I283">
        <f t="shared" si="295"/>
        <v>2.8002868152337502E-5</v>
      </c>
      <c r="J283">
        <f t="shared" si="295"/>
        <v>6.8932806701242751E-6</v>
      </c>
      <c r="K283">
        <f t="shared" si="295"/>
        <v>1.6963885637966572E-6</v>
      </c>
      <c r="L283" s="3">
        <f t="shared" si="277"/>
        <v>-4.4131466219477254E-6</v>
      </c>
      <c r="N283" t="str">
        <f t="shared" si="278"/>
        <v>2.73999999999999 0.16610712804799</v>
      </c>
    </row>
    <row r="284" spans="1:14" x14ac:dyDescent="0.3">
      <c r="A284" s="4">
        <f t="shared" si="256"/>
        <v>2.7499999999999853</v>
      </c>
      <c r="B284" s="4">
        <f t="shared" si="257"/>
        <v>0.16500964006900953</v>
      </c>
      <c r="C284">
        <f t="shared" ref="C284:K284" si="296">(C$5*EXP(-$B$1*C$5)-B$5*EXP(-$B$1*B$5))*EXP(-C$5*$A284)</f>
        <v>0.12453765231583501</v>
      </c>
      <c r="D284">
        <f t="shared" si="296"/>
        <v>3.0550457703351217E-2</v>
      </c>
      <c r="E284">
        <f t="shared" si="296"/>
        <v>7.4925990562433823E-3</v>
      </c>
      <c r="F284">
        <f t="shared" si="296"/>
        <v>1.8371379892225112E-3</v>
      </c>
      <c r="G284">
        <f t="shared" si="296"/>
        <v>4.5034174680567133E-4</v>
      </c>
      <c r="H284">
        <f t="shared" si="296"/>
        <v>1.1036471685035459E-4</v>
      </c>
      <c r="I284">
        <f t="shared" si="296"/>
        <v>2.7039721158643645E-5</v>
      </c>
      <c r="J284">
        <f t="shared" si="296"/>
        <v>6.6229912689682586E-6</v>
      </c>
      <c r="K284">
        <f t="shared" si="296"/>
        <v>1.6217431952000736E-6</v>
      </c>
      <c r="L284" s="3">
        <f t="shared" si="277"/>
        <v>-4.1979149214326097E-6</v>
      </c>
      <c r="N284" t="str">
        <f t="shared" si="278"/>
        <v>2.74999999999999 0.16500964006901</v>
      </c>
    </row>
    <row r="285" spans="1:14" x14ac:dyDescent="0.3">
      <c r="A285" s="4">
        <f t="shared" si="256"/>
        <v>2.7599999999999851</v>
      </c>
      <c r="B285" s="4">
        <f t="shared" si="257"/>
        <v>0.16392115868193669</v>
      </c>
      <c r="C285">
        <f t="shared" ref="C285:K285" si="297">(C$5*EXP(-$B$1*C$5)-B$5*EXP(-$B$1*B$5))*EXP(-C$5*$A285)</f>
        <v>0.12391651818361531</v>
      </c>
      <c r="D285">
        <f t="shared" si="297"/>
        <v>3.0246475570163866E-2</v>
      </c>
      <c r="E285">
        <f t="shared" si="297"/>
        <v>7.3810487889639986E-3</v>
      </c>
      <c r="F285">
        <f t="shared" si="297"/>
        <v>1.8007602197173463E-3</v>
      </c>
      <c r="G285">
        <f t="shared" si="297"/>
        <v>4.3922276945972517E-4</v>
      </c>
      <c r="H285">
        <f t="shared" si="297"/>
        <v>1.0710294652877245E-4</v>
      </c>
      <c r="I285">
        <f t="shared" si="297"/>
        <v>2.6109701204880622E-5</v>
      </c>
      <c r="J285">
        <f t="shared" si="297"/>
        <v>6.3633000668227525E-6</v>
      </c>
      <c r="K285">
        <f t="shared" si="297"/>
        <v>1.5503824107912386E-6</v>
      </c>
      <c r="L285" s="3">
        <f t="shared" si="277"/>
        <v>-3.9931801948173047E-6</v>
      </c>
      <c r="N285" t="str">
        <f t="shared" si="278"/>
        <v>2.75999999999999 0.163921158681937</v>
      </c>
    </row>
    <row r="286" spans="1:14" x14ac:dyDescent="0.3">
      <c r="A286" s="4">
        <f t="shared" si="256"/>
        <v>2.7699999999999849</v>
      </c>
      <c r="B286" s="4">
        <f t="shared" si="257"/>
        <v>0.16284158723597081</v>
      </c>
      <c r="C286">
        <f t="shared" ref="C286:K286" si="298">(C$5*EXP(-$B$1*C$5)-B$5*EXP(-$B$1*B$5))*EXP(-C$5*$A286)</f>
        <v>0.12329848197080417</v>
      </c>
      <c r="D286">
        <f t="shared" si="298"/>
        <v>2.9945518109739014E-2</v>
      </c>
      <c r="E286">
        <f t="shared" si="298"/>
        <v>7.2711592888011628E-3</v>
      </c>
      <c r="F286">
        <f t="shared" si="298"/>
        <v>1.7651027783105245E-3</v>
      </c>
      <c r="G286">
        <f t="shared" si="298"/>
        <v>4.2837832064260539E-4</v>
      </c>
      <c r="H286">
        <f t="shared" si="298"/>
        <v>1.0393757608873198E-4</v>
      </c>
      <c r="I286">
        <f t="shared" si="298"/>
        <v>2.5211668900299478E-5</v>
      </c>
      <c r="J286">
        <f t="shared" si="298"/>
        <v>6.1137915023605791E-6</v>
      </c>
      <c r="K286">
        <f t="shared" si="298"/>
        <v>1.4821616805947547E-6</v>
      </c>
      <c r="L286" s="3">
        <f t="shared" si="277"/>
        <v>-3.7984304986437177E-6</v>
      </c>
      <c r="N286" t="str">
        <f t="shared" si="278"/>
        <v>2.76999999999998 0.162841587235971</v>
      </c>
    </row>
    <row r="287" spans="1:14" x14ac:dyDescent="0.3">
      <c r="A287" s="4">
        <f t="shared" si="256"/>
        <v>2.7799999999999847</v>
      </c>
      <c r="B287" s="4">
        <f t="shared" si="257"/>
        <v>0.16177083041728044</v>
      </c>
      <c r="C287">
        <f t="shared" ref="C287:K287" si="299">(C$5*EXP(-$B$1*C$5)-B$5*EXP(-$B$1*B$5))*EXP(-C$5*$A287)</f>
        <v>0.12268352822646411</v>
      </c>
      <c r="D287">
        <f t="shared" si="299"/>
        <v>2.9647555226079817E-2</v>
      </c>
      <c r="E287">
        <f t="shared" si="299"/>
        <v>7.1629058301537415E-3</v>
      </c>
      <c r="F287">
        <f t="shared" si="299"/>
        <v>1.730151401550045E-3</v>
      </c>
      <c r="G287">
        <f t="shared" si="299"/>
        <v>4.1780162222078464E-4</v>
      </c>
      <c r="H287">
        <f t="shared" si="299"/>
        <v>1.0086575648316824E-4</v>
      </c>
      <c r="I287">
        <f t="shared" si="299"/>
        <v>2.4344524043021619E-5</v>
      </c>
      <c r="J287">
        <f t="shared" si="299"/>
        <v>5.874066308647264E-6</v>
      </c>
      <c r="K287">
        <f t="shared" si="299"/>
        <v>1.4169428343181035E-6</v>
      </c>
      <c r="L287" s="3">
        <f t="shared" si="277"/>
        <v>-3.6131788572308277E-6</v>
      </c>
      <c r="N287" t="str">
        <f t="shared" si="278"/>
        <v>2.77999999999998 0.16177083041728</v>
      </c>
    </row>
    <row r="288" spans="1:14" x14ac:dyDescent="0.3">
      <c r="A288" s="4">
        <f t="shared" si="256"/>
        <v>2.7899999999999845</v>
      </c>
      <c r="B288" s="4">
        <f t="shared" si="257"/>
        <v>0.16070879422648854</v>
      </c>
      <c r="C288">
        <f t="shared" ref="C288:K288" si="300">(C$5*EXP(-$B$1*C$5)-B$5*EXP(-$B$1*B$5))*EXP(-C$5*$A288)</f>
        <v>0.12207164157671949</v>
      </c>
      <c r="D288">
        <f t="shared" si="300"/>
        <v>2.9352557122649611E-2</v>
      </c>
      <c r="E288">
        <f t="shared" si="300"/>
        <v>7.0562640555368403E-3</v>
      </c>
      <c r="F288">
        <f t="shared" si="300"/>
        <v>1.695892108419178E-3</v>
      </c>
      <c r="G288">
        <f t="shared" si="300"/>
        <v>4.0748606341344836E-4</v>
      </c>
      <c r="H288">
        <f t="shared" si="300"/>
        <v>9.7884722867082165E-5</v>
      </c>
      <c r="I288">
        <f t="shared" si="300"/>
        <v>2.3507204272154263E-5</v>
      </c>
      <c r="J288">
        <f t="shared" si="300"/>
        <v>5.6437408742287672E-6</v>
      </c>
      <c r="K288">
        <f t="shared" si="300"/>
        <v>1.3545937815095622E-6</v>
      </c>
      <c r="L288" s="3">
        <f t="shared" si="277"/>
        <v>-3.4369620449818313E-6</v>
      </c>
      <c r="N288" t="str">
        <f t="shared" si="278"/>
        <v>2.78999999999998 0.160708794226489</v>
      </c>
    </row>
    <row r="289" spans="1:14" x14ac:dyDescent="0.3">
      <c r="A289" s="4">
        <f t="shared" si="256"/>
        <v>2.7999999999999843</v>
      </c>
      <c r="B289" s="4">
        <f t="shared" si="257"/>
        <v>0.15965538595659057</v>
      </c>
      <c r="C289">
        <f t="shared" ref="C289:K289" si="301">(C$5*EXP(-$B$1*C$5)-B$5*EXP(-$B$1*B$5))*EXP(-C$5*$A289)</f>
        <v>0.12146280672437218</v>
      </c>
      <c r="D289">
        <f t="shared" si="301"/>
        <v>2.9060494299392212E-2</v>
      </c>
      <c r="E289">
        <f t="shared" si="301"/>
        <v>6.9512099701012717E-3</v>
      </c>
      <c r="F289">
        <f t="shared" si="301"/>
        <v>1.662311194743875E-3</v>
      </c>
      <c r="G289">
        <f t="shared" si="301"/>
        <v>3.974251966605421E-4</v>
      </c>
      <c r="H289">
        <f t="shared" si="301"/>
        <v>9.4991792108993481E-5</v>
      </c>
      <c r="I289">
        <f t="shared" si="301"/>
        <v>2.2698683766265161E-5</v>
      </c>
      <c r="J289">
        <f t="shared" si="301"/>
        <v>5.4224466292713051E-6</v>
      </c>
      <c r="K289">
        <f t="shared" si="301"/>
        <v>1.2949882440299202E-6</v>
      </c>
      <c r="L289" s="3">
        <f t="shared" si="277"/>
        <v>-3.2693394280788682E-6</v>
      </c>
      <c r="N289" t="str">
        <f t="shared" si="278"/>
        <v>2.79999999999998 0.159655385956591</v>
      </c>
    </row>
    <row r="290" spans="1:14" x14ac:dyDescent="0.3">
      <c r="A290" s="4">
        <f t="shared" si="256"/>
        <v>2.8099999999999841</v>
      </c>
      <c r="B290" s="4">
        <f t="shared" si="257"/>
        <v>0.15861051417129543</v>
      </c>
      <c r="C290">
        <f t="shared" ref="C290:K290" si="302">(C$5*EXP(-$B$1*C$5)-B$5*EXP(-$B$1*B$5))*EXP(-C$5*$A290)</f>
        <v>0.12085700844851918</v>
      </c>
      <c r="D290">
        <f t="shared" si="302"/>
        <v>2.8771337549781912E-2</v>
      </c>
      <c r="E290">
        <f t="shared" si="302"/>
        <v>6.8477199362346136E-3</v>
      </c>
      <c r="F290">
        <f t="shared" si="302"/>
        <v>1.6293952277109144E-3</v>
      </c>
      <c r="G290">
        <f t="shared" si="302"/>
        <v>3.8761273359283629E-4</v>
      </c>
      <c r="H290">
        <f t="shared" si="302"/>
        <v>9.2184360375941203E-5</v>
      </c>
      <c r="I290">
        <f t="shared" si="302"/>
        <v>2.1917971986623374E-5</v>
      </c>
      <c r="J290">
        <f t="shared" si="302"/>
        <v>5.2098294557709866E-6</v>
      </c>
      <c r="K290">
        <f t="shared" si="302"/>
        <v>1.2380055002960718E-6</v>
      </c>
      <c r="L290" s="3">
        <f t="shared" si="277"/>
        <v>-3.1098918626689582E-6</v>
      </c>
      <c r="N290" t="str">
        <f t="shared" si="278"/>
        <v>2.80999999999998 0.158610514171295</v>
      </c>
    </row>
    <row r="291" spans="1:14" x14ac:dyDescent="0.3">
      <c r="A291" s="4">
        <f t="shared" si="256"/>
        <v>2.8199999999999839</v>
      </c>
      <c r="B291" s="4">
        <f t="shared" si="257"/>
        <v>0.15757408868378198</v>
      </c>
      <c r="C291">
        <f t="shared" ref="C291:K291" si="303">(C$5*EXP(-$B$1*C$5)-B$5*EXP(-$B$1*B$5))*EXP(-C$5*$A291)</f>
        <v>0.12025423160417203</v>
      </c>
      <c r="D291">
        <f t="shared" si="303"/>
        <v>2.8485057957902783E-2</v>
      </c>
      <c r="E291">
        <f t="shared" si="303"/>
        <v>6.7457706682426425E-3</v>
      </c>
      <c r="F291">
        <f t="shared" si="303"/>
        <v>1.5971310404945974E-3</v>
      </c>
      <c r="G291">
        <f t="shared" si="303"/>
        <v>3.7804254110149096E-4</v>
      </c>
      <c r="H291">
        <f t="shared" si="303"/>
        <v>8.9459900789858271E-5</v>
      </c>
      <c r="I291">
        <f t="shared" si="303"/>
        <v>2.116411246366514E-5</v>
      </c>
      <c r="J291">
        <f t="shared" si="303"/>
        <v>5.0055491208894634E-6</v>
      </c>
      <c r="K291">
        <f t="shared" si="303"/>
        <v>1.1835301407785739E-6</v>
      </c>
      <c r="L291" s="3">
        <f t="shared" si="277"/>
        <v>-2.9582206467860504E-6</v>
      </c>
      <c r="N291" t="str">
        <f t="shared" si="278"/>
        <v>2.81999999999998 0.157574088683782</v>
      </c>
    </row>
    <row r="292" spans="1:14" x14ac:dyDescent="0.3">
      <c r="A292" s="4">
        <f t="shared" si="256"/>
        <v>2.8299999999999836</v>
      </c>
      <c r="B292" s="4">
        <f t="shared" si="257"/>
        <v>0.15654602053586156</v>
      </c>
      <c r="C292">
        <f t="shared" ref="C292:K292" si="304">(C$5*EXP(-$B$1*C$5)-B$5*EXP(-$B$1*B$5))*EXP(-C$5*$A292)</f>
        <v>0.11965446112187823</v>
      </c>
      <c r="D292">
        <f t="shared" si="304"/>
        <v>2.820162689555707E-2</v>
      </c>
      <c r="E292">
        <f t="shared" si="304"/>
        <v>6.6453392271099594E-3</v>
      </c>
      <c r="F292">
        <f t="shared" si="304"/>
        <v>1.5655057269898427E-3</v>
      </c>
      <c r="G292">
        <f t="shared" si="304"/>
        <v>3.6870863750466265E-4</v>
      </c>
      <c r="H292">
        <f t="shared" si="304"/>
        <v>8.6815961153210679E-5</v>
      </c>
      <c r="I292">
        <f t="shared" si="304"/>
        <v>2.0436181625199363E-5</v>
      </c>
      <c r="J292">
        <f t="shared" si="304"/>
        <v>4.809278732508796E-6</v>
      </c>
      <c r="K292">
        <f t="shared" si="304"/>
        <v>1.1314518342578909E-6</v>
      </c>
      <c r="L292" s="3">
        <f t="shared" si="277"/>
        <v>-2.8139465233884279E-6</v>
      </c>
      <c r="N292" t="str">
        <f t="shared" si="278"/>
        <v>2.82999999999998 0.156546020535862</v>
      </c>
    </row>
    <row r="293" spans="1:14" x14ac:dyDescent="0.3">
      <c r="A293" s="4">
        <f t="shared" si="256"/>
        <v>2.8399999999999834</v>
      </c>
      <c r="B293" s="4">
        <f t="shared" si="257"/>
        <v>0.15552622197753904</v>
      </c>
      <c r="C293">
        <f t="shared" ref="C293:K293" si="305">(C$5*EXP(-$B$1*C$5)-B$5*EXP(-$B$1*B$5))*EXP(-C$5*$A293)</f>
        <v>0.1190576820073445</v>
      </c>
      <c r="D293">
        <f t="shared" si="305"/>
        <v>2.7921016019402351E-2</v>
      </c>
      <c r="E293">
        <f t="shared" si="305"/>
        <v>6.5464030153386116E-3</v>
      </c>
      <c r="F293">
        <f t="shared" si="305"/>
        <v>1.534506636649572E-3</v>
      </c>
      <c r="G293">
        <f t="shared" si="305"/>
        <v>3.5960518880875914E-4</v>
      </c>
      <c r="H293">
        <f t="shared" si="305"/>
        <v>8.4250161741854137E-5</v>
      </c>
      <c r="I293">
        <f t="shared" si="305"/>
        <v>1.9733287664915857E-5</v>
      </c>
      <c r="J293">
        <f t="shared" si="305"/>
        <v>4.6207042161343256E-6</v>
      </c>
      <c r="K293">
        <f t="shared" si="305"/>
        <v>1.0816651043659877E-6</v>
      </c>
      <c r="L293" s="3">
        <f t="shared" si="277"/>
        <v>-2.6767087320185615E-6</v>
      </c>
      <c r="N293" t="str">
        <f t="shared" si="278"/>
        <v>2.83999999999998 0.155526221977539</v>
      </c>
    </row>
    <row r="294" spans="1:14" x14ac:dyDescent="0.3">
      <c r="A294" s="4">
        <f t="shared" si="256"/>
        <v>2.8499999999999832</v>
      </c>
      <c r="B294" s="4">
        <f t="shared" si="257"/>
        <v>0.15451460644696344</v>
      </c>
      <c r="C294">
        <f t="shared" ref="C294:K294" si="306">(C$5*EXP(-$B$1*C$5)-B$5*EXP(-$B$1*B$5))*EXP(-C$5*$A294)</f>
        <v>0.11846387934106187</v>
      </c>
      <c r="D294">
        <f t="shared" si="306"/>
        <v>2.7643197268117162E-2</v>
      </c>
      <c r="E294">
        <f t="shared" si="306"/>
        <v>6.4489397718635599E-3</v>
      </c>
      <c r="F294">
        <f t="shared" si="306"/>
        <v>1.5041213694243223E-3</v>
      </c>
      <c r="G294">
        <f t="shared" si="306"/>
        <v>3.5072650506200301E-4</v>
      </c>
      <c r="H294">
        <f t="shared" si="306"/>
        <v>8.1760193163121813E-5</v>
      </c>
      <c r="I294">
        <f t="shared" si="306"/>
        <v>1.9054569449811409E-5</v>
      </c>
      <c r="J294">
        <f t="shared" si="306"/>
        <v>4.4395238123084784E-6</v>
      </c>
      <c r="K294">
        <f t="shared" si="306"/>
        <v>1.0340691159606214E-6</v>
      </c>
      <c r="L294" s="3">
        <f t="shared" si="277"/>
        <v>-2.546164106714055E-6</v>
      </c>
      <c r="N294" t="str">
        <f t="shared" si="278"/>
        <v>2.84999999999998 0.154514606446963</v>
      </c>
    </row>
    <row r="295" spans="1:14" x14ac:dyDescent="0.3">
      <c r="A295" s="4">
        <f t="shared" si="256"/>
        <v>2.859999999999983</v>
      </c>
      <c r="B295" s="4">
        <f t="shared" si="257"/>
        <v>0.1535110885507607</v>
      </c>
      <c r="C295">
        <f t="shared" ref="C295:K295" si="307">(C$5*EXP(-$B$1*C$5)-B$5*EXP(-$B$1*B$5))*EXP(-C$5*$A295)</f>
        <v>0.11787303827793276</v>
      </c>
      <c r="D295">
        <f t="shared" si="307"/>
        <v>2.7368142859594859E-2</v>
      </c>
      <c r="E295">
        <f t="shared" si="307"/>
        <v>6.3529275670438454E-3</v>
      </c>
      <c r="F295">
        <f t="shared" si="307"/>
        <v>1.4743377708020613E-3</v>
      </c>
      <c r="G295">
        <f t="shared" si="307"/>
        <v>3.4206703679802691E-4</v>
      </c>
      <c r="H295">
        <f t="shared" si="307"/>
        <v>7.9343814277214886E-5</v>
      </c>
      <c r="I295">
        <f t="shared" si="307"/>
        <v>1.8399195465193854E-5</v>
      </c>
      <c r="J295">
        <f t="shared" si="307"/>
        <v>4.2654475937312503E-6</v>
      </c>
      <c r="K295">
        <f t="shared" si="307"/>
        <v>9.8856747089973565E-7</v>
      </c>
      <c r="L295" s="3">
        <f t="shared" si="277"/>
        <v>-2.4219862179139881E-6</v>
      </c>
      <c r="N295" t="str">
        <f t="shared" si="278"/>
        <v>2.85999999999998 0.153511088550761</v>
      </c>
    </row>
    <row r="296" spans="1:14" x14ac:dyDescent="0.3">
      <c r="A296" s="4">
        <f t="shared" si="256"/>
        <v>2.8699999999999828</v>
      </c>
      <c r="B296" s="4">
        <f t="shared" si="257"/>
        <v>0.15251558404474094</v>
      </c>
      <c r="C296">
        <f t="shared" ref="C296:K296" si="308">(C$5*EXP(-$B$1*C$5)-B$5*EXP(-$B$1*B$5))*EXP(-C$5*$A296)</f>
        <v>0.11728514404689984</v>
      </c>
      <c r="D296">
        <f t="shared" si="308"/>
        <v>2.7095825288165377E-2</v>
      </c>
      <c r="E296">
        <f t="shared" si="308"/>
        <v>6.2583447977283312E-3</v>
      </c>
      <c r="F296">
        <f t="shared" si="308"/>
        <v>1.4451439269462202E-3</v>
      </c>
      <c r="G296">
        <f t="shared" si="308"/>
        <v>3.3362137156727622E-4</v>
      </c>
      <c r="H296">
        <f t="shared" si="308"/>
        <v>7.6998850180025593E-5</v>
      </c>
      <c r="I296">
        <f t="shared" si="308"/>
        <v>1.7766362795972869E-5</v>
      </c>
      <c r="J296">
        <f t="shared" si="308"/>
        <v>4.0981970013146783E-6</v>
      </c>
      <c r="K296">
        <f t="shared" si="308"/>
        <v>9.4506801280226373E-7</v>
      </c>
      <c r="L296" s="3">
        <f t="shared" si="277"/>
        <v>-2.3038645562149861E-6</v>
      </c>
      <c r="N296" t="str">
        <f t="shared" si="278"/>
        <v>2.86999999999998 0.152515584044741</v>
      </c>
    </row>
    <row r="297" spans="1:14" x14ac:dyDescent="0.3">
      <c r="A297" s="4">
        <f t="shared" si="256"/>
        <v>2.8799999999999826</v>
      </c>
      <c r="B297" s="4">
        <f t="shared" si="257"/>
        <v>0.15152800981497175</v>
      </c>
      <c r="C297">
        <f t="shared" ref="C297:K297" si="309">(C$5*EXP(-$B$1*C$5)-B$5*EXP(-$B$1*B$5))*EXP(-C$5*$A297)</f>
        <v>0.11670018195057669</v>
      </c>
      <c r="D297">
        <f t="shared" si="309"/>
        <v>2.6826217321844637E-2</v>
      </c>
      <c r="E297">
        <f t="shared" si="309"/>
        <v>6.1651701823948954E-3</v>
      </c>
      <c r="F297">
        <f t="shared" si="309"/>
        <v>1.41652815993E-3</v>
      </c>
      <c r="G297">
        <f t="shared" si="309"/>
        <v>3.2538423055405205E-4</v>
      </c>
      <c r="H297">
        <f t="shared" si="309"/>
        <v>7.4723190245576626E-5</v>
      </c>
      <c r="I297">
        <f t="shared" si="309"/>
        <v>1.7155296142988324E-5</v>
      </c>
      <c r="J297">
        <f t="shared" si="309"/>
        <v>3.9375043984288656E-6</v>
      </c>
      <c r="K297">
        <f t="shared" si="309"/>
        <v>9.0348264039997757E-7</v>
      </c>
      <c r="L297" s="3">
        <f t="shared" si="277"/>
        <v>-2.1915037559359759E-6</v>
      </c>
      <c r="N297" t="str">
        <f t="shared" si="278"/>
        <v>2.87999999999998 0.151528009814972</v>
      </c>
    </row>
    <row r="298" spans="1:14" x14ac:dyDescent="0.3">
      <c r="A298" s="4">
        <f t="shared" si="256"/>
        <v>2.8899999999999824</v>
      </c>
      <c r="B298" s="4">
        <f t="shared" si="257"/>
        <v>0.15054828385921057</v>
      </c>
      <c r="C298">
        <f t="shared" ref="C298:K298" si="310">(C$5*EXP(-$B$1*C$5)-B$5*EXP(-$B$1*B$5))*EXP(-C$5*$A298)</f>
        <v>0.11611813736488043</v>
      </c>
      <c r="D298">
        <f t="shared" si="310"/>
        <v>2.6559291999611344E-2</v>
      </c>
      <c r="E298">
        <f t="shared" si="310"/>
        <v>6.0733827563620047E-3</v>
      </c>
      <c r="F298">
        <f t="shared" si="310"/>
        <v>1.3884790230650459E-3</v>
      </c>
      <c r="G298">
        <f t="shared" si="310"/>
        <v>3.1735046527707939E-4</v>
      </c>
      <c r="H298">
        <f t="shared" si="310"/>
        <v>7.2514786226315339E-5</v>
      </c>
      <c r="I298">
        <f t="shared" si="310"/>
        <v>1.6565246873172094E-5</v>
      </c>
      <c r="J298">
        <f t="shared" si="310"/>
        <v>3.783112642626279E-6</v>
      </c>
      <c r="K298">
        <f t="shared" si="310"/>
        <v>8.6372712910229885E-7</v>
      </c>
      <c r="L298" s="3">
        <f t="shared" si="277"/>
        <v>-2.0846228565501342E-6</v>
      </c>
      <c r="N298" t="str">
        <f t="shared" si="278"/>
        <v>2.88999999999998 0.150548283859211</v>
      </c>
    </row>
    <row r="299" spans="1:14" x14ac:dyDescent="0.3">
      <c r="A299" s="4">
        <f t="shared" si="256"/>
        <v>2.8999999999999821</v>
      </c>
      <c r="B299" s="4">
        <f t="shared" si="257"/>
        <v>0.14957632526868903</v>
      </c>
      <c r="C299">
        <f t="shared" ref="C299:K299" si="311">(C$5*EXP(-$B$1*C$5)-B$5*EXP(-$B$1*B$5))*EXP(-C$5*$A299)</f>
        <v>0.11553899573866612</v>
      </c>
      <c r="D299">
        <f t="shared" si="311"/>
        <v>2.6295022628710824E-2</v>
      </c>
      <c r="E299">
        <f t="shared" si="311"/>
        <v>5.9829618670715718E-3</v>
      </c>
      <c r="F299">
        <f t="shared" si="311"/>
        <v>1.3609852963226185E-3</v>
      </c>
      <c r="G299">
        <f t="shared" si="311"/>
        <v>3.0951505437153891E-4</v>
      </c>
      <c r="H299">
        <f t="shared" si="311"/>
        <v>7.037165040955264E-5</v>
      </c>
      <c r="I299">
        <f t="shared" si="311"/>
        <v>1.5995492102378688E-5</v>
      </c>
      <c r="J299">
        <f t="shared" si="311"/>
        <v>3.6347746741589692E-6</v>
      </c>
      <c r="K299">
        <f t="shared" si="311"/>
        <v>8.2572096041273184E-7</v>
      </c>
      <c r="L299" s="3">
        <f t="shared" si="277"/>
        <v>-1.9829546001372206E-6</v>
      </c>
      <c r="N299" t="str">
        <f t="shared" si="278"/>
        <v>2.89999999999998 0.149576325268689</v>
      </c>
    </row>
    <row r="300" spans="1:14" x14ac:dyDescent="0.3">
      <c r="A300" s="4">
        <f t="shared" si="256"/>
        <v>2.9099999999999819</v>
      </c>
      <c r="B300" s="4">
        <f t="shared" si="257"/>
        <v>0.14861205421024126</v>
      </c>
      <c r="C300">
        <f t="shared" ref="C300:K300" si="312">(C$5*EXP(-$B$1*C$5)-B$5*EXP(-$B$1*B$5))*EXP(-C$5*$A300)</f>
        <v>0.11496274259336295</v>
      </c>
      <c r="D300">
        <f t="shared" si="312"/>
        <v>2.6033382781985772E-2</v>
      </c>
      <c r="E300">
        <f t="shared" si="312"/>
        <v>5.893887169442039E-3</v>
      </c>
      <c r="F300">
        <f t="shared" si="312"/>
        <v>1.3340359818454323E-3</v>
      </c>
      <c r="G300">
        <f t="shared" si="312"/>
        <v>3.0187310045055036E-4</v>
      </c>
      <c r="H300">
        <f t="shared" si="312"/>
        <v>6.8291853828387456E-5</v>
      </c>
      <c r="I300">
        <f t="shared" si="312"/>
        <v>1.5445333809762017E-5</v>
      </c>
      <c r="J300">
        <f t="shared" si="312"/>
        <v>3.4922531206302673E-6</v>
      </c>
      <c r="K300">
        <f t="shared" si="312"/>
        <v>7.8938715885138047E-7</v>
      </c>
      <c r="L300" s="3">
        <f t="shared" si="277"/>
        <v>-1.8862447630995739E-6</v>
      </c>
      <c r="N300" t="str">
        <f t="shared" si="278"/>
        <v>2.90999999999998 0.148612054210241</v>
      </c>
    </row>
    <row r="301" spans="1:14" x14ac:dyDescent="0.3">
      <c r="A301" s="4">
        <f t="shared" si="256"/>
        <v>2.9199999999999817</v>
      </c>
      <c r="B301" s="4">
        <f t="shared" si="257"/>
        <v>0.14765539190876975</v>
      </c>
      <c r="C301">
        <f t="shared" ref="C301:K301" si="313">(C$5*EXP(-$B$1*C$5)-B$5*EXP(-$B$1*B$5))*EXP(-C$5*$A301)</f>
        <v>0.11438936352261227</v>
      </c>
      <c r="D301">
        <f t="shared" si="313"/>
        <v>2.5774346295233473E-2</v>
      </c>
      <c r="E301">
        <f t="shared" si="313"/>
        <v>5.8061386212906532E-3</v>
      </c>
      <c r="F301">
        <f t="shared" si="313"/>
        <v>1.3076202995483679E-3</v>
      </c>
      <c r="G301">
        <f t="shared" si="313"/>
        <v>2.9441982704414647E-4</v>
      </c>
      <c r="H301">
        <f t="shared" si="313"/>
        <v>6.6273524525506234E-5</v>
      </c>
      <c r="I301">
        <f t="shared" si="313"/>
        <v>1.4914097982612314E-5</v>
      </c>
      <c r="J301">
        <f t="shared" si="313"/>
        <v>3.3553199171483079E-6</v>
      </c>
      <c r="K301">
        <f t="shared" si="313"/>
        <v>7.546521360533065E-7</v>
      </c>
      <c r="L301" s="3">
        <f t="shared" si="277"/>
        <v>-1.7942515204706956E-6</v>
      </c>
      <c r="N301" t="str">
        <f t="shared" si="278"/>
        <v>2.91999999999998 0.14765539190877</v>
      </c>
    </row>
    <row r="302" spans="1:14" x14ac:dyDescent="0.3">
      <c r="A302" s="4">
        <f t="shared" si="256"/>
        <v>2.9299999999999815</v>
      </c>
      <c r="B302" s="4">
        <f t="shared" si="257"/>
        <v>0.14670626063004158</v>
      </c>
      <c r="C302">
        <f t="shared" ref="C302:K302" si="314">(C$5*EXP(-$B$1*C$5)-B$5*EXP(-$B$1*B$5))*EXP(-C$5*$A302)</f>
        <v>0.11381884419190742</v>
      </c>
      <c r="D302">
        <f t="shared" si="314"/>
        <v>2.5517887264589388E-2</v>
      </c>
      <c r="E302">
        <f t="shared" si="314"/>
        <v>5.7196964788238892E-3</v>
      </c>
      <c r="F302">
        <f t="shared" si="314"/>
        <v>1.2817276828062929E-3</v>
      </c>
      <c r="G302">
        <f t="shared" si="314"/>
        <v>2.8715057561382355E-4</v>
      </c>
      <c r="H302">
        <f t="shared" si="314"/>
        <v>6.4314845868295093E-5</v>
      </c>
      <c r="I302">
        <f t="shared" si="314"/>
        <v>1.4401133790606518E-5</v>
      </c>
      <c r="J302">
        <f t="shared" si="314"/>
        <v>3.2237559413735446E-6</v>
      </c>
      <c r="K302">
        <f t="shared" si="314"/>
        <v>7.2144554172693089E-7</v>
      </c>
      <c r="L302" s="3">
        <f t="shared" si="277"/>
        <v>-1.7067448412268727E-6</v>
      </c>
      <c r="N302" t="str">
        <f t="shared" si="278"/>
        <v>2.92999999999998 0.146706260630042</v>
      </c>
    </row>
    <row r="303" spans="1:14" x14ac:dyDescent="0.3">
      <c r="A303" s="4">
        <f t="shared" si="256"/>
        <v>2.9399999999999813</v>
      </c>
      <c r="B303" s="4">
        <f t="shared" si="257"/>
        <v>0.14576458366380846</v>
      </c>
      <c r="C303">
        <f t="shared" ref="C303:K303" si="315">(C$5*EXP(-$B$1*C$5)-B$5*EXP(-$B$1*B$5))*EXP(-C$5*$A303)</f>
        <v>0.11325117033823544</v>
      </c>
      <c r="D303">
        <f t="shared" si="315"/>
        <v>2.5263980043936745E-2</v>
      </c>
      <c r="E303">
        <f t="shared" si="315"/>
        <v>5.634541292195012E-3</v>
      </c>
      <c r="F303">
        <f t="shared" si="315"/>
        <v>1.2563477742272705E-3</v>
      </c>
      <c r="G303">
        <f t="shared" si="315"/>
        <v>2.8006080264080354E-4</v>
      </c>
      <c r="H303">
        <f t="shared" si="315"/>
        <v>6.2414054913747732E-5</v>
      </c>
      <c r="I303">
        <f t="shared" si="315"/>
        <v>1.390581278845951E-5</v>
      </c>
      <c r="J303">
        <f t="shared" si="315"/>
        <v>3.0973506628762608E-6</v>
      </c>
      <c r="K303">
        <f t="shared" si="315"/>
        <v>6.8970012117066375E-7</v>
      </c>
      <c r="L303" s="3">
        <f t="shared" si="277"/>
        <v>-1.6235059130898022E-6</v>
      </c>
      <c r="N303" t="str">
        <f t="shared" si="278"/>
        <v>2.93999999999998 0.145764583663808</v>
      </c>
    </row>
    <row r="304" spans="1:14" x14ac:dyDescent="0.3">
      <c r="A304" s="4">
        <f t="shared" si="256"/>
        <v>2.9499999999999811</v>
      </c>
      <c r="B304" s="4">
        <f t="shared" si="257"/>
        <v>0.14483028530724334</v>
      </c>
      <c r="C304">
        <f t="shared" ref="C304:K304" si="316">(C$5*EXP(-$B$1*C$5)-B$5*EXP(-$B$1*B$5))*EXP(-C$5*$A304)</f>
        <v>0.11268632776972043</v>
      </c>
      <c r="D304">
        <f t="shared" si="316"/>
        <v>2.5012599242341876E-2</v>
      </c>
      <c r="E304">
        <f t="shared" si="316"/>
        <v>5.5506539011277766E-3</v>
      </c>
      <c r="F304">
        <f t="shared" si="316"/>
        <v>1.2314704215094659E-3</v>
      </c>
      <c r="G304">
        <f t="shared" si="316"/>
        <v>2.7314607678618645E-4</v>
      </c>
      <c r="H304">
        <f t="shared" si="316"/>
        <v>6.0569440821697839E-5</v>
      </c>
      <c r="I304">
        <f t="shared" si="316"/>
        <v>1.342752814600026E-5</v>
      </c>
      <c r="J304">
        <f t="shared" si="316"/>
        <v>2.9759018062429614E-6</v>
      </c>
      <c r="K304">
        <f t="shared" si="316"/>
        <v>6.5935157905913856E-7</v>
      </c>
      <c r="L304" s="3">
        <f t="shared" si="277"/>
        <v>-1.5443265953819204E-6</v>
      </c>
      <c r="N304" t="str">
        <f t="shared" si="278"/>
        <v>2.94999999999998 0.144830285307243</v>
      </c>
    </row>
    <row r="305" spans="1:14" x14ac:dyDescent="0.3">
      <c r="A305" s="4">
        <f t="shared" si="256"/>
        <v>2.9599999999999809</v>
      </c>
      <c r="B305" s="4">
        <f t="shared" si="257"/>
        <v>0.14390329084868819</v>
      </c>
      <c r="C305">
        <f t="shared" ref="C305:K305" si="317">(C$5*EXP(-$B$1*C$5)-B$5*EXP(-$B$1*B$5))*EXP(-C$5*$A305)</f>
        <v>0.11212430236526874</v>
      </c>
      <c r="D305">
        <f t="shared" si="317"/>
        <v>2.476371972151515E-2</v>
      </c>
      <c r="E305">
        <f t="shared" si="317"/>
        <v>5.4680154306052924E-3</v>
      </c>
      <c r="F305">
        <f t="shared" si="317"/>
        <v>1.2070856733800896E-3</v>
      </c>
      <c r="G305">
        <f t="shared" si="317"/>
        <v>2.6640207612121984E-4</v>
      </c>
      <c r="H305">
        <f t="shared" si="317"/>
        <v>5.8779343314947388E-5</v>
      </c>
      <c r="I305">
        <f t="shared" si="317"/>
        <v>1.2965693904728767E-5</v>
      </c>
      <c r="J305">
        <f t="shared" si="317"/>
        <v>2.859215027392563E-6</v>
      </c>
      <c r="K305">
        <f t="shared" si="317"/>
        <v>6.3033844922321568E-7</v>
      </c>
      <c r="L305" s="3">
        <f t="shared" si="277"/>
        <v>-1.4690088985662925E-6</v>
      </c>
      <c r="N305" t="str">
        <f t="shared" si="278"/>
        <v>2.95999999999998 0.143903290848688</v>
      </c>
    </row>
    <row r="306" spans="1:14" x14ac:dyDescent="0.3">
      <c r="A306" s="4">
        <f t="shared" si="256"/>
        <v>2.9699999999999807</v>
      </c>
      <c r="B306" s="4">
        <f t="shared" si="257"/>
        <v>0.14298352655170524</v>
      </c>
      <c r="C306">
        <f t="shared" ref="C306:K306" si="318">(C$5*EXP(-$B$1*C$5)-B$5*EXP(-$B$1*B$5))*EXP(-C$5*$A306)</f>
        <v>0.11156508007421599</v>
      </c>
      <c r="D306">
        <f t="shared" si="318"/>
        <v>2.4517316593297072E-2</v>
      </c>
      <c r="E306">
        <f t="shared" si="318"/>
        <v>5.3866072866230567E-3</v>
      </c>
      <c r="F306">
        <f t="shared" si="318"/>
        <v>1.183183775614756E-3</v>
      </c>
      <c r="G306">
        <f t="shared" si="318"/>
        <v>2.5982458542595221E-4</v>
      </c>
      <c r="H306">
        <f t="shared" si="318"/>
        <v>5.7042151184905097E-5</v>
      </c>
      <c r="I306">
        <f t="shared" si="318"/>
        <v>1.2519744259943836E-5</v>
      </c>
      <c r="J306">
        <f t="shared" si="318"/>
        <v>2.7471036025843973E-6</v>
      </c>
      <c r="K306">
        <f t="shared" si="318"/>
        <v>6.0260197015997563E-7</v>
      </c>
      <c r="L306" s="3">
        <f t="shared" si="277"/>
        <v>-1.397364489169644E-6</v>
      </c>
      <c r="N306" t="str">
        <f t="shared" si="278"/>
        <v>2.96999999999998 0.142983526551705</v>
      </c>
    </row>
    <row r="307" spans="1:14" x14ac:dyDescent="0.3">
      <c r="A307" s="4">
        <f t="shared" si="256"/>
        <v>2.9799999999999804</v>
      </c>
      <c r="B307" s="4">
        <f t="shared" si="257"/>
        <v>0.14207091963942647</v>
      </c>
      <c r="C307">
        <f t="shared" ref="C307:K307" si="319">(C$5*EXP(-$B$1*C$5)-B$5*EXP(-$B$1*B$5))*EXP(-C$5*$A307)</f>
        <v>0.1110086469159758</v>
      </c>
      <c r="D307">
        <f t="shared" si="319"/>
        <v>2.4273365217169492E-2</v>
      </c>
      <c r="E307">
        <f t="shared" si="319"/>
        <v>5.3064111520052318E-3</v>
      </c>
      <c r="F307">
        <f t="shared" si="319"/>
        <v>1.1597551671356618E-3</v>
      </c>
      <c r="G307">
        <f t="shared" si="319"/>
        <v>2.5340949355458361E-4</v>
      </c>
      <c r="H307">
        <f t="shared" si="319"/>
        <v>5.5356300841389923E-5</v>
      </c>
      <c r="I307">
        <f t="shared" si="319"/>
        <v>1.2089132867561345E-5</v>
      </c>
      <c r="J307">
        <f t="shared" si="319"/>
        <v>2.639388129620392E-6</v>
      </c>
      <c r="K307">
        <f t="shared" si="319"/>
        <v>5.7608596602060249E-7</v>
      </c>
      <c r="L307" s="3">
        <f t="shared" si="277"/>
        <v>-1.3292142188505759E-6</v>
      </c>
      <c r="N307" t="str">
        <f t="shared" si="278"/>
        <v>2.97999999999998 0.142070919639426</v>
      </c>
    </row>
    <row r="308" spans="1:14" x14ac:dyDescent="0.3">
      <c r="A308" s="4">
        <f t="shared" si="256"/>
        <v>2.9899999999999802</v>
      </c>
      <c r="B308" s="4">
        <f t="shared" si="257"/>
        <v>0.141165398279195</v>
      </c>
      <c r="C308">
        <f t="shared" ref="C308:K308" si="320">(C$5*EXP(-$B$1*C$5)-B$5*EXP(-$B$1*B$5))*EXP(-C$5*$A308)</f>
        <v>0.11045498897969018</v>
      </c>
      <c r="D308">
        <f t="shared" si="320"/>
        <v>2.40318411977915E-2</v>
      </c>
      <c r="E308">
        <f t="shared" si="320"/>
        <v>5.2274089822831977E-3</v>
      </c>
      <c r="F308">
        <f t="shared" si="320"/>
        <v>1.1367904761870305E-3</v>
      </c>
      <c r="G308">
        <f t="shared" si="320"/>
        <v>2.4715279086586547E-4</v>
      </c>
      <c r="H308">
        <f t="shared" si="320"/>
        <v>5.3720274905294418E-5</v>
      </c>
      <c r="I308">
        <f t="shared" si="320"/>
        <v>1.167333217477462E-5</v>
      </c>
      <c r="J308">
        <f t="shared" si="320"/>
        <v>2.535896240763278E-6</v>
      </c>
      <c r="K308">
        <f t="shared" si="320"/>
        <v>5.5073673283508472E-7</v>
      </c>
      <c r="L308" s="3">
        <f t="shared" si="277"/>
        <v>-1.2643876764354007E-6</v>
      </c>
      <c r="N308" t="str">
        <f t="shared" si="278"/>
        <v>2.98999999999998 0.141165398279195</v>
      </c>
    </row>
    <row r="309" spans="1:14" x14ac:dyDescent="0.3">
      <c r="A309" s="4">
        <f t="shared" si="256"/>
        <v>2.99999999999998</v>
      </c>
      <c r="B309" s="4">
        <f t="shared" si="257"/>
        <v>0.14026689156749197</v>
      </c>
      <c r="C309">
        <f t="shared" ref="C309:K309" si="321">(C$5*EXP(-$B$1*C$5)-B$5*EXP(-$B$1*B$5))*EXP(-C$5*$A309)</f>
        <v>0.10990409242388195</v>
      </c>
      <c r="D309">
        <f t="shared" si="321"/>
        <v>2.3792720382559883E-2</v>
      </c>
      <c r="E309">
        <f t="shared" si="321"/>
        <v>5.1495830016354749E-3</v>
      </c>
      <c r="F309">
        <f t="shared" si="321"/>
        <v>1.1142805165862823E-3</v>
      </c>
      <c r="G309">
        <f t="shared" si="321"/>
        <v>2.4105056671694424E-4</v>
      </c>
      <c r="H309">
        <f t="shared" si="321"/>
        <v>5.2132600842841011E-5</v>
      </c>
      <c r="I309">
        <f t="shared" si="321"/>
        <v>1.1271832773736088E-5</v>
      </c>
      <c r="J309">
        <f t="shared" si="321"/>
        <v>2.4364623269114369E-6</v>
      </c>
      <c r="K309">
        <f t="shared" si="321"/>
        <v>5.265029297433307E-7</v>
      </c>
      <c r="L309" s="3">
        <f t="shared" si="277"/>
        <v>-1.2027227618014425E-6</v>
      </c>
      <c r="N309" t="str">
        <f t="shared" si="278"/>
        <v>2.99999999999998 0.140266891567492</v>
      </c>
    </row>
    <row r="310" spans="1:14" x14ac:dyDescent="0.3">
      <c r="A310" s="4">
        <f t="shared" si="256"/>
        <v>3.0099999999999798</v>
      </c>
      <c r="B310" s="4">
        <f t="shared" si="257"/>
        <v>0.13937532951514373</v>
      </c>
      <c r="C310">
        <f t="shared" ref="C310:K310" si="322">(C$5*EXP(-$B$1*C$5)-B$5*EXP(-$B$1*B$5))*EXP(-C$5*$A310)</f>
        <v>0.10935594347610848</v>
      </c>
      <c r="D310">
        <f t="shared" si="322"/>
        <v>2.355597885919386E-2</v>
      </c>
      <c r="E310">
        <f t="shared" si="322"/>
        <v>5.0729156988880853E-3</v>
      </c>
      <c r="F310">
        <f t="shared" si="322"/>
        <v>1.0922162840494405E-3</v>
      </c>
      <c r="G310">
        <f t="shared" si="322"/>
        <v>2.3509900701908275E-4</v>
      </c>
      <c r="H310">
        <f t="shared" si="322"/>
        <v>5.059184964020228E-5</v>
      </c>
      <c r="I310">
        <f t="shared" si="322"/>
        <v>1.0884142777469134E-5</v>
      </c>
      <c r="J310">
        <f t="shared" si="322"/>
        <v>2.3409272725890057E-6</v>
      </c>
      <c r="K310">
        <f t="shared" si="322"/>
        <v>5.0333547501237383E-7</v>
      </c>
      <c r="L310" s="3">
        <f t="shared" si="277"/>
        <v>-1.1440652805422968E-6</v>
      </c>
      <c r="N310" t="str">
        <f t="shared" si="278"/>
        <v>3.00999999999998 0.139375329515144</v>
      </c>
    </row>
    <row r="311" spans="1:14" x14ac:dyDescent="0.3">
      <c r="A311" s="4">
        <f t="shared" si="256"/>
        <v>3.0199999999999796</v>
      </c>
      <c r="B311" s="4">
        <f t="shared" si="257"/>
        <v>0.13849064303280295</v>
      </c>
      <c r="C311">
        <f t="shared" ref="C311:K311" si="323">(C$5*EXP(-$B$1*C$5)-B$5*EXP(-$B$1*B$5))*EXP(-C$5*$A311)</f>
        <v>0.10881052843261754</v>
      </c>
      <c r="D311">
        <f t="shared" si="323"/>
        <v>2.3321592953343805E-2</v>
      </c>
      <c r="E311">
        <f t="shared" si="323"/>
        <v>4.9973898235744696E-3</v>
      </c>
      <c r="F311">
        <f t="shared" si="323"/>
        <v>1.0705889525892962E-3</v>
      </c>
      <c r="G311">
        <f t="shared" si="323"/>
        <v>2.2929439185373008E-4</v>
      </c>
      <c r="H311">
        <f t="shared" si="323"/>
        <v>4.9096634517292033E-5</v>
      </c>
      <c r="I311">
        <f t="shared" si="323"/>
        <v>1.0509787217244867E-5</v>
      </c>
      <c r="J311">
        <f t="shared" si="323"/>
        <v>2.2491382013271705E-6</v>
      </c>
      <c r="K311">
        <f t="shared" si="323"/>
        <v>4.8118744662909733E-7</v>
      </c>
      <c r="L311" s="3">
        <f t="shared" si="277"/>
        <v>-1.088268558401498E-6</v>
      </c>
      <c r="N311" t="str">
        <f t="shared" si="278"/>
        <v>3.01999999999998 0.138490643032803</v>
      </c>
    </row>
    <row r="312" spans="1:14" x14ac:dyDescent="0.3">
      <c r="A312" s="4">
        <f t="shared" ref="A312:A375" si="324">A311+1%</f>
        <v>3.0299999999999794</v>
      </c>
      <c r="B312" s="4">
        <f t="shared" ref="B312:B375" si="325">SUM(C312:L312)</f>
        <v>0.13761276391669888</v>
      </c>
      <c r="C312">
        <f t="shared" ref="C312:K312" si="326">(C$5*EXP(-$B$1*C$5)-B$5*EXP(-$B$1*B$5))*EXP(-C$5*$A312)</f>
        <v>0.10826783365800464</v>
      </c>
      <c r="D312">
        <f t="shared" si="326"/>
        <v>2.3089539226223806E-2</v>
      </c>
      <c r="E312">
        <f t="shared" si="326"/>
        <v>4.9229883820540539E-3</v>
      </c>
      <c r="F312">
        <f t="shared" si="326"/>
        <v>1.0493898709848972E-3</v>
      </c>
      <c r="G312">
        <f t="shared" si="326"/>
        <v>2.2363309314745166E-4</v>
      </c>
      <c r="H312">
        <f t="shared" si="326"/>
        <v>4.7645609679569602E-5</v>
      </c>
      <c r="I312">
        <f t="shared" si="326"/>
        <v>1.0148307460686197E-5</v>
      </c>
      <c r="J312">
        <f t="shared" si="326"/>
        <v>2.1609482310291986E-6</v>
      </c>
      <c r="K312">
        <f t="shared" si="326"/>
        <v>4.6001398726711625E-7</v>
      </c>
      <c r="L312" s="3">
        <f t="shared" si="277"/>
        <v>-1.0351930745104798E-6</v>
      </c>
      <c r="N312" t="str">
        <f t="shared" si="278"/>
        <v>3.02999999999998 0.137612763916699</v>
      </c>
    </row>
    <row r="313" spans="1:14" x14ac:dyDescent="0.3">
      <c r="A313" s="4">
        <f t="shared" si="324"/>
        <v>3.0399999999999792</v>
      </c>
      <c r="B313" s="4">
        <f t="shared" si="325"/>
        <v>0.13674162483465022</v>
      </c>
      <c r="C313">
        <f t="shared" ref="C313:K313" si="327">(C$5*EXP(-$B$1*C$5)-B$5*EXP(-$B$1*B$5))*EXP(-C$5*$A313)</f>
        <v>0.10772784558487215</v>
      </c>
      <c r="D313">
        <f t="shared" si="327"/>
        <v>2.285979447226778E-2</v>
      </c>
      <c r="E313">
        <f t="shared" si="327"/>
        <v>4.8496946336886136E-3</v>
      </c>
      <c r="F313">
        <f t="shared" si="327"/>
        <v>1.0286105593209438E-3</v>
      </c>
      <c r="G313">
        <f t="shared" si="327"/>
        <v>2.181115724042651E-4</v>
      </c>
      <c r="H313">
        <f t="shared" si="327"/>
        <v>4.6237469106733918E-5</v>
      </c>
      <c r="I313">
        <f t="shared" si="327"/>
        <v>9.7992606498856613E-6</v>
      </c>
      <c r="J313">
        <f t="shared" si="327"/>
        <v>2.0762162389277505E-6</v>
      </c>
      <c r="K313">
        <f t="shared" si="327"/>
        <v>4.3977221343536769E-7</v>
      </c>
      <c r="L313" s="3">
        <f t="shared" si="277"/>
        <v>-9.8470611251372952E-7</v>
      </c>
      <c r="N313" t="str">
        <f t="shared" si="278"/>
        <v>3.03999999999998 0.13674162483465</v>
      </c>
    </row>
    <row r="314" spans="1:14" x14ac:dyDescent="0.3">
      <c r="A314" s="4">
        <f t="shared" si="324"/>
        <v>3.049999999999979</v>
      </c>
      <c r="B314" s="4">
        <f t="shared" si="325"/>
        <v>0.13587715931233599</v>
      </c>
      <c r="C314">
        <f t="shared" ref="C314:K314" si="328">(C$5*EXP(-$B$1*C$5)-B$5*EXP(-$B$1*B$5))*EXP(-C$5*$A314)</f>
        <v>0.10719055071349011</v>
      </c>
      <c r="D314">
        <f t="shared" si="328"/>
        <v>2.2632335716808873E-2</v>
      </c>
      <c r="E314">
        <f t="shared" si="328"/>
        <v>4.7774920870755563E-3</v>
      </c>
      <c r="F314">
        <f t="shared" si="328"/>
        <v>1.0082427055957092E-3</v>
      </c>
      <c r="G314">
        <f t="shared" si="328"/>
        <v>2.1272637849396522E-4</v>
      </c>
      <c r="H314">
        <f t="shared" si="328"/>
        <v>4.4870945377217091E-5</v>
      </c>
      <c r="I314">
        <f t="shared" si="328"/>
        <v>9.4622191588492514E-6</v>
      </c>
      <c r="J314">
        <f t="shared" si="328"/>
        <v>1.994806635758341E-6</v>
      </c>
      <c r="K314">
        <f t="shared" si="328"/>
        <v>4.2042112862438003E-7</v>
      </c>
      <c r="L314" s="3">
        <f t="shared" si="277"/>
        <v>-9.3668142870877116E-7</v>
      </c>
      <c r="N314" t="str">
        <f t="shared" si="278"/>
        <v>3.04999999999998 0.135877159312336</v>
      </c>
    </row>
    <row r="315" spans="1:14" x14ac:dyDescent="0.3">
      <c r="A315" s="4">
        <f t="shared" si="324"/>
        <v>3.0599999999999787</v>
      </c>
      <c r="B315" s="4">
        <f t="shared" si="325"/>
        <v>0.13501930171981891</v>
      </c>
      <c r="C315">
        <f t="shared" ref="C315:K315" si="329">(C$5*EXP(-$B$1*C$5)-B$5*EXP(-$B$1*B$5))*EXP(-C$5*$A315)</f>
        <v>0.10665593561145875</v>
      </c>
      <c r="D315">
        <f t="shared" si="329"/>
        <v>2.2407140213781984E-2</v>
      </c>
      <c r="E315">
        <f t="shared" si="329"/>
        <v>4.7063644963372866E-3</v>
      </c>
      <c r="F315">
        <f t="shared" si="329"/>
        <v>9.88278162396128E-4</v>
      </c>
      <c r="G315">
        <f t="shared" si="329"/>
        <v>2.0747414549505513E-4</v>
      </c>
      <c r="H315">
        <f t="shared" si="329"/>
        <v>4.3544808527419436E-5</v>
      </c>
      <c r="I315">
        <f t="shared" si="329"/>
        <v>9.1367700696009496E-6</v>
      </c>
      <c r="J315">
        <f t="shared" si="329"/>
        <v>1.9165891487875907E-6</v>
      </c>
      <c r="K315">
        <f t="shared" si="329"/>
        <v>4.0192154027433789E-7</v>
      </c>
      <c r="L315" s="3">
        <f t="shared" si="277"/>
        <v>-8.9099893637115192E-7</v>
      </c>
      <c r="N315" t="str">
        <f t="shared" si="278"/>
        <v>3.05999999999998 0.135019301719819</v>
      </c>
    </row>
    <row r="316" spans="1:14" x14ac:dyDescent="0.3">
      <c r="A316" s="4">
        <f t="shared" si="324"/>
        <v>3.0699999999999785</v>
      </c>
      <c r="B316" s="4">
        <f t="shared" si="325"/>
        <v>0.13416798725831652</v>
      </c>
      <c r="C316">
        <f t="shared" ref="C316:K316" si="330">(C$5*EXP(-$B$1*C$5)-B$5*EXP(-$B$1*B$5))*EXP(-C$5*$A316)</f>
        <v>0.10612398691337266</v>
      </c>
      <c r="D316">
        <f t="shared" si="330"/>
        <v>2.2184185443449158E-2</v>
      </c>
      <c r="E316">
        <f t="shared" si="330"/>
        <v>4.6362958574658174E-3</v>
      </c>
      <c r="F316">
        <f t="shared" si="330"/>
        <v>9.6870894363872313E-4</v>
      </c>
      <c r="G316">
        <f t="shared" si="330"/>
        <v>2.023515905909358E-4</v>
      </c>
      <c r="H316">
        <f t="shared" si="330"/>
        <v>4.2257864944659202E-5</v>
      </c>
      <c r="I316">
        <f t="shared" si="330"/>
        <v>8.8225146663067151E-6</v>
      </c>
      <c r="J316">
        <f t="shared" si="330"/>
        <v>1.8414386133490594E-6</v>
      </c>
      <c r="K316">
        <f t="shared" si="330"/>
        <v>3.8423598039674788E-7</v>
      </c>
      <c r="L316" s="3">
        <f t="shared" si="277"/>
        <v>-8.475444054750801E-7</v>
      </c>
      <c r="N316" t="str">
        <f t="shared" si="278"/>
        <v>3.06999999999998 0.134167987258317</v>
      </c>
    </row>
    <row r="317" spans="1:14" x14ac:dyDescent="0.3">
      <c r="A317" s="4">
        <f t="shared" si="324"/>
        <v>3.0799999999999783</v>
      </c>
      <c r="B317" s="4">
        <f t="shared" si="325"/>
        <v>0.133323151947214</v>
      </c>
      <c r="C317">
        <f t="shared" ref="C317:K317" si="331">(C$5*EXP(-$B$1*C$5)-B$5*EXP(-$B$1*B$5))*EXP(-C$5*$A317)</f>
        <v>0.10559469132048672</v>
      </c>
      <c r="D317">
        <f t="shared" si="331"/>
        <v>2.1963449110147557E-2</v>
      </c>
      <c r="E317">
        <f t="shared" si="331"/>
        <v>4.5672704047217969E-3</v>
      </c>
      <c r="F317">
        <f t="shared" si="331"/>
        <v>9.4952722137506523E-4</v>
      </c>
      <c r="G317">
        <f t="shared" si="331"/>
        <v>1.9735551201803891E-4</v>
      </c>
      <c r="H317">
        <f t="shared" si="331"/>
        <v>4.1008956292840635E-5</v>
      </c>
      <c r="I317">
        <f t="shared" si="331"/>
        <v>8.5190679467975796E-6</v>
      </c>
      <c r="J317">
        <f t="shared" si="331"/>
        <v>1.7692347725530762E-6</v>
      </c>
      <c r="K317">
        <f t="shared" si="331"/>
        <v>3.67328629688964E-7</v>
      </c>
      <c r="L317" s="3">
        <f t="shared" si="277"/>
        <v>-8.0620917705886111E-7</v>
      </c>
      <c r="N317" t="str">
        <f t="shared" si="278"/>
        <v>3.07999999999998 0.133323151947214</v>
      </c>
    </row>
    <row r="318" spans="1:14" x14ac:dyDescent="0.3">
      <c r="A318" s="4">
        <f t="shared" si="324"/>
        <v>3.0899999999999781</v>
      </c>
      <c r="B318" s="4">
        <f t="shared" si="325"/>
        <v>0.1324847326113148</v>
      </c>
      <c r="C318">
        <f t="shared" ref="C318:K318" si="332">(C$5*EXP(-$B$1*C$5)-B$5*EXP(-$B$1*B$5))*EXP(-C$5*$A318)</f>
        <v>0.10506803560038352</v>
      </c>
      <c r="D318">
        <f t="shared" si="332"/>
        <v>2.1744909140059908E-2</v>
      </c>
      <c r="E318">
        <f t="shared" si="332"/>
        <v>4.4992726070871561E-3</v>
      </c>
      <c r="F318">
        <f t="shared" si="332"/>
        <v>9.3072532266048912E-4</v>
      </c>
      <c r="G318">
        <f t="shared" si="332"/>
        <v>1.9248278706462016E-4</v>
      </c>
      <c r="H318">
        <f t="shared" si="332"/>
        <v>3.9796958469873201E-5</v>
      </c>
      <c r="I318">
        <f t="shared" si="332"/>
        <v>8.2260581508939822E-6</v>
      </c>
      <c r="J318">
        <f t="shared" si="332"/>
        <v>1.6998620848500595E-6</v>
      </c>
      <c r="K318">
        <f t="shared" si="332"/>
        <v>3.5116524498785286E-7</v>
      </c>
      <c r="L318" s="3">
        <f t="shared" si="277"/>
        <v>-7.6688989152089539E-7</v>
      </c>
      <c r="N318" t="str">
        <f t="shared" si="278"/>
        <v>3.08999999999998 0.132484732611315</v>
      </c>
    </row>
    <row r="319" spans="1:14" x14ac:dyDescent="0.3">
      <c r="A319" s="4">
        <f t="shared" si="324"/>
        <v>3.0999999999999779</v>
      </c>
      <c r="B319" s="4">
        <f t="shared" si="325"/>
        <v>0.1316526668683238</v>
      </c>
      <c r="C319">
        <f t="shared" ref="C319:K319" si="333">(C$5*EXP(-$B$1*C$5)-B$5*EXP(-$B$1*B$5))*EXP(-C$5*$A319)</f>
        <v>0.10454400658664262</v>
      </c>
      <c r="D319">
        <f t="shared" si="333"/>
        <v>2.152854367900708E-2</v>
      </c>
      <c r="E319">
        <f t="shared" si="333"/>
        <v>4.4322871647705583E-3</v>
      </c>
      <c r="F319">
        <f t="shared" si="333"/>
        <v>9.1229572648481353E-4</v>
      </c>
      <c r="G319">
        <f t="shared" si="333"/>
        <v>1.8773037011896311E-4</v>
      </c>
      <c r="H319">
        <f t="shared" si="333"/>
        <v>3.8620780595903948E-5</v>
      </c>
      <c r="I319">
        <f t="shared" si="333"/>
        <v>7.9431263049529315E-6</v>
      </c>
      <c r="J319">
        <f t="shared" si="333"/>
        <v>1.6332095391393889E-6</v>
      </c>
      <c r="K319">
        <f t="shared" si="333"/>
        <v>3.357130899156916E-7</v>
      </c>
      <c r="L319" s="3">
        <f t="shared" si="277"/>
        <v>-7.2948823016683716E-7</v>
      </c>
      <c r="N319" t="str">
        <f t="shared" si="278"/>
        <v>3.09999999999998 0.131652666868324</v>
      </c>
    </row>
    <row r="320" spans="1:14" x14ac:dyDescent="0.3">
      <c r="A320" s="4">
        <f t="shared" si="324"/>
        <v>3.1099999999999777</v>
      </c>
      <c r="B320" s="4">
        <f t="shared" si="325"/>
        <v>0.1308268931165584</v>
      </c>
      <c r="C320">
        <f t="shared" ref="C320:K320" si="334">(C$5*EXP(-$B$1*C$5)-B$5*EXP(-$B$1*B$5))*EXP(-C$5*$A320)</f>
        <v>0.10402259117851138</v>
      </c>
      <c r="D320">
        <f t="shared" si="334"/>
        <v>2.1314331090262668E-2</v>
      </c>
      <c r="E320">
        <f t="shared" si="334"/>
        <v>4.3662990057648857E-3</v>
      </c>
      <c r="F320">
        <f t="shared" si="334"/>
        <v>8.942310607638371E-4</v>
      </c>
      <c r="G320">
        <f t="shared" si="334"/>
        <v>1.8309529076577233E-4</v>
      </c>
      <c r="H320">
        <f t="shared" si="334"/>
        <v>3.7479364031451899E-5</v>
      </c>
      <c r="I320">
        <f t="shared" si="334"/>
        <v>7.6699257820805119E-6</v>
      </c>
      <c r="J320">
        <f t="shared" si="334"/>
        <v>1.5691704771279593E-6</v>
      </c>
      <c r="K320">
        <f t="shared" si="334"/>
        <v>3.2094086857781018E-7</v>
      </c>
      <c r="L320" s="3">
        <f t="shared" si="277"/>
        <v>-6.9391066936164568E-7</v>
      </c>
      <c r="N320" t="str">
        <f t="shared" si="278"/>
        <v>3.10999999999998 0.130826893116558</v>
      </c>
    </row>
    <row r="321" spans="1:14" x14ac:dyDescent="0.3">
      <c r="A321" s="4">
        <f t="shared" si="324"/>
        <v>3.1199999999999775</v>
      </c>
      <c r="B321" s="4">
        <f t="shared" si="325"/>
        <v>0.1300073505228829</v>
      </c>
      <c r="C321">
        <f t="shared" ref="C321:K321" si="335">(C$5*EXP(-$B$1*C$5)-B$5*EXP(-$B$1*B$5))*EXP(-C$5*$A321)</f>
        <v>0.10350377634057747</v>
      </c>
      <c r="D321">
        <f t="shared" si="335"/>
        <v>2.1102249952389282E-2</v>
      </c>
      <c r="E321">
        <f t="shared" si="335"/>
        <v>4.3012932824559721E-3</v>
      </c>
      <c r="F321">
        <f t="shared" si="335"/>
        <v>8.765240993904059E-4</v>
      </c>
      <c r="G321">
        <f t="shared" si="335"/>
        <v>1.7857465192956749E-4</v>
      </c>
      <c r="H321">
        <f t="shared" si="335"/>
        <v>3.6371681424561127E-5</v>
      </c>
      <c r="I321">
        <f t="shared" si="335"/>
        <v>7.4061218774704944E-6</v>
      </c>
      <c r="J321">
        <f t="shared" si="335"/>
        <v>1.5076424226541565E-6</v>
      </c>
      <c r="K321">
        <f t="shared" si="335"/>
        <v>3.0681866217771498E-7</v>
      </c>
      <c r="L321" s="3">
        <f t="shared" si="277"/>
        <v>-6.600682466717841E-7</v>
      </c>
      <c r="N321" t="str">
        <f t="shared" si="278"/>
        <v>3.11999999999998 0.130007350522883</v>
      </c>
    </row>
    <row r="322" spans="1:14" x14ac:dyDescent="0.3">
      <c r="A322" s="4">
        <f t="shared" si="324"/>
        <v>3.1299999999999772</v>
      </c>
      <c r="B322" s="4">
        <f t="shared" si="325"/>
        <v>0.12919397901086108</v>
      </c>
      <c r="C322">
        <f t="shared" ref="C322:K322" si="336">(C$5*EXP(-$B$1*C$5)-B$5*EXP(-$B$1*B$5))*EXP(-C$5*$A322)</f>
        <v>0.10298754910244291</v>
      </c>
      <c r="D322">
        <f t="shared" si="336"/>
        <v>2.0892279057096404E-2</v>
      </c>
      <c r="E322">
        <f t="shared" si="336"/>
        <v>4.2372553682818283E-3</v>
      </c>
      <c r="F322">
        <f t="shared" si="336"/>
        <v>8.5916775934387487E-4</v>
      </c>
      <c r="G322">
        <f t="shared" si="336"/>
        <v>1.7416562806391671E-4</v>
      </c>
      <c r="H322">
        <f t="shared" si="336"/>
        <v>3.5296735786114608E-5</v>
      </c>
      <c r="I322">
        <f t="shared" si="336"/>
        <v>7.1513913983491768E-6</v>
      </c>
      <c r="J322">
        <f t="shared" si="336"/>
        <v>1.4485269177041382E-6</v>
      </c>
      <c r="K322">
        <f t="shared" si="336"/>
        <v>2.9331786842129611E-7</v>
      </c>
      <c r="L322" s="3">
        <f t="shared" si="277"/>
        <v>-6.2787633841279736E-7</v>
      </c>
      <c r="N322" t="str">
        <f t="shared" si="278"/>
        <v>3.12999999999998 0.129193979010861</v>
      </c>
    </row>
    <row r="323" spans="1:14" x14ac:dyDescent="0.3">
      <c r="A323" s="4">
        <f t="shared" si="324"/>
        <v>3.139999999999977</v>
      </c>
      <c r="B323" s="4">
        <f t="shared" si="325"/>
        <v>0.12838671924912404</v>
      </c>
      <c r="C323">
        <f t="shared" ref="C323:K323" si="337">(C$5*EXP(-$B$1*C$5)-B$5*EXP(-$B$1*B$5))*EXP(-C$5*$A323)</f>
        <v>0.10247389655839982</v>
      </c>
      <c r="D323">
        <f t="shared" si="337"/>
        <v>2.0684397407119522E-2</v>
      </c>
      <c r="E323">
        <f t="shared" si="337"/>
        <v>4.174170854441603E-3</v>
      </c>
      <c r="F323">
        <f t="shared" si="337"/>
        <v>8.4215509785680407E-4</v>
      </c>
      <c r="G323">
        <f t="shared" si="337"/>
        <v>1.69865463385378E-4</v>
      </c>
      <c r="H323">
        <f t="shared" si="337"/>
        <v>3.4253559592476739E-5</v>
      </c>
      <c r="I323">
        <f t="shared" si="337"/>
        <v>6.9054222680237363E-6</v>
      </c>
      <c r="J323">
        <f t="shared" si="337"/>
        <v>1.3917293648580035E-6</v>
      </c>
      <c r="K323">
        <f t="shared" si="337"/>
        <v>2.8041114358741213E-7</v>
      </c>
      <c r="L323" s="3">
        <f t="shared" si="277"/>
        <v>-5.9725444804602133E-7</v>
      </c>
      <c r="N323" t="str">
        <f t="shared" si="278"/>
        <v>3.13999999999998 0.128386719249124</v>
      </c>
    </row>
    <row r="324" spans="1:14" x14ac:dyDescent="0.3">
      <c r="A324" s="4">
        <f t="shared" si="324"/>
        <v>3.1499999999999768</v>
      </c>
      <c r="B324" s="4">
        <f t="shared" si="325"/>
        <v>0.127585512639947</v>
      </c>
      <c r="C324">
        <f t="shared" ref="C324:K324" si="338">(C$5*EXP(-$B$1*C$5)-B$5*EXP(-$B$1*B$5))*EXP(-C$5*$A324)</f>
        <v>0.1019628058671079</v>
      </c>
      <c r="D324">
        <f t="shared" si="338"/>
        <v>2.047858421412041E-2</v>
      </c>
      <c r="E324">
        <f t="shared" si="338"/>
        <v>4.1120255466535419E-3</v>
      </c>
      <c r="F324">
        <f t="shared" si="338"/>
        <v>8.2547930963776037E-4</v>
      </c>
      <c r="G324">
        <f t="shared" si="338"/>
        <v>1.6567147015104504E-4</v>
      </c>
      <c r="H324">
        <f t="shared" si="338"/>
        <v>3.3241213914656729E-5</v>
      </c>
      <c r="I324">
        <f t="shared" si="338"/>
        <v>6.6679131435493399E-6</v>
      </c>
      <c r="J324">
        <f t="shared" si="338"/>
        <v>1.3371588759137413E-6</v>
      </c>
      <c r="K324">
        <f t="shared" si="338"/>
        <v>2.6807234714750585E-7</v>
      </c>
      <c r="L324" s="3">
        <f t="shared" si="277"/>
        <v>-5.6812600489530906E-7</v>
      </c>
      <c r="N324" t="str">
        <f t="shared" si="278"/>
        <v>3.14999999999998 0.127585512639947</v>
      </c>
    </row>
    <row r="325" spans="1:14" x14ac:dyDescent="0.3">
      <c r="A325" s="4">
        <f t="shared" si="324"/>
        <v>3.1599999999999766</v>
      </c>
      <c r="B325" s="4">
        <f t="shared" si="325"/>
        <v>0.12679030130803276</v>
      </c>
      <c r="C325">
        <f t="shared" ref="C325:K325" si="339">(C$5*EXP(-$B$1*C$5)-B$5*EXP(-$B$1*B$5))*EXP(-C$5*$A325)</f>
        <v>0.10145426425127321</v>
      </c>
      <c r="D325">
        <f t="shared" si="339"/>
        <v>2.0274818896608253E-2</v>
      </c>
      <c r="E325">
        <f t="shared" si="339"/>
        <v>4.050805461961216E-3</v>
      </c>
      <c r="F325">
        <f t="shared" si="339"/>
        <v>8.0913372414910935E-4</v>
      </c>
      <c r="G325">
        <f t="shared" si="339"/>
        <v>1.6158102697862037E-4</v>
      </c>
      <c r="H325">
        <f t="shared" si="339"/>
        <v>3.2258787573209165E-5</v>
      </c>
      <c r="I325">
        <f t="shared" si="339"/>
        <v>6.4385730465462578E-6</v>
      </c>
      <c r="J325">
        <f t="shared" si="339"/>
        <v>1.2847281264467156E-6</v>
      </c>
      <c r="K325">
        <f t="shared" si="339"/>
        <v>2.5627648882210464E-7</v>
      </c>
      <c r="L325" s="3">
        <f t="shared" si="277"/>
        <v>-5.4041817268045535E-7</v>
      </c>
      <c r="N325" t="str">
        <f t="shared" si="278"/>
        <v>3.15999999999998 0.126790301308033</v>
      </c>
    </row>
    <row r="326" spans="1:14" x14ac:dyDescent="0.3">
      <c r="A326" s="4">
        <f t="shared" si="324"/>
        <v>3.1699999999999764</v>
      </c>
      <c r="B326" s="4">
        <f t="shared" si="325"/>
        <v>0.12600102808949581</v>
      </c>
      <c r="C326">
        <f t="shared" ref="C326:K326" si="340">(C$5*EXP(-$B$1*C$5)-B$5*EXP(-$B$1*B$5))*EXP(-C$5*$A326)</f>
        <v>0.1009482589973289</v>
      </c>
      <c r="D326">
        <f t="shared" si="340"/>
        <v>2.0073081077881499E-2</v>
      </c>
      <c r="E326">
        <f t="shared" si="340"/>
        <v>3.9904968255872952E-3</v>
      </c>
      <c r="F326">
        <f t="shared" si="340"/>
        <v>7.9311180293871139E-4</v>
      </c>
      <c r="G326">
        <f t="shared" si="340"/>
        <v>1.57591577207966E-4</v>
      </c>
      <c r="H326">
        <f t="shared" si="340"/>
        <v>3.1305396318110971E-5</v>
      </c>
      <c r="I326">
        <f t="shared" si="340"/>
        <v>6.2171210067150579E-6</v>
      </c>
      <c r="J326">
        <f t="shared" si="340"/>
        <v>1.234353216071956E-6</v>
      </c>
      <c r="K326">
        <f t="shared" si="340"/>
        <v>2.4499967796696061E-7</v>
      </c>
      <c r="L326" s="3">
        <f t="shared" si="277"/>
        <v>-5.1406166738855746E-7</v>
      </c>
      <c r="N326" t="str">
        <f t="shared" si="278"/>
        <v>3.16999999999998 0.126001028089496</v>
      </c>
    </row>
    <row r="327" spans="1:14" x14ac:dyDescent="0.3">
      <c r="A327" s="4">
        <f t="shared" si="324"/>
        <v>3.1799999999999762</v>
      </c>
      <c r="B327" s="4">
        <f t="shared" si="325"/>
        <v>0.12521763652104495</v>
      </c>
      <c r="C327">
        <f t="shared" ref="C327:K327" si="341">(C$5*EXP(-$B$1*C$5)-B$5*EXP(-$B$1*B$5))*EXP(-C$5*$A327)</f>
        <v>0.10044477745511723</v>
      </c>
      <c r="D327">
        <f t="shared" si="341"/>
        <v>1.9873350583990153E-2</v>
      </c>
      <c r="E327">
        <f t="shared" si="341"/>
        <v>3.9310860678341657E-3</v>
      </c>
      <c r="F327">
        <f t="shared" si="341"/>
        <v>7.774071370244541E-4</v>
      </c>
      <c r="G327">
        <f t="shared" si="341"/>
        <v>1.5370062730310757E-4</v>
      </c>
      <c r="H327">
        <f t="shared" si="341"/>
        <v>3.0380182032876728E-5</v>
      </c>
      <c r="I327">
        <f t="shared" si="341"/>
        <v>6.0032857176127533E-6</v>
      </c>
      <c r="J327">
        <f t="shared" si="341"/>
        <v>1.1859535341856421E-6</v>
      </c>
      <c r="K327">
        <f t="shared" si="341"/>
        <v>2.342190751863352E-7</v>
      </c>
      <c r="L327" s="3">
        <f t="shared" si="277"/>
        <v>-4.8899058402789548E-7</v>
      </c>
      <c r="N327" t="str">
        <f t="shared" si="278"/>
        <v>3.17999999999998 0.125217636521045</v>
      </c>
    </row>
    <row r="328" spans="1:14" x14ac:dyDescent="0.3">
      <c r="A328" s="4">
        <f t="shared" si="324"/>
        <v>3.189999999999976</v>
      </c>
      <c r="B328" s="4">
        <f t="shared" si="325"/>
        <v>0.12444007082935847</v>
      </c>
      <c r="C328">
        <f t="shared" ref="C328:K328" si="342">(C$5*EXP(-$B$1*C$5)-B$5*EXP(-$B$1*B$5))*EXP(-C$5*$A328)</f>
        <v>9.9943807037573454E-2</v>
      </c>
      <c r="D328">
        <f t="shared" si="342"/>
        <v>1.9675607441718385E-2</v>
      </c>
      <c r="E328">
        <f t="shared" si="342"/>
        <v>3.8725598210306933E-3</v>
      </c>
      <c r="F328">
        <f t="shared" si="342"/>
        <v>7.6201344433057306E-4</v>
      </c>
      <c r="G328">
        <f t="shared" si="342"/>
        <v>1.4990574529369347E-4</v>
      </c>
      <c r="H328">
        <f t="shared" si="342"/>
        <v>2.9482311962195876E-5</v>
      </c>
      <c r="I328">
        <f t="shared" si="342"/>
        <v>5.7968052042685763E-6</v>
      </c>
      <c r="J328">
        <f t="shared" si="342"/>
        <v>1.1394516309709396E-6</v>
      </c>
      <c r="K328">
        <f t="shared" si="342"/>
        <v>2.2391284607541396E-7</v>
      </c>
      <c r="L328" s="3">
        <f t="shared" si="277"/>
        <v>-4.6514223183112269E-7</v>
      </c>
      <c r="N328" t="str">
        <f t="shared" si="278"/>
        <v>3.18999999999998 0.124440070829358</v>
      </c>
    </row>
    <row r="329" spans="1:14" x14ac:dyDescent="0.3">
      <c r="A329" s="4">
        <f t="shared" si="324"/>
        <v>3.1999999999999758</v>
      </c>
      <c r="B329" s="4">
        <f t="shared" si="325"/>
        <v>0.12366827592064988</v>
      </c>
      <c r="C329">
        <f t="shared" ref="C329:K329" si="343">(C$5*EXP(-$B$1*C$5)-B$5*EXP(-$B$1*B$5))*EXP(-C$5*$A329)</f>
        <v>9.9445335220411019E-2</v>
      </c>
      <c r="D329">
        <f t="shared" si="343"/>
        <v>1.9479831876587188E-2</v>
      </c>
      <c r="E329">
        <f t="shared" si="343"/>
        <v>3.8149049165244362E-3</v>
      </c>
      <c r="F329">
        <f t="shared" si="343"/>
        <v>7.4692456717473908E-4</v>
      </c>
      <c r="G329">
        <f t="shared" si="343"/>
        <v>1.4620455925493391E-4</v>
      </c>
      <c r="H329">
        <f t="shared" si="343"/>
        <v>2.8610977962396759E-5</v>
      </c>
      <c r="I329">
        <f t="shared" si="343"/>
        <v>5.5974265022317852E-6</v>
      </c>
      <c r="J329">
        <f t="shared" si="343"/>
        <v>1.0947730934617698E-6</v>
      </c>
      <c r="K329">
        <f t="shared" si="343"/>
        <v>2.1406011699817864E-7</v>
      </c>
      <c r="L329" s="3">
        <f t="shared" si="277"/>
        <v>-4.4245697749569787E-7</v>
      </c>
      <c r="N329" t="str">
        <f t="shared" si="278"/>
        <v>3.19999999999998 0.12366827592065</v>
      </c>
    </row>
    <row r="330" spans="1:14" x14ac:dyDescent="0.3">
      <c r="A330" s="4">
        <f t="shared" si="324"/>
        <v>3.2099999999999755</v>
      </c>
      <c r="B330" s="4">
        <f t="shared" si="325"/>
        <v>0.12290219737041899</v>
      </c>
      <c r="C330">
        <f t="shared" ref="C330:K330" si="344">(C$5*EXP(-$B$1*C$5)-B$5*EXP(-$B$1*B$5))*EXP(-C$5*$A330)</f>
        <v>9.8949349541808548E-2</v>
      </c>
      <c r="D330">
        <f t="shared" si="344"/>
        <v>1.9286004310876893E-2</v>
      </c>
      <c r="E330">
        <f t="shared" si="344"/>
        <v>3.7581083817186485E-3</v>
      </c>
      <c r="F330">
        <f t="shared" si="344"/>
        <v>7.3213446980490197E-4</v>
      </c>
      <c r="G330">
        <f t="shared" si="344"/>
        <v>1.4259475582507094E-4</v>
      </c>
      <c r="H330">
        <f t="shared" si="344"/>
        <v>2.7765395774062753E-5</v>
      </c>
      <c r="I330">
        <f t="shared" si="344"/>
        <v>5.4049053476586661E-6</v>
      </c>
      <c r="J330">
        <f t="shared" si="344"/>
        <v>1.0518464264661886E-6</v>
      </c>
      <c r="K330">
        <f t="shared" si="344"/>
        <v>2.0464093281115756E-7</v>
      </c>
      <c r="L330" s="3">
        <f t="shared" ref="L330:L393" si="345">(L$5*EXP(-$B$1*L$5)-K$5*EXP(-$B$1*K$5))*EXP(-L$5*$A330)-L$5*EXP(-($B$1+$A330)*L$5)</f>
        <v>-4.2087809606955922E-7</v>
      </c>
      <c r="N330" t="str">
        <f t="shared" ref="N330:N393" si="346">A330&amp;" "&amp;B330</f>
        <v>3.20999999999998 0.122902197370419</v>
      </c>
    </row>
    <row r="331" spans="1:14" x14ac:dyDescent="0.3">
      <c r="A331" s="4">
        <f t="shared" si="324"/>
        <v>3.2199999999999753</v>
      </c>
      <c r="B331" s="4">
        <f t="shared" si="325"/>
        <v>0.12214178141338507</v>
      </c>
      <c r="C331">
        <f t="shared" ref="C331:K331" si="347">(C$5*EXP(-$B$1*C$5)-B$5*EXP(-$B$1*B$5))*EXP(-C$5*$A331)</f>
        <v>9.8455837602098237E-2</v>
      </c>
      <c r="D331">
        <f t="shared" si="347"/>
        <v>1.909410536166941E-2</v>
      </c>
      <c r="E331">
        <f t="shared" si="347"/>
        <v>3.7021574371533862E-3</v>
      </c>
      <c r="F331">
        <f t="shared" si="347"/>
        <v>7.1763723598490992E-4</v>
      </c>
      <c r="G331">
        <f t="shared" si="347"/>
        <v>1.3907407875945145E-4</v>
      </c>
      <c r="H331">
        <f t="shared" si="347"/>
        <v>2.694480431614584E-5</v>
      </c>
      <c r="I331">
        <f t="shared" si="347"/>
        <v>5.2190058780586925E-6</v>
      </c>
      <c r="J331">
        <f t="shared" si="347"/>
        <v>1.0106029381588256E-6</v>
      </c>
      <c r="K331">
        <f t="shared" si="347"/>
        <v>1.9563621644744357E-7</v>
      </c>
      <c r="L331" s="3">
        <f t="shared" si="345"/>
        <v>-4.0035162910920281E-7</v>
      </c>
      <c r="N331" t="str">
        <f t="shared" si="346"/>
        <v>3.21999999999998 0.122141781413385</v>
      </c>
    </row>
    <row r="332" spans="1:14" x14ac:dyDescent="0.3">
      <c r="A332" s="4">
        <f t="shared" si="324"/>
        <v>3.2299999999999751</v>
      </c>
      <c r="B332" s="4">
        <f t="shared" si="325"/>
        <v>0.12138697493359907</v>
      </c>
      <c r="C332">
        <f t="shared" ref="C332:K332" si="348">(C$5*EXP(-$B$1*C$5)-B$5*EXP(-$B$1*B$5))*EXP(-C$5*$A332)</f>
        <v>9.7964787063455905E-2</v>
      </c>
      <c r="D332">
        <f t="shared" si="348"/>
        <v>1.8904115838909902E-2</v>
      </c>
      <c r="E332">
        <f t="shared" si="348"/>
        <v>3.6470394936300768E-3</v>
      </c>
      <c r="F332">
        <f t="shared" si="348"/>
        <v>7.0342706662793587E-4</v>
      </c>
      <c r="G332">
        <f t="shared" si="348"/>
        <v>1.3564032752030219E-4</v>
      </c>
      <c r="H332">
        <f t="shared" si="348"/>
        <v>2.614846500094231E-5</v>
      </c>
      <c r="I332">
        <f t="shared" si="348"/>
        <v>5.039500343333558E-6</v>
      </c>
      <c r="J332">
        <f t="shared" si="348"/>
        <v>9.7097663015930893E-7</v>
      </c>
      <c r="K332">
        <f t="shared" si="348"/>
        <v>1.8702773027911133E-7</v>
      </c>
      <c r="L332" s="3">
        <f t="shared" si="345"/>
        <v>-3.808262497554699E-7</v>
      </c>
      <c r="N332" t="str">
        <f t="shared" si="346"/>
        <v>3.22999999999998 0.121386974933599</v>
      </c>
    </row>
    <row r="333" spans="1:14" x14ac:dyDescent="0.3">
      <c r="A333" s="4">
        <f t="shared" si="324"/>
        <v>3.2399999999999749</v>
      </c>
      <c r="B333" s="4">
        <f t="shared" si="325"/>
        <v>0.12063772545472998</v>
      </c>
      <c r="C333">
        <f t="shared" ref="C333:K333" si="349">(C$5*EXP(-$B$1*C$5)-B$5*EXP(-$B$1*B$5))*EXP(-C$5*$A333)</f>
        <v>9.747618564959247E-2</v>
      </c>
      <c r="D333">
        <f t="shared" si="349"/>
        <v>1.8716016743487766E-2</v>
      </c>
      <c r="E333">
        <f t="shared" si="349"/>
        <v>3.5927421493788976E-3</v>
      </c>
      <c r="F333">
        <f t="shared" si="349"/>
        <v>6.8949827747676561E-4</v>
      </c>
      <c r="G333">
        <f t="shared" si="349"/>
        <v>1.3229135590132014E-4</v>
      </c>
      <c r="H333">
        <f t="shared" si="349"/>
        <v>2.5375661069313968E-5</v>
      </c>
      <c r="I333">
        <f t="shared" si="349"/>
        <v>4.866168826754749E-6</v>
      </c>
      <c r="J333">
        <f t="shared" si="349"/>
        <v>9.3290409192077586E-7</v>
      </c>
      <c r="K333">
        <f t="shared" si="349"/>
        <v>1.7879803917979099E-7</v>
      </c>
      <c r="L333" s="3">
        <f t="shared" si="345"/>
        <v>-3.6225313438966188E-7</v>
      </c>
      <c r="N333" t="str">
        <f t="shared" si="346"/>
        <v>3.23999999999997 0.12063772545473</v>
      </c>
    </row>
    <row r="334" spans="1:14" x14ac:dyDescent="0.3">
      <c r="A334" s="4">
        <f t="shared" si="324"/>
        <v>3.2499999999999747</v>
      </c>
      <c r="B334" s="4">
        <f t="shared" si="325"/>
        <v>0.11989398113052345</v>
      </c>
      <c r="C334">
        <f t="shared" ref="C334:K334" si="350">(C$5*EXP(-$B$1*C$5)-B$5*EXP(-$B$1*B$5))*EXP(-C$5*$A334)</f>
        <v>9.6990021145447164E-2</v>
      </c>
      <c r="D334">
        <f t="shared" si="350"/>
        <v>1.8529789265336716E-2</v>
      </c>
      <c r="E334">
        <f t="shared" si="350"/>
        <v>3.5392531872683233E-3</v>
      </c>
      <c r="F334">
        <f t="shared" si="350"/>
        <v>6.7584529683001901E-4</v>
      </c>
      <c r="G334">
        <f t="shared" si="350"/>
        <v>1.2902507068622557E-4</v>
      </c>
      <c r="H334">
        <f t="shared" si="350"/>
        <v>2.4625696945556519E-5</v>
      </c>
      <c r="I334">
        <f t="shared" si="350"/>
        <v>4.6987989755381209E-6</v>
      </c>
      <c r="J334">
        <f t="shared" si="350"/>
        <v>8.9632439925947054E-7</v>
      </c>
      <c r="K334">
        <f t="shared" si="350"/>
        <v>1.7093047521257614E-7</v>
      </c>
      <c r="L334" s="3">
        <f t="shared" si="345"/>
        <v>-3.4458584054905887E-7</v>
      </c>
      <c r="N334" t="str">
        <f t="shared" si="346"/>
        <v>3.24999999999997 0.119893981130523</v>
      </c>
    </row>
    <row r="335" spans="1:14" x14ac:dyDescent="0.3">
      <c r="A335" s="4">
        <f t="shared" si="324"/>
        <v>3.2599999999999745</v>
      </c>
      <c r="B335" s="4">
        <f t="shared" si="325"/>
        <v>0.11915569073542784</v>
      </c>
      <c r="C335">
        <f t="shared" ref="C335:K335" si="351">(C$5*EXP(-$B$1*C$5)-B$5*EXP(-$B$1*B$5))*EXP(-C$5*$A335)</f>
        <v>9.6506281396882082E-2</v>
      </c>
      <c r="D335">
        <f t="shared" si="351"/>
        <v>1.8345414781553736E-2</v>
      </c>
      <c r="E335">
        <f t="shared" si="351"/>
        <v>3.4865605720562206E-3</v>
      </c>
      <c r="F335">
        <f t="shared" si="351"/>
        <v>6.6246266331339515E-4</v>
      </c>
      <c r="G335">
        <f t="shared" si="351"/>
        <v>1.25839430340432E-4</v>
      </c>
      <c r="H335">
        <f t="shared" si="351"/>
        <v>2.3897897611334478E-5</v>
      </c>
      <c r="I335">
        <f t="shared" si="351"/>
        <v>4.537185740685114E-6</v>
      </c>
      <c r="J335">
        <f t="shared" si="351"/>
        <v>8.6117901686305046E-7</v>
      </c>
      <c r="K335">
        <f t="shared" si="351"/>
        <v>1.6340910387175819E-7</v>
      </c>
      <c r="L335" s="3">
        <f t="shared" si="345"/>
        <v>-3.2778019079657587E-7</v>
      </c>
      <c r="N335" t="str">
        <f t="shared" si="346"/>
        <v>3.25999999999997 0.119155690735428</v>
      </c>
    </row>
    <row r="336" spans="1:14" x14ac:dyDescent="0.3">
      <c r="A336" s="4">
        <f t="shared" si="324"/>
        <v>3.2699999999999743</v>
      </c>
      <c r="B336" s="4">
        <f t="shared" si="325"/>
        <v>0.11842280365538513</v>
      </c>
      <c r="C336">
        <f t="shared" ref="C336:K336" si="352">(C$5*EXP(-$B$1*C$5)-B$5*EXP(-$B$1*B$5))*EXP(-C$5*$A336)</f>
        <v>9.6024954310378288E-2</v>
      </c>
      <c r="D336">
        <f t="shared" si="352"/>
        <v>1.8162874854536808E-2</v>
      </c>
      <c r="E336">
        <f t="shared" si="352"/>
        <v>3.4346524476818684E-3</v>
      </c>
      <c r="F336">
        <f t="shared" si="352"/>
        <v>6.4934502369504989E-4</v>
      </c>
      <c r="G336">
        <f t="shared" si="352"/>
        <v>1.2273244373502243E-4</v>
      </c>
      <c r="H336">
        <f t="shared" si="352"/>
        <v>2.3191607998119121E-5</v>
      </c>
      <c r="I336">
        <f t="shared" si="352"/>
        <v>4.3811311257721514E-6</v>
      </c>
      <c r="J336">
        <f t="shared" si="352"/>
        <v>8.274117046215999E-7</v>
      </c>
      <c r="K336">
        <f t="shared" si="352"/>
        <v>1.5621869181000429E-7</v>
      </c>
      <c r="L336" s="3">
        <f t="shared" si="345"/>
        <v>-3.1179416225416073E-7</v>
      </c>
      <c r="N336" t="str">
        <f t="shared" si="346"/>
        <v>3.26999999999997 0.118422803655385</v>
      </c>
    </row>
    <row r="337" spans="1:14" x14ac:dyDescent="0.3">
      <c r="A337" s="4">
        <f t="shared" si="324"/>
        <v>3.279999999999974</v>
      </c>
      <c r="B337" s="4">
        <f t="shared" si="325"/>
        <v>0.11769526987878347</v>
      </c>
      <c r="C337">
        <f t="shared" ref="C337:K337" si="353">(C$5*EXP(-$B$1*C$5)-B$5*EXP(-$B$1*B$5))*EXP(-C$5*$A337)</f>
        <v>9.5546027852733556E-2</v>
      </c>
      <c r="D337">
        <f t="shared" si="353"/>
        <v>1.7982151230141116E-2</v>
      </c>
      <c r="E337">
        <f t="shared" si="353"/>
        <v>3.383517134598293E-3</v>
      </c>
      <c r="F337">
        <f t="shared" si="353"/>
        <v>6.3648713074423177E-4</v>
      </c>
      <c r="G337">
        <f t="shared" si="353"/>
        <v>1.1970216890222698E-4</v>
      </c>
      <c r="H337">
        <f t="shared" si="353"/>
        <v>2.2506192397582574E-5</v>
      </c>
      <c r="I337">
        <f t="shared" si="353"/>
        <v>4.2304439443801987E-6</v>
      </c>
      <c r="J337">
        <f t="shared" si="353"/>
        <v>7.9496842763145548E-7</v>
      </c>
      <c r="K337">
        <f t="shared" si="353"/>
        <v>1.4934467598562549E-7</v>
      </c>
      <c r="L337" s="3">
        <f t="shared" si="345"/>
        <v>-2.9658778152370854E-7</v>
      </c>
      <c r="N337" t="str">
        <f t="shared" si="346"/>
        <v>3.27999999999997 0.117695269878783</v>
      </c>
    </row>
    <row r="338" spans="1:14" x14ac:dyDescent="0.3">
      <c r="A338" s="4">
        <f t="shared" si="324"/>
        <v>3.2899999999999738</v>
      </c>
      <c r="B338" s="4">
        <f t="shared" si="325"/>
        <v>0.11697303998756783</v>
      </c>
      <c r="C338">
        <f t="shared" ref="C338:K338" si="354">(C$5*EXP(-$B$1*C$5)-B$5*EXP(-$B$1*B$5))*EXP(-C$5*$A338)</f>
        <v>9.5069490050761513E-2</v>
      </c>
      <c r="D338">
        <f t="shared" si="354"/>
        <v>1.7803225835853614E-2</v>
      </c>
      <c r="E338">
        <f t="shared" si="354"/>
        <v>3.3331431271443222E-3</v>
      </c>
      <c r="F338">
        <f t="shared" si="354"/>
        <v>6.238838411323196E-4</v>
      </c>
      <c r="G338">
        <f t="shared" si="354"/>
        <v>1.1674671182163176E-4</v>
      </c>
      <c r="H338">
        <f t="shared" si="354"/>
        <v>2.1841033889417412E-5</v>
      </c>
      <c r="I338">
        <f t="shared" si="354"/>
        <v>4.0849395858675502E-6</v>
      </c>
      <c r="J338">
        <f t="shared" si="354"/>
        <v>7.6379726972783089E-7</v>
      </c>
      <c r="K338">
        <f t="shared" si="354"/>
        <v>1.427731341674382E-7</v>
      </c>
      <c r="L338" s="3">
        <f t="shared" si="345"/>
        <v>-2.8212302473274157E-7</v>
      </c>
      <c r="N338" t="str">
        <f t="shared" si="346"/>
        <v>3.28999999999997 0.116973039987568</v>
      </c>
    </row>
    <row r="339" spans="1:14" x14ac:dyDescent="0.3">
      <c r="A339" s="4">
        <f t="shared" si="324"/>
        <v>3.2999999999999736</v>
      </c>
      <c r="B339" s="4">
        <f t="shared" si="325"/>
        <v>0.11625606514850553</v>
      </c>
      <c r="C339">
        <f t="shared" ref="C339:K339" si="355">(C$5*EXP(-$B$1*C$5)-B$5*EXP(-$B$1*B$5))*EXP(-C$5*$A339)</f>
        <v>9.4595328990992267E-2</v>
      </c>
      <c r="D339">
        <f t="shared" si="355"/>
        <v>1.7626080778985767E-2</v>
      </c>
      <c r="E339">
        <f t="shared" si="355"/>
        <v>3.2835190909557624E-3</v>
      </c>
      <c r="F339">
        <f t="shared" si="355"/>
        <v>6.1153011337542243E-4</v>
      </c>
      <c r="G339">
        <f t="shared" si="355"/>
        <v>1.1386422523635275E-4</v>
      </c>
      <c r="H339">
        <f t="shared" si="355"/>
        <v>2.1195533786066745E-5</v>
      </c>
      <c r="I339">
        <f t="shared" si="355"/>
        <v>3.9444397891986454E-6</v>
      </c>
      <c r="J339">
        <f t="shared" si="355"/>
        <v>7.3384835040787899E-7</v>
      </c>
      <c r="K339">
        <f t="shared" si="355"/>
        <v>1.3649075673749051E-7</v>
      </c>
      <c r="L339" s="3">
        <f t="shared" si="345"/>
        <v>-2.6836372245492631E-7</v>
      </c>
      <c r="N339" t="str">
        <f t="shared" si="346"/>
        <v>3.29999999999997 0.116256065148506</v>
      </c>
    </row>
    <row r="340" spans="1:14" x14ac:dyDescent="0.3">
      <c r="A340" s="4">
        <f t="shared" si="324"/>
        <v>3.3099999999999734</v>
      </c>
      <c r="B340" s="4">
        <f t="shared" si="325"/>
        <v>0.11554429710460411</v>
      </c>
      <c r="C340">
        <f t="shared" ref="C340:K340" si="356">(C$5*EXP(-$B$1*C$5)-B$5*EXP(-$B$1*B$5))*EXP(-C$5*$A340)</f>
        <v>9.4123532819374647E-2</v>
      </c>
      <c r="D340">
        <f t="shared" si="356"/>
        <v>1.7450698344884271E-2</v>
      </c>
      <c r="E340">
        <f t="shared" si="356"/>
        <v>3.234633860415117E-3</v>
      </c>
      <c r="F340">
        <f t="shared" si="356"/>
        <v>5.9942100581771897E-4</v>
      </c>
      <c r="G340">
        <f t="shared" si="356"/>
        <v>1.1105290749844162E-4</v>
      </c>
      <c r="H340">
        <f t="shared" si="356"/>
        <v>2.0569111093864989E-5</v>
      </c>
      <c r="I340">
        <f t="shared" si="356"/>
        <v>3.808772424552073E-6</v>
      </c>
      <c r="J340">
        <f t="shared" si="356"/>
        <v>7.0507374501124424E-7</v>
      </c>
      <c r="K340">
        <f t="shared" si="356"/>
        <v>1.3048481973453514E-7</v>
      </c>
      <c r="L340" s="3">
        <f t="shared" si="345"/>
        <v>-2.5527546926766863E-7</v>
      </c>
      <c r="N340" t="str">
        <f t="shared" si="346"/>
        <v>3.30999999999997 0.115544297104604</v>
      </c>
    </row>
    <row r="341" spans="1:14" x14ac:dyDescent="0.3">
      <c r="A341" s="4">
        <f t="shared" si="324"/>
        <v>3.3199999999999732</v>
      </c>
      <c r="B341" s="4">
        <f t="shared" si="325"/>
        <v>0.11483768816667807</v>
      </c>
      <c r="C341">
        <f t="shared" ref="C341:K341" si="357">(C$5*EXP(-$B$1*C$5)-B$5*EXP(-$B$1*B$5))*EXP(-C$5*$A341)</f>
        <v>9.3654089740979773E-2</v>
      </c>
      <c r="D341">
        <f t="shared" si="357"/>
        <v>1.7277060995159559E-2</v>
      </c>
      <c r="E341">
        <f t="shared" si="357"/>
        <v>3.1864764361392789E-3</v>
      </c>
      <c r="F341">
        <f t="shared" si="357"/>
        <v>5.8755167465472929E-4</v>
      </c>
      <c r="G341">
        <f t="shared" si="357"/>
        <v>1.083110014427956E-4</v>
      </c>
      <c r="H341">
        <f t="shared" si="357"/>
        <v>1.9961201990104358E-5</v>
      </c>
      <c r="I341">
        <f t="shared" si="357"/>
        <v>3.6777712824399447E-6</v>
      </c>
      <c r="J341">
        <f t="shared" si="357"/>
        <v>6.7742740803038209E-7</v>
      </c>
      <c r="K341">
        <f t="shared" si="357"/>
        <v>1.247431590836618E-7</v>
      </c>
      <c r="L341" s="3">
        <f t="shared" si="345"/>
        <v>-2.4282553772063485E-7</v>
      </c>
      <c r="N341" t="str">
        <f t="shared" si="346"/>
        <v>3.31999999999997 0.114837688166678</v>
      </c>
    </row>
    <row r="342" spans="1:14" x14ac:dyDescent="0.3">
      <c r="A342" s="4">
        <f t="shared" si="324"/>
        <v>3.329999999999973</v>
      </c>
      <c r="B342" s="4">
        <f t="shared" si="325"/>
        <v>0.11413619120506197</v>
      </c>
      <c r="C342">
        <f t="shared" ref="C342:K342" si="358">(C$5*EXP(-$B$1*C$5)-B$5*EXP(-$B$1*B$5))*EXP(-C$5*$A342)</f>
        <v>9.3186988019706249E-2</v>
      </c>
      <c r="D342">
        <f t="shared" si="358"/>
        <v>1.7105151365931961E-2</v>
      </c>
      <c r="E342">
        <f t="shared" si="358"/>
        <v>3.1390359825046212E-3</v>
      </c>
      <c r="F342">
        <f t="shared" si="358"/>
        <v>5.7591737199572818E-4</v>
      </c>
      <c r="G342">
        <f t="shared" si="358"/>
        <v>1.0563679328887376E-4</v>
      </c>
      <c r="H342">
        <f t="shared" si="358"/>
        <v>1.9371259315556381E-5</v>
      </c>
      <c r="I342">
        <f t="shared" si="358"/>
        <v>3.5512758700805521E-6</v>
      </c>
      <c r="J342">
        <f t="shared" si="358"/>
        <v>6.5086509942792339E-7</v>
      </c>
      <c r="K342">
        <f t="shared" si="358"/>
        <v>1.1925414595988647E-7</v>
      </c>
      <c r="L342" s="3">
        <f t="shared" si="345"/>
        <v>-2.309827965000766E-7</v>
      </c>
      <c r="N342" t="str">
        <f t="shared" si="346"/>
        <v>3.32999999999997 0.114136191205062</v>
      </c>
    </row>
    <row r="343" spans="1:14" x14ac:dyDescent="0.3">
      <c r="A343" s="4">
        <f t="shared" si="324"/>
        <v>3.3399999999999728</v>
      </c>
      <c r="B343" s="4">
        <f t="shared" si="325"/>
        <v>0.11343975964146624</v>
      </c>
      <c r="C343">
        <f t="shared" ref="C343:K343" si="359">(C$5*EXP(-$B$1*C$5)-B$5*EXP(-$B$1*B$5))*EXP(-C$5*$A343)</f>
        <v>9.2722215977986702E-2</v>
      </c>
      <c r="D343">
        <f t="shared" si="359"/>
        <v>1.6934952266095295E-2</v>
      </c>
      <c r="E343">
        <f t="shared" si="359"/>
        <v>3.0923018252089337E-3</v>
      </c>
      <c r="F343">
        <f t="shared" si="359"/>
        <v>5.6451344396452605E-4</v>
      </c>
      <c r="G343">
        <f t="shared" si="359"/>
        <v>1.0302861156952659E-4</v>
      </c>
      <c r="H343">
        <f t="shared" si="359"/>
        <v>1.8798752081991633E-5</v>
      </c>
      <c r="I343">
        <f t="shared" si="359"/>
        <v>3.4291312147745823E-6</v>
      </c>
      <c r="J343">
        <f t="shared" si="359"/>
        <v>6.2534431384317618E-7</v>
      </c>
      <c r="K343">
        <f t="shared" si="359"/>
        <v>1.1400666323580863E-7</v>
      </c>
      <c r="L343" s="3">
        <f t="shared" si="345"/>
        <v>-2.1971763258433322E-7</v>
      </c>
      <c r="N343" t="str">
        <f t="shared" si="346"/>
        <v>3.33999999999997 0.113439759641466</v>
      </c>
    </row>
    <row r="344" spans="1:14" x14ac:dyDescent="0.3">
      <c r="A344" s="4">
        <f t="shared" si="324"/>
        <v>3.3499999999999726</v>
      </c>
      <c r="B344" s="4">
        <f t="shared" si="325"/>
        <v>0.11274834744097412</v>
      </c>
      <c r="C344">
        <f t="shared" ref="C344:K344" si="360">(C$5*EXP(-$B$1*C$5)-B$5*EXP(-$B$1*B$5))*EXP(-C$5*$A344)</f>
        <v>9.2259761996495909E-2</v>
      </c>
      <c r="D344">
        <f t="shared" si="360"/>
        <v>1.6766446675597749E-2</v>
      </c>
      <c r="E344">
        <f t="shared" si="360"/>
        <v>3.0462634488696645E-3</v>
      </c>
      <c r="F344">
        <f t="shared" si="360"/>
        <v>5.5333532883785599E-4</v>
      </c>
      <c r="G344">
        <f t="shared" si="360"/>
        <v>1.0048482608627638E-4</v>
      </c>
      <c r="H344">
        <f t="shared" si="360"/>
        <v>1.824316499425451E-5</v>
      </c>
      <c r="I344">
        <f t="shared" si="360"/>
        <v>3.3111876740442305E-6</v>
      </c>
      <c r="J344">
        <f t="shared" si="360"/>
        <v>6.0082421257448007E-7</v>
      </c>
      <c r="K344">
        <f t="shared" si="360"/>
        <v>1.0899008296562731E-7</v>
      </c>
      <c r="L344" s="3">
        <f t="shared" si="345"/>
        <v>-2.0900187719585441E-7</v>
      </c>
      <c r="N344" t="str">
        <f t="shared" si="346"/>
        <v>3.34999999999997 0.112748347440974</v>
      </c>
    </row>
    <row r="345" spans="1:14" x14ac:dyDescent="0.3">
      <c r="A345" s="4">
        <f t="shared" si="324"/>
        <v>3.3599999999999723</v>
      </c>
      <c r="B345" s="4">
        <f t="shared" si="325"/>
        <v>0.11206190910417548</v>
      </c>
      <c r="C345">
        <f t="shared" ref="C345:K345" si="361">(C$5*EXP(-$B$1*C$5)-B$5*EXP(-$B$1*B$5))*EXP(-C$5*$A345)</f>
        <v>9.1799614513860206E-2</v>
      </c>
      <c r="D345">
        <f t="shared" si="361"/>
        <v>1.6599617743739845E-2</v>
      </c>
      <c r="E345">
        <f t="shared" si="361"/>
        <v>3.0009104946579113E-3</v>
      </c>
      <c r="F345">
        <f t="shared" si="361"/>
        <v>5.4237855522062386E-4</v>
      </c>
      <c r="G345">
        <f t="shared" si="361"/>
        <v>9.8003846890388496E-5</v>
      </c>
      <c r="H345">
        <f t="shared" si="361"/>
        <v>1.7703997986462797E-5</v>
      </c>
      <c r="I345">
        <f t="shared" si="361"/>
        <v>3.1973007523024027E-6</v>
      </c>
      <c r="J345">
        <f t="shared" si="361"/>
        <v>5.7726555822857138E-7</v>
      </c>
      <c r="K345">
        <f t="shared" si="361"/>
        <v>1.0419424485992054E-7</v>
      </c>
      <c r="L345" s="3">
        <f t="shared" si="345"/>
        <v>-1.9880873536458213E-7</v>
      </c>
      <c r="N345" t="str">
        <f t="shared" si="346"/>
        <v>3.35999999999997 0.112061909104175</v>
      </c>
    </row>
    <row r="346" spans="1:14" x14ac:dyDescent="0.3">
      <c r="A346" s="4">
        <f t="shared" si="324"/>
        <v>3.3699999999999721</v>
      </c>
      <c r="B346" s="4">
        <f t="shared" si="325"/>
        <v>0.11138039965943644</v>
      </c>
      <c r="C346">
        <f t="shared" ref="C346:K346" si="362">(C$5*EXP(-$B$1*C$5)-B$5*EXP(-$B$1*B$5))*EXP(-C$5*$A346)</f>
        <v>9.1341762026368595E-2</v>
      </c>
      <c r="D346">
        <f t="shared" si="362"/>
        <v>1.6434448787489377E-2</v>
      </c>
      <c r="E346">
        <f t="shared" si="362"/>
        <v>2.9562327579676418E-3</v>
      </c>
      <c r="F346">
        <f t="shared" si="362"/>
        <v>5.3163874025729044E-4</v>
      </c>
      <c r="G346">
        <f t="shared" si="362"/>
        <v>9.5584123289103114E-5</v>
      </c>
      <c r="H346">
        <f t="shared" si="362"/>
        <v>1.7180765771914614E-5</v>
      </c>
      <c r="I346">
        <f t="shared" si="362"/>
        <v>3.087330923827597E-6</v>
      </c>
      <c r="J346">
        <f t="shared" si="362"/>
        <v>5.5463065193238239E-7</v>
      </c>
      <c r="K346">
        <f t="shared" si="362"/>
        <v>9.9609435707585455E-8</v>
      </c>
      <c r="L346" s="3">
        <f t="shared" si="345"/>
        <v>-1.8911271892656676E-7</v>
      </c>
      <c r="N346" t="str">
        <f t="shared" si="346"/>
        <v>3.36999999999997 0.111380399659436</v>
      </c>
    </row>
    <row r="347" spans="1:14" x14ac:dyDescent="0.3">
      <c r="A347" s="4">
        <f t="shared" si="324"/>
        <v>3.3799999999999719</v>
      </c>
      <c r="B347" s="4">
        <f t="shared" si="325"/>
        <v>0.11070377465530083</v>
      </c>
      <c r="C347">
        <f t="shared" ref="C347:K347" si="363">(C$5*EXP(-$B$1*C$5)-B$5*EXP(-$B$1*B$5))*EXP(-C$5*$A347)</f>
        <v>9.088619308768503E-2</v>
      </c>
      <c r="D347">
        <f t="shared" si="363"/>
        <v>1.6270923289813076E-2</v>
      </c>
      <c r="E347">
        <f t="shared" si="363"/>
        <v>2.9122201861196163E-3</v>
      </c>
      <c r="F347">
        <f t="shared" si="363"/>
        <v>5.2111158787867097E-4</v>
      </c>
      <c r="G347">
        <f t="shared" si="363"/>
        <v>9.3224142876400436E-5</v>
      </c>
      <c r="H347">
        <f t="shared" si="363"/>
        <v>1.6672997406297635E-5</v>
      </c>
      <c r="I347">
        <f t="shared" si="363"/>
        <v>2.9811434618274035E-6</v>
      </c>
      <c r="J347">
        <f t="shared" si="363"/>
        <v>5.3288327300680147E-7</v>
      </c>
      <c r="K347">
        <f t="shared" si="363"/>
        <v>9.5226369703267935E-8</v>
      </c>
      <c r="L347" s="3">
        <f t="shared" si="345"/>
        <v>-1.7988958279028325E-7</v>
      </c>
      <c r="N347" t="str">
        <f t="shared" si="346"/>
        <v>3.37999999999997 0.110703774655301</v>
      </c>
    </row>
    <row r="348" spans="1:14" x14ac:dyDescent="0.3">
      <c r="A348" s="4">
        <f t="shared" si="324"/>
        <v>3.3899999999999717</v>
      </c>
      <c r="B348" s="4">
        <f t="shared" si="325"/>
        <v>0.11003199015302137</v>
      </c>
      <c r="C348">
        <f t="shared" ref="C348:K348" si="364">(C$5*EXP(-$B$1*C$5)-B$5*EXP(-$B$1*B$5))*EXP(-C$5*$A348)</f>
        <v>9.0432896308562313E-2</v>
      </c>
      <c r="D348">
        <f t="shared" si="364"/>
        <v>1.6109024898024907E-2</v>
      </c>
      <c r="E348">
        <f t="shared" si="364"/>
        <v>2.8688628760994879E-3</v>
      </c>
      <c r="F348">
        <f t="shared" si="364"/>
        <v>5.1079288708345014E-4</v>
      </c>
      <c r="G348">
        <f t="shared" si="364"/>
        <v>9.0922430587698941E-5</v>
      </c>
      <c r="H348">
        <f t="shared" si="364"/>
        <v>1.6180235863807412E-5</v>
      </c>
      <c r="I348">
        <f t="shared" si="364"/>
        <v>2.8786082733813775E-6</v>
      </c>
      <c r="J348">
        <f t="shared" si="364"/>
        <v>5.1198862100585961E-7</v>
      </c>
      <c r="K348">
        <f t="shared" si="364"/>
        <v>9.103616964043195E-8</v>
      </c>
      <c r="L348" s="3">
        <f t="shared" si="345"/>
        <v>-1.7111626431127451E-7</v>
      </c>
      <c r="N348" t="str">
        <f t="shared" si="346"/>
        <v>3.38999999999997 0.110031990153021</v>
      </c>
    </row>
    <row r="349" spans="1:14" x14ac:dyDescent="0.3">
      <c r="A349" s="4">
        <f t="shared" si="324"/>
        <v>3.3999999999999715</v>
      </c>
      <c r="B349" s="4">
        <f t="shared" si="325"/>
        <v>0.10936500271921852</v>
      </c>
      <c r="C349">
        <f t="shared" ref="C349:K349" si="365">(C$5*EXP(-$B$1*C$5)-B$5*EXP(-$B$1*B$5))*EXP(-C$5*$A349)</f>
        <v>8.9981860356557364E-2</v>
      </c>
      <c r="D349">
        <f t="shared" si="365"/>
        <v>1.594873742215077E-2</v>
      </c>
      <c r="E349">
        <f t="shared" si="365"/>
        <v>2.8261510723295883E-3</v>
      </c>
      <c r="F349">
        <f t="shared" si="365"/>
        <v>5.0067851025372529E-4</v>
      </c>
      <c r="G349">
        <f t="shared" si="365"/>
        <v>8.8677547777890814E-5</v>
      </c>
      <c r="H349">
        <f t="shared" si="365"/>
        <v>1.5702037625793299E-5</v>
      </c>
      <c r="I349">
        <f t="shared" si="365"/>
        <v>2.7795997400608995E-6</v>
      </c>
      <c r="J349">
        <f t="shared" si="365"/>
        <v>4.9191326002859163E-7</v>
      </c>
      <c r="K349">
        <f t="shared" si="365"/>
        <v>8.7030348931983997E-8</v>
      </c>
      <c r="L349" s="3">
        <f t="shared" si="345"/>
        <v>-1.6277082562352623E-7</v>
      </c>
      <c r="N349" t="str">
        <f t="shared" si="346"/>
        <v>3.39999999999997 0.109365002719219</v>
      </c>
    </row>
    <row r="350" spans="1:14" x14ac:dyDescent="0.3">
      <c r="A350" s="4">
        <f t="shared" si="324"/>
        <v>3.4099999999999713</v>
      </c>
      <c r="B350" s="4">
        <f t="shared" si="325"/>
        <v>0.10870276941866376</v>
      </c>
      <c r="C350">
        <f t="shared" ref="C350:K350" si="366">(C$5*EXP(-$B$1*C$5)-B$5*EXP(-$B$1*B$5))*EXP(-C$5*$A350)</f>
        <v>8.9533073955747888E-2</v>
      </c>
      <c r="D350">
        <f t="shared" si="366"/>
        <v>1.5790044833309511E-2</v>
      </c>
      <c r="E350">
        <f t="shared" si="366"/>
        <v>2.7840751644738772E-3</v>
      </c>
      <c r="F350">
        <f t="shared" si="366"/>
        <v>4.907644115039045E-4</v>
      </c>
      <c r="G350">
        <f t="shared" si="366"/>
        <v>8.6488091322143088E-5</v>
      </c>
      <c r="H350">
        <f t="shared" si="366"/>
        <v>1.523797228156174E-5</v>
      </c>
      <c r="I350">
        <f t="shared" si="366"/>
        <v>2.6839965640309327E-6</v>
      </c>
      <c r="J350">
        <f t="shared" si="366"/>
        <v>4.7262506521446187E-7</v>
      </c>
      <c r="K350">
        <f t="shared" si="366"/>
        <v>8.3200794422032722E-8</v>
      </c>
      <c r="L350" s="3">
        <f t="shared" si="345"/>
        <v>-1.548323987833734E-7</v>
      </c>
      <c r="N350" t="str">
        <f t="shared" si="346"/>
        <v>3.40999999999997 0.108702769418664</v>
      </c>
    </row>
    <row r="351" spans="1:14" x14ac:dyDescent="0.3">
      <c r="A351" s="4">
        <f t="shared" si="324"/>
        <v>3.4199999999999711</v>
      </c>
      <c r="B351" s="4">
        <f t="shared" si="325"/>
        <v>0.10804524780718543</v>
      </c>
      <c r="C351">
        <f t="shared" ref="C351:K351" si="367">(C$5*EXP(-$B$1*C$5)-B$5*EXP(-$B$1*B$5))*EXP(-C$5*$A351)</f>
        <v>8.908652588645051E-2</v>
      </c>
      <c r="D351">
        <f t="shared" si="367"/>
        <v>1.5632931262109996E-2</v>
      </c>
      <c r="E351">
        <f t="shared" si="367"/>
        <v>2.7426256852755779E-3</v>
      </c>
      <c r="F351">
        <f t="shared" si="367"/>
        <v>4.8104662506229793E-4</v>
      </c>
      <c r="G351">
        <f t="shared" si="367"/>
        <v>8.4352692738897734E-5</v>
      </c>
      <c r="H351">
        <f t="shared" si="367"/>
        <v>1.4787622140977573E-5</v>
      </c>
      <c r="I351">
        <f t="shared" si="367"/>
        <v>2.5916816194449668E-6</v>
      </c>
      <c r="J351">
        <f t="shared" si="367"/>
        <v>4.5409317133673342E-7</v>
      </c>
      <c r="K351">
        <f t="shared" si="367"/>
        <v>7.9539749953976851E-8</v>
      </c>
      <c r="L351" s="3">
        <f t="shared" si="345"/>
        <v>-1.4728113358877317E-7</v>
      </c>
      <c r="N351" t="str">
        <f t="shared" si="346"/>
        <v>3.41999999999997 0.108045247807185</v>
      </c>
    </row>
    <row r="352" spans="1:14" x14ac:dyDescent="0.3">
      <c r="A352" s="4">
        <f t="shared" si="324"/>
        <v>3.4299999999999708</v>
      </c>
      <c r="B352" s="4">
        <f t="shared" si="325"/>
        <v>0.10739239592469427</v>
      </c>
      <c r="C352">
        <f t="shared" ref="C352:K352" si="368">(C$5*EXP(-$B$1*C$5)-B$5*EXP(-$B$1*B$5))*EXP(-C$5*$A352)</f>
        <v>8.8642204984940201E-2</v>
      </c>
      <c r="D352">
        <f t="shared" si="368"/>
        <v>1.5477380997064173E-2</v>
      </c>
      <c r="E352">
        <f t="shared" si="368"/>
        <v>2.7017933084270041E-3</v>
      </c>
      <c r="F352">
        <f t="shared" si="368"/>
        <v>4.7152126368475673E-4</v>
      </c>
      <c r="G352">
        <f t="shared" si="368"/>
        <v>8.2270017334527446E-5</v>
      </c>
      <c r="H352">
        <f t="shared" si="368"/>
        <v>1.4350581858514722E-5</v>
      </c>
      <c r="I352">
        <f t="shared" si="368"/>
        <v>2.5025418089512449E-6</v>
      </c>
      <c r="J352">
        <f t="shared" si="368"/>
        <v>4.3628792341152024E-7</v>
      </c>
      <c r="K352">
        <f t="shared" si="368"/>
        <v>7.6039800661636308E-8</v>
      </c>
      <c r="L352" s="3">
        <f t="shared" si="345"/>
        <v>-1.4009814794346134E-7</v>
      </c>
      <c r="N352" t="str">
        <f t="shared" si="346"/>
        <v>3.42999999999997 0.107392395924694</v>
      </c>
    </row>
    <row r="353" spans="1:14" x14ac:dyDescent="0.3">
      <c r="A353" s="4">
        <f t="shared" si="324"/>
        <v>3.4399999999999706</v>
      </c>
      <c r="B353" s="4">
        <f t="shared" si="325"/>
        <v>0.10674417228832726</v>
      </c>
      <c r="C353">
        <f t="shared" ref="C353:K353" si="369">(C$5*EXP(-$B$1*C$5)-B$5*EXP(-$B$1*B$5))*EXP(-C$5*$A353)</f>
        <v>8.8200100143171298E-2</v>
      </c>
      <c r="D353">
        <f t="shared" si="369"/>
        <v>1.5323378483015923E-2</v>
      </c>
      <c r="E353">
        <f t="shared" si="369"/>
        <v>2.6615688464711024E-3</v>
      </c>
      <c r="F353">
        <f t="shared" si="369"/>
        <v>4.6218451709972348E-4</v>
      </c>
      <c r="G353">
        <f t="shared" si="369"/>
        <v>8.0238763369107347E-5</v>
      </c>
      <c r="H353">
        <f t="shared" si="369"/>
        <v>1.392645806841787E-5</v>
      </c>
      <c r="I353">
        <f t="shared" si="369"/>
        <v>2.4164679251343302E-6</v>
      </c>
      <c r="J353">
        <f t="shared" si="369"/>
        <v>4.1918082924348673E-7</v>
      </c>
      <c r="K353">
        <f t="shared" si="369"/>
        <v>7.2693857951615324E-8</v>
      </c>
      <c r="L353" s="3">
        <f t="shared" si="345"/>
        <v>-1.3326548064187507E-7</v>
      </c>
      <c r="N353" t="str">
        <f t="shared" si="346"/>
        <v>3.43999999999997 0.106744172288327</v>
      </c>
    </row>
    <row r="354" spans="1:14" x14ac:dyDescent="0.3">
      <c r="A354" s="4">
        <f t="shared" si="324"/>
        <v>3.4499999999999704</v>
      </c>
      <c r="B354" s="4">
        <f t="shared" si="325"/>
        <v>0.10610053588570623</v>
      </c>
      <c r="C354">
        <f t="shared" ref="C354:K354" si="370">(C$5*EXP(-$B$1*C$5)-B$5*EXP(-$B$1*B$5))*EXP(-C$5*$A354)</f>
        <v>8.7760200308499736E-2</v>
      </c>
      <c r="D354">
        <f t="shared" si="370"/>
        <v>1.5170908319585496E-2</v>
      </c>
      <c r="E354">
        <f t="shared" si="370"/>
        <v>2.6219432487342349E-3</v>
      </c>
      <c r="F354">
        <f t="shared" si="370"/>
        <v>4.530326504840725E-4</v>
      </c>
      <c r="G354">
        <f t="shared" si="370"/>
        <v>7.825766124278639E-5</v>
      </c>
      <c r="H354">
        <f t="shared" si="370"/>
        <v>1.3514869030646714E-5</v>
      </c>
      <c r="I354">
        <f t="shared" si="370"/>
        <v>2.3333545167223964E-6</v>
      </c>
      <c r="J354">
        <f t="shared" si="370"/>
        <v>4.0274451383225569E-7</v>
      </c>
      <c r="K354">
        <f t="shared" si="370"/>
        <v>6.9495145146477326E-8</v>
      </c>
      <c r="L354" s="3">
        <f t="shared" si="345"/>
        <v>-1.267660464567822E-7</v>
      </c>
      <c r="N354" t="str">
        <f t="shared" si="346"/>
        <v>3.44999999999997 0.106100535885706</v>
      </c>
    </row>
    <row r="355" spans="1:14" x14ac:dyDescent="0.3">
      <c r="A355" s="4">
        <f t="shared" si="324"/>
        <v>3.4599999999999702</v>
      </c>
      <c r="B355" s="4">
        <f t="shared" si="325"/>
        <v>0.10546144616830994</v>
      </c>
      <c r="C355">
        <f t="shared" ref="C355:K355" si="371">(C$5*EXP(-$B$1*C$5)-B$5*EXP(-$B$1*B$5))*EXP(-C$5*$A355)</f>
        <v>8.7322494483406732E-2</v>
      </c>
      <c r="D355">
        <f t="shared" si="371"/>
        <v>1.5019955259629495E-2</v>
      </c>
      <c r="E355">
        <f t="shared" si="371"/>
        <v>2.5829075992897382E-3</v>
      </c>
      <c r="F355">
        <f t="shared" si="371"/>
        <v>4.4406200296913102E-4</v>
      </c>
      <c r="G355">
        <f t="shared" si="371"/>
        <v>7.6325472702245021E-5</v>
      </c>
      <c r="H355">
        <f t="shared" si="371"/>
        <v>1.3115444287284169E-5</v>
      </c>
      <c r="I355">
        <f t="shared" si="371"/>
        <v>2.2530997593962019E-6</v>
      </c>
      <c r="J355">
        <f t="shared" si="371"/>
        <v>3.8695267556656834E-7</v>
      </c>
      <c r="K355">
        <f t="shared" si="371"/>
        <v>6.643718375965822E-8</v>
      </c>
      <c r="L355" s="3">
        <f t="shared" si="345"/>
        <v>-1.2058359341731563E-7</v>
      </c>
      <c r="N355" t="str">
        <f t="shared" si="346"/>
        <v>3.45999999999997 0.10546144616831</v>
      </c>
    </row>
    <row r="356" spans="1:14" x14ac:dyDescent="0.3">
      <c r="A356" s="4">
        <f t="shared" si="324"/>
        <v>3.46999999999997</v>
      </c>
      <c r="B356" s="4">
        <f t="shared" si="325"/>
        <v>0.10482686304495731</v>
      </c>
      <c r="C356">
        <f t="shared" ref="C356:K356" si="372">(C$5*EXP(-$B$1*C$5)-B$5*EXP(-$B$1*B$5))*EXP(-C$5*$A356)</f>
        <v>8.6886971725223874E-2</v>
      </c>
      <c r="D356">
        <f t="shared" si="372"/>
        <v>1.4870504207716125E-2</v>
      </c>
      <c r="E356">
        <f t="shared" si="372"/>
        <v>2.5444531149518049E-3</v>
      </c>
      <c r="F356">
        <f t="shared" si="372"/>
        <v>4.3526898617628288E-4</v>
      </c>
      <c r="G356">
        <f t="shared" si="372"/>
        <v>7.444099006674762E-5</v>
      </c>
      <c r="H356">
        <f t="shared" si="372"/>
        <v>1.2727824329099227E-5</v>
      </c>
      <c r="I356">
        <f t="shared" si="372"/>
        <v>2.1756053310415965E-6</v>
      </c>
      <c r="J356">
        <f t="shared" si="372"/>
        <v>3.7178004413609438E-7</v>
      </c>
      <c r="K356">
        <f t="shared" si="372"/>
        <v>6.3513780374316186E-8</v>
      </c>
      <c r="L356" s="3">
        <f t="shared" si="345"/>
        <v>-1.1470266217058113E-7</v>
      </c>
      <c r="N356" t="str">
        <f t="shared" si="346"/>
        <v>3.46999999999997 0.104826863044957</v>
      </c>
    </row>
    <row r="357" spans="1:14" x14ac:dyDescent="0.3">
      <c r="A357" s="4">
        <f t="shared" si="324"/>
        <v>3.4799999999999698</v>
      </c>
      <c r="B357" s="4">
        <f t="shared" si="325"/>
        <v>0.10419674687539938</v>
      </c>
      <c r="C357">
        <f t="shared" ref="C357:K357" si="373">(C$5*EXP(-$B$1*C$5)-B$5*EXP(-$B$1*B$5))*EXP(-C$5*$A357)</f>
        <v>8.6453621145859499E-2</v>
      </c>
      <c r="D357">
        <f t="shared" si="373"/>
        <v>1.4722540218615658E-2</v>
      </c>
      <c r="E357">
        <f t="shared" si="373"/>
        <v>2.5065711432992279E-3</v>
      </c>
      <c r="F357">
        <f t="shared" si="373"/>
        <v>4.2665008278156908E-4</v>
      </c>
      <c r="G357">
        <f t="shared" si="373"/>
        <v>7.2603035473301565E-5</v>
      </c>
      <c r="H357">
        <f t="shared" si="373"/>
        <v>1.235166027196439E-5</v>
      </c>
      <c r="I357">
        <f t="shared" si="373"/>
        <v>2.1007762912926011E-6</v>
      </c>
      <c r="J357">
        <f t="shared" si="373"/>
        <v>3.5720234009354437E-7</v>
      </c>
      <c r="K357">
        <f t="shared" si="373"/>
        <v>6.0719014099546939E-8</v>
      </c>
      <c r="L357" s="3">
        <f t="shared" si="345"/>
        <v>-1.0910854732522204E-7</v>
      </c>
      <c r="N357" t="str">
        <f t="shared" si="346"/>
        <v>3.47999999999997 0.104196746875399</v>
      </c>
    </row>
    <row r="358" spans="1:14" x14ac:dyDescent="0.3">
      <c r="A358" s="4">
        <f t="shared" si="324"/>
        <v>3.4899999999999696</v>
      </c>
      <c r="B358" s="4">
        <f t="shared" si="325"/>
        <v>0.10357105846401815</v>
      </c>
      <c r="C358">
        <f t="shared" ref="C358:K358" si="374">(C$5*EXP(-$B$1*C$5)-B$5*EXP(-$B$1*B$5))*EXP(-C$5*$A358)</f>
        <v>8.6022431911526573E-2</v>
      </c>
      <c r="D358">
        <f t="shared" si="374"/>
        <v>1.4576048495805875E-2</v>
      </c>
      <c r="E358">
        <f t="shared" si="374"/>
        <v>2.4692531607285696E-3</v>
      </c>
      <c r="F358">
        <f t="shared" si="374"/>
        <v>4.1820184510871152E-4</v>
      </c>
      <c r="G358">
        <f t="shared" si="374"/>
        <v>7.0810460140455775E-5</v>
      </c>
      <c r="H358">
        <f t="shared" si="374"/>
        <v>1.1986613542836401E-5</v>
      </c>
      <c r="I358">
        <f t="shared" si="374"/>
        <v>2.0285209652176221E-6</v>
      </c>
      <c r="J358">
        <f t="shared" si="374"/>
        <v>3.4319623600237424E-7</v>
      </c>
      <c r="K358">
        <f t="shared" si="374"/>
        <v>5.8047224578555368E-8</v>
      </c>
      <c r="L358" s="3">
        <f t="shared" si="345"/>
        <v>-1.0378726068028017E-7</v>
      </c>
      <c r="N358" t="str">
        <f t="shared" si="346"/>
        <v>3.48999999999997 0.103571058464018</v>
      </c>
    </row>
    <row r="359" spans="1:14" x14ac:dyDescent="0.3">
      <c r="A359" s="4">
        <f t="shared" si="324"/>
        <v>3.4999999999999694</v>
      </c>
      <c r="B359" s="4">
        <f t="shared" si="325"/>
        <v>0.10294975905363017</v>
      </c>
      <c r="C359">
        <f t="shared" ref="C359:K359" si="375">(C$5*EXP(-$B$1*C$5)-B$5*EXP(-$B$1*B$5))*EXP(-C$5*$A359)</f>
        <v>8.5593393242471769E-2</v>
      </c>
      <c r="D359">
        <f t="shared" si="375"/>
        <v>1.4431014389992421E-2</v>
      </c>
      <c r="E359">
        <f t="shared" si="375"/>
        <v>2.4324907705363151E-3</v>
      </c>
      <c r="F359">
        <f t="shared" si="375"/>
        <v>4.0992089374999635E-4</v>
      </c>
      <c r="G359">
        <f t="shared" si="375"/>
        <v>6.9062143650273653E-5</v>
      </c>
      <c r="H359">
        <f t="shared" si="375"/>
        <v>1.1632355575017653E-5</v>
      </c>
      <c r="I359">
        <f t="shared" si="375"/>
        <v>1.958750831006162E-6</v>
      </c>
      <c r="J359">
        <f t="shared" si="375"/>
        <v>3.2973931910790978E-7</v>
      </c>
      <c r="K359">
        <f t="shared" si="375"/>
        <v>5.5493000524499456E-8</v>
      </c>
      <c r="L359" s="3">
        <f t="shared" si="345"/>
        <v>-9.8725496247408442E-8</v>
      </c>
      <c r="N359" t="str">
        <f t="shared" si="346"/>
        <v>3.49999999999997 0.10294975905363</v>
      </c>
    </row>
    <row r="360" spans="1:14" x14ac:dyDescent="0.3">
      <c r="A360" s="4">
        <f t="shared" si="324"/>
        <v>3.5099999999999691</v>
      </c>
      <c r="B360" s="4">
        <f t="shared" si="325"/>
        <v>0.10233281031939316</v>
      </c>
      <c r="C360">
        <f t="shared" ref="C360:K360" si="376">(C$5*EXP(-$B$1*C$5)-B$5*EXP(-$B$1*B$5))*EXP(-C$5*$A360)</f>
        <v>8.5166494412706031E-2</v>
      </c>
      <c r="D360">
        <f t="shared" si="376"/>
        <v>1.4287423397643851E-2</v>
      </c>
      <c r="E360">
        <f t="shared" si="376"/>
        <v>2.3962757010295784E-3</v>
      </c>
      <c r="F360">
        <f t="shared" si="376"/>
        <v>4.0180391621446601E-4</v>
      </c>
      <c r="G360">
        <f t="shared" si="376"/>
        <v>6.7356993248036563E-5</v>
      </c>
      <c r="H360">
        <f t="shared" si="376"/>
        <v>1.1288567512423978E-5</v>
      </c>
      <c r="I360">
        <f t="shared" si="376"/>
        <v>1.8913804115185625E-6</v>
      </c>
      <c r="J360">
        <f t="shared" si="376"/>
        <v>3.1681005547215779E-7</v>
      </c>
      <c r="K360">
        <f t="shared" si="376"/>
        <v>5.3051168760784377E-8</v>
      </c>
      <c r="L360" s="3">
        <f t="shared" si="345"/>
        <v>-9.3910596978969635E-8</v>
      </c>
      <c r="N360" t="str">
        <f t="shared" si="346"/>
        <v>3.50999999999997 0.102332810319393</v>
      </c>
    </row>
    <row r="361" spans="1:14" x14ac:dyDescent="0.3">
      <c r="A361" s="4">
        <f t="shared" si="324"/>
        <v>3.5199999999999689</v>
      </c>
      <c r="B361" s="4">
        <f t="shared" si="325"/>
        <v>0.10172017436281298</v>
      </c>
      <c r="C361">
        <f t="shared" ref="C361:K361" si="377">(C$5*EXP(-$B$1*C$5)-B$5*EXP(-$B$1*B$5))*EXP(-C$5*$A361)</f>
        <v>8.4741724749736361E-2</v>
      </c>
      <c r="D361">
        <f t="shared" si="377"/>
        <v>1.414526115954127E-2</v>
      </c>
      <c r="E361">
        <f t="shared" si="377"/>
        <v>2.3605998036649377E-3</v>
      </c>
      <c r="F361">
        <f t="shared" si="377"/>
        <v>3.9384766560287844E-4</v>
      </c>
      <c r="G361">
        <f t="shared" si="377"/>
        <v>6.5693943159235508E-5</v>
      </c>
      <c r="H361">
        <f t="shared" si="377"/>
        <v>1.0954939922592649E-5</v>
      </c>
      <c r="I361">
        <f t="shared" si="377"/>
        <v>1.8263271695657885E-6</v>
      </c>
      <c r="J361">
        <f t="shared" si="377"/>
        <v>3.0438775551491122E-7</v>
      </c>
      <c r="K361">
        <f t="shared" si="377"/>
        <v>5.0716783743612782E-8</v>
      </c>
      <c r="L361" s="3">
        <f t="shared" si="345"/>
        <v>-8.9330523118824056E-8</v>
      </c>
      <c r="N361" t="str">
        <f t="shared" si="346"/>
        <v>3.51999999999997 0.101720174362813</v>
      </c>
    </row>
    <row r="362" spans="1:14" x14ac:dyDescent="0.3">
      <c r="A362" s="4">
        <f t="shared" si="324"/>
        <v>3.5299999999999687</v>
      </c>
      <c r="B362" s="4">
        <f t="shared" si="325"/>
        <v>0.10111181370585012</v>
      </c>
      <c r="C362">
        <f t="shared" ref="C362:K362" si="378">(C$5*EXP(-$B$1*C$5)-B$5*EXP(-$B$1*B$5))*EXP(-C$5*$A362)</f>
        <v>8.4319073634299066E-2</v>
      </c>
      <c r="D362">
        <f t="shared" si="378"/>
        <v>1.4004513459342402E-2</v>
      </c>
      <c r="E362">
        <f t="shared" si="378"/>
        <v>2.3254550512149764E-3</v>
      </c>
      <c r="F362">
        <f t="shared" si="378"/>
        <v>3.8604895930890418E-4</v>
      </c>
      <c r="G362">
        <f t="shared" si="378"/>
        <v>6.4071953923428371E-5</v>
      </c>
      <c r="H362">
        <f t="shared" si="378"/>
        <v>1.0631172518172284E-5</v>
      </c>
      <c r="I362">
        <f t="shared" si="378"/>
        <v>1.7635114067910797E-6</v>
      </c>
      <c r="J362">
        <f t="shared" si="378"/>
        <v>2.9245254090600624E-7</v>
      </c>
      <c r="K362">
        <f t="shared" si="378"/>
        <v>4.8485117545567715E-8</v>
      </c>
      <c r="L362" s="3">
        <f t="shared" si="345"/>
        <v>-8.497382209666698E-8</v>
      </c>
      <c r="N362" t="str">
        <f t="shared" si="346"/>
        <v>3.52999999999997 0.10111181370585</v>
      </c>
    </row>
    <row r="363" spans="1:14" x14ac:dyDescent="0.3">
      <c r="A363" s="4">
        <f t="shared" si="324"/>
        <v>3.5399999999999685</v>
      </c>
      <c r="B363" s="4">
        <f t="shared" si="325"/>
        <v>0.10050769128512275</v>
      </c>
      <c r="C363">
        <f t="shared" ref="C363:K363" si="379">(C$5*EXP(-$B$1*C$5)-B$5*EXP(-$B$1*B$5))*EXP(-C$5*$A363)</f>
        <v>8.389853050009427E-2</v>
      </c>
      <c r="D363">
        <f t="shared" si="379"/>
        <v>1.3865166222159936E-2</v>
      </c>
      <c r="E363">
        <f t="shared" si="379"/>
        <v>2.2908335359621253E-3</v>
      </c>
      <c r="F363">
        <f t="shared" si="379"/>
        <v>3.7840467774604163E-4</v>
      </c>
      <c r="G363">
        <f t="shared" si="379"/>
        <v>6.2490011744542289E-5</v>
      </c>
      <c r="H363">
        <f t="shared" si="379"/>
        <v>1.0316973886643946E-5</v>
      </c>
      <c r="I363">
        <f t="shared" si="379"/>
        <v>1.7028561660294669E-6</v>
      </c>
      <c r="J363">
        <f t="shared" si="379"/>
        <v>2.8098531275575384E-7</v>
      </c>
      <c r="K363">
        <f t="shared" si="379"/>
        <v>4.6351650279944672E-8</v>
      </c>
      <c r="L363" s="3">
        <f t="shared" si="345"/>
        <v>-8.0829599890638525E-8</v>
      </c>
      <c r="N363" t="str">
        <f t="shared" si="346"/>
        <v>3.53999999999997 0.100507691285123</v>
      </c>
    </row>
    <row r="364" spans="1:14" x14ac:dyDescent="0.3">
      <c r="A364" s="4">
        <f t="shared" si="324"/>
        <v>3.5499999999999683</v>
      </c>
      <c r="B364" s="4">
        <f t="shared" si="325"/>
        <v>9.990777044620533E-2</v>
      </c>
      <c r="C364">
        <f t="shared" ref="C364:K364" si="380">(C$5*EXP(-$B$1*C$5)-B$5*EXP(-$B$1*B$5))*EXP(-C$5*$A364)</f>
        <v>8.3480084833521678E-2</v>
      </c>
      <c r="D364">
        <f t="shared" si="380"/>
        <v>1.3727205513154027E-2</v>
      </c>
      <c r="E364">
        <f t="shared" si="380"/>
        <v>2.2567274679193925E-3</v>
      </c>
      <c r="F364">
        <f t="shared" si="380"/>
        <v>3.7091176309974043E-4</v>
      </c>
      <c r="G364">
        <f t="shared" si="380"/>
        <v>6.0947127857219093E-5</v>
      </c>
      <c r="H364">
        <f t="shared" si="380"/>
        <v>1.0012061228030216E-5</v>
      </c>
      <c r="I364">
        <f t="shared" si="380"/>
        <v>1.6442871370256498E-6</v>
      </c>
      <c r="J364">
        <f t="shared" si="380"/>
        <v>2.6996772105264111E-7</v>
      </c>
      <c r="K364">
        <f t="shared" si="380"/>
        <v>4.4312060946435611E-8</v>
      </c>
      <c r="L364" s="3">
        <f t="shared" si="345"/>
        <v>-7.688749378659497E-8</v>
      </c>
      <c r="N364" t="str">
        <f t="shared" si="346"/>
        <v>3.54999999999997 0.0999077704462053</v>
      </c>
    </row>
    <row r="365" spans="1:14" x14ac:dyDescent="0.3">
      <c r="A365" s="4">
        <f t="shared" si="324"/>
        <v>3.5599999999999681</v>
      </c>
      <c r="B365" s="4">
        <f t="shared" si="325"/>
        <v>9.931201493802054E-2</v>
      </c>
      <c r="C365">
        <f t="shared" ref="C365:K365" si="381">(C$5*EXP(-$B$1*C$5)-B$5*EXP(-$B$1*B$5))*EXP(-C$5*$A365)</f>
        <v>8.306372617341784E-2</v>
      </c>
      <c r="D365">
        <f t="shared" si="381"/>
        <v>1.359061753613881E-2</v>
      </c>
      <c r="E365">
        <f t="shared" si="381"/>
        <v>2.2231291730775817E-3</v>
      </c>
      <c r="F365">
        <f t="shared" si="381"/>
        <v>3.6356721810423522E-4</v>
      </c>
      <c r="G365">
        <f t="shared" si="381"/>
        <v>5.9442337908803875E-5</v>
      </c>
      <c r="H365">
        <f t="shared" si="381"/>
        <v>9.7161601003561205E-6</v>
      </c>
      <c r="I365">
        <f t="shared" si="381"/>
        <v>1.5877325653946144E-6</v>
      </c>
      <c r="J365">
        <f t="shared" si="381"/>
        <v>2.5938213529939809E-7</v>
      </c>
      <c r="K365">
        <f t="shared" si="381"/>
        <v>4.2362218679627297E-8</v>
      </c>
      <c r="L365" s="3">
        <f t="shared" si="345"/>
        <v>-7.3137646465925179E-8</v>
      </c>
      <c r="N365" t="str">
        <f t="shared" si="346"/>
        <v>3.55999999999997 0.0993120149380205</v>
      </c>
    </row>
    <row r="366" spans="1:14" x14ac:dyDescent="0.3">
      <c r="A366" s="4">
        <f t="shared" si="324"/>
        <v>3.5699999999999679</v>
      </c>
      <c r="B366" s="4">
        <f t="shared" si="325"/>
        <v>9.8720388907322834E-2</v>
      </c>
      <c r="C366">
        <f t="shared" ref="C366:K366" si="382">(C$5*EXP(-$B$1*C$5)-B$5*EXP(-$B$1*B$5))*EXP(-C$5*$A366)</f>
        <v>8.2649444110794584E-2</v>
      </c>
      <c r="D366">
        <f t="shared" si="382"/>
        <v>1.3455388632202761E-2</v>
      </c>
      <c r="E366">
        <f t="shared" si="382"/>
        <v>2.1900310916786103E-3</v>
      </c>
      <c r="F366">
        <f t="shared" si="382"/>
        <v>3.5636810484359927E-4</v>
      </c>
      <c r="G366">
        <f t="shared" si="382"/>
        <v>5.7974701356594015E-5</v>
      </c>
      <c r="H366">
        <f t="shared" si="382"/>
        <v>9.4290041726328295E-6</v>
      </c>
      <c r="I366">
        <f t="shared" si="382"/>
        <v>1.5331231647135632E-6</v>
      </c>
      <c r="J366">
        <f t="shared" si="382"/>
        <v>2.4921161630044092E-7</v>
      </c>
      <c r="K366">
        <f t="shared" si="382"/>
        <v>4.0498174382586874E-8</v>
      </c>
      <c r="L366" s="3">
        <f t="shared" si="345"/>
        <v>-6.95706813571189E-8</v>
      </c>
      <c r="N366" t="str">
        <f t="shared" si="346"/>
        <v>3.56999999999997 0.0987203889073228</v>
      </c>
    </row>
    <row r="367" spans="1:14" x14ac:dyDescent="0.3">
      <c r="A367" s="4">
        <f t="shared" si="324"/>
        <v>3.5799999999999677</v>
      </c>
      <c r="B367" s="4">
        <f t="shared" si="325"/>
        <v>9.8132856893271975E-2</v>
      </c>
      <c r="C367">
        <f t="shared" ref="C367:K367" si="383">(C$5*EXP(-$B$1*C$5)-B$5*EXP(-$B$1*B$5))*EXP(-C$5*$A367)</f>
        <v>8.2237228288578781E-2</v>
      </c>
      <c r="D367">
        <f t="shared" si="383"/>
        <v>1.3321505278342792E-2</v>
      </c>
      <c r="E367">
        <f t="shared" si="383"/>
        <v>2.157425776514529E-3</v>
      </c>
      <c r="F367">
        <f t="shared" si="383"/>
        <v>3.4931154357653886E-4</v>
      </c>
      <c r="G367">
        <f t="shared" si="383"/>
        <v>5.6543300879968547E-5</v>
      </c>
      <c r="H367">
        <f t="shared" si="383"/>
        <v>9.1503349851417819E-6</v>
      </c>
      <c r="I367">
        <f t="shared" si="383"/>
        <v>1.4803920316373574E-6</v>
      </c>
      <c r="J367">
        <f t="shared" si="383"/>
        <v>2.3943988905554482E-7</v>
      </c>
      <c r="K367">
        <f t="shared" si="383"/>
        <v>3.8716152728590877E-8</v>
      </c>
      <c r="L367" s="3">
        <f t="shared" si="345"/>
        <v>-6.617767918945472E-8</v>
      </c>
      <c r="N367" t="str">
        <f t="shared" si="346"/>
        <v>3.57999999999997 0.098132856893272</v>
      </c>
    </row>
    <row r="368" spans="1:14" x14ac:dyDescent="0.3">
      <c r="A368" s="4">
        <f t="shared" si="324"/>
        <v>3.5899999999999674</v>
      </c>
      <c r="B368" s="4">
        <f t="shared" si="325"/>
        <v>9.7549383822094965E-2</v>
      </c>
      <c r="C368">
        <f t="shared" ref="C368:K368" si="384">(C$5*EXP(-$B$1*C$5)-B$5*EXP(-$B$1*B$5))*EXP(-C$5*$A368)</f>
        <v>8.182706840135337E-2</v>
      </c>
      <c r="D368">
        <f t="shared" si="384"/>
        <v>1.3188954086111948E-2</v>
      </c>
      <c r="E368">
        <f t="shared" si="384"/>
        <v>2.1253058912518723E-3</v>
      </c>
      <c r="F368">
        <f t="shared" si="384"/>
        <v>3.4239471158445834E-4</v>
      </c>
      <c r="G368">
        <f t="shared" si="384"/>
        <v>5.5147241807033753E-5</v>
      </c>
      <c r="H368">
        <f t="shared" si="384"/>
        <v>8.8799017168035024E-6</v>
      </c>
      <c r="I368">
        <f t="shared" si="384"/>
        <v>1.4294745639335775E-6</v>
      </c>
      <c r="J368">
        <f t="shared" si="384"/>
        <v>2.3005131671637158E-7</v>
      </c>
      <c r="K368">
        <f t="shared" si="384"/>
        <v>3.7012544514798649E-8</v>
      </c>
      <c r="L368" s="3">
        <f t="shared" si="345"/>
        <v>-6.2950155690177822E-8</v>
      </c>
      <c r="N368" t="str">
        <f t="shared" si="346"/>
        <v>3.58999999999997 0.097549383822095</v>
      </c>
    </row>
    <row r="369" spans="1:14" x14ac:dyDescent="0.3">
      <c r="A369" s="4">
        <f t="shared" si="324"/>
        <v>3.5999999999999672</v>
      </c>
      <c r="B369" s="4">
        <f t="shared" si="325"/>
        <v>9.6969935001834373E-2</v>
      </c>
      <c r="C369">
        <f t="shared" ref="C369:K369" si="385">(C$5*EXP(-$B$1*C$5)-B$5*EXP(-$B$1*B$5))*EXP(-C$5*$A369)</f>
        <v>8.1418954195099813E-2</v>
      </c>
      <c r="D369">
        <f t="shared" si="385"/>
        <v>1.3057721800280548E-2</v>
      </c>
      <c r="E369">
        <f t="shared" si="385"/>
        <v>2.0936642087809477E-3</v>
      </c>
      <c r="F369">
        <f t="shared" si="385"/>
        <v>3.3561484204233536E-4</v>
      </c>
      <c r="G369">
        <f t="shared" si="385"/>
        <v>5.3785651555423263E-5</v>
      </c>
      <c r="H369">
        <f t="shared" si="385"/>
        <v>8.6174609594216941E-6</v>
      </c>
      <c r="I369">
        <f t="shared" si="385"/>
        <v>1.3803083813366852E-6</v>
      </c>
      <c r="J369">
        <f t="shared" si="385"/>
        <v>2.2103087556417629E-7</v>
      </c>
      <c r="K369">
        <f t="shared" si="385"/>
        <v>3.5383899352382963E-8</v>
      </c>
      <c r="L369" s="3">
        <f t="shared" si="345"/>
        <v>-5.9880040369398391E-8</v>
      </c>
      <c r="N369" t="str">
        <f t="shared" si="346"/>
        <v>3.59999999999997 0.0969699350018344</v>
      </c>
    </row>
    <row r="370" spans="1:14" x14ac:dyDescent="0.3">
      <c r="A370" s="4">
        <f t="shared" si="324"/>
        <v>3.609999999999967</v>
      </c>
      <c r="B370" s="4">
        <f t="shared" si="325"/>
        <v>9.6394476117181979E-2</v>
      </c>
      <c r="C370">
        <f t="shared" ref="C370:K370" si="386">(C$5*EXP(-$B$1*C$5)-B$5*EXP(-$B$1*B$5))*EXP(-C$5*$A370)</f>
        <v>8.1012875466941719E-2</v>
      </c>
      <c r="D370">
        <f t="shared" si="386"/>
        <v>1.2927795297510647E-2</v>
      </c>
      <c r="E370">
        <f t="shared" si="386"/>
        <v>2.0624936095897119E-3</v>
      </c>
      <c r="F370">
        <f t="shared" si="386"/>
        <v>3.2896922291195346E-4</v>
      </c>
      <c r="G370">
        <f t="shared" si="386"/>
        <v>5.2457679086906482E-5</v>
      </c>
      <c r="H370">
        <f t="shared" si="386"/>
        <v>8.3627764985994307E-6</v>
      </c>
      <c r="I370">
        <f t="shared" si="386"/>
        <v>1.3328332491244198E-6</v>
      </c>
      <c r="J370">
        <f t="shared" si="386"/>
        <v>2.1236413096865209E-7</v>
      </c>
      <c r="K370">
        <f t="shared" si="386"/>
        <v>3.3826918678314032E-8</v>
      </c>
      <c r="L370" s="3">
        <f t="shared" si="345"/>
        <v>-5.6959656339662519E-8</v>
      </c>
      <c r="N370" t="str">
        <f t="shared" si="346"/>
        <v>3.60999999999997 0.096394476117182</v>
      </c>
    </row>
    <row r="371" spans="1:14" x14ac:dyDescent="0.3">
      <c r="A371" s="4">
        <f t="shared" si="324"/>
        <v>3.6199999999999668</v>
      </c>
      <c r="B371" s="4">
        <f t="shared" si="325"/>
        <v>9.582297322439548E-2</v>
      </c>
      <c r="C371">
        <f t="shared" ref="C371:K371" si="387">(C$5*EXP(-$B$1*C$5)-B$5*EXP(-$B$1*B$5))*EXP(-C$5*$A371)</f>
        <v>8.0608822064889729E-2</v>
      </c>
      <c r="D371">
        <f t="shared" si="387"/>
        <v>1.2799161585043696E-2</v>
      </c>
      <c r="E371">
        <f t="shared" si="387"/>
        <v>2.0317870801618435E-3</v>
      </c>
      <c r="F371">
        <f t="shared" si="387"/>
        <v>3.224551958570512E-4</v>
      </c>
      <c r="G371">
        <f t="shared" si="387"/>
        <v>5.1162494375461252E-5</v>
      </c>
      <c r="H371">
        <f t="shared" si="387"/>
        <v>8.1156191011302546E-6</v>
      </c>
      <c r="I371">
        <f t="shared" si="387"/>
        <v>1.2869910043227101E-6</v>
      </c>
      <c r="J371">
        <f t="shared" si="387"/>
        <v>2.0403721428944193E-7</v>
      </c>
      <c r="K371">
        <f t="shared" si="387"/>
        <v>3.2338449074641326E-8</v>
      </c>
      <c r="L371" s="3">
        <f t="shared" si="345"/>
        <v>-5.4181701119735581E-8</v>
      </c>
      <c r="N371" t="str">
        <f t="shared" si="346"/>
        <v>3.61999999999997 0.0958229732243955</v>
      </c>
    </row>
    <row r="372" spans="1:14" x14ac:dyDescent="0.3">
      <c r="A372" s="4">
        <f t="shared" si="324"/>
        <v>3.6299999999999666</v>
      </c>
      <c r="B372" s="4">
        <f t="shared" si="325"/>
        <v>9.5255392746297393E-2</v>
      </c>
      <c r="C372">
        <f t="shared" ref="C372:K372" si="388">(C$5*EXP(-$B$1*C$5)-B$5*EXP(-$B$1*B$5))*EXP(-C$5*$A372)</f>
        <v>8.0206783887587715E-2</v>
      </c>
      <c r="D372">
        <f t="shared" si="388"/>
        <v>1.2671807799401252E-2</v>
      </c>
      <c r="E372">
        <f t="shared" si="388"/>
        <v>2.0015377113986777E-3</v>
      </c>
      <c r="F372">
        <f t="shared" si="388"/>
        <v>3.1607015517995163E-4</v>
      </c>
      <c r="G372">
        <f t="shared" si="388"/>
        <v>4.9899287888481247E-5</v>
      </c>
      <c r="H372">
        <f t="shared" si="388"/>
        <v>7.8757663086728197E-6</v>
      </c>
      <c r="I372">
        <f t="shared" si="388"/>
        <v>1.2427254844487759E-6</v>
      </c>
      <c r="J372">
        <f t="shared" si="388"/>
        <v>1.9603680068335544E-7</v>
      </c>
      <c r="K372">
        <f t="shared" si="388"/>
        <v>3.0915475881745104E-8</v>
      </c>
      <c r="L372" s="3">
        <f t="shared" si="345"/>
        <v>-5.1539228374595711E-8</v>
      </c>
      <c r="N372" t="str">
        <f t="shared" si="346"/>
        <v>3.62999999999997 0.0952553927462974</v>
      </c>
    </row>
    <row r="373" spans="1:14" x14ac:dyDescent="0.3">
      <c r="A373" s="4">
        <f t="shared" si="324"/>
        <v>3.6399999999999664</v>
      </c>
      <c r="B373" s="4">
        <f t="shared" si="325"/>
        <v>9.46917014673542E-2</v>
      </c>
      <c r="C373">
        <f t="shared" ref="C373:K373" si="389">(C$5*EXP(-$B$1*C$5)-B$5*EXP(-$B$1*B$5))*EXP(-C$5*$A373)</f>
        <v>7.9806750884060348E-2</v>
      </c>
      <c r="D373">
        <f t="shared" si="389"/>
        <v>1.2545721205098621E-2</v>
      </c>
      <c r="E373">
        <f t="shared" si="389"/>
        <v>1.9717386970646272E-3</v>
      </c>
      <c r="F373">
        <f t="shared" si="389"/>
        <v>3.09811546779249E-4</v>
      </c>
      <c r="G373">
        <f t="shared" si="389"/>
        <v>4.8667270080791079E-5</v>
      </c>
      <c r="H373">
        <f t="shared" si="389"/>
        <v>7.6430022375233629E-6</v>
      </c>
      <c r="I373">
        <f t="shared" si="389"/>
        <v>1.1999824587050461E-6</v>
      </c>
      <c r="J373">
        <f t="shared" si="389"/>
        <v>1.8835008778177704E-7</v>
      </c>
      <c r="K373">
        <f t="shared" si="389"/>
        <v>2.9555117092620201E-8</v>
      </c>
      <c r="L373" s="3">
        <f t="shared" si="345"/>
        <v>-4.9025630545977711E-8</v>
      </c>
      <c r="N373" t="str">
        <f t="shared" si="346"/>
        <v>3.63999999999997 0.0946917014673542</v>
      </c>
    </row>
    <row r="374" spans="1:14" x14ac:dyDescent="0.3">
      <c r="A374" s="4">
        <f t="shared" si="324"/>
        <v>3.6499999999999662</v>
      </c>
      <c r="B374" s="4">
        <f t="shared" si="325"/>
        <v>9.4131866528834277E-2</v>
      </c>
      <c r="C374">
        <f t="shared" ref="C374:K374" si="390">(C$5*EXP(-$B$1*C$5)-B$5*EXP(-$B$1*B$5))*EXP(-C$5*$A374)</f>
        <v>7.9408713053461685E-2</v>
      </c>
      <c r="D374">
        <f t="shared" si="390"/>
        <v>1.2420889193371306E-2</v>
      </c>
      <c r="E374">
        <f t="shared" si="390"/>
        <v>1.9423833322557511E-3</v>
      </c>
      <c r="F374">
        <f t="shared" si="390"/>
        <v>3.0367686712813374E-4</v>
      </c>
      <c r="G374">
        <f t="shared" si="390"/>
        <v>4.746567090115552E-5</v>
      </c>
      <c r="H374">
        <f t="shared" si="390"/>
        <v>7.4171173843058069E-6</v>
      </c>
      <c r="I374">
        <f t="shared" si="390"/>
        <v>1.1587095615396659E-6</v>
      </c>
      <c r="J374">
        <f t="shared" si="390"/>
        <v>1.8096477520414456E-7</v>
      </c>
      <c r="K374">
        <f t="shared" si="390"/>
        <v>2.8254617515827376E-8</v>
      </c>
      <c r="L374" s="3">
        <f t="shared" si="345"/>
        <v>-4.6634622330035131E-8</v>
      </c>
      <c r="N374" t="str">
        <f t="shared" si="346"/>
        <v>3.64999999999997 0.0941318665288343</v>
      </c>
    </row>
    <row r="375" spans="1:14" x14ac:dyDescent="0.3">
      <c r="A375" s="4">
        <f t="shared" si="324"/>
        <v>3.6599999999999659</v>
      </c>
      <c r="B375" s="4">
        <f t="shared" si="325"/>
        <v>9.3575855424043369E-2</v>
      </c>
      <c r="C375">
        <f t="shared" ref="C375:K375" si="391">(C$5*EXP(-$B$1*C$5)-B$5*EXP(-$B$1*B$5))*EXP(-C$5*$A375)</f>
        <v>7.9012660444825231E-2</v>
      </c>
      <c r="D375">
        <f t="shared" si="391"/>
        <v>1.2297299280914102E-2</v>
      </c>
      <c r="E375">
        <f t="shared" si="391"/>
        <v>1.9134650118911235E-3</v>
      </c>
      <c r="F375">
        <f t="shared" si="391"/>
        <v>2.9766366227294865E-4</v>
      </c>
      <c r="G375">
        <f t="shared" si="391"/>
        <v>4.6293739310971762E-5</v>
      </c>
      <c r="H375">
        <f t="shared" si="391"/>
        <v>7.1979084374045685E-6</v>
      </c>
      <c r="I375">
        <f t="shared" si="391"/>
        <v>1.1188562284921315E-6</v>
      </c>
      <c r="J375">
        <f t="shared" si="391"/>
        <v>1.7386904487471645E-7</v>
      </c>
      <c r="K375">
        <f t="shared" si="391"/>
        <v>2.7011343195288419E-8</v>
      </c>
      <c r="L375" s="3">
        <f t="shared" si="345"/>
        <v>-4.4360224960807439E-8</v>
      </c>
      <c r="N375" t="str">
        <f t="shared" si="346"/>
        <v>3.65999999999997 0.0935758554240434</v>
      </c>
    </row>
    <row r="376" spans="1:14" x14ac:dyDescent="0.3">
      <c r="A376" s="4">
        <f t="shared" ref="A376:A439" si="392">A375+1%</f>
        <v>3.6699999999999657</v>
      </c>
      <c r="B376" s="4">
        <f t="shared" ref="B376:B439" si="393">SUM(C376:L376)</f>
        <v>9.3023635993636153E-2</v>
      </c>
      <c r="C376">
        <f t="shared" ref="C376:K376" si="394">(C$5*EXP(-$B$1*C$5)-B$5*EXP(-$B$1*B$5))*EXP(-C$5*$A376)</f>
        <v>7.861858315681515E-2</v>
      </c>
      <c r="D376">
        <f t="shared" si="394"/>
        <v>1.2174939108632774E-2</v>
      </c>
      <c r="E376">
        <f t="shared" si="394"/>
        <v>1.8849772292266627E-3</v>
      </c>
      <c r="F376">
        <f t="shared" si="394"/>
        <v>2.9176952685157446E-4</v>
      </c>
      <c r="G376">
        <f t="shared" si="394"/>
        <v>4.5150742814846504E-5</v>
      </c>
      <c r="H376">
        <f t="shared" si="394"/>
        <v>6.9851780939703903E-6</v>
      </c>
      <c r="I376">
        <f t="shared" si="394"/>
        <v>1.0803736342455173E-6</v>
      </c>
      <c r="J376">
        <f t="shared" si="394"/>
        <v>1.6705154211112907E-7</v>
      </c>
      <c r="K376">
        <f t="shared" si="394"/>
        <v>2.5822776075625415E-8</v>
      </c>
      <c r="L376" s="3">
        <f t="shared" si="345"/>
        <v>-4.2196751260191025E-8</v>
      </c>
      <c r="N376" t="str">
        <f t="shared" si="346"/>
        <v>3.66999999999997 0.0930236359936362</v>
      </c>
    </row>
    <row r="377" spans="1:14" x14ac:dyDescent="0.3">
      <c r="A377" s="4">
        <f t="shared" si="392"/>
        <v>3.6799999999999655</v>
      </c>
      <c r="B377" s="4">
        <f t="shared" si="393"/>
        <v>9.2475176421002017E-2</v>
      </c>
      <c r="C377">
        <f t="shared" ref="C377:K377" si="395">(C$5*EXP(-$B$1*C$5)-B$5*EXP(-$B$1*B$5))*EXP(-C$5*$A377)</f>
        <v>7.8226471337478704E-2</v>
      </c>
      <c r="D377">
        <f t="shared" si="395"/>
        <v>1.2053796440408123E-2</v>
      </c>
      <c r="E377">
        <f t="shared" si="395"/>
        <v>1.8569135743910852E-3</v>
      </c>
      <c r="F377">
        <f t="shared" si="395"/>
        <v>2.859921031312531E-4</v>
      </c>
      <c r="G377">
        <f t="shared" si="395"/>
        <v>4.4035967002761795E-5</v>
      </c>
      <c r="H377">
        <f t="shared" si="395"/>
        <v>6.7787348823344511E-6</v>
      </c>
      <c r="I377">
        <f t="shared" si="395"/>
        <v>1.0432146328093425E-6</v>
      </c>
      <c r="J377">
        <f t="shared" si="395"/>
        <v>1.6050135745448253E-7</v>
      </c>
      <c r="K377">
        <f t="shared" si="395"/>
        <v>2.468650890223787E-8</v>
      </c>
      <c r="L377" s="3">
        <f t="shared" si="345"/>
        <v>-4.0138791417031413E-8</v>
      </c>
      <c r="N377" t="str">
        <f t="shared" si="346"/>
        <v>3.67999999999997 0.092475176421002</v>
      </c>
    </row>
    <row r="378" spans="1:14" x14ac:dyDescent="0.3">
      <c r="A378" s="4">
        <f t="shared" si="392"/>
        <v>3.6899999999999653</v>
      </c>
      <c r="B378" s="4">
        <f t="shared" si="393"/>
        <v>9.1930445227724575E-2</v>
      </c>
      <c r="C378">
        <f t="shared" ref="C378:K378" si="396">(C$5*EXP(-$B$1*C$5)-B$5*EXP(-$B$1*B$5))*EXP(-C$5*$A378)</f>
        <v>7.7836315183999999E-2</v>
      </c>
      <c r="D378">
        <f t="shared" si="396"/>
        <v>1.1933859161872378E-2</v>
      </c>
      <c r="E378">
        <f t="shared" si="396"/>
        <v>1.8292677329436583E-3</v>
      </c>
      <c r="F378">
        <f t="shared" si="396"/>
        <v>2.8032908006546316E-4</v>
      </c>
      <c r="G378">
        <f t="shared" si="396"/>
        <v>4.2948715103546232E-5</v>
      </c>
      <c r="H378">
        <f t="shared" si="396"/>
        <v>6.5783929896709444E-6</v>
      </c>
      <c r="I378">
        <f t="shared" si="396"/>
        <v>1.0073336997598511E-6</v>
      </c>
      <c r="J378">
        <f t="shared" si="396"/>
        <v>1.5420800921187895E-7</v>
      </c>
      <c r="K378">
        <f t="shared" si="396"/>
        <v>2.3600240345789852E-8</v>
      </c>
      <c r="L378" s="3">
        <f t="shared" si="345"/>
        <v>-3.8181199459777097E-8</v>
      </c>
      <c r="N378" t="str">
        <f t="shared" si="346"/>
        <v>3.68999999999997 0.0919304452277246</v>
      </c>
    </row>
    <row r="379" spans="1:14" x14ac:dyDescent="0.3">
      <c r="A379" s="4">
        <f t="shared" si="392"/>
        <v>3.6999999999999651</v>
      </c>
      <c r="B379" s="4">
        <f t="shared" si="393"/>
        <v>9.1389411269112722E-2</v>
      </c>
      <c r="C379">
        <f t="shared" ref="C379:K379" si="397">(C$5*EXP(-$B$1*C$5)-B$5*EXP(-$B$1*B$5))*EXP(-C$5*$A379)</f>
        <v>7.7448104942454868E-2</v>
      </c>
      <c r="D379">
        <f t="shared" si="397"/>
        <v>1.1815115279197739E-2</v>
      </c>
      <c r="E379">
        <f t="shared" si="397"/>
        <v>1.8020334844534253E-3</v>
      </c>
      <c r="F379">
        <f t="shared" si="397"/>
        <v>2.7477819236947033E-4</v>
      </c>
      <c r="G379">
        <f t="shared" si="397"/>
        <v>4.188830754936958E-5</v>
      </c>
      <c r="H379">
        <f t="shared" si="397"/>
        <v>6.3839720947529894E-6</v>
      </c>
      <c r="I379">
        <f t="shared" si="397"/>
        <v>9.7268687646688547E-7</v>
      </c>
      <c r="J379">
        <f t="shared" si="397"/>
        <v>1.4816142668347759E-7</v>
      </c>
      <c r="K379">
        <f t="shared" si="397"/>
        <v>2.2561770341231067E-8</v>
      </c>
      <c r="L379" s="3">
        <f t="shared" si="345"/>
        <v>-3.6319080388870717E-8</v>
      </c>
      <c r="N379" t="str">
        <f t="shared" si="346"/>
        <v>3.69999999999997 0.0913894112691127</v>
      </c>
    </row>
    <row r="380" spans="1:14" x14ac:dyDescent="0.3">
      <c r="A380" s="4">
        <f t="shared" si="392"/>
        <v>3.7099999999999649</v>
      </c>
      <c r="B380" s="4">
        <f t="shared" si="393"/>
        <v>9.0852043729802434E-2</v>
      </c>
      <c r="C380">
        <f t="shared" ref="C380:K380" si="398">(C$5*EXP(-$B$1*C$5)-B$5*EXP(-$B$1*B$5))*EXP(-C$5*$A380)</f>
        <v>7.7061830907567061E-2</v>
      </c>
      <c r="D380">
        <f t="shared" si="398"/>
        <v>1.1697552917896979E-2</v>
      </c>
      <c r="E380">
        <f t="shared" si="398"/>
        <v>1.7752047010995799E-3</v>
      </c>
      <c r="F380">
        <f t="shared" si="398"/>
        <v>2.6933721961418331E-4</v>
      </c>
      <c r="G380">
        <f t="shared" si="398"/>
        <v>4.085408155099145E-5</v>
      </c>
      <c r="H380">
        <f t="shared" si="398"/>
        <v>6.195297205651357E-6</v>
      </c>
      <c r="I380">
        <f t="shared" si="398"/>
        <v>9.3923171623908056E-7</v>
      </c>
      <c r="J380">
        <f t="shared" si="398"/>
        <v>1.4235193404722662E-7</v>
      </c>
      <c r="K380">
        <f t="shared" si="398"/>
        <v>2.1568995631913658E-8</v>
      </c>
      <c r="L380" s="3">
        <f t="shared" si="345"/>
        <v>-3.4547777936700614E-8</v>
      </c>
      <c r="N380" t="str">
        <f t="shared" si="346"/>
        <v>3.70999999999996 0.0908520437298024</v>
      </c>
    </row>
    <row r="381" spans="1:14" x14ac:dyDescent="0.3">
      <c r="A381" s="4">
        <f t="shared" si="392"/>
        <v>3.7199999999999647</v>
      </c>
      <c r="B381" s="4">
        <f t="shared" si="393"/>
        <v>9.0318312119427716E-2</v>
      </c>
      <c r="C381">
        <f t="shared" ref="C381:K381" si="399">(C$5*EXP(-$B$1*C$5)-B$5*EXP(-$B$1*B$5))*EXP(-C$5*$A381)</f>
        <v>7.6677483422465581E-2</v>
      </c>
      <c r="D381">
        <f t="shared" si="399"/>
        <v>1.1581160321636001E-2</v>
      </c>
      <c r="E381">
        <f t="shared" si="399"/>
        <v>1.7487753462926826E-3</v>
      </c>
      <c r="F381">
        <f t="shared" si="399"/>
        <v>2.6400398533795279E-4</v>
      </c>
      <c r="G381">
        <f t="shared" si="399"/>
        <v>3.9845390683495784E-5</v>
      </c>
      <c r="H381">
        <f t="shared" si="399"/>
        <v>6.0121985022299157E-6</v>
      </c>
      <c r="I381">
        <f t="shared" si="399"/>
        <v>9.0692723232134582E-7</v>
      </c>
      <c r="J381">
        <f t="shared" si="399"/>
        <v>1.3677023487548349E-7</v>
      </c>
      <c r="K381">
        <f t="shared" si="399"/>
        <v>2.0619905509778555E-8</v>
      </c>
      <c r="L381" s="3">
        <f t="shared" si="345"/>
        <v>-3.2862862924506297E-8</v>
      </c>
      <c r="N381" t="str">
        <f t="shared" si="346"/>
        <v>3.71999999999996 0.0903183121194277</v>
      </c>
    </row>
    <row r="382" spans="1:14" x14ac:dyDescent="0.3">
      <c r="A382" s="4">
        <f t="shared" si="392"/>
        <v>3.7299999999999645</v>
      </c>
      <c r="B382" s="4">
        <f t="shared" si="393"/>
        <v>8.9788186268359854E-2</v>
      </c>
      <c r="C382">
        <f t="shared" ref="C382:K382" si="400">(C$5*EXP(-$B$1*C$5)-B$5*EXP(-$B$1*B$5))*EXP(-C$5*$A382)</f>
        <v>7.6295052878443279E-2</v>
      </c>
      <c r="D382">
        <f t="shared" si="400"/>
        <v>1.1465925851058188E-2</v>
      </c>
      <c r="E382">
        <f t="shared" si="400"/>
        <v>1.7227394733164028E-3</v>
      </c>
      <c r="F382">
        <f t="shared" si="400"/>
        <v>2.5877635617595749E-4</v>
      </c>
      <c r="G382">
        <f t="shared" si="400"/>
        <v>3.8861604482254873E-5</v>
      </c>
      <c r="H382">
        <f t="shared" si="400"/>
        <v>5.8345111832960569E-6</v>
      </c>
      <c r="I382">
        <f t="shared" si="400"/>
        <v>8.7573384768097722E-7</v>
      </c>
      <c r="J382">
        <f t="shared" si="400"/>
        <v>1.3140739725874741E-7</v>
      </c>
      <c r="K382">
        <f t="shared" si="400"/>
        <v>1.9712577742984796E-8</v>
      </c>
      <c r="L382" s="3">
        <f t="shared" si="345"/>
        <v>-3.1260122187124073E-8</v>
      </c>
      <c r="N382" t="str">
        <f t="shared" si="346"/>
        <v>3.72999999999996 0.0897881862683599</v>
      </c>
    </row>
    <row r="383" spans="1:14" x14ac:dyDescent="0.3">
      <c r="A383" s="4">
        <f t="shared" si="392"/>
        <v>3.7399999999999642</v>
      </c>
      <c r="B383" s="4">
        <f t="shared" si="393"/>
        <v>8.9261636323513235E-2</v>
      </c>
      <c r="C383">
        <f t="shared" ref="C383:K383" si="401">(C$5*EXP(-$B$1*C$5)-B$5*EXP(-$B$1*B$5))*EXP(-C$5*$A383)</f>
        <v>7.5914529714716655E-2</v>
      </c>
      <c r="D383">
        <f t="shared" si="401"/>
        <v>1.1351837982620449E-2</v>
      </c>
      <c r="E383">
        <f t="shared" si="401"/>
        <v>1.6970912239894806E-3</v>
      </c>
      <c r="F383">
        <f t="shared" si="401"/>
        <v>2.5365224100682999E-4</v>
      </c>
      <c r="G383">
        <f t="shared" si="401"/>
        <v>3.7902108048867844E-5</v>
      </c>
      <c r="H383">
        <f t="shared" si="401"/>
        <v>5.6620753182684823E-6</v>
      </c>
      <c r="I383">
        <f t="shared" si="401"/>
        <v>8.4561334652083032E-7</v>
      </c>
      <c r="J383">
        <f t="shared" si="401"/>
        <v>1.2625483951269855E-7</v>
      </c>
      <c r="K383">
        <f t="shared" si="401"/>
        <v>1.8845174682732713E-8</v>
      </c>
      <c r="L383" s="3">
        <f t="shared" si="345"/>
        <v>-2.9735548037880009E-8</v>
      </c>
      <c r="N383" t="str">
        <f t="shared" si="346"/>
        <v>3.73999999999996 0.0892616363235132</v>
      </c>
    </row>
    <row r="384" spans="1:14" x14ac:dyDescent="0.3">
      <c r="A384" s="4">
        <f t="shared" si="392"/>
        <v>3.749999999999964</v>
      </c>
      <c r="B384" s="4">
        <f t="shared" si="393"/>
        <v>8.8738632744216686E-2</v>
      </c>
      <c r="C384">
        <f t="shared" ref="C384:K384" si="402">(C$5*EXP(-$B$1*C$5)-B$5*EXP(-$B$1*B$5))*EXP(-C$5*$A384)</f>
        <v>7.5535904418186778E-2</v>
      </c>
      <c r="D384">
        <f t="shared" si="402"/>
        <v>1.1238885307440868E-2</v>
      </c>
      <c r="E384">
        <f t="shared" si="402"/>
        <v>1.6718248273476135E-3</v>
      </c>
      <c r="F384">
        <f t="shared" si="402"/>
        <v>2.4862959011618025E-4</v>
      </c>
      <c r="G384">
        <f t="shared" si="402"/>
        <v>3.6966301666829711E-5</v>
      </c>
      <c r="H384">
        <f t="shared" si="402"/>
        <v>5.4947357032289002E-6</v>
      </c>
      <c r="I384">
        <f t="shared" si="402"/>
        <v>8.1652882746020147E-7</v>
      </c>
      <c r="J384">
        <f t="shared" si="402"/>
        <v>1.2130431644567231E-7</v>
      </c>
      <c r="K384">
        <f t="shared" si="402"/>
        <v>1.8015939541397395E-8</v>
      </c>
      <c r="L384" s="3">
        <f t="shared" si="345"/>
        <v>-2.8285328247285906E-8</v>
      </c>
      <c r="N384" t="str">
        <f t="shared" si="346"/>
        <v>3.74999999999996 0.0887386327442167</v>
      </c>
    </row>
    <row r="385" spans="1:14" x14ac:dyDescent="0.3">
      <c r="A385" s="4">
        <f t="shared" si="392"/>
        <v>3.7599999999999638</v>
      </c>
      <c r="B385" s="4">
        <f t="shared" si="393"/>
        <v>8.8219146298149684E-2</v>
      </c>
      <c r="C385">
        <f t="shared" ref="C385:K385" si="403">(C$5*EXP(-$B$1*C$5)-B$5*EXP(-$B$1*B$5))*EXP(-C$5*$A385)</f>
        <v>7.5159167523201523E-2</v>
      </c>
      <c r="D385">
        <f t="shared" si="403"/>
        <v>1.1127056530157803E-2</v>
      </c>
      <c r="E385">
        <f t="shared" si="403"/>
        <v>1.6469345983449633E-3</v>
      </c>
      <c r="F385">
        <f t="shared" si="403"/>
        <v>2.4370639437668235E-4</v>
      </c>
      <c r="G385">
        <f t="shared" si="403"/>
        <v>3.605360042668848E-5</v>
      </c>
      <c r="H385">
        <f t="shared" si="403"/>
        <v>5.3323417212280117E-6</v>
      </c>
      <c r="I385">
        <f t="shared" si="403"/>
        <v>7.8844465832601032E-7</v>
      </c>
      <c r="J385">
        <f t="shared" si="403"/>
        <v>1.1654790616459355E-7</v>
      </c>
      <c r="K385">
        <f t="shared" si="403"/>
        <v>1.7223192834433253E-8</v>
      </c>
      <c r="L385" s="3">
        <f t="shared" si="345"/>
        <v>-2.6905836510479649E-8</v>
      </c>
      <c r="N385" t="str">
        <f t="shared" si="346"/>
        <v>3.75999999999996 0.0882191462981497</v>
      </c>
    </row>
    <row r="386" spans="1:14" x14ac:dyDescent="0.3">
      <c r="A386" s="4">
        <f t="shared" si="392"/>
        <v>3.7699999999999636</v>
      </c>
      <c r="B386" s="4">
        <f t="shared" si="393"/>
        <v>8.7703148057341293E-2</v>
      </c>
      <c r="C386">
        <f t="shared" ref="C386:K386" si="404">(C$5*EXP(-$B$1*C$5)-B$5*EXP(-$B$1*B$5))*EXP(-C$5*$A386)</f>
        <v>7.4784309611318892E-2</v>
      </c>
      <c r="D386">
        <f t="shared" si="404"/>
        <v>1.1016340467800329E-2</v>
      </c>
      <c r="E386">
        <f t="shared" si="404"/>
        <v>1.6224149365749985E-3</v>
      </c>
      <c r="F386">
        <f t="shared" si="404"/>
        <v>2.3888068444439704E-4</v>
      </c>
      <c r="G386">
        <f t="shared" si="404"/>
        <v>3.516343386045825E-5</v>
      </c>
      <c r="H386">
        <f t="shared" si="404"/>
        <v>5.1747472067200908E-6</v>
      </c>
      <c r="I386">
        <f t="shared" si="404"/>
        <v>7.6132643249894325E-7</v>
      </c>
      <c r="J386">
        <f t="shared" si="404"/>
        <v>1.1197799739825753E-7</v>
      </c>
      <c r="K386">
        <f t="shared" si="404"/>
        <v>1.6465328978844109E-8</v>
      </c>
      <c r="L386" s="3">
        <f t="shared" si="345"/>
        <v>-2.5593623379573926E-8</v>
      </c>
      <c r="N386" t="str">
        <f t="shared" si="346"/>
        <v>3.76999999999996 0.0877031480573413</v>
      </c>
    </row>
    <row r="387" spans="1:14" x14ac:dyDescent="0.3">
      <c r="A387" s="4">
        <f t="shared" si="392"/>
        <v>3.7799999999999634</v>
      </c>
      <c r="B387" s="4">
        <f t="shared" si="393"/>
        <v>8.7190609394231455E-2</v>
      </c>
      <c r="C387">
        <f t="shared" ref="C387:K387" si="405">(C$5*EXP(-$B$1*C$5)-B$5*EXP(-$B$1*B$5))*EXP(-C$5*$A387)</f>
        <v>7.441132131107156E-2</v>
      </c>
      <c r="D387">
        <f t="shared" si="405"/>
        <v>1.0906726048669952E-2</v>
      </c>
      <c r="E387">
        <f t="shared" si="405"/>
        <v>1.5982603250103771E-3</v>
      </c>
      <c r="F387">
        <f t="shared" si="405"/>
        <v>2.3415052997100773E-4</v>
      </c>
      <c r="G387">
        <f t="shared" si="405"/>
        <v>3.4295245585057616E-5</v>
      </c>
      <c r="H387">
        <f t="shared" si="405"/>
        <v>5.0218103140041342E-6</v>
      </c>
      <c r="I387">
        <f t="shared" si="405"/>
        <v>7.3514092676103007E-7</v>
      </c>
      <c r="J387">
        <f t="shared" si="405"/>
        <v>1.0758727731767225E-7</v>
      </c>
      <c r="K387">
        <f t="shared" si="405"/>
        <v>1.5740813041328566E-8</v>
      </c>
      <c r="L387" s="3">
        <f t="shared" si="345"/>
        <v>-2.4345407638240111E-8</v>
      </c>
      <c r="N387" t="str">
        <f t="shared" si="346"/>
        <v>3.77999999999996 0.0871906093942315</v>
      </c>
    </row>
    <row r="388" spans="1:14" x14ac:dyDescent="0.3">
      <c r="A388" s="4">
        <f t="shared" si="392"/>
        <v>3.7899999999999632</v>
      </c>
      <c r="B388" s="4">
        <f t="shared" si="393"/>
        <v>8.668150197779334E-2</v>
      </c>
      <c r="C388">
        <f t="shared" ref="C388:K388" si="406">(C$5*EXP(-$B$1*C$5)-B$5*EXP(-$B$1*B$5))*EXP(-C$5*$A388)</f>
        <v>7.4040193297732593E-2</v>
      </c>
      <c r="D388">
        <f t="shared" si="406"/>
        <v>1.0798202311233407E-2</v>
      </c>
      <c r="E388">
        <f t="shared" si="406"/>
        <v>1.5744653287615945E-3</v>
      </c>
      <c r="F388">
        <f t="shared" si="406"/>
        <v>2.2951403883165553E-4</v>
      </c>
      <c r="G388">
        <f t="shared" si="406"/>
        <v>3.3448492954552655E-5</v>
      </c>
      <c r="H388">
        <f t="shared" si="406"/>
        <v>4.8733933895531467E-6</v>
      </c>
      <c r="I388">
        <f t="shared" si="406"/>
        <v>7.0985606059305873E-7</v>
      </c>
      <c r="J388">
        <f t="shared" si="406"/>
        <v>1.0336871983397188E-7</v>
      </c>
      <c r="K388">
        <f t="shared" si="406"/>
        <v>1.5048177629515754E-8</v>
      </c>
      <c r="L388" s="3">
        <f t="shared" si="345"/>
        <v>-2.3158068096958402E-8</v>
      </c>
      <c r="N388" t="str">
        <f t="shared" si="346"/>
        <v>3.78999999999996 0.0866815019777933</v>
      </c>
    </row>
    <row r="389" spans="1:14" x14ac:dyDescent="0.3">
      <c r="A389" s="4">
        <f t="shared" si="392"/>
        <v>3.799999999999963</v>
      </c>
      <c r="B389" s="4">
        <f t="shared" si="393"/>
        <v>8.617579776971547E-2</v>
      </c>
      <c r="C389">
        <f t="shared" ref="C389:K389" si="407">(C$5*EXP(-$B$1*C$5)-B$5*EXP(-$B$1*B$5))*EXP(-C$5*$A389)</f>
        <v>7.3670916293082325E-2</v>
      </c>
      <c r="D389">
        <f t="shared" si="407"/>
        <v>1.069075840302652E-2</v>
      </c>
      <c r="E389">
        <f t="shared" si="407"/>
        <v>1.5510245938541085E-3</v>
      </c>
      <c r="F389">
        <f t="shared" si="407"/>
        <v>2.2496935636806396E-4</v>
      </c>
      <c r="G389">
        <f t="shared" si="407"/>
        <v>3.2622646720985047E-5</v>
      </c>
      <c r="H389">
        <f t="shared" si="407"/>
        <v>4.7293628481166787E-6</v>
      </c>
      <c r="I389">
        <f t="shared" si="407"/>
        <v>6.8544085687191677E-7</v>
      </c>
      <c r="J389">
        <f t="shared" si="407"/>
        <v>9.9315574355175543E-8</v>
      </c>
      <c r="K389">
        <f t="shared" si="407"/>
        <v>1.4386019919994225E-8</v>
      </c>
      <c r="L389" s="3">
        <f t="shared" si="345"/>
        <v>-2.2028635788418159E-8</v>
      </c>
      <c r="N389" t="str">
        <f t="shared" si="346"/>
        <v>3.79999999999996 0.0861757977697155</v>
      </c>
    </row>
    <row r="390" spans="1:14" x14ac:dyDescent="0.3">
      <c r="A390" s="4">
        <f t="shared" si="392"/>
        <v>3.8099999999999627</v>
      </c>
      <c r="B390" s="4">
        <f t="shared" si="393"/>
        <v>8.567346902064292E-2</v>
      </c>
      <c r="C390">
        <f t="shared" ref="C390:K390" si="408">(C$5*EXP(-$B$1*C$5)-B$5*EXP(-$B$1*B$5))*EXP(-C$5*$A390)</f>
        <v>7.3303481065176423E-2</v>
      </c>
      <c r="D390">
        <f t="shared" si="408"/>
        <v>1.0584383579568929E-2</v>
      </c>
      <c r="E390">
        <f t="shared" si="408"/>
        <v>1.5279328460236737E-3</v>
      </c>
      <c r="F390">
        <f t="shared" si="408"/>
        <v>2.20514664646651E-4</v>
      </c>
      <c r="G390">
        <f t="shared" si="408"/>
        <v>3.1817190703575344E-5</v>
      </c>
      <c r="H390">
        <f t="shared" si="408"/>
        <v>4.5895890524850862E-6</v>
      </c>
      <c r="I390">
        <f t="shared" si="408"/>
        <v>6.6186540391975129E-7</v>
      </c>
      <c r="J390">
        <f t="shared" si="408"/>
        <v>9.542135498380004E-8</v>
      </c>
      <c r="K390">
        <f t="shared" si="408"/>
        <v>1.3752998817115315E-8</v>
      </c>
      <c r="L390" s="3">
        <f t="shared" si="345"/>
        <v>-2.0954286543552896E-8</v>
      </c>
      <c r="N390" t="str">
        <f t="shared" si="346"/>
        <v>3.80999999999996 0.0856734690206429</v>
      </c>
    </row>
    <row r="391" spans="1:14" x14ac:dyDescent="0.3">
      <c r="A391" s="4">
        <f t="shared" si="392"/>
        <v>3.8199999999999625</v>
      </c>
      <c r="B391" s="4">
        <f t="shared" si="393"/>
        <v>8.5174488266475848E-2</v>
      </c>
      <c r="C391">
        <f t="shared" ref="C391:K391" si="409">(C$5*EXP(-$B$1*C$5)-B$5*EXP(-$B$1*B$5))*EXP(-C$5*$A391)</f>
        <v>7.2937878428115055E-2</v>
      </c>
      <c r="D391">
        <f t="shared" si="409"/>
        <v>1.0479067203289645E-2</v>
      </c>
      <c r="E391">
        <f t="shared" si="409"/>
        <v>1.5051848895296094E-3</v>
      </c>
      <c r="F391">
        <f t="shared" si="409"/>
        <v>2.1614818173133147E-4</v>
      </c>
      <c r="G391">
        <f t="shared" si="409"/>
        <v>3.1031621466092741E-5</v>
      </c>
      <c r="H391">
        <f t="shared" si="409"/>
        <v>4.4539461968072843E-6</v>
      </c>
      <c r="I391">
        <f t="shared" si="409"/>
        <v>6.3910081885841374E-7</v>
      </c>
      <c r="J391">
        <f t="shared" si="409"/>
        <v>9.1679830138040063E-8</v>
      </c>
      <c r="K391">
        <f t="shared" si="409"/>
        <v>1.3147832236815869E-8</v>
      </c>
      <c r="L391" s="3">
        <f t="shared" si="345"/>
        <v>-1.9932333929646863E-8</v>
      </c>
      <c r="N391" t="str">
        <f t="shared" si="346"/>
        <v>3.81999999999996 0.0851744882664758</v>
      </c>
    </row>
    <row r="392" spans="1:14" x14ac:dyDescent="0.3">
      <c r="A392" s="4">
        <f t="shared" si="392"/>
        <v>3.8299999999999623</v>
      </c>
      <c r="B392" s="4">
        <f t="shared" si="393"/>
        <v>8.4678828324725272E-2</v>
      </c>
      <c r="C392">
        <f t="shared" ref="C392:K392" si="410">(C$5*EXP(-$B$1*C$5)-B$5*EXP(-$B$1*B$5))*EXP(-C$5*$A392)</f>
        <v>7.2574099241813225E-2</v>
      </c>
      <c r="D392">
        <f t="shared" si="410"/>
        <v>1.0374798742463274E-2</v>
      </c>
      <c r="E392">
        <f t="shared" si="410"/>
        <v>1.4827756059857357E-3</v>
      </c>
      <c r="F392">
        <f t="shared" si="410"/>
        <v>2.1186816097071865E-4</v>
      </c>
      <c r="G392">
        <f t="shared" si="410"/>
        <v>3.0265448002191475E-5</v>
      </c>
      <c r="H392">
        <f t="shared" si="410"/>
        <v>4.3223121933569962E-6</v>
      </c>
      <c r="I392">
        <f t="shared" si="410"/>
        <v>6.1711921222433129E-7</v>
      </c>
      <c r="J392">
        <f t="shared" si="410"/>
        <v>8.8085012579907847E-8</v>
      </c>
      <c r="K392">
        <f t="shared" si="410"/>
        <v>1.2569294509960047E-8</v>
      </c>
      <c r="L392" s="3">
        <f t="shared" si="345"/>
        <v>-1.8960222532854018E-8</v>
      </c>
      <c r="N392" t="str">
        <f t="shared" si="346"/>
        <v>3.82999999999996 0.0846788283247253</v>
      </c>
    </row>
    <row r="393" spans="1:14" x14ac:dyDescent="0.3">
      <c r="A393" s="4">
        <f t="shared" si="392"/>
        <v>3.8399999999999621</v>
      </c>
      <c r="B393" s="4">
        <f t="shared" si="393"/>
        <v>8.4186462290924483E-2</v>
      </c>
      <c r="C393">
        <f t="shared" ref="C393:K393" si="411">(C$5*EXP(-$B$1*C$5)-B$5*EXP(-$B$1*B$5))*EXP(-C$5*$A393)</f>
        <v>7.221213441177235E-2</v>
      </c>
      <c r="D393">
        <f t="shared" si="411"/>
        <v>1.0271567770156845E-2</v>
      </c>
      <c r="E393">
        <f t="shared" si="411"/>
        <v>1.4606999532087153E-3</v>
      </c>
      <c r="F393">
        <f t="shared" si="411"/>
        <v>2.0767289029944059E-4</v>
      </c>
      <c r="G393">
        <f t="shared" si="411"/>
        <v>2.9518191428515432E-5</v>
      </c>
      <c r="H393">
        <f t="shared" si="411"/>
        <v>4.1945685626455557E-6</v>
      </c>
      <c r="I393">
        <f t="shared" si="411"/>
        <v>5.9589365380041674E-7</v>
      </c>
      <c r="J393">
        <f t="shared" si="411"/>
        <v>8.4631149834375069E-8</v>
      </c>
      <c r="K393">
        <f t="shared" si="411"/>
        <v>1.2016213899940392E-8</v>
      </c>
      <c r="L393" s="3">
        <f t="shared" si="345"/>
        <v>-1.8035521568332257E-8</v>
      </c>
      <c r="N393" t="str">
        <f t="shared" si="346"/>
        <v>3.83999999999996 0.0841864622909245</v>
      </c>
    </row>
    <row r="394" spans="1:14" x14ac:dyDescent="0.3">
      <c r="A394" s="4">
        <f t="shared" si="392"/>
        <v>3.8499999999999619</v>
      </c>
      <c r="B394" s="4">
        <f t="shared" si="393"/>
        <v>8.3697363535094965E-2</v>
      </c>
      <c r="C394">
        <f t="shared" ref="C394:K394" si="412">(C$5*EXP(-$B$1*C$5)-B$5*EXP(-$B$1*B$5))*EXP(-C$5*$A394)</f>
        <v>7.1851974888852838E-2</v>
      </c>
      <c r="D394">
        <f t="shared" si="412"/>
        <v>1.01693639631871E-2</v>
      </c>
      <c r="E394">
        <f t="shared" si="412"/>
        <v>1.4389529640835407E-3</v>
      </c>
      <c r="F394">
        <f t="shared" si="412"/>
        <v>2.0356069155329107E-4</v>
      </c>
      <c r="G394">
        <f t="shared" si="412"/>
        <v>2.8789384685380913E-5</v>
      </c>
      <c r="H394">
        <f t="shared" si="412"/>
        <v>4.0706003267823681E-6</v>
      </c>
      <c r="I394">
        <f t="shared" si="412"/>
        <v>5.7539813962319449E-7</v>
      </c>
      <c r="J394">
        <f t="shared" si="412"/>
        <v>8.1312714984185531E-8</v>
      </c>
      <c r="K394">
        <f t="shared" si="412"/>
        <v>1.1487470229510929E-8</v>
      </c>
      <c r="L394" s="3">
        <f t="shared" ref="L394:L457" si="413">(L$5*EXP(-$B$1*L$5)-K$5*EXP(-$B$1*K$5))*EXP(-L$5*$A394)-L$5*EXP(-($B$1+$A394)*L$5)</f>
        <v>-1.7155918802014955E-8</v>
      </c>
      <c r="N394" t="str">
        <f t="shared" ref="N394:N457" si="414">A394&amp;" "&amp;B394</f>
        <v>3.84999999999996 0.083697363535095</v>
      </c>
    </row>
    <row r="395" spans="1:14" x14ac:dyDescent="0.3">
      <c r="A395" s="4">
        <f t="shared" si="392"/>
        <v>3.8599999999999617</v>
      </c>
      <c r="B395" s="4">
        <f t="shared" si="393"/>
        <v>8.3211505698266464E-2</v>
      </c>
      <c r="C395">
        <f t="shared" ref="C395:K395" si="415">(C$5*EXP(-$B$1*C$5)-B$5*EXP(-$B$1*B$5))*EXP(-C$5*$A395)</f>
        <v>7.1493611669047816E-2</v>
      </c>
      <c r="D395">
        <f t="shared" si="415"/>
        <v>1.0068177101088172E-2</v>
      </c>
      <c r="E395">
        <f t="shared" si="415"/>
        <v>1.4175297454459134E-3</v>
      </c>
      <c r="F395">
        <f t="shared" si="415"/>
        <v>1.9952991979794164E-4</v>
      </c>
      <c r="G395">
        <f t="shared" si="415"/>
        <v>2.8078572244848676E-5</v>
      </c>
      <c r="H395">
        <f t="shared" si="415"/>
        <v>3.9502959059870492E-6</v>
      </c>
      <c r="I395">
        <f t="shared" si="415"/>
        <v>5.5560756012468412E-7</v>
      </c>
      <c r="J395">
        <f t="shared" si="415"/>
        <v>7.812439782560839E-8</v>
      </c>
      <c r="K395">
        <f t="shared" si="415"/>
        <v>1.098199261204517E-8</v>
      </c>
      <c r="L395" s="3">
        <f t="shared" si="413"/>
        <v>-1.6319214768821658E-8</v>
      </c>
      <c r="N395" t="str">
        <f t="shared" si="414"/>
        <v>3.85999999999996 0.0832115056982665</v>
      </c>
    </row>
    <row r="396" spans="1:14" x14ac:dyDescent="0.3">
      <c r="A396" s="4">
        <f t="shared" si="392"/>
        <v>3.8699999999999615</v>
      </c>
      <c r="B396" s="4">
        <f t="shared" si="393"/>
        <v>8.272886268904979E-2</v>
      </c>
      <c r="C396">
        <f t="shared" ref="C396:K396" si="416">(C$5*EXP(-$B$1*C$5)-B$5*EXP(-$B$1*B$5))*EXP(-C$5*$A396)</f>
        <v>7.1137035793258155E-2</v>
      </c>
      <c r="D396">
        <f t="shared" si="416"/>
        <v>9.9679970650895268E-3</v>
      </c>
      <c r="E396">
        <f t="shared" si="416"/>
        <v>1.3964254769812598E-3</v>
      </c>
      <c r="F396">
        <f t="shared" si="416"/>
        <v>1.9557896267094577E-4</v>
      </c>
      <c r="G396">
        <f t="shared" si="416"/>
        <v>2.7385309826004587E-5</v>
      </c>
      <c r="H396">
        <f t="shared" si="416"/>
        <v>3.8335470181600917E-6</v>
      </c>
      <c r="I396">
        <f t="shared" si="416"/>
        <v>5.3649766937004729E-7</v>
      </c>
      <c r="J396">
        <f t="shared" si="416"/>
        <v>7.5061096370979312E-8</v>
      </c>
      <c r="K396">
        <f t="shared" si="416"/>
        <v>1.0498757282624908E-8</v>
      </c>
      <c r="L396" s="3">
        <f t="shared" si="413"/>
        <v>-1.5523317272849761E-8</v>
      </c>
      <c r="N396" t="str">
        <f t="shared" si="414"/>
        <v>3.86999999999996 0.0827288626890498</v>
      </c>
    </row>
    <row r="397" spans="1:14" x14ac:dyDescent="0.3">
      <c r="A397" s="4">
        <f t="shared" si="392"/>
        <v>3.8799999999999613</v>
      </c>
      <c r="B397" s="4">
        <f t="shared" si="393"/>
        <v>8.2249408680261496E-2</v>
      </c>
      <c r="C397">
        <f t="shared" ref="C397:K397" si="417">(C$5*EXP(-$B$1*C$5)-B$5*EXP(-$B$1*B$5))*EXP(-C$5*$A397)</f>
        <v>7.0782238347068385E-2</v>
      </c>
      <c r="D397">
        <f t="shared" si="417"/>
        <v>9.8688138371040828E-3</v>
      </c>
      <c r="E397">
        <f t="shared" si="417"/>
        <v>1.3756354101401413E-3</v>
      </c>
      <c r="F397">
        <f t="shared" si="417"/>
        <v>1.9170623973677255E-4</v>
      </c>
      <c r="G397">
        <f t="shared" si="417"/>
        <v>2.6709164117269153E-5</v>
      </c>
      <c r="H397">
        <f t="shared" si="417"/>
        <v>3.7202485814216656E-6</v>
      </c>
      <c r="I397">
        <f t="shared" si="417"/>
        <v>5.1804505535327872E-7</v>
      </c>
      <c r="J397">
        <f t="shared" si="417"/>
        <v>7.2117908684431759E-8</v>
      </c>
      <c r="K397">
        <f t="shared" si="417"/>
        <v>1.0036785524566315E-8</v>
      </c>
      <c r="L397" s="3">
        <f t="shared" si="413"/>
        <v>-1.4766236155794916E-8</v>
      </c>
      <c r="N397" t="str">
        <f t="shared" si="414"/>
        <v>3.87999999999996 0.0822494086802615</v>
      </c>
    </row>
    <row r="398" spans="1:14" x14ac:dyDescent="0.3">
      <c r="A398" s="4">
        <f t="shared" si="392"/>
        <v>3.889999999999961</v>
      </c>
      <c r="B398" s="4">
        <f t="shared" si="393"/>
        <v>8.1773118105599521E-2</v>
      </c>
      <c r="C398">
        <f t="shared" ref="C398:K398" si="418">(C$5*EXP(-$B$1*C$5)-B$5*EXP(-$B$1*B$5))*EXP(-C$5*$A398)</f>
        <v>7.0429210460523875E-2</v>
      </c>
      <c r="D398">
        <f t="shared" si="418"/>
        <v>9.7706174987263888E-3</v>
      </c>
      <c r="E398">
        <f t="shared" si="418"/>
        <v>1.3551548670698097E-3</v>
      </c>
      <c r="F398">
        <f t="shared" si="418"/>
        <v>1.8791020185461129E-4</v>
      </c>
      <c r="G398">
        <f t="shared" si="418"/>
        <v>2.6049712505564115E-5</v>
      </c>
      <c r="H398">
        <f t="shared" si="418"/>
        <v>3.6102986195308315E-6</v>
      </c>
      <c r="I398">
        <f t="shared" si="418"/>
        <v>5.0022711131457764E-7</v>
      </c>
      <c r="J398">
        <f t="shared" si="418"/>
        <v>6.9290125037753712E-8</v>
      </c>
      <c r="K398">
        <f t="shared" si="418"/>
        <v>9.5951416871843218E-9</v>
      </c>
      <c r="L398" s="3">
        <f t="shared" si="413"/>
        <v>-1.4046078320518472E-8</v>
      </c>
      <c r="N398" t="str">
        <f t="shared" si="414"/>
        <v>3.88999999999996 0.0817731181055995</v>
      </c>
    </row>
    <row r="399" spans="1:14" x14ac:dyDescent="0.3">
      <c r="A399" s="4">
        <f t="shared" si="392"/>
        <v>3.8999999999999608</v>
      </c>
      <c r="B399" s="4">
        <f t="shared" si="393"/>
        <v>8.1299965656369169E-2</v>
      </c>
      <c r="C399">
        <f t="shared" ref="C399:K399" si="419">(C$5*EXP(-$B$1*C$5)-B$5*EXP(-$B$1*B$5))*EXP(-C$5*$A399)</f>
        <v>7.0077943307909063E-2</v>
      </c>
      <c r="D399">
        <f t="shared" si="419"/>
        <v>9.6733982302407758E-3</v>
      </c>
      <c r="E399">
        <f t="shared" si="419"/>
        <v>1.3349792395616711E-3</v>
      </c>
      <c r="F399">
        <f t="shared" si="419"/>
        <v>1.8418933055869464E-4</v>
      </c>
      <c r="G399">
        <f t="shared" si="419"/>
        <v>2.5406542812165086E-5</v>
      </c>
      <c r="H399">
        <f t="shared" si="419"/>
        <v>3.5035981701000419E-6</v>
      </c>
      <c r="I399">
        <f t="shared" si="419"/>
        <v>4.8302200804423267E-7</v>
      </c>
      <c r="J399">
        <f t="shared" si="419"/>
        <v>6.6573220373817795E-8</v>
      </c>
      <c r="K399">
        <f t="shared" si="419"/>
        <v>9.1729312907800316E-9</v>
      </c>
      <c r="L399" s="3">
        <f t="shared" si="413"/>
        <v>-1.3361042997318734E-8</v>
      </c>
      <c r="N399" t="str">
        <f t="shared" si="414"/>
        <v>3.89999999999996 0.0812999656563692</v>
      </c>
    </row>
    <row r="400" spans="1:14" x14ac:dyDescent="0.3">
      <c r="A400" s="4">
        <f t="shared" si="392"/>
        <v>3.9099999999999606</v>
      </c>
      <c r="B400" s="4">
        <f t="shared" si="393"/>
        <v>8.0829926278258302E-2</v>
      </c>
      <c r="C400">
        <f t="shared" ref="C400:K400" si="420">(C$5*EXP(-$B$1*C$5)-B$5*EXP(-$B$1*B$5))*EXP(-C$5*$A400)</f>
        <v>6.9728428107526844E-2</v>
      </c>
      <c r="D400">
        <f t="shared" si="420"/>
        <v>9.5771463096393783E-3</v>
      </c>
      <c r="E400">
        <f t="shared" si="420"/>
        <v>1.3151039880144198E-3</v>
      </c>
      <c r="F400">
        <f t="shared" si="420"/>
        <v>1.8054213745089198E-4</v>
      </c>
      <c r="G400">
        <f t="shared" si="420"/>
        <v>2.477925303507683E-5</v>
      </c>
      <c r="H400">
        <f t="shared" si="420"/>
        <v>3.4000511955223143E-6</v>
      </c>
      <c r="I400">
        <f t="shared" si="420"/>
        <v>4.6640866713911768E-7</v>
      </c>
      <c r="J400">
        <f t="shared" si="420"/>
        <v>6.3962847065524473E-8</v>
      </c>
      <c r="K400">
        <f t="shared" si="420"/>
        <v>8.7692992150137732E-9</v>
      </c>
      <c r="L400" s="3">
        <f t="shared" si="413"/>
        <v>-1.2709417241068782E-8</v>
      </c>
      <c r="N400" t="str">
        <f t="shared" si="414"/>
        <v>3.90999999999996 0.0808299262782583</v>
      </c>
    </row>
    <row r="401" spans="1:14" x14ac:dyDescent="0.3">
      <c r="A401" s="4">
        <f t="shared" si="392"/>
        <v>3.9199999999999604</v>
      </c>
      <c r="B401" s="4">
        <f t="shared" si="393"/>
        <v>8.03629751681606E-2</v>
      </c>
      <c r="C401">
        <f t="shared" ref="C401:K401" si="421">(C$5*EXP(-$B$1*C$5)-B$5*EXP(-$B$1*B$5))*EXP(-C$5*$A401)</f>
        <v>6.9380656121478992E-2</v>
      </c>
      <c r="D401">
        <f t="shared" si="421"/>
        <v>9.4818521116499261E-3</v>
      </c>
      <c r="E401">
        <f t="shared" si="421"/>
        <v>1.2955246404126085E-3</v>
      </c>
      <c r="F401">
        <f t="shared" si="421"/>
        <v>1.7696716360533028E-4</v>
      </c>
      <c r="G401">
        <f t="shared" si="421"/>
        <v>2.4167451097768573E-5</v>
      </c>
      <c r="H401">
        <f t="shared" si="421"/>
        <v>3.2995644965308975E-6</v>
      </c>
      <c r="I401">
        <f t="shared" si="421"/>
        <v>4.5036673517900447E-7</v>
      </c>
      <c r="J401">
        <f t="shared" si="421"/>
        <v>6.1454827958671133E-8</v>
      </c>
      <c r="K401">
        <f t="shared" si="421"/>
        <v>8.3834279669941325E-9</v>
      </c>
      <c r="L401" s="3">
        <f t="shared" si="413"/>
        <v>-1.2089571647961347E-8</v>
      </c>
      <c r="N401" t="str">
        <f t="shared" si="414"/>
        <v>3.91999999999996 0.0803629751681606</v>
      </c>
    </row>
    <row r="402" spans="1:14" x14ac:dyDescent="0.3">
      <c r="A402" s="4">
        <f t="shared" si="392"/>
        <v>3.9299999999999602</v>
      </c>
      <c r="B402" s="4">
        <f t="shared" si="393"/>
        <v>7.9899087771046859E-2</v>
      </c>
      <c r="C402">
        <f t="shared" ref="C402:K402" si="422">(C$5*EXP(-$B$1*C$5)-B$5*EXP(-$B$1*B$5))*EXP(-C$5*$A402)</f>
        <v>6.9034618655447771E-2</v>
      </c>
      <c r="D402">
        <f t="shared" si="422"/>
        <v>9.3875061067732104E-3</v>
      </c>
      <c r="E402">
        <f t="shared" si="422"/>
        <v>1.2762367913204255E-3</v>
      </c>
      <c r="F402">
        <f t="shared" si="422"/>
        <v>1.7346297898480429E-4</v>
      </c>
      <c r="G402">
        <f t="shared" si="422"/>
        <v>2.3570754604113733E-5</v>
      </c>
      <c r="H402">
        <f t="shared" si="422"/>
        <v>3.202047628313644E-6</v>
      </c>
      <c r="I402">
        <f t="shared" si="422"/>
        <v>4.3487655879108451E-7</v>
      </c>
      <c r="J402">
        <f t="shared" si="422"/>
        <v>5.9045149687614201E-8</v>
      </c>
      <c r="K402">
        <f t="shared" si="422"/>
        <v>8.0145360255755894E-9</v>
      </c>
      <c r="L402" s="3">
        <f t="shared" si="413"/>
        <v>-1.1499956281150453E-8</v>
      </c>
      <c r="N402" t="str">
        <f t="shared" si="414"/>
        <v>3.92999999999996 0.0798990877710469</v>
      </c>
    </row>
    <row r="403" spans="1:14" x14ac:dyDescent="0.3">
      <c r="A403" s="4">
        <f t="shared" si="392"/>
        <v>3.93999999999996</v>
      </c>
      <c r="B403" s="4">
        <f t="shared" si="393"/>
        <v>7.9438239776882566E-2</v>
      </c>
      <c r="C403">
        <f t="shared" ref="C403:K403" si="423">(C$5*EXP(-$B$1*C$5)-B$5*EXP(-$B$1*B$5))*EXP(-C$5*$A403)</f>
        <v>6.8690307058478492E-2</v>
      </c>
      <c r="D403">
        <f t="shared" si="423"/>
        <v>9.2940988603301185E-3</v>
      </c>
      <c r="E403">
        <f t="shared" si="423"/>
        <v>1.2572361008904539E-3</v>
      </c>
      <c r="F403">
        <f t="shared" si="423"/>
        <v>1.7002818186874282E-4</v>
      </c>
      <c r="G403">
        <f t="shared" si="423"/>
        <v>2.2988790599379574E-5</v>
      </c>
      <c r="H403">
        <f t="shared" si="423"/>
        <v>3.1074128191065713E-6</v>
      </c>
      <c r="I403">
        <f t="shared" si="423"/>
        <v>4.199191605721232E-7</v>
      </c>
      <c r="J403">
        <f t="shared" si="423"/>
        <v>5.6729956253027864E-8</v>
      </c>
      <c r="K403">
        <f t="shared" si="423"/>
        <v>7.6618762585109396E-9</v>
      </c>
      <c r="L403" s="3">
        <f t="shared" si="413"/>
        <v>-1.0939096795102109E-8</v>
      </c>
      <c r="N403" t="str">
        <f t="shared" si="414"/>
        <v>3.93999999999996 0.0794382397768826</v>
      </c>
    </row>
    <row r="404" spans="1:14" x14ac:dyDescent="0.3">
      <c r="A404" s="4">
        <f t="shared" si="392"/>
        <v>3.9499999999999598</v>
      </c>
      <c r="B404" s="4">
        <f t="shared" si="393"/>
        <v>7.8980407117591814E-2</v>
      </c>
      <c r="C404">
        <f t="shared" ref="C404:K404" si="424">(C$5*EXP(-$B$1*C$5)-B$5*EXP(-$B$1*B$5))*EXP(-C$5*$A404)</f>
        <v>6.8347712722763299E-2</v>
      </c>
      <c r="D404">
        <f t="shared" si="424"/>
        <v>9.2016210315181667E-3</v>
      </c>
      <c r="E404">
        <f t="shared" si="424"/>
        <v>1.2385182938871872E-3</v>
      </c>
      <c r="F404">
        <f t="shared" si="424"/>
        <v>1.6666139829250149E-4</v>
      </c>
      <c r="G404">
        <f t="shared" si="424"/>
        <v>2.2421195337118687E-5</v>
      </c>
      <c r="H404">
        <f t="shared" si="424"/>
        <v>3.0155748911933523E-6</v>
      </c>
      <c r="I404">
        <f t="shared" si="424"/>
        <v>4.0547621583877357E-7</v>
      </c>
      <c r="J404">
        <f t="shared" si="424"/>
        <v>5.4505542851482515E-8</v>
      </c>
      <c r="K404">
        <f t="shared" si="424"/>
        <v>7.324734409253284E-9</v>
      </c>
      <c r="L404" s="3">
        <f t="shared" si="413"/>
        <v>-1.0405590748962573E-8</v>
      </c>
      <c r="N404" t="str">
        <f t="shared" si="414"/>
        <v>3.94999999999996 0.0789804071175918</v>
      </c>
    </row>
    <row r="405" spans="1:14" x14ac:dyDescent="0.3">
      <c r="A405" s="4">
        <f t="shared" si="392"/>
        <v>3.9599999999999596</v>
      </c>
      <c r="B405" s="4">
        <f t="shared" si="393"/>
        <v>7.8525565964065944E-2</v>
      </c>
      <c r="C405">
        <f t="shared" ref="C405:K405" si="425">(C$5*EXP(-$B$1*C$5)-B$5*EXP(-$B$1*B$5))*EXP(-C$5*$A405)</f>
        <v>6.8006827083425953E-2</v>
      </c>
      <c r="D405">
        <f t="shared" si="425"/>
        <v>9.1100633724774116E-3</v>
      </c>
      <c r="E405">
        <f t="shared" si="425"/>
        <v>1.2200791587250832E-3</v>
      </c>
      <c r="F405">
        <f t="shared" si="425"/>
        <v>1.6336128149775877E-4</v>
      </c>
      <c r="G405">
        <f t="shared" si="425"/>
        <v>2.1867614051815278E-5</v>
      </c>
      <c r="H405">
        <f t="shared" si="425"/>
        <v>2.9264511842396195E-6</v>
      </c>
      <c r="I405">
        <f t="shared" si="425"/>
        <v>3.9153003017754172E-7</v>
      </c>
      <c r="J405">
        <f t="shared" si="425"/>
        <v>5.2368349946968857E-8</v>
      </c>
      <c r="K405">
        <f t="shared" si="425"/>
        <v>7.002427650342386E-9</v>
      </c>
      <c r="L405" s="3">
        <f t="shared" si="413"/>
        <v>-9.8981040997256528E-9</v>
      </c>
      <c r="N405" t="str">
        <f t="shared" si="414"/>
        <v>3.95999999999996 0.0785255659640659</v>
      </c>
    </row>
    <row r="406" spans="1:14" x14ac:dyDescent="0.3">
      <c r="A406" s="4">
        <f t="shared" si="392"/>
        <v>3.9699999999999593</v>
      </c>
      <c r="B406" s="4">
        <f t="shared" si="393"/>
        <v>7.8073692723216848E-2</v>
      </c>
      <c r="C406">
        <f t="shared" ref="C406:K406" si="426">(C$5*EXP(-$B$1*C$5)-B$5*EXP(-$B$1*B$5))*EXP(-C$5*$A406)</f>
        <v>6.7667641618307725E-2</v>
      </c>
      <c r="D406">
        <f t="shared" si="426"/>
        <v>9.0194167273656492E-3</v>
      </c>
      <c r="E406">
        <f t="shared" si="426"/>
        <v>1.2019145465209402E-3</v>
      </c>
      <c r="F406">
        <f t="shared" si="426"/>
        <v>1.6012651139379463E-4</v>
      </c>
      <c r="G406">
        <f t="shared" si="426"/>
        <v>2.1327700737145519E-5</v>
      </c>
      <c r="H406">
        <f t="shared" si="426"/>
        <v>2.8399614808930827E-6</v>
      </c>
      <c r="I406">
        <f t="shared" si="426"/>
        <v>3.7806351776692336E-7</v>
      </c>
      <c r="J406">
        <f t="shared" si="426"/>
        <v>5.0314957574880845E-8</v>
      </c>
      <c r="K406">
        <f t="shared" si="426"/>
        <v>6.6943032004458042E-9</v>
      </c>
      <c r="L406" s="3">
        <f t="shared" si="413"/>
        <v>-9.4153678664302183E-9</v>
      </c>
      <c r="N406" t="str">
        <f t="shared" si="414"/>
        <v>3.96999999999996 0.0780736927232168</v>
      </c>
    </row>
    <row r="407" spans="1:14" x14ac:dyDescent="0.3">
      <c r="A407" s="4">
        <f t="shared" si="392"/>
        <v>3.9799999999999591</v>
      </c>
      <c r="B407" s="4">
        <f t="shared" si="393"/>
        <v>7.762476403507361E-2</v>
      </c>
      <c r="C407">
        <f t="shared" ref="C407:K407" si="427">(C$5*EXP(-$B$1*C$5)-B$5*EXP(-$B$1*B$5))*EXP(-C$5*$A407)</f>
        <v>6.7330147847754304E-2</v>
      </c>
      <c r="D407">
        <f t="shared" si="427"/>
        <v>8.9296720314428289E-3</v>
      </c>
      <c r="E407">
        <f t="shared" si="427"/>
        <v>1.1840203701603792E-3</v>
      </c>
      <c r="F407">
        <f t="shared" si="427"/>
        <v>1.5695579402943657E-4</v>
      </c>
      <c r="G407">
        <f t="shared" si="427"/>
        <v>2.0801117929711995E-5</v>
      </c>
      <c r="H407">
        <f t="shared" si="427"/>
        <v>2.7560279345825006E-6</v>
      </c>
      <c r="I407">
        <f t="shared" si="427"/>
        <v>3.6506018044512993E-7</v>
      </c>
      <c r="J407">
        <f t="shared" si="427"/>
        <v>4.8342079869342742E-8</v>
      </c>
      <c r="K407">
        <f t="shared" si="427"/>
        <v>6.3997370022534624E-9</v>
      </c>
      <c r="L407" s="3">
        <f t="shared" si="413"/>
        <v>-8.9561749570469266E-9</v>
      </c>
      <c r="N407" t="str">
        <f t="shared" si="414"/>
        <v>3.97999999999996 0.0776247640350736</v>
      </c>
    </row>
    <row r="408" spans="1:14" x14ac:dyDescent="0.3">
      <c r="A408" s="4">
        <f t="shared" si="392"/>
        <v>3.9899999999999589</v>
      </c>
      <c r="B408" s="4">
        <f t="shared" si="393"/>
        <v>7.7178756769922294E-2</v>
      </c>
      <c r="C408">
        <f t="shared" ref="C408:K408" si="428">(C$5*EXP(-$B$1*C$5)-B$5*EXP(-$B$1*B$5))*EXP(-C$5*$A408)</f>
        <v>6.6994337334403853E-2</v>
      </c>
      <c r="D408">
        <f t="shared" si="428"/>
        <v>8.8408203101645703E-3</v>
      </c>
      <c r="E408">
        <f t="shared" si="428"/>
        <v>1.1663926033782278E-3</v>
      </c>
      <c r="F408">
        <f t="shared" si="428"/>
        <v>1.5384786107546216E-4</v>
      </c>
      <c r="G408">
        <f t="shared" si="428"/>
        <v>2.0287536498118409E-5</v>
      </c>
      <c r="H408">
        <f t="shared" si="428"/>
        <v>2.6745749994505095E-6</v>
      </c>
      <c r="I408">
        <f t="shared" si="428"/>
        <v>3.5250408749778259E-7</v>
      </c>
      <c r="J408">
        <f t="shared" si="428"/>
        <v>4.6446559805122671E-8</v>
      </c>
      <c r="K408">
        <f t="shared" si="428"/>
        <v>6.1181324585484325E-9</v>
      </c>
      <c r="L408" s="3">
        <f t="shared" si="413"/>
        <v>-8.5193771501194452E-9</v>
      </c>
      <c r="N408" t="str">
        <f t="shared" si="414"/>
        <v>3.98999999999996 0.0771787567699223</v>
      </c>
    </row>
    <row r="409" spans="1:14" x14ac:dyDescent="0.3">
      <c r="A409" s="4">
        <f t="shared" si="392"/>
        <v>3.9999999999999587</v>
      </c>
      <c r="B409" s="4">
        <f t="shared" si="393"/>
        <v>7.6735648025487491E-2</v>
      </c>
      <c r="C409">
        <f t="shared" ref="C409:K409" si="429">(C$5*EXP(-$B$1*C$5)-B$5*EXP(-$B$1*B$5))*EXP(-C$5*$A409)</f>
        <v>6.6660201682976067E-2</v>
      </c>
      <c r="D409">
        <f t="shared" si="429"/>
        <v>8.7528526782847012E-3</v>
      </c>
      <c r="E409">
        <f t="shared" si="429"/>
        <v>1.149027279852592E-3</v>
      </c>
      <c r="F409">
        <f t="shared" si="429"/>
        <v>1.5080146931725007E-4</v>
      </c>
      <c r="G409">
        <f t="shared" si="429"/>
        <v>1.9786635437251449E-5</v>
      </c>
      <c r="H409">
        <f t="shared" si="429"/>
        <v>2.5955293623572526E-6</v>
      </c>
      <c r="I409">
        <f t="shared" si="429"/>
        <v>3.4037985614078989E-7</v>
      </c>
      <c r="J409">
        <f t="shared" si="429"/>
        <v>4.4625364145718686E-8</v>
      </c>
      <c r="K409">
        <f t="shared" si="429"/>
        <v>5.8489192238936437E-9</v>
      </c>
      <c r="L409" s="3">
        <f t="shared" si="413"/>
        <v>-8.1038822236126794E-9</v>
      </c>
      <c r="N409" t="str">
        <f t="shared" si="414"/>
        <v>3.99999999999996 0.0767356480254875</v>
      </c>
    </row>
    <row r="410" spans="1:14" x14ac:dyDescent="0.3">
      <c r="A410" s="4">
        <f t="shared" si="392"/>
        <v>4.0099999999999589</v>
      </c>
      <c r="B410" s="4">
        <f t="shared" si="393"/>
        <v>7.6295415124155483E-2</v>
      </c>
      <c r="C410">
        <f t="shared" ref="C410:K410" si="430">(C$5*EXP(-$B$1*C$5)-B$5*EXP(-$B$1*B$5))*EXP(-C$5*$A410)</f>
        <v>6.6327732540062218E-2</v>
      </c>
      <c r="D410">
        <f t="shared" si="430"/>
        <v>8.6657603389667277E-3</v>
      </c>
      <c r="E410">
        <f t="shared" si="430"/>
        <v>1.1319204923124174E-3</v>
      </c>
      <c r="F410">
        <f t="shared" si="430"/>
        <v>1.478154001574778E-4</v>
      </c>
      <c r="G410">
        <f t="shared" si="430"/>
        <v>1.9298101667642391E-5</v>
      </c>
      <c r="H410">
        <f t="shared" si="430"/>
        <v>2.5188198768936003E-6</v>
      </c>
      <c r="I410">
        <f t="shared" si="430"/>
        <v>3.2867263267451797E-7</v>
      </c>
      <c r="J410">
        <f t="shared" si="430"/>
        <v>4.2875578589533215E-8</v>
      </c>
      <c r="K410">
        <f t="shared" si="430"/>
        <v>5.5915520494875236E-9</v>
      </c>
      <c r="L410" s="3">
        <f t="shared" si="413"/>
        <v>-7.7086512237886203E-9</v>
      </c>
      <c r="N410" t="str">
        <f t="shared" si="414"/>
        <v>4.00999999999996 0.0762954151241555</v>
      </c>
    </row>
    <row r="411" spans="1:14" x14ac:dyDescent="0.3">
      <c r="A411" s="4">
        <f t="shared" si="392"/>
        <v>4.0199999999999587</v>
      </c>
      <c r="B411" s="4">
        <f t="shared" si="393"/>
        <v>7.5858035610237948E-2</v>
      </c>
      <c r="C411">
        <f t="shared" ref="C411:K411" si="431">(C$5*EXP(-$B$1*C$5)-B$5*EXP(-$B$1*B$5))*EXP(-C$5*$A411)</f>
        <v>6.5996921593916472E-2</v>
      </c>
      <c r="D411">
        <f t="shared" si="431"/>
        <v>8.5795345829041449E-3</v>
      </c>
      <c r="E411">
        <f t="shared" si="431"/>
        <v>1.1150683916583395E-3</v>
      </c>
      <c r="F411">
        <f t="shared" si="431"/>
        <v>1.4488845912866694E-4</v>
      </c>
      <c r="G411">
        <f t="shared" si="431"/>
        <v>1.8821629839782114E-5</v>
      </c>
      <c r="H411">
        <f t="shared" si="431"/>
        <v>2.4443774993445993E-6</v>
      </c>
      <c r="I411">
        <f t="shared" si="431"/>
        <v>3.1736807428614868E-7</v>
      </c>
      <c r="J411">
        <f t="shared" si="431"/>
        <v>4.1194403106369005E-8</v>
      </c>
      <c r="K411">
        <f t="shared" si="431"/>
        <v>5.3455096788487911E-9</v>
      </c>
      <c r="L411" s="3">
        <f t="shared" si="413"/>
        <v>-7.332695867281196E-9</v>
      </c>
      <c r="N411" t="str">
        <f t="shared" si="414"/>
        <v>4.01999999999996 0.0758580356102379</v>
      </c>
    </row>
    <row r="412" spans="1:14" x14ac:dyDescent="0.3">
      <c r="A412" s="4">
        <f t="shared" si="392"/>
        <v>4.0299999999999585</v>
      </c>
      <c r="B412" s="4">
        <f t="shared" si="393"/>
        <v>7.5423487247275836E-2</v>
      </c>
      <c r="C412">
        <f t="shared" ref="C412:K412" si="432">(C$5*EXP(-$B$1*C$5)-B$5*EXP(-$B$1*B$5))*EXP(-C$5*$A412)</f>
        <v>6.5667760574247891E-2</v>
      </c>
      <c r="D412">
        <f t="shared" si="432"/>
        <v>8.4941667874494885E-3</v>
      </c>
      <c r="E412">
        <f t="shared" si="432"/>
        <v>1.0984671860966148E-3</v>
      </c>
      <c r="F412">
        <f t="shared" si="432"/>
        <v>1.4201947541537946E-4</v>
      </c>
      <c r="G412">
        <f t="shared" si="432"/>
        <v>1.8356922143267763E-5</v>
      </c>
      <c r="H412">
        <f t="shared" si="432"/>
        <v>2.3721352265454395E-6</v>
      </c>
      <c r="I412">
        <f t="shared" si="432"/>
        <v>3.0645233147793885E-7</v>
      </c>
      <c r="J412">
        <f t="shared" si="432"/>
        <v>3.9579147456783028E-8</v>
      </c>
      <c r="K412">
        <f t="shared" si="432"/>
        <v>5.1102937920939162E-9</v>
      </c>
      <c r="L412" s="3">
        <f t="shared" si="413"/>
        <v>-6.9750760698726493E-9</v>
      </c>
      <c r="N412" t="str">
        <f t="shared" si="414"/>
        <v>4.02999999999996 0.0754234872472758</v>
      </c>
    </row>
    <row r="413" spans="1:14" x14ac:dyDescent="0.3">
      <c r="A413" s="4">
        <f t="shared" si="392"/>
        <v>4.0399999999999583</v>
      </c>
      <c r="B413" s="4">
        <f t="shared" si="393"/>
        <v>7.4991748015382415E-2</v>
      </c>
      <c r="C413">
        <f t="shared" ref="C413:K413" si="433">(C$5*EXP(-$B$1*C$5)-B$5*EXP(-$B$1*B$5))*EXP(-C$5*$A413)</f>
        <v>6.5340241252013889E-2</v>
      </c>
      <c r="D413">
        <f t="shared" si="433"/>
        <v>8.4096484157520739E-3</v>
      </c>
      <c r="E413">
        <f t="shared" si="433"/>
        <v>1.0821131402859549E-3</v>
      </c>
      <c r="F413">
        <f t="shared" si="433"/>
        <v>1.3920730138587635E-4</v>
      </c>
      <c r="G413">
        <f t="shared" si="433"/>
        <v>1.7903688120661456E-5</v>
      </c>
      <c r="H413">
        <f t="shared" si="433"/>
        <v>2.3020280355741019E-6</v>
      </c>
      <c r="I413">
        <f t="shared" si="433"/>
        <v>2.9591203109985689E-7</v>
      </c>
      <c r="J413">
        <f t="shared" si="433"/>
        <v>3.80272268871297E-8</v>
      </c>
      <c r="K413">
        <f t="shared" si="433"/>
        <v>4.8854279966691161E-9</v>
      </c>
      <c r="L413" s="3">
        <f t="shared" si="413"/>
        <v>-6.6348975957936815E-9</v>
      </c>
      <c r="N413" t="str">
        <f t="shared" si="414"/>
        <v>4.03999999999996 0.0749917480153824</v>
      </c>
    </row>
    <row r="414" spans="1:14" x14ac:dyDescent="0.3">
      <c r="A414" s="4">
        <f t="shared" si="392"/>
        <v>4.0499999999999581</v>
      </c>
      <c r="B414" s="4">
        <f t="shared" si="393"/>
        <v>7.4562796108624887E-2</v>
      </c>
      <c r="C414">
        <f t="shared" ref="C414:K414" si="434">(C$5*EXP(-$B$1*C$5)-B$5*EXP(-$B$1*B$5))*EXP(-C$5*$A414)</f>
        <v>6.5014355439214314E-2</v>
      </c>
      <c r="D414">
        <f t="shared" si="434"/>
        <v>8.3259710159042967E-3</v>
      </c>
      <c r="E414">
        <f t="shared" si="434"/>
        <v>1.0660025744970584E-3</v>
      </c>
      <c r="F414">
        <f t="shared" si="434"/>
        <v>1.3645081213304968E-4</v>
      </c>
      <c r="G414">
        <f t="shared" si="434"/>
        <v>1.7461644485945024E-5</v>
      </c>
      <c r="H414">
        <f t="shared" si="434"/>
        <v>2.2339928252263347E-6</v>
      </c>
      <c r="I414">
        <f t="shared" si="434"/>
        <v>2.8573425996579972E-7</v>
      </c>
      <c r="J414">
        <f t="shared" si="434"/>
        <v>3.653615799340352E-8</v>
      </c>
      <c r="K414">
        <f t="shared" si="434"/>
        <v>4.67045686249261E-9</v>
      </c>
      <c r="L414" s="3">
        <f t="shared" si="413"/>
        <v>-6.3113098216679901E-9</v>
      </c>
      <c r="N414" t="str">
        <f t="shared" si="414"/>
        <v>4.04999999999996 0.0745627961086249</v>
      </c>
    </row>
    <row r="415" spans="1:14" x14ac:dyDescent="0.3">
      <c r="A415" s="4">
        <f t="shared" si="392"/>
        <v>4.0599999999999579</v>
      </c>
      <c r="B415" s="4">
        <f t="shared" si="393"/>
        <v>7.4136609932444295E-2</v>
      </c>
      <c r="C415">
        <f t="shared" ref="C415:K415" si="435">(C$5*EXP(-$B$1*C$5)-B$5*EXP(-$B$1*B$5))*EXP(-C$5*$A415)</f>
        <v>6.46900949886869E-2</v>
      </c>
      <c r="D415">
        <f t="shared" si="435"/>
        <v>8.2431262200964427E-3</v>
      </c>
      <c r="E415">
        <f t="shared" si="435"/>
        <v>1.0501318637846559E-3</v>
      </c>
      <c r="F415">
        <f t="shared" si="435"/>
        <v>1.3374890502444468E-4</v>
      </c>
      <c r="G415">
        <f t="shared" si="435"/>
        <v>1.7030514947457059E-5</v>
      </c>
      <c r="H415">
        <f t="shared" si="435"/>
        <v>2.1679683592203111E-6</v>
      </c>
      <c r="I415">
        <f t="shared" si="435"/>
        <v>2.759065490333242E-7</v>
      </c>
      <c r="J415">
        <f t="shared" si="435"/>
        <v>3.5103554747262873E-8</v>
      </c>
      <c r="K415">
        <f t="shared" si="435"/>
        <v>4.4649449995530475E-9</v>
      </c>
      <c r="L415" s="3">
        <f t="shared" si="413"/>
        <v>-6.0035036095109658E-9</v>
      </c>
      <c r="N415" t="str">
        <f t="shared" si="414"/>
        <v>4.05999999999996 0.0741366099324443</v>
      </c>
    </row>
    <row r="416" spans="1:14" x14ac:dyDescent="0.3">
      <c r="A416" s="4">
        <f t="shared" si="392"/>
        <v>4.0699999999999577</v>
      </c>
      <c r="B416" s="4">
        <f t="shared" si="393"/>
        <v>7.3713168101112406E-2</v>
      </c>
      <c r="C416">
        <f t="shared" ref="C416:K416" si="436">(C$5*EXP(-$B$1*C$5)-B$5*EXP(-$B$1*B$5))*EXP(-C$5*$A416)</f>
        <v>6.4367451793903477E-2</v>
      </c>
      <c r="D416">
        <f t="shared" si="436"/>
        <v>8.1611057437798919E-3</v>
      </c>
      <c r="E416">
        <f t="shared" si="436"/>
        <v>1.0344974371718819E-3</v>
      </c>
      <c r="F416">
        <f t="shared" si="436"/>
        <v>1.3110049926119195E-4</v>
      </c>
      <c r="G416">
        <f t="shared" si="436"/>
        <v>1.6610030035201568E-5</v>
      </c>
      <c r="H416">
        <f t="shared" si="436"/>
        <v>2.1038952110798396E-6</v>
      </c>
      <c r="I416">
        <f t="shared" si="436"/>
        <v>2.6641685812751161E-7</v>
      </c>
      <c r="J416">
        <f t="shared" si="436"/>
        <v>3.3727124677875599E-8</v>
      </c>
      <c r="K416">
        <f t="shared" si="436"/>
        <v>4.2684761760960132E-9</v>
      </c>
      <c r="L416" s="3">
        <f t="shared" si="413"/>
        <v>-5.7107092834630687E-9</v>
      </c>
      <c r="N416" t="str">
        <f t="shared" si="414"/>
        <v>4.06999999999996 0.0737131681011124</v>
      </c>
    </row>
    <row r="417" spans="1:14" x14ac:dyDescent="0.3">
      <c r="A417" s="4">
        <f t="shared" si="392"/>
        <v>4.0799999999999574</v>
      </c>
      <c r="B417" s="4">
        <f t="shared" si="393"/>
        <v>7.3292449435225712E-2</v>
      </c>
      <c r="C417">
        <f t="shared" ref="C417:K417" si="437">(C$5*EXP(-$B$1*C$5)-B$5*EXP(-$B$1*B$5))*EXP(-C$5*$A417)</f>
        <v>6.4046417788767365E-2</v>
      </c>
      <c r="D417">
        <f t="shared" si="437"/>
        <v>8.0799013848386631E-3</v>
      </c>
      <c r="E417">
        <f t="shared" si="437"/>
        <v>1.0190957768467903E-3</v>
      </c>
      <c r="F417">
        <f t="shared" si="437"/>
        <v>1.2850453544567365E-4</v>
      </c>
      <c r="G417">
        <f t="shared" si="437"/>
        <v>1.6199926932420429E-5</v>
      </c>
      <c r="H417">
        <f t="shared" si="437"/>
        <v>2.0417157106465274E-6</v>
      </c>
      <c r="I417">
        <f t="shared" si="437"/>
        <v>2.5725356119024885E-7</v>
      </c>
      <c r="J417">
        <f t="shared" si="437"/>
        <v>3.2404665203476604E-8</v>
      </c>
      <c r="K417">
        <f t="shared" si="437"/>
        <v>4.0806524756123758E-9</v>
      </c>
      <c r="L417" s="3">
        <f t="shared" si="413"/>
        <v>-5.4321947051994748E-9</v>
      </c>
      <c r="N417" t="str">
        <f t="shared" si="414"/>
        <v>4.07999999999996 0.0732924494352257</v>
      </c>
    </row>
    <row r="418" spans="1:14" x14ac:dyDescent="0.3">
      <c r="A418" s="4">
        <f t="shared" si="392"/>
        <v>4.0899999999999572</v>
      </c>
      <c r="B418" s="4">
        <f t="shared" si="393"/>
        <v>7.2874432959235222E-2</v>
      </c>
      <c r="C418">
        <f t="shared" ref="C418:K418" si="438">(C$5*EXP(-$B$1*C$5)-B$5*EXP(-$B$1*B$5))*EXP(-C$5*$A418)</f>
        <v>6.3726984947411733E-2</v>
      </c>
      <c r="D418">
        <f t="shared" si="438"/>
        <v>7.999505022769195E-3</v>
      </c>
      <c r="E418">
        <f t="shared" si="438"/>
        <v>1.0039234173708318E-3</v>
      </c>
      <c r="F418">
        <f t="shared" si="438"/>
        <v>1.2595997515775029E-4</v>
      </c>
      <c r="G418">
        <f t="shared" si="438"/>
        <v>1.579994931132438E-5</v>
      </c>
      <c r="H418">
        <f t="shared" si="438"/>
        <v>1.9813738921727426E-6</v>
      </c>
      <c r="I418">
        <f t="shared" si="438"/>
        <v>2.4840543203685201E-7</v>
      </c>
      <c r="J418">
        <f t="shared" si="438"/>
        <v>3.1134060106767112E-8</v>
      </c>
      <c r="K418">
        <f t="shared" si="438"/>
        <v>3.9010934909214294E-9</v>
      </c>
      <c r="L418" s="3">
        <f t="shared" si="413"/>
        <v>-5.1672634432027191E-9</v>
      </c>
      <c r="N418" t="str">
        <f t="shared" si="414"/>
        <v>4.08999999999996 0.0728744329592352</v>
      </c>
    </row>
    <row r="419" spans="1:14" x14ac:dyDescent="0.3">
      <c r="A419" s="4">
        <f t="shared" si="392"/>
        <v>4.099999999999957</v>
      </c>
      <c r="B419" s="4">
        <f t="shared" si="393"/>
        <v>7.2459097899011768E-2</v>
      </c>
      <c r="C419">
        <f t="shared" ref="C419:K419" si="439">(C$5*EXP(-$B$1*C$5)-B$5*EXP(-$B$1*B$5))*EXP(-C$5*$A419)</f>
        <v>6.3409145283998908E-2</v>
      </c>
      <c r="D419">
        <f t="shared" si="439"/>
        <v>7.9199086178682772E-3</v>
      </c>
      <c r="E419">
        <f t="shared" si="439"/>
        <v>9.8897694489911547E-4</v>
      </c>
      <c r="F419">
        <f t="shared" si="439"/>
        <v>1.2346580053937875E-4</v>
      </c>
      <c r="G419">
        <f t="shared" si="439"/>
        <v>1.540984717287989E-5</v>
      </c>
      <c r="H419">
        <f t="shared" si="439"/>
        <v>1.9228154439486623E-6</v>
      </c>
      <c r="I419">
        <f t="shared" si="439"/>
        <v>2.398616306025855E-7</v>
      </c>
      <c r="J419">
        <f t="shared" si="439"/>
        <v>2.9913276148515514E-8</v>
      </c>
      <c r="K419">
        <f t="shared" si="439"/>
        <v>3.7294355537163907E-9</v>
      </c>
      <c r="L419" s="3">
        <f t="shared" si="413"/>
        <v>-4.9152530313213156E-9</v>
      </c>
      <c r="N419" t="str">
        <f t="shared" si="414"/>
        <v>4.09999999999996 0.0724590978990118</v>
      </c>
    </row>
    <row r="420" spans="1:14" x14ac:dyDescent="0.3">
      <c r="A420" s="4">
        <f t="shared" si="392"/>
        <v>4.1099999999999568</v>
      </c>
      <c r="B420" s="4">
        <f t="shared" si="393"/>
        <v>7.2046423679446719E-2</v>
      </c>
      <c r="C420">
        <f t="shared" ref="C420:K420" si="440">(C$5*EXP(-$B$1*C$5)-B$5*EXP(-$B$1*B$5))*EXP(-C$5*$A420)</f>
        <v>6.3092890852520747E-2</v>
      </c>
      <c r="D420">
        <f t="shared" si="440"/>
        <v>7.8411042104290923E-3</v>
      </c>
      <c r="E420">
        <f t="shared" si="440"/>
        <v>9.7425299641227918E-4</v>
      </c>
      <c r="F420">
        <f t="shared" si="440"/>
        <v>1.2102101388745556E-4</v>
      </c>
      <c r="G420">
        <f t="shared" si="440"/>
        <v>1.502937669055156E-5</v>
      </c>
      <c r="H420">
        <f t="shared" si="440"/>
        <v>1.8659876594180726E-6</v>
      </c>
      <c r="I420">
        <f t="shared" si="440"/>
        <v>2.3161168966222821E-7</v>
      </c>
      <c r="J420">
        <f t="shared" si="440"/>
        <v>2.8740359813940816E-8</v>
      </c>
      <c r="K420">
        <f t="shared" si="440"/>
        <v>3.5653309980117081E-9</v>
      </c>
      <c r="L420" s="3">
        <f t="shared" si="413"/>
        <v>-4.6755333122591601E-9</v>
      </c>
      <c r="N420" t="str">
        <f t="shared" si="414"/>
        <v>4.10999999999996 0.0720464236794467</v>
      </c>
    </row>
    <row r="421" spans="1:14" x14ac:dyDescent="0.3">
      <c r="A421" s="4">
        <f t="shared" si="392"/>
        <v>4.1199999999999566</v>
      </c>
      <c r="B421" s="4">
        <f t="shared" si="393"/>
        <v>7.1636389922086138E-2</v>
      </c>
      <c r="C421">
        <f t="shared" ref="C421:K421" si="441">(C$5*EXP(-$B$1*C$5)-B$5*EXP(-$B$1*B$5))*EXP(-C$5*$A421)</f>
        <v>6.2778213746599976E-2</v>
      </c>
      <c r="D421">
        <f t="shared" si="441"/>
        <v>7.7630839199452264E-3</v>
      </c>
      <c r="E421">
        <f t="shared" si="441"/>
        <v>9.5974825895979617E-4</v>
      </c>
      <c r="F421">
        <f t="shared" si="441"/>
        <v>1.186246372547224E-4</v>
      </c>
      <c r="G421">
        <f t="shared" si="441"/>
        <v>1.4658300057902535E-5</v>
      </c>
      <c r="H421">
        <f t="shared" si="441"/>
        <v>1.8108393897389047E-6</v>
      </c>
      <c r="I421">
        <f t="shared" si="441"/>
        <v>2.2364550200641414E-7</v>
      </c>
      <c r="J421">
        <f t="shared" si="441"/>
        <v>2.7613434186672188E-8</v>
      </c>
      <c r="K421">
        <f t="shared" si="441"/>
        <v>3.4084474560006922E-9</v>
      </c>
      <c r="L421" s="3">
        <f t="shared" si="413"/>
        <v>-4.4475048618542109E-9</v>
      </c>
      <c r="N421" t="str">
        <f t="shared" si="414"/>
        <v>4.11999999999996 0.0716363899220861</v>
      </c>
    </row>
    <row r="422" spans="1:14" x14ac:dyDescent="0.3">
      <c r="A422" s="4">
        <f t="shared" si="392"/>
        <v>4.1299999999999564</v>
      </c>
      <c r="B422" s="4">
        <f t="shared" si="393"/>
        <v>7.1228976442799713E-2</v>
      </c>
      <c r="C422">
        <f t="shared" ref="C422:K422" si="442">(C$5*EXP(-$B$1*C$5)-B$5*EXP(-$B$1*B$5))*EXP(-C$5*$A422)</f>
        <v>6.2465106099292574E-2</v>
      </c>
      <c r="D422">
        <f t="shared" si="442"/>
        <v>7.6858399443226139E-3</v>
      </c>
      <c r="E422">
        <f t="shared" si="442"/>
        <v>9.4545946891454766E-4</v>
      </c>
      <c r="F422">
        <f t="shared" si="442"/>
        <v>1.1627571205857404E-4</v>
      </c>
      <c r="G422">
        <f t="shared" si="442"/>
        <v>1.429638533995782E-5</v>
      </c>
      <c r="H422">
        <f t="shared" si="442"/>
        <v>1.757320997745827E-6</v>
      </c>
      <c r="I422">
        <f t="shared" si="442"/>
        <v>2.159533080590363E-7</v>
      </c>
      <c r="J422">
        <f t="shared" si="442"/>
        <v>2.6530695945282383E-8</v>
      </c>
      <c r="K422">
        <f t="shared" si="442"/>
        <v>3.2584671848971037E-9</v>
      </c>
      <c r="L422" s="3">
        <f t="shared" si="413"/>
        <v>-4.2305974902057058E-9</v>
      </c>
      <c r="N422" t="str">
        <f t="shared" si="414"/>
        <v>4.12999999999996 0.0712289764427997</v>
      </c>
    </row>
    <row r="423" spans="1:14" x14ac:dyDescent="0.3">
      <c r="A423" s="4">
        <f t="shared" si="392"/>
        <v>4.1399999999999562</v>
      </c>
      <c r="B423" s="4">
        <f t="shared" si="393"/>
        <v>7.0824163249482E-2</v>
      </c>
      <c r="C423">
        <f t="shared" ref="C423:K423" si="443">(C$5*EXP(-$B$1*C$5)-B$5*EXP(-$B$1*B$5))*EXP(-C$5*$A423)</f>
        <v>6.2153560082891059E-2</v>
      </c>
      <c r="D423">
        <f t="shared" si="443"/>
        <v>7.6093645590993193E-3</v>
      </c>
      <c r="E423">
        <f t="shared" si="443"/>
        <v>9.3138341123849176E-4</v>
      </c>
      <c r="F423">
        <f t="shared" si="443"/>
        <v>1.1397329869761261E-4</v>
      </c>
      <c r="G423">
        <f t="shared" si="443"/>
        <v>1.3943406328237401E-5</v>
      </c>
      <c r="H423">
        <f t="shared" si="443"/>
        <v>1.7053843132734474E-6</v>
      </c>
      <c r="I423">
        <f t="shared" si="443"/>
        <v>2.0852568392054457E-7</v>
      </c>
      <c r="J423">
        <f t="shared" si="443"/>
        <v>2.5490412477588702E-8</v>
      </c>
      <c r="K423">
        <f t="shared" si="443"/>
        <v>3.1150864233974157E-9</v>
      </c>
      <c r="L423" s="3">
        <f t="shared" si="413"/>
        <v>-4.0242688159025512E-9</v>
      </c>
      <c r="N423" t="str">
        <f t="shared" si="414"/>
        <v>4.13999999999996 0.070824163249482</v>
      </c>
    </row>
    <row r="424" spans="1:14" x14ac:dyDescent="0.3">
      <c r="A424" s="4">
        <f t="shared" si="392"/>
        <v>4.1499999999999559</v>
      </c>
      <c r="B424" s="4">
        <f t="shared" si="393"/>
        <v>7.0421930539786903E-2</v>
      </c>
      <c r="C424">
        <f t="shared" ref="C424:K424" si="444">(C$5*EXP(-$B$1*C$5)-B$5*EXP(-$B$1*B$5))*EXP(-C$5*$A424)</f>
        <v>6.1843567908728768E-2</v>
      </c>
      <c r="D424">
        <f t="shared" si="444"/>
        <v>7.5336501166730933E-3</v>
      </c>
      <c r="E424">
        <f t="shared" si="444"/>
        <v>9.1751691875926805E-4</v>
      </c>
      <c r="F424">
        <f t="shared" si="444"/>
        <v>1.1171647617579447E-4</v>
      </c>
      <c r="G424">
        <f t="shared" si="444"/>
        <v>1.3599142399368538E-5</v>
      </c>
      <c r="H424">
        <f t="shared" si="444"/>
        <v>1.6549825897999077E-6</v>
      </c>
      <c r="I424">
        <f t="shared" si="444"/>
        <v>2.0135352982249118E-7</v>
      </c>
      <c r="J424">
        <f t="shared" si="444"/>
        <v>2.4490919108103849E-8</v>
      </c>
      <c r="K424">
        <f t="shared" si="444"/>
        <v>2.9780147764604126E-9</v>
      </c>
      <c r="L424" s="3">
        <f t="shared" si="413"/>
        <v>-3.8280029097871502E-9</v>
      </c>
      <c r="N424" t="str">
        <f t="shared" si="414"/>
        <v>4.14999999999996 0.0704219305397869</v>
      </c>
    </row>
    <row r="425" spans="1:14" x14ac:dyDescent="0.3">
      <c r="A425" s="4">
        <f t="shared" si="392"/>
        <v>4.1599999999999557</v>
      </c>
      <c r="B425" s="4">
        <f t="shared" si="393"/>
        <v>7.0022258698894016E-2</v>
      </c>
      <c r="C425">
        <f t="shared" ref="C425:K425" si="445">(C$5*EXP(-$B$1*C$5)-B$5*EXP(-$B$1*B$5))*EXP(-C$5*$A425)</f>
        <v>6.1535121826985228E-2</v>
      </c>
      <c r="D425">
        <f t="shared" si="445"/>
        <v>7.4586890455365998E-3</v>
      </c>
      <c r="E425">
        <f t="shared" si="445"/>
        <v>9.0385687145756841E-4</v>
      </c>
      <c r="F425">
        <f t="shared" si="445"/>
        <v>1.0950434173401953E-4</v>
      </c>
      <c r="G425">
        <f t="shared" si="445"/>
        <v>1.3263378377188915E-5</v>
      </c>
      <c r="H425">
        <f t="shared" si="445"/>
        <v>1.6060704623718644E-6</v>
      </c>
      <c r="I425">
        <f t="shared" si="445"/>
        <v>1.9442805897917686E-7</v>
      </c>
      <c r="J425">
        <f t="shared" si="445"/>
        <v>2.3530616434200031E-8</v>
      </c>
      <c r="K425">
        <f t="shared" si="445"/>
        <v>2.8469746271579219E-9</v>
      </c>
      <c r="L425" s="3">
        <f t="shared" si="413"/>
        <v>-3.6413090048638991E-9</v>
      </c>
      <c r="N425" t="str">
        <f t="shared" si="414"/>
        <v>4.15999999999996 0.070022258698894</v>
      </c>
    </row>
    <row r="426" spans="1:14" x14ac:dyDescent="0.3">
      <c r="A426" s="4">
        <f t="shared" si="392"/>
        <v>4.1699999999999555</v>
      </c>
      <c r="B426" s="4">
        <f t="shared" si="393"/>
        <v>6.9625128297306618E-2</v>
      </c>
      <c r="C426">
        <f t="shared" ref="C426:K426" si="446">(C$5*EXP(-$B$1*C$5)-B$5*EXP(-$B$1*B$5))*EXP(-C$5*$A426)</f>
        <v>6.1228214126492313E-2</v>
      </c>
      <c r="D426">
        <f t="shared" si="446"/>
        <v>7.3844738495202527E-3</v>
      </c>
      <c r="E426">
        <f t="shared" si="446"/>
        <v>8.9040019576512163E-4</v>
      </c>
      <c r="F426">
        <f t="shared" si="446"/>
        <v>1.0733601048901554E-4</v>
      </c>
      <c r="G426">
        <f t="shared" si="446"/>
        <v>1.2935904398254606E-5</v>
      </c>
      <c r="H426">
        <f t="shared" si="446"/>
        <v>1.5586039067729641E-6</v>
      </c>
      <c r="I426">
        <f t="shared" si="446"/>
        <v>1.8774078682273907E-7</v>
      </c>
      <c r="J426">
        <f t="shared" si="446"/>
        <v>2.2607967766723506E-8</v>
      </c>
      <c r="K426">
        <f t="shared" si="446"/>
        <v>2.7217005744056972E-9</v>
      </c>
      <c r="L426" s="3">
        <f t="shared" si="413"/>
        <v>-3.463720269125952E-9</v>
      </c>
      <c r="N426" t="str">
        <f t="shared" si="414"/>
        <v>4.16999999999996 0.0696251282973066</v>
      </c>
    </row>
    <row r="427" spans="1:14" x14ac:dyDescent="0.3">
      <c r="A427" s="4">
        <f t="shared" si="392"/>
        <v>4.1799999999999553</v>
      </c>
      <c r="B427" s="4">
        <f t="shared" si="393"/>
        <v>6.9230520088680761E-2</v>
      </c>
      <c r="C427">
        <f t="shared" ref="C427:K427" si="447">(C$5*EXP(-$B$1*C$5)-B$5*EXP(-$B$1*B$5))*EXP(-C$5*$A427)</f>
        <v>6.0922837134541538E-2</v>
      </c>
      <c r="D427">
        <f t="shared" si="447"/>
        <v>7.3109971070426071E-3</v>
      </c>
      <c r="E427">
        <f t="shared" si="447"/>
        <v>8.7714386387312585E-4</v>
      </c>
      <c r="F427">
        <f t="shared" si="447"/>
        <v>1.0521061507937304E-4</v>
      </c>
      <c r="G427">
        <f t="shared" si="447"/>
        <v>1.2616515780668617E-5</v>
      </c>
      <c r="H427">
        <f t="shared" si="447"/>
        <v>1.5125401998990795E-6</v>
      </c>
      <c r="I427">
        <f t="shared" si="447"/>
        <v>1.8128352060849431E-7</v>
      </c>
      <c r="J427">
        <f t="shared" si="447"/>
        <v>2.1721496670964099E-8</v>
      </c>
      <c r="K427">
        <f t="shared" si="447"/>
        <v>2.6019388954355527E-9</v>
      </c>
      <c r="L427" s="3">
        <f t="shared" si="413"/>
        <v>-3.2947926382321485E-9</v>
      </c>
      <c r="N427" t="str">
        <f t="shared" si="414"/>
        <v>4.17999999999996 0.0692305200886808</v>
      </c>
    </row>
    <row r="428" spans="1:14" x14ac:dyDescent="0.3">
      <c r="A428" s="4">
        <f t="shared" si="392"/>
        <v>4.1899999999999551</v>
      </c>
      <c r="B428" s="4">
        <f t="shared" si="393"/>
        <v>6.88384150076847E-2</v>
      </c>
      <c r="C428">
        <f t="shared" ref="C428:K428" si="448">(C$5*EXP(-$B$1*C$5)-B$5*EXP(-$B$1*B$5))*EXP(-C$5*$A428)</f>
        <v>6.0618983216692193E-2</v>
      </c>
      <c r="D428">
        <f t="shared" si="448"/>
        <v>7.238251470368183E-3</v>
      </c>
      <c r="E428">
        <f t="shared" si="448"/>
        <v>8.6408489305098005E-4</v>
      </c>
      <c r="F428">
        <f t="shared" si="448"/>
        <v>1.0312730531858921E-4</v>
      </c>
      <c r="G428">
        <f t="shared" si="448"/>
        <v>1.2305012896147996E-5</v>
      </c>
      <c r="H428">
        <f t="shared" si="448"/>
        <v>1.4678378813046304E-6</v>
      </c>
      <c r="I428">
        <f t="shared" si="448"/>
        <v>1.7504834937780225E-7</v>
      </c>
      <c r="J428">
        <f t="shared" si="448"/>
        <v>2.086978460404467E-8</v>
      </c>
      <c r="K428">
        <f t="shared" si="448"/>
        <v>2.4874470319199904E-9</v>
      </c>
      <c r="L428" s="3">
        <f t="shared" si="413"/>
        <v>-3.1341037051147523E-9</v>
      </c>
      <c r="N428" t="str">
        <f t="shared" si="414"/>
        <v>4.18999999999996 0.0688384150076847</v>
      </c>
    </row>
    <row r="429" spans="1:14" x14ac:dyDescent="0.3">
      <c r="A429" s="4">
        <f t="shared" si="392"/>
        <v>4.1999999999999549</v>
      </c>
      <c r="B429" s="4">
        <f t="shared" si="393"/>
        <v>6.8448794167888807E-2</v>
      </c>
      <c r="C429">
        <f t="shared" ref="C429:K429" si="449">(C$5*EXP(-$B$1*C$5)-B$5*EXP(-$B$1*B$5))*EXP(-C$5*$A429)</f>
        <v>6.0316644776580504E-2</v>
      </c>
      <c r="D429">
        <f t="shared" si="449"/>
        <v>7.1662296648726921E-3</v>
      </c>
      <c r="E429">
        <f t="shared" si="449"/>
        <v>8.5122034497515627E-4</v>
      </c>
      <c r="F429">
        <f t="shared" si="449"/>
        <v>1.0108524785498188E-4</v>
      </c>
      <c r="G429">
        <f t="shared" si="449"/>
        <v>1.2001201045249619E-5</v>
      </c>
      <c r="H429">
        <f t="shared" si="449"/>
        <v>1.4244567158853848E-6</v>
      </c>
      <c r="I429">
        <f t="shared" si="449"/>
        <v>1.6902763426615265E-7</v>
      </c>
      <c r="J429">
        <f t="shared" si="449"/>
        <v>2.0051468644949884E-8</v>
      </c>
      <c r="K429">
        <f t="shared" si="449"/>
        <v>2.3779930987087336E-9</v>
      </c>
      <c r="L429" s="3">
        <f t="shared" si="413"/>
        <v>-2.9812516637418691E-9</v>
      </c>
      <c r="N429" t="str">
        <f t="shared" si="414"/>
        <v>4.19999999999995 0.0684487941678888</v>
      </c>
    </row>
    <row r="430" spans="1:14" x14ac:dyDescent="0.3">
      <c r="A430" s="4">
        <f t="shared" si="392"/>
        <v>4.2099999999999547</v>
      </c>
      <c r="B430" s="4">
        <f t="shared" si="393"/>
        <v>6.8061638859684637E-2</v>
      </c>
      <c r="C430">
        <f t="shared" ref="C430:K430" si="450">(C$5*EXP(-$B$1*C$5)-B$5*EXP(-$B$1*B$5))*EXP(-C$5*$A430)</f>
        <v>6.001581425572973E-2</v>
      </c>
      <c r="D430">
        <f t="shared" si="450"/>
        <v>7.0949244883155667E-3</v>
      </c>
      <c r="E430">
        <f t="shared" si="450"/>
        <v>8.3854732506806451E-4</v>
      </c>
      <c r="F430">
        <f t="shared" si="450"/>
        <v>9.9083625838337805E-5</v>
      </c>
      <c r="G430">
        <f t="shared" si="450"/>
        <v>1.1704890335676736E-5</v>
      </c>
      <c r="H430">
        <f t="shared" si="450"/>
        <v>1.3823576576641487E-6</v>
      </c>
      <c r="I430">
        <f t="shared" si="450"/>
        <v>1.6321399914460032E-7</v>
      </c>
      <c r="J430">
        <f t="shared" si="450"/>
        <v>1.9265239313561811E-8</v>
      </c>
      <c r="K430">
        <f t="shared" si="450"/>
        <v>2.2733554141820437E-9</v>
      </c>
      <c r="L430" s="3">
        <f t="shared" si="413"/>
        <v>-2.835854304392973E-9</v>
      </c>
      <c r="N430" t="str">
        <f t="shared" si="414"/>
        <v>4.20999999999995 0.0680616388596846</v>
      </c>
    </row>
    <row r="431" spans="1:14" x14ac:dyDescent="0.3">
      <c r="A431" s="4">
        <f t="shared" si="392"/>
        <v>4.2199999999999545</v>
      </c>
      <c r="B431" s="4">
        <f t="shared" si="393"/>
        <v>6.7676930548233122E-2</v>
      </c>
      <c r="C431">
        <f t="shared" ref="C431:K431" si="451">(C$5*EXP(-$B$1*C$5)-B$5*EXP(-$B$1*B$5))*EXP(-C$5*$A431)</f>
        <v>5.971648413336117E-2</v>
      </c>
      <c r="D431">
        <f t="shared" si="451"/>
        <v>7.0243288101197289E-3</v>
      </c>
      <c r="E431">
        <f t="shared" si="451"/>
        <v>8.2606298184676125E-4</v>
      </c>
      <c r="F431">
        <f t="shared" si="451"/>
        <v>9.7121638593161702E-5</v>
      </c>
      <c r="G431">
        <f t="shared" si="451"/>
        <v>1.1415895563590154E-5</v>
      </c>
      <c r="H431">
        <f t="shared" si="451"/>
        <v>1.3415028146467516E-6</v>
      </c>
      <c r="I431">
        <f t="shared" si="451"/>
        <v>1.5760032158308415E-7</v>
      </c>
      <c r="J431">
        <f t="shared" si="451"/>
        <v>1.8509838475212356E-8</v>
      </c>
      <c r="K431">
        <f t="shared" si="451"/>
        <v>2.1733220512696742E-9</v>
      </c>
      <c r="L431" s="3">
        <f t="shared" si="413"/>
        <v>-2.6975480579356088E-9</v>
      </c>
      <c r="N431" t="str">
        <f t="shared" si="414"/>
        <v>4.21999999999995 0.0676769305482331</v>
      </c>
    </row>
    <row r="432" spans="1:14" x14ac:dyDescent="0.3">
      <c r="A432" s="4">
        <f t="shared" si="392"/>
        <v>4.2299999999999542</v>
      </c>
      <c r="B432" s="4">
        <f t="shared" si="393"/>
        <v>6.7294650871441805E-2</v>
      </c>
      <c r="C432">
        <f t="shared" ref="C432:K432" si="452">(C$5*EXP(-$B$1*C$5)-B$5*EXP(-$B$1*B$5))*EXP(-C$5*$A432)</f>
        <v>5.941864692620618E-2</v>
      </c>
      <c r="D432">
        <f t="shared" si="452"/>
        <v>6.954435570658531E-3</v>
      </c>
      <c r="E432">
        <f t="shared" si="452"/>
        <v>8.137645062813528E-4</v>
      </c>
      <c r="F432">
        <f t="shared" si="452"/>
        <v>9.5198501298395311E-5</v>
      </c>
      <c r="G432">
        <f t="shared" si="452"/>
        <v>1.1134036097849762E-5</v>
      </c>
      <c r="H432">
        <f t="shared" si="452"/>
        <v>1.3018554147166932E-6</v>
      </c>
      <c r="I432">
        <f t="shared" si="452"/>
        <v>1.5217972412456025E-7</v>
      </c>
      <c r="J432">
        <f t="shared" si="452"/>
        <v>1.7784057327399387E-8</v>
      </c>
      <c r="K432">
        <f t="shared" si="452"/>
        <v>2.0776904082261596E-9</v>
      </c>
      <c r="L432" s="3">
        <f t="shared" si="413"/>
        <v>-2.5659870867131054E-9</v>
      </c>
      <c r="N432" t="str">
        <f t="shared" si="414"/>
        <v>4.22999999999995 0.0672946508714418</v>
      </c>
    </row>
    <row r="433" spans="1:14" x14ac:dyDescent="0.3">
      <c r="A433" s="4">
        <f t="shared" si="392"/>
        <v>4.239999999999954</v>
      </c>
      <c r="B433" s="4">
        <f t="shared" si="393"/>
        <v>6.6914781637969642E-2</v>
      </c>
      <c r="C433">
        <f t="shared" ref="C433:K433" si="453">(C$5*EXP(-$B$1*C$5)-B$5*EXP(-$B$1*B$5))*EXP(-C$5*$A433)</f>
        <v>5.9122295188319074E-2</v>
      </c>
      <c r="D433">
        <f t="shared" si="453"/>
        <v>6.8852377805497808E-3</v>
      </c>
      <c r="E433">
        <f t="shared" si="453"/>
        <v>8.0164913116295233E-4</v>
      </c>
      <c r="F433">
        <f t="shared" si="453"/>
        <v>9.3313444673478546E-5</v>
      </c>
      <c r="G433">
        <f t="shared" si="453"/>
        <v>1.0859135767114147E-5</v>
      </c>
      <c r="H433">
        <f t="shared" si="453"/>
        <v>1.2633797725377566E-6</v>
      </c>
      <c r="I433">
        <f t="shared" si="453"/>
        <v>1.4694556585925763E-7</v>
      </c>
      <c r="J433">
        <f t="shared" si="453"/>
        <v>1.7086734465444837E-8</v>
      </c>
      <c r="K433">
        <f t="shared" si="453"/>
        <v>1.9862667982929976E-9</v>
      </c>
      <c r="L433" s="3">
        <f t="shared" si="413"/>
        <v>-2.4408424197703776E-9</v>
      </c>
      <c r="N433" t="str">
        <f t="shared" si="414"/>
        <v>4.23999999999995 0.0669147816379696</v>
      </c>
    </row>
    <row r="434" spans="1:14" x14ac:dyDescent="0.3">
      <c r="A434" s="4">
        <f t="shared" si="392"/>
        <v>4.2499999999999538</v>
      </c>
      <c r="B434" s="4">
        <f t="shared" si="393"/>
        <v>6.6537304825259824E-2</v>
      </c>
      <c r="C434">
        <f t="shared" ref="C434:K434" si="454">(C$5*EXP(-$B$1*C$5)-B$5*EXP(-$B$1*B$5))*EXP(-C$5*$A434)</f>
        <v>5.8827421510890959E-2</v>
      </c>
      <c r="D434">
        <f t="shared" si="454"/>
        <v>6.8167285199568035E-3</v>
      </c>
      <c r="E434">
        <f t="shared" si="454"/>
        <v>7.8971413048104617E-4</v>
      </c>
      <c r="F434">
        <f t="shared" si="454"/>
        <v>9.1465714670627019E-5</v>
      </c>
      <c r="G434">
        <f t="shared" si="454"/>
        <v>1.0591022749727817E-5</v>
      </c>
      <c r="H434">
        <f t="shared" si="454"/>
        <v>1.2260412574347969E-6</v>
      </c>
      <c r="I434">
        <f t="shared" si="454"/>
        <v>1.4189143428873235E-7</v>
      </c>
      <c r="J434">
        <f t="shared" si="454"/>
        <v>1.641675402399943E-8</v>
      </c>
      <c r="K434">
        <f t="shared" si="454"/>
        <v>1.8988660574167963E-9</v>
      </c>
      <c r="L434" s="3">
        <f t="shared" si="413"/>
        <v>-2.3218011302551048E-9</v>
      </c>
      <c r="N434" t="str">
        <f t="shared" si="414"/>
        <v>4.24999999999995 0.0665373048252598</v>
      </c>
    </row>
    <row r="435" spans="1:14" x14ac:dyDescent="0.3">
      <c r="A435" s="4">
        <f t="shared" si="392"/>
        <v>4.2599999999999536</v>
      </c>
      <c r="B435" s="4">
        <f t="shared" si="393"/>
        <v>6.6162202577599832E-2</v>
      </c>
      <c r="C435">
        <f t="shared" ref="C435:K435" si="455">(C$5*EXP(-$B$1*C$5)-B$5*EXP(-$B$1*B$5))*EXP(-C$5*$A435)</f>
        <v>5.8534018522064545E-2</v>
      </c>
      <c r="D435">
        <f t="shared" si="455"/>
        <v>6.7489009378964467E-3</v>
      </c>
      <c r="E435">
        <f t="shared" si="455"/>
        <v>7.7795681881012984E-4</v>
      </c>
      <c r="F435">
        <f t="shared" si="455"/>
        <v>8.9654572173202866E-5</v>
      </c>
      <c r="G435">
        <f t="shared" si="455"/>
        <v>1.0329529466327102E-5</v>
      </c>
      <c r="H435">
        <f t="shared" si="455"/>
        <v>1.1898062622237961E-6</v>
      </c>
      <c r="I435">
        <f t="shared" si="455"/>
        <v>1.3701113746975476E-7</v>
      </c>
      <c r="J435">
        <f t="shared" si="455"/>
        <v>1.577304389142007E-8</v>
      </c>
      <c r="K435">
        <f t="shared" si="455"/>
        <v>1.8153111692288067E-9</v>
      </c>
      <c r="L435" s="3">
        <f t="shared" si="413"/>
        <v>-2.2085655529376771E-9</v>
      </c>
      <c r="N435" t="str">
        <f t="shared" si="414"/>
        <v>4.25999999999995 0.0661622025775998</v>
      </c>
    </row>
    <row r="436" spans="1:14" x14ac:dyDescent="0.3">
      <c r="A436" s="4">
        <f t="shared" si="392"/>
        <v>4.2699999999999534</v>
      </c>
      <c r="B436" s="4">
        <f t="shared" si="393"/>
        <v>6.5789457204208215E-2</v>
      </c>
      <c r="C436">
        <f t="shared" ref="C436:K436" si="456">(C$5*EXP(-$B$1*C$5)-B$5*EXP(-$B$1*B$5))*EXP(-C$5*$A436)</f>
        <v>5.8242078886749836E-2</v>
      </c>
      <c r="D436">
        <f t="shared" si="456"/>
        <v>6.6817482515539829E-3</v>
      </c>
      <c r="E436">
        <f t="shared" si="456"/>
        <v>7.6637455070547558E-4</v>
      </c>
      <c r="F436">
        <f t="shared" si="456"/>
        <v>8.7879292700058232E-5</v>
      </c>
      <c r="G436">
        <f t="shared" si="456"/>
        <v>1.0074492475097571E-5</v>
      </c>
      <c r="H436">
        <f t="shared" si="456"/>
        <v>1.1546421729631288E-6</v>
      </c>
      <c r="I436">
        <f t="shared" si="456"/>
        <v>1.322986964284052E-7</v>
      </c>
      <c r="J436">
        <f t="shared" si="456"/>
        <v>1.5154573994162483E-8</v>
      </c>
      <c r="K436">
        <f t="shared" si="456"/>
        <v>1.7354329065262428E-9</v>
      </c>
      <c r="L436" s="3">
        <f t="shared" si="413"/>
        <v>-2.1008525398930062E-9</v>
      </c>
      <c r="N436" t="str">
        <f t="shared" si="414"/>
        <v>4.26999999999995 0.0657894572042082</v>
      </c>
    </row>
    <row r="437" spans="1:14" x14ac:dyDescent="0.3">
      <c r="A437" s="4">
        <f t="shared" si="392"/>
        <v>4.2799999999999532</v>
      </c>
      <c r="B437" s="4">
        <f t="shared" si="393"/>
        <v>6.5419051177347615E-2</v>
      </c>
      <c r="C437">
        <f t="shared" ref="C437:K437" si="457">(C$5*EXP(-$B$1*C$5)-B$5*EXP(-$B$1*B$5))*EXP(-C$5*$A437)</f>
        <v>5.7951595306440735E-2</v>
      </c>
      <c r="D437">
        <f t="shared" si="457"/>
        <v>6.6152637456048163E-3</v>
      </c>
      <c r="E437">
        <f t="shared" si="457"/>
        <v>7.5496472010789693E-4</v>
      </c>
      <c r="F437">
        <f t="shared" si="457"/>
        <v>8.6139166115733131E-5</v>
      </c>
      <c r="G437">
        <f t="shared" si="457"/>
        <v>9.8257523696175246E-6</v>
      </c>
      <c r="H437">
        <f t="shared" si="457"/>
        <v>1.1205173395988129E-6</v>
      </c>
      <c r="I437">
        <f t="shared" si="457"/>
        <v>1.2774833783508361E-7</v>
      </c>
      <c r="J437">
        <f t="shared" si="457"/>
        <v>1.4560354648443765E-8</v>
      </c>
      <c r="K437">
        <f t="shared" si="457"/>
        <v>1.6590694885293886E-9</v>
      </c>
      <c r="L437" s="3">
        <f t="shared" si="413"/>
        <v>-1.9983927524832936E-9</v>
      </c>
      <c r="N437" t="str">
        <f t="shared" si="414"/>
        <v>4.27999999999995 0.0654190511773476</v>
      </c>
    </row>
    <row r="438" spans="1:14" x14ac:dyDescent="0.3">
      <c r="A438" s="4">
        <f t="shared" si="392"/>
        <v>4.289999999999953</v>
      </c>
      <c r="B438" s="4">
        <f t="shared" si="393"/>
        <v>6.505096713046421E-2</v>
      </c>
      <c r="C438">
        <f t="shared" ref="C438:K438" si="458">(C$5*EXP(-$B$1*C$5)-B$5*EXP(-$B$1*B$5))*EXP(-C$5*$A438)</f>
        <v>5.7662560519032617E-2</v>
      </c>
      <c r="D438">
        <f t="shared" si="458"/>
        <v>6.5494407715429486E-3</v>
      </c>
      <c r="E438">
        <f t="shared" si="458"/>
        <v>7.4372475975737395E-4</v>
      </c>
      <c r="F438">
        <f t="shared" si="458"/>
        <v>8.443349634639188E-5</v>
      </c>
      <c r="G438">
        <f t="shared" si="458"/>
        <v>9.5831536792238465E-6</v>
      </c>
      <c r="H438">
        <f t="shared" si="458"/>
        <v>1.0874010474773258E-6</v>
      </c>
      <c r="I438">
        <f t="shared" si="458"/>
        <v>1.2335448693145833E-7</v>
      </c>
      <c r="J438">
        <f t="shared" si="458"/>
        <v>1.3989434976537219E-8</v>
      </c>
      <c r="K438">
        <f t="shared" si="458"/>
        <v>1.5860662532202275E-9</v>
      </c>
      <c r="L438" s="3">
        <f t="shared" si="413"/>
        <v>-1.9009299878710796E-9</v>
      </c>
      <c r="N438" t="str">
        <f t="shared" si="414"/>
        <v>4.28999999999995 0.0650509671304642</v>
      </c>
    </row>
    <row r="439" spans="1:14" x14ac:dyDescent="0.3">
      <c r="A439" s="4">
        <f t="shared" si="392"/>
        <v>4.2999999999999527</v>
      </c>
      <c r="B439" s="4">
        <f t="shared" si="393"/>
        <v>6.4685187856352078E-2</v>
      </c>
      <c r="C439">
        <f t="shared" ref="C439:K439" si="459">(C$5*EXP(-$B$1*C$5)-B$5*EXP(-$B$1*B$5))*EXP(-C$5*$A439)</f>
        <v>5.7374967298640736E-2</v>
      </c>
      <c r="D439">
        <f t="shared" si="459"/>
        <v>6.4842727470161201E-3</v>
      </c>
      <c r="E439">
        <f t="shared" si="459"/>
        <v>7.3265214061540873E-4</v>
      </c>
      <c r="F439">
        <f t="shared" si="459"/>
        <v>8.2761601101384111E-5</v>
      </c>
      <c r="G439">
        <f t="shared" si="459"/>
        <v>9.3465447718377987E-6</v>
      </c>
      <c r="H439">
        <f t="shared" si="459"/>
        <v>1.0552634897003407E-6</v>
      </c>
      <c r="I439">
        <f t="shared" si="459"/>
        <v>1.1911176070068955E-7</v>
      </c>
      <c r="J439">
        <f t="shared" si="459"/>
        <v>1.3440901385165099E-8</v>
      </c>
      <c r="K439">
        <f t="shared" si="459"/>
        <v>1.5162753440989947E-9</v>
      </c>
      <c r="L439" s="3">
        <f t="shared" si="413"/>
        <v>-1.8082205383787621E-9</v>
      </c>
      <c r="N439" t="str">
        <f t="shared" si="414"/>
        <v>4.29999999999995 0.0646851878563521</v>
      </c>
    </row>
    <row r="440" spans="1:14" x14ac:dyDescent="0.3">
      <c r="A440" s="4">
        <f t="shared" ref="A440:A503" si="460">A439+1%</f>
        <v>4.3099999999999525</v>
      </c>
      <c r="B440" s="4">
        <f t="shared" ref="B440:B503" si="461">SUM(C440:L440)</f>
        <v>6.4321696305343151E-2</v>
      </c>
      <c r="C440">
        <f t="shared" ref="C440:K440" si="462">(C$5*EXP(-$B$1*C$5)-B$5*EXP(-$B$1*B$5))*EXP(-C$5*$A440)</f>
        <v>5.7088808455419596E-2</v>
      </c>
      <c r="D440">
        <f t="shared" si="462"/>
        <v>6.4197531551675726E-3</v>
      </c>
      <c r="E440">
        <f t="shared" si="462"/>
        <v>7.2174437129598134E-4</v>
      </c>
      <c r="F440">
        <f t="shared" si="462"/>
        <v>8.1122811600319652E-5</v>
      </c>
      <c r="G440">
        <f t="shared" si="462"/>
        <v>9.1157777591900102E-6</v>
      </c>
      <c r="H440">
        <f t="shared" si="462"/>
        <v>1.0240757402965085E-6</v>
      </c>
      <c r="I440">
        <f t="shared" si="462"/>
        <v>1.1501496127256098E-7</v>
      </c>
      <c r="J440">
        <f t="shared" si="462"/>
        <v>1.291387610355447E-8</v>
      </c>
      <c r="K440">
        <f t="shared" si="462"/>
        <v>1.4495554107242588E-9</v>
      </c>
      <c r="L440" s="3">
        <f t="shared" si="413"/>
        <v>-1.7200325820923993E-9</v>
      </c>
      <c r="N440" t="str">
        <f t="shared" si="414"/>
        <v>4.30999999999995 0.0643216963053432</v>
      </c>
    </row>
    <row r="441" spans="1:14" x14ac:dyDescent="0.3">
      <c r="A441" s="4">
        <f t="shared" si="460"/>
        <v>4.3199999999999523</v>
      </c>
      <c r="B441" s="4">
        <f t="shared" si="461"/>
        <v>6.3960475583521706E-2</v>
      </c>
      <c r="C441">
        <f t="shared" ref="C441:K441" si="463">(C$5*EXP(-$B$1*C$5)-B$5*EXP(-$B$1*B$5))*EXP(-C$5*$A441)</f>
        <v>5.6804076835383223E-2</v>
      </c>
      <c r="D441">
        <f t="shared" si="463"/>
        <v>6.3558755439843536E-3</v>
      </c>
      <c r="E441">
        <f t="shared" si="463"/>
        <v>7.1099899750497739E-4</v>
      </c>
      <c r="F441">
        <f t="shared" si="463"/>
        <v>7.9516472305547214E-5</v>
      </c>
      <c r="G441">
        <f t="shared" si="463"/>
        <v>8.8907084043854515E-6</v>
      </c>
      <c r="H441">
        <f t="shared" si="463"/>
        <v>9.9380972818612919E-7</v>
      </c>
      <c r="I441">
        <f t="shared" si="463"/>
        <v>1.110590695554391E-7</v>
      </c>
      <c r="J441">
        <f t="shared" si="463"/>
        <v>1.2407515778816699E-8</v>
      </c>
      <c r="K441">
        <f t="shared" si="463"/>
        <v>1.3857713224299387E-9</v>
      </c>
      <c r="L441" s="3">
        <f t="shared" si="413"/>
        <v>-1.6361456031862348E-9</v>
      </c>
      <c r="N441" t="str">
        <f t="shared" si="414"/>
        <v>4.31999999999995 0.0639604755835217</v>
      </c>
    </row>
    <row r="442" spans="1:14" x14ac:dyDescent="0.3">
      <c r="A442" s="4">
        <f t="shared" si="460"/>
        <v>4.3299999999999521</v>
      </c>
      <c r="B442" s="4">
        <f t="shared" si="461"/>
        <v>6.360150895096324E-2</v>
      </c>
      <c r="C442">
        <f t="shared" ref="C442:K442" si="464">(C$5*EXP(-$B$1*C$5)-B$5*EXP(-$B$1*B$5))*EXP(-C$5*$A442)</f>
        <v>5.6520765320226284E-2</v>
      </c>
      <c r="D442">
        <f t="shared" si="464"/>
        <v>6.2926335256521136E-3</v>
      </c>
      <c r="E442">
        <f t="shared" si="464"/>
        <v>7.0041360148796164E-4</v>
      </c>
      <c r="F442">
        <f t="shared" si="464"/>
        <v>7.7941940659930758E-5</v>
      </c>
      <c r="G442">
        <f t="shared" si="464"/>
        <v>8.6711960317507302E-6</v>
      </c>
      <c r="H442">
        <f t="shared" si="464"/>
        <v>9.644382119152867E-7</v>
      </c>
      <c r="I442">
        <f t="shared" si="464"/>
        <v>1.0723923908725798E-7</v>
      </c>
      <c r="J442">
        <f t="shared" si="464"/>
        <v>1.192101012640291E-8</v>
      </c>
      <c r="K442">
        <f t="shared" si="464"/>
        <v>1.3247938946395441E-9</v>
      </c>
      <c r="L442" s="3">
        <f t="shared" si="413"/>
        <v>-1.5563498405182146E-9</v>
      </c>
      <c r="N442" t="str">
        <f t="shared" si="414"/>
        <v>4.32999999999995 0.0636015089509632</v>
      </c>
    </row>
    <row r="443" spans="1:14" x14ac:dyDescent="0.3">
      <c r="A443" s="4">
        <f t="shared" si="460"/>
        <v>4.3399999999999519</v>
      </c>
      <c r="B443" s="4">
        <f t="shared" si="461"/>
        <v>6.3244779819997099E-2</v>
      </c>
      <c r="C443">
        <f t="shared" ref="C443:K443" si="465">(C$5*EXP(-$B$1*C$5)-B$5*EXP(-$B$1*B$5))*EXP(-C$5*$A443)</f>
        <v>5.6238866827146142E-2</v>
      </c>
      <c r="D443">
        <f t="shared" si="465"/>
        <v>6.2300207759163175E-3</v>
      </c>
      <c r="E443">
        <f t="shared" si="465"/>
        <v>6.8998580148617262E-4</v>
      </c>
      <c r="F443">
        <f t="shared" si="465"/>
        <v>7.6398586829818011E-5</v>
      </c>
      <c r="G443">
        <f t="shared" si="465"/>
        <v>8.4571034389072289E-6</v>
      </c>
      <c r="H443">
        <f t="shared" si="465"/>
        <v>9.3593475513670019E-7</v>
      </c>
      <c r="I443">
        <f t="shared" si="465"/>
        <v>1.0355079009799662E-7</v>
      </c>
      <c r="J443">
        <f t="shared" si="465"/>
        <v>1.1453580633475826E-8</v>
      </c>
      <c r="K443">
        <f t="shared" si="465"/>
        <v>1.2664996272232714E-9</v>
      </c>
      <c r="L443" s="3">
        <f t="shared" si="413"/>
        <v>-1.4804457631179241E-9</v>
      </c>
      <c r="N443" t="str">
        <f t="shared" si="414"/>
        <v>4.33999999999995 0.0632447798199971</v>
      </c>
    </row>
    <row r="444" spans="1:14" x14ac:dyDescent="0.3">
      <c r="A444" s="4">
        <f t="shared" si="460"/>
        <v>4.3499999999999517</v>
      </c>
      <c r="B444" s="4">
        <f t="shared" si="461"/>
        <v>6.2890271753493127E-2</v>
      </c>
      <c r="C444">
        <f t="shared" ref="C444:K444" si="466">(C$5*EXP(-$B$1*C$5)-B$5*EXP(-$B$1*B$5))*EXP(-C$5*$A444)</f>
        <v>5.5958374308665786E-2</v>
      </c>
      <c r="D444">
        <f t="shared" si="466"/>
        <v>6.168031033449815E-3</v>
      </c>
      <c r="E444">
        <f t="shared" si="466"/>
        <v>6.7971325120061757E-4</v>
      </c>
      <c r="F444">
        <f t="shared" si="466"/>
        <v>7.4885793453098592E-5</v>
      </c>
      <c r="G444">
        <f t="shared" si="466"/>
        <v>8.2482968110151321E-6</v>
      </c>
      <c r="H444">
        <f t="shared" si="466"/>
        <v>9.0827370281522797E-7</v>
      </c>
      <c r="I444">
        <f t="shared" si="466"/>
        <v>9.9989203776375899E-8</v>
      </c>
      <c r="J444">
        <f t="shared" si="466"/>
        <v>1.1004479313123157E-8</v>
      </c>
      <c r="K444">
        <f t="shared" si="466"/>
        <v>1.2107704543680094E-9</v>
      </c>
      <c r="L444" s="3">
        <f t="shared" si="413"/>
        <v>-1.4082435712551815E-9</v>
      </c>
      <c r="N444" t="str">
        <f t="shared" si="414"/>
        <v>4.34999999999995 0.0628902717534931</v>
      </c>
    </row>
    <row r="445" spans="1:14" x14ac:dyDescent="0.3">
      <c r="A445" s="4">
        <f t="shared" si="460"/>
        <v>4.3599999999999515</v>
      </c>
      <c r="B445" s="4">
        <f t="shared" si="461"/>
        <v>6.2537968463171056E-2</v>
      </c>
      <c r="C445">
        <f t="shared" ref="C445:K445" si="467">(C$5*EXP(-$B$1*C$5)-B$5*EXP(-$B$1*B$5))*EXP(-C$5*$A445)</f>
        <v>5.5679280752457656E-2</v>
      </c>
      <c r="D445">
        <f t="shared" si="467"/>
        <v>6.1066580992266998E-3</v>
      </c>
      <c r="E445">
        <f t="shared" si="467"/>
        <v>6.6959363926414434E-4</v>
      </c>
      <c r="F445">
        <f t="shared" si="467"/>
        <v>7.3402955392250975E-5</v>
      </c>
      <c r="G445">
        <f t="shared" si="467"/>
        <v>8.0446456371347565E-6</v>
      </c>
      <c r="H445">
        <f t="shared" si="467"/>
        <v>8.8143015813660361E-7</v>
      </c>
      <c r="I445">
        <f t="shared" si="467"/>
        <v>9.6550116733750071E-8</v>
      </c>
      <c r="J445">
        <f t="shared" si="467"/>
        <v>1.0572987507418951E-8</v>
      </c>
      <c r="K445">
        <f t="shared" si="467"/>
        <v>1.1574935054537374E-9</v>
      </c>
      <c r="L445" s="3">
        <f t="shared" si="413"/>
        <v>-1.3395627218419004E-9</v>
      </c>
      <c r="N445" t="str">
        <f t="shared" si="414"/>
        <v>4.35999999999995 0.0625379684631711</v>
      </c>
    </row>
    <row r="446" spans="1:14" x14ac:dyDescent="0.3">
      <c r="A446" s="4">
        <f t="shared" si="460"/>
        <v>4.3699999999999513</v>
      </c>
      <c r="B446" s="4">
        <f t="shared" si="461"/>
        <v>6.2187853807932902E-2</v>
      </c>
      <c r="C446">
        <f t="shared" ref="C446:K446" si="468">(C$5*EXP(-$B$1*C$5)-B$5*EXP(-$B$1*B$5))*EXP(-C$5*$A446)</f>
        <v>5.5401579181168295E-2</v>
      </c>
      <c r="D446">
        <f t="shared" si="468"/>
        <v>6.0458958359024062E-3</v>
      </c>
      <c r="E446">
        <f t="shared" si="468"/>
        <v>6.5962468872137489E-4</v>
      </c>
      <c r="F446">
        <f t="shared" si="468"/>
        <v>7.1949479492279376E-5</v>
      </c>
      <c r="G446">
        <f t="shared" si="468"/>
        <v>7.8460226286530059E-6</v>
      </c>
      <c r="H446">
        <f t="shared" si="468"/>
        <v>8.5537996009862284E-7</v>
      </c>
      <c r="I446">
        <f t="shared" si="468"/>
        <v>9.3229315658409534E-8</v>
      </c>
      <c r="J446">
        <f t="shared" si="468"/>
        <v>1.0158414737417582E-8</v>
      </c>
      <c r="K446">
        <f t="shared" si="468"/>
        <v>1.1065608764519425E-9</v>
      </c>
      <c r="L446" s="3">
        <f t="shared" si="413"/>
        <v>-1.2742314769802802E-9</v>
      </c>
      <c r="N446" t="str">
        <f t="shared" si="414"/>
        <v>4.36999999999995 0.0621878538079329</v>
      </c>
    </row>
    <row r="447" spans="1:14" x14ac:dyDescent="0.3">
      <c r="A447" s="4">
        <f t="shared" si="460"/>
        <v>4.379999999999951</v>
      </c>
      <c r="B447" s="4">
        <f t="shared" si="461"/>
        <v>6.1839911792217928E-2</v>
      </c>
      <c r="C447">
        <f t="shared" ref="C447:K447" si="469">(C$5*EXP(-$B$1*C$5)-B$5*EXP(-$B$1*B$5))*EXP(-C$5*$A447)</f>
        <v>5.5125262652243961E-2</v>
      </c>
      <c r="D447">
        <f t="shared" si="469"/>
        <v>5.9857381671999657E-3</v>
      </c>
      <c r="E447">
        <f t="shared" si="469"/>
        <v>6.4980415651638029E-4</v>
      </c>
      <c r="F447">
        <f t="shared" si="469"/>
        <v>7.0524784343443877E-5</v>
      </c>
      <c r="G447">
        <f t="shared" si="469"/>
        <v>7.6523036397238673E-6</v>
      </c>
      <c r="H447">
        <f t="shared" si="469"/>
        <v>8.3009966176461023E-7</v>
      </c>
      <c r="I447">
        <f t="shared" si="469"/>
        <v>9.0022732153746742E-8</v>
      </c>
      <c r="J447">
        <f t="shared" si="469"/>
        <v>9.7600975982401409E-9</v>
      </c>
      <c r="K447">
        <f t="shared" si="469"/>
        <v>1.0578694113830833E-9</v>
      </c>
      <c r="L447" s="3">
        <f t="shared" si="413"/>
        <v>-1.2120864745286504E-9</v>
      </c>
      <c r="N447" t="str">
        <f t="shared" si="414"/>
        <v>4.37999999999995 0.0618399117922179</v>
      </c>
    </row>
    <row r="448" spans="1:14" x14ac:dyDescent="0.3">
      <c r="A448" s="4">
        <f t="shared" si="460"/>
        <v>4.3899999999999508</v>
      </c>
      <c r="B448" s="4">
        <f t="shared" si="461"/>
        <v>6.1494126564379553E-2</v>
      </c>
      <c r="C448">
        <f t="shared" ref="C448:K448" si="470">(C$5*EXP(-$B$1*C$5)-B$5*EXP(-$B$1*B$5))*EXP(-C$5*$A448)</f>
        <v>5.4850324257757051E-2</v>
      </c>
      <c r="D448">
        <f t="shared" si="470"/>
        <v>5.9261790773023773E-3</v>
      </c>
      <c r="E448">
        <f t="shared" si="470"/>
        <v>6.4012983298798363E-4</v>
      </c>
      <c r="F448">
        <f t="shared" si="470"/>
        <v>6.9128300048688741E-5</v>
      </c>
      <c r="G448">
        <f t="shared" si="470"/>
        <v>7.4633675896731858E-6</v>
      </c>
      <c r="H448">
        <f t="shared" si="470"/>
        <v>8.0556650915959384E-7</v>
      </c>
      <c r="I448">
        <f t="shared" si="470"/>
        <v>8.6926437753962017E-8</v>
      </c>
      <c r="J448">
        <f t="shared" si="470"/>
        <v>9.3773986974850912E-9</v>
      </c>
      <c r="K448">
        <f t="shared" si="470"/>
        <v>1.0113204933904931E-9</v>
      </c>
      <c r="L448" s="3">
        <f t="shared" si="413"/>
        <v>-1.1529723196109863E-9</v>
      </c>
      <c r="N448" t="str">
        <f t="shared" si="414"/>
        <v>4.38999999999995 0.0614941265643796</v>
      </c>
    </row>
    <row r="449" spans="1:14" x14ac:dyDescent="0.3">
      <c r="A449" s="4">
        <f t="shared" si="460"/>
        <v>4.3999999999999506</v>
      </c>
      <c r="B449" s="4">
        <f t="shared" si="461"/>
        <v>6.1150482415084147E-2</v>
      </c>
      <c r="C449">
        <f t="shared" ref="C449:K449" si="471">(C$5*EXP(-$B$1*C$5)-B$5*EXP(-$B$1*B$5))*EXP(-C$5*$A449)</f>
        <v>5.457675712423337E-2</v>
      </c>
      <c r="D449">
        <f t="shared" si="471"/>
        <v>5.8672126102510182E-3</v>
      </c>
      <c r="E449">
        <f t="shared" si="471"/>
        <v>6.3059954137257743E-4</v>
      </c>
      <c r="F449">
        <f t="shared" si="471"/>
        <v>6.7759467995676039E-5</v>
      </c>
      <c r="G449">
        <f t="shared" si="471"/>
        <v>7.2790963873192747E-6</v>
      </c>
      <c r="H449">
        <f t="shared" si="471"/>
        <v>7.8175842079019176E-7</v>
      </c>
      <c r="I449">
        <f t="shared" si="471"/>
        <v>8.3936639111201933E-8</v>
      </c>
      <c r="J449">
        <f t="shared" si="471"/>
        <v>9.0097056352644347E-9</v>
      </c>
      <c r="K449">
        <f t="shared" si="471"/>
        <v>9.6681984500752136E-10</v>
      </c>
      <c r="L449" s="3">
        <f t="shared" si="413"/>
        <v>-1.0967411960488151E-9</v>
      </c>
      <c r="N449" t="str">
        <f t="shared" si="414"/>
        <v>4.39999999999995 0.0611504824150841</v>
      </c>
    </row>
    <row r="450" spans="1:14" x14ac:dyDescent="0.3">
      <c r="A450" s="4">
        <f t="shared" si="460"/>
        <v>4.4099999999999504</v>
      </c>
      <c r="B450" s="4">
        <f t="shared" si="461"/>
        <v>6.0808963775731202E-2</v>
      </c>
      <c r="C450">
        <f t="shared" ref="C450:K450" si="472">(C$5*EXP(-$B$1*C$5)-B$5*EXP(-$B$1*B$5))*EXP(-C$5*$A450)</f>
        <v>5.4304554412480339E-2</v>
      </c>
      <c r="D450">
        <f t="shared" si="472"/>
        <v>5.8088328693500441E-3</v>
      </c>
      <c r="E450">
        <f t="shared" si="472"/>
        <v>6.2121113731434163E-4</v>
      </c>
      <c r="F450">
        <f t="shared" si="472"/>
        <v>6.6417740633333225E-5</v>
      </c>
      <c r="G450">
        <f t="shared" si="472"/>
        <v>7.0993748571621135E-6</v>
      </c>
      <c r="H450">
        <f t="shared" si="472"/>
        <v>7.5865396776977732E-7</v>
      </c>
      <c r="I450">
        <f t="shared" si="472"/>
        <v>8.1049673348233396E-8</v>
      </c>
      <c r="J450">
        <f t="shared" si="472"/>
        <v>8.6564300242332483E-9</v>
      </c>
      <c r="K450">
        <f t="shared" si="472"/>
        <v>9.2427733721345679E-10</v>
      </c>
      <c r="L450" s="3">
        <f t="shared" si="413"/>
        <v>-1.0432524967437382E-9</v>
      </c>
      <c r="N450" t="str">
        <f t="shared" si="414"/>
        <v>4.40999999999995 0.0608089637757312</v>
      </c>
    </row>
    <row r="451" spans="1:14" x14ac:dyDescent="0.3">
      <c r="A451" s="4">
        <f t="shared" si="460"/>
        <v>4.4199999999999502</v>
      </c>
      <c r="B451" s="4">
        <f t="shared" si="461"/>
        <v>6.0469555216894663E-2</v>
      </c>
      <c r="C451">
        <f t="shared" ref="C451:K451" si="473">(C$5*EXP(-$B$1*C$5)-B$5*EXP(-$B$1*B$5))*EXP(-C$5*$A451)</f>
        <v>5.4033709317415982E-2</v>
      </c>
      <c r="D451">
        <f t="shared" si="473"/>
        <v>5.7510340165767152E-3</v>
      </c>
      <c r="E451">
        <f t="shared" si="473"/>
        <v>6.1196250838275578E-4</v>
      </c>
      <c r="F451">
        <f t="shared" si="473"/>
        <v>6.510258125282544E-5</v>
      </c>
      <c r="G451">
        <f t="shared" si="473"/>
        <v>6.9240906673949364E-6</v>
      </c>
      <c r="H451">
        <f t="shared" si="473"/>
        <v>7.3623235453103469E-7</v>
      </c>
      <c r="I451">
        <f t="shared" si="473"/>
        <v>7.8262003570960836E-8</v>
      </c>
      <c r="J451">
        <f t="shared" si="473"/>
        <v>8.3170065480444017E-9</v>
      </c>
      <c r="K451">
        <f t="shared" si="473"/>
        <v>8.8360680689146918E-10</v>
      </c>
      <c r="L451" s="3">
        <f t="shared" si="413"/>
        <v>-9.9237247208648244E-10</v>
      </c>
      <c r="N451" t="str">
        <f t="shared" si="414"/>
        <v>4.41999999999995 0.0604695552168947</v>
      </c>
    </row>
    <row r="452" spans="1:14" x14ac:dyDescent="0.3">
      <c r="A452" s="4">
        <f t="shared" si="460"/>
        <v>4.42999999999995</v>
      </c>
      <c r="B452" s="4">
        <f t="shared" si="461"/>
        <v>6.0132241446784938E-2</v>
      </c>
      <c r="C452">
        <f t="shared" ref="C452:K452" si="474">(C$5*EXP(-$B$1*C$5)-B$5*EXP(-$B$1*B$5))*EXP(-C$5*$A452)</f>
        <v>5.3764215067898816E-2</v>
      </c>
      <c r="D452">
        <f t="shared" si="474"/>
        <v>5.6938102719975882E-3</v>
      </c>
      <c r="E452">
        <f t="shared" si="474"/>
        <v>6.0285157359729223E-4</v>
      </c>
      <c r="F452">
        <f t="shared" si="474"/>
        <v>6.3813463772864764E-5</v>
      </c>
      <c r="G452">
        <f t="shared" si="474"/>
        <v>6.7531342596931631E-6</v>
      </c>
      <c r="H452">
        <f t="shared" si="474"/>
        <v>7.1447340010854491E-7</v>
      </c>
      <c r="I452">
        <f t="shared" si="474"/>
        <v>7.5570214535288787E-8</v>
      </c>
      <c r="J452">
        <f t="shared" si="474"/>
        <v>7.9908920567217885E-9</v>
      </c>
      <c r="K452">
        <f t="shared" si="474"/>
        <v>8.4472588231883219E-10</v>
      </c>
      <c r="L452" s="3">
        <f t="shared" si="413"/>
        <v>-9.4397389551317446E-10</v>
      </c>
      <c r="N452" t="str">
        <f t="shared" si="414"/>
        <v>4.42999999999995 0.0601322414467849</v>
      </c>
    </row>
    <row r="453" spans="1:14" x14ac:dyDescent="0.3">
      <c r="A453" s="4">
        <f t="shared" si="460"/>
        <v>4.4399999999999498</v>
      </c>
      <c r="B453" s="4">
        <f t="shared" si="461"/>
        <v>5.979700730973149E-2</v>
      </c>
      <c r="C453">
        <f t="shared" ref="C453:K453" si="475">(C$5*EXP(-$B$1*C$5)-B$5*EXP(-$B$1*B$5))*EXP(-C$5*$A453)</f>
        <v>5.3496064926558576E-2</v>
      </c>
      <c r="D453">
        <f t="shared" si="475"/>
        <v>5.6371559131905185E-3</v>
      </c>
      <c r="E453">
        <f t="shared" si="475"/>
        <v>5.9387628295918713E-4</v>
      </c>
      <c r="F453">
        <f t="shared" si="475"/>
        <v>6.2549872529270745E-5</v>
      </c>
      <c r="G453">
        <f t="shared" si="475"/>
        <v>6.5863987807368674E-6</v>
      </c>
      <c r="H453">
        <f t="shared" si="475"/>
        <v>6.9335751997455403E-7</v>
      </c>
      <c r="I453">
        <f t="shared" si="475"/>
        <v>7.2971008463021112E-8</v>
      </c>
      <c r="J453">
        <f t="shared" si="475"/>
        <v>7.6775646975044883E-9</v>
      </c>
      <c r="K453">
        <f t="shared" si="475"/>
        <v>8.0755581633604871E-10</v>
      </c>
      <c r="L453" s="3">
        <f t="shared" si="413"/>
        <v>-8.9793574537269664E-10</v>
      </c>
      <c r="N453" t="str">
        <f t="shared" si="414"/>
        <v>4.43999999999995 0.0597970073097315</v>
      </c>
    </row>
    <row r="454" spans="1:14" x14ac:dyDescent="0.3">
      <c r="A454" s="4">
        <f t="shared" si="460"/>
        <v>4.4499999999999496</v>
      </c>
      <c r="B454" s="4">
        <f t="shared" si="461"/>
        <v>5.9463837784685392E-2</v>
      </c>
      <c r="C454">
        <f t="shared" ref="C454:K454" si="476">(C$5*EXP(-$B$1*C$5)-B$5*EXP(-$B$1*B$5))*EXP(-C$5*$A454)</f>
        <v>5.3229252189627756E-2</v>
      </c>
      <c r="D454">
        <f t="shared" si="476"/>
        <v>5.5810652746724138E-3</v>
      </c>
      <c r="E454">
        <f t="shared" si="476"/>
        <v>5.8503461699018237E-4</v>
      </c>
      <c r="F454">
        <f t="shared" si="476"/>
        <v>6.1311302068697864E-5</v>
      </c>
      <c r="G454">
        <f t="shared" si="476"/>
        <v>6.4237800154239902E-6</v>
      </c>
      <c r="H454">
        <f t="shared" si="476"/>
        <v>6.7286570841157687E-7</v>
      </c>
      <c r="I454">
        <f t="shared" si="476"/>
        <v>7.0461201001670017E-8</v>
      </c>
      <c r="J454">
        <f t="shared" si="476"/>
        <v>7.3765230797710184E-9</v>
      </c>
      <c r="K454">
        <f t="shared" si="476"/>
        <v>7.7202132685693724E-10</v>
      </c>
      <c r="L454" s="3">
        <f t="shared" si="413"/>
        <v>-8.5414290230948931E-10</v>
      </c>
      <c r="N454" t="str">
        <f t="shared" si="414"/>
        <v>4.44999999999995 0.0594638377846854</v>
      </c>
    </row>
    <row r="455" spans="1:14" x14ac:dyDescent="0.3">
      <c r="A455" s="4">
        <f t="shared" si="460"/>
        <v>4.4599999999999493</v>
      </c>
      <c r="B455" s="4">
        <f t="shared" si="461"/>
        <v>5.9132717983741805E-2</v>
      </c>
      <c r="C455">
        <f t="shared" ref="C455:K455" si="477">(C$5*EXP(-$B$1*C$5)-B$5*EXP(-$B$1*B$5))*EXP(-C$5*$A455)</f>
        <v>5.2963770186774027E-2</v>
      </c>
      <c r="D455">
        <f t="shared" si="477"/>
        <v>5.5255327473326798E-3</v>
      </c>
      <c r="E455">
        <f t="shared" si="477"/>
        <v>5.763245862781337E-4</v>
      </c>
      <c r="F455">
        <f t="shared" si="477"/>
        <v>6.0097256946447406E-5</v>
      </c>
      <c r="G455">
        <f t="shared" si="477"/>
        <v>6.2651763217325308E-6</v>
      </c>
      <c r="H455">
        <f t="shared" si="477"/>
        <v>6.5297952140596804E-7</v>
      </c>
      <c r="I455">
        <f t="shared" si="477"/>
        <v>6.8037717323225757E-8</v>
      </c>
      <c r="J455">
        <f t="shared" si="477"/>
        <v>7.0872854727073718E-9</v>
      </c>
      <c r="K455">
        <f t="shared" si="477"/>
        <v>7.3805044439667924E-10</v>
      </c>
      <c r="L455" s="3">
        <f t="shared" si="413"/>
        <v>-8.1248586140522768E-10</v>
      </c>
      <c r="N455" t="str">
        <f t="shared" si="414"/>
        <v>4.45999999999995 0.0591327179837418</v>
      </c>
    </row>
    <row r="456" spans="1:14" x14ac:dyDescent="0.3">
      <c r="A456" s="4">
        <f t="shared" si="460"/>
        <v>4.4699999999999491</v>
      </c>
      <c r="B456" s="4">
        <f t="shared" si="461"/>
        <v>5.8803633150682023E-2</v>
      </c>
      <c r="C456">
        <f t="shared" ref="C456:K456" si="478">(C$5*EXP(-$B$1*C$5)-B$5*EXP(-$B$1*B$5))*EXP(-C$5*$A456)</f>
        <v>5.2699612280933512E-2</v>
      </c>
      <c r="D456">
        <f t="shared" si="478"/>
        <v>5.4705527778723039E-3</v>
      </c>
      <c r="E456">
        <f t="shared" si="478"/>
        <v>5.6774423102938509E-4</v>
      </c>
      <c r="F456">
        <f t="shared" si="478"/>
        <v>5.890725152828296E-5</v>
      </c>
      <c r="G456">
        <f t="shared" si="478"/>
        <v>6.1104885671909559E-6</v>
      </c>
      <c r="H456">
        <f t="shared" si="478"/>
        <v>6.3368106004706462E-7</v>
      </c>
      <c r="I456">
        <f t="shared" si="478"/>
        <v>6.5697588357108043E-8</v>
      </c>
      <c r="J456">
        <f t="shared" si="478"/>
        <v>6.8093890344349291E-9</v>
      </c>
      <c r="K456">
        <f t="shared" si="478"/>
        <v>7.0557436630902705E-10</v>
      </c>
      <c r="L456" s="3">
        <f t="shared" si="413"/>
        <v>-7.728604583594609E-10</v>
      </c>
      <c r="N456" t="str">
        <f t="shared" si="414"/>
        <v>4.46999999999995 0.058803633150682</v>
      </c>
    </row>
    <row r="457" spans="1:14" x14ac:dyDescent="0.3">
      <c r="A457" s="4">
        <f t="shared" si="460"/>
        <v>4.4799999999999489</v>
      </c>
      <c r="B457" s="4">
        <f t="shared" si="461"/>
        <v>5.8476568659534545E-2</v>
      </c>
      <c r="C457">
        <f t="shared" ref="C457:K457" si="479">(C$5*EXP(-$B$1*C$5)-B$5*EXP(-$B$1*B$5))*EXP(-C$5*$A457)</f>
        <v>5.2436771868144778E-2</v>
      </c>
      <c r="D457">
        <f t="shared" si="479"/>
        <v>5.4161198682485256E-3</v>
      </c>
      <c r="E457">
        <f t="shared" si="479"/>
        <v>5.5929162062780691E-4</v>
      </c>
      <c r="F457">
        <f t="shared" si="479"/>
        <v>5.7740809796170312E-5</v>
      </c>
      <c r="G457">
        <f t="shared" si="479"/>
        <v>5.9596200669171523E-6</v>
      </c>
      <c r="H457">
        <f t="shared" si="479"/>
        <v>6.1495295441695827E-7</v>
      </c>
      <c r="I457">
        <f t="shared" si="479"/>
        <v>6.343794715268356E-8</v>
      </c>
      <c r="J457">
        <f t="shared" si="479"/>
        <v>6.5423890713647202E-9</v>
      </c>
      <c r="K457">
        <f t="shared" si="479"/>
        <v>6.7452731743741628E-10</v>
      </c>
      <c r="L457" s="3">
        <f t="shared" si="413"/>
        <v>-7.3516760902463014E-10</v>
      </c>
      <c r="N457" t="str">
        <f t="shared" si="414"/>
        <v>4.47999999999995 0.0584765686595345</v>
      </c>
    </row>
    <row r="458" spans="1:14" x14ac:dyDescent="0.3">
      <c r="A458" s="4">
        <f t="shared" si="460"/>
        <v>4.4899999999999487</v>
      </c>
      <c r="B458" s="4">
        <f t="shared" si="461"/>
        <v>5.8151510013155328E-2</v>
      </c>
      <c r="C458">
        <f t="shared" ref="C458:K458" si="480">(C$5*EXP(-$B$1*C$5)-B$5*EXP(-$B$1*B$5))*EXP(-C$5*$A458)</f>
        <v>5.2175242377383843E-2</v>
      </c>
      <c r="D458">
        <f t="shared" si="480"/>
        <v>5.3622285751250198E-3</v>
      </c>
      <c r="E458">
        <f t="shared" si="480"/>
        <v>5.5096485320039936E-4</v>
      </c>
      <c r="F458">
        <f t="shared" si="480"/>
        <v>5.659746515786386E-5</v>
      </c>
      <c r="G458">
        <f t="shared" si="480"/>
        <v>5.8124765231872514E-6</v>
      </c>
      <c r="H458">
        <f t="shared" si="480"/>
        <v>5.9677834795639683E-7</v>
      </c>
      <c r="I458">
        <f t="shared" si="480"/>
        <v>6.12560253668926E-8</v>
      </c>
      <c r="J458">
        <f t="shared" si="480"/>
        <v>6.285858326592804E-9</v>
      </c>
      <c r="K458">
        <f t="shared" si="480"/>
        <v>6.4484641689780488E-10</v>
      </c>
      <c r="L458" s="3">
        <f t="shared" ref="L458:L521" si="481">(L$5*EXP(-$B$1*L$5)-K$5*EXP(-$B$1*K$5))*EXP(-L$5*$A458)-L$5*EXP(-($B$1+$A458)*L$5)</f>
        <v>-6.993130616440643E-10</v>
      </c>
      <c r="N458" t="str">
        <f t="shared" ref="N458:N521" si="482">A458&amp;" "&amp;B458</f>
        <v>4.48999999999995 0.0581515100131553</v>
      </c>
    </row>
    <row r="459" spans="1:14" x14ac:dyDescent="0.3">
      <c r="A459" s="4">
        <f t="shared" si="460"/>
        <v>4.4999999999999485</v>
      </c>
      <c r="B459" s="4">
        <f t="shared" si="461"/>
        <v>5.7828442841826339E-2</v>
      </c>
      <c r="C459">
        <f t="shared" ref="C459:K459" si="483">(C$5*EXP(-$B$1*C$5)-B$5*EXP(-$B$1*B$5))*EXP(-C$5*$A459)</f>
        <v>5.1915017270399808E-2</v>
      </c>
      <c r="D459">
        <f t="shared" si="483"/>
        <v>5.3088735093275649E-3</v>
      </c>
      <c r="E459">
        <f t="shared" si="483"/>
        <v>5.4276205518936232E-4</v>
      </c>
      <c r="F459">
        <f t="shared" si="483"/>
        <v>5.5476760260263492E-5</v>
      </c>
      <c r="G459">
        <f t="shared" si="483"/>
        <v>5.6689659664965051E-6</v>
      </c>
      <c r="H459">
        <f t="shared" si="483"/>
        <v>5.7914088229274322E-7</v>
      </c>
      <c r="I459">
        <f t="shared" si="483"/>
        <v>5.9149149872682482E-8</v>
      </c>
      <c r="J459">
        <f t="shared" si="483"/>
        <v>6.0393862961980656E-9</v>
      </c>
      <c r="K459">
        <f t="shared" si="483"/>
        <v>6.1647155072339997E-10</v>
      </c>
      <c r="L459" s="3">
        <f t="shared" si="481"/>
        <v>-6.6520716117351771E-10</v>
      </c>
      <c r="N459" t="str">
        <f t="shared" si="482"/>
        <v>4.49999999999995 0.0578284428418263</v>
      </c>
    </row>
    <row r="460" spans="1:14" x14ac:dyDescent="0.3">
      <c r="A460" s="4">
        <f t="shared" si="460"/>
        <v>4.5099999999999483</v>
      </c>
      <c r="B460" s="4">
        <f t="shared" si="461"/>
        <v>5.7507352901872824E-2</v>
      </c>
      <c r="C460">
        <f t="shared" ref="C460:K460" si="484">(C$5*EXP(-$B$1*C$5)-B$5*EXP(-$B$1*B$5))*EXP(-C$5*$A460)</f>
        <v>5.1656090041551431E-2</v>
      </c>
      <c r="D460">
        <f t="shared" si="484"/>
        <v>5.2560493353051192E-3</v>
      </c>
      <c r="E460">
        <f t="shared" si="484"/>
        <v>5.3468138093053751E-4</v>
      </c>
      <c r="F460">
        <f t="shared" si="484"/>
        <v>5.4378246806467218E-5</v>
      </c>
      <c r="G460">
        <f t="shared" si="484"/>
        <v>5.5289986980753267E-6</v>
      </c>
      <c r="H460">
        <f t="shared" si="484"/>
        <v>5.6202468251633534E-7</v>
      </c>
      <c r="I460">
        <f t="shared" si="484"/>
        <v>5.7114739484092741E-8</v>
      </c>
      <c r="J460">
        <f t="shared" si="484"/>
        <v>5.8025785723483708E-9</v>
      </c>
      <c r="K460">
        <f t="shared" si="484"/>
        <v>5.8934525011331751E-10</v>
      </c>
      <c r="L460" s="3">
        <f t="shared" si="481"/>
        <v>-6.3276462509683847E-10</v>
      </c>
      <c r="N460" t="str">
        <f t="shared" si="482"/>
        <v>4.50999999999995 0.0575073529018728</v>
      </c>
    </row>
    <row r="461" spans="1:14" x14ac:dyDescent="0.3">
      <c r="A461" s="4">
        <f t="shared" si="460"/>
        <v>4.5199999999999481</v>
      </c>
      <c r="B461" s="4">
        <f t="shared" si="461"/>
        <v>5.7188226074298326E-2</v>
      </c>
      <c r="C461">
        <f t="shared" ref="C461:K461" si="485">(C$5*EXP(-$B$1*C$5)-B$5*EXP(-$B$1*B$5))*EXP(-C$5*$A461)</f>
        <v>5.1398454217644531E-2</v>
      </c>
      <c r="D461">
        <f t="shared" si="485"/>
        <v>5.2037507705962596E-3</v>
      </c>
      <c r="E461">
        <f t="shared" si="485"/>
        <v>5.2672101223812595E-4</v>
      </c>
      <c r="F461">
        <f t="shared" si="485"/>
        <v>5.3301485376446497E-5</v>
      </c>
      <c r="G461">
        <f t="shared" si="485"/>
        <v>5.3924872338246198E-6</v>
      </c>
      <c r="H461">
        <f t="shared" si="485"/>
        <v>5.4541434289199625E-7</v>
      </c>
      <c r="I461">
        <f t="shared" si="485"/>
        <v>5.5150301793979834E-8</v>
      </c>
      <c r="J461">
        <f t="shared" si="485"/>
        <v>5.5750562121638845E-9</v>
      </c>
      <c r="K461">
        <f t="shared" si="485"/>
        <v>5.6341257503863111E-10</v>
      </c>
      <c r="L461" s="3">
        <f t="shared" si="481"/>
        <v>-6.0190433017527721E-10</v>
      </c>
      <c r="N461" t="str">
        <f t="shared" si="482"/>
        <v>4.51999999999995 0.0571882260742983</v>
      </c>
    </row>
    <row r="462" spans="1:14" x14ac:dyDescent="0.3">
      <c r="A462" s="4">
        <f t="shared" si="460"/>
        <v>4.5299999999999478</v>
      </c>
      <c r="B462" s="4">
        <f t="shared" si="461"/>
        <v>5.6871048363437635E-2</v>
      </c>
      <c r="C462">
        <f t="shared" ref="C462:K462" si="486">(C$5*EXP(-$B$1*C$5)-B$5*EXP(-$B$1*B$5))*EXP(-C$5*$A462)</f>
        <v>5.1142103357770065E-2</v>
      </c>
      <c r="D462">
        <f t="shared" si="486"/>
        <v>5.151972585300933E-3</v>
      </c>
      <c r="E462">
        <f t="shared" si="486"/>
        <v>5.1887915799558881E-4</v>
      </c>
      <c r="F462">
        <f t="shared" si="486"/>
        <v>5.2246045251272294E-5</v>
      </c>
      <c r="G462">
        <f t="shared" si="486"/>
        <v>5.259346249635396E-6</v>
      </c>
      <c r="H462">
        <f t="shared" si="486"/>
        <v>5.2929491299283265E-7</v>
      </c>
      <c r="I462">
        <f t="shared" si="486"/>
        <v>5.3253430120506397E-8</v>
      </c>
      <c r="J462">
        <f t="shared" si="486"/>
        <v>5.356455131327619E-9</v>
      </c>
      <c r="K462">
        <f t="shared" si="486"/>
        <v>5.3862100297003475E-10</v>
      </c>
      <c r="L462" s="3">
        <f t="shared" si="481"/>
        <v>-5.7254910959711643E-10</v>
      </c>
      <c r="N462" t="str">
        <f t="shared" si="482"/>
        <v>4.52999999999995 0.0568710483634376</v>
      </c>
    </row>
    <row r="463" spans="1:14" x14ac:dyDescent="0.3">
      <c r="A463" s="4">
        <f t="shared" si="460"/>
        <v>4.5399999999999476</v>
      </c>
      <c r="B463" s="4">
        <f t="shared" si="461"/>
        <v>5.6555805895627267E-2</v>
      </c>
      <c r="C463">
        <f t="shared" ref="C463:K463" si="487">(C$5*EXP(-$B$1*C$5)-B$5*EXP(-$B$1*B$5))*EXP(-C$5*$A463)</f>
        <v>5.0887031053143197E-2</v>
      </c>
      <c r="D463">
        <f t="shared" si="487"/>
        <v>5.1007096015574611E-3</v>
      </c>
      <c r="E463">
        <f t="shared" si="487"/>
        <v>5.1115405375263873E-4</v>
      </c>
      <c r="F463">
        <f t="shared" si="487"/>
        <v>5.1211504240821835E-5</v>
      </c>
      <c r="G463">
        <f t="shared" si="487"/>
        <v>5.1294925280584374E-6</v>
      </c>
      <c r="H463">
        <f t="shared" si="487"/>
        <v>5.1365188424384099E-7</v>
      </c>
      <c r="I463">
        <f t="shared" si="487"/>
        <v>5.1421800558654894E-8</v>
      </c>
      <c r="J463">
        <f t="shared" si="487"/>
        <v>5.1464255214728504E-9</v>
      </c>
      <c r="K463">
        <f t="shared" si="487"/>
        <v>5.1492032250177095E-10</v>
      </c>
      <c r="L463" s="3">
        <f t="shared" si="481"/>
        <v>-5.4462556002046298E-10</v>
      </c>
      <c r="N463" t="str">
        <f t="shared" si="482"/>
        <v>4.53999999999995 0.0565558058956273</v>
      </c>
    </row>
    <row r="464" spans="1:14" x14ac:dyDescent="0.3">
      <c r="A464" s="4">
        <f t="shared" si="460"/>
        <v>4.5499999999999474</v>
      </c>
      <c r="B464" s="4">
        <f t="shared" si="461"/>
        <v>5.6242484917893146E-2</v>
      </c>
      <c r="C464">
        <f t="shared" ref="C464:K464" si="488">(C$5*EXP(-$B$1*C$5)-B$5*EXP(-$B$1*B$5))*EXP(-C$5*$A464)</f>
        <v>5.0633230926943031E-2</v>
      </c>
      <c r="D464">
        <f t="shared" si="488"/>
        <v>5.0499566930247517E-3</v>
      </c>
      <c r="E464">
        <f t="shared" si="488"/>
        <v>5.035439613282302E-4</v>
      </c>
      <c r="F464">
        <f t="shared" si="488"/>
        <v>5.0197448514896847E-5</v>
      </c>
      <c r="G464">
        <f t="shared" si="488"/>
        <v>5.002844906290671E-6</v>
      </c>
      <c r="H464">
        <f t="shared" si="488"/>
        <v>4.9847117686321119E-7</v>
      </c>
      <c r="I464">
        <f t="shared" si="488"/>
        <v>4.9653169133153519E-8</v>
      </c>
      <c r="J464">
        <f t="shared" si="488"/>
        <v>4.9446312904151072E-9</v>
      </c>
      <c r="K464">
        <f t="shared" si="488"/>
        <v>4.9226253165638163E-10</v>
      </c>
      <c r="L464" s="3">
        <f t="shared" si="481"/>
        <v>-5.180638580266435E-10</v>
      </c>
      <c r="N464" t="str">
        <f t="shared" si="482"/>
        <v>4.54999999999995 0.0562424849178931</v>
      </c>
    </row>
    <row r="465" spans="1:14" x14ac:dyDescent="0.3">
      <c r="A465" s="4">
        <f t="shared" si="460"/>
        <v>4.5599999999999472</v>
      </c>
      <c r="B465" s="4">
        <f t="shared" si="461"/>
        <v>5.5931071796655345E-2</v>
      </c>
      <c r="C465">
        <f t="shared" ref="C465:K465" si="489">(C$5*EXP(-$B$1*C$5)-B$5*EXP(-$B$1*B$5))*EXP(-C$5*$A465)</f>
        <v>5.0380696634153184E-2</v>
      </c>
      <c r="D465">
        <f t="shared" si="489"/>
        <v>4.9997087843696546E-3</v>
      </c>
      <c r="E465">
        <f t="shared" si="489"/>
        <v>4.9604716841946262E-4</v>
      </c>
      <c r="F465">
        <f t="shared" si="489"/>
        <v>4.9203472437686075E-5</v>
      </c>
      <c r="G465">
        <f t="shared" si="489"/>
        <v>4.8793242254457538E-6</v>
      </c>
      <c r="H465">
        <f t="shared" si="489"/>
        <v>4.8373912718957209E-7</v>
      </c>
      <c r="I465">
        <f t="shared" si="489"/>
        <v>4.7945369049326043E-8</v>
      </c>
      <c r="J465">
        <f t="shared" si="489"/>
        <v>4.750749524332963E-9</v>
      </c>
      <c r="K465">
        <f t="shared" si="489"/>
        <v>4.7060174066428828E-10</v>
      </c>
      <c r="L465" s="3">
        <f t="shared" si="481"/>
        <v>-4.9279758552530517E-10</v>
      </c>
      <c r="N465" t="str">
        <f t="shared" si="482"/>
        <v>4.55999999999995 0.0559310717966553</v>
      </c>
    </row>
    <row r="466" spans="1:14" x14ac:dyDescent="0.3">
      <c r="A466" s="4">
        <f t="shared" si="460"/>
        <v>4.569999999999947</v>
      </c>
      <c r="B466" s="4">
        <f t="shared" si="461"/>
        <v>5.5621553016449415E-2</v>
      </c>
      <c r="C466">
        <f t="shared" ref="C466:K466" si="490">(C$5*EXP(-$B$1*C$5)-B$5*EXP(-$B$1*B$5))*EXP(-C$5*$A466)</f>
        <v>5.0129421861403192E-2</v>
      </c>
      <c r="D466">
        <f t="shared" si="490"/>
        <v>4.9499608507594332E-3</v>
      </c>
      <c r="E466">
        <f t="shared" si="490"/>
        <v>4.8866198821630408E-4</v>
      </c>
      <c r="F466">
        <f t="shared" si="490"/>
        <v>4.8229178405505404E-5</v>
      </c>
      <c r="G466">
        <f t="shared" si="490"/>
        <v>4.7588532810772084E-6</v>
      </c>
      <c r="H466">
        <f t="shared" si="490"/>
        <v>4.694424753837743E-7</v>
      </c>
      <c r="I466">
        <f t="shared" si="490"/>
        <v>4.6296308038497196E-8</v>
      </c>
      <c r="J466">
        <f t="shared" si="490"/>
        <v>4.5644699710370381E-9</v>
      </c>
      <c r="K466">
        <f t="shared" si="490"/>
        <v>4.4989407902133239E-10</v>
      </c>
      <c r="L466" s="3">
        <f t="shared" si="481"/>
        <v>-4.6876356367457697E-10</v>
      </c>
      <c r="N466" t="str">
        <f t="shared" si="482"/>
        <v>4.56999999999995 0.0556215530164494</v>
      </c>
    </row>
    <row r="467" spans="1:14" x14ac:dyDescent="0.3">
      <c r="A467" s="4">
        <f t="shared" si="460"/>
        <v>4.5799999999999468</v>
      </c>
      <c r="B467" s="4">
        <f t="shared" si="461"/>
        <v>5.531391517866438E-2</v>
      </c>
      <c r="C467">
        <f t="shared" ref="C467:K467" si="491">(C$5*EXP(-$B$1*C$5)-B$5*EXP(-$B$1*B$5))*EXP(-C$5*$A467)</f>
        <v>4.9879400326810645E-2</v>
      </c>
      <c r="D467">
        <f t="shared" si="491"/>
        <v>4.9007079173592673E-3</v>
      </c>
      <c r="E467">
        <f t="shared" si="491"/>
        <v>4.8138675902205234E-4</v>
      </c>
      <c r="F467">
        <f t="shared" si="491"/>
        <v>4.7274176687751237E-5</v>
      </c>
      <c r="G467">
        <f t="shared" si="491"/>
        <v>4.6413567749231527E-6</v>
      </c>
      <c r="H467">
        <f t="shared" si="491"/>
        <v>4.5556835349413949E-7</v>
      </c>
      <c r="I467">
        <f t="shared" si="491"/>
        <v>4.4703965794701677E-8</v>
      </c>
      <c r="J467">
        <f t="shared" si="491"/>
        <v>4.3854945435003007E-9</v>
      </c>
      <c r="K467">
        <f t="shared" si="491"/>
        <v>4.3009760663601625E-10</v>
      </c>
      <c r="L467" s="3">
        <f t="shared" si="481"/>
        <v>-4.4590169490107316E-10</v>
      </c>
      <c r="N467" t="str">
        <f t="shared" si="482"/>
        <v>4.57999999999995 0.0553139151786644</v>
      </c>
    </row>
    <row r="468" spans="1:14" x14ac:dyDescent="0.3">
      <c r="A468" s="4">
        <f t="shared" si="460"/>
        <v>4.5899999999999466</v>
      </c>
      <c r="B468" s="4">
        <f t="shared" si="461"/>
        <v>5.5008145000296861E-2</v>
      </c>
      <c r="C468">
        <f t="shared" ref="C468:K468" si="492">(C$5*EXP(-$B$1*C$5)-B$5*EXP(-$B$1*B$5))*EXP(-C$5*$A468)</f>
        <v>4.9630625779824154E-2</v>
      </c>
      <c r="D468">
        <f t="shared" si="492"/>
        <v>4.8519450588347755E-3</v>
      </c>
      <c r="E468">
        <f t="shared" si="492"/>
        <v>4.7421984387944631E-4</v>
      </c>
      <c r="F468">
        <f t="shared" si="492"/>
        <v>4.6338085271002921E-5</v>
      </c>
      <c r="G468">
        <f t="shared" si="492"/>
        <v>4.526761267842413E-6</v>
      </c>
      <c r="H468">
        <f t="shared" si="492"/>
        <v>4.421042738744359E-7</v>
      </c>
      <c r="I468">
        <f t="shared" si="492"/>
        <v>4.3166391499556924E-8</v>
      </c>
      <c r="J468">
        <f t="shared" si="492"/>
        <v>4.2135368428552309E-9</v>
      </c>
      <c r="K468">
        <f t="shared" si="492"/>
        <v>4.1117222888647546E-10</v>
      </c>
      <c r="L468" s="3">
        <f t="shared" si="481"/>
        <v>-4.2415481262464031E-10</v>
      </c>
      <c r="N468" t="str">
        <f t="shared" si="482"/>
        <v>4.58999999999995 0.0550081450002969</v>
      </c>
    </row>
    <row r="469" spans="1:14" x14ac:dyDescent="0.3">
      <c r="A469" s="4">
        <f t="shared" si="460"/>
        <v>4.5999999999999464</v>
      </c>
      <c r="B469" s="4">
        <f t="shared" si="461"/>
        <v>5.4704229312721175E-2</v>
      </c>
      <c r="C469">
        <f t="shared" ref="C469:K469" si="493">(C$5*EXP(-$B$1*C$5)-B$5*EXP(-$B$1*B$5))*EXP(-C$5*$A469)</f>
        <v>4.9383092001067087E-2</v>
      </c>
      <c r="D469">
        <f t="shared" si="493"/>
        <v>4.8036673988594673E-3</v>
      </c>
      <c r="E469">
        <f t="shared" si="493"/>
        <v>4.6715963020234303E-4</v>
      </c>
      <c r="F469">
        <f t="shared" si="493"/>
        <v>4.5420529706212381E-5</v>
      </c>
      <c r="G469">
        <f t="shared" si="493"/>
        <v>4.4149951339126535E-6</v>
      </c>
      <c r="H469">
        <f t="shared" si="493"/>
        <v>4.2903811794415298E-7</v>
      </c>
      <c r="I469">
        <f t="shared" si="493"/>
        <v>4.1681701432266737E-8</v>
      </c>
      <c r="J469">
        <f t="shared" si="493"/>
        <v>4.0483217000945311E-9</v>
      </c>
      <c r="K469">
        <f t="shared" si="493"/>
        <v>3.9307961541517419E-10</v>
      </c>
      <c r="L469" s="3">
        <f t="shared" si="481"/>
        <v>-4.0346853831214599E-10</v>
      </c>
      <c r="N469" t="str">
        <f t="shared" si="482"/>
        <v>4.59999999999995 0.0547042293127212</v>
      </c>
    </row>
    <row r="470" spans="1:14" x14ac:dyDescent="0.3">
      <c r="A470" s="4">
        <f t="shared" si="460"/>
        <v>4.6099999999999461</v>
      </c>
      <c r="B470" s="4">
        <f t="shared" si="461"/>
        <v>5.440215506047532E-2</v>
      </c>
      <c r="C470">
        <f t="shared" ref="C470:K470" si="494">(C$5*EXP(-$B$1*C$5)-B$5*EXP(-$B$1*B$5))*EXP(-C$5*$A470)</f>
        <v>4.9136792802182083E-2</v>
      </c>
      <c r="D470">
        <f t="shared" si="494"/>
        <v>4.7558701096271153E-3</v>
      </c>
      <c r="E470">
        <f t="shared" si="494"/>
        <v>4.6020452941287977E-4</v>
      </c>
      <c r="F470">
        <f t="shared" si="494"/>
        <v>4.4521142958919458E-5</v>
      </c>
      <c r="G470">
        <f t="shared" si="494"/>
        <v>4.3059885156618655E-6</v>
      </c>
      <c r="H470">
        <f t="shared" si="494"/>
        <v>4.1635812528096155E-7</v>
      </c>
      <c r="I470">
        <f t="shared" si="494"/>
        <v>4.0248076661827521E-8</v>
      </c>
      <c r="J470">
        <f t="shared" si="494"/>
        <v>3.8895847357420073E-9</v>
      </c>
      <c r="K470">
        <f t="shared" si="494"/>
        <v>3.7578312249683063E-10</v>
      </c>
      <c r="L470" s="3">
        <f t="shared" si="481"/>
        <v>-3.837911455028066E-10</v>
      </c>
      <c r="N470" t="str">
        <f t="shared" si="482"/>
        <v>4.60999999999995 0.0544021550604753</v>
      </c>
    </row>
    <row r="471" spans="1:14" x14ac:dyDescent="0.3">
      <c r="A471" s="4">
        <f t="shared" si="460"/>
        <v>4.6199999999999459</v>
      </c>
      <c r="B471" s="4">
        <f t="shared" si="461"/>
        <v>5.4101909300062277E-2</v>
      </c>
      <c r="C471">
        <f t="shared" ref="C471:K471" si="495">(C$5*EXP(-$B$1*C$5)-B$5*EXP(-$B$1*B$5))*EXP(-C$5*$A471)</f>
        <v>4.8891722025676349E-2</v>
      </c>
      <c r="D471">
        <f t="shared" si="495"/>
        <v>4.7085484113689648E-3</v>
      </c>
      <c r="E471">
        <f t="shared" si="495"/>
        <v>4.5335297658403686E-4</v>
      </c>
      <c r="F471">
        <f t="shared" si="495"/>
        <v>4.3639565262433263E-5</v>
      </c>
      <c r="G471">
        <f t="shared" si="495"/>
        <v>4.1996732804051836E-6</v>
      </c>
      <c r="H471">
        <f t="shared" si="495"/>
        <v>4.0405288303553965E-7</v>
      </c>
      <c r="I471">
        <f t="shared" si="495"/>
        <v>3.8863760818610544E-8</v>
      </c>
      <c r="J471">
        <f t="shared" si="495"/>
        <v>3.7370719367890037E-9</v>
      </c>
      <c r="K471">
        <f t="shared" si="495"/>
        <v>3.5924771882234875E-10</v>
      </c>
      <c r="L471" s="3">
        <f t="shared" si="481"/>
        <v>-3.6507343046510566E-10</v>
      </c>
      <c r="N471" t="str">
        <f t="shared" si="482"/>
        <v>4.61999999999995 0.0541019093000623</v>
      </c>
    </row>
    <row r="472" spans="1:14" x14ac:dyDescent="0.3">
      <c r="A472" s="4">
        <f t="shared" si="460"/>
        <v>4.6299999999999457</v>
      </c>
      <c r="B472" s="4">
        <f t="shared" si="461"/>
        <v>5.380347919876674E-2</v>
      </c>
      <c r="C472">
        <f t="shared" ref="C472:K472" si="496">(C$5*EXP(-$B$1*C$5)-B$5*EXP(-$B$1*B$5))*EXP(-C$5*$A472)</f>
        <v>4.8647873544767704E-2</v>
      </c>
      <c r="D472">
        <f t="shared" si="496"/>
        <v>4.6616975718757545E-3</v>
      </c>
      <c r="E472">
        <f t="shared" si="496"/>
        <v>4.4660343008752257E-4</v>
      </c>
      <c r="F472">
        <f t="shared" si="496"/>
        <v>4.2775443973920666E-5</v>
      </c>
      <c r="G472">
        <f t="shared" si="496"/>
        <v>4.0959829776597241E-6</v>
      </c>
      <c r="H472">
        <f t="shared" si="496"/>
        <v>3.9211131565923747E-7</v>
      </c>
      <c r="I472">
        <f t="shared" si="496"/>
        <v>3.7527057942588928E-8</v>
      </c>
      <c r="J472">
        <f t="shared" si="496"/>
        <v>3.5905392502193965E-9</v>
      </c>
      <c r="K472">
        <f t="shared" si="496"/>
        <v>3.434399145484516E-10</v>
      </c>
      <c r="L472" s="3">
        <f t="shared" si="481"/>
        <v>-3.4726858916182353E-10</v>
      </c>
      <c r="N472" t="str">
        <f t="shared" si="482"/>
        <v>4.62999999999995 0.0538034791987667</v>
      </c>
    </row>
    <row r="473" spans="1:14" x14ac:dyDescent="0.3">
      <c r="A473" s="4">
        <f t="shared" si="460"/>
        <v>4.6399999999999455</v>
      </c>
      <c r="B473" s="4">
        <f t="shared" si="461"/>
        <v>5.3506852033486887E-2</v>
      </c>
      <c r="C473">
        <f t="shared" ref="C473:K473" si="497">(C$5*EXP(-$B$1*C$5)-B$5*EXP(-$B$1*B$5))*EXP(-C$5*$A473)</f>
        <v>4.8405241263231417E-2</v>
      </c>
      <c r="D473">
        <f t="shared" si="497"/>
        <v>4.6153129060244914E-3</v>
      </c>
      <c r="E473">
        <f t="shared" si="497"/>
        <v>4.399543712469003E-4</v>
      </c>
      <c r="F473">
        <f t="shared" si="497"/>
        <v>4.1928433433344495E-5</v>
      </c>
      <c r="G473">
        <f t="shared" si="497"/>
        <v>3.9948527976108592E-6</v>
      </c>
      <c r="H473">
        <f t="shared" si="497"/>
        <v>3.8052267493533648E-7</v>
      </c>
      <c r="I473">
        <f t="shared" si="497"/>
        <v>3.6236330405575396E-8</v>
      </c>
      <c r="J473">
        <f t="shared" si="497"/>
        <v>3.4497521924726997E-9</v>
      </c>
      <c r="K473">
        <f t="shared" si="497"/>
        <v>3.2832769346929536E-10</v>
      </c>
      <c r="L473" s="3">
        <f t="shared" si="481"/>
        <v>-3.3033210021557721E-10</v>
      </c>
      <c r="N473" t="str">
        <f t="shared" si="482"/>
        <v>4.63999999999995 0.0535068520334869</v>
      </c>
    </row>
    <row r="474" spans="1:14" x14ac:dyDescent="0.3">
      <c r="A474" s="4">
        <f t="shared" si="460"/>
        <v>4.6499999999999453</v>
      </c>
      <c r="B474" s="4">
        <f t="shared" si="461"/>
        <v>5.321201518958097E-2</v>
      </c>
      <c r="C474">
        <f t="shared" ref="C474:K474" si="498">(C$5*EXP(-$B$1*C$5)-B$5*EXP(-$B$1*B$5))*EXP(-C$5*$A474)</f>
        <v>4.8163819115247829E-2</v>
      </c>
      <c r="D474">
        <f t="shared" si="498"/>
        <v>4.5693897753099387E-3</v>
      </c>
      <c r="E474">
        <f t="shared" si="498"/>
        <v>4.3340430399587998E-4</v>
      </c>
      <c r="F474">
        <f t="shared" si="498"/>
        <v>4.1098194825194895E-5</v>
      </c>
      <c r="G474">
        <f t="shared" si="498"/>
        <v>3.896219530603984E-6</v>
      </c>
      <c r="H474">
        <f t="shared" si="498"/>
        <v>3.6927653030492836E-7</v>
      </c>
      <c r="I474">
        <f t="shared" si="498"/>
        <v>3.4989996904922458E-8</v>
      </c>
      <c r="J474">
        <f t="shared" si="498"/>
        <v>3.3144854742203455E-9</v>
      </c>
      <c r="K474">
        <f t="shared" si="498"/>
        <v>3.1388044817271573E-10</v>
      </c>
      <c r="L474" s="3">
        <f t="shared" si="481"/>
        <v>-3.142216135821755E-10</v>
      </c>
      <c r="N474" t="str">
        <f t="shared" si="482"/>
        <v>4.64999999999995 0.053212015189581</v>
      </c>
    </row>
    <row r="475" spans="1:14" x14ac:dyDescent="0.3">
      <c r="A475" s="4">
        <f t="shared" si="460"/>
        <v>4.6599999999999451</v>
      </c>
      <c r="B475" s="4">
        <f t="shared" si="461"/>
        <v>5.2918956159728414E-2</v>
      </c>
      <c r="C475">
        <f t="shared" ref="C475:K475" si="499">(C$5*EXP(-$B$1*C$5)-B$5*EXP(-$B$1*B$5))*EXP(-C$5*$A475)</f>
        <v>4.7923601065250648E-2</v>
      </c>
      <c r="D475">
        <f t="shared" si="499"/>
        <v>4.5239235873807534E-3</v>
      </c>
      <c r="E475">
        <f t="shared" si="499"/>
        <v>4.2695175454169688E-4</v>
      </c>
      <c r="F475">
        <f t="shared" si="499"/>
        <v>4.028439604295861E-5</v>
      </c>
      <c r="G475">
        <f t="shared" si="499"/>
        <v>3.8000215276364427E-6</v>
      </c>
      <c r="H475">
        <f t="shared" si="499"/>
        <v>3.5836275947870828E-7</v>
      </c>
      <c r="I475">
        <f t="shared" si="499"/>
        <v>3.3786530526228614E-8</v>
      </c>
      <c r="J475">
        <f t="shared" si="499"/>
        <v>3.1845226398546903E-9</v>
      </c>
      <c r="K475">
        <f t="shared" si="499"/>
        <v>3.0006891804976162E-10</v>
      </c>
      <c r="L475" s="3">
        <f t="shared" si="481"/>
        <v>-2.9889684465345948E-10</v>
      </c>
      <c r="N475" t="str">
        <f t="shared" si="482"/>
        <v>4.65999999999995 0.0529189561597284</v>
      </c>
    </row>
    <row r="476" spans="1:14" x14ac:dyDescent="0.3">
      <c r="A476" s="4">
        <f t="shared" si="460"/>
        <v>4.6699999999999449</v>
      </c>
      <c r="B476" s="4">
        <f t="shared" si="461"/>
        <v>5.2627662542805556E-2</v>
      </c>
      <c r="C476">
        <f t="shared" ref="C476:K476" si="500">(C$5*EXP(-$B$1*C$5)-B$5*EXP(-$B$1*B$5))*EXP(-C$5*$A476)</f>
        <v>4.7684581107776125E-2</v>
      </c>
      <c r="D476">
        <f t="shared" si="500"/>
        <v>4.4789097955802559E-3</v>
      </c>
      <c r="E476">
        <f t="shared" si="500"/>
        <v>4.2059527103350186E-4</v>
      </c>
      <c r="F476">
        <f t="shared" si="500"/>
        <v>3.9486711556271954E-5</v>
      </c>
      <c r="G476">
        <f t="shared" si="500"/>
        <v>3.706198661824874E-6</v>
      </c>
      <c r="H476">
        <f t="shared" si="500"/>
        <v>3.47771539326231E-7</v>
      </c>
      <c r="I476">
        <f t="shared" si="500"/>
        <v>3.262445687267795E-8</v>
      </c>
      <c r="J476">
        <f t="shared" si="500"/>
        <v>3.0596557211138666E-9</v>
      </c>
      <c r="K476">
        <f t="shared" si="500"/>
        <v>2.8686513003195547E-10</v>
      </c>
      <c r="L476" s="3">
        <f t="shared" si="481"/>
        <v>-2.8431947352478929E-10</v>
      </c>
      <c r="N476" t="str">
        <f t="shared" si="482"/>
        <v>4.66999999999994 0.0526276625428056</v>
      </c>
    </row>
    <row r="477" spans="1:14" x14ac:dyDescent="0.3">
      <c r="A477" s="4">
        <f t="shared" si="460"/>
        <v>4.6799999999999446</v>
      </c>
      <c r="B477" s="4">
        <f t="shared" si="461"/>
        <v>5.2338122042775333E-2</v>
      </c>
      <c r="C477">
        <f t="shared" ref="C477:K477" si="501">(C$5*EXP(-$B$1*C$5)-B$5*EXP(-$B$1*B$5))*EXP(-C$5*$A477)</f>
        <v>4.7446753267312868E-2</v>
      </c>
      <c r="D477">
        <f t="shared" si="501"/>
        <v>4.4343438984917535E-3</v>
      </c>
      <c r="E477">
        <f t="shared" si="501"/>
        <v>4.1433342323568903E-4</v>
      </c>
      <c r="F477">
        <f t="shared" si="501"/>
        <v>3.8704822280704309E-5</v>
      </c>
      <c r="G477">
        <f t="shared" si="501"/>
        <v>3.614692290823948E-6</v>
      </c>
      <c r="H477">
        <f t="shared" si="501"/>
        <v>3.3749333703443043E-7</v>
      </c>
      <c r="I477">
        <f t="shared" si="501"/>
        <v>3.1502352258719212E-8</v>
      </c>
      <c r="J477">
        <f t="shared" si="501"/>
        <v>2.9396849042881914E-9</v>
      </c>
      <c r="K477">
        <f t="shared" si="501"/>
        <v>2.7424234193627467E-10</v>
      </c>
      <c r="L477" s="3">
        <f t="shared" si="481"/>
        <v>-2.7045304917533207E-10</v>
      </c>
      <c r="N477" t="str">
        <f t="shared" si="482"/>
        <v>4.67999999999994 0.0523381220427753</v>
      </c>
    </row>
    <row r="478" spans="1:14" x14ac:dyDescent="0.3">
      <c r="A478" s="4">
        <f t="shared" si="460"/>
        <v>4.6899999999999444</v>
      </c>
      <c r="B478" s="4">
        <f t="shared" si="461"/>
        <v>5.2050322467591052E-2</v>
      </c>
      <c r="C478">
        <f t="shared" ref="C478:K478" si="502">(C$5*EXP(-$B$1*C$5)-B$5*EXP(-$B$1*B$5))*EXP(-C$5*$A478)</f>
        <v>4.7210111598152478E-2</v>
      </c>
      <c r="D478">
        <f t="shared" si="502"/>
        <v>4.3902214394883994E-3</v>
      </c>
      <c r="E478">
        <f t="shared" si="502"/>
        <v>4.0816480220608637E-4</v>
      </c>
      <c r="F478">
        <f t="shared" si="502"/>
        <v>3.7938415450120115E-5</v>
      </c>
      <c r="G478">
        <f t="shared" si="502"/>
        <v>3.5254452201729953E-6</v>
      </c>
      <c r="H478">
        <f t="shared" si="502"/>
        <v>3.2751890152744455E-7</v>
      </c>
      <c r="I478">
        <f t="shared" si="502"/>
        <v>3.0418841965873048E-8</v>
      </c>
      <c r="J478">
        <f t="shared" si="502"/>
        <v>2.8244182104756046E-9</v>
      </c>
      <c r="K478">
        <f t="shared" si="502"/>
        <v>2.6217498830309102E-10</v>
      </c>
      <c r="L478" s="3">
        <f t="shared" si="481"/>
        <v>-2.5726289832151425E-10</v>
      </c>
      <c r="N478" t="str">
        <f t="shared" si="482"/>
        <v>4.68999999999994 0.0520503224675911</v>
      </c>
    </row>
    <row r="479" spans="1:14" x14ac:dyDescent="0.3">
      <c r="A479" s="4">
        <f t="shared" si="460"/>
        <v>4.6999999999999442</v>
      </c>
      <c r="B479" s="4">
        <f t="shared" si="461"/>
        <v>5.1764251728113962E-2</v>
      </c>
      <c r="C479">
        <f t="shared" ref="C479:K479" si="503">(C$5*EXP(-$B$1*C$5)-B$5*EXP(-$B$1*B$5))*EXP(-C$5*$A479)</f>
        <v>4.6974650184240907E-2</v>
      </c>
      <c r="D479">
        <f t="shared" si="503"/>
        <v>4.3465380062875239E-3</v>
      </c>
      <c r="E479">
        <f t="shared" si="503"/>
        <v>4.0208801997893831E-4</v>
      </c>
      <c r="F479">
        <f t="shared" si="503"/>
        <v>3.7187184491568264E-5</v>
      </c>
      <c r="G479">
        <f t="shared" si="503"/>
        <v>3.4384016675476282E-6</v>
      </c>
      <c r="H479">
        <f t="shared" si="503"/>
        <v>3.1783925514002248E-7</v>
      </c>
      <c r="I479">
        <f t="shared" si="503"/>
        <v>2.937259855853008E-8</v>
      </c>
      <c r="J479">
        <f t="shared" si="503"/>
        <v>2.7136711883744668E-9</v>
      </c>
      <c r="K479">
        <f t="shared" si="503"/>
        <v>2.5063862861737699E-10</v>
      </c>
      <c r="L479" s="3">
        <f t="shared" si="481"/>
        <v>-2.4471603871576053E-10</v>
      </c>
      <c r="N479" t="str">
        <f t="shared" si="482"/>
        <v>4.69999999999994 0.051764251728114</v>
      </c>
    </row>
    <row r="480" spans="1:14" x14ac:dyDescent="0.3">
      <c r="A480" s="4">
        <f t="shared" si="460"/>
        <v>4.709999999999944</v>
      </c>
      <c r="B480" s="4">
        <f t="shared" si="461"/>
        <v>5.1479897837044306E-2</v>
      </c>
      <c r="C480">
        <f t="shared" ref="C480:K480" si="504">(C$5*EXP(-$B$1*C$5)-B$5*EXP(-$B$1*B$5))*EXP(-C$5*$A480)</f>
        <v>4.6740363139030544E-2</v>
      </c>
      <c r="D480">
        <f t="shared" si="504"/>
        <v>4.3032892305094042E-3</v>
      </c>
      <c r="E480">
        <f t="shared" si="504"/>
        <v>3.9610170925260705E-4</v>
      </c>
      <c r="F480">
        <f t="shared" si="504"/>
        <v>3.6450828902648775E-5</v>
      </c>
      <c r="G480">
        <f t="shared" si="504"/>
        <v>3.3535072278939554E-6</v>
      </c>
      <c r="H480">
        <f t="shared" si="504"/>
        <v>3.0844568553701969E-7</v>
      </c>
      <c r="I480">
        <f t="shared" si="504"/>
        <v>2.8362340257675829E-8</v>
      </c>
      <c r="J480">
        <f t="shared" si="504"/>
        <v>2.6072666191221245E-9</v>
      </c>
      <c r="K480">
        <f t="shared" si="504"/>
        <v>2.3960989780831438E-10</v>
      </c>
      <c r="L480" s="3">
        <f t="shared" si="481"/>
        <v>-2.3278109667368705E-10</v>
      </c>
      <c r="N480" t="str">
        <f t="shared" si="482"/>
        <v>4.70999999999994 0.0514798978370443</v>
      </c>
    </row>
    <row r="481" spans="1:14" x14ac:dyDescent="0.3">
      <c r="A481" s="4">
        <f t="shared" si="460"/>
        <v>4.7199999999999438</v>
      </c>
      <c r="B481" s="4">
        <f t="shared" si="461"/>
        <v>5.1197248907865839E-2</v>
      </c>
      <c r="C481">
        <f t="shared" ref="C481:K481" si="505">(C$5*EXP(-$B$1*C$5)-B$5*EXP(-$B$1*B$5))*EXP(-C$5*$A481)</f>
        <v>4.6507244605333051E-2</v>
      </c>
      <c r="D481">
        <f t="shared" si="505"/>
        <v>4.2604707872404219E-3</v>
      </c>
      <c r="E481">
        <f t="shared" si="505"/>
        <v>3.9020452308192424E-4</v>
      </c>
      <c r="F481">
        <f t="shared" si="505"/>
        <v>3.5729054131307878E-5</v>
      </c>
      <c r="G481">
        <f t="shared" si="505"/>
        <v>3.2707088394236358E-6</v>
      </c>
      <c r="H481">
        <f t="shared" si="505"/>
        <v>2.9932973787170868E-7</v>
      </c>
      <c r="I481">
        <f t="shared" si="505"/>
        <v>2.7386829370551802E-8</v>
      </c>
      <c r="J481">
        <f t="shared" si="505"/>
        <v>2.5050342327069221E-9</v>
      </c>
      <c r="K481">
        <f t="shared" si="505"/>
        <v>2.290664589270354E-10</v>
      </c>
      <c r="L481" s="3">
        <f t="shared" si="481"/>
        <v>-2.2142822862355701E-10</v>
      </c>
      <c r="N481" t="str">
        <f t="shared" si="482"/>
        <v>4.71999999999994 0.0511972489078658</v>
      </c>
    </row>
    <row r="482" spans="1:14" x14ac:dyDescent="0.3">
      <c r="A482" s="4">
        <f t="shared" si="460"/>
        <v>4.7299999999999436</v>
      </c>
      <c r="B482" s="4">
        <f t="shared" si="461"/>
        <v>5.0916293153803395E-2</v>
      </c>
      <c r="C482">
        <f t="shared" ref="C482:K482" si="506">(C$5*EXP(-$B$1*C$5)-B$5*EXP(-$B$1*B$5))*EXP(-C$5*$A482)</f>
        <v>4.6275288755172943E-2</v>
      </c>
      <c r="D482">
        <f t="shared" si="506"/>
        <v>4.2180783946005685E-3</v>
      </c>
      <c r="E482">
        <f t="shared" si="506"/>
        <v>3.8439513457512252E-4</v>
      </c>
      <c r="F482">
        <f t="shared" si="506"/>
        <v>3.5021571458013236E-5</v>
      </c>
      <c r="G482">
        <f t="shared" si="506"/>
        <v>3.1899547504485547E-6</v>
      </c>
      <c r="H482">
        <f t="shared" si="506"/>
        <v>2.9048320717584561E-7</v>
      </c>
      <c r="I482">
        <f t="shared" si="506"/>
        <v>2.6444870774326714E-8</v>
      </c>
      <c r="J482">
        <f t="shared" si="506"/>
        <v>2.406810435499856E-9</v>
      </c>
      <c r="K482">
        <f t="shared" si="506"/>
        <v>2.1898695790667066E-10</v>
      </c>
      <c r="L482" s="3">
        <f t="shared" si="481"/>
        <v>-2.1062904648179854E-10</v>
      </c>
      <c r="N482" t="str">
        <f t="shared" si="482"/>
        <v>4.72999999999994 0.0509162931538034</v>
      </c>
    </row>
    <row r="483" spans="1:14" x14ac:dyDescent="0.3">
      <c r="A483" s="4">
        <f t="shared" si="460"/>
        <v>4.7399999999999434</v>
      </c>
      <c r="B483" s="4">
        <f t="shared" si="461"/>
        <v>5.0637018886793631E-2</v>
      </c>
      <c r="C483">
        <f t="shared" ref="C483:K483" si="507">(C$5*EXP(-$B$1*C$5)-B$5*EXP(-$B$1*B$5))*EXP(-C$5*$A483)</f>
        <v>4.6044489789641888E-2</v>
      </c>
      <c r="D483">
        <f t="shared" si="507"/>
        <v>4.1761078133152512E-3</v>
      </c>
      <c r="E483">
        <f t="shared" si="507"/>
        <v>3.7867223659527943E-4</v>
      </c>
      <c r="F483">
        <f t="shared" si="507"/>
        <v>3.4328097880262313E-5</v>
      </c>
      <c r="G483">
        <f t="shared" si="507"/>
        <v>3.1111944870343408E-6</v>
      </c>
      <c r="H483">
        <f t="shared" si="507"/>
        <v>2.818981309746455E-7</v>
      </c>
      <c r="I483">
        <f t="shared" si="507"/>
        <v>2.5535310451921296E-8</v>
      </c>
      <c r="J483">
        <f t="shared" si="507"/>
        <v>2.3124380484698674E-9</v>
      </c>
      <c r="K483">
        <f t="shared" si="507"/>
        <v>2.0935098031306861E-10</v>
      </c>
      <c r="L483" s="3">
        <f t="shared" si="481"/>
        <v>-2.0035654666801602E-10</v>
      </c>
      <c r="N483" t="str">
        <f t="shared" si="482"/>
        <v>4.73999999999994 0.0506370188867936</v>
      </c>
    </row>
    <row r="484" spans="1:14" x14ac:dyDescent="0.3">
      <c r="A484" s="4">
        <f t="shared" si="460"/>
        <v>4.7499999999999432</v>
      </c>
      <c r="B484" s="4">
        <f t="shared" si="461"/>
        <v>5.0359414516468366E-2</v>
      </c>
      <c r="C484">
        <f t="shared" ref="C484:K484" si="508">(C$5*EXP(-$B$1*C$5)-B$5*EXP(-$B$1*B$5))*EXP(-C$5*$A484)</f>
        <v>4.581484193875373E-2</v>
      </c>
      <c r="D484">
        <f t="shared" si="508"/>
        <v>4.1345548462913672E-3</v>
      </c>
      <c r="E484">
        <f t="shared" si="508"/>
        <v>3.7303454146620565E-4</v>
      </c>
      <c r="F484">
        <f t="shared" si="508"/>
        <v>3.3648355999377574E-5</v>
      </c>
      <c r="G484">
        <f t="shared" si="508"/>
        <v>3.0343788214525009E-6</v>
      </c>
      <c r="H484">
        <f t="shared" si="508"/>
        <v>2.7356678212001727E-7</v>
      </c>
      <c r="I484">
        <f t="shared" si="508"/>
        <v>2.4657034078193646E-8</v>
      </c>
      <c r="J484">
        <f t="shared" si="508"/>
        <v>2.2217660556638589E-9</v>
      </c>
      <c r="K484">
        <f t="shared" si="508"/>
        <v>2.0013900999858483E-10</v>
      </c>
      <c r="L484" s="3">
        <f t="shared" si="481"/>
        <v>-1.9058504258196709E-10</v>
      </c>
      <c r="N484" t="str">
        <f t="shared" si="482"/>
        <v>4.74999999999994 0.0503594145164684</v>
      </c>
    </row>
    <row r="485" spans="1:14" x14ac:dyDescent="0.3">
      <c r="A485" s="4">
        <f t="shared" si="460"/>
        <v>4.7599999999999429</v>
      </c>
      <c r="B485" s="4">
        <f t="shared" si="461"/>
        <v>5.0083468549150613E-2</v>
      </c>
      <c r="C485">
        <f t="shared" ref="C485:K485" si="509">(C$5*EXP(-$B$1*C$5)-B$5*EXP(-$B$1*B$5))*EXP(-C$5*$A485)</f>
        <v>4.5586339461300224E-2</v>
      </c>
      <c r="D485">
        <f t="shared" si="509"/>
        <v>4.0934153381975858E-3</v>
      </c>
      <c r="E485">
        <f t="shared" si="509"/>
        <v>3.6748078068271308E-4</v>
      </c>
      <c r="F485">
        <f t="shared" si="509"/>
        <v>3.2982073909543318E-5</v>
      </c>
      <c r="G485">
        <f t="shared" si="509"/>
        <v>2.9594597414114786E-6</v>
      </c>
      <c r="H485">
        <f t="shared" si="509"/>
        <v>2.6548166183560881E-7</v>
      </c>
      <c r="I485">
        <f t="shared" si="509"/>
        <v>2.3808965654751175E-8</v>
      </c>
      <c r="J485">
        <f t="shared" si="509"/>
        <v>2.1346493625489499E-9</v>
      </c>
      <c r="K485">
        <f t="shared" si="509"/>
        <v>1.9133238957521706E-10</v>
      </c>
      <c r="L485" s="3">
        <f t="shared" si="481"/>
        <v>-1.8129010037368916E-10</v>
      </c>
      <c r="N485" t="str">
        <f t="shared" si="482"/>
        <v>4.75999999999994 0.0500834685491506</v>
      </c>
    </row>
    <row r="486" spans="1:14" x14ac:dyDescent="0.3">
      <c r="A486" s="4">
        <f t="shared" si="460"/>
        <v>4.7699999999999427</v>
      </c>
      <c r="B486" s="4">
        <f t="shared" si="461"/>
        <v>4.9809169586863163E-2</v>
      </c>
      <c r="C486">
        <f t="shared" ref="C486:K486" si="510">(C$5*EXP(-$B$1*C$5)-B$5*EXP(-$B$1*B$5))*EXP(-C$5*$A486)</f>
        <v>4.5358976644707547E-2</v>
      </c>
      <c r="D486">
        <f t="shared" si="510"/>
        <v>4.0526851750488152E-3</v>
      </c>
      <c r="E486">
        <f t="shared" si="510"/>
        <v>3.6200970462519532E-4</v>
      </c>
      <c r="F486">
        <f t="shared" si="510"/>
        <v>3.2328985089039725E-5</v>
      </c>
      <c r="G486">
        <f t="shared" si="510"/>
        <v>2.8863904200474203E-6</v>
      </c>
      <c r="H486">
        <f t="shared" si="510"/>
        <v>2.5763549296740218E-7</v>
      </c>
      <c r="I486">
        <f t="shared" si="510"/>
        <v>2.2990066191718106E-8</v>
      </c>
      <c r="J486">
        <f t="shared" si="510"/>
        <v>2.0509485638302714E-9</v>
      </c>
      <c r="K486">
        <f t="shared" si="510"/>
        <v>1.829132826270175E-10</v>
      </c>
      <c r="L486" s="3">
        <f t="shared" si="481"/>
        <v>-1.7244847784614089E-10</v>
      </c>
      <c r="N486" t="str">
        <f t="shared" si="482"/>
        <v>4.76999999999994 0.0498091695868632</v>
      </c>
    </row>
    <row r="487" spans="1:14" x14ac:dyDescent="0.3">
      <c r="A487" s="4">
        <f t="shared" si="460"/>
        <v>4.7799999999999425</v>
      </c>
      <c r="B487" s="4">
        <f t="shared" si="461"/>
        <v>4.9536506326349136E-2</v>
      </c>
      <c r="C487">
        <f t="shared" ref="C487:K487" si="511">(C$5*EXP(-$B$1*C$5)-B$5*EXP(-$B$1*B$5))*EXP(-C$5*$A487)</f>
        <v>4.5132747804893437E-2</v>
      </c>
      <c r="D487">
        <f t="shared" si="511"/>
        <v>4.012360283794798E-3</v>
      </c>
      <c r="E487">
        <f t="shared" si="511"/>
        <v>3.5662008227845806E-4</v>
      </c>
      <c r="F487">
        <f t="shared" si="511"/>
        <v>3.1688828293630623E-5</v>
      </c>
      <c r="G487">
        <f t="shared" si="511"/>
        <v>2.8151251866558708E-6</v>
      </c>
      <c r="H487">
        <f t="shared" si="511"/>
        <v>2.500212134337837E-7</v>
      </c>
      <c r="I487">
        <f t="shared" si="511"/>
        <v>2.2199332434843047E-8</v>
      </c>
      <c r="J487">
        <f t="shared" si="511"/>
        <v>1.970529720372751E-9</v>
      </c>
      <c r="K487">
        <f t="shared" si="511"/>
        <v>1.7486463758525452E-10</v>
      </c>
      <c r="L487" s="3">
        <f t="shared" si="481"/>
        <v>-1.6403806633760926E-10</v>
      </c>
      <c r="N487" t="str">
        <f t="shared" si="482"/>
        <v>4.77999999999994 0.0495365063263491</v>
      </c>
    </row>
    <row r="488" spans="1:14" x14ac:dyDescent="0.3">
      <c r="A488" s="4">
        <f t="shared" si="460"/>
        <v>4.7899999999999423</v>
      </c>
      <c r="B488" s="4">
        <f t="shared" si="461"/>
        <v>4.9265467558104833E-2</v>
      </c>
      <c r="C488">
        <f t="shared" ref="C488:K488" si="512">(C$5*EXP(-$B$1*C$5)-B$5*EXP(-$B$1*B$5))*EXP(-C$5*$A488)</f>
        <v>4.4907647286125119E-2</v>
      </c>
      <c r="D488">
        <f t="shared" si="512"/>
        <v>3.9724366319128061E-3</v>
      </c>
      <c r="E488">
        <f t="shared" si="512"/>
        <v>3.5131070095473574E-4</v>
      </c>
      <c r="F488">
        <f t="shared" si="512"/>
        <v>3.106134745206232E-5</v>
      </c>
      <c r="G488">
        <f t="shared" si="512"/>
        <v>2.7456194981460846E-6</v>
      </c>
      <c r="H488">
        <f t="shared" si="512"/>
        <v>2.4263196986919376E-7</v>
      </c>
      <c r="I488">
        <f t="shared" si="512"/>
        <v>2.1435795636386711E-8</v>
      </c>
      <c r="J488">
        <f t="shared" si="512"/>
        <v>1.8932641448699212E-9</v>
      </c>
      <c r="K488">
        <f t="shared" si="512"/>
        <v>1.6717015319316126E-10</v>
      </c>
      <c r="L488" s="3">
        <f t="shared" si="481"/>
        <v>-1.5603783543853384E-10</v>
      </c>
      <c r="N488" t="str">
        <f t="shared" si="482"/>
        <v>4.78999999999994 0.0492654675581048</v>
      </c>
    </row>
    <row r="489" spans="1:14" x14ac:dyDescent="0.3">
      <c r="A489" s="4">
        <f t="shared" si="460"/>
        <v>4.7999999999999421</v>
      </c>
      <c r="B489" s="4">
        <f t="shared" si="461"/>
        <v>4.8996042165424428E-2</v>
      </c>
      <c r="C489">
        <f t="shared" ref="C489:K489" si="513">(C$5*EXP(-$B$1*C$5)-B$5*EXP(-$B$1*B$5))*EXP(-C$5*$A489)</f>
        <v>4.4683669460877894E-2</v>
      </c>
      <c r="D489">
        <f t="shared" si="513"/>
        <v>3.9329102270043792E-3</v>
      </c>
      <c r="E489">
        <f t="shared" si="513"/>
        <v>3.4608036602083134E-4</v>
      </c>
      <c r="F489">
        <f t="shared" si="513"/>
        <v>3.0446291563631663E-5</v>
      </c>
      <c r="G489">
        <f t="shared" si="513"/>
        <v>2.6778299112001367E-6</v>
      </c>
      <c r="H489">
        <f t="shared" si="513"/>
        <v>2.3546111145563549E-7</v>
      </c>
      <c r="I489">
        <f t="shared" si="513"/>
        <v>2.0698520368285315E-8</v>
      </c>
      <c r="J489">
        <f t="shared" si="513"/>
        <v>1.8190281959167761E-9</v>
      </c>
      <c r="K489">
        <f t="shared" si="513"/>
        <v>1.5981424549031602E-10</v>
      </c>
      <c r="L489" s="3">
        <f t="shared" si="481"/>
        <v>-1.4842778040453408E-10</v>
      </c>
      <c r="N489" t="str">
        <f t="shared" si="482"/>
        <v>4.79999999999994 0.0489960421654244</v>
      </c>
    </row>
    <row r="490" spans="1:14" x14ac:dyDescent="0.3">
      <c r="A490" s="4">
        <f t="shared" si="460"/>
        <v>4.8099999999999419</v>
      </c>
      <c r="B490" s="4">
        <f t="shared" si="461"/>
        <v>4.8728219123456304E-2</v>
      </c>
      <c r="C490">
        <f t="shared" ref="C490:K490" si="514">(C$5*EXP(-$B$1*C$5)-B$5*EXP(-$B$1*B$5))*EXP(-C$5*$A490)</f>
        <v>4.4460808729694455E-2</v>
      </c>
      <c r="D490">
        <f t="shared" si="514"/>
        <v>3.8937771163960891E-3</v>
      </c>
      <c r="E490">
        <f t="shared" si="514"/>
        <v>3.409279006293191E-4</v>
      </c>
      <c r="F490">
        <f t="shared" si="514"/>
        <v>2.9843414597782425E-5</v>
      </c>
      <c r="G490">
        <f t="shared" si="514"/>
        <v>2.6117140551194424E-6</v>
      </c>
      <c r="H490">
        <f t="shared" si="514"/>
        <v>2.285021839364891E-7</v>
      </c>
      <c r="I490">
        <f t="shared" si="514"/>
        <v>1.9986603376133928E-8</v>
      </c>
      <c r="J490">
        <f t="shared" si="514"/>
        <v>1.7477030801571432E-9</v>
      </c>
      <c r="K490">
        <f t="shared" si="514"/>
        <v>1.5278201624979869E-10</v>
      </c>
      <c r="L490" s="3">
        <f t="shared" si="481"/>
        <v>-1.411888721341232E-10</v>
      </c>
      <c r="N490" t="str">
        <f t="shared" si="482"/>
        <v>4.80999999999994 0.0487282191234563</v>
      </c>
    </row>
    <row r="491" spans="1:14" x14ac:dyDescent="0.3">
      <c r="A491" s="4">
        <f t="shared" si="460"/>
        <v>4.8199999999999417</v>
      </c>
      <c r="B491" s="4">
        <f t="shared" si="461"/>
        <v>4.8461987498271138E-2</v>
      </c>
      <c r="C491">
        <f t="shared" ref="C491:K491" si="515">(C$5*EXP(-$B$1*C$5)-B$5*EXP(-$B$1*B$5))*EXP(-C$5*$A491)</f>
        <v>4.4239059521044941E-2</v>
      </c>
      <c r="D491">
        <f t="shared" si="515"/>
        <v>3.8550333867442645E-3</v>
      </c>
      <c r="E491">
        <f t="shared" si="515"/>
        <v>3.3585214545374885E-4</v>
      </c>
      <c r="F491">
        <f t="shared" si="515"/>
        <v>2.9252475395689801E-5</v>
      </c>
      <c r="G491">
        <f t="shared" si="515"/>
        <v>2.5472306053417023E-6</v>
      </c>
      <c r="H491">
        <f t="shared" si="515"/>
        <v>2.2174892380724566E-7</v>
      </c>
      <c r="I491">
        <f t="shared" si="515"/>
        <v>1.9299172472586682E-8</v>
      </c>
      <c r="J491">
        <f t="shared" si="515"/>
        <v>1.6791746621889709E-9</v>
      </c>
      <c r="K491">
        <f t="shared" si="515"/>
        <v>1.4605922280419157E-10</v>
      </c>
      <c r="L491" s="3">
        <f t="shared" si="481"/>
        <v>-1.3430300958604735E-10</v>
      </c>
      <c r="N491" t="str">
        <f t="shared" si="482"/>
        <v>4.81999999999994 0.0484619874982711</v>
      </c>
    </row>
    <row r="492" spans="1:14" x14ac:dyDescent="0.3">
      <c r="A492" s="4">
        <f t="shared" si="460"/>
        <v>4.8299999999999415</v>
      </c>
      <c r="B492" s="4">
        <f t="shared" si="461"/>
        <v>4.8197336445941125E-2</v>
      </c>
      <c r="C492">
        <f t="shared" ref="C492:K492" si="516">(C$5*EXP(-$B$1*C$5)-B$5*EXP(-$B$1*B$5))*EXP(-C$5*$A492)</f>
        <v>4.4018416291187565E-2</v>
      </c>
      <c r="D492">
        <f t="shared" si="516"/>
        <v>3.8166751636436519E-3</v>
      </c>
      <c r="E492">
        <f t="shared" si="516"/>
        <v>3.3085195842779254E-4</v>
      </c>
      <c r="F492">
        <f t="shared" si="516"/>
        <v>2.8673237573793654E-5</v>
      </c>
      <c r="G492">
        <f t="shared" si="516"/>
        <v>2.4843392576116959E-6</v>
      </c>
      <c r="H492">
        <f t="shared" si="516"/>
        <v>2.1519525267793013E-7</v>
      </c>
      <c r="I492">
        <f t="shared" si="516"/>
        <v>1.8635385468818629E-8</v>
      </c>
      <c r="J492">
        <f t="shared" si="516"/>
        <v>1.6133332819233343E-9</v>
      </c>
      <c r="K492">
        <f t="shared" si="516"/>
        <v>1.3963224919930709E-10</v>
      </c>
      <c r="L492" s="3">
        <f t="shared" si="481"/>
        <v>-1.2775297451724955E-10</v>
      </c>
      <c r="N492" t="str">
        <f t="shared" si="482"/>
        <v>4.82999999999994 0.0481973364459411</v>
      </c>
    </row>
    <row r="493" spans="1:14" x14ac:dyDescent="0.3">
      <c r="A493" s="4">
        <f t="shared" si="460"/>
        <v>4.8399999999999412</v>
      </c>
      <c r="B493" s="4">
        <f t="shared" si="461"/>
        <v>4.7934255211630597E-2</v>
      </c>
      <c r="C493">
        <f t="shared" ref="C493:K493" si="517">(C$5*EXP(-$B$1*C$5)-B$5*EXP(-$B$1*B$5))*EXP(-C$5*$A493)</f>
        <v>4.3798873524030106E-2</v>
      </c>
      <c r="D493">
        <f t="shared" si="517"/>
        <v>3.7786986112399766E-3</v>
      </c>
      <c r="E493">
        <f t="shared" si="517"/>
        <v>3.2592621448827467E-4</v>
      </c>
      <c r="F493">
        <f t="shared" si="517"/>
        <v>2.8105469429241961E-5</v>
      </c>
      <c r="G493">
        <f t="shared" si="517"/>
        <v>2.4230007027897995E-6</v>
      </c>
      <c r="H493">
        <f t="shared" si="517"/>
        <v>2.0883527180214005E-7</v>
      </c>
      <c r="I493">
        <f t="shared" si="517"/>
        <v>1.7994429142738816E-8</v>
      </c>
      <c r="J493">
        <f t="shared" si="517"/>
        <v>1.5500735791048986E-9</v>
      </c>
      <c r="K493">
        <f t="shared" si="517"/>
        <v>1.334880786172297E-10</v>
      </c>
      <c r="L493" s="3">
        <f t="shared" si="481"/>
        <v>-1.2152238842829804E-10</v>
      </c>
      <c r="N493" t="str">
        <f t="shared" si="482"/>
        <v>4.83999999999994 0.0479342552116306</v>
      </c>
    </row>
    <row r="494" spans="1:14" x14ac:dyDescent="0.3">
      <c r="A494" s="4">
        <f t="shared" si="460"/>
        <v>4.849999999999941</v>
      </c>
      <c r="B494" s="4">
        <f t="shared" si="461"/>
        <v>4.7672733128697728E-2</v>
      </c>
      <c r="C494">
        <f t="shared" ref="C494:K494" si="518">(C$5*EXP(-$B$1*C$5)-B$5*EXP(-$B$1*B$5))*EXP(-C$5*$A494)</f>
        <v>4.3580425730991933E-2</v>
      </c>
      <c r="D494">
        <f t="shared" si="518"/>
        <v>3.7410999318463522E-3</v>
      </c>
      <c r="E494">
        <f t="shared" si="518"/>
        <v>3.210738053220282E-4</v>
      </c>
      <c r="F494">
        <f t="shared" si="518"/>
        <v>2.7548943847206552E-5</v>
      </c>
      <c r="G494">
        <f t="shared" si="518"/>
        <v>2.3631766022825068E-6</v>
      </c>
      <c r="H494">
        <f t="shared" si="518"/>
        <v>2.0266325676777567E-7</v>
      </c>
      <c r="I494">
        <f t="shared" si="518"/>
        <v>1.7375518242691597E-8</v>
      </c>
      <c r="J494">
        <f t="shared" si="518"/>
        <v>1.4892943247130311E-9</v>
      </c>
      <c r="K494">
        <f t="shared" si="518"/>
        <v>1.276142670128107E-10</v>
      </c>
      <c r="L494" s="3">
        <f t="shared" si="481"/>
        <v>-1.1559567160860207E-10</v>
      </c>
      <c r="N494" t="str">
        <f t="shared" si="482"/>
        <v>4.84999999999994 0.0476727331286977</v>
      </c>
    </row>
    <row r="495" spans="1:14" x14ac:dyDescent="0.3">
      <c r="A495" s="4">
        <f t="shared" si="460"/>
        <v>4.8599999999999408</v>
      </c>
      <c r="B495" s="4">
        <f t="shared" si="461"/>
        <v>4.741275961780704E-2</v>
      </c>
      <c r="C495">
        <f t="shared" ref="C495:K495" si="519">(C$5*EXP(-$B$1*C$5)-B$5*EXP(-$B$1*B$5))*EXP(-C$5*$A495)</f>
        <v>4.3363067450866856E-2</v>
      </c>
      <c r="D495">
        <f t="shared" si="519"/>
        <v>3.7038753655635058E-3</v>
      </c>
      <c r="E495">
        <f t="shared" si="519"/>
        <v>3.1629363911651946E-4</v>
      </c>
      <c r="F495">
        <f t="shared" si="519"/>
        <v>2.7003438210034173E-5</v>
      </c>
      <c r="G495">
        <f t="shared" si="519"/>
        <v>2.3048295640795652E-6</v>
      </c>
      <c r="H495">
        <f t="shared" si="519"/>
        <v>1.9667365234468249E-7</v>
      </c>
      <c r="I495">
        <f t="shared" si="519"/>
        <v>1.6777894525425217E-8</v>
      </c>
      <c r="J495">
        <f t="shared" si="519"/>
        <v>1.4308982589737724E-9</v>
      </c>
      <c r="K495">
        <f t="shared" si="519"/>
        <v>1.2199891791022366E-10</v>
      </c>
      <c r="L495" s="3">
        <f t="shared" si="481"/>
        <v>-1.0995800417902442E-10</v>
      </c>
      <c r="N495" t="str">
        <f t="shared" si="482"/>
        <v>4.85999999999994 0.047412759617807</v>
      </c>
    </row>
    <row r="496" spans="1:14" x14ac:dyDescent="0.3">
      <c r="A496" s="4">
        <f t="shared" si="460"/>
        <v>4.8699999999999406</v>
      </c>
      <c r="B496" s="4">
        <f t="shared" si="461"/>
        <v>4.7154324186052705E-2</v>
      </c>
      <c r="C496">
        <f t="shared" ref="C496:K496" si="520">(C$5*EXP(-$B$1*C$5)-B$5*EXP(-$B$1*B$5))*EXP(-C$5*$A496)</f>
        <v>4.3146793249686538E-2</v>
      </c>
      <c r="D496">
        <f t="shared" si="520"/>
        <v>3.6670211899037888E-3</v>
      </c>
      <c r="E496">
        <f t="shared" si="520"/>
        <v>3.1158464031418574E-4</v>
      </c>
      <c r="F496">
        <f t="shared" si="520"/>
        <v>2.6468734308196451E-5</v>
      </c>
      <c r="G496">
        <f t="shared" si="520"/>
        <v>2.2479231193827439E-6</v>
      </c>
      <c r="H496">
        <f t="shared" si="520"/>
        <v>1.9086106748456935E-7</v>
      </c>
      <c r="I496">
        <f t="shared" si="520"/>
        <v>1.6200825827148757E-8</v>
      </c>
      <c r="J496">
        <f t="shared" si="520"/>
        <v>1.3747919357234478E-9</v>
      </c>
      <c r="K496">
        <f t="shared" si="520"/>
        <v>1.166306583085371E-10</v>
      </c>
      <c r="L496" s="3">
        <f t="shared" si="481"/>
        <v>-1.0459528903446039E-10</v>
      </c>
      <c r="N496" t="str">
        <f t="shared" si="482"/>
        <v>4.86999999999994 0.0471543241860527</v>
      </c>
    </row>
    <row r="497" spans="1:14" x14ac:dyDescent="0.3">
      <c r="A497" s="4">
        <f t="shared" si="460"/>
        <v>4.8799999999999404</v>
      </c>
      <c r="B497" s="4">
        <f t="shared" si="461"/>
        <v>4.6897416426092582E-2</v>
      </c>
      <c r="C497">
        <f t="shared" ref="C497:K497" si="521">(C$5*EXP(-$B$1*C$5)-B$5*EXP(-$B$1*B$5))*EXP(-C$5*$A497)</f>
        <v>4.2931597720584698E-2</v>
      </c>
      <c r="D497">
        <f t="shared" si="521"/>
        <v>3.6305337194189233E-3</v>
      </c>
      <c r="E497">
        <f t="shared" si="521"/>
        <v>3.0694574937043017E-4</v>
      </c>
      <c r="F497">
        <f t="shared" si="521"/>
        <v>2.5944618253003169E-5</v>
      </c>
      <c r="G497">
        <f t="shared" si="521"/>
        <v>2.1924216998116426E-6</v>
      </c>
      <c r="H497">
        <f t="shared" si="521"/>
        <v>1.8522027046870082E-7</v>
      </c>
      <c r="I497">
        <f t="shared" si="521"/>
        <v>1.564360516654031E-8</v>
      </c>
      <c r="J497">
        <f t="shared" si="521"/>
        <v>1.3208855728748692E-9</v>
      </c>
      <c r="K497">
        <f t="shared" si="521"/>
        <v>1.1149861564749837E-10</v>
      </c>
      <c r="L497" s="3">
        <f t="shared" si="481"/>
        <v>-9.9494116593735879E-11</v>
      </c>
      <c r="N497" t="str">
        <f t="shared" si="482"/>
        <v>4.87999999999994 0.0468974164260926</v>
      </c>
    </row>
    <row r="498" spans="1:14" x14ac:dyDescent="0.3">
      <c r="A498" s="4">
        <f t="shared" si="460"/>
        <v>4.8899999999999402</v>
      </c>
      <c r="B498" s="4">
        <f t="shared" si="461"/>
        <v>4.6642026015292423E-2</v>
      </c>
      <c r="C498">
        <f t="shared" ref="C498:K498" si="522">(C$5*EXP(-$B$1*C$5)-B$5*EXP(-$B$1*B$5))*EXP(-C$5*$A498)</f>
        <v>4.2717475483661886E-2</v>
      </c>
      <c r="D498">
        <f t="shared" si="522"/>
        <v>3.5944093053314544E-3</v>
      </c>
      <c r="E498">
        <f t="shared" si="522"/>
        <v>3.0237592251522016E-4</v>
      </c>
      <c r="F498">
        <f t="shared" si="522"/>
        <v>2.5430880391043947E-5</v>
      </c>
      <c r="G498">
        <f t="shared" si="522"/>
        <v>2.1382906151722999E-6</v>
      </c>
      <c r="H498">
        <f t="shared" si="522"/>
        <v>1.7974618419899748E-7</v>
      </c>
      <c r="I498">
        <f t="shared" si="522"/>
        <v>1.5105549878606224E-8</v>
      </c>
      <c r="J498">
        <f t="shared" si="522"/>
        <v>1.2690929087468418E-9</v>
      </c>
      <c r="K498">
        <f t="shared" si="522"/>
        <v>1.0659239578688495E-10</v>
      </c>
      <c r="L498" s="3">
        <f t="shared" si="481"/>
        <v>-9.4641731268666266E-11</v>
      </c>
      <c r="N498" t="str">
        <f t="shared" si="482"/>
        <v>4.88999999999994 0.0466420260152924</v>
      </c>
    </row>
    <row r="499" spans="1:14" x14ac:dyDescent="0.3">
      <c r="A499" s="4">
        <f t="shared" si="460"/>
        <v>4.89999999999994</v>
      </c>
      <c r="B499" s="4">
        <f t="shared" si="461"/>
        <v>4.6388142714880794E-2</v>
      </c>
      <c r="C499">
        <f t="shared" ref="C499:K499" si="523">(C$5*EXP(-$B$1*C$5)-B$5*EXP(-$B$1*B$5))*EXP(-C$5*$A499)</f>
        <v>4.250442118585105E-2</v>
      </c>
      <c r="D499">
        <f t="shared" si="523"/>
        <v>3.5586443351698699E-3</v>
      </c>
      <c r="E499">
        <f t="shared" si="523"/>
        <v>2.9787413151823402E-4</v>
      </c>
      <c r="F499">
        <f t="shared" si="523"/>
        <v>2.4927315220324063E-5</v>
      </c>
      <c r="G499">
        <f t="shared" si="523"/>
        <v>2.0854960317747043E-6</v>
      </c>
      <c r="H499">
        <f t="shared" si="523"/>
        <v>1.7443388162830464E-7</v>
      </c>
      <c r="I499">
        <f t="shared" si="523"/>
        <v>1.4586000778330992E-8</v>
      </c>
      <c r="J499">
        <f t="shared" si="523"/>
        <v>1.2193310640270696E-9</v>
      </c>
      <c r="K499">
        <f t="shared" si="523"/>
        <v>1.0190206195481931E-10</v>
      </c>
      <c r="L499" s="3">
        <f t="shared" si="481"/>
        <v>-9.0025999568444923E-11</v>
      </c>
      <c r="N499" t="str">
        <f t="shared" si="482"/>
        <v>4.89999999999994 0.0463881427148808</v>
      </c>
    </row>
    <row r="500" spans="1:14" x14ac:dyDescent="0.3">
      <c r="A500" s="4">
        <f t="shared" si="460"/>
        <v>4.9099999999999397</v>
      </c>
      <c r="B500" s="4">
        <f t="shared" si="461"/>
        <v>4.6135756369113656E-2</v>
      </c>
      <c r="C500">
        <f t="shared" ref="C500:K500" si="524">(C$5*EXP(-$B$1*C$5)-B$5*EXP(-$B$1*B$5))*EXP(-C$5*$A500)</f>
        <v>4.2292429500783629E-2</v>
      </c>
      <c r="D500">
        <f t="shared" si="524"/>
        <v>3.523235232407349E-3</v>
      </c>
      <c r="E500">
        <f t="shared" si="524"/>
        <v>2.9343936345750541E-4</v>
      </c>
      <c r="F500">
        <f t="shared" si="524"/>
        <v>2.4433721308060947E-5</v>
      </c>
      <c r="G500">
        <f t="shared" si="524"/>
        <v>2.0340049512856265E-6</v>
      </c>
      <c r="H500">
        <f t="shared" si="524"/>
        <v>1.6927858132571753E-7</v>
      </c>
      <c r="I500">
        <f t="shared" si="524"/>
        <v>1.4084321353093486E-8</v>
      </c>
      <c r="J500">
        <f t="shared" si="524"/>
        <v>1.1715204091475747E-9</v>
      </c>
      <c r="K500">
        <f t="shared" si="524"/>
        <v>9.7418114622407976E-11</v>
      </c>
      <c r="L500" s="3">
        <f t="shared" si="481"/>
        <v>-8.5635379759593303E-11</v>
      </c>
      <c r="N500" t="str">
        <f t="shared" si="482"/>
        <v>4.90999999999994 0.0461357563691137</v>
      </c>
    </row>
    <row r="501" spans="1:14" x14ac:dyDescent="0.3">
      <c r="A501" s="4">
        <f t="shared" si="460"/>
        <v>4.9199999999999395</v>
      </c>
      <c r="B501" s="4">
        <f t="shared" si="461"/>
        <v>4.5884856904449461E-2</v>
      </c>
      <c r="C501">
        <f t="shared" ref="C501:K501" si="525">(C$5*EXP(-$B$1*C$5)-B$5*EXP(-$B$1*B$5))*EXP(-C$5*$A501)</f>
        <v>4.2081495128656457E-2</v>
      </c>
      <c r="D501">
        <f t="shared" si="525"/>
        <v>3.4881784561041078E-3</v>
      </c>
      <c r="E501">
        <f t="shared" si="525"/>
        <v>2.890706204915113E-4</v>
      </c>
      <c r="F501">
        <f t="shared" si="525"/>
        <v>2.3949901210108347E-5</v>
      </c>
      <c r="G501">
        <f t="shared" si="525"/>
        <v>1.9837851901035801E-6</v>
      </c>
      <c r="H501">
        <f t="shared" si="525"/>
        <v>1.642756431729706E-7</v>
      </c>
      <c r="I501">
        <f t="shared" si="525"/>
        <v>1.3599896982859166E-8</v>
      </c>
      <c r="J501">
        <f t="shared" si="525"/>
        <v>1.1255844368603997E-9</v>
      </c>
      <c r="K501">
        <f t="shared" si="525"/>
        <v>9.3131472263950479E-11</v>
      </c>
      <c r="L501" s="3">
        <f t="shared" si="481"/>
        <v>-8.1458893005618272E-11</v>
      </c>
      <c r="N501" t="str">
        <f t="shared" si="482"/>
        <v>4.91999999999994 0.0458848569044495</v>
      </c>
    </row>
    <row r="502" spans="1:14" x14ac:dyDescent="0.3">
      <c r="A502" s="4">
        <f t="shared" si="460"/>
        <v>4.9299999999999393</v>
      </c>
      <c r="B502" s="4">
        <f t="shared" si="461"/>
        <v>4.5635434328733793E-2</v>
      </c>
      <c r="C502">
        <f t="shared" ref="C502:K502" si="526">(C$5*EXP(-$B$1*C$5)-B$5*EXP(-$B$1*B$5))*EXP(-C$5*$A502)</f>
        <v>4.1871612796099252E-2</v>
      </c>
      <c r="D502">
        <f t="shared" si="526"/>
        <v>3.4534705005533025E-3</v>
      </c>
      <c r="E502">
        <f t="shared" si="526"/>
        <v>2.8476691963465358E-4</v>
      </c>
      <c r="F502">
        <f t="shared" si="526"/>
        <v>2.3475661391976066E-5</v>
      </c>
      <c r="G502">
        <f t="shared" si="526"/>
        <v>1.9348053592430313E-6</v>
      </c>
      <c r="H502">
        <f t="shared" si="526"/>
        <v>1.594205641880179E-7</v>
      </c>
      <c r="I502">
        <f t="shared" si="526"/>
        <v>1.3132134187193745E-8</v>
      </c>
      <c r="J502">
        <f t="shared" si="526"/>
        <v>1.0814496398096877E-9</v>
      </c>
      <c r="K502">
        <f t="shared" si="526"/>
        <v>8.9033452963746016E-11</v>
      </c>
      <c r="L502" s="3">
        <f t="shared" si="481"/>
        <v>-7.7486095914199441E-11</v>
      </c>
      <c r="N502" t="str">
        <f t="shared" si="482"/>
        <v>4.92999999999994 0.0456354343287338</v>
      </c>
    </row>
    <row r="503" spans="1:14" x14ac:dyDescent="0.3">
      <c r="A503" s="4">
        <f t="shared" si="460"/>
        <v>4.9399999999999391</v>
      </c>
      <c r="B503" s="4">
        <f t="shared" si="461"/>
        <v>4.5387478730393886E-2</v>
      </c>
      <c r="C503">
        <f t="shared" ref="C503:K503" si="527">(C$5*EXP(-$B$1*C$5)-B$5*EXP(-$B$1*B$5))*EXP(-C$5*$A503)</f>
        <v>4.1662777256042761E-2</v>
      </c>
      <c r="D503">
        <f t="shared" si="527"/>
        <v>3.4191078949304542E-3</v>
      </c>
      <c r="E503">
        <f t="shared" si="527"/>
        <v>2.8052729253608317E-4</v>
      </c>
      <c r="F503">
        <f t="shared" si="527"/>
        <v>2.3010812151413566E-5</v>
      </c>
      <c r="G503">
        <f t="shared" si="527"/>
        <v>1.8870348447152669E-6</v>
      </c>
      <c r="H503">
        <f t="shared" si="527"/>
        <v>1.5470897447204532E-7</v>
      </c>
      <c r="I503">
        <f t="shared" si="527"/>
        <v>1.2680459898175481E-8</v>
      </c>
      <c r="J503">
        <f t="shared" si="527"/>
        <v>1.0390453929042328E-9</v>
      </c>
      <c r="K503">
        <f t="shared" si="527"/>
        <v>8.5115756832246802E-11</v>
      </c>
      <c r="L503" s="3">
        <f t="shared" si="481"/>
        <v>-7.3707054423271307E-11</v>
      </c>
      <c r="N503" t="str">
        <f t="shared" si="482"/>
        <v>4.93999999999994 0.0453874787303939</v>
      </c>
    </row>
    <row r="504" spans="1:14" x14ac:dyDescent="0.3">
      <c r="A504" s="4">
        <f t="shared" ref="A504:A567" si="528">A503+1%</f>
        <v>4.9499999999999389</v>
      </c>
      <c r="B504" s="4">
        <f t="shared" ref="B504:B567" si="529">SUM(C504:L504)</f>
        <v>4.5140980277642719E-2</v>
      </c>
      <c r="C504">
        <f t="shared" ref="C504:K504" si="530">(C$5*EXP(-$B$1*C$5)-B$5*EXP(-$B$1*B$5))*EXP(-C$5*$A504)</f>
        <v>4.1454983287587607E-2</v>
      </c>
      <c r="D504">
        <f t="shared" si="530"/>
        <v>3.3850872029463647E-3</v>
      </c>
      <c r="E504">
        <f t="shared" si="530"/>
        <v>2.7635078526181675E-4</v>
      </c>
      <c r="F504">
        <f t="shared" si="530"/>
        <v>2.2555167542526551E-5</v>
      </c>
      <c r="G504">
        <f t="shared" si="530"/>
        <v>1.8404437883936482E-6</v>
      </c>
      <c r="H504">
        <f t="shared" si="530"/>
        <v>1.5013663327626663E-7</v>
      </c>
      <c r="I504">
        <f t="shared" si="530"/>
        <v>1.224432075831511E-8</v>
      </c>
      <c r="J504">
        <f t="shared" si="530"/>
        <v>9.983038403022641E-10</v>
      </c>
      <c r="K504">
        <f t="shared" si="530"/>
        <v>8.1370449195946557E-11</v>
      </c>
      <c r="L504" s="3">
        <f t="shared" si="481"/>
        <v>-7.011231896069109E-11</v>
      </c>
      <c r="N504" t="str">
        <f t="shared" si="482"/>
        <v>4.94999999999994 0.0451409802776427</v>
      </c>
    </row>
    <row r="505" spans="1:14" x14ac:dyDescent="0.3">
      <c r="A505" s="4">
        <f t="shared" si="528"/>
        <v>4.9599999999999387</v>
      </c>
      <c r="B505" s="4">
        <f t="shared" si="529"/>
        <v>4.4895929217692546E-2</v>
      </c>
      <c r="C505">
        <f t="shared" ref="C505:K505" si="531">(C$5*EXP(-$B$1*C$5)-B$5*EXP(-$B$1*B$5))*EXP(-C$5*$A505)</f>
        <v>4.1248225695873768E-2</v>
      </c>
      <c r="D505">
        <f t="shared" si="531"/>
        <v>3.3514050225034856E-3</v>
      </c>
      <c r="E505">
        <f t="shared" si="531"/>
        <v>2.7223645808009786E-4</v>
      </c>
      <c r="F505">
        <f t="shared" si="531"/>
        <v>2.2108545301396122E-5</v>
      </c>
      <c r="G505">
        <f t="shared" si="531"/>
        <v>1.7950030693513027E-6</v>
      </c>
      <c r="H505">
        <f t="shared" si="531"/>
        <v>1.456994251849634E-7</v>
      </c>
      <c r="I505">
        <f t="shared" si="531"/>
        <v>1.1823182442624023E-8</v>
      </c>
      <c r="J505">
        <f t="shared" si="531"/>
        <v>9.591597868276233E-10</v>
      </c>
      <c r="K505">
        <f t="shared" si="531"/>
        <v>7.7789944526953241E-11</v>
      </c>
      <c r="L505" s="3">
        <f t="shared" si="481"/>
        <v>-6.669290081538888E-11</v>
      </c>
      <c r="N505" t="str">
        <f t="shared" si="482"/>
        <v>4.95999999999994 0.0448959292176925</v>
      </c>
    </row>
    <row r="506" spans="1:14" x14ac:dyDescent="0.3">
      <c r="A506" s="4">
        <f t="shared" si="528"/>
        <v>4.9699999999999385</v>
      </c>
      <c r="B506" s="4">
        <f t="shared" si="529"/>
        <v>4.4652315875977906E-2</v>
      </c>
      <c r="C506">
        <f t="shared" ref="C506:K506" si="532">(C$5*EXP(-$B$1*C$5)-B$5*EXP(-$B$1*B$5))*EXP(-C$5*$A506)</f>
        <v>4.1042499311950663E-2</v>
      </c>
      <c r="D506">
        <f t="shared" si="532"/>
        <v>3.3180579853557034E-3</v>
      </c>
      <c r="E506">
        <f t="shared" si="532"/>
        <v>2.681833852499531E-4</v>
      </c>
      <c r="F506">
        <f t="shared" si="532"/>
        <v>2.167076677317079E-5</v>
      </c>
      <c r="G506">
        <f t="shared" si="532"/>
        <v>1.7506842856596056E-6</v>
      </c>
      <c r="H506">
        <f t="shared" si="532"/>
        <v>1.4139335641133285E-7</v>
      </c>
      <c r="I506">
        <f t="shared" si="532"/>
        <v>1.141652900399916E-8</v>
      </c>
      <c r="J506">
        <f t="shared" si="532"/>
        <v>9.2155059364357491E-10</v>
      </c>
      <c r="K506">
        <f t="shared" si="532"/>
        <v>7.4366991079703698E-11</v>
      </c>
      <c r="L506" s="3">
        <f t="shared" si="481"/>
        <v>-6.344024966090552E-11</v>
      </c>
      <c r="N506" t="str">
        <f t="shared" si="482"/>
        <v>4.96999999999994 0.0446523158759779</v>
      </c>
    </row>
    <row r="507" spans="1:14" x14ac:dyDescent="0.3">
      <c r="A507" s="4">
        <f t="shared" si="528"/>
        <v>4.9799999999999383</v>
      </c>
      <c r="B507" s="4">
        <f t="shared" si="529"/>
        <v>4.4410130655387577E-2</v>
      </c>
      <c r="C507">
        <f t="shared" ref="C507:K507" si="533">(C$5*EXP(-$B$1*C$5)-B$5*EXP(-$B$1*B$5))*EXP(-C$5*$A507)</f>
        <v>4.0837798992647986E-2</v>
      </c>
      <c r="D507">
        <f t="shared" si="533"/>
        <v>3.2850427567715141E-3</v>
      </c>
      <c r="E507">
        <f t="shared" si="533"/>
        <v>2.6419065481289681E-4</v>
      </c>
      <c r="F507">
        <f t="shared" si="533"/>
        <v>2.1241656840602131E-5</v>
      </c>
      <c r="G507">
        <f t="shared" si="533"/>
        <v>1.7074597366360538E-6</v>
      </c>
      <c r="H507">
        <f t="shared" si="533"/>
        <v>1.3721455120281035E-7</v>
      </c>
      <c r="I507">
        <f t="shared" si="533"/>
        <v>1.1023862241123187E-8</v>
      </c>
      <c r="J507">
        <f t="shared" si="533"/>
        <v>8.8541607801730167E-10</v>
      </c>
      <c r="K507">
        <f t="shared" si="533"/>
        <v>7.1094656203701481E-11</v>
      </c>
      <c r="L507" s="3">
        <f t="shared" si="481"/>
        <v>-6.0346232175124953E-11</v>
      </c>
      <c r="N507" t="str">
        <f t="shared" si="482"/>
        <v>4.97999999999994 0.0444101306553876</v>
      </c>
    </row>
    <row r="508" spans="1:14" x14ac:dyDescent="0.3">
      <c r="A508" s="4">
        <f t="shared" si="528"/>
        <v>4.989999999999938</v>
      </c>
      <c r="B508" s="4">
        <f t="shared" si="529"/>
        <v>4.4169364035505962E-2</v>
      </c>
      <c r="C508">
        <f t="shared" ref="C508:K508" si="534">(C$5*EXP(-$B$1*C$5)-B$5*EXP(-$B$1*B$5))*EXP(-C$5*$A508)</f>
        <v>4.06341196204471E-2</v>
      </c>
      <c r="D508">
        <f t="shared" si="534"/>
        <v>3.252356035200547E-3</v>
      </c>
      <c r="E508">
        <f t="shared" si="534"/>
        <v>2.6025736838773602E-4</v>
      </c>
      <c r="F508">
        <f t="shared" si="534"/>
        <v>2.0821043853995579E-5</v>
      </c>
      <c r="G508">
        <f t="shared" si="534"/>
        <v>1.665302405530432E-6</v>
      </c>
      <c r="H508">
        <f t="shared" si="534"/>
        <v>1.3315924835263046E-7</v>
      </c>
      <c r="I508">
        <f t="shared" si="534"/>
        <v>1.0644701088105825E-8</v>
      </c>
      <c r="J508">
        <f t="shared" si="534"/>
        <v>8.5069841701469365E-10</v>
      </c>
      <c r="K508">
        <f t="shared" si="534"/>
        <v>6.796631230252871E-11</v>
      </c>
      <c r="L508" s="3">
        <f t="shared" si="481"/>
        <v>-5.7403111702730523E-11</v>
      </c>
      <c r="N508" t="str">
        <f t="shared" si="482"/>
        <v>4.98999999999994 0.044169364035506</v>
      </c>
    </row>
    <row r="509" spans="1:14" x14ac:dyDescent="0.3">
      <c r="A509" s="4">
        <f t="shared" si="528"/>
        <v>4.9999999999999378</v>
      </c>
      <c r="B509" s="4">
        <f t="shared" si="529"/>
        <v>4.3930006571863113E-2</v>
      </c>
      <c r="C509">
        <f t="shared" ref="C509:K509" si="535">(C$5*EXP(-$B$1*C$5)-B$5*EXP(-$B$1*B$5))*EXP(-C$5*$A509)</f>
        <v>4.0431456103353094E-2</v>
      </c>
      <c r="D509">
        <f t="shared" si="535"/>
        <v>3.2199945519434058E-3</v>
      </c>
      <c r="E509">
        <f t="shared" si="535"/>
        <v>2.5638264096843153E-4</v>
      </c>
      <c r="F509">
        <f t="shared" si="535"/>
        <v>2.0408759562548249E-5</v>
      </c>
      <c r="G509">
        <f t="shared" si="535"/>
        <v>1.6241859426384588E-6</v>
      </c>
      <c r="H509">
        <f t="shared" si="535"/>
        <v>1.2922379781448687E-7</v>
      </c>
      <c r="I509">
        <f t="shared" si="535"/>
        <v>1.0278581025117794E-8</v>
      </c>
      <c r="J509">
        <f t="shared" si="535"/>
        <v>8.1734205497131735E-10</v>
      </c>
      <c r="K509">
        <f t="shared" si="535"/>
        <v>6.4975623410699612E-11</v>
      </c>
      <c r="L509" s="3">
        <f t="shared" si="481"/>
        <v>-5.4603528909538713E-11</v>
      </c>
      <c r="N509" t="str">
        <f t="shared" si="482"/>
        <v>4.99999999999994 0.0439300065718631</v>
      </c>
    </row>
    <row r="510" spans="1:14" x14ac:dyDescent="0.3">
      <c r="A510" s="4">
        <f t="shared" si="528"/>
        <v>5.0099999999999376</v>
      </c>
      <c r="B510" s="4">
        <f t="shared" si="529"/>
        <v>4.3692048895193701E-2</v>
      </c>
      <c r="C510">
        <f t="shared" ref="C510:K510" si="536">(C$5*EXP(-$B$1*C$5)-B$5*EXP(-$B$1*B$5))*EXP(-C$5*$A510)</f>
        <v>4.0229803374767469E-2</v>
      </c>
      <c r="D510">
        <f t="shared" si="536"/>
        <v>3.1879550708247967E-3</v>
      </c>
      <c r="E510">
        <f t="shared" si="536"/>
        <v>2.5256560072496733E-4</v>
      </c>
      <c r="F510">
        <f t="shared" si="536"/>
        <v>2.0004639047046356E-5</v>
      </c>
      <c r="G510">
        <f t="shared" si="536"/>
        <v>1.5840846488323691E-6</v>
      </c>
      <c r="H510">
        <f t="shared" si="536"/>
        <v>1.2540465741724436E-7</v>
      </c>
      <c r="I510">
        <f t="shared" si="536"/>
        <v>9.9250535092959914E-9</v>
      </c>
      <c r="J510">
        <f t="shared" si="536"/>
        <v>7.8529361459150012E-10</v>
      </c>
      <c r="K510">
        <f t="shared" si="536"/>
        <v>6.2116532361164752E-11</v>
      </c>
      <c r="L510" s="3">
        <f t="shared" si="481"/>
        <v>-5.1940483380328577E-11</v>
      </c>
      <c r="N510" t="str">
        <f t="shared" si="482"/>
        <v>5.00999999999994 0.0436920488951937</v>
      </c>
    </row>
    <row r="511" spans="1:14" x14ac:dyDescent="0.3">
      <c r="A511" s="4">
        <f t="shared" si="528"/>
        <v>5.0199999999999374</v>
      </c>
      <c r="B511" s="4">
        <f t="shared" si="529"/>
        <v>4.345548171070486E-2</v>
      </c>
      <c r="C511">
        <f t="shared" ref="C511:K511" si="537">(C$5*EXP(-$B$1*C$5)-B$5*EXP(-$B$1*B$5))*EXP(-C$5*$A511)</f>
        <v>4.0029156393361527E-2</v>
      </c>
      <c r="D511">
        <f t="shared" si="537"/>
        <v>3.1562343878699076E-3</v>
      </c>
      <c r="E511">
        <f t="shared" si="537"/>
        <v>2.4880538880718534E-4</v>
      </c>
      <c r="F511">
        <f t="shared" si="537"/>
        <v>1.9608520653895359E-5</v>
      </c>
      <c r="G511">
        <f t="shared" si="537"/>
        <v>1.5449734594981297E-6</v>
      </c>
      <c r="H511">
        <f t="shared" si="537"/>
        <v>1.2169838967674565E-7</v>
      </c>
      <c r="I511">
        <f t="shared" si="537"/>
        <v>9.5836854252224084E-9</v>
      </c>
      <c r="J511">
        <f t="shared" si="537"/>
        <v>7.5450181153326863E-10</v>
      </c>
      <c r="K511">
        <f t="shared" si="537"/>
        <v>5.9383248517477658E-11</v>
      </c>
      <c r="L511" s="3">
        <f t="shared" si="481"/>
        <v>-4.9407316114159017E-11</v>
      </c>
      <c r="N511" t="str">
        <f t="shared" si="482"/>
        <v>5.01999999999994 0.0434554817107049</v>
      </c>
    </row>
    <row r="512" spans="1:14" x14ac:dyDescent="0.3">
      <c r="A512" s="4">
        <f t="shared" si="528"/>
        <v>5.0299999999999372</v>
      </c>
      <c r="B512" s="4">
        <f t="shared" si="529"/>
        <v>4.3220295797352315E-2</v>
      </c>
      <c r="C512">
        <f t="shared" ref="C512:K512" si="538">(C$5*EXP(-$B$1*C$5)-B$5*EXP(-$B$1*B$5))*EXP(-C$5*$A512)</f>
        <v>3.9829510142950268E-2</v>
      </c>
      <c r="D512">
        <f t="shared" si="538"/>
        <v>3.1248293309840101E-3</v>
      </c>
      <c r="E512">
        <f t="shared" si="538"/>
        <v>2.4510115915154054E-4</v>
      </c>
      <c r="F512">
        <f t="shared" si="538"/>
        <v>1.9220245930456351E-5</v>
      </c>
      <c r="G512">
        <f t="shared" si="538"/>
        <v>1.506827928869232E-6</v>
      </c>
      <c r="H512">
        <f t="shared" si="538"/>
        <v>1.1810165870184377E-7</v>
      </c>
      <c r="I512">
        <f t="shared" si="538"/>
        <v>9.2540585543034544E-9</v>
      </c>
      <c r="J512">
        <f t="shared" si="538"/>
        <v>7.2491737234246164E-10</v>
      </c>
      <c r="K512">
        <f t="shared" si="538"/>
        <v>5.6770236045777909E-11</v>
      </c>
      <c r="L512" s="3">
        <f t="shared" si="481"/>
        <v>-4.6997692873396284E-11</v>
      </c>
      <c r="N512" t="str">
        <f t="shared" si="482"/>
        <v>5.02999999999994 0.0432202957973523</v>
      </c>
    </row>
    <row r="513" spans="1:14" x14ac:dyDescent="0.3">
      <c r="A513" s="4">
        <f t="shared" si="528"/>
        <v>5.039999999999937</v>
      </c>
      <c r="B513" s="4">
        <f t="shared" si="529"/>
        <v>4.2986482007125237E-2</v>
      </c>
      <c r="C513">
        <f t="shared" ref="C513:K513" si="539">(C$5*EXP(-$B$1*C$5)-B$5*EXP(-$B$1*B$5))*EXP(-C$5*$A513)</f>
        <v>3.9630859632367031E-2</v>
      </c>
      <c r="D513">
        <f t="shared" si="539"/>
        <v>3.0937367596352437E-3</v>
      </c>
      <c r="E513">
        <f t="shared" si="539"/>
        <v>2.4145207829073315E-4</v>
      </c>
      <c r="F513">
        <f t="shared" si="539"/>
        <v>1.8839659561662885E-5</v>
      </c>
      <c r="G513">
        <f t="shared" si="539"/>
        <v>1.4696242147472872E-6</v>
      </c>
      <c r="H513">
        <f t="shared" si="539"/>
        <v>1.1461122719187465E-7</v>
      </c>
      <c r="I513">
        <f t="shared" si="539"/>
        <v>8.9357690624000807E-9</v>
      </c>
      <c r="J513">
        <f t="shared" si="539"/>
        <v>6.9649295560469009E-10</v>
      </c>
      <c r="K513">
        <f t="shared" si="539"/>
        <v>5.4272202702834462E-11</v>
      </c>
      <c r="L513" s="3">
        <f t="shared" si="481"/>
        <v>-4.470558834482218E-11</v>
      </c>
      <c r="N513" t="str">
        <f t="shared" si="482"/>
        <v>5.03999999999994 0.0429864820071252</v>
      </c>
    </row>
    <row r="514" spans="1:14" x14ac:dyDescent="0.3">
      <c r="A514" s="4">
        <f t="shared" si="528"/>
        <v>5.0499999999999368</v>
      </c>
      <c r="B514" s="4">
        <f t="shared" si="529"/>
        <v>4.2754031264339368E-2</v>
      </c>
      <c r="C514">
        <f t="shared" ref="C514:K514" si="540">(C$5*EXP(-$B$1*C$5)-B$5*EXP(-$B$1*B$5))*EXP(-C$5*$A514)</f>
        <v>3.9433199895338715E-2</v>
      </c>
      <c r="D514">
        <f t="shared" si="540"/>
        <v>3.0629535645405638E-3</v>
      </c>
      <c r="E514">
        <f t="shared" si="540"/>
        <v>2.3785732516617476E-4</v>
      </c>
      <c r="F514">
        <f t="shared" si="540"/>
        <v>1.8466609307892893E-5</v>
      </c>
      <c r="G514">
        <f t="shared" si="540"/>
        <v>1.4333390635998838E-6</v>
      </c>
      <c r="H514">
        <f t="shared" si="540"/>
        <v>1.1122395352286816E-7</v>
      </c>
      <c r="I514">
        <f t="shared" si="540"/>
        <v>8.6284270050803432E-9</v>
      </c>
      <c r="J514">
        <f t="shared" si="540"/>
        <v>6.6918307618897474E-10</v>
      </c>
      <c r="K514">
        <f t="shared" si="540"/>
        <v>5.1884089117445218E-11</v>
      </c>
      <c r="L514" s="3">
        <f t="shared" si="481"/>
        <v>-4.2525271073210995E-11</v>
      </c>
      <c r="N514" t="str">
        <f t="shared" si="482"/>
        <v>5.04999999999994 0.0427540312643394</v>
      </c>
    </row>
    <row r="515" spans="1:14" x14ac:dyDescent="0.3">
      <c r="A515" s="4">
        <f t="shared" si="528"/>
        <v>5.0599999999999365</v>
      </c>
      <c r="B515" s="4">
        <f t="shared" si="529"/>
        <v>4.2522934564938324E-2</v>
      </c>
      <c r="C515">
        <f t="shared" ref="C515:K515" si="541">(C$5*EXP(-$B$1*C$5)-B$5*EXP(-$B$1*B$5))*EXP(-C$5*$A515)</f>
        <v>3.92365259903616E-2</v>
      </c>
      <c r="D515">
        <f t="shared" si="541"/>
        <v>3.0324766673548074E-3</v>
      </c>
      <c r="E515">
        <f t="shared" si="541"/>
        <v>2.3431609094324684E-4</v>
      </c>
      <c r="F515">
        <f t="shared" si="541"/>
        <v>1.8100945944070801E-5</v>
      </c>
      <c r="G515">
        <f t="shared" si="541"/>
        <v>1.3979497960263749E-6</v>
      </c>
      <c r="H515">
        <f t="shared" si="541"/>
        <v>1.0793678891987432E-7</v>
      </c>
      <c r="I515">
        <f t="shared" si="541"/>
        <v>8.3316558498886318E-9</v>
      </c>
      <c r="J515">
        <f t="shared" si="541"/>
        <v>6.42944032461832E-10</v>
      </c>
      <c r="K515">
        <f t="shared" si="541"/>
        <v>4.9601058543481856E-11</v>
      </c>
      <c r="L515" s="3">
        <f t="shared" si="481"/>
        <v>-4.0451289129707485E-11</v>
      </c>
      <c r="N515" t="str">
        <f t="shared" si="482"/>
        <v>5.05999999999994 0.0425229345649383</v>
      </c>
    </row>
    <row r="516" spans="1:14" x14ac:dyDescent="0.3">
      <c r="A516" s="4">
        <f t="shared" si="528"/>
        <v>5.0699999999999363</v>
      </c>
      <c r="B516" s="4">
        <f t="shared" si="529"/>
        <v>4.2293182975803145E-2</v>
      </c>
      <c r="C516">
        <f t="shared" ref="C516:K516" si="542">(C$5*EXP(-$B$1*C$5)-B$5*EXP(-$B$1*B$5))*EXP(-C$5*$A516)</f>
        <v>3.904083300057782E-2</v>
      </c>
      <c r="D516">
        <f t="shared" si="542"/>
        <v>3.002303020362859E-3</v>
      </c>
      <c r="E516">
        <f t="shared" si="542"/>
        <v>2.3082757882930956E-4</v>
      </c>
      <c r="F516">
        <f t="shared" si="542"/>
        <v>1.7742523199975502E-5</v>
      </c>
      <c r="G516">
        <f t="shared" si="542"/>
        <v>1.3634342925825112E-6</v>
      </c>
      <c r="H516">
        <f t="shared" si="542"/>
        <v>1.0474677471286022E-7</v>
      </c>
      <c r="I516">
        <f t="shared" si="542"/>
        <v>8.0450920150465012E-9</v>
      </c>
      <c r="J516">
        <f t="shared" si="542"/>
        <v>6.1773383635533711E-10</v>
      </c>
      <c r="K516">
        <f t="shared" si="542"/>
        <v>4.7418487063824909E-11</v>
      </c>
      <c r="L516" s="3">
        <f t="shared" si="481"/>
        <v>-3.8478456479163608E-11</v>
      </c>
      <c r="N516" t="str">
        <f t="shared" si="482"/>
        <v>5.06999999999994 0.0422931829758031</v>
      </c>
    </row>
    <row r="517" spans="1:14" x14ac:dyDescent="0.3">
      <c r="A517" s="4">
        <f t="shared" si="528"/>
        <v>5.0799999999999361</v>
      </c>
      <c r="B517" s="4">
        <f t="shared" si="529"/>
        <v>4.2064767634069765E-2</v>
      </c>
      <c r="C517">
        <f t="shared" ref="C517:K517" si="543">(C$5*EXP(-$B$1*C$5)-B$5*EXP(-$B$1*B$5))*EXP(-C$5*$A517)</f>
        <v>3.8846116033652428E-2</v>
      </c>
      <c r="D517">
        <f t="shared" si="543"/>
        <v>2.9724296061748737E-3</v>
      </c>
      <c r="E517">
        <f t="shared" si="543"/>
        <v>2.273910038944201E-4</v>
      </c>
      <c r="F517">
        <f t="shared" si="543"/>
        <v>1.7391197701730322E-5</v>
      </c>
      <c r="G517">
        <f t="shared" si="543"/>
        <v>1.3297709799550629E-6</v>
      </c>
      <c r="H517">
        <f t="shared" si="543"/>
        <v>1.0165103967370709E-7</v>
      </c>
      <c r="I517">
        <f t="shared" si="543"/>
        <v>7.7683844240193999E-9</v>
      </c>
      <c r="J517">
        <f t="shared" si="543"/>
        <v>5.9351214617725792E-10</v>
      </c>
      <c r="K517">
        <f t="shared" si="543"/>
        <v>4.533195422535212E-11</v>
      </c>
      <c r="L517" s="3">
        <f t="shared" si="481"/>
        <v>-3.6601840012350663E-11</v>
      </c>
      <c r="N517" t="str">
        <f t="shared" si="482"/>
        <v>5.07999999999994 0.0420647676340698</v>
      </c>
    </row>
    <row r="518" spans="1:14" x14ac:dyDescent="0.3">
      <c r="A518" s="4">
        <f t="shared" si="528"/>
        <v>5.0899999999999359</v>
      </c>
      <c r="B518" s="4">
        <f t="shared" si="529"/>
        <v>4.1837679746454505E-2</v>
      </c>
      <c r="C518">
        <f t="shared" ref="C518:K518" si="544">(C$5*EXP(-$B$1*C$5)-B$5*EXP(-$B$1*B$5))*EXP(-C$5*$A518)</f>
        <v>3.8652370221651113E-2</v>
      </c>
      <c r="D518">
        <f t="shared" si="544"/>
        <v>2.9428534374245398E-3</v>
      </c>
      <c r="E518">
        <f t="shared" si="544"/>
        <v>2.240055928947198E-4</v>
      </c>
      <c r="F518">
        <f t="shared" si="544"/>
        <v>1.704682891445156E-5</v>
      </c>
      <c r="G518">
        <f t="shared" si="544"/>
        <v>1.2969388174778017E-6</v>
      </c>
      <c r="H518">
        <f t="shared" si="544"/>
        <v>9.8646797431911313E-8</v>
      </c>
      <c r="I518">
        <f t="shared" si="544"/>
        <v>7.501194075404047E-9</v>
      </c>
      <c r="J518">
        <f t="shared" si="544"/>
        <v>5.7024020205573981E-10</v>
      </c>
      <c r="K518">
        <f t="shared" si="544"/>
        <v>4.3337234086010067E-11</v>
      </c>
      <c r="L518" s="3">
        <f t="shared" si="481"/>
        <v>-3.4816747210615505E-11</v>
      </c>
      <c r="N518" t="str">
        <f t="shared" si="482"/>
        <v>5.08999999999994 0.0418376797464545</v>
      </c>
    </row>
    <row r="519" spans="1:14" x14ac:dyDescent="0.3">
      <c r="A519" s="4">
        <f t="shared" si="528"/>
        <v>5.0999999999999357</v>
      </c>
      <c r="B519" s="4">
        <f t="shared" si="529"/>
        <v>4.1611910588587216E-2</v>
      </c>
      <c r="C519">
        <f t="shared" ref="C519:K519" si="545">(C$5*EXP(-$B$1*C$5)-B$5*EXP(-$B$1*B$5))*EXP(-C$5*$A519)</f>
        <v>3.8459590720918486E-2</v>
      </c>
      <c r="D519">
        <f t="shared" si="545"/>
        <v>2.913571556470334E-3</v>
      </c>
      <c r="E519">
        <f t="shared" si="545"/>
        <v>2.2067058409845156E-4</v>
      </c>
      <c r="F519">
        <f t="shared" si="545"/>
        <v>1.6709279086032661E-5</v>
      </c>
      <c r="G519">
        <f t="shared" si="545"/>
        <v>1.2649172839804041E-6</v>
      </c>
      <c r="H519">
        <f t="shared" si="545"/>
        <v>9.5731343966662837E-8</v>
      </c>
      <c r="I519">
        <f t="shared" si="545"/>
        <v>7.2431936276093412E-9</v>
      </c>
      <c r="J519">
        <f t="shared" si="545"/>
        <v>5.4788076391524214E-10</v>
      </c>
      <c r="K519">
        <f t="shared" si="545"/>
        <v>4.1430286655837137E-11</v>
      </c>
      <c r="L519" s="3">
        <f t="shared" si="481"/>
        <v>-3.3118714412140735E-11</v>
      </c>
      <c r="N519" t="str">
        <f t="shared" si="482"/>
        <v>5.09999999999994 0.0416119105885872</v>
      </c>
    </row>
    <row r="520" spans="1:14" x14ac:dyDescent="0.3">
      <c r="A520" s="4">
        <f t="shared" si="528"/>
        <v>5.1099999999999355</v>
      </c>
      <c r="B520" s="4">
        <f t="shared" si="529"/>
        <v>4.1387451504352288E-2</v>
      </c>
      <c r="C520">
        <f t="shared" ref="C520:K520" si="546">(C$5*EXP(-$B$1*C$5)-B$5*EXP(-$B$1*B$5))*EXP(-C$5*$A520)</f>
        <v>3.8267772711956985E-2</v>
      </c>
      <c r="D520">
        <f t="shared" si="546"/>
        <v>2.8845810350997592E-3</v>
      </c>
      <c r="E520">
        <f t="shared" si="546"/>
        <v>2.1738522711456642E-4</v>
      </c>
      <c r="F520">
        <f t="shared" si="546"/>
        <v>1.6378413192041534E-5</v>
      </c>
      <c r="G520">
        <f t="shared" si="546"/>
        <v>1.2336863649620471E-6</v>
      </c>
      <c r="H520">
        <f t="shared" si="546"/>
        <v>9.2902055173043929E-8</v>
      </c>
      <c r="I520">
        <f t="shared" si="546"/>
        <v>6.99406699782187E-9</v>
      </c>
      <c r="J520">
        <f t="shared" si="546"/>
        <v>5.2639805188447239E-10</v>
      </c>
      <c r="K520">
        <f t="shared" si="546"/>
        <v>3.9607249714603853E-11</v>
      </c>
      <c r="L520" s="3">
        <f t="shared" si="481"/>
        <v>-3.1503495650464108E-11</v>
      </c>
      <c r="N520" t="str">
        <f t="shared" si="482"/>
        <v>5.10999999999994 0.0413874515043523</v>
      </c>
    </row>
    <row r="521" spans="1:14" x14ac:dyDescent="0.3">
      <c r="A521" s="4">
        <f t="shared" si="528"/>
        <v>5.1199999999999353</v>
      </c>
      <c r="B521" s="4">
        <f t="shared" si="529"/>
        <v>4.116429390523714E-2</v>
      </c>
      <c r="C521">
        <f t="shared" ref="C521:K521" si="547">(C$5*EXP(-$B$1*C$5)-B$5*EXP(-$B$1*B$5))*EXP(-C$5*$A521)</f>
        <v>3.8076911399306398E-2</v>
      </c>
      <c r="D521">
        <f t="shared" si="547"/>
        <v>2.8558789742365209E-3</v>
      </c>
      <c r="E521">
        <f t="shared" si="547"/>
        <v>2.1414878272388288E-4</v>
      </c>
      <c r="F521">
        <f t="shared" si="547"/>
        <v>1.6054098881708979E-5</v>
      </c>
      <c r="G521">
        <f t="shared" si="547"/>
        <v>1.2032265400816894E-6</v>
      </c>
      <c r="H521">
        <f t="shared" si="547"/>
        <v>9.0156384500157623E-8</v>
      </c>
      <c r="I521">
        <f t="shared" si="547"/>
        <v>6.753508974765093E-9</v>
      </c>
      <c r="J521">
        <f t="shared" si="547"/>
        <v>5.0575768904095818E-10</v>
      </c>
      <c r="K521">
        <f t="shared" si="547"/>
        <v>3.7864430989496122E-11</v>
      </c>
      <c r="L521" s="3">
        <f t="shared" si="481"/>
        <v>-2.9967052037351805E-11</v>
      </c>
      <c r="N521" t="str">
        <f t="shared" si="482"/>
        <v>5.11999999999994 0.0411642939052371</v>
      </c>
    </row>
    <row r="522" spans="1:14" x14ac:dyDescent="0.3">
      <c r="A522" s="4">
        <f t="shared" si="528"/>
        <v>5.1299999999999351</v>
      </c>
      <c r="B522" s="4">
        <f t="shared" si="529"/>
        <v>4.0942429269688191E-2</v>
      </c>
      <c r="C522">
        <f t="shared" ref="C522:K522" si="548">(C$5*EXP(-$B$1*C$5)-B$5*EXP(-$B$1*B$5))*EXP(-C$5*$A522)</f>
        <v>3.7887002011423969E-2</v>
      </c>
      <c r="D522">
        <f t="shared" si="548"/>
        <v>2.8274625036506123E-3</v>
      </c>
      <c r="E522">
        <f t="shared" si="548"/>
        <v>2.1096052271275917E-4</v>
      </c>
      <c r="F522">
        <f t="shared" si="548"/>
        <v>1.5736206424986611E-5</v>
      </c>
      <c r="G522">
        <f t="shared" si="548"/>
        <v>1.1735187709572272E-6</v>
      </c>
      <c r="H522">
        <f t="shared" si="548"/>
        <v>8.7491860659059973E-8</v>
      </c>
      <c r="I522">
        <f t="shared" si="548"/>
        <v>6.5212248447772807E-9</v>
      </c>
      <c r="J522">
        <f t="shared" si="548"/>
        <v>4.8592664640063768E-10</v>
      </c>
      <c r="K522">
        <f t="shared" si="548"/>
        <v>3.6198300677001419E-11</v>
      </c>
      <c r="L522" s="3">
        <f t="shared" ref="L522:L585" si="549">(L$5*EXP(-$B$1*L$5)-K$5*EXP(-$B$1*K$5))*EXP(-L$5*$A522)-L$5*EXP(-($B$1+$A522)*L$5)</f>
        <v>-2.8505541663473079E-11</v>
      </c>
      <c r="N522" t="str">
        <f t="shared" ref="N522:N585" si="550">A522&amp;" "&amp;B522</f>
        <v>5.12999999999994 0.0409424292696882</v>
      </c>
    </row>
    <row r="523" spans="1:14" x14ac:dyDescent="0.3">
      <c r="A523" s="4">
        <f t="shared" si="528"/>
        <v>5.1399999999999348</v>
      </c>
      <c r="B523" s="4">
        <f t="shared" si="529"/>
        <v>4.072184914247437E-2</v>
      </c>
      <c r="C523">
        <f t="shared" ref="C523:K523" si="551">(C$5*EXP(-$B$1*C$5)-B$5*EXP(-$B$1*B$5))*EXP(-C$5*$A523)</f>
        <v>3.769803980056511E-2</v>
      </c>
      <c r="D523">
        <f t="shared" si="551"/>
        <v>2.7993287816712961E-3</v>
      </c>
      <c r="E523">
        <f t="shared" si="551"/>
        <v>2.0781972970924221E-4</v>
      </c>
      <c r="F523">
        <f t="shared" si="551"/>
        <v>1.5424608660653122E-5</v>
      </c>
      <c r="G523">
        <f t="shared" si="551"/>
        <v>1.1445444892658897E-6</v>
      </c>
      <c r="H523">
        <f t="shared" si="551"/>
        <v>8.4906085398433244E-8</v>
      </c>
      <c r="I523">
        <f t="shared" si="551"/>
        <v>6.2969300307503509E-9</v>
      </c>
      <c r="J523">
        <f t="shared" si="551"/>
        <v>4.6687319006443831E-10</v>
      </c>
      <c r="K523">
        <f t="shared" si="551"/>
        <v>3.4605484293850815E-11</v>
      </c>
      <c r="L523" s="3">
        <f t="shared" si="549"/>
        <v>-2.7115309991626712E-11</v>
      </c>
      <c r="N523" t="str">
        <f t="shared" si="550"/>
        <v>5.13999999999993 0.0407218491424744</v>
      </c>
    </row>
    <row r="524" spans="1:14" x14ac:dyDescent="0.3">
      <c r="A524" s="4">
        <f t="shared" si="528"/>
        <v>5.1499999999999346</v>
      </c>
      <c r="B524" s="4">
        <f t="shared" si="529"/>
        <v>4.0502545134057676E-2</v>
      </c>
      <c r="C524">
        <f t="shared" ref="C524:K524" si="552">(C$5*EXP(-$B$1*C$5)-B$5*EXP(-$B$1*B$5))*EXP(-C$5*$A524)</f>
        <v>3.7510020042664703E-2</v>
      </c>
      <c r="D524">
        <f t="shared" si="552"/>
        <v>2.7714749949029282E-3</v>
      </c>
      <c r="E524">
        <f t="shared" si="552"/>
        <v>2.0472569702165589E-4</v>
      </c>
      <c r="F524">
        <f t="shared" si="552"/>
        <v>1.5119180945448085E-5</v>
      </c>
      <c r="G524">
        <f t="shared" si="552"/>
        <v>1.1162855851384297E-6</v>
      </c>
      <c r="H524">
        <f t="shared" si="552"/>
        <v>8.2396731345997802E-8</v>
      </c>
      <c r="I524">
        <f t="shared" si="552"/>
        <v>6.0803497434874618E-9</v>
      </c>
      <c r="J524">
        <f t="shared" si="552"/>
        <v>4.4856683043726812E-10</v>
      </c>
      <c r="K524">
        <f t="shared" si="552"/>
        <v>3.3082755842536333E-11</v>
      </c>
      <c r="L524" s="3">
        <f t="shared" si="549"/>
        <v>-2.5792880718493507E-11</v>
      </c>
      <c r="N524" t="str">
        <f t="shared" si="550"/>
        <v>5.14999999999993 0.0405025451340577</v>
      </c>
    </row>
    <row r="525" spans="1:14" x14ac:dyDescent="0.3">
      <c r="A525" s="4">
        <f t="shared" si="528"/>
        <v>5.1599999999999344</v>
      </c>
      <c r="B525" s="4">
        <f t="shared" si="529"/>
        <v>4.0284508919971193E-2</v>
      </c>
      <c r="C525">
        <f t="shared" ref="C525:K525" si="553">(C$5*EXP(-$B$1*C$5)-B$5*EXP(-$B$1*B$5))*EXP(-C$5*$A525)</f>
        <v>3.7322938037219013E-2</v>
      </c>
      <c r="D525">
        <f t="shared" si="553"/>
        <v>2.7438983579436207E-3</v>
      </c>
      <c r="E525">
        <f t="shared" si="553"/>
        <v>2.0167772847959245E-4</v>
      </c>
      <c r="F525">
        <f t="shared" si="553"/>
        <v>1.481980110421299E-5</v>
      </c>
      <c r="G525">
        <f t="shared" si="553"/>
        <v>1.0887243958398591E-6</v>
      </c>
      <c r="H525">
        <f t="shared" si="553"/>
        <v>7.9961539913719977E-8</v>
      </c>
      <c r="I525">
        <f t="shared" si="553"/>
        <v>5.8712186450517976E-9</v>
      </c>
      <c r="J525">
        <f t="shared" si="553"/>
        <v>4.3097827343815842E-10</v>
      </c>
      <c r="K525">
        <f t="shared" si="553"/>
        <v>3.1627031277564064E-11</v>
      </c>
      <c r="L525" s="3">
        <f t="shared" si="549"/>
        <v>-2.4534947082068212E-11</v>
      </c>
      <c r="N525" t="str">
        <f t="shared" si="550"/>
        <v>5.15999999999993 0.0402845089199712</v>
      </c>
    </row>
    <row r="526" spans="1:14" x14ac:dyDescent="0.3">
      <c r="A526" s="4">
        <f t="shared" si="528"/>
        <v>5.1699999999999342</v>
      </c>
      <c r="B526" s="4">
        <f t="shared" si="529"/>
        <v>4.0067732240204039E-2</v>
      </c>
      <c r="C526">
        <f t="shared" ref="C526:K526" si="554">(C$5*EXP(-$B$1*C$5)-B$5*EXP(-$B$1*B$5))*EXP(-C$5*$A526)</f>
        <v>3.713678910716816E-2</v>
      </c>
      <c r="D526">
        <f t="shared" si="554"/>
        <v>2.716596113106698E-3</v>
      </c>
      <c r="E526">
        <f t="shared" si="554"/>
        <v>1.9867513827727119E-4</v>
      </c>
      <c r="F526">
        <f t="shared" si="554"/>
        <v>1.4526349381019568E-5</v>
      </c>
      <c r="G526">
        <f t="shared" si="554"/>
        <v>1.0618436947296723E-6</v>
      </c>
      <c r="H526">
        <f t="shared" si="554"/>
        <v>7.759831926493037E-8</v>
      </c>
      <c r="I526">
        <f t="shared" si="554"/>
        <v>5.6692805236944259E-9</v>
      </c>
      <c r="J526">
        <f t="shared" si="554"/>
        <v>4.1407937362348522E-10</v>
      </c>
      <c r="K526">
        <f t="shared" si="554"/>
        <v>3.0235362259207994E-11</v>
      </c>
      <c r="L526" s="3">
        <f t="shared" si="549"/>
        <v>-2.3338363593031203E-11</v>
      </c>
      <c r="N526" t="str">
        <f t="shared" si="550"/>
        <v>5.16999999999993 0.040067732240204</v>
      </c>
    </row>
    <row r="527" spans="1:14" x14ac:dyDescent="0.3">
      <c r="A527" s="4">
        <f t="shared" si="528"/>
        <v>5.179999999999934</v>
      </c>
      <c r="B527" s="4">
        <f t="shared" si="529"/>
        <v>3.9852206898593326E-2</v>
      </c>
      <c r="C527">
        <f t="shared" ref="C527:K527" si="555">(C$5*EXP(-$B$1*C$5)-B$5*EXP(-$B$1*B$5))*EXP(-C$5*$A527)</f>
        <v>3.6951568598779197E-2</v>
      </c>
      <c r="D527">
        <f t="shared" si="555"/>
        <v>2.6895655301449233E-3</v>
      </c>
      <c r="E527">
        <f t="shared" si="555"/>
        <v>1.9571725081922936E-4</v>
      </c>
      <c r="F527">
        <f t="shared" si="555"/>
        <v>1.4238708391265794E-5</v>
      </c>
      <c r="G527">
        <f t="shared" si="555"/>
        <v>1.035626680494636E-6</v>
      </c>
      <c r="H527">
        <f t="shared" si="555"/>
        <v>7.5304942341522877E-8</v>
      </c>
      <c r="I527">
        <f t="shared" si="555"/>
        <v>5.4742879799628888E-9</v>
      </c>
      <c r="J527">
        <f t="shared" si="555"/>
        <v>3.9784308914825399E-10</v>
      </c>
      <c r="K527">
        <f t="shared" si="555"/>
        <v>2.8904930182114337E-11</v>
      </c>
      <c r="L527" s="3">
        <f t="shared" si="549"/>
        <v>-2.2200138169387555E-11</v>
      </c>
      <c r="N527" t="str">
        <f t="shared" si="550"/>
        <v>5.17999999999993 0.0398522068985933</v>
      </c>
    </row>
    <row r="528" spans="1:14" x14ac:dyDescent="0.3">
      <c r="A528" s="4">
        <f t="shared" si="528"/>
        <v>5.1899999999999338</v>
      </c>
      <c r="B528" s="4">
        <f t="shared" si="529"/>
        <v>3.963792476222304E-2</v>
      </c>
      <c r="C528">
        <f t="shared" ref="C528:K528" si="556">(C$5*EXP(-$B$1*C$5)-B$5*EXP(-$B$1*B$5))*EXP(-C$5*$A528)</f>
        <v>3.6767271881529756E-2</v>
      </c>
      <c r="D528">
        <f t="shared" si="556"/>
        <v>2.6628039059774745E-3</v>
      </c>
      <c r="E528">
        <f t="shared" si="556"/>
        <v>1.9280340056831023E-4</v>
      </c>
      <c r="F528">
        <f t="shared" si="556"/>
        <v>1.39567630747205E-5</v>
      </c>
      <c r="G528">
        <f t="shared" si="556"/>
        <v>1.0100569666474191E-6</v>
      </c>
      <c r="H528">
        <f t="shared" si="556"/>
        <v>7.3079344949458864E-8</v>
      </c>
      <c r="I528">
        <f t="shared" si="556"/>
        <v>5.286002123605857E-9</v>
      </c>
      <c r="J528">
        <f t="shared" si="556"/>
        <v>3.8224343849337896E-10</v>
      </c>
      <c r="K528">
        <f t="shared" si="556"/>
        <v>2.7633040466662925E-11</v>
      </c>
      <c r="L528" s="3">
        <f t="shared" si="549"/>
        <v>-2.111742465470284E-11</v>
      </c>
      <c r="N528" t="str">
        <f t="shared" si="550"/>
        <v>5.18999999999993 0.039637924762223</v>
      </c>
    </row>
    <row r="529" spans="1:14" x14ac:dyDescent="0.3">
      <c r="A529" s="4">
        <f t="shared" si="528"/>
        <v>5.1999999999999336</v>
      </c>
      <c r="B529" s="4">
        <f t="shared" si="529"/>
        <v>3.9424877760829903E-2</v>
      </c>
      <c r="C529">
        <f t="shared" ref="C529:K529" si="557">(C$5*EXP(-$B$1*C$5)-B$5*EXP(-$B$1*B$5))*EXP(-C$5*$A529)</f>
        <v>3.6583894347992328E-2</v>
      </c>
      <c r="D529">
        <f t="shared" si="557"/>
        <v>2.6363085644196347E-3</v>
      </c>
      <c r="E529">
        <f t="shared" si="557"/>
        <v>1.8993293189591436E-4</v>
      </c>
      <c r="F529">
        <f t="shared" si="557"/>
        <v>1.3680400649497751E-5</v>
      </c>
      <c r="G529">
        <f t="shared" si="557"/>
        <v>9.8511857128450018E-7</v>
      </c>
      <c r="H529">
        <f t="shared" si="557"/>
        <v>7.0919523900853122E-8</v>
      </c>
      <c r="I529">
        <f t="shared" si="557"/>
        <v>5.1041922809028132E-9</v>
      </c>
      <c r="J529">
        <f t="shared" si="557"/>
        <v>3.6725545888970945E-10</v>
      </c>
      <c r="K529">
        <f t="shared" si="557"/>
        <v>2.6417117101521948E-11</v>
      </c>
      <c r="L529" s="3">
        <f t="shared" si="549"/>
        <v>-2.0087515701230227E-11</v>
      </c>
      <c r="N529" t="str">
        <f t="shared" si="550"/>
        <v>5.19999999999993 0.0394248777608299</v>
      </c>
    </row>
    <row r="530" spans="1:14" x14ac:dyDescent="0.3">
      <c r="A530" s="4">
        <f t="shared" si="528"/>
        <v>5.2099999999999334</v>
      </c>
      <c r="B530" s="4">
        <f t="shared" si="529"/>
        <v>3.9213057886215659E-2</v>
      </c>
      <c r="C530">
        <f t="shared" ref="C530:K530" si="558">(C$5*EXP(-$B$1*C$5)-B$5*EXP(-$B$1*B$5))*EXP(-C$5*$A530)</f>
        <v>3.6401431413719015E-2</v>
      </c>
      <c r="D530">
        <f t="shared" si="558"/>
        <v>2.6100768559151675E-3</v>
      </c>
      <c r="E530">
        <f t="shared" si="558"/>
        <v>1.871051989344807E-4</v>
      </c>
      <c r="F530">
        <f t="shared" si="558"/>
        <v>1.3409510566942575E-5</v>
      </c>
      <c r="G530">
        <f t="shared" si="558"/>
        <v>9.6079590709696246E-7</v>
      </c>
      <c r="H530">
        <f t="shared" si="558"/>
        <v>6.8823535210969638E-8</v>
      </c>
      <c r="I530">
        <f t="shared" si="558"/>
        <v>4.9286357120598362E-9</v>
      </c>
      <c r="J530">
        <f t="shared" si="558"/>
        <v>3.5285516637227338E-10</v>
      </c>
      <c r="K530">
        <f t="shared" si="558"/>
        <v>2.525469742634506E-11</v>
      </c>
      <c r="L530" s="3">
        <f t="shared" si="549"/>
        <v>-1.9107836000130268E-11</v>
      </c>
      <c r="N530" t="str">
        <f t="shared" si="550"/>
        <v>5.20999999999993 0.0392130578862157</v>
      </c>
    </row>
    <row r="531" spans="1:14" x14ac:dyDescent="0.3">
      <c r="A531" s="4">
        <f t="shared" si="528"/>
        <v>5.2199999999999331</v>
      </c>
      <c r="B531" s="4">
        <f t="shared" si="529"/>
        <v>3.9002457191666201E-2</v>
      </c>
      <c r="C531">
        <f t="shared" ref="C531:K531" si="559">(C$5*EXP(-$B$1*C$5)-B$5*EXP(-$B$1*B$5))*EXP(-C$5*$A531)</f>
        <v>3.6219878517126936E-2</v>
      </c>
      <c r="D531">
        <f t="shared" si="559"/>
        <v>2.5841061572713635E-3</v>
      </c>
      <c r="E531">
        <f t="shared" si="559"/>
        <v>1.8431956543216323E-4</v>
      </c>
      <c r="F531">
        <f t="shared" si="559"/>
        <v>1.3143984467410034E-5</v>
      </c>
      <c r="G531">
        <f t="shared" si="559"/>
        <v>9.3707377162792006E-7</v>
      </c>
      <c r="H531">
        <f t="shared" si="559"/>
        <v>6.6789492348504005E-8</v>
      </c>
      <c r="I531">
        <f t="shared" si="559"/>
        <v>4.759117338325445E-9</v>
      </c>
      <c r="J531">
        <f t="shared" si="559"/>
        <v>3.390195174008165E-10</v>
      </c>
      <c r="K531">
        <f t="shared" si="559"/>
        <v>2.4143427144042793E-11</v>
      </c>
      <c r="L531" s="3">
        <f t="shared" si="549"/>
        <v>-1.8175935841858003E-11</v>
      </c>
      <c r="N531" t="str">
        <f t="shared" si="550"/>
        <v>5.21999999999993 0.0390024571916662</v>
      </c>
    </row>
    <row r="532" spans="1:14" x14ac:dyDescent="0.3">
      <c r="A532" s="4">
        <f t="shared" si="528"/>
        <v>5.2299999999999329</v>
      </c>
      <c r="B532" s="4">
        <f t="shared" si="529"/>
        <v>3.8793067791377304E-2</v>
      </c>
      <c r="C532">
        <f t="shared" ref="C532:K532" si="560">(C$5*EXP(-$B$1*C$5)-B$5*EXP(-$B$1*B$5))*EXP(-C$5*$A532)</f>
        <v>3.6039231119384257E-2</v>
      </c>
      <c r="D532">
        <f t="shared" si="560"/>
        <v>2.5583938713967156E-3</v>
      </c>
      <c r="E532">
        <f t="shared" si="560"/>
        <v>1.81575404609672E-4</v>
      </c>
      <c r="F532">
        <f t="shared" si="560"/>
        <v>1.288371613691992E-5</v>
      </c>
      <c r="G532">
        <f t="shared" si="560"/>
        <v>9.1393733777048591E-7</v>
      </c>
      <c r="H532">
        <f t="shared" si="560"/>
        <v>6.4815564537578019E-8</v>
      </c>
      <c r="I532">
        <f t="shared" si="560"/>
        <v>4.5954294784923416E-9</v>
      </c>
      <c r="J532">
        <f t="shared" si="560"/>
        <v>3.2572637198522208E-10</v>
      </c>
      <c r="K532">
        <f t="shared" si="560"/>
        <v>2.3081055552525864E-11</v>
      </c>
      <c r="L532" s="3">
        <f t="shared" si="549"/>
        <v>-1.7289484990612469E-11</v>
      </c>
      <c r="N532" t="str">
        <f t="shared" si="550"/>
        <v>5.22999999999993 0.0387930677913773</v>
      </c>
    </row>
    <row r="533" spans="1:14" x14ac:dyDescent="0.3">
      <c r="A533" s="4">
        <f t="shared" si="528"/>
        <v>5.2399999999999327</v>
      </c>
      <c r="B533" s="4">
        <f t="shared" si="529"/>
        <v>3.8584881859886559E-2</v>
      </c>
      <c r="C533">
        <f t="shared" ref="C533:K533" si="561">(C$5*EXP(-$B$1*C$5)-B$5*EXP(-$B$1*B$5))*EXP(-C$5*$A533)</f>
        <v>3.5859484704296604E-2</v>
      </c>
      <c r="D533">
        <f t="shared" si="561"/>
        <v>2.5329374270412095E-3</v>
      </c>
      <c r="E533">
        <f t="shared" si="561"/>
        <v>1.788720990192449E-4</v>
      </c>
      <c r="F533">
        <f t="shared" si="561"/>
        <v>1.2628601464669745E-5</v>
      </c>
      <c r="G533">
        <f t="shared" si="561"/>
        <v>8.9137214450034259E-7</v>
      </c>
      <c r="H533">
        <f t="shared" si="561"/>
        <v>6.2899975109917695E-8</v>
      </c>
      <c r="I533">
        <f t="shared" si="561"/>
        <v>4.4373715944618889E-9</v>
      </c>
      <c r="J533">
        <f t="shared" si="561"/>
        <v>3.1295445825680274E-10</v>
      </c>
      <c r="K533">
        <f t="shared" si="561"/>
        <v>2.2065430986264656E-11</v>
      </c>
      <c r="L533" s="3">
        <f t="shared" si="549"/>
        <v>-1.6446266857534078E-11</v>
      </c>
      <c r="N533" t="str">
        <f t="shared" si="550"/>
        <v>5.23999999999993 0.0385848818598866</v>
      </c>
    </row>
    <row r="534" spans="1:14" x14ac:dyDescent="0.3">
      <c r="A534" s="4">
        <f t="shared" si="528"/>
        <v>5.2499999999999325</v>
      </c>
      <c r="B534" s="4">
        <f t="shared" si="529"/>
        <v>3.8377891631511986E-2</v>
      </c>
      <c r="C534">
        <f t="shared" ref="C534:K534" si="562">(C$5*EXP(-$B$1*C$5)-B$5*EXP(-$B$1*B$5))*EXP(-C$5*$A534)</f>
        <v>3.5680634778194234E-2</v>
      </c>
      <c r="D534">
        <f t="shared" si="562"/>
        <v>2.5077342785391954E-3</v>
      </c>
      <c r="E534">
        <f t="shared" si="562"/>
        <v>1.7620904040571949E-4</v>
      </c>
      <c r="F534">
        <f t="shared" si="562"/>
        <v>1.2378538401389036E-5</v>
      </c>
      <c r="G534">
        <f t="shared" si="562"/>
        <v>8.6936408783713489E-7</v>
      </c>
      <c r="H534">
        <f t="shared" si="562"/>
        <v>6.1040999905732006E-8</v>
      </c>
      <c r="I534">
        <f t="shared" si="562"/>
        <v>4.2847500455598729E-9</v>
      </c>
      <c r="J534">
        <f t="shared" si="562"/>
        <v>3.0068333842877294E-10</v>
      </c>
      <c r="K534">
        <f t="shared" si="562"/>
        <v>2.1094496458431104E-11</v>
      </c>
      <c r="L534" s="3">
        <f t="shared" si="549"/>
        <v>-1.5644172958077296E-11</v>
      </c>
      <c r="N534" t="str">
        <f t="shared" si="550"/>
        <v>5.24999999999993 0.038377891631512</v>
      </c>
    </row>
    <row r="535" spans="1:14" x14ac:dyDescent="0.3">
      <c r="A535" s="4">
        <f t="shared" si="528"/>
        <v>5.2599999999999323</v>
      </c>
      <c r="B535" s="4">
        <f t="shared" si="529"/>
        <v>3.8172089399796764E-2</v>
      </c>
      <c r="C535">
        <f t="shared" ref="C535:K535" si="563">(C$5*EXP(-$B$1*C$5)-B$5*EXP(-$B$1*B$5))*EXP(-C$5*$A535)</f>
        <v>3.5502676869819692E-2</v>
      </c>
      <c r="D535">
        <f t="shared" si="563"/>
        <v>2.4827819055548207E-3</v>
      </c>
      <c r="E535">
        <f t="shared" si="563"/>
        <v>1.7358562956967281E-4</v>
      </c>
      <c r="F535">
        <f t="shared" si="563"/>
        <v>1.2133426918518262E-5</v>
      </c>
      <c r="G535">
        <f t="shared" si="563"/>
        <v>8.4789941202902745E-7</v>
      </c>
      <c r="H535">
        <f t="shared" si="563"/>
        <v>5.9236965721852577E-8</v>
      </c>
      <c r="I535">
        <f t="shared" si="563"/>
        <v>4.1373778513024817E-9</v>
      </c>
      <c r="J535">
        <f t="shared" si="563"/>
        <v>2.8889337609142921E-10</v>
      </c>
      <c r="K535">
        <f t="shared" si="563"/>
        <v>2.0166285494797342E-11</v>
      </c>
      <c r="L535" s="3">
        <f t="shared" si="549"/>
        <v>-1.4881197639701546E-11</v>
      </c>
      <c r="N535" t="str">
        <f t="shared" si="550"/>
        <v>5.25999999999993 0.0381720893997968</v>
      </c>
    </row>
    <row r="536" spans="1:14" x14ac:dyDescent="0.3">
      <c r="A536" s="4">
        <f t="shared" si="528"/>
        <v>5.2699999999999321</v>
      </c>
      <c r="B536" s="4">
        <f t="shared" si="529"/>
        <v>3.7967467516960195E-2</v>
      </c>
      <c r="C536">
        <f t="shared" ref="C536:K536" si="564">(C$5*EXP(-$B$1*C$5)-B$5*EXP(-$B$1*B$5))*EXP(-C$5*$A536)</f>
        <v>3.5325606530215992E-2</v>
      </c>
      <c r="D536">
        <f t="shared" si="564"/>
        <v>2.4580778128299933E-3</v>
      </c>
      <c r="E536">
        <f t="shared" si="564"/>
        <v>1.7100127623259918E-4</v>
      </c>
      <c r="F536">
        <f t="shared" si="564"/>
        <v>1.1893168968196078E-5</v>
      </c>
      <c r="G536">
        <f t="shared" si="564"/>
        <v>8.2696470095490698E-7</v>
      </c>
      <c r="H536">
        <f t="shared" si="564"/>
        <v>5.7486248805737949E-8</v>
      </c>
      <c r="I536">
        <f t="shared" si="564"/>
        <v>3.9950744623217685E-9</v>
      </c>
      <c r="J536">
        <f t="shared" si="564"/>
        <v>2.7756570478970567E-10</v>
      </c>
      <c r="K536">
        <f t="shared" si="564"/>
        <v>1.9278918150953666E-11</v>
      </c>
      <c r="L536" s="3">
        <f t="shared" si="549"/>
        <v>-1.4155433066694671E-11</v>
      </c>
      <c r="N536" t="str">
        <f t="shared" si="550"/>
        <v>5.26999999999993 0.0379674675169602</v>
      </c>
    </row>
    <row r="537" spans="1:14" x14ac:dyDescent="0.3">
      <c r="A537" s="4">
        <f t="shared" si="528"/>
        <v>5.2799999999999319</v>
      </c>
      <c r="B537" s="4">
        <f t="shared" si="529"/>
        <v>3.7764018393354817E-2</v>
      </c>
      <c r="C537">
        <f t="shared" ref="C537:K537" si="565">(C$5*EXP(-$B$1*C$5)-B$5*EXP(-$B$1*B$5))*EXP(-C$5*$A537)</f>
        <v>3.5149419332615429E-2</v>
      </c>
      <c r="D537">
        <f t="shared" si="565"/>
        <v>2.433619529934854E-3</v>
      </c>
      <c r="E537">
        <f t="shared" si="565"/>
        <v>1.6845539890409492E-4</v>
      </c>
      <c r="F537">
        <f t="shared" si="565"/>
        <v>1.1657668444038873E-5</v>
      </c>
      <c r="G537">
        <f t="shared" si="565"/>
        <v>8.065468697388679E-7</v>
      </c>
      <c r="H537">
        <f t="shared" si="565"/>
        <v>5.5787273393986694E-8</v>
      </c>
      <c r="I537">
        <f t="shared" si="565"/>
        <v>3.8576655391701848E-9</v>
      </c>
      <c r="J537">
        <f t="shared" si="565"/>
        <v>2.6668219783282085E-10</v>
      </c>
      <c r="K537">
        <f t="shared" si="565"/>
        <v>1.843059720477818E-11</v>
      </c>
      <c r="L537" s="3">
        <f t="shared" si="549"/>
        <v>-1.3465064449590388E-11</v>
      </c>
      <c r="N537" t="str">
        <f t="shared" si="550"/>
        <v>5.27999999999993 0.0377640183933548</v>
      </c>
    </row>
    <row r="538" spans="1:14" x14ac:dyDescent="0.3">
      <c r="A538" s="4">
        <f t="shared" si="528"/>
        <v>5.2899999999999316</v>
      </c>
      <c r="B538" s="4">
        <f t="shared" si="529"/>
        <v>3.7561734496929608E-2</v>
      </c>
      <c r="C538">
        <f t="shared" ref="C538:K538" si="566">(C$5*EXP(-$B$1*C$5)-B$5*EXP(-$B$1*B$5))*EXP(-C$5*$A538)</f>
        <v>3.4974110872328878E-2</v>
      </c>
      <c r="D538">
        <f t="shared" si="566"/>
        <v>2.4094046110207309E-3</v>
      </c>
      <c r="E538">
        <f t="shared" si="566"/>
        <v>1.6594742475102065E-4</v>
      </c>
      <c r="F538">
        <f t="shared" si="566"/>
        <v>1.1426831142696934E-5</v>
      </c>
      <c r="G538">
        <f t="shared" si="566"/>
        <v>7.8663315657174206E-7</v>
      </c>
      <c r="H538">
        <f t="shared" si="566"/>
        <v>5.4138510294043943E-8</v>
      </c>
      <c r="I538">
        <f t="shared" si="566"/>
        <v>3.7249827387329081E-9</v>
      </c>
      <c r="J538">
        <f t="shared" si="566"/>
        <v>2.5622543928770506E-10</v>
      </c>
      <c r="K538">
        <f t="shared" si="566"/>
        <v>1.7619604516448083E-11</v>
      </c>
      <c r="L538" s="3">
        <f t="shared" si="549"/>
        <v>-1.280836550724888E-11</v>
      </c>
      <c r="N538" t="str">
        <f t="shared" si="550"/>
        <v>5.28999999999993 0.0375617344969296</v>
      </c>
    </row>
    <row r="539" spans="1:14" x14ac:dyDescent="0.3">
      <c r="A539" s="4">
        <f t="shared" si="528"/>
        <v>5.2999999999999314</v>
      </c>
      <c r="B539" s="4">
        <f t="shared" si="529"/>
        <v>3.7360608352699096E-2</v>
      </c>
      <c r="C539">
        <f t="shared" ref="C539:K539" si="567">(C$5*EXP(-$B$1*C$5)-B$5*EXP(-$B$1*B$5))*EXP(-C$5*$A539)</f>
        <v>3.4799676766635708E-2</v>
      </c>
      <c r="D539">
        <f t="shared" si="567"/>
        <v>2.3854306345755544E-3</v>
      </c>
      <c r="E539">
        <f t="shared" si="567"/>
        <v>1.634767894686113E-4</v>
      </c>
      <c r="F539">
        <f t="shared" si="567"/>
        <v>1.1200564726171853E-5</v>
      </c>
      <c r="G539">
        <f t="shared" si="567"/>
        <v>7.6721111473455504E-7</v>
      </c>
      <c r="H539">
        <f t="shared" si="567"/>
        <v>5.2538475507824905E-8</v>
      </c>
      <c r="I539">
        <f t="shared" si="567"/>
        <v>3.5968635079864394E-9</v>
      </c>
      <c r="J539">
        <f t="shared" si="567"/>
        <v>2.4617869610979199E-10</v>
      </c>
      <c r="K539">
        <f t="shared" si="567"/>
        <v>1.6844297548619511E-11</v>
      </c>
      <c r="L539" s="3">
        <f t="shared" si="549"/>
        <v>-1.2183694150255187E-11</v>
      </c>
      <c r="N539" t="str">
        <f t="shared" si="550"/>
        <v>5.29999999999993 0.0373606083526991</v>
      </c>
    </row>
    <row r="540" spans="1:14" x14ac:dyDescent="0.3">
      <c r="A540" s="4">
        <f t="shared" si="528"/>
        <v>5.3099999999999312</v>
      </c>
      <c r="B540" s="4">
        <f t="shared" si="529"/>
        <v>3.716063254221838E-2</v>
      </c>
      <c r="C540">
        <f t="shared" ref="C540:K540" si="568">(C$5*EXP(-$B$1*C$5)-B$5*EXP(-$B$1*B$5))*EXP(-C$5*$A540)</f>
        <v>3.4626112654674183E-2</v>
      </c>
      <c r="D540">
        <f t="shared" si="568"/>
        <v>2.3616952031817007E-3</v>
      </c>
      <c r="E540">
        <f t="shared" si="568"/>
        <v>1.6104293715350526E-4</v>
      </c>
      <c r="F540">
        <f t="shared" si="568"/>
        <v>1.0978778684880098E-5</v>
      </c>
      <c r="G540">
        <f t="shared" si="568"/>
        <v>7.4826860481891911E-7</v>
      </c>
      <c r="H540">
        <f t="shared" si="568"/>
        <v>5.0985728896016409E-8</v>
      </c>
      <c r="I540">
        <f t="shared" si="568"/>
        <v>3.473150884850896E-9</v>
      </c>
      <c r="J540">
        <f t="shared" si="568"/>
        <v>2.3652589136657749E-10</v>
      </c>
      <c r="K540">
        <f t="shared" si="568"/>
        <v>1.6103106039727738E-11</v>
      </c>
      <c r="L540" s="3">
        <f t="shared" si="549"/>
        <v>-1.1589488374839945E-11</v>
      </c>
      <c r="N540" t="str">
        <f t="shared" si="550"/>
        <v>5.30999999999993 0.0371606325422184</v>
      </c>
    </row>
    <row r="541" spans="1:14" x14ac:dyDescent="0.3">
      <c r="A541" s="4">
        <f t="shared" si="528"/>
        <v>5.319999999999931</v>
      </c>
      <c r="B541" s="4">
        <f t="shared" si="529"/>
        <v>3.6961799703063999E-2</v>
      </c>
      <c r="C541">
        <f t="shared" ref="C541:K541" si="569">(C$5*EXP(-$B$1*C$5)-B$5*EXP(-$B$1*B$5))*EXP(-C$5*$A541)</f>
        <v>3.4453414197332471E-2</v>
      </c>
      <c r="D541">
        <f t="shared" si="569"/>
        <v>2.3381959432762509E-3</v>
      </c>
      <c r="E541">
        <f t="shared" si="569"/>
        <v>1.5864532017866373E-4</v>
      </c>
      <c r="F541">
        <f t="shared" si="569"/>
        <v>1.076138430144796E-5</v>
      </c>
      <c r="G541">
        <f t="shared" si="569"/>
        <v>7.297937871395041E-7</v>
      </c>
      <c r="H541">
        <f t="shared" si="569"/>
        <v>4.9478872881854268E-8</v>
      </c>
      <c r="I541">
        <f t="shared" si="569"/>
        <v>3.3536933058917846E-9</v>
      </c>
      <c r="J541">
        <f t="shared" si="569"/>
        <v>2.2725157851109749E-10</v>
      </c>
      <c r="K541">
        <f t="shared" si="569"/>
        <v>1.5394528823671129E-11</v>
      </c>
      <c r="L541" s="3">
        <f t="shared" si="549"/>
        <v>-1.1024262357056747E-11</v>
      </c>
      <c r="N541" t="str">
        <f t="shared" si="550"/>
        <v>5.31999999999993 0.036961799703064</v>
      </c>
    </row>
    <row r="542" spans="1:14" x14ac:dyDescent="0.3">
      <c r="A542" s="4">
        <f t="shared" si="528"/>
        <v>5.3299999999999308</v>
      </c>
      <c r="B542" s="4">
        <f t="shared" si="529"/>
        <v>3.6764102528320533E-2</v>
      </c>
      <c r="C542">
        <f t="shared" ref="C542:K542" si="570">(C$5*EXP(-$B$1*C$5)-B$5*EXP(-$B$1*B$5))*EXP(-C$5*$A542)</f>
        <v>3.4281577077140142E-2</v>
      </c>
      <c r="D542">
        <f t="shared" si="570"/>
        <v>2.3149305049136315E-3</v>
      </c>
      <c r="E542">
        <f t="shared" si="570"/>
        <v>1.5628339907015239E-4</v>
      </c>
      <c r="F542">
        <f t="shared" si="570"/>
        <v>1.0548294615223439E-5</v>
      </c>
      <c r="G542">
        <f t="shared" si="570"/>
        <v>7.1177511433385332E-7</v>
      </c>
      <c r="H542">
        <f t="shared" si="570"/>
        <v>4.8016551193209908E-8</v>
      </c>
      <c r="I542">
        <f t="shared" si="570"/>
        <v>3.2383444206358505E-9</v>
      </c>
      <c r="J542">
        <f t="shared" si="570"/>
        <v>2.1834091666415769E-10</v>
      </c>
      <c r="K542">
        <f t="shared" si="570"/>
        <v>1.47171307894367E-11</v>
      </c>
      <c r="L542" s="3">
        <f t="shared" si="549"/>
        <v>-1.0486602737447967E-11</v>
      </c>
      <c r="N542" t="str">
        <f t="shared" si="550"/>
        <v>5.32999999999993 0.0367641025283205</v>
      </c>
    </row>
    <row r="543" spans="1:14" x14ac:dyDescent="0.3">
      <c r="A543" s="4">
        <f t="shared" si="528"/>
        <v>5.3399999999999306</v>
      </c>
      <c r="B543" s="4">
        <f t="shared" si="529"/>
        <v>3.6567533766072829E-2</v>
      </c>
      <c r="C543">
        <f t="shared" ref="C543:K543" si="571">(C$5*EXP(-$B$1*C$5)-B$5*EXP(-$B$1*B$5))*EXP(-C$5*$A543)</f>
        <v>3.4110596998160242E-2</v>
      </c>
      <c r="D543">
        <f t="shared" si="571"/>
        <v>2.2918965615306196E-3</v>
      </c>
      <c r="E543">
        <f t="shared" si="571"/>
        <v>1.5395664238575748E-4</v>
      </c>
      <c r="F543">
        <f t="shared" si="571"/>
        <v>1.0339424387490809E-5</v>
      </c>
      <c r="G543">
        <f t="shared" si="571"/>
        <v>6.9420132414490669E-7</v>
      </c>
      <c r="H543">
        <f t="shared" si="571"/>
        <v>4.6597447641853957E-8</v>
      </c>
      <c r="I543">
        <f t="shared" si="571"/>
        <v>3.1269629122734588E-9</v>
      </c>
      <c r="J543">
        <f t="shared" si="571"/>
        <v>2.0977964686576036E-10</v>
      </c>
      <c r="K543">
        <f t="shared" si="571"/>
        <v>1.4069539974509844E-11</v>
      </c>
      <c r="L543" s="3">
        <f t="shared" si="549"/>
        <v>-9.9751650869102721E-12</v>
      </c>
      <c r="N543" t="str">
        <f t="shared" si="550"/>
        <v>5.33999999999993 0.0365675337660728</v>
      </c>
    </row>
    <row r="544" spans="1:14" x14ac:dyDescent="0.3">
      <c r="A544" s="4">
        <f t="shared" si="528"/>
        <v>5.3499999999999304</v>
      </c>
      <c r="B544" s="4">
        <f t="shared" si="529"/>
        <v>3.6372086218903851E-2</v>
      </c>
      <c r="C544">
        <f t="shared" ref="C544:K544" si="572">(C$5*EXP(-$B$1*C$5)-B$5*EXP(-$B$1*B$5))*EXP(-C$5*$A544)</f>
        <v>3.3940469685881901E-2</v>
      </c>
      <c r="D544">
        <f t="shared" si="572"/>
        <v>2.2690918097136802E-3</v>
      </c>
      <c r="E544">
        <f t="shared" si="572"/>
        <v>1.5166452659540856E-4</v>
      </c>
      <c r="F544">
        <f t="shared" si="572"/>
        <v>1.0134690067374006E-5</v>
      </c>
      <c r="G544">
        <f t="shared" si="572"/>
        <v>6.7706143238172197E-7</v>
      </c>
      <c r="H544">
        <f t="shared" si="572"/>
        <v>4.522028493879758E-8</v>
      </c>
      <c r="I544">
        <f t="shared" si="572"/>
        <v>3.0194123245277853E-9</v>
      </c>
      <c r="J544">
        <f t="shared" si="572"/>
        <v>2.0155406925772648E-10</v>
      </c>
      <c r="K544">
        <f t="shared" si="572"/>
        <v>1.3450444786181571E-11</v>
      </c>
      <c r="L544" s="3">
        <f t="shared" si="549"/>
        <v>-9.4886705449212638E-12</v>
      </c>
      <c r="N544" t="str">
        <f t="shared" si="550"/>
        <v>5.34999999999993 0.0363720862189039</v>
      </c>
    </row>
    <row r="545" spans="1:14" x14ac:dyDescent="0.3">
      <c r="A545" s="4">
        <f t="shared" si="528"/>
        <v>5.3599999999999302</v>
      </c>
      <c r="B545" s="4">
        <f t="shared" si="529"/>
        <v>3.6177752743398052E-2</v>
      </c>
      <c r="C545">
        <f t="shared" ref="C545:K545" si="573">(C$5*EXP(-$B$1*C$5)-B$5*EXP(-$B$1*B$5))*EXP(-C$5*$A545)</f>
        <v>3.3771190887113431E-2</v>
      </c>
      <c r="D545">
        <f t="shared" si="573"/>
        <v>2.2465139689686283E-3</v>
      </c>
      <c r="E545">
        <f t="shared" si="573"/>
        <v>1.4940653596338312E-4</v>
      </c>
      <c r="F545">
        <f t="shared" si="573"/>
        <v>9.9340097584151555E-6</v>
      </c>
      <c r="G545">
        <f t="shared" si="573"/>
        <v>6.6034472605399505E-7</v>
      </c>
      <c r="H545">
        <f t="shared" si="573"/>
        <v>4.3883823544646941E-8</v>
      </c>
      <c r="I545">
        <f t="shared" si="573"/>
        <v>2.915560894478878E-9</v>
      </c>
      <c r="J545">
        <f t="shared" si="573"/>
        <v>1.9365102116099971E-10</v>
      </c>
      <c r="K545">
        <f t="shared" si="573"/>
        <v>1.2858591345124755E-11</v>
      </c>
      <c r="L545" s="3">
        <f t="shared" si="549"/>
        <v>-9.0259026217223574E-12</v>
      </c>
      <c r="N545" t="str">
        <f t="shared" si="550"/>
        <v>5.35999999999993 0.0361777527433981</v>
      </c>
    </row>
    <row r="546" spans="1:14" x14ac:dyDescent="0.3">
      <c r="A546" s="4">
        <f t="shared" si="528"/>
        <v>5.3699999999999299</v>
      </c>
      <c r="B546" s="4">
        <f t="shared" si="529"/>
        <v>3.5984526249650262E-2</v>
      </c>
      <c r="C546">
        <f t="shared" ref="C546:K546" si="574">(C$5*EXP(-$B$1*C$5)-B$5*EXP(-$B$1*B$5))*EXP(-C$5*$A546)</f>
        <v>3.3602756369876058E-2</v>
      </c>
      <c r="D546">
        <f t="shared" si="574"/>
        <v>2.2241607814925748E-3</v>
      </c>
      <c r="E546">
        <f t="shared" si="574"/>
        <v>1.4718216243226327E-4</v>
      </c>
      <c r="F546">
        <f t="shared" si="574"/>
        <v>9.7373031858149007E-6</v>
      </c>
      <c r="G546">
        <f t="shared" si="574"/>
        <v>6.4404075667609517E-7</v>
      </c>
      <c r="H546">
        <f t="shared" si="574"/>
        <v>4.2586860553933585E-8</v>
      </c>
      <c r="I546">
        <f t="shared" si="574"/>
        <v>2.8152813911375698E-9</v>
      </c>
      <c r="J546">
        <f t="shared" si="574"/>
        <v>1.8605785601255175E-10</v>
      </c>
      <c r="K546">
        <f t="shared" si="574"/>
        <v>1.2292780945860137E-11</v>
      </c>
      <c r="L546" s="3">
        <f t="shared" si="549"/>
        <v>-8.5857041564604369E-12</v>
      </c>
      <c r="N546" t="str">
        <f t="shared" si="550"/>
        <v>5.36999999999993 0.0359845262496503</v>
      </c>
    </row>
    <row r="547" spans="1:14" x14ac:dyDescent="0.3">
      <c r="A547" s="4">
        <f t="shared" si="528"/>
        <v>5.3799999999999297</v>
      </c>
      <c r="B547" s="4">
        <f t="shared" si="529"/>
        <v>3.5792399700779777E-2</v>
      </c>
      <c r="C547">
        <f t="shared" ref="C547:K547" si="575">(C$5*EXP(-$B$1*C$5)-B$5*EXP(-$B$1*B$5))*EXP(-C$5*$A547)</f>
        <v>3.3435161923298075E-2</v>
      </c>
      <c r="D547">
        <f t="shared" si="575"/>
        <v>2.2020300119481436E-3</v>
      </c>
      <c r="E547">
        <f t="shared" si="575"/>
        <v>1.4499090550862005E-4</v>
      </c>
      <c r="F547">
        <f t="shared" si="575"/>
        <v>9.5444916643214118E-6</v>
      </c>
      <c r="G547">
        <f t="shared" si="575"/>
        <v>6.2813933373642286E-7</v>
      </c>
      <c r="H547">
        <f t="shared" si="575"/>
        <v>4.1328228612418093E-8</v>
      </c>
      <c r="I547">
        <f t="shared" si="575"/>
        <v>2.718450959571573E-9</v>
      </c>
      <c r="J547">
        <f t="shared" si="575"/>
        <v>1.7876242312818344E-10</v>
      </c>
      <c r="K547">
        <f t="shared" si="575"/>
        <v>1.1751867628968226E-11</v>
      </c>
      <c r="L547" s="3">
        <f t="shared" si="549"/>
        <v>-8.1669744236832755E-12</v>
      </c>
      <c r="N547" t="str">
        <f t="shared" si="550"/>
        <v>5.37999999999993 0.0357923997007798</v>
      </c>
    </row>
    <row r="548" spans="1:14" x14ac:dyDescent="0.3">
      <c r="A548" s="4">
        <f t="shared" si="528"/>
        <v>5.3899999999999295</v>
      </c>
      <c r="B548" s="4">
        <f t="shared" si="529"/>
        <v>3.5601366112450003E-2</v>
      </c>
      <c r="C548">
        <f t="shared" ref="C548:K548" si="576">(C$5*EXP(-$B$1*C$5)-B$5*EXP(-$B$1*B$5))*EXP(-C$5*$A548)</f>
        <v>3.32684033575096E-2</v>
      </c>
      <c r="D548">
        <f t="shared" si="576"/>
        <v>2.180119447239939E-3</v>
      </c>
      <c r="E548">
        <f t="shared" si="576"/>
        <v>1.42832272150401E-4</v>
      </c>
      <c r="F548">
        <f t="shared" si="576"/>
        <v>9.3554980667552375E-6</v>
      </c>
      <c r="G548">
        <f t="shared" si="576"/>
        <v>6.1263051832800697E-7</v>
      </c>
      <c r="H548">
        <f t="shared" si="576"/>
        <v>4.0106794866392762E-8</v>
      </c>
      <c r="I548">
        <f t="shared" si="576"/>
        <v>2.6249509703928898E-9</v>
      </c>
      <c r="J548">
        <f t="shared" si="576"/>
        <v>1.7175304825883784E-10</v>
      </c>
      <c r="K548">
        <f t="shared" si="576"/>
        <v>1.1234755860129567E-11</v>
      </c>
      <c r="L548" s="3">
        <f t="shared" si="549"/>
        <v>-7.7686663809522844E-12</v>
      </c>
      <c r="N548" t="str">
        <f t="shared" si="550"/>
        <v>5.38999999999993 0.03560136611245</v>
      </c>
    </row>
    <row r="549" spans="1:14" x14ac:dyDescent="0.3">
      <c r="A549" s="4">
        <f t="shared" si="528"/>
        <v>5.3999999999999293</v>
      </c>
      <c r="B549" s="4">
        <f t="shared" si="529"/>
        <v>3.5411418552393055E-2</v>
      </c>
      <c r="C549">
        <f t="shared" ref="C549:K549" si="577">(C$5*EXP(-$B$1*C$5)-B$5*EXP(-$B$1*B$5))*EXP(-C$5*$A549)</f>
        <v>3.3102476503537787E-2</v>
      </c>
      <c r="D549">
        <f t="shared" si="577"/>
        <v>2.1584268962932295E-3</v>
      </c>
      <c r="E549">
        <f t="shared" si="577"/>
        <v>1.4070577665599397E-4</v>
      </c>
      <c r="F549">
        <f t="shared" si="577"/>
        <v>9.1702467931574013E-6</v>
      </c>
      <c r="G549">
        <f t="shared" si="577"/>
        <v>5.9750461693636127E-7</v>
      </c>
      <c r="H549">
        <f t="shared" si="577"/>
        <v>3.8921459943037044E-8</v>
      </c>
      <c r="I549">
        <f t="shared" si="577"/>
        <v>2.5346668744219287E-9</v>
      </c>
      <c r="J549">
        <f t="shared" si="577"/>
        <v>1.6501851490931083E-10</v>
      </c>
      <c r="K549">
        <f t="shared" si="577"/>
        <v>1.0740398311293547E-11</v>
      </c>
      <c r="L549" s="3">
        <f t="shared" si="549"/>
        <v>-7.3897840506913077E-12</v>
      </c>
      <c r="N549" t="str">
        <f t="shared" si="550"/>
        <v>5.39999999999993 0.0354114185523931</v>
      </c>
    </row>
    <row r="550" spans="1:14" x14ac:dyDescent="0.3">
      <c r="A550" s="4">
        <f t="shared" si="528"/>
        <v>5.4099999999999291</v>
      </c>
      <c r="B550" s="4">
        <f t="shared" si="529"/>
        <v>3.5222550139939857E-2</v>
      </c>
      <c r="C550">
        <f t="shared" ref="C550:K550" si="578">(C$5*EXP(-$B$1*C$5)-B$5*EXP(-$B$1*B$5))*EXP(-C$5*$A550)</f>
        <v>3.2937377213202647E-2</v>
      </c>
      <c r="D550">
        <f t="shared" si="578"/>
        <v>2.1369501898348452E-3</v>
      </c>
      <c r="E550">
        <f t="shared" si="578"/>
        <v>1.3861094055494171E-4</v>
      </c>
      <c r="F550">
        <f t="shared" si="578"/>
        <v>8.9886637405484151E-6</v>
      </c>
      <c r="G550">
        <f t="shared" si="578"/>
        <v>5.827521753807249E-7</v>
      </c>
      <c r="H550">
        <f t="shared" si="578"/>
        <v>3.7771156960907565E-8</v>
      </c>
      <c r="I550">
        <f t="shared" si="578"/>
        <v>2.4474880623504513E-9</v>
      </c>
      <c r="J550">
        <f t="shared" si="578"/>
        <v>1.5854804638946616E-10</v>
      </c>
      <c r="K550">
        <f t="shared" si="578"/>
        <v>1.0267793739481129E-11</v>
      </c>
      <c r="L550" s="3">
        <f t="shared" si="549"/>
        <v>-7.029380029723642E-12</v>
      </c>
      <c r="N550" t="str">
        <f t="shared" si="550"/>
        <v>5.40999999999993 0.0352225501399399</v>
      </c>
    </row>
    <row r="551" spans="1:14" x14ac:dyDescent="0.3">
      <c r="A551" s="4">
        <f t="shared" si="528"/>
        <v>5.4199999999999289</v>
      </c>
      <c r="B551" s="4">
        <f t="shared" si="529"/>
        <v>3.5034754045555068E-2</v>
      </c>
      <c r="C551">
        <f t="shared" ref="C551:K551" si="579">(C$5*EXP(-$B$1*C$5)-B$5*EXP(-$B$1*B$5))*EXP(-C$5*$A551)</f>
        <v>3.2773101359013332E-2</v>
      </c>
      <c r="D551">
        <f t="shared" si="579"/>
        <v>2.1156871801762422E-3</v>
      </c>
      <c r="E551">
        <f t="shared" si="579"/>
        <v>1.3654729250028362E-4</v>
      </c>
      <c r="F551">
        <f t="shared" si="579"/>
        <v>8.8106762732860964E-6</v>
      </c>
      <c r="G551">
        <f t="shared" si="579"/>
        <v>5.6836397290489408E-7</v>
      </c>
      <c r="H551">
        <f t="shared" si="579"/>
        <v>3.6654850569672477E-8</v>
      </c>
      <c r="I551">
        <f t="shared" si="579"/>
        <v>2.3633077292313401E-9</v>
      </c>
      <c r="J551">
        <f t="shared" si="579"/>
        <v>1.5233128856923186E-10</v>
      </c>
      <c r="K551">
        <f t="shared" si="579"/>
        <v>9.8159849589256104E-12</v>
      </c>
      <c r="L551" s="3">
        <f t="shared" si="549"/>
        <v>-6.686553120270854E-12</v>
      </c>
      <c r="N551" t="str">
        <f t="shared" si="550"/>
        <v>5.41999999999993 0.0350347540455551</v>
      </c>
    </row>
    <row r="552" spans="1:14" x14ac:dyDescent="0.3">
      <c r="A552" s="4">
        <f t="shared" si="528"/>
        <v>5.4299999999999287</v>
      </c>
      <c r="B552" s="4">
        <f t="shared" si="529"/>
        <v>3.4848023490377245E-2</v>
      </c>
      <c r="C552">
        <f t="shared" ref="C552:K552" si="580">(C$5*EXP(-$B$1*C$5)-B$5*EXP(-$B$1*B$5))*EXP(-C$5*$A552)</f>
        <v>3.2609644834064921E-2</v>
      </c>
      <c r="D552">
        <f t="shared" si="580"/>
        <v>2.0946357409987355E-3</v>
      </c>
      <c r="E552">
        <f t="shared" si="580"/>
        <v>1.3451436816250105E-4</v>
      </c>
      <c r="F552">
        <f t="shared" si="580"/>
        <v>8.6362131940103429E-6</v>
      </c>
      <c r="G552">
        <f t="shared" si="580"/>
        <v>5.5433101641394669E-7</v>
      </c>
      <c r="H552">
        <f t="shared" si="580"/>
        <v>3.5571536018226607E-8</v>
      </c>
      <c r="I552">
        <f t="shared" si="580"/>
        <v>2.2820227436291521E-9</v>
      </c>
      <c r="J552">
        <f t="shared" si="580"/>
        <v>1.4635829330978311E-10</v>
      </c>
      <c r="K552">
        <f t="shared" si="580"/>
        <v>9.3840569024444852E-12</v>
      </c>
      <c r="L552" s="3">
        <f t="shared" si="549"/>
        <v>-6.3604460764886902E-12</v>
      </c>
      <c r="N552" t="str">
        <f t="shared" si="550"/>
        <v>5.42999999999993 0.0348480234903772</v>
      </c>
    </row>
    <row r="553" spans="1:14" x14ac:dyDescent="0.3">
      <c r="A553" s="4">
        <f t="shared" si="528"/>
        <v>5.4399999999999284</v>
      </c>
      <c r="B553" s="4">
        <f t="shared" si="529"/>
        <v>3.4662351745763882E-2</v>
      </c>
      <c r="C553">
        <f t="shared" ref="C553:K553" si="581">(C$5*EXP(-$B$1*C$5)-B$5*EXP(-$B$1*B$5))*EXP(-C$5*$A553)</f>
        <v>3.2447003551935791E-2</v>
      </c>
      <c r="D553">
        <f t="shared" si="581"/>
        <v>2.0737937671408638E-3</v>
      </c>
      <c r="E553">
        <f t="shared" si="581"/>
        <v>1.3251171012504178E-4</v>
      </c>
      <c r="F553">
        <f t="shared" si="581"/>
        <v>8.4652047151632386E-6</v>
      </c>
      <c r="G553">
        <f t="shared" si="581"/>
        <v>5.4064453485326334E-7</v>
      </c>
      <c r="H553">
        <f t="shared" si="581"/>
        <v>3.4520238250347857E-8</v>
      </c>
      <c r="I553">
        <f t="shared" si="581"/>
        <v>2.2035335212712609E-9</v>
      </c>
      <c r="J553">
        <f t="shared" si="581"/>
        <v>1.4061950254439784E-10</v>
      </c>
      <c r="K553">
        <f t="shared" si="581"/>
        <v>8.9711347681154653E-12</v>
      </c>
      <c r="L553" s="3">
        <f t="shared" si="549"/>
        <v>-6.0502434609061787E-12</v>
      </c>
      <c r="N553" t="str">
        <f t="shared" si="550"/>
        <v>5.43999999999993 0.0346623517457639</v>
      </c>
    </row>
    <row r="554" spans="1:14" x14ac:dyDescent="0.3">
      <c r="A554" s="4">
        <f t="shared" si="528"/>
        <v>5.4499999999999282</v>
      </c>
      <c r="B554" s="4">
        <f t="shared" si="529"/>
        <v>3.447773213284136E-2</v>
      </c>
      <c r="C554">
        <f t="shared" ref="C554:K554" si="582">(C$5*EXP(-$B$1*C$5)-B$5*EXP(-$B$1*B$5))*EXP(-C$5*$A554)</f>
        <v>3.2285173446585408E-2</v>
      </c>
      <c r="D554">
        <f t="shared" si="582"/>
        <v>2.0531591743878736E-3</v>
      </c>
      <c r="E554">
        <f t="shared" si="582"/>
        <v>1.3053886778139888E-4</v>
      </c>
      <c r="F554">
        <f t="shared" si="582"/>
        <v>8.2975824310730992E-6</v>
      </c>
      <c r="G554">
        <f t="shared" si="582"/>
        <v>5.272959737263349E-7</v>
      </c>
      <c r="H554">
        <f t="shared" si="582"/>
        <v>3.3500011027080526E-8</v>
      </c>
      <c r="I554">
        <f t="shared" si="582"/>
        <v>2.1277439030446446E-9</v>
      </c>
      <c r="J554">
        <f t="shared" si="582"/>
        <v>1.3510573298351082E-10</v>
      </c>
      <c r="K554">
        <f t="shared" si="582"/>
        <v>8.5763822475037401E-12</v>
      </c>
      <c r="L554" s="3">
        <f t="shared" si="549"/>
        <v>-5.7551696054069886E-12</v>
      </c>
      <c r="N554" t="str">
        <f t="shared" si="550"/>
        <v>5.44999999999993 0.0344777321328414</v>
      </c>
    </row>
    <row r="555" spans="1:14" x14ac:dyDescent="0.3">
      <c r="A555" s="4">
        <f t="shared" si="528"/>
        <v>5.459999999999928</v>
      </c>
      <c r="B555" s="4">
        <f t="shared" si="529"/>
        <v>3.4294158022059838E-2</v>
      </c>
      <c r="C555">
        <f t="shared" ref="C555:K555" si="583">(C$5*EXP(-$B$1*C$5)-B$5*EXP(-$B$1*B$5))*EXP(-C$5*$A555)</f>
        <v>3.2124150472252699E-2</v>
      </c>
      <c r="D555">
        <f t="shared" si="583"/>
        <v>2.0327298992632937E-3</v>
      </c>
      <c r="E555">
        <f t="shared" si="583"/>
        <v>1.2859539723372176E-4</v>
      </c>
      <c r="F555">
        <f t="shared" si="583"/>
        <v>8.1332792905912965E-6</v>
      </c>
      <c r="G555">
        <f t="shared" si="583"/>
        <v>5.1427698974792549E-7</v>
      </c>
      <c r="H555">
        <f t="shared" si="583"/>
        <v>3.2509936075056149E-8</v>
      </c>
      <c r="I555">
        <f t="shared" si="583"/>
        <v>2.0545610371889231E-9</v>
      </c>
      <c r="J555">
        <f t="shared" si="583"/>
        <v>1.2980816141949101E-10</v>
      </c>
      <c r="K555">
        <f t="shared" si="583"/>
        <v>8.1989998318516921E-12</v>
      </c>
      <c r="L555" s="3">
        <f t="shared" si="549"/>
        <v>-5.4744866716553074E-12</v>
      </c>
      <c r="N555" t="str">
        <f t="shared" si="550"/>
        <v>5.45999999999993 0.0342941580220598</v>
      </c>
    </row>
    <row r="556" spans="1:14" x14ac:dyDescent="0.3">
      <c r="A556" s="4">
        <f t="shared" si="528"/>
        <v>5.4699999999999278</v>
      </c>
      <c r="B556" s="4">
        <f t="shared" si="529"/>
        <v>3.4111622832752923E-2</v>
      </c>
      <c r="C556">
        <f t="shared" ref="C556:K556" si="584">(C$5*EXP(-$B$1*C$5)-B$5*EXP(-$B$1*B$5))*EXP(-C$5*$A556)</f>
        <v>3.1963930603354937E-2</v>
      </c>
      <c r="D556">
        <f t="shared" si="584"/>
        <v>2.0125038988225877E-3</v>
      </c>
      <c r="E556">
        <f t="shared" si="584"/>
        <v>1.2668086119293787E-4</v>
      </c>
      <c r="F556">
        <f t="shared" si="584"/>
        <v>7.9722295702709006E-6</v>
      </c>
      <c r="G556">
        <f t="shared" si="584"/>
        <v>5.0157944562924571E-7</v>
      </c>
      <c r="H556">
        <f t="shared" si="584"/>
        <v>3.1549122259985725E-8</v>
      </c>
      <c r="I556">
        <f t="shared" si="584"/>
        <v>1.9838952655413873E-9</v>
      </c>
      <c r="J556">
        <f t="shared" si="584"/>
        <v>1.2471831060762711E-10</v>
      </c>
      <c r="K556">
        <f t="shared" si="584"/>
        <v>7.8382231928002433E-12</v>
      </c>
      <c r="L556" s="3">
        <f t="shared" si="549"/>
        <v>-5.2074928061155022E-12</v>
      </c>
      <c r="N556" t="str">
        <f t="shared" si="550"/>
        <v>5.46999999999993 0.0341116228327529</v>
      </c>
    </row>
    <row r="557" spans="1:14" x14ac:dyDescent="0.3">
      <c r="A557" s="4">
        <f t="shared" si="528"/>
        <v>5.4799999999999276</v>
      </c>
      <c r="B557" s="4">
        <f t="shared" si="529"/>
        <v>3.3930120032701967E-2</v>
      </c>
      <c r="C557">
        <f t="shared" ref="C557:K557" si="585">(C$5*EXP(-$B$1*C$5)-B$5*EXP(-$B$1*B$5))*EXP(-C$5*$A557)</f>
        <v>3.1804509834387054E-2</v>
      </c>
      <c r="D557">
        <f t="shared" si="585"/>
        <v>1.9924791504488558E-3</v>
      </c>
      <c r="E557">
        <f t="shared" si="585"/>
        <v>1.247948288803613E-4</v>
      </c>
      <c r="F557">
        <f t="shared" si="585"/>
        <v>7.8143688480764241E-6</v>
      </c>
      <c r="G557">
        <f t="shared" si="585"/>
        <v>4.891954049918802E-7</v>
      </c>
      <c r="H557">
        <f t="shared" si="585"/>
        <v>3.0616704784578919E-8</v>
      </c>
      <c r="I557">
        <f t="shared" si="585"/>
        <v>1.9156600136945065E-9</v>
      </c>
      <c r="J557">
        <f t="shared" si="585"/>
        <v>1.1982803570072739E-10</v>
      </c>
      <c r="K557">
        <f t="shared" si="585"/>
        <v>7.4933216343628464E-12</v>
      </c>
      <c r="L557" s="3">
        <f t="shared" si="549"/>
        <v>-4.9535203850528725E-12</v>
      </c>
      <c r="N557" t="str">
        <f t="shared" si="550"/>
        <v>5.47999999999993 0.033930120032702</v>
      </c>
    </row>
    <row r="558" spans="1:14" x14ac:dyDescent="0.3">
      <c r="A558" s="4">
        <f t="shared" si="528"/>
        <v>5.4899999999999274</v>
      </c>
      <c r="B558" s="4">
        <f t="shared" si="529"/>
        <v>3.3749643137705135E-2</v>
      </c>
      <c r="C558">
        <f t="shared" ref="C558:K558" si="586">(C$5*EXP(-$B$1*C$5)-B$5*EXP(-$B$1*B$5))*EXP(-C$5*$A558)</f>
        <v>3.1645884179821511E-2</v>
      </c>
      <c r="D558">
        <f t="shared" si="586"/>
        <v>1.9726536516505738E-3</v>
      </c>
      <c r="E558">
        <f t="shared" si="586"/>
        <v>1.2293687593076518E-4</v>
      </c>
      <c r="F558">
        <f t="shared" si="586"/>
        <v>7.6596339776141508E-6</v>
      </c>
      <c r="G558">
        <f t="shared" si="586"/>
        <v>4.7711712740729498E-7</v>
      </c>
      <c r="H558">
        <f t="shared" si="586"/>
        <v>2.9711844410167931E-8</v>
      </c>
      <c r="I558">
        <f t="shared" si="586"/>
        <v>1.8497716849314591E-9</v>
      </c>
      <c r="J558">
        <f t="shared" si="586"/>
        <v>1.1512951121562654E-10</v>
      </c>
      <c r="K558">
        <f t="shared" si="586"/>
        <v>7.1635966130163828E-12</v>
      </c>
      <c r="L558" s="3">
        <f t="shared" si="549"/>
        <v>-4.7119343451263958E-12</v>
      </c>
      <c r="N558" t="str">
        <f t="shared" si="550"/>
        <v>5.48999999999993 0.0337496431377051</v>
      </c>
    </row>
    <row r="559" spans="1:14" x14ac:dyDescent="0.3">
      <c r="A559" s="4">
        <f t="shared" si="528"/>
        <v>5.4999999999999272</v>
      </c>
      <c r="B559" s="4">
        <f t="shared" si="529"/>
        <v>3.3570185711151071E-2</v>
      </c>
      <c r="C559">
        <f t="shared" ref="C559:K559" si="587">(C$5*EXP(-$B$1*C$5)-B$5*EXP(-$B$1*B$5))*EXP(-C$5*$A559)</f>
        <v>3.1488049674008686E-2</v>
      </c>
      <c r="D559">
        <f t="shared" si="587"/>
        <v>1.9530254198613403E-3</v>
      </c>
      <c r="E559">
        <f t="shared" si="587"/>
        <v>1.2110658429689731E-4</v>
      </c>
      <c r="F559">
        <f t="shared" si="587"/>
        <v>7.5079630628727387E-6</v>
      </c>
      <c r="G559">
        <f t="shared" si="587"/>
        <v>4.6533706355881961E-7</v>
      </c>
      <c r="H559">
        <f t="shared" si="587"/>
        <v>2.8833726701335747E-8</v>
      </c>
      <c r="I559">
        <f t="shared" si="587"/>
        <v>1.7861495578097076E-9</v>
      </c>
      <c r="J559">
        <f t="shared" si="587"/>
        <v>1.1061521851074301E-10</v>
      </c>
      <c r="K559">
        <f t="shared" si="587"/>
        <v>6.8483803229117734E-12</v>
      </c>
      <c r="L559" s="3">
        <f t="shared" si="549"/>
        <v>-4.482130595399744E-12</v>
      </c>
      <c r="N559" t="str">
        <f t="shared" si="550"/>
        <v>5.49999999999993 0.0335701857111511</v>
      </c>
    </row>
    <row r="560" spans="1:14" x14ac:dyDescent="0.3">
      <c r="A560" s="4">
        <f t="shared" si="528"/>
        <v>5.509999999999927</v>
      </c>
      <c r="B560" s="4">
        <f t="shared" si="529"/>
        <v>3.3391741363597155E-2</v>
      </c>
      <c r="C560">
        <f t="shared" ref="C560:K560" si="588">(C$5*EXP(-$B$1*C$5)-B$5*EXP(-$B$1*B$5))*EXP(-C$5*$A560)</f>
        <v>3.1331002371077721E-2</v>
      </c>
      <c r="D560">
        <f t="shared" si="588"/>
        <v>1.9335924922416197E-3</v>
      </c>
      <c r="E560">
        <f t="shared" si="588"/>
        <v>1.1930354215541824E-4</v>
      </c>
      <c r="F560">
        <f t="shared" si="588"/>
        <v>7.359295433463985E-6</v>
      </c>
      <c r="G560">
        <f t="shared" si="588"/>
        <v>4.5384785052307555E-7</v>
      </c>
      <c r="H560">
        <f t="shared" si="588"/>
        <v>2.7981561292869603E-8</v>
      </c>
      <c r="I560">
        <f t="shared" si="588"/>
        <v>1.7247156872671107E-9</v>
      </c>
      <c r="J560">
        <f t="shared" si="588"/>
        <v>1.0627793375464855E-10</v>
      </c>
      <c r="K560">
        <f t="shared" si="588"/>
        <v>6.547034343339019E-12</v>
      </c>
      <c r="L560" s="3">
        <f t="shared" si="549"/>
        <v>-4.2635345067991369E-12</v>
      </c>
      <c r="N560" t="str">
        <f t="shared" si="550"/>
        <v>5.50999999999993 0.0333917413635972</v>
      </c>
    </row>
    <row r="561" spans="1:14" x14ac:dyDescent="0.3">
      <c r="A561" s="4">
        <f t="shared" si="528"/>
        <v>5.5199999999999267</v>
      </c>
      <c r="B561" s="4">
        <f t="shared" si="529"/>
        <v>3.3214303752352126E-2</v>
      </c>
      <c r="C561">
        <f t="shared" ref="C561:K561" si="589">(C$5*EXP(-$B$1*C$5)-B$5*EXP(-$B$1*B$5))*EXP(-C$5*$A561)</f>
        <v>3.117473834483785E-2</v>
      </c>
      <c r="D561">
        <f t="shared" si="589"/>
        <v>1.9143529254824552E-3</v>
      </c>
      <c r="E561">
        <f t="shared" si="589"/>
        <v>1.1752734381423975E-4</v>
      </c>
      <c r="F561">
        <f t="shared" si="589"/>
        <v>7.2135716203538631E-6</v>
      </c>
      <c r="G561">
        <f t="shared" si="589"/>
        <v>4.4264230716790941E-7</v>
      </c>
      <c r="H561">
        <f t="shared" si="589"/>
        <v>2.7154581178379096E-8</v>
      </c>
      <c r="I561">
        <f t="shared" si="589"/>
        <v>1.6653948091295133E-9</v>
      </c>
      <c r="J561">
        <f t="shared" si="589"/>
        <v>1.0211071636639662E-10</v>
      </c>
      <c r="K561">
        <f t="shared" si="589"/>
        <v>6.2589483457069366E-12</v>
      </c>
      <c r="L561" s="3">
        <f t="shared" si="549"/>
        <v>-4.0555994752414902E-12</v>
      </c>
      <c r="N561" t="str">
        <f t="shared" si="550"/>
        <v>5.51999999999993 0.0332143037523521</v>
      </c>
    </row>
    <row r="562" spans="1:14" x14ac:dyDescent="0.3">
      <c r="A562" s="4">
        <f t="shared" si="528"/>
        <v>5.5299999999999265</v>
      </c>
      <c r="B562" s="4">
        <f t="shared" si="529"/>
        <v>3.3037866581063315E-2</v>
      </c>
      <c r="C562">
        <f t="shared" ref="C562:K562" si="590">(C$5*EXP(-$B$1*C$5)-B$5*EXP(-$B$1*B$5))*EXP(-C$5*$A562)</f>
        <v>3.1019253688680293E-2</v>
      </c>
      <c r="D562">
        <f t="shared" si="590"/>
        <v>1.8953047956111388E-3</v>
      </c>
      <c r="E562">
        <f t="shared" si="590"/>
        <v>1.1577758962124186E-4</v>
      </c>
      <c r="F562">
        <f t="shared" si="590"/>
        <v>7.0707333320741206E-6</v>
      </c>
      <c r="G562">
        <f t="shared" si="590"/>
        <v>4.317134296639518E-7</v>
      </c>
      <c r="H562">
        <f t="shared" si="590"/>
        <v>2.6352042019938441E-8</v>
      </c>
      <c r="I562">
        <f t="shared" si="590"/>
        <v>1.6081142479026995E-9</v>
      </c>
      <c r="J562">
        <f t="shared" si="590"/>
        <v>9.8106897909112241E-11</v>
      </c>
      <c r="K562">
        <f t="shared" si="590"/>
        <v>5.983538857419268E-12</v>
      </c>
      <c r="L562" s="3">
        <f t="shared" si="549"/>
        <v>-3.8578055548393579E-12</v>
      </c>
      <c r="N562" t="str">
        <f t="shared" si="550"/>
        <v>5.52999999999993 0.0330378665810633</v>
      </c>
    </row>
    <row r="563" spans="1:14" x14ac:dyDescent="0.3">
      <c r="A563" s="4">
        <f t="shared" si="528"/>
        <v>5.5399999999999263</v>
      </c>
      <c r="B563" s="4">
        <f t="shared" si="529"/>
        <v>3.2862423599308181E-2</v>
      </c>
      <c r="C563">
        <f t="shared" ref="C563:K563" si="591">(C$5*EXP(-$B$1*C$5)-B$5*EXP(-$B$1*B$5))*EXP(-C$5*$A563)</f>
        <v>3.0864544515480534E-2</v>
      </c>
      <c r="D563">
        <f t="shared" si="591"/>
        <v>1.8764461977988089E-3</v>
      </c>
      <c r="E563">
        <f t="shared" si="591"/>
        <v>1.1405388587434914E-4</v>
      </c>
      <c r="F563">
        <f t="shared" si="591"/>
        <v>6.9307234314049109E-6</v>
      </c>
      <c r="G563">
        <f t="shared" si="591"/>
        <v>4.2105438710699843E-7</v>
      </c>
      <c r="H563">
        <f t="shared" si="591"/>
        <v>2.5573221478131928E-8</v>
      </c>
      <c r="I563">
        <f t="shared" si="591"/>
        <v>1.5528038277358093E-9</v>
      </c>
      <c r="J563">
        <f t="shared" si="591"/>
        <v>9.4260071419070276E-11</v>
      </c>
      <c r="K563">
        <f t="shared" si="591"/>
        <v>5.7202480801433348E-12</v>
      </c>
      <c r="L563" s="3">
        <f t="shared" si="549"/>
        <v>-3.6696581577655119E-12</v>
      </c>
      <c r="N563" t="str">
        <f t="shared" si="550"/>
        <v>5.53999999999993 0.0328624235993082</v>
      </c>
    </row>
    <row r="564" spans="1:14" x14ac:dyDescent="0.3">
      <c r="A564" s="4">
        <f t="shared" si="528"/>
        <v>5.5499999999999261</v>
      </c>
      <c r="B564" s="4">
        <f t="shared" si="529"/>
        <v>3.2687968602190171E-2</v>
      </c>
      <c r="C564">
        <f t="shared" ref="C564:K564" si="592">(C$5*EXP(-$B$1*C$5)-B$5*EXP(-$B$1*B$5))*EXP(-C$5*$A564)</f>
        <v>3.0710606957501198E-2</v>
      </c>
      <c r="D564">
        <f t="shared" si="592"/>
        <v>1.8577752461699699E-3</v>
      </c>
      <c r="E564">
        <f t="shared" si="592"/>
        <v>1.1235584473294636E-4</v>
      </c>
      <c r="F564">
        <f t="shared" si="592"/>
        <v>6.793485912519138E-6</v>
      </c>
      <c r="G564">
        <f t="shared" si="592"/>
        <v>4.1065851724847073E-7</v>
      </c>
      <c r="H564">
        <f t="shared" si="592"/>
        <v>2.4817418561899883E-8</v>
      </c>
      <c r="I564">
        <f t="shared" si="592"/>
        <v>1.4993957864471785E-9</v>
      </c>
      <c r="J564">
        <f t="shared" si="592"/>
        <v>9.0564081153186539E-11</v>
      </c>
      <c r="K564">
        <f t="shared" si="592"/>
        <v>5.4685427600776622E-12</v>
      </c>
      <c r="L564" s="3">
        <f t="shared" si="549"/>
        <v>-3.4906868175256341E-12</v>
      </c>
      <c r="N564" t="str">
        <f t="shared" si="550"/>
        <v>5.54999999999993 0.0326879686021902</v>
      </c>
    </row>
    <row r="565" spans="1:14" x14ac:dyDescent="0.3">
      <c r="A565" s="4">
        <f t="shared" si="528"/>
        <v>5.5599999999999259</v>
      </c>
      <c r="B565" s="4">
        <f t="shared" si="529"/>
        <v>3.2514495429938915E-2</v>
      </c>
      <c r="C565">
        <f t="shared" ref="C565:K565" si="593">(C$5*EXP(-$B$1*C$5)-B$5*EXP(-$B$1*B$5))*EXP(-C$5*$A565)</f>
        <v>3.0557437166295311E-2</v>
      </c>
      <c r="D565">
        <f t="shared" si="593"/>
        <v>1.839290073613899E-3</v>
      </c>
      <c r="E565">
        <f t="shared" si="593"/>
        <v>1.1068308413061328E-4</v>
      </c>
      <c r="F565">
        <f t="shared" si="593"/>
        <v>6.6589658785793936E-6</v>
      </c>
      <c r="G565">
        <f t="shared" si="593"/>
        <v>4.0051932233129213E-7</v>
      </c>
      <c r="H565">
        <f t="shared" si="593"/>
        <v>2.4083952997599552E-8</v>
      </c>
      <c r="I565">
        <f t="shared" si="593"/>
        <v>1.447824692507169E-9</v>
      </c>
      <c r="J565">
        <f t="shared" si="593"/>
        <v>8.7013012738515652E-11</v>
      </c>
      <c r="K565">
        <f t="shared" si="593"/>
        <v>5.227913107930884E-12</v>
      </c>
      <c r="L565" s="3">
        <f t="shared" si="549"/>
        <v>-3.3204440125471471E-12</v>
      </c>
      <c r="N565" t="str">
        <f t="shared" si="550"/>
        <v>5.55999999999993 0.0325144954299389</v>
      </c>
    </row>
    <row r="566" spans="1:14" x14ac:dyDescent="0.3">
      <c r="A566" s="4">
        <f t="shared" si="528"/>
        <v>5.5699999999999257</v>
      </c>
      <c r="B566" s="4">
        <f t="shared" si="529"/>
        <v>3.2341997967514552E-2</v>
      </c>
      <c r="C566">
        <f t="shared" ref="C566:K566" si="594">(C$5*EXP(-$B$1*C$5)-B$5*EXP(-$B$1*B$5))*EXP(-C$5*$A566)</f>
        <v>3.040503131261011E-2</v>
      </c>
      <c r="D566">
        <f t="shared" si="594"/>
        <v>1.8209888315979361E-3</v>
      </c>
      <c r="E566">
        <f t="shared" si="594"/>
        <v>1.0903522768915754E-4</v>
      </c>
      <c r="F566">
        <f t="shared" si="594"/>
        <v>6.5271095197784775E-6</v>
      </c>
      <c r="G566">
        <f t="shared" si="594"/>
        <v>3.9063046502857973E-7</v>
      </c>
      <c r="H566">
        <f t="shared" si="594"/>
        <v>2.3372164616712749E-8</v>
      </c>
      <c r="I566">
        <f t="shared" si="594"/>
        <v>1.3980273648763679E-9</v>
      </c>
      <c r="J566">
        <f t="shared" si="594"/>
        <v>8.3601183707992473E-11</v>
      </c>
      <c r="K566">
        <f t="shared" si="594"/>
        <v>4.9978717664241895E-12</v>
      </c>
      <c r="L566" s="3">
        <f t="shared" si="549"/>
        <v>-3.1585040471420621E-12</v>
      </c>
      <c r="N566" t="str">
        <f t="shared" si="550"/>
        <v>5.56999999999993 0.0323419979675146</v>
      </c>
    </row>
    <row r="567" spans="1:14" x14ac:dyDescent="0.3">
      <c r="A567" s="4">
        <f t="shared" si="528"/>
        <v>5.5799999999999255</v>
      </c>
      <c r="B567" s="4">
        <f t="shared" si="529"/>
        <v>3.2170470144216368E-2</v>
      </c>
      <c r="C567">
        <f t="shared" ref="C567:K567" si="595">(C$5*EXP(-$B$1*C$5)-B$5*EXP(-$B$1*B$5))*EXP(-C$5*$A567)</f>
        <v>3.0253385586291325E-2</v>
      </c>
      <c r="D567">
        <f t="shared" si="595"/>
        <v>1.8028696899826289E-3</v>
      </c>
      <c r="E567">
        <f t="shared" si="595"/>
        <v>1.0741190463392768E-4</v>
      </c>
      <c r="F567">
        <f t="shared" si="595"/>
        <v>6.3978640918147581E-6</v>
      </c>
      <c r="G567">
        <f t="shared" si="595"/>
        <v>3.8098576448261069E-7</v>
      </c>
      <c r="H567">
        <f t="shared" si="595"/>
        <v>2.2681412761649424E-8</v>
      </c>
      <c r="I567">
        <f t="shared" si="595"/>
        <v>1.3499427956009185E-9</v>
      </c>
      <c r="J567">
        <f t="shared" si="595"/>
        <v>8.0323134407272495E-11</v>
      </c>
      <c r="K567">
        <f t="shared" si="595"/>
        <v>4.7779528232262641E-12</v>
      </c>
      <c r="L567" s="3">
        <f t="shared" si="549"/>
        <v>-3.0044619870461293E-12</v>
      </c>
      <c r="N567" t="str">
        <f t="shared" si="550"/>
        <v>5.57999999999993 0.0321704701442164</v>
      </c>
    </row>
    <row r="568" spans="1:14" x14ac:dyDescent="0.3">
      <c r="A568" s="4">
        <f t="shared" ref="A568:A631" si="596">A567+1%</f>
        <v>5.5899999999999253</v>
      </c>
      <c r="B568" s="4">
        <f t="shared" ref="B568:B631" si="597">SUM(C568:L568)</f>
        <v>3.1999905933295422E-2</v>
      </c>
      <c r="C568">
        <f t="shared" ref="C568:K568" si="598">(C$5*EXP(-$B$1*C$5)-B$5*EXP(-$B$1*B$5))*EXP(-C$5*$A568)</f>
        <v>3.0102496196187899E-2</v>
      </c>
      <c r="D568">
        <f t="shared" si="598"/>
        <v>1.7849308368387163E-3</v>
      </c>
      <c r="E568">
        <f t="shared" si="598"/>
        <v>1.0581274971038763E-4</v>
      </c>
      <c r="F568">
        <f t="shared" si="598"/>
        <v>6.2711778947937578E-6</v>
      </c>
      <c r="G568">
        <f t="shared" si="598"/>
        <v>3.715791924415826E-7</v>
      </c>
      <c r="H568">
        <f t="shared" si="598"/>
        <v>2.2011075709112791E-8</v>
      </c>
      <c r="I568">
        <f t="shared" si="598"/>
        <v>1.3035120750701278E-9</v>
      </c>
      <c r="J568">
        <f t="shared" si="598"/>
        <v>7.7173619258120087E-11</v>
      </c>
      <c r="K568">
        <f t="shared" si="598"/>
        <v>4.5677108673216671E-12</v>
      </c>
      <c r="L568" s="3">
        <f t="shared" si="549"/>
        <v>-2.8579326468721583E-12</v>
      </c>
      <c r="N568" t="str">
        <f t="shared" si="550"/>
        <v>5.58999999999993 0.0319999059332954</v>
      </c>
    </row>
    <row r="569" spans="1:14" x14ac:dyDescent="0.3">
      <c r="A569" s="4">
        <f t="shared" si="596"/>
        <v>5.599999999999925</v>
      </c>
      <c r="B569" s="4">
        <f t="shared" si="597"/>
        <v>3.183029935157132E-2</v>
      </c>
      <c r="C569">
        <f t="shared" ref="C569:K569" si="599">(C$5*EXP(-$B$1*C$5)-B$5*EXP(-$B$1*B$5))*EXP(-C$5*$A569)</f>
        <v>2.9952359370057208E-2</v>
      </c>
      <c r="D569">
        <f t="shared" si="599"/>
        <v>1.7671704782659347E-3</v>
      </c>
      <c r="E569">
        <f t="shared" si="599"/>
        <v>1.042374031019333E-4</v>
      </c>
      <c r="F569">
        <f t="shared" si="599"/>
        <v>6.1470002525474952E-6</v>
      </c>
      <c r="G569">
        <f t="shared" si="599"/>
        <v>3.6240486949175937E-7</v>
      </c>
      <c r="H569">
        <f t="shared" si="599"/>
        <v>2.1360550110506546E-8</v>
      </c>
      <c r="I569">
        <f t="shared" si="599"/>
        <v>1.2586783198448548E-9</v>
      </c>
      <c r="J569">
        <f t="shared" si="599"/>
        <v>7.4147598364364187E-11</v>
      </c>
      <c r="K569">
        <f t="shared" si="599"/>
        <v>4.3667200869012067E-12</v>
      </c>
      <c r="L569" s="3">
        <f t="shared" si="549"/>
        <v>-2.7185496269460132E-12</v>
      </c>
      <c r="N569" t="str">
        <f t="shared" si="550"/>
        <v>5.59999999999993 0.0318302993515713</v>
      </c>
    </row>
    <row r="570" spans="1:14" x14ac:dyDescent="0.3">
      <c r="A570" s="4">
        <f t="shared" si="596"/>
        <v>5.6099999999999248</v>
      </c>
      <c r="B570" s="4">
        <f t="shared" si="597"/>
        <v>3.1661644459052993E-2</v>
      </c>
      <c r="C570">
        <f t="shared" ref="C570:K570" si="600">(C$5*EXP(-$B$1*C$5)-B$5*EXP(-$B$1*B$5))*EXP(-C$5*$A570)</f>
        <v>2.9802971354470797E-2</v>
      </c>
      <c r="D570">
        <f t="shared" si="600"/>
        <v>1.7495868382136268E-3</v>
      </c>
      <c r="E570">
        <f t="shared" si="600"/>
        <v>1.0268551034893195E-4</v>
      </c>
      <c r="F570">
        <f t="shared" si="600"/>
        <v>6.0252814923633474E-6</v>
      </c>
      <c r="G570">
        <f t="shared" si="600"/>
        <v>3.5345706138264705E-7</v>
      </c>
      <c r="H570">
        <f t="shared" si="600"/>
        <v>2.072925044888022E-8</v>
      </c>
      <c r="I570">
        <f t="shared" si="600"/>
        <v>1.2153866029681695E-9</v>
      </c>
      <c r="J570">
        <f t="shared" si="600"/>
        <v>7.1240229446989249E-11</v>
      </c>
      <c r="K570">
        <f t="shared" si="600"/>
        <v>4.1745734069475615E-12</v>
      </c>
      <c r="L570" s="3">
        <f t="shared" si="549"/>
        <v>-2.5859643971164849E-12</v>
      </c>
      <c r="N570" t="str">
        <f t="shared" si="550"/>
        <v>5.60999999999992 0.031661644459053</v>
      </c>
    </row>
    <row r="571" spans="1:14" x14ac:dyDescent="0.3">
      <c r="A571" s="4">
        <f t="shared" si="596"/>
        <v>5.6199999999999246</v>
      </c>
      <c r="B571" s="4">
        <f t="shared" si="597"/>
        <v>3.1493935358563437E-2</v>
      </c>
      <c r="C571">
        <f t="shared" ref="C571:K571" si="601">(C$5*EXP(-$B$1*C$5)-B$5*EXP(-$B$1*B$5))*EXP(-C$5*$A571)</f>
        <v>2.9654328414720484E-2</v>
      </c>
      <c r="D571">
        <f t="shared" si="601"/>
        <v>1.7321781583031341E-3</v>
      </c>
      <c r="E571">
        <f t="shared" si="601"/>
        <v>1.0115672226896682E-4</v>
      </c>
      <c r="F571">
        <f t="shared" si="601"/>
        <v>5.9059729251143018E-6</v>
      </c>
      <c r="G571">
        <f t="shared" si="601"/>
        <v>3.4473017544290235E-7</v>
      </c>
      <c r="H571">
        <f t="shared" si="601"/>
        <v>2.0116608511924268E-8</v>
      </c>
      <c r="I571">
        <f t="shared" si="601"/>
        <v>1.1735838866729488E-9</v>
      </c>
      <c r="J571">
        <f t="shared" si="601"/>
        <v>6.8446860095455677E-11</v>
      </c>
      <c r="K571">
        <f t="shared" si="601"/>
        <v>3.9908816647693007E-12</v>
      </c>
      <c r="L571" s="3">
        <f t="shared" si="549"/>
        <v>-2.4598454252484576E-12</v>
      </c>
      <c r="N571" t="str">
        <f t="shared" si="550"/>
        <v>5.61999999999992 0.0314939353585634</v>
      </c>
    </row>
    <row r="572" spans="1:14" x14ac:dyDescent="0.3">
      <c r="A572" s="4">
        <f t="shared" si="596"/>
        <v>5.6299999999999244</v>
      </c>
      <c r="B572" s="4">
        <f t="shared" si="597"/>
        <v>3.1327166195368392E-2</v>
      </c>
      <c r="C572">
        <f t="shared" ref="C572:K572" si="602">(C$5*EXP(-$B$1*C$5)-B$5*EXP(-$B$1*B$5))*EXP(-C$5*$A572)</f>
        <v>2.9506426834725038E-2</v>
      </c>
      <c r="D572">
        <f t="shared" si="602"/>
        <v>1.7149426976519585E-3</v>
      </c>
      <c r="E572">
        <f t="shared" si="602"/>
        <v>9.9650694878270182E-5</v>
      </c>
      <c r="F572">
        <f t="shared" si="602"/>
        <v>5.7890268257826578E-6</v>
      </c>
      <c r="G572">
        <f t="shared" si="602"/>
        <v>3.3621875708472931E-7</v>
      </c>
      <c r="H572">
        <f t="shared" si="602"/>
        <v>1.9522072880540784E-8</v>
      </c>
      <c r="I572">
        <f t="shared" si="602"/>
        <v>1.1332189574040054E-9</v>
      </c>
      <c r="J572">
        <f t="shared" si="602"/>
        <v>6.5763020322850441E-11</v>
      </c>
      <c r="K572">
        <f t="shared" si="602"/>
        <v>3.8152728218133483E-12</v>
      </c>
      <c r="L572" s="3">
        <f t="shared" si="549"/>
        <v>-2.3398773482198019E-12</v>
      </c>
      <c r="N572" t="str">
        <f t="shared" si="550"/>
        <v>5.62999999999992 0.0313271661953684</v>
      </c>
    </row>
    <row r="573" spans="1:14" x14ac:dyDescent="0.3">
      <c r="A573" s="4">
        <f t="shared" si="596"/>
        <v>5.6399999999999242</v>
      </c>
      <c r="B573" s="4">
        <f t="shared" si="597"/>
        <v>3.1161331156808858E-2</v>
      </c>
      <c r="C573">
        <f t="shared" ref="C573:K573" si="603">(C$5*EXP(-$B$1*C$5)-B$5*EXP(-$B$1*B$5))*EXP(-C$5*$A573)</f>
        <v>2.9359262916937252E-2</v>
      </c>
      <c r="D573">
        <f t="shared" si="603"/>
        <v>1.6978787326996717E-3</v>
      </c>
      <c r="E573">
        <f t="shared" si="603"/>
        <v>9.8167089314325667E-5</v>
      </c>
      <c r="F573">
        <f t="shared" si="603"/>
        <v>5.6743964143693802E-6</v>
      </c>
      <c r="G573">
        <f t="shared" si="603"/>
        <v>3.2791748639458313E-7</v>
      </c>
      <c r="H573">
        <f t="shared" si="603"/>
        <v>1.8945108432529242E-8</v>
      </c>
      <c r="I573">
        <f t="shared" si="603"/>
        <v>1.0942423630750598E-9</v>
      </c>
      <c r="J573">
        <f t="shared" si="603"/>
        <v>6.3184415412954377E-11</v>
      </c>
      <c r="K573">
        <f t="shared" si="603"/>
        <v>3.6473912101598327E-12</v>
      </c>
      <c r="L573" s="3">
        <f t="shared" si="549"/>
        <v>-2.2257601833493859E-12</v>
      </c>
      <c r="N573" t="str">
        <f t="shared" si="550"/>
        <v>5.63999999999992 0.0311613311568089</v>
      </c>
    </row>
    <row r="574" spans="1:14" x14ac:dyDescent="0.3">
      <c r="A574" s="4">
        <f t="shared" si="596"/>
        <v>5.649999999999924</v>
      </c>
      <c r="B574" s="4">
        <f t="shared" si="597"/>
        <v>3.0996424471937511E-2</v>
      </c>
      <c r="C574">
        <f t="shared" ref="C574:K574" si="604">(C$5*EXP(-$B$1*C$5)-B$5*EXP(-$B$1*B$5))*EXP(-C$5*$A574)</f>
        <v>2.9212832982251521E-2</v>
      </c>
      <c r="D574">
        <f t="shared" si="604"/>
        <v>1.6809845570355585E-3</v>
      </c>
      <c r="E574">
        <f t="shared" si="604"/>
        <v>9.6705571759622561E-5</v>
      </c>
      <c r="F574">
        <f t="shared" si="604"/>
        <v>5.5620358371814782E-6</v>
      </c>
      <c r="G574">
        <f t="shared" si="604"/>
        <v>3.1982117480805269E-7</v>
      </c>
      <c r="H574">
        <f t="shared" si="604"/>
        <v>1.8385195860940224E-8</v>
      </c>
      <c r="I574">
        <f t="shared" si="604"/>
        <v>1.0566063524837562E-9</v>
      </c>
      <c r="J574">
        <f t="shared" si="604"/>
        <v>6.0706919047779892E-11</v>
      </c>
      <c r="K574">
        <f t="shared" si="604"/>
        <v>3.4868968121729896E-12</v>
      </c>
      <c r="L574" s="3">
        <f t="shared" si="549"/>
        <v>-2.1172085782840379E-12</v>
      </c>
      <c r="N574" t="str">
        <f t="shared" si="550"/>
        <v>5.64999999999992 0.0309964244719375</v>
      </c>
    </row>
    <row r="575" spans="1:14" x14ac:dyDescent="0.3">
      <c r="A575" s="4">
        <f t="shared" si="596"/>
        <v>5.6599999999999238</v>
      </c>
      <c r="B575" s="4">
        <f t="shared" si="597"/>
        <v>3.0832440411158828E-2</v>
      </c>
      <c r="C575">
        <f t="shared" ref="C575:K575" si="605">(C$5*EXP(-$B$1*C$5)-B$5*EXP(-$B$1*B$5))*EXP(-C$5*$A575)</f>
        <v>2.906713336991185E-2</v>
      </c>
      <c r="D575">
        <f t="shared" si="605"/>
        <v>1.664258481227974E-3</v>
      </c>
      <c r="E575">
        <f t="shared" si="605"/>
        <v>9.5265813366545059E-5</v>
      </c>
      <c r="F575">
        <f t="shared" si="605"/>
        <v>5.4519001484899158E-6</v>
      </c>
      <c r="G575">
        <f t="shared" si="605"/>
        <v>3.1192476186683977E-7</v>
      </c>
      <c r="H575">
        <f t="shared" si="605"/>
        <v>1.7841831206664003E-8</v>
      </c>
      <c r="I575">
        <f t="shared" si="605"/>
        <v>1.0202648168104701E-9</v>
      </c>
      <c r="J575">
        <f t="shared" si="605"/>
        <v>5.8326566704581979E-11</v>
      </c>
      <c r="K575">
        <f t="shared" si="605"/>
        <v>3.333464571849236E-12</v>
      </c>
      <c r="L575" s="3">
        <f t="shared" si="549"/>
        <v>-2.013951097469107E-12</v>
      </c>
      <c r="N575" t="str">
        <f t="shared" si="550"/>
        <v>5.65999999999992 0.0308324404111588</v>
      </c>
    </row>
    <row r="576" spans="1:14" x14ac:dyDescent="0.3">
      <c r="A576" s="4">
        <f t="shared" si="596"/>
        <v>5.6699999999999235</v>
      </c>
      <c r="B576" s="4">
        <f t="shared" si="597"/>
        <v>3.0669373285872967E-2</v>
      </c>
      <c r="C576">
        <f t="shared" ref="C576:K576" si="606">(C$5*EXP(-$B$1*C$5)-B$5*EXP(-$B$1*B$5))*EXP(-C$5*$A576)</f>
        <v>2.8922160437420338E-2</v>
      </c>
      <c r="D576">
        <f t="shared" si="606"/>
        <v>1.6476988326553988E-3</v>
      </c>
      <c r="E576">
        <f t="shared" si="606"/>
        <v>9.384749018338051E-5</v>
      </c>
      <c r="F576">
        <f t="shared" si="606"/>
        <v>5.3439452925507198E-6</v>
      </c>
      <c r="G576">
        <f t="shared" si="606"/>
        <v>3.0422331205580656E-7</v>
      </c>
      <c r="H576">
        <f t="shared" si="606"/>
        <v>1.7314525404833455E-8</v>
      </c>
      <c r="I576">
        <f t="shared" si="606"/>
        <v>9.8517323312922336E-10</v>
      </c>
      <c r="J576">
        <f t="shared" si="606"/>
        <v>5.6039549311775933E-11</v>
      </c>
      <c r="K576">
        <f t="shared" si="606"/>
        <v>3.1867837364677279E-12</v>
      </c>
      <c r="L576" s="3">
        <f t="shared" si="549"/>
        <v>-1.9157295434181179E-12</v>
      </c>
      <c r="N576" t="str">
        <f t="shared" si="550"/>
        <v>5.66999999999992 0.030669373285873</v>
      </c>
    </row>
    <row r="577" spans="1:14" x14ac:dyDescent="0.3">
      <c r="A577" s="4">
        <f t="shared" si="596"/>
        <v>5.6799999999999233</v>
      </c>
      <c r="B577" s="4">
        <f t="shared" si="597"/>
        <v>3.0507217448123354E-2</v>
      </c>
      <c r="C577">
        <f t="shared" ref="C577:K577" si="607">(C$5*EXP(-$B$1*C$5)-B$5*EXP(-$B$1*B$5))*EXP(-C$5*$A577)</f>
        <v>2.8777910560446127E-2</v>
      </c>
      <c r="D577">
        <f t="shared" si="607"/>
        <v>1.6313039553391762E-3</v>
      </c>
      <c r="E577">
        <f t="shared" si="607"/>
        <v>9.2450283081429321E-5</v>
      </c>
      <c r="F577">
        <f t="shared" si="607"/>
        <v>5.2381280859820983E-6</v>
      </c>
      <c r="G577">
        <f t="shared" si="607"/>
        <v>2.9671201171811713E-7</v>
      </c>
      <c r="H577">
        <f t="shared" si="607"/>
        <v>1.6802803844632782E-8</v>
      </c>
      <c r="I577">
        <f t="shared" si="607"/>
        <v>9.5128860986155637E-10</v>
      </c>
      <c r="J577">
        <f t="shared" si="607"/>
        <v>5.3842207153610198E-11</v>
      </c>
      <c r="K577">
        <f t="shared" si="607"/>
        <v>3.0465572272098311E-12</v>
      </c>
      <c r="L577" s="3">
        <f t="shared" si="549"/>
        <v>-1.8222983110846373E-12</v>
      </c>
      <c r="N577" t="str">
        <f t="shared" si="550"/>
        <v>5.67999999999992 0.0305072174481234</v>
      </c>
    </row>
    <row r="578" spans="1:14" x14ac:dyDescent="0.3">
      <c r="A578" s="4">
        <f t="shared" si="596"/>
        <v>5.6899999999999231</v>
      </c>
      <c r="B578" s="4">
        <f t="shared" si="597"/>
        <v>3.0345967290247904E-2</v>
      </c>
      <c r="C578">
        <f t="shared" ref="C578:K578" si="608">(C$5*EXP(-$B$1*C$5)-B$5*EXP(-$B$1*B$5))*EXP(-C$5*$A578)</f>
        <v>2.8634380132734776E-2</v>
      </c>
      <c r="D578">
        <f t="shared" si="608"/>
        <v>1.6150722097779118E-3</v>
      </c>
      <c r="E578">
        <f t="shared" si="608"/>
        <v>9.107387768319915E-5</v>
      </c>
      <c r="F578">
        <f t="shared" si="608"/>
        <v>5.1344062004905083E-6</v>
      </c>
      <c r="G578">
        <f t="shared" si="608"/>
        <v>2.893861660465463E-7</v>
      </c>
      <c r="H578">
        <f t="shared" si="608"/>
        <v>1.6306205942115625E-8</v>
      </c>
      <c r="I578">
        <f t="shared" si="608"/>
        <v>9.1856943410645306E-10</v>
      </c>
      <c r="J578">
        <f t="shared" si="608"/>
        <v>5.1731024013840401E-11</v>
      </c>
      <c r="K578">
        <f t="shared" si="608"/>
        <v>2.9125010374730243E-12</v>
      </c>
      <c r="L578" s="3">
        <f t="shared" si="549"/>
        <v>-1.7334237737216613E-12</v>
      </c>
      <c r="N578" t="str">
        <f t="shared" si="550"/>
        <v>5.68999999999992 0.0303459672902479</v>
      </c>
    </row>
    <row r="579" spans="1:14" x14ac:dyDescent="0.3">
      <c r="A579" s="4">
        <f t="shared" si="596"/>
        <v>5.6999999999999229</v>
      </c>
      <c r="B579" s="4">
        <f t="shared" si="597"/>
        <v>3.0185617244533825E-2</v>
      </c>
      <c r="C579">
        <f t="shared" ref="C579:K579" si="609">(C$5*EXP(-$B$1*C$5)-B$5*EXP(-$B$1*B$5))*EXP(-C$5*$A579)</f>
        <v>2.8491565566018118E-2</v>
      </c>
      <c r="D579">
        <f t="shared" si="609"/>
        <v>1.5990019727835237E-3</v>
      </c>
      <c r="E579">
        <f t="shared" si="609"/>
        <v>8.9717964291668496E-5</v>
      </c>
      <c r="F579">
        <f t="shared" si="609"/>
        <v>5.0327381459387767E-6</v>
      </c>
      <c r="G579">
        <f t="shared" si="609"/>
        <v>2.8224119614907347E-7</v>
      </c>
      <c r="H579">
        <f t="shared" si="609"/>
        <v>1.582428472564829E-8</v>
      </c>
      <c r="I579">
        <f t="shared" si="609"/>
        <v>8.8697562078183871E-10</v>
      </c>
      <c r="J579">
        <f t="shared" si="609"/>
        <v>4.9702621549033119E-11</v>
      </c>
      <c r="K579">
        <f t="shared" si="609"/>
        <v>2.7843436576605075E-12</v>
      </c>
      <c r="L579" s="3">
        <f t="shared" si="549"/>
        <v>-1.6488836986931171E-12</v>
      </c>
      <c r="N579" t="str">
        <f t="shared" si="550"/>
        <v>5.69999999999992 0.0301856172445338</v>
      </c>
    </row>
    <row r="580" spans="1:14" x14ac:dyDescent="0.3">
      <c r="A580" s="4">
        <f t="shared" si="596"/>
        <v>5.7099999999999227</v>
      </c>
      <c r="B580" s="4">
        <f t="shared" si="597"/>
        <v>3.0026161782876017E-2</v>
      </c>
      <c r="C580">
        <f t="shared" ref="C580:K580" si="610">(C$5*EXP(-$B$1*C$5)-B$5*EXP(-$B$1*B$5))*EXP(-C$5*$A580)</f>
        <v>2.8349463289924551E-2</v>
      </c>
      <c r="D580">
        <f t="shared" si="610"/>
        <v>1.5830916373189197E-3</v>
      </c>
      <c r="E580">
        <f t="shared" si="610"/>
        <v>8.8382237820603836E-5</v>
      </c>
      <c r="F580">
        <f t="shared" si="610"/>
        <v>4.9330832537494907E-6</v>
      </c>
      <c r="G580">
        <f t="shared" si="610"/>
        <v>2.7527263618692459E-7</v>
      </c>
      <c r="H580">
        <f t="shared" si="610"/>
        <v>1.5356606433605245E-8</v>
      </c>
      <c r="I580">
        <f t="shared" si="610"/>
        <v>8.5646846351536065E-10</v>
      </c>
      <c r="J580">
        <f t="shared" si="610"/>
        <v>4.7753753882495742E-11</v>
      </c>
      <c r="K580">
        <f t="shared" si="610"/>
        <v>2.6618255252814127E-12</v>
      </c>
      <c r="L580" s="3">
        <f t="shared" si="549"/>
        <v>-1.5684666917764609E-12</v>
      </c>
      <c r="N580" t="str">
        <f t="shared" si="550"/>
        <v>5.70999999999992 0.030026161782876</v>
      </c>
    </row>
    <row r="581" spans="1:14" x14ac:dyDescent="0.3">
      <c r="A581" s="4">
        <f t="shared" si="596"/>
        <v>5.7199999999999225</v>
      </c>
      <c r="B581" s="4">
        <f t="shared" si="597"/>
        <v>2.9867595416438939E-2</v>
      </c>
      <c r="C581">
        <f t="shared" ref="C581:K581" si="611">(C$5*EXP(-$B$1*C$5)-B$5*EXP(-$B$1*B$5))*EXP(-C$5*$A581)</f>
        <v>2.8208069751889768E-2</v>
      </c>
      <c r="D581">
        <f t="shared" si="611"/>
        <v>1.5673396123372949E-3</v>
      </c>
      <c r="E581">
        <f t="shared" si="611"/>
        <v>8.7066397725914143E-5</v>
      </c>
      <c r="F581">
        <f t="shared" si="611"/>
        <v>4.8354016606370238E-6</v>
      </c>
      <c r="G581">
        <f t="shared" si="611"/>
        <v>2.6847613058327707E-7</v>
      </c>
      <c r="H581">
        <f t="shared" si="611"/>
        <v>1.4902750123954478E-8</v>
      </c>
      <c r="I581">
        <f t="shared" si="611"/>
        <v>8.2701058722422812E-10</v>
      </c>
      <c r="J581">
        <f t="shared" si="611"/>
        <v>4.5881302410181207E-11</v>
      </c>
      <c r="K581">
        <f t="shared" si="611"/>
        <v>2.5446984992481035E-12</v>
      </c>
      <c r="L581" s="3">
        <f t="shared" si="549"/>
        <v>-1.491971668567066E-12</v>
      </c>
      <c r="N581" t="str">
        <f t="shared" si="550"/>
        <v>5.71999999999992 0.0298675954164389</v>
      </c>
    </row>
    <row r="582" spans="1:14" x14ac:dyDescent="0.3">
      <c r="A582" s="4">
        <f t="shared" si="596"/>
        <v>5.7299999999999223</v>
      </c>
      <c r="B582" s="4">
        <f t="shared" si="597"/>
        <v>2.9709912695321947E-2</v>
      </c>
      <c r="C582">
        <f t="shared" ref="C582:K582" si="612">(C$5*EXP(-$B$1*C$5)-B$5*EXP(-$B$1*B$5))*EXP(-C$5*$A582)</f>
        <v>2.8067381417067949E-2</v>
      </c>
      <c r="D582">
        <f t="shared" si="612"/>
        <v>1.5517443226230247E-3</v>
      </c>
      <c r="E582">
        <f t="shared" si="612"/>
        <v>8.5770147938027077E-5</v>
      </c>
      <c r="F582">
        <f t="shared" si="612"/>
        <v>4.7396542926616949E-6</v>
      </c>
      <c r="G582">
        <f t="shared" si="612"/>
        <v>2.6184743130088302E-7</v>
      </c>
      <c r="H582">
        <f t="shared" si="612"/>
        <v>1.4462307295381135E-8</v>
      </c>
      <c r="I582">
        <f t="shared" si="612"/>
        <v>7.9856590232606507E-10</v>
      </c>
      <c r="J582">
        <f t="shared" si="612"/>
        <v>4.4082270810256171E-11</v>
      </c>
      <c r="K582">
        <f t="shared" si="612"/>
        <v>2.43272535730566E-12</v>
      </c>
      <c r="L582" s="3">
        <f t="shared" si="549"/>
        <v>-1.419207351662419E-12</v>
      </c>
      <c r="N582" t="str">
        <f t="shared" si="550"/>
        <v>5.72999999999992 0.0297099126953219</v>
      </c>
    </row>
    <row r="583" spans="1:14" x14ac:dyDescent="0.3">
      <c r="A583" s="4">
        <f t="shared" si="596"/>
        <v>5.7399999999999221</v>
      </c>
      <c r="B583" s="4">
        <f t="shared" si="597"/>
        <v>2.9553108208228152E-2</v>
      </c>
      <c r="C583">
        <f t="shared" ref="C583:K583" si="613">(C$5*EXP(-$B$1*C$5)-B$5*EXP(-$B$1*B$5))*EXP(-C$5*$A583)</f>
        <v>2.7927394768243408E-2</v>
      </c>
      <c r="D583">
        <f t="shared" si="613"/>
        <v>1.5363042086341415E-3</v>
      </c>
      <c r="E583">
        <f t="shared" si="613"/>
        <v>8.4493196795271586E-5</v>
      </c>
      <c r="F583">
        <f t="shared" si="613"/>
        <v>4.645802849599663E-6</v>
      </c>
      <c r="G583">
        <f t="shared" si="613"/>
        <v>2.55382395186909E-7</v>
      </c>
      <c r="H583">
        <f t="shared" si="613"/>
        <v>1.4034881519608662E-8</v>
      </c>
      <c r="I583">
        <f t="shared" si="613"/>
        <v>7.7109956052466191E-10</v>
      </c>
      <c r="J583">
        <f t="shared" si="613"/>
        <v>4.235378024834689E-11</v>
      </c>
      <c r="K583">
        <f t="shared" si="613"/>
        <v>2.3256793155757356E-12</v>
      </c>
      <c r="L583" s="3">
        <f t="shared" si="549"/>
        <v>-1.3499917923690297E-12</v>
      </c>
      <c r="N583" t="str">
        <f t="shared" si="550"/>
        <v>5.73999999999992 0.0295531082082282</v>
      </c>
    </row>
    <row r="584" spans="1:14" x14ac:dyDescent="0.3">
      <c r="A584" s="4">
        <f t="shared" si="596"/>
        <v>5.7499999999999218</v>
      </c>
      <c r="B584" s="4">
        <f t="shared" si="597"/>
        <v>2.9397176582136506E-2</v>
      </c>
      <c r="C584">
        <f t="shared" ref="C584:K584" si="614">(C$5*EXP(-$B$1*C$5)-B$5*EXP(-$B$1*B$5))*EXP(-C$5*$A584)</f>
        <v>2.7788106305742619E-2</v>
      </c>
      <c r="D584">
        <f t="shared" si="614"/>
        <v>1.521017726346379E-3</v>
      </c>
      <c r="E584">
        <f t="shared" si="614"/>
        <v>8.323525697825321E-5</v>
      </c>
      <c r="F584">
        <f t="shared" si="614"/>
        <v>4.5538097896223348E-6</v>
      </c>
      <c r="G584">
        <f t="shared" si="614"/>
        <v>2.4907698138332948E-7</v>
      </c>
      <c r="H584">
        <f t="shared" si="614"/>
        <v>1.3620088084586709E-8</v>
      </c>
      <c r="I584">
        <f t="shared" si="614"/>
        <v>7.4457791211644264E-10</v>
      </c>
      <c r="J584">
        <f t="shared" si="614"/>
        <v>4.0693064770789987E-11</v>
      </c>
      <c r="K584">
        <f t="shared" si="614"/>
        <v>2.2233435692417342E-12</v>
      </c>
      <c r="L584" s="3">
        <f t="shared" si="549"/>
        <v>-1.2841519157358779E-12</v>
      </c>
      <c r="N584" t="str">
        <f t="shared" si="550"/>
        <v>5.74999999999992 0.0293971765821365</v>
      </c>
    </row>
    <row r="585" spans="1:14" x14ac:dyDescent="0.3">
      <c r="A585" s="4">
        <f t="shared" si="596"/>
        <v>5.7599999999999216</v>
      </c>
      <c r="B585" s="4">
        <f t="shared" si="597"/>
        <v>2.92421124819774E-2</v>
      </c>
      <c r="C585">
        <f t="shared" ref="C585:K585" si="615">(C$5*EXP(-$B$1*C$5)-B$5*EXP(-$B$1*B$5))*EXP(-C$5*$A585)</f>
        <v>2.7649512547346773E-2</v>
      </c>
      <c r="D585">
        <f t="shared" si="615"/>
        <v>1.5058833470987705E-3</v>
      </c>
      <c r="E585">
        <f t="shared" si="615"/>
        <v>8.1996045445206333E-5</v>
      </c>
      <c r="F585">
        <f t="shared" si="615"/>
        <v>4.4636383142791285E-6</v>
      </c>
      <c r="G585">
        <f t="shared" si="615"/>
        <v>2.42927248801258E-7</v>
      </c>
      <c r="H585">
        <f t="shared" si="615"/>
        <v>1.3217553648224413E-8</v>
      </c>
      <c r="I585">
        <f t="shared" si="615"/>
        <v>7.1896846476538721E-10</v>
      </c>
      <c r="J585">
        <f t="shared" si="615"/>
        <v>3.9097466878516505E-11</v>
      </c>
      <c r="K585">
        <f t="shared" si="615"/>
        <v>2.1255108534449184E-12</v>
      </c>
      <c r="L585" s="3">
        <f t="shared" si="549"/>
        <v>-1.2215230877769322E-12</v>
      </c>
      <c r="N585" t="str">
        <f t="shared" si="550"/>
        <v>5.75999999999992 0.0292421124819774</v>
      </c>
    </row>
    <row r="586" spans="1:14" x14ac:dyDescent="0.3">
      <c r="A586" s="4">
        <f t="shared" si="596"/>
        <v>5.7699999999999214</v>
      </c>
      <c r="B586" s="4">
        <f t="shared" si="597"/>
        <v>2.9087910610311428E-2</v>
      </c>
      <c r="C586">
        <f t="shared" ref="C586:K586" si="616">(C$5*EXP(-$B$1*C$5)-B$5*EXP(-$B$1*B$5))*EXP(-C$5*$A586)</f>
        <v>2.7511610028204694E-2</v>
      </c>
      <c r="D586">
        <f t="shared" si="616"/>
        <v>1.4908995574407788E-3</v>
      </c>
      <c r="E586">
        <f t="shared" si="616"/>
        <v>8.0775283368308187E-5</v>
      </c>
      <c r="F586">
        <f t="shared" si="616"/>
        <v>4.3752523537776056E-6</v>
      </c>
      <c r="G586">
        <f t="shared" si="616"/>
        <v>2.369293536576398E-7</v>
      </c>
      <c r="H586">
        <f t="shared" si="616"/>
        <v>1.2826915902357203E-8</v>
      </c>
      <c r="I586">
        <f t="shared" si="616"/>
        <v>6.9423984369584761E-10</v>
      </c>
      <c r="J586">
        <f t="shared" si="616"/>
        <v>3.7564433274486442E-11</v>
      </c>
      <c r="K586">
        <f t="shared" si="616"/>
        <v>2.0319830235022616E-12</v>
      </c>
      <c r="L586" s="3">
        <f t="shared" ref="L586:L649" si="617">(L$5*EXP(-$B$1*L$5)-K$5*EXP(-$B$1*K$5))*EXP(-L$5*$A586)-L$5*EXP(-($B$1+$A586)*L$5)</f>
        <v>-1.1619487038003854E-12</v>
      </c>
      <c r="N586" t="str">
        <f t="shared" ref="N586:N649" si="618">A586&amp;" "&amp;B586</f>
        <v>5.76999999999992 0.0290879106103114</v>
      </c>
    </row>
    <row r="587" spans="1:14" x14ac:dyDescent="0.3">
      <c r="A587" s="4">
        <f t="shared" si="596"/>
        <v>5.7799999999999212</v>
      </c>
      <c r="B587" s="4">
        <f t="shared" si="597"/>
        <v>2.8934565707011538E-2</v>
      </c>
      <c r="C587">
        <f t="shared" ref="C587:K587" si="619">(C$5*EXP(-$B$1*C$5)-B$5*EXP(-$B$1*B$5))*EXP(-C$5*$A587)</f>
        <v>2.7374395300746215E-2</v>
      </c>
      <c r="D587">
        <f t="shared" si="619"/>
        <v>1.4760648589809515E-3</v>
      </c>
      <c r="E587">
        <f t="shared" si="619"/>
        <v>7.9572696070941178E-5</v>
      </c>
      <c r="F587">
        <f t="shared" si="619"/>
        <v>4.288616552555069E-6</v>
      </c>
      <c r="G587">
        <f t="shared" si="619"/>
        <v>2.310795470727623E-7</v>
      </c>
      <c r="H587">
        <f t="shared" si="619"/>
        <v>1.2447823246644908E-8</v>
      </c>
      <c r="I587">
        <f t="shared" si="619"/>
        <v>6.7036175325451678E-10</v>
      </c>
      <c r="J587">
        <f t="shared" si="619"/>
        <v>3.6091510777868732E-11</v>
      </c>
      <c r="K587">
        <f t="shared" si="619"/>
        <v>1.9425706535957746E-12</v>
      </c>
      <c r="L587" s="3">
        <f t="shared" si="617"/>
        <v>-1.105279796815395E-12</v>
      </c>
      <c r="N587" t="str">
        <f t="shared" si="618"/>
        <v>5.77999999999992 0.0289345657070115</v>
      </c>
    </row>
    <row r="588" spans="1:14" x14ac:dyDescent="0.3">
      <c r="A588" s="4">
        <f t="shared" si="596"/>
        <v>5.789999999999921</v>
      </c>
      <c r="B588" s="4">
        <f t="shared" si="597"/>
        <v>2.8782072548948316E-2</v>
      </c>
      <c r="C588">
        <f t="shared" ref="C588:K588" si="620">(C$5*EXP(-$B$1*C$5)-B$5*EXP(-$B$1*B$5))*EXP(-C$5*$A588)</f>
        <v>2.7237864934596009E-2</v>
      </c>
      <c r="D588">
        <f t="shared" si="620"/>
        <v>1.4613777682370808E-3</v>
      </c>
      <c r="E588">
        <f t="shared" si="620"/>
        <v>7.8388012965889818E-5</v>
      </c>
      <c r="F588">
        <f t="shared" si="620"/>
        <v>4.2036962551358714E-6</v>
      </c>
      <c r="G588">
        <f t="shared" si="620"/>
        <v>2.2537417272708308E-7</v>
      </c>
      <c r="H588">
        <f t="shared" si="620"/>
        <v>1.2079934472107827E-8</v>
      </c>
      <c r="I588">
        <f t="shared" si="620"/>
        <v>6.4730493979447965E-10</v>
      </c>
      <c r="J588">
        <f t="shared" si="620"/>
        <v>3.4676342398428549E-11</v>
      </c>
      <c r="K588">
        <f t="shared" si="620"/>
        <v>1.8570926531204428E-12</v>
      </c>
      <c r="L588" s="3">
        <f t="shared" si="617"/>
        <v>-1.0513746650369731E-12</v>
      </c>
      <c r="N588" t="str">
        <f t="shared" si="618"/>
        <v>5.78999999999992 0.0287820725489483</v>
      </c>
    </row>
    <row r="589" spans="1:14" x14ac:dyDescent="0.3">
      <c r="A589" s="4">
        <f t="shared" si="596"/>
        <v>5.7999999999999208</v>
      </c>
      <c r="B589" s="4">
        <f t="shared" si="597"/>
        <v>2.863042594967851E-2</v>
      </c>
      <c r="C589">
        <f t="shared" ref="C589:K589" si="621">(C$5*EXP(-$B$1*C$5)-B$5*EXP(-$B$1*B$5))*EXP(-C$5*$A589)</f>
        <v>2.7102015516487808E-2</v>
      </c>
      <c r="D589">
        <f t="shared" si="621"/>
        <v>1.4468368164878523E-3</v>
      </c>
      <c r="E589">
        <f t="shared" si="621"/>
        <v>7.72209674944577E-5</v>
      </c>
      <c r="F589">
        <f t="shared" si="621"/>
        <v>4.1204574922687586E-6</v>
      </c>
      <c r="G589">
        <f t="shared" si="621"/>
        <v>2.1980966457590996E-7</v>
      </c>
      <c r="H589">
        <f t="shared" si="621"/>
        <v>1.1722918454015684E-8</v>
      </c>
      <c r="I589">
        <f t="shared" si="621"/>
        <v>6.2504115583582746E-10</v>
      </c>
      <c r="J589">
        <f t="shared" si="621"/>
        <v>3.331666356484012E-11</v>
      </c>
      <c r="K589">
        <f t="shared" si="621"/>
        <v>1.775375899913897E-12</v>
      </c>
      <c r="L589" s="3">
        <f t="shared" si="617"/>
        <v>-1.0000985175577537E-12</v>
      </c>
      <c r="N589" t="str">
        <f t="shared" si="618"/>
        <v>5.79999999999992 0.0286304259496785</v>
      </c>
    </row>
    <row r="590" spans="1:14" x14ac:dyDescent="0.3">
      <c r="A590" s="4">
        <f t="shared" si="596"/>
        <v>5.8099999999999206</v>
      </c>
      <c r="B590" s="4">
        <f t="shared" si="597"/>
        <v>2.8479620759136709E-2</v>
      </c>
      <c r="C590">
        <f t="shared" ref="C590:K590" si="622">(C$5*EXP(-$B$1*C$5)-B$5*EXP(-$B$1*B$5))*EXP(-C$5*$A590)</f>
        <v>2.6966843650179078E-2</v>
      </c>
      <c r="D590">
        <f t="shared" si="622"/>
        <v>1.432440549625974E-3</v>
      </c>
      <c r="E590">
        <f t="shared" si="622"/>
        <v>7.6071297066490368E-5</v>
      </c>
      <c r="F590">
        <f t="shared" si="622"/>
        <v>4.0388669673387189E-6</v>
      </c>
      <c r="G590">
        <f t="shared" si="622"/>
        <v>2.1438254462050797E-7</v>
      </c>
      <c r="H590">
        <f t="shared" si="622"/>
        <v>1.1376453853852932E-8</v>
      </c>
      <c r="I590">
        <f t="shared" si="622"/>
        <v>6.035431254589645E-10</v>
      </c>
      <c r="J590">
        <f t="shared" si="622"/>
        <v>3.2010298500889409E-11</v>
      </c>
      <c r="K590">
        <f t="shared" si="622"/>
        <v>1.6972548896248623E-12</v>
      </c>
      <c r="L590" s="3">
        <f t="shared" si="617"/>
        <v>-9.5132313730047865E-13</v>
      </c>
      <c r="N590" t="str">
        <f t="shared" si="618"/>
        <v>5.80999999999992 0.0284796207591367</v>
      </c>
    </row>
    <row r="591" spans="1:14" x14ac:dyDescent="0.3">
      <c r="A591" s="4">
        <f t="shared" si="596"/>
        <v>5.8199999999999203</v>
      </c>
      <c r="B591" s="4">
        <f t="shared" si="597"/>
        <v>2.8329651863330113E-2</v>
      </c>
      <c r="C591">
        <f t="shared" ref="C591:K591" si="623">(C$5*EXP(-$B$1*C$5)-B$5*EXP(-$B$1*B$5))*EXP(-C$5*$A591)</f>
        <v>2.6832345956366133E-2</v>
      </c>
      <c r="D591">
        <f t="shared" si="623"/>
        <v>1.4181875280127626E-3</v>
      </c>
      <c r="E591">
        <f t="shared" si="623"/>
        <v>7.4938743001291196E-5</v>
      </c>
      <c r="F591">
        <f t="shared" si="623"/>
        <v>3.9588920430478916E-6</v>
      </c>
      <c r="G591">
        <f t="shared" si="623"/>
        <v>2.0908942073423769E-7</v>
      </c>
      <c r="H591">
        <f t="shared" si="623"/>
        <v>1.1040228830092316E-8</v>
      </c>
      <c r="I591">
        <f t="shared" si="623"/>
        <v>5.8278451088819806E-10</v>
      </c>
      <c r="J591">
        <f t="shared" si="623"/>
        <v>3.0755156743768018E-11</v>
      </c>
      <c r="K591">
        <f t="shared" si="623"/>
        <v>1.6225714005102814E-12</v>
      </c>
      <c r="L591" s="3">
        <f t="shared" si="617"/>
        <v>-9.0492656040855086E-13</v>
      </c>
      <c r="N591" t="str">
        <f t="shared" si="618"/>
        <v>5.81999999999992 0.0283296518633301</v>
      </c>
    </row>
    <row r="592" spans="1:14" x14ac:dyDescent="0.3">
      <c r="A592" s="4">
        <f t="shared" si="596"/>
        <v>5.8299999999999201</v>
      </c>
      <c r="B592" s="4">
        <f t="shared" si="597"/>
        <v>2.8180514184036359E-2</v>
      </c>
      <c r="C592">
        <f t="shared" ref="C592:K592" si="624">(C$5*EXP(-$B$1*C$5)-B$5*EXP(-$B$1*B$5))*EXP(-C$5*$A592)</f>
        <v>2.6698519072599611E-2</v>
      </c>
      <c r="D592">
        <f t="shared" si="624"/>
        <v>1.4040763263341797E-3</v>
      </c>
      <c r="E592">
        <f t="shared" si="624"/>
        <v>7.382305046941737E-5</v>
      </c>
      <c r="F592">
        <f t="shared" si="624"/>
        <v>3.8805007283602148E-6</v>
      </c>
      <c r="G592">
        <f t="shared" si="624"/>
        <v>2.0392698454236466E-7</v>
      </c>
      <c r="H592">
        <f t="shared" si="624"/>
        <v>1.0713940757516548E-8</v>
      </c>
      <c r="I592">
        <f t="shared" si="624"/>
        <v>5.6273988022466075E-10</v>
      </c>
      <c r="J592">
        <f t="shared" si="624"/>
        <v>2.9549229798886691E-11</v>
      </c>
      <c r="K592">
        <f t="shared" si="624"/>
        <v>1.551174172982238E-12</v>
      </c>
      <c r="L592" s="3">
        <f t="shared" si="617"/>
        <v>-8.6079277127283543E-13</v>
      </c>
      <c r="N592" t="str">
        <f t="shared" si="618"/>
        <v>5.82999999999992 0.0281805141840364</v>
      </c>
    </row>
    <row r="593" spans="1:14" x14ac:dyDescent="0.3">
      <c r="A593" s="4">
        <f t="shared" si="596"/>
        <v>5.8399999999999199</v>
      </c>
      <c r="B593" s="4">
        <f t="shared" si="597"/>
        <v>2.8032202678504484E-2</v>
      </c>
      <c r="C593">
        <f t="shared" ref="C593:K593" si="625">(C$5*EXP(-$B$1*C$5)-B$5*EXP(-$B$1*B$5))*EXP(-C$5*$A593)</f>
        <v>2.6565359653200456E-2</v>
      </c>
      <c r="D593">
        <f t="shared" si="625"/>
        <v>1.3901055334582975E-3</v>
      </c>
      <c r="E593">
        <f t="shared" si="625"/>
        <v>7.2723968435342486E-5</v>
      </c>
      <c r="F593">
        <f t="shared" si="625"/>
        <v>3.8036616657045826E-6</v>
      </c>
      <c r="G593">
        <f t="shared" si="625"/>
        <v>1.9889200935421712E-7</v>
      </c>
      <c r="H593">
        <f t="shared" si="625"/>
        <v>1.0397295954835243E-8</v>
      </c>
      <c r="I593">
        <f t="shared" si="625"/>
        <v>5.4338467628906656E-10</v>
      </c>
      <c r="J593">
        <f t="shared" si="625"/>
        <v>2.839058792585548E-11</v>
      </c>
      <c r="K593">
        <f t="shared" si="625"/>
        <v>1.4829186032555639E-12</v>
      </c>
      <c r="L593" s="3">
        <f t="shared" si="617"/>
        <v>-8.1881141243223645E-13</v>
      </c>
      <c r="N593" t="str">
        <f t="shared" si="618"/>
        <v>5.83999999999992 0.0280322026785045</v>
      </c>
    </row>
    <row r="594" spans="1:14" x14ac:dyDescent="0.3">
      <c r="A594" s="4">
        <f t="shared" si="596"/>
        <v>5.8499999999999197</v>
      </c>
      <c r="B594" s="4">
        <f t="shared" si="597"/>
        <v>2.7884712339158759E-2</v>
      </c>
      <c r="C594">
        <f t="shared" ref="C594:K594" si="626">(C$5*EXP(-$B$1*C$5)-B$5*EXP(-$B$1*B$5))*EXP(-C$5*$A594)</f>
        <v>2.6432864369176242E-2</v>
      </c>
      <c r="D594">
        <f t="shared" si="626"/>
        <v>1.3762737522941863E-3</v>
      </c>
      <c r="E594">
        <f t="shared" si="626"/>
        <v>7.1641249600972229E-5</v>
      </c>
      <c r="F594">
        <f t="shared" si="626"/>
        <v>3.7283441184313961E-6</v>
      </c>
      <c r="G594">
        <f t="shared" si="626"/>
        <v>1.9398134814639973E-7</v>
      </c>
      <c r="H594">
        <f t="shared" si="626"/>
        <v>1.0090009420351857E-8</v>
      </c>
      <c r="I594">
        <f t="shared" si="626"/>
        <v>5.2469518653608889E-10</v>
      </c>
      <c r="J594">
        <f t="shared" si="626"/>
        <v>2.727737705048743E-11</v>
      </c>
      <c r="K594">
        <f t="shared" si="626"/>
        <v>1.4176664504757744E-12</v>
      </c>
      <c r="L594" s="3">
        <f t="shared" si="617"/>
        <v>-7.788775086225325E-13</v>
      </c>
      <c r="N594" t="str">
        <f t="shared" si="618"/>
        <v>5.84999999999992 0.0278847123391588</v>
      </c>
    </row>
    <row r="595" spans="1:14" x14ac:dyDescent="0.3">
      <c r="A595" s="4">
        <f t="shared" si="596"/>
        <v>5.8599999999999195</v>
      </c>
      <c r="B595" s="4">
        <f t="shared" si="597"/>
        <v>2.7738038193305593E-2</v>
      </c>
      <c r="C595">
        <f t="shared" ref="C595:K595" si="627">(C$5*EXP(-$B$1*C$5)-B$5*EXP(-$B$1*B$5))*EXP(-C$5*$A595)</f>
        <v>2.6301029908137975E-2</v>
      </c>
      <c r="D595">
        <f t="shared" si="627"/>
        <v>1.3625795996522032E-3</v>
      </c>
      <c r="E595">
        <f t="shared" si="627"/>
        <v>7.0574650350000977E-5</v>
      </c>
      <c r="F595">
        <f t="shared" si="627"/>
        <v>3.6545179585175003E-6</v>
      </c>
      <c r="G595">
        <f t="shared" si="627"/>
        <v>1.8919193159580242E-7</v>
      </c>
      <c r="H595">
        <f t="shared" si="627"/>
        <v>9.7918045754428554E-9</v>
      </c>
      <c r="I595">
        <f t="shared" si="627"/>
        <v>5.0664851400352158E-10</v>
      </c>
      <c r="J595">
        <f t="shared" si="627"/>
        <v>2.620781579788429E-11</v>
      </c>
      <c r="K595">
        <f t="shared" si="627"/>
        <v>1.3552855567341117E-12</v>
      </c>
      <c r="L595" s="3">
        <f t="shared" si="617"/>
        <v>-7.4089120428356376E-13</v>
      </c>
      <c r="N595" t="str">
        <f t="shared" si="618"/>
        <v>5.85999999999992 0.0277380381933056</v>
      </c>
    </row>
    <row r="596" spans="1:14" x14ac:dyDescent="0.3">
      <c r="A596" s="4">
        <f t="shared" si="596"/>
        <v>5.8699999999999193</v>
      </c>
      <c r="B596" s="4">
        <f t="shared" si="597"/>
        <v>2.7592175302843344E-2</v>
      </c>
      <c r="C596">
        <f t="shared" ref="C596:K596" si="628">(C$5*EXP(-$B$1*C$5)-B$5*EXP(-$B$1*B$5))*EXP(-C$5*$A596)</f>
        <v>2.6169852974217252E-2</v>
      </c>
      <c r="D596">
        <f t="shared" si="628"/>
        <v>1.3490217061056721E-3</v>
      </c>
      <c r="E596">
        <f t="shared" si="628"/>
        <v>6.9523930693097383E-5</v>
      </c>
      <c r="F596">
        <f t="shared" si="628"/>
        <v>3.5821536545145674E-6</v>
      </c>
      <c r="G596">
        <f t="shared" si="628"/>
        <v>1.8452076616117267E-7</v>
      </c>
      <c r="H596">
        <f t="shared" si="628"/>
        <v>9.5024130156183534E-9</v>
      </c>
      <c r="I596">
        <f t="shared" si="628"/>
        <v>4.8922254926064785E-10</v>
      </c>
      <c r="J596">
        <f t="shared" si="628"/>
        <v>2.5180192641856666E-11</v>
      </c>
      <c r="K596">
        <f t="shared" si="628"/>
        <v>1.2956495794025842E-12</v>
      </c>
      <c r="L596" s="3">
        <f t="shared" si="617"/>
        <v>-7.0475751386829466E-13</v>
      </c>
      <c r="N596" t="str">
        <f t="shared" si="618"/>
        <v>5.86999999999992 0.0275921753028433</v>
      </c>
    </row>
    <row r="597" spans="1:14" x14ac:dyDescent="0.3">
      <c r="A597" s="4">
        <f t="shared" si="596"/>
        <v>5.8799999999999191</v>
      </c>
      <c r="B597" s="4">
        <f t="shared" si="597"/>
        <v>2.7447118763975022E-2</v>
      </c>
      <c r="C597">
        <f t="shared" ref="C597:K597" si="629">(C$5*EXP(-$B$1*C$5)-B$5*EXP(-$B$1*B$5))*EXP(-C$5*$A597)</f>
        <v>2.6039330287983904E-2</v>
      </c>
      <c r="D597">
        <f t="shared" si="629"/>
        <v>1.3355987158539398E-3</v>
      </c>
      <c r="E597">
        <f t="shared" si="629"/>
        <v>6.8488854213906029E-5</v>
      </c>
      <c r="F597">
        <f t="shared" si="629"/>
        <v>3.5112222597361253E-6</v>
      </c>
      <c r="G597">
        <f t="shared" si="629"/>
        <v>1.7996493221205412E-7</v>
      </c>
      <c r="H597">
        <f t="shared" si="629"/>
        <v>9.2215742689400311E-9</v>
      </c>
      <c r="I597">
        <f t="shared" si="629"/>
        <v>4.7239594332141559E-10</v>
      </c>
      <c r="J597">
        <f t="shared" si="629"/>
        <v>2.4192863166116945E-11</v>
      </c>
      <c r="K597">
        <f t="shared" si="629"/>
        <v>1.2386377352469878E-12</v>
      </c>
      <c r="L597" s="3">
        <f t="shared" si="617"/>
        <v>-6.7038608432949375E-13</v>
      </c>
      <c r="N597" t="str">
        <f t="shared" si="618"/>
        <v>5.87999999999992 0.027447118763975</v>
      </c>
    </row>
    <row r="598" spans="1:14" x14ac:dyDescent="0.3">
      <c r="A598" s="4">
        <f t="shared" si="596"/>
        <v>5.8899999999999189</v>
      </c>
      <c r="B598" s="4">
        <f t="shared" si="597"/>
        <v>2.7302863706923832E-2</v>
      </c>
      <c r="C598">
        <f t="shared" ref="C598:K598" si="630">(C$5*EXP(-$B$1*C$5)-B$5*EXP(-$B$1*B$5))*EXP(-C$5*$A598)</f>
        <v>2.5909458586363968E-2</v>
      </c>
      <c r="D598">
        <f t="shared" si="630"/>
        <v>1.3223092865867958E-3</v>
      </c>
      <c r="E598">
        <f t="shared" si="630"/>
        <v>6.746918801585244E-5</v>
      </c>
      <c r="F598">
        <f t="shared" si="630"/>
        <v>3.4416954006784986E-6</v>
      </c>
      <c r="G598">
        <f t="shared" si="630"/>
        <v>1.7552158220392328E-7</v>
      </c>
      <c r="H598">
        <f t="shared" si="630"/>
        <v>8.9490355615787255E-9</v>
      </c>
      <c r="I598">
        <f t="shared" si="630"/>
        <v>4.5614808148926125E-10</v>
      </c>
      <c r="J598">
        <f t="shared" si="630"/>
        <v>2.3244247432862417E-11</v>
      </c>
      <c r="K598">
        <f t="shared" si="630"/>
        <v>1.1841345557995765E-12</v>
      </c>
      <c r="L598" s="3">
        <f t="shared" si="617"/>
        <v>-6.3769096919003104E-13</v>
      </c>
      <c r="N598" t="str">
        <f t="shared" si="618"/>
        <v>5.88999999999992 0.0273028637069238</v>
      </c>
    </row>
    <row r="599" spans="1:14" x14ac:dyDescent="0.3">
      <c r="A599" s="4">
        <f t="shared" si="596"/>
        <v>5.8999999999999186</v>
      </c>
      <c r="B599" s="4">
        <f t="shared" si="597"/>
        <v>2.7159405295651608E-2</v>
      </c>
      <c r="C599">
        <f t="shared" ref="C599:K599" si="631">(C$5*EXP(-$B$1*C$5)-B$5*EXP(-$B$1*B$5))*EXP(-C$5*$A599)</f>
        <v>2.5780234622558146E-2</v>
      </c>
      <c r="D599">
        <f t="shared" si="631"/>
        <v>1.3091520893502384E-3</v>
      </c>
      <c r="E599">
        <f t="shared" si="631"/>
        <v>6.6464702669740189E-5</v>
      </c>
      <c r="F599">
        <f t="shared" si="631"/>
        <v>3.3735452656710277E-6</v>
      </c>
      <c r="G599">
        <f t="shared" si="631"/>
        <v>1.7118793889838212E-7</v>
      </c>
      <c r="H599">
        <f t="shared" si="631"/>
        <v>8.6845515903008613E-9</v>
      </c>
      <c r="I599">
        <f t="shared" si="631"/>
        <v>4.4045905810152997E-10</v>
      </c>
      <c r="J599">
        <f t="shared" si="631"/>
        <v>2.2332827454537729E-11</v>
      </c>
      <c r="K599">
        <f t="shared" si="631"/>
        <v>1.1320296534959494E-12</v>
      </c>
      <c r="L599" s="3">
        <f t="shared" si="617"/>
        <v>-6.0659041363193768E-13</v>
      </c>
      <c r="N599" t="str">
        <f t="shared" si="618"/>
        <v>5.89999999999992 0.0271594052956516</v>
      </c>
    </row>
    <row r="600" spans="1:14" x14ac:dyDescent="0.3">
      <c r="A600" s="4">
        <f t="shared" si="596"/>
        <v>5.9099999999999184</v>
      </c>
      <c r="B600" s="4">
        <f t="shared" si="597"/>
        <v>2.7016738727579998E-2</v>
      </c>
      <c r="C600">
        <f t="shared" ref="C600:K600" si="632">(C$5*EXP(-$B$1*C$5)-B$5*EXP(-$B$1*B$5))*EXP(-C$5*$A600)</f>
        <v>2.5651655165960605E-2</v>
      </c>
      <c r="D600">
        <f t="shared" si="632"/>
        <v>1.29612580841358E-3</v>
      </c>
      <c r="E600">
        <f t="shared" si="632"/>
        <v>6.547517216212858E-5</v>
      </c>
      <c r="F600">
        <f t="shared" si="632"/>
        <v>3.306744593751028E-6</v>
      </c>
      <c r="G600">
        <f t="shared" si="632"/>
        <v>1.6696129362729289E-7</v>
      </c>
      <c r="H600">
        <f t="shared" si="632"/>
        <v>8.4278843016790532E-9</v>
      </c>
      <c r="I600">
        <f t="shared" si="632"/>
        <v>4.2530965214254347E-10</v>
      </c>
      <c r="J600">
        <f t="shared" si="632"/>
        <v>2.1457144764730927E-11</v>
      </c>
      <c r="K600">
        <f t="shared" si="632"/>
        <v>1.0822174981025262E-12</v>
      </c>
      <c r="L600" s="3">
        <f t="shared" si="617"/>
        <v>-5.7700665006675754E-13</v>
      </c>
      <c r="N600" t="str">
        <f t="shared" si="618"/>
        <v>5.90999999999992 0.02701673872758</v>
      </c>
    </row>
    <row r="601" spans="1:14" x14ac:dyDescent="0.3">
      <c r="A601" s="4">
        <f t="shared" si="596"/>
        <v>5.9199999999999182</v>
      </c>
      <c r="B601" s="4">
        <f t="shared" si="597"/>
        <v>2.6874859233314459E-2</v>
      </c>
      <c r="C601">
        <f t="shared" ref="C601:K601" si="633">(C$5*EXP(-$B$1*C$5)-B$5*EXP(-$B$1*B$5))*EXP(-C$5*$A601)</f>
        <v>2.5523717002078242E-2</v>
      </c>
      <c r="D601">
        <f t="shared" si="633"/>
        <v>1.2832291411378712E-3</v>
      </c>
      <c r="E601">
        <f t="shared" si="633"/>
        <v>6.4500373844478888E-5</v>
      </c>
      <c r="F601">
        <f t="shared" si="633"/>
        <v>3.2412666637590445E-6</v>
      </c>
      <c r="G601">
        <f t="shared" si="633"/>
        <v>1.6283900459977189E-7</v>
      </c>
      <c r="H601">
        <f t="shared" si="633"/>
        <v>8.1788026778280159E-9</v>
      </c>
      <c r="I601">
        <f t="shared" si="633"/>
        <v>4.1068130369546136E-10</v>
      </c>
      <c r="J601">
        <f t="shared" si="633"/>
        <v>2.0615798084316055E-11</v>
      </c>
      <c r="K601">
        <f t="shared" si="633"/>
        <v>1.0345972029817345E-12</v>
      </c>
      <c r="L601" s="3">
        <f t="shared" si="617"/>
        <v>-5.4886570367608819E-13</v>
      </c>
      <c r="N601" t="str">
        <f t="shared" si="618"/>
        <v>5.91999999999992 0.0268748592333145</v>
      </c>
    </row>
    <row r="602" spans="1:14" x14ac:dyDescent="0.3">
      <c r="A602" s="4">
        <f t="shared" si="596"/>
        <v>5.929999999999918</v>
      </c>
      <c r="B602" s="4">
        <f t="shared" si="597"/>
        <v>2.6733762076370928E-2</v>
      </c>
      <c r="C602">
        <f t="shared" ref="C602:K602" si="634">(C$5*EXP(-$B$1*C$5)-B$5*EXP(-$B$1*B$5))*EXP(-C$5*$A602)</f>
        <v>2.5396416932450292E-2</v>
      </c>
      <c r="D602">
        <f t="shared" si="634"/>
        <v>1.2704607978456372E-3</v>
      </c>
      <c r="E602">
        <f t="shared" si="634"/>
        <v>6.3540088383057334E-5</v>
      </c>
      <c r="F602">
        <f t="shared" si="634"/>
        <v>3.1770852836500293E-6</v>
      </c>
      <c r="G602">
        <f t="shared" si="634"/>
        <v>1.5881849525098474E-7</v>
      </c>
      <c r="H602">
        <f t="shared" si="634"/>
        <v>7.9370825284727958E-9</v>
      </c>
      <c r="I602">
        <f t="shared" si="634"/>
        <v>3.9655609120405747E-10</v>
      </c>
      <c r="J602">
        <f t="shared" si="634"/>
        <v>1.9807441079107576E-11</v>
      </c>
      <c r="K602">
        <f t="shared" si="634"/>
        <v>9.89072320762105E-13</v>
      </c>
      <c r="L602" s="3">
        <f t="shared" si="617"/>
        <v>-5.2209720743598451E-13</v>
      </c>
      <c r="N602" t="str">
        <f t="shared" si="618"/>
        <v>5.92999999999992 0.0267337620763709</v>
      </c>
    </row>
    <row r="603" spans="1:14" x14ac:dyDescent="0.3">
      <c r="A603" s="4">
        <f t="shared" si="596"/>
        <v>5.9399999999999178</v>
      </c>
      <c r="B603" s="4">
        <f t="shared" si="597"/>
        <v>2.6593442552905217E-2</v>
      </c>
      <c r="C603">
        <f t="shared" ref="C603:K603" si="635">(C$5*EXP(-$B$1*C$5)-B$5*EXP(-$B$1*B$5))*EXP(-C$5*$A603)</f>
        <v>2.5269751774568385E-2</v>
      </c>
      <c r="D603">
        <f t="shared" si="635"/>
        <v>1.2578195016919088E-3</v>
      </c>
      <c r="E603">
        <f t="shared" si="635"/>
        <v>6.259409970958372E-5</v>
      </c>
      <c r="F603">
        <f t="shared" si="635"/>
        <v>3.1141747800161768E-6</v>
      </c>
      <c r="G603">
        <f t="shared" si="635"/>
        <v>1.5489725263171003E-7</v>
      </c>
      <c r="H603">
        <f t="shared" si="635"/>
        <v>7.7025062891623435E-9</v>
      </c>
      <c r="I603">
        <f t="shared" si="635"/>
        <v>3.829167095165673E-10</v>
      </c>
      <c r="J603">
        <f t="shared" si="635"/>
        <v>1.9030780205438473E-11</v>
      </c>
      <c r="K603">
        <f t="shared" si="635"/>
        <v>9.4555064799939434E-13</v>
      </c>
      <c r="L603" s="3">
        <f t="shared" si="617"/>
        <v>-4.9663422616276299E-13</v>
      </c>
      <c r="N603" t="str">
        <f t="shared" si="618"/>
        <v>5.93999999999992 0.0265934425529052</v>
      </c>
    </row>
    <row r="604" spans="1:14" x14ac:dyDescent="0.3">
      <c r="A604" s="4">
        <f t="shared" si="596"/>
        <v>5.9499999999999176</v>
      </c>
      <c r="B604" s="4">
        <f t="shared" si="597"/>
        <v>2.6453895991445153E-2</v>
      </c>
      <c r="C604">
        <f t="shared" ref="C604:K604" si="636">(C$5*EXP(-$B$1*C$5)-B$5*EXP(-$B$1*B$5))*EXP(-C$5*$A604)</f>
        <v>2.5143718361796973E-2</v>
      </c>
      <c r="D604">
        <f t="shared" si="636"/>
        <v>1.245303988536536E-3</v>
      </c>
      <c r="E604">
        <f t="shared" si="636"/>
        <v>6.1662194972615493E-5</v>
      </c>
      <c r="F604">
        <f t="shared" si="636"/>
        <v>3.0525099878172143E-6</v>
      </c>
      <c r="G604">
        <f t="shared" si="636"/>
        <v>1.5107282583766375E-7</v>
      </c>
      <c r="H604">
        <f t="shared" si="636"/>
        <v>7.4748628254468831E-9</v>
      </c>
      <c r="I604">
        <f t="shared" si="636"/>
        <v>3.6974644868472264E-10</v>
      </c>
      <c r="J604">
        <f t="shared" si="636"/>
        <v>1.8284572640214381E-11</v>
      </c>
      <c r="K604">
        <f t="shared" si="636"/>
        <v>9.039440384330784E-13</v>
      </c>
      <c r="L604" s="3">
        <f t="shared" si="617"/>
        <v>-4.72413089140162E-13</v>
      </c>
      <c r="N604" t="str">
        <f t="shared" si="618"/>
        <v>5.94999999999992 0.0264538959914452</v>
      </c>
    </row>
    <row r="605" spans="1:14" x14ac:dyDescent="0.3">
      <c r="A605" s="4">
        <f t="shared" si="596"/>
        <v>5.9599999999999174</v>
      </c>
      <c r="B605" s="4">
        <f t="shared" si="597"/>
        <v>2.6315117752625235E-2</v>
      </c>
      <c r="C605">
        <f t="shared" ref="C605:K605" si="637">(C$5*EXP(-$B$1*C$5)-B$5*EXP(-$B$1*B$5))*EXP(-C$5*$A605)</f>
        <v>2.5018313543294177E-2</v>
      </c>
      <c r="D605">
        <f t="shared" si="637"/>
        <v>1.2329130068177738E-3</v>
      </c>
      <c r="E605">
        <f t="shared" si="637"/>
        <v>6.074416448965543E-5</v>
      </c>
      <c r="F605">
        <f t="shared" si="637"/>
        <v>2.9920662403140545E-6</v>
      </c>
      <c r="G605">
        <f t="shared" si="637"/>
        <v>1.4734282447760365E-7</v>
      </c>
      <c r="H605">
        <f t="shared" si="637"/>
        <v>7.2539472428427003E-9</v>
      </c>
      <c r="I605">
        <f t="shared" si="637"/>
        <v>3.5702917349196848E-10</v>
      </c>
      <c r="J605">
        <f t="shared" si="637"/>
        <v>1.7567624292131505E-11</v>
      </c>
      <c r="K605">
        <f t="shared" si="637"/>
        <v>8.6416822446006748E-13</v>
      </c>
      <c r="L605" s="3">
        <f t="shared" si="617"/>
        <v>-4.493732309094021E-13</v>
      </c>
      <c r="N605" t="str">
        <f t="shared" si="618"/>
        <v>5.95999999999992 0.0263151177526252</v>
      </c>
    </row>
    <row r="606" spans="1:14" x14ac:dyDescent="0.3">
      <c r="A606" s="4">
        <f t="shared" si="596"/>
        <v>5.9699999999999172</v>
      </c>
      <c r="B606" s="4">
        <f t="shared" si="597"/>
        <v>2.6177103228923956E-2</v>
      </c>
      <c r="C606">
        <f t="shared" ref="C606:K606" si="638">(C$5*EXP(-$B$1*C$5)-B$5*EXP(-$B$1*B$5))*EXP(-C$5*$A606)</f>
        <v>2.4893534183933003E-2</v>
      </c>
      <c r="D606">
        <f t="shared" si="638"/>
        <v>1.2206453174271239E-3</v>
      </c>
      <c r="E606">
        <f t="shared" si="638"/>
        <v>5.9839801699972007E-5</v>
      </c>
      <c r="F606">
        <f t="shared" si="638"/>
        <v>2.9328193592017689E-6</v>
      </c>
      <c r="G606">
        <f t="shared" si="638"/>
        <v>1.4370491717925763E-7</v>
      </c>
      <c r="H606">
        <f t="shared" si="638"/>
        <v>7.0395607024132319E-9</v>
      </c>
      <c r="I606">
        <f t="shared" si="638"/>
        <v>3.4474930368580706E-10</v>
      </c>
      <c r="J606">
        <f t="shared" si="638"/>
        <v>1.687878789087577E-11</v>
      </c>
      <c r="K606">
        <f t="shared" si="638"/>
        <v>8.2614264646400712E-13</v>
      </c>
      <c r="L606" s="3">
        <f t="shared" si="617"/>
        <v>-4.2745703982397664E-13</v>
      </c>
      <c r="N606" t="str">
        <f t="shared" si="618"/>
        <v>5.96999999999992 0.026177103228924</v>
      </c>
    </row>
    <row r="607" spans="1:14" x14ac:dyDescent="0.3">
      <c r="A607" s="4">
        <f t="shared" si="596"/>
        <v>5.9799999999999169</v>
      </c>
      <c r="B607" s="4">
        <f t="shared" si="597"/>
        <v>2.603984784440376E-2</v>
      </c>
      <c r="C607">
        <f t="shared" ref="C607:K607" si="639">(C$5*EXP(-$B$1*C$5)-B$5*EXP(-$B$1*B$5))*EXP(-C$5*$A607)</f>
        <v>2.4769377164222964E-2</v>
      </c>
      <c r="D607">
        <f t="shared" si="639"/>
        <v>1.2084996935854248E-3</v>
      </c>
      <c r="E607">
        <f t="shared" si="639"/>
        <v>5.8948903118122142E-5</v>
      </c>
      <c r="F607">
        <f t="shared" si="639"/>
        <v>2.874745644937943E-6</v>
      </c>
      <c r="G607">
        <f t="shared" si="639"/>
        <v>1.4015683013214052E-7</v>
      </c>
      <c r="H607">
        <f t="shared" si="639"/>
        <v>6.8315102418005347E-9</v>
      </c>
      <c r="I607">
        <f t="shared" si="639"/>
        <v>3.3289179489004108E-10</v>
      </c>
      <c r="J607">
        <f t="shared" si="639"/>
        <v>1.6216961151245571E-11</v>
      </c>
      <c r="K607">
        <f t="shared" si="639"/>
        <v>7.8979028965452234E-13</v>
      </c>
      <c r="L607" s="3">
        <f t="shared" si="617"/>
        <v>-4.066097139905414E-13</v>
      </c>
      <c r="N607" t="str">
        <f t="shared" si="618"/>
        <v>5.97999999999992 0.0260398478444038</v>
      </c>
    </row>
    <row r="608" spans="1:14" x14ac:dyDescent="0.3">
      <c r="A608" s="4">
        <f t="shared" si="596"/>
        <v>5.9899999999999167</v>
      </c>
      <c r="B608" s="4">
        <f t="shared" si="597"/>
        <v>2.5903347054453438E-2</v>
      </c>
      <c r="C608">
        <f t="shared" ref="C608:K608" si="640">(C$5*EXP(-$B$1*C$5)-B$5*EXP(-$B$1*B$5))*EXP(-C$5*$A608)</f>
        <v>2.4645839380232105E-2</v>
      </c>
      <c r="D608">
        <f t="shared" si="640"/>
        <v>1.1964749207201706E-3</v>
      </c>
      <c r="E608">
        <f t="shared" si="640"/>
        <v>5.8071268288166294E-5</v>
      </c>
      <c r="F608">
        <f t="shared" si="640"/>
        <v>2.8178218672625457E-6</v>
      </c>
      <c r="G608">
        <f t="shared" si="640"/>
        <v>1.3669634566634817E-7</v>
      </c>
      <c r="H608">
        <f t="shared" si="640"/>
        <v>6.6296086015462113E-9</v>
      </c>
      <c r="I608">
        <f t="shared" si="640"/>
        <v>3.2144212017352648E-10</v>
      </c>
      <c r="J608">
        <f t="shared" si="640"/>
        <v>1.558108500926026E-11</v>
      </c>
      <c r="K608">
        <f t="shared" si="640"/>
        <v>7.5503752808595941E-13</v>
      </c>
      <c r="L608" s="3">
        <f t="shared" si="617"/>
        <v>-3.8677912423562225E-13</v>
      </c>
      <c r="N608" t="str">
        <f t="shared" si="618"/>
        <v>5.98999999999992 0.0259033470544534</v>
      </c>
    </row>
    <row r="609" spans="1:14" x14ac:dyDescent="0.3">
      <c r="A609" s="4">
        <f t="shared" si="596"/>
        <v>5.9999999999999165</v>
      </c>
      <c r="B609" s="4">
        <f t="shared" si="597"/>
        <v>2.5767596345533134E-2</v>
      </c>
      <c r="C609">
        <f t="shared" ref="C609:K609" si="641">(C$5*EXP(-$B$1*C$5)-B$5*EXP(-$B$1*B$5))*EXP(-C$5*$A609)</f>
        <v>2.4522917743509391E-2</v>
      </c>
      <c r="D609">
        <f t="shared" si="641"/>
        <v>1.1845697963440542E-3</v>
      </c>
      <c r="E609">
        <f t="shared" si="641"/>
        <v>5.7206699738565303E-5</v>
      </c>
      <c r="F609">
        <f t="shared" si="641"/>
        <v>2.7620252559055123E-6</v>
      </c>
      <c r="G609">
        <f t="shared" si="641"/>
        <v>1.3332130086644076E-7</v>
      </c>
      <c r="H609">
        <f t="shared" si="641"/>
        <v>6.4336740565452844E-9</v>
      </c>
      <c r="I609">
        <f t="shared" si="641"/>
        <v>3.1038625225287277E-10</v>
      </c>
      <c r="J609">
        <f t="shared" si="641"/>
        <v>1.4970141927431848E-11</v>
      </c>
      <c r="K609">
        <f t="shared" si="641"/>
        <v>7.2181397553966699E-13</v>
      </c>
      <c r="L609" s="3">
        <f t="shared" si="617"/>
        <v>-3.6791568375554213E-13</v>
      </c>
      <c r="N609" t="str">
        <f t="shared" si="618"/>
        <v>5.99999999999992 0.0257675963455331</v>
      </c>
    </row>
    <row r="610" spans="1:14" x14ac:dyDescent="0.3">
      <c r="A610" s="4">
        <f t="shared" si="596"/>
        <v>6.0099999999999163</v>
      </c>
      <c r="B610" s="4">
        <f t="shared" si="597"/>
        <v>2.5632591234921794E-2</v>
      </c>
      <c r="C610">
        <f t="shared" ref="C610:K610" si="642">(C$5*EXP(-$B$1*C$5)-B$5*EXP(-$B$1*B$5))*EXP(-C$5*$A610)</f>
        <v>2.4400609181007501E-2</v>
      </c>
      <c r="D610">
        <f t="shared" si="642"/>
        <v>1.172783129934717E-3</v>
      </c>
      <c r="E610">
        <f t="shared" si="642"/>
        <v>5.635500293774814E-5</v>
      </c>
      <c r="F610">
        <f t="shared" si="642"/>
        <v>2.7073334914783355E-6</v>
      </c>
      <c r="G610">
        <f t="shared" si="642"/>
        <v>1.3002958621955117E-7</v>
      </c>
      <c r="H610">
        <f t="shared" si="642"/>
        <v>6.2435302524812998E-9</v>
      </c>
      <c r="I610">
        <f t="shared" si="642"/>
        <v>2.9971064630726225E-10</v>
      </c>
      <c r="J610">
        <f t="shared" si="642"/>
        <v>1.4383154266487936E-11</v>
      </c>
      <c r="K610">
        <f t="shared" si="642"/>
        <v>6.9005234296785924E-13</v>
      </c>
      <c r="L610" s="3">
        <f t="shared" si="617"/>
        <v>-3.4997222412357083E-13</v>
      </c>
      <c r="N610" t="str">
        <f t="shared" si="618"/>
        <v>6.00999999999992 0.0256325912349218</v>
      </c>
    </row>
    <row r="611" spans="1:14" x14ac:dyDescent="0.3">
      <c r="A611" s="4">
        <f t="shared" si="596"/>
        <v>6.0199999999999161</v>
      </c>
      <c r="B611" s="4">
        <f t="shared" si="597"/>
        <v>2.5498327270467122E-2</v>
      </c>
      <c r="C611">
        <f t="shared" ref="C611:K611" si="643">(C$5*EXP(-$B$1*C$5)-B$5*EXP(-$B$1*B$5))*EXP(-C$5*$A611)</f>
        <v>2.4278910635006003E-2</v>
      </c>
      <c r="D611">
        <f t="shared" si="643"/>
        <v>1.1611137428156957E-3</v>
      </c>
      <c r="E611">
        <f t="shared" si="643"/>
        <v>5.5515986250341438E-5</v>
      </c>
      <c r="F611">
        <f t="shared" si="643"/>
        <v>2.6537246965460117E-6</v>
      </c>
      <c r="G611">
        <f t="shared" si="643"/>
        <v>1.268191442968709E-7</v>
      </c>
      <c r="H611">
        <f t="shared" si="643"/>
        <v>6.0590060470954803E-9</v>
      </c>
      <c r="I611">
        <f t="shared" si="643"/>
        <v>2.8940222338434818E-10</v>
      </c>
      <c r="J611">
        <f t="shared" si="643"/>
        <v>1.3819182720940299E-11</v>
      </c>
      <c r="K611">
        <f t="shared" si="643"/>
        <v>6.5968830221030517E-13</v>
      </c>
      <c r="L611" s="3">
        <f t="shared" si="617"/>
        <v>-3.3290387734430028E-13</v>
      </c>
      <c r="N611" t="str">
        <f t="shared" si="618"/>
        <v>6.01999999999992 0.0254983272704671</v>
      </c>
    </row>
    <row r="612" spans="1:14" x14ac:dyDescent="0.3">
      <c r="A612" s="4">
        <f t="shared" si="596"/>
        <v>6.0299999999999159</v>
      </c>
      <c r="B612" s="4">
        <f t="shared" si="597"/>
        <v>2.5364800030337878E-2</v>
      </c>
      <c r="C612">
        <f t="shared" ref="C612:K612" si="644">(C$5*EXP(-$B$1*C$5)-B$5*EXP(-$B$1*B$5))*EXP(-C$5*$A612)</f>
        <v>2.4157819063034904E-2</v>
      </c>
      <c r="D612">
        <f t="shared" si="644"/>
        <v>1.1495604680385541E-3</v>
      </c>
      <c r="E612">
        <f t="shared" si="644"/>
        <v>5.468946089405078E-5</v>
      </c>
      <c r="F612">
        <f t="shared" si="644"/>
        <v>2.6011774268757734E-6</v>
      </c>
      <c r="G612">
        <f t="shared" si="644"/>
        <v>1.2368796846768978E-7</v>
      </c>
      <c r="H612">
        <f t="shared" si="644"/>
        <v>5.8799353561472056E-9</v>
      </c>
      <c r="I612">
        <f t="shared" si="644"/>
        <v>2.7944835437690869E-10</v>
      </c>
      <c r="J612">
        <f t="shared" si="644"/>
        <v>1.3277324815995717E-11</v>
      </c>
      <c r="K612">
        <f t="shared" si="644"/>
        <v>6.3066035570780589E-13</v>
      </c>
      <c r="L612" s="3">
        <f t="shared" si="617"/>
        <v>-3.1666796366027468E-13</v>
      </c>
      <c r="N612" t="str">
        <f t="shared" si="618"/>
        <v>6.02999999999992 0.0253648000303379</v>
      </c>
    </row>
    <row r="613" spans="1:14" x14ac:dyDescent="0.3">
      <c r="A613" s="4">
        <f t="shared" si="596"/>
        <v>6.0399999999999157</v>
      </c>
      <c r="B613" s="4">
        <f t="shared" si="597"/>
        <v>2.5232005122778726E-2</v>
      </c>
      <c r="C613">
        <f t="shared" ref="C613:K613" si="645">(C$5*EXP(-$B$1*C$5)-B$5*EXP(-$B$1*B$5))*EXP(-C$5*$A613)</f>
        <v>2.4037331437798605E-2</v>
      </c>
      <c r="D613">
        <f t="shared" si="645"/>
        <v>1.1381221502661865E-3</v>
      </c>
      <c r="E613">
        <f t="shared" si="645"/>
        <v>5.3875240897184174E-5</v>
      </c>
      <c r="F613">
        <f t="shared" si="645"/>
        <v>2.5496706628591138E-6</v>
      </c>
      <c r="G613">
        <f t="shared" si="645"/>
        <v>1.2063410164518586E-7</v>
      </c>
      <c r="H613">
        <f t="shared" si="645"/>
        <v>5.7061570039270056E-9</v>
      </c>
      <c r="I613">
        <f t="shared" si="645"/>
        <v>2.6983684455060686E-10</v>
      </c>
      <c r="J613">
        <f t="shared" si="645"/>
        <v>1.275671346340376E-11</v>
      </c>
      <c r="K613">
        <f t="shared" si="645"/>
        <v>6.0290971194863064E-13</v>
      </c>
      <c r="L613" s="3">
        <f t="shared" si="617"/>
        <v>-3.0122388483037694E-13</v>
      </c>
      <c r="N613" t="str">
        <f t="shared" si="618"/>
        <v>6.03999999999992 0.0252320051227787</v>
      </c>
    </row>
    <row r="614" spans="1:14" x14ac:dyDescent="0.3">
      <c r="A614" s="4">
        <f t="shared" si="596"/>
        <v>6.0499999999999154</v>
      </c>
      <c r="B614" s="4">
        <f t="shared" si="597"/>
        <v>2.509993818586731E-2</v>
      </c>
      <c r="C614">
        <f t="shared" ref="C614:K614" si="646">(C$5*EXP(-$B$1*C$5)-B$5*EXP(-$B$1*B$5))*EXP(-C$5*$A614)</f>
        <v>2.3917444747100197E-2</v>
      </c>
      <c r="D614">
        <f t="shared" si="646"/>
        <v>1.1267976456572838E-3</v>
      </c>
      <c r="E614">
        <f t="shared" si="646"/>
        <v>5.3073143056807419E-5</v>
      </c>
      <c r="F614">
        <f t="shared" si="646"/>
        <v>2.4991838011036596E-6</v>
      </c>
      <c r="G614">
        <f t="shared" si="646"/>
        <v>1.176556350631831E-7</v>
      </c>
      <c r="H614">
        <f t="shared" si="646"/>
        <v>5.5375145781875132E-9</v>
      </c>
      <c r="I614">
        <f t="shared" si="646"/>
        <v>2.6055591860391698E-10</v>
      </c>
      <c r="J614">
        <f t="shared" si="646"/>
        <v>1.2256515573930598E-11</v>
      </c>
      <c r="K614">
        <f t="shared" si="646"/>
        <v>5.7638016639561154E-13</v>
      </c>
      <c r="L614" s="3">
        <f t="shared" si="617"/>
        <v>-2.8653302261306858E-13</v>
      </c>
      <c r="N614" t="str">
        <f t="shared" si="618"/>
        <v>6.04999999999992 0.0250999381858673</v>
      </c>
    </row>
    <row r="615" spans="1:14" x14ac:dyDescent="0.3">
      <c r="A615" s="4">
        <f t="shared" si="596"/>
        <v>6.0599999999999152</v>
      </c>
      <c r="B615" s="4">
        <f t="shared" si="597"/>
        <v>2.4968594887273796E-2</v>
      </c>
      <c r="C615">
        <f t="shared" ref="C615:K615" si="647">(C$5*EXP(-$B$1*C$5)-B$5*EXP(-$B$1*B$5))*EXP(-C$5*$A615)</f>
        <v>2.3798155993766168E-2</v>
      </c>
      <c r="D615">
        <f t="shared" si="647"/>
        <v>1.1155858217519481E-3</v>
      </c>
      <c r="E615">
        <f t="shared" si="647"/>
        <v>5.2282986897522436E-5</v>
      </c>
      <c r="F615">
        <f t="shared" si="647"/>
        <v>2.449696646191542E-6</v>
      </c>
      <c r="G615">
        <f t="shared" si="647"/>
        <v>1.147507070831107E-7</v>
      </c>
      <c r="H615">
        <f t="shared" si="647"/>
        <v>5.3738562893618356E-9</v>
      </c>
      <c r="I615">
        <f t="shared" si="647"/>
        <v>2.5159420624190873E-10</v>
      </c>
      <c r="J615">
        <f t="shared" si="647"/>
        <v>1.1775930724238505E-11</v>
      </c>
      <c r="K615">
        <f t="shared" si="647"/>
        <v>5.5101798765274686E-13</v>
      </c>
      <c r="L615" s="3">
        <f t="shared" si="617"/>
        <v>-2.7255864220068019E-13</v>
      </c>
      <c r="N615" t="str">
        <f t="shared" si="618"/>
        <v>6.05999999999992 0.0249685948872738</v>
      </c>
    </row>
    <row r="616" spans="1:14" x14ac:dyDescent="0.3">
      <c r="A616" s="4">
        <f t="shared" si="596"/>
        <v>6.069999999999915</v>
      </c>
      <c r="B616" s="4">
        <f t="shared" si="597"/>
        <v>2.4837970924022658E-2</v>
      </c>
      <c r="C616">
        <f t="shared" ref="C616:K616" si="648">(C$5*EXP(-$B$1*C$5)-B$5*EXP(-$B$1*B$5))*EXP(-C$5*$A616)</f>
        <v>2.3679462195571464E-2</v>
      </c>
      <c r="D616">
        <f t="shared" si="648"/>
        <v>1.1044855573584455E-3</v>
      </c>
      <c r="E616">
        <f t="shared" si="648"/>
        <v>5.150459463085981E-5</v>
      </c>
      <c r="F616">
        <f t="shared" si="648"/>
        <v>2.4011894026009587E-6</v>
      </c>
      <c r="G616">
        <f t="shared" si="648"/>
        <v>1.1191750203041783E-7</v>
      </c>
      <c r="H616">
        <f t="shared" si="648"/>
        <v>5.215034833942747E-9</v>
      </c>
      <c r="I616">
        <f t="shared" si="648"/>
        <v>2.4294072824621025E-10</v>
      </c>
      <c r="J616">
        <f t="shared" si="648"/>
        <v>1.1314189876037734E-11</v>
      </c>
      <c r="K616">
        <f t="shared" si="648"/>
        <v>5.2677180864076908E-13</v>
      </c>
      <c r="L616" s="3">
        <f t="shared" si="617"/>
        <v>-2.5926580036324878E-13</v>
      </c>
      <c r="N616" t="str">
        <f t="shared" si="618"/>
        <v>6.06999999999992 0.0248379709240227</v>
      </c>
    </row>
    <row r="617" spans="1:14" x14ac:dyDescent="0.3">
      <c r="A617" s="4">
        <f t="shared" si="596"/>
        <v>6.0799999999999148</v>
      </c>
      <c r="B617" s="4">
        <f t="shared" si="597"/>
        <v>2.4708062022256849E-2</v>
      </c>
      <c r="C617">
        <f t="shared" ref="C617:K617" si="649">(C$5*EXP(-$B$1*C$5)-B$5*EXP(-$B$1*B$5))*EXP(-C$5*$A617)</f>
        <v>2.3561360385164966E-2</v>
      </c>
      <c r="D617">
        <f t="shared" si="649"/>
        <v>1.0934957424410864E-3</v>
      </c>
      <c r="E617">
        <f t="shared" si="649"/>
        <v>5.0737791115275766E-5</v>
      </c>
      <c r="F617">
        <f t="shared" si="649"/>
        <v>2.353642666787701E-6</v>
      </c>
      <c r="G617">
        <f t="shared" si="649"/>
        <v>1.091542490597177E-7</v>
      </c>
      <c r="H617">
        <f t="shared" si="649"/>
        <v>5.0609072618996193E-9</v>
      </c>
      <c r="I617">
        <f t="shared" si="649"/>
        <v>2.3458488302409814E-10</v>
      </c>
      <c r="J617">
        <f t="shared" si="649"/>
        <v>1.0870554145461197E-11</v>
      </c>
      <c r="K617">
        <f t="shared" si="649"/>
        <v>5.0359252256124378E-13</v>
      </c>
      <c r="L617" s="3">
        <f t="shared" si="617"/>
        <v>-2.4662125807225085E-13</v>
      </c>
      <c r="N617" t="str">
        <f t="shared" si="618"/>
        <v>6.07999999999991 0.0247080620222568</v>
      </c>
    </row>
    <row r="618" spans="1:14" x14ac:dyDescent="0.3">
      <c r="A618" s="4">
        <f t="shared" si="596"/>
        <v>6.0899999999999146</v>
      </c>
      <c r="B618" s="4">
        <f t="shared" si="597"/>
        <v>2.457886393700412E-2</v>
      </c>
      <c r="C618">
        <f t="shared" ref="C618:K618" si="650">(C$5*EXP(-$B$1*C$5)-B$5*EXP(-$B$1*B$5))*EXP(-C$5*$A618)</f>
        <v>2.3443847609995246E-2</v>
      </c>
      <c r="D618">
        <f t="shared" si="650"/>
        <v>1.082615278009221E-3</v>
      </c>
      <c r="E618">
        <f t="shared" si="650"/>
        <v>4.9982403816744404E-5</v>
      </c>
      <c r="F618">
        <f t="shared" si="650"/>
        <v>2.3070374194234792E-6</v>
      </c>
      <c r="G618">
        <f t="shared" si="650"/>
        <v>1.0645922104795196E-7</v>
      </c>
      <c r="H618">
        <f t="shared" si="650"/>
        <v>4.9113348480137079E-9</v>
      </c>
      <c r="I618">
        <f t="shared" si="650"/>
        <v>2.2651643362021763E-10</v>
      </c>
      <c r="J618">
        <f t="shared" si="650"/>
        <v>1.0444313620692636E-11</v>
      </c>
      <c r="K618">
        <f t="shared" si="650"/>
        <v>4.8143318343852676E-13</v>
      </c>
      <c r="L618" s="3">
        <f t="shared" si="617"/>
        <v>-2.3459339738570906E-13</v>
      </c>
      <c r="N618" t="str">
        <f t="shared" si="618"/>
        <v>6.08999999999991 0.0245788639370041</v>
      </c>
    </row>
    <row r="619" spans="1:14" x14ac:dyDescent="0.3">
      <c r="A619" s="4">
        <f t="shared" si="596"/>
        <v>6.0999999999999144</v>
      </c>
      <c r="B619" s="4">
        <f t="shared" si="597"/>
        <v>2.4450372451945736E-2</v>
      </c>
      <c r="C619">
        <f t="shared" ref="C619:K619" si="651">(C$5*EXP(-$B$1*C$5)-B$5*EXP(-$B$1*B$5))*EXP(-C$5*$A619)</f>
        <v>2.332692093223681E-2</v>
      </c>
      <c r="D619">
        <f t="shared" si="651"/>
        <v>1.0718430760073387E-3</v>
      </c>
      <c r="E619">
        <f t="shared" si="651"/>
        <v>4.9238262769936661E-5</v>
      </c>
      <c r="F619">
        <f t="shared" si="651"/>
        <v>2.2613550177879353E-6</v>
      </c>
      <c r="G619">
        <f t="shared" si="651"/>
        <v>1.0383073351488279E-7</v>
      </c>
      <c r="H619">
        <f t="shared" si="651"/>
        <v>4.7661829670160555E-9</v>
      </c>
      <c r="I619">
        <f t="shared" si="651"/>
        <v>2.1872549517502963E-10</v>
      </c>
      <c r="J619">
        <f t="shared" si="651"/>
        <v>1.0034786225956256E-11</v>
      </c>
      <c r="K619">
        <f t="shared" si="651"/>
        <v>4.6024891103812534E-13</v>
      </c>
      <c r="L619" s="3">
        <f t="shared" si="617"/>
        <v>-2.2315214238687604E-13</v>
      </c>
      <c r="N619" t="str">
        <f t="shared" si="618"/>
        <v>6.09999999999991 0.0244503724519457</v>
      </c>
    </row>
    <row r="620" spans="1:14" x14ac:dyDescent="0.3">
      <c r="A620" s="4">
        <f t="shared" si="596"/>
        <v>6.1099999999999142</v>
      </c>
      <c r="B620" s="4">
        <f t="shared" si="597"/>
        <v>2.4322583379187294E-2</v>
      </c>
      <c r="C620">
        <f t="shared" ref="C620:K620" si="652">(C$5*EXP(-$B$1*C$5)-B$5*EXP(-$B$1*B$5))*EXP(-C$5*$A620)</f>
        <v>2.3210577428716631E-2</v>
      </c>
      <c r="D620">
        <f t="shared" si="652"/>
        <v>1.0611780592062628E-3</v>
      </c>
      <c r="E620">
        <f t="shared" si="652"/>
        <v>4.8505200539977545E-5</v>
      </c>
      <c r="F620">
        <f t="shared" si="652"/>
        <v>2.2165771883113095E-6</v>
      </c>
      <c r="G620">
        <f t="shared" si="652"/>
        <v>1.0126714357023774E-7</v>
      </c>
      <c r="H620">
        <f t="shared" si="652"/>
        <v>4.6253209724157027E-9</v>
      </c>
      <c r="I620">
        <f t="shared" si="652"/>
        <v>2.112025228146268E-10</v>
      </c>
      <c r="J620">
        <f t="shared" si="652"/>
        <v>9.6413166300499781E-12</v>
      </c>
      <c r="K620">
        <f t="shared" si="652"/>
        <v>4.3999679996887502E-13</v>
      </c>
      <c r="L620" s="3">
        <f t="shared" si="617"/>
        <v>-2.1226888397876925E-13</v>
      </c>
      <c r="N620" t="str">
        <f t="shared" si="618"/>
        <v>6.10999999999991 0.0243225833791873</v>
      </c>
    </row>
    <row r="621" spans="1:14" x14ac:dyDescent="0.3">
      <c r="A621" s="4">
        <f t="shared" si="596"/>
        <v>6.119999999999914</v>
      </c>
      <c r="B621" s="4">
        <f t="shared" si="597"/>
        <v>2.4195492559031771E-2</v>
      </c>
      <c r="C621">
        <f t="shared" ref="C621:K621" si="653">(C$5*EXP(-$B$1*C$5)-B$5*EXP(-$B$1*B$5))*EXP(-C$5*$A621)</f>
        <v>2.309481419084105E-2</v>
      </c>
      <c r="D621">
        <f t="shared" si="653"/>
        <v>1.0506191610954254E-3</v>
      </c>
      <c r="E621">
        <f t="shared" si="653"/>
        <v>4.7783052184772779E-5</v>
      </c>
      <c r="F621">
        <f t="shared" si="653"/>
        <v>2.1726860192647645E-6</v>
      </c>
      <c r="G621">
        <f t="shared" si="653"/>
        <v>9.8766848886849244E-8</v>
      </c>
      <c r="H621">
        <f t="shared" si="653"/>
        <v>4.4886220789090558E-9</v>
      </c>
      <c r="I621">
        <f t="shared" si="653"/>
        <v>2.0393829995706586E-10</v>
      </c>
      <c r="J621">
        <f t="shared" si="653"/>
        <v>9.2632751976756929E-12</v>
      </c>
      <c r="K621">
        <f t="shared" si="653"/>
        <v>4.2063583278486743E-13</v>
      </c>
      <c r="L621" s="3">
        <f t="shared" si="617"/>
        <v>-2.019164083465341E-13</v>
      </c>
      <c r="N621" t="str">
        <f t="shared" si="618"/>
        <v>6.11999999999991 0.0241954925590318</v>
      </c>
    </row>
    <row r="622" spans="1:14" x14ac:dyDescent="0.3">
      <c r="A622" s="4">
        <f t="shared" si="596"/>
        <v>6.1299999999999137</v>
      </c>
      <c r="B622" s="4">
        <f t="shared" si="597"/>
        <v>2.4069095859754797E-2</v>
      </c>
      <c r="C622">
        <f t="shared" ref="C622:K622" si="654">(C$5*EXP(-$B$1*C$5)-B$5*EXP(-$B$1*B$5))*EXP(-C$5*$A622)</f>
        <v>2.2979628324523094E-2</v>
      </c>
      <c r="D622">
        <f t="shared" si="654"/>
        <v>1.0401653257762168E-3</v>
      </c>
      <c r="E622">
        <f t="shared" si="654"/>
        <v>4.7071655217895928E-5</v>
      </c>
      <c r="F622">
        <f t="shared" si="654"/>
        <v>2.1296639535954584E-6</v>
      </c>
      <c r="G622">
        <f t="shared" si="654"/>
        <v>9.6328286699148531E-8</v>
      </c>
      <c r="H622">
        <f t="shared" si="654"/>
        <v>4.3559632482645231E-9</v>
      </c>
      <c r="I622">
        <f t="shared" si="654"/>
        <v>1.9692392702090299E-10</v>
      </c>
      <c r="J622">
        <f t="shared" si="654"/>
        <v>8.9000569818884607E-12</v>
      </c>
      <c r="K622">
        <f t="shared" si="654"/>
        <v>4.0212679691110296E-13</v>
      </c>
      <c r="L622" s="3">
        <f t="shared" si="617"/>
        <v>-1.9206882890872466E-13</v>
      </c>
      <c r="N622" t="str">
        <f t="shared" si="618"/>
        <v>6.12999999999991 0.0240690958597548</v>
      </c>
    </row>
    <row r="623" spans="1:14" x14ac:dyDescent="0.3">
      <c r="A623" s="4">
        <f t="shared" si="596"/>
        <v>6.1399999999999135</v>
      </c>
      <c r="B623" s="4">
        <f t="shared" si="597"/>
        <v>2.3943389177381959E-2</v>
      </c>
      <c r="C623">
        <f t="shared" ref="C623:K623" si="655">(C$5*EXP(-$B$1*C$5)-B$5*EXP(-$B$1*B$5))*EXP(-C$5*$A623)</f>
        <v>2.2865016950110111E-2</v>
      </c>
      <c r="D623">
        <f t="shared" si="655"/>
        <v>1.0298155078563927E-3</v>
      </c>
      <c r="E623">
        <f t="shared" si="655"/>
        <v>4.6370849572028143E-5</v>
      </c>
      <c r="F623">
        <f t="shared" si="655"/>
        <v>2.0874937819034882E-6</v>
      </c>
      <c r="G623">
        <f t="shared" si="655"/>
        <v>9.3949932826386528E-8</v>
      </c>
      <c r="H623">
        <f t="shared" si="655"/>
        <v>4.2272250785797678E-9</v>
      </c>
      <c r="I623">
        <f t="shared" si="655"/>
        <v>1.9015081052209433E-10</v>
      </c>
      <c r="J623">
        <f t="shared" si="655"/>
        <v>8.5510807560523408E-12</v>
      </c>
      <c r="K623">
        <f t="shared" si="655"/>
        <v>3.8443220522462413E-13</v>
      </c>
      <c r="L623" s="3">
        <f t="shared" si="617"/>
        <v>-1.8270152158737285E-13</v>
      </c>
      <c r="N623" t="str">
        <f t="shared" si="618"/>
        <v>6.13999999999991 0.023943389177382</v>
      </c>
    </row>
    <row r="624" spans="1:14" x14ac:dyDescent="0.3">
      <c r="A624" s="4">
        <f t="shared" si="596"/>
        <v>6.1499999999999133</v>
      </c>
      <c r="B624" s="4">
        <f t="shared" si="597"/>
        <v>2.3818368435468387E-2</v>
      </c>
      <c r="C624">
        <f t="shared" ref="C624:K624" si="656">(C$5*EXP(-$B$1*C$5)-B$5*EXP(-$B$1*B$5))*EXP(-C$5*$A624)</f>
        <v>2.275097720231177E-2</v>
      </c>
      <c r="D624">
        <f t="shared" si="656"/>
        <v>1.0195686723455369E-3</v>
      </c>
      <c r="E624">
        <f t="shared" si="656"/>
        <v>4.5680477562942462E-5</v>
      </c>
      <c r="F624">
        <f t="shared" si="656"/>
        <v>2.0461586355579012E-6</v>
      </c>
      <c r="G624">
        <f t="shared" si="656"/>
        <v>9.1630300719970935E-8</v>
      </c>
      <c r="H624">
        <f t="shared" si="656"/>
        <v>4.1022916968119727E-9</v>
      </c>
      <c r="I624">
        <f t="shared" si="656"/>
        <v>1.8361065254590052E-10</v>
      </c>
      <c r="J624">
        <f t="shared" si="656"/>
        <v>8.2157880837537594E-12</v>
      </c>
      <c r="K624">
        <f t="shared" si="656"/>
        <v>3.6751622013028684E-13</v>
      </c>
      <c r="L624" s="3">
        <f t="shared" si="617"/>
        <v>-1.7379106323496125E-13</v>
      </c>
      <c r="N624" t="str">
        <f t="shared" si="618"/>
        <v>6.14999999999991 0.0238183684354684</v>
      </c>
    </row>
    <row r="625" spans="1:14" x14ac:dyDescent="0.3">
      <c r="A625" s="4">
        <f t="shared" si="596"/>
        <v>6.1599999999999131</v>
      </c>
      <c r="B625" s="4">
        <f t="shared" si="597"/>
        <v>2.3694029584880264E-2</v>
      </c>
      <c r="C625">
        <f t="shared" ref="C625:K625" si="657">(C$5*EXP(-$B$1*C$5)-B$5*EXP(-$B$1*B$5))*EXP(-C$5*$A625)</f>
        <v>2.2637506230128428E-2</v>
      </c>
      <c r="D625">
        <f t="shared" si="657"/>
        <v>1.0094237945515591E-3</v>
      </c>
      <c r="E625">
        <f t="shared" si="657"/>
        <v>4.5000383854024409E-5</v>
      </c>
      <c r="F625">
        <f t="shared" si="657"/>
        <v>2.0056419799490164E-6</v>
      </c>
      <c r="G625">
        <f t="shared" si="657"/>
        <v>8.9367940534324653E-8</v>
      </c>
      <c r="H625">
        <f t="shared" si="657"/>
        <v>3.9810506544843056E-9</v>
      </c>
      <c r="I625">
        <f t="shared" si="657"/>
        <v>1.7729544058090765E-10</v>
      </c>
      <c r="J625">
        <f t="shared" si="657"/>
        <v>7.8936424251841217E-12</v>
      </c>
      <c r="K625">
        <f t="shared" si="657"/>
        <v>3.5134458097737408E-13</v>
      </c>
      <c r="L625" s="3">
        <f t="shared" si="617"/>
        <v>-1.6531517306435987E-13</v>
      </c>
      <c r="N625" t="str">
        <f t="shared" si="618"/>
        <v>6.15999999999991 0.0236940295848803</v>
      </c>
    </row>
    <row r="626" spans="1:14" x14ac:dyDescent="0.3">
      <c r="A626" s="4">
        <f t="shared" si="596"/>
        <v>6.1699999999999129</v>
      </c>
      <c r="B626" s="4">
        <f t="shared" si="597"/>
        <v>2.3570368603578553E-2</v>
      </c>
      <c r="C626">
        <f t="shared" ref="C626:K626" si="658">(C$5*EXP(-$B$1*C$5)-B$5*EXP(-$B$1*B$5))*EXP(-C$5*$A626)</f>
        <v>2.2524601196779886E-2</v>
      </c>
      <c r="D626">
        <f t="shared" si="658"/>
        <v>9.9937985997822568E-4</v>
      </c>
      <c r="E626">
        <f t="shared" si="658"/>
        <v>4.4330415421320388E-5</v>
      </c>
      <c r="F626">
        <f t="shared" si="658"/>
        <v>1.9659276078743607E-6</v>
      </c>
      <c r="G626">
        <f t="shared" si="658"/>
        <v>8.7161438220685404E-8</v>
      </c>
      <c r="H626">
        <f t="shared" si="658"/>
        <v>3.863392826474669E-9</v>
      </c>
      <c r="I626">
        <f t="shared" si="658"/>
        <v>1.7119743770269657E-10</v>
      </c>
      <c r="J626">
        <f t="shared" si="658"/>
        <v>7.5841282785616432E-12</v>
      </c>
      <c r="K626">
        <f t="shared" si="658"/>
        <v>3.3588453467007469E-13</v>
      </c>
      <c r="L626" s="3">
        <f t="shared" si="617"/>
        <v>-1.572526569352469E-13</v>
      </c>
      <c r="N626" t="str">
        <f t="shared" si="618"/>
        <v>6.16999999999991 0.0235703686035786</v>
      </c>
    </row>
    <row r="627" spans="1:14" x14ac:dyDescent="0.3">
      <c r="A627" s="4">
        <f t="shared" si="596"/>
        <v>6.1799999999999127</v>
      </c>
      <c r="B627" s="4">
        <f t="shared" si="597"/>
        <v>2.3447381496404688E-2</v>
      </c>
      <c r="C627">
        <f t="shared" ref="C627:K627" si="659">(C$5*EXP(-$B$1*C$5)-B$5*EXP(-$B$1*B$5))*EXP(-C$5*$A627)</f>
        <v>2.2412259279634413E-2</v>
      </c>
      <c r="D627">
        <f t="shared" si="659"/>
        <v>9.894358642237094E-4</v>
      </c>
      <c r="E627">
        <f t="shared" si="659"/>
        <v>4.3670421519106498E-5</v>
      </c>
      <c r="F627">
        <f t="shared" si="659"/>
        <v>1.9269996330555723E-6</v>
      </c>
      <c r="G627">
        <f t="shared" si="659"/>
        <v>8.5009414643279605E-8</v>
      </c>
      <c r="H627">
        <f t="shared" si="659"/>
        <v>3.7492123127956983E-9</v>
      </c>
      <c r="I627">
        <f t="shared" si="659"/>
        <v>1.653091730951411E-10</v>
      </c>
      <c r="J627">
        <f t="shared" si="659"/>
        <v>7.2867503552185222E-12</v>
      </c>
      <c r="K627">
        <f t="shared" si="659"/>
        <v>3.2110476933127451E-13</v>
      </c>
      <c r="L627" s="3">
        <f t="shared" si="617"/>
        <v>-1.495833543577236E-13</v>
      </c>
      <c r="N627" t="str">
        <f t="shared" si="618"/>
        <v>6.17999999999991 0.0234473814964047</v>
      </c>
    </row>
    <row r="628" spans="1:14" x14ac:dyDescent="0.3">
      <c r="A628" s="4">
        <f t="shared" si="596"/>
        <v>6.1899999999999125</v>
      </c>
      <c r="B628" s="4">
        <f t="shared" si="597"/>
        <v>2.3325064294868355E-2</v>
      </c>
      <c r="C628">
        <f t="shared" ref="C628:K628" si="660">(C$5*EXP(-$B$1*C$5)-B$5*EXP(-$B$1*B$5))*EXP(-C$5*$A628)</f>
        <v>2.2300477670138243E-2</v>
      </c>
      <c r="D628">
        <f t="shared" si="660"/>
        <v>9.7959081288014819E-4</v>
      </c>
      <c r="E628">
        <f t="shared" si="660"/>
        <v>4.3020253645970301E-5</v>
      </c>
      <c r="F628">
        <f t="shared" si="660"/>
        <v>1.8888424837836767E-6</v>
      </c>
      <c r="G628">
        <f t="shared" si="660"/>
        <v>8.2910524717317211E-8</v>
      </c>
      <c r="H628">
        <f t="shared" si="660"/>
        <v>3.6384063432776538E-9</v>
      </c>
      <c r="I628">
        <f t="shared" si="660"/>
        <v>1.596234328977278E-10</v>
      </c>
      <c r="J628">
        <f t="shared" si="660"/>
        <v>7.001032787033402E-12</v>
      </c>
      <c r="K628">
        <f t="shared" si="660"/>
        <v>3.0697535088529738E-13</v>
      </c>
      <c r="L628" s="3">
        <f t="shared" si="617"/>
        <v>-1.422880880805836E-13</v>
      </c>
      <c r="N628" t="str">
        <f t="shared" si="618"/>
        <v>6.18999999999991 0.0233250642948684</v>
      </c>
    </row>
    <row r="629" spans="1:14" x14ac:dyDescent="0.3">
      <c r="A629" s="4">
        <f t="shared" si="596"/>
        <v>6.1999999999999122</v>
      </c>
      <c r="B629" s="4">
        <f t="shared" si="597"/>
        <v>2.3203413056937239E-2</v>
      </c>
      <c r="C629">
        <f t="shared" ref="C629:K629" si="661">(C$5*EXP(-$B$1*C$5)-B$5*EXP(-$B$1*B$5))*EXP(-C$5*$A629)</f>
        <v>2.2189253573745307E-2</v>
      </c>
      <c r="D629">
        <f t="shared" si="661"/>
        <v>9.6984372143420314E-4</v>
      </c>
      <c r="E629">
        <f t="shared" si="661"/>
        <v>4.2379765511397505E-5</v>
      </c>
      <c r="F629">
        <f t="shared" si="661"/>
        <v>1.8514408966901975E-6</v>
      </c>
      <c r="G629">
        <f t="shared" si="661"/>
        <v>8.0863456568269667E-8</v>
      </c>
      <c r="H629">
        <f t="shared" si="661"/>
        <v>3.5308751850683546E-9</v>
      </c>
      <c r="I629">
        <f t="shared" si="661"/>
        <v>1.5413325136767218E-10</v>
      </c>
      <c r="J629">
        <f t="shared" si="661"/>
        <v>6.7265183649408534E-12</v>
      </c>
      <c r="K629">
        <f t="shared" si="661"/>
        <v>2.9346766243117717E-13</v>
      </c>
      <c r="L629" s="3">
        <f t="shared" si="617"/>
        <v>-1.3534861613820083E-13</v>
      </c>
      <c r="N629" t="str">
        <f t="shared" si="618"/>
        <v>6.19999999999991 0.0232034130569372</v>
      </c>
    </row>
    <row r="630" spans="1:14" x14ac:dyDescent="0.3">
      <c r="A630" s="4">
        <f t="shared" si="596"/>
        <v>6.209999999999912</v>
      </c>
      <c r="B630" s="4">
        <f t="shared" si="597"/>
        <v>2.3082423866828749E-2</v>
      </c>
      <c r="C630">
        <f t="shared" ref="C630:K630" si="662">(C$5*EXP(-$B$1*C$5)-B$5*EXP(-$B$1*B$5))*EXP(-C$5*$A630)</f>
        <v>2.2078584209847402E-2</v>
      </c>
      <c r="D630">
        <f t="shared" si="662"/>
        <v>9.6019361516860749E-4</v>
      </c>
      <c r="E630">
        <f t="shared" si="662"/>
        <v>4.1748813002855827E-5</v>
      </c>
      <c r="F630">
        <f t="shared" si="662"/>
        <v>1.8147799106416016E-6</v>
      </c>
      <c r="G630">
        <f t="shared" si="662"/>
        <v>7.8866930711905951E-8</v>
      </c>
      <c r="H630">
        <f t="shared" si="662"/>
        <v>3.4265220528668559E-9</v>
      </c>
      <c r="I630">
        <f t="shared" si="662"/>
        <v>1.4883190234601318E-10</v>
      </c>
      <c r="J630">
        <f t="shared" si="662"/>
        <v>6.4627678072993312E-12</v>
      </c>
      <c r="K630">
        <f t="shared" si="662"/>
        <v>2.8055434628365208E-13</v>
      </c>
      <c r="L630" s="3">
        <f t="shared" si="617"/>
        <v>-1.2874758623610874E-13</v>
      </c>
      <c r="N630" t="str">
        <f t="shared" si="618"/>
        <v>6.20999999999991 0.0230824238668287</v>
      </c>
    </row>
    <row r="631" spans="1:14" x14ac:dyDescent="0.3">
      <c r="A631" s="4">
        <f t="shared" si="596"/>
        <v>6.2199999999999118</v>
      </c>
      <c r="B631" s="4">
        <f t="shared" si="597"/>
        <v>2.2962092834803764E-2</v>
      </c>
      <c r="C631">
        <f t="shared" ref="C631:K631" si="663">(C$5*EXP(-$B$1*C$5)-B$5*EXP(-$B$1*B$5))*EXP(-C$5*$A631)</f>
        <v>2.1968466811704678E-2</v>
      </c>
      <c r="D631">
        <f t="shared" si="663"/>
        <v>9.5063952906469264E-4</v>
      </c>
      <c r="E631">
        <f t="shared" si="663"/>
        <v>4.1127254153368924E-5</v>
      </c>
      <c r="F631">
        <f t="shared" si="663"/>
        <v>1.7788448607546506E-6</v>
      </c>
      <c r="G631">
        <f t="shared" si="663"/>
        <v>7.6919699254573578E-8</v>
      </c>
      <c r="H631">
        <f t="shared" si="663"/>
        <v>3.3252530218101132E-9</v>
      </c>
      <c r="I631">
        <f t="shared" si="663"/>
        <v>1.4371289101722806E-10</v>
      </c>
      <c r="J631">
        <f t="shared" si="663"/>
        <v>6.2093590569468183E-12</v>
      </c>
      <c r="K631">
        <f t="shared" si="663"/>
        <v>2.6820924856450246E-13</v>
      </c>
      <c r="L631" s="3">
        <f t="shared" si="617"/>
        <v>-1.2246849236123016E-13</v>
      </c>
      <c r="N631" t="str">
        <f t="shared" si="618"/>
        <v>6.21999999999991 0.0229620928348038</v>
      </c>
    </row>
    <row r="632" spans="1:14" x14ac:dyDescent="0.3">
      <c r="A632" s="4">
        <f t="shared" ref="A632:A695" si="664">A631+1%</f>
        <v>6.2299999999999116</v>
      </c>
      <c r="B632" s="4">
        <f t="shared" ref="B632:B695" si="665">SUM(C632:L632)</f>
        <v>2.2842416096962224E-2</v>
      </c>
      <c r="C632">
        <f t="shared" ref="C632:K632" si="666">(C$5*EXP(-$B$1*C$5)-B$5*EXP(-$B$1*B$5))*EXP(-C$5*$A632)</f>
        <v>2.1858898626376431E-2</v>
      </c>
      <c r="D632">
        <f t="shared" si="666"/>
        <v>9.4118050770588678E-4</v>
      </c>
      <c r="E632">
        <f t="shared" si="666"/>
        <v>4.0514949109573349E-5</v>
      </c>
      <c r="F632">
        <f t="shared" si="666"/>
        <v>1.7436213725302491E-6</v>
      </c>
      <c r="G632">
        <f t="shared" si="666"/>
        <v>7.502054511322407E-8</v>
      </c>
      <c r="H632">
        <f t="shared" si="666"/>
        <v>3.2269769429343012E-9</v>
      </c>
      <c r="I632">
        <f t="shared" si="666"/>
        <v>1.3876994595226874E-10</v>
      </c>
      <c r="J632">
        <f t="shared" si="666"/>
        <v>5.9658866058193378E-12</v>
      </c>
      <c r="K632">
        <f t="shared" si="666"/>
        <v>2.5640736623201275E-13</v>
      </c>
      <c r="L632" s="3">
        <f t="shared" si="617"/>
        <v>-1.1649563350824292E-13</v>
      </c>
      <c r="N632" t="str">
        <f t="shared" si="618"/>
        <v>6.22999999999991 0.0228424160969622</v>
      </c>
    </row>
    <row r="633" spans="1:14" x14ac:dyDescent="0.3">
      <c r="A633" s="4">
        <f t="shared" si="664"/>
        <v>6.2399999999999114</v>
      </c>
      <c r="B633" s="4">
        <f t="shared" si="665"/>
        <v>2.2723389815040757E-2</v>
      </c>
      <c r="C633">
        <f t="shared" ref="C633:K633" si="667">(C$5*EXP(-$B$1*C$5)-B$5*EXP(-$B$1*B$5))*EXP(-C$5*$A633)</f>
        <v>2.1749876914652338E-2</v>
      </c>
      <c r="D633">
        <f t="shared" si="667"/>
        <v>9.3181560518217088E-4</v>
      </c>
      <c r="E633">
        <f t="shared" si="667"/>
        <v>3.9911760100251157E-5</v>
      </c>
      <c r="F633">
        <f t="shared" si="667"/>
        <v>1.7090953561034547E-6</v>
      </c>
      <c r="G633">
        <f t="shared" si="667"/>
        <v>7.3168281254696227E-8</v>
      </c>
      <c r="H633">
        <f t="shared" si="667"/>
        <v>3.1316053611346078E-9</v>
      </c>
      <c r="I633">
        <f t="shared" si="667"/>
        <v>1.3399701142528045E-10</v>
      </c>
      <c r="J633">
        <f t="shared" si="667"/>
        <v>5.731960846051523E-12</v>
      </c>
      <c r="K633">
        <f t="shared" si="667"/>
        <v>2.4512479644126207E-13</v>
      </c>
      <c r="L633" s="3">
        <f t="shared" si="617"/>
        <v>-1.1081407441889234E-13</v>
      </c>
      <c r="N633" t="str">
        <f t="shared" si="618"/>
        <v>6.23999999999991 0.0227233898150408</v>
      </c>
    </row>
    <row r="634" spans="1:14" x14ac:dyDescent="0.3">
      <c r="A634" s="4">
        <f t="shared" si="664"/>
        <v>6.2499999999999112</v>
      </c>
      <c r="B634" s="4">
        <f t="shared" si="665"/>
        <v>2.2605010176212106E-2</v>
      </c>
      <c r="C634">
        <f t="shared" ref="C634:K634" si="668">(C$5*EXP(-$B$1*C$5)-B$5*EXP(-$B$1*B$5))*EXP(-C$5*$A634)</f>
        <v>2.1641398950983912E-2</v>
      </c>
      <c r="D634">
        <f t="shared" si="668"/>
        <v>9.2254388499548885E-4</v>
      </c>
      <c r="E634">
        <f t="shared" si="668"/>
        <v>3.9317551405330585E-5</v>
      </c>
      <c r="F634">
        <f t="shared" si="668"/>
        <v>1.6752530006073434E-6</v>
      </c>
      <c r="G634">
        <f t="shared" si="668"/>
        <v>7.1361749953782065E-8</v>
      </c>
      <c r="H634">
        <f t="shared" si="668"/>
        <v>3.0390524355496507E-9</v>
      </c>
      <c r="I634">
        <f t="shared" si="668"/>
        <v>1.2938823999457827E-10</v>
      </c>
      <c r="J634">
        <f t="shared" si="668"/>
        <v>5.5072074465209236E-12</v>
      </c>
      <c r="K634">
        <f t="shared" si="668"/>
        <v>2.3433868813269738E-13</v>
      </c>
      <c r="L634" s="3">
        <f t="shared" si="617"/>
        <v>-1.0540960823606215E-13</v>
      </c>
      <c r="N634" t="str">
        <f t="shared" si="618"/>
        <v>6.24999999999991 0.0226050101762121</v>
      </c>
    </row>
    <row r="635" spans="1:14" x14ac:dyDescent="0.3">
      <c r="A635" s="4">
        <f t="shared" si="664"/>
        <v>6.259999999999911</v>
      </c>
      <c r="B635" s="4">
        <f t="shared" si="665"/>
        <v>2.2487273392886455E-2</v>
      </c>
      <c r="C635">
        <f t="shared" ref="C635:K635" si="669">(C$5*EXP(-$B$1*C$5)-B$5*EXP(-$B$1*B$5))*EXP(-C$5*$A635)</f>
        <v>2.1533462023416418E-2</v>
      </c>
      <c r="D635">
        <f t="shared" si="669"/>
        <v>9.133644199660956E-4</v>
      </c>
      <c r="E635">
        <f t="shared" si="669"/>
        <v>3.8732189325348382E-5</v>
      </c>
      <c r="F635">
        <f t="shared" si="669"/>
        <v>1.6420807686484798E-6</v>
      </c>
      <c r="G635">
        <f t="shared" si="669"/>
        <v>6.9599822069611024E-8</v>
      </c>
      <c r="H635">
        <f t="shared" si="669"/>
        <v>2.9492348622988808E-9</v>
      </c>
      <c r="I635">
        <f t="shared" si="669"/>
        <v>1.2493798533879863E-10</v>
      </c>
      <c r="J635">
        <f t="shared" si="669"/>
        <v>5.2912667538383407E-12</v>
      </c>
      <c r="K635">
        <f t="shared" si="669"/>
        <v>2.240271957509312E-13</v>
      </c>
      <c r="L635" s="3">
        <f t="shared" si="617"/>
        <v>-1.0026872097923546E-13</v>
      </c>
      <c r="N635" t="str">
        <f t="shared" si="618"/>
        <v>6.25999999999991 0.0224872733928865</v>
      </c>
    </row>
    <row r="636" spans="1:14" x14ac:dyDescent="0.3">
      <c r="A636" s="4">
        <f t="shared" si="664"/>
        <v>6.2699999999999108</v>
      </c>
      <c r="B636" s="4">
        <f t="shared" si="665"/>
        <v>2.2370175702514667E-2</v>
      </c>
      <c r="C636">
        <f t="shared" ref="C636:K636" si="670">(C$5*EXP(-$B$1*C$5)-B$5*EXP(-$B$1*B$5))*EXP(-C$5*$A636)</f>
        <v>2.1426063433521048E-2</v>
      </c>
      <c r="D636">
        <f t="shared" si="670"/>
        <v>9.0427629213983844E-4</v>
      </c>
      <c r="E636">
        <f t="shared" si="670"/>
        <v>3.8155542151366962E-5</v>
      </c>
      <c r="F636">
        <f t="shared" si="670"/>
        <v>1.6095653908917775E-6</v>
      </c>
      <c r="G636">
        <f t="shared" si="670"/>
        <v>6.7881396339900046E-8</v>
      </c>
      <c r="H636">
        <f t="shared" si="670"/>
        <v>2.8620717995034952E-9</v>
      </c>
      <c r="I636">
        <f t="shared" si="670"/>
        <v>1.2064079533945239E-10</v>
      </c>
      <c r="J636">
        <f t="shared" si="670"/>
        <v>5.0837932168256775E-12</v>
      </c>
      <c r="K636">
        <f t="shared" si="670"/>
        <v>2.1416943500002158E-13</v>
      </c>
      <c r="L636" s="3">
        <f t="shared" si="617"/>
        <v>-9.537855775250071E-14</v>
      </c>
      <c r="N636" t="str">
        <f t="shared" si="618"/>
        <v>6.26999999999991 0.0223701757025147</v>
      </c>
    </row>
    <row r="637" spans="1:14" x14ac:dyDescent="0.3">
      <c r="A637" s="4">
        <f t="shared" si="664"/>
        <v>6.2799999999999105</v>
      </c>
      <c r="B637" s="4">
        <f t="shared" si="665"/>
        <v>2.2253713367393273E-2</v>
      </c>
      <c r="C637">
        <f t="shared" ref="C637:K637" si="671">(C$5*EXP(-$B$1*C$5)-B$5*EXP(-$B$1*B$5))*EXP(-C$5*$A637)</f>
        <v>2.1319200496327455E-2</v>
      </c>
      <c r="D637">
        <f t="shared" si="671"/>
        <v>8.9527859269636139E-4</v>
      </c>
      <c r="E637">
        <f t="shared" si="671"/>
        <v>3.7587480135339505E-5</v>
      </c>
      <c r="F637">
        <f t="shared" si="671"/>
        <v>1.57769386075259E-6</v>
      </c>
      <c r="G637">
        <f t="shared" si="671"/>
        <v>6.6205398692628374E-8</v>
      </c>
      <c r="H637">
        <f t="shared" si="671"/>
        <v>2.7774847945233051E-9</v>
      </c>
      <c r="I637">
        <f t="shared" si="671"/>
        <v>1.1649140540139578E-10</v>
      </c>
      <c r="J637">
        <f t="shared" si="671"/>
        <v>4.884454833560332E-12</v>
      </c>
      <c r="K637">
        <f t="shared" si="671"/>
        <v>2.0474544054563878E-13</v>
      </c>
      <c r="L637" s="3">
        <f t="shared" si="617"/>
        <v>-9.0726890600619635E-14</v>
      </c>
      <c r="N637" t="str">
        <f t="shared" si="618"/>
        <v>6.27999999999991 0.0222537133673933</v>
      </c>
    </row>
    <row r="638" spans="1:14" x14ac:dyDescent="0.3">
      <c r="A638" s="4">
        <f t="shared" si="664"/>
        <v>6.2899999999999103</v>
      </c>
      <c r="B638" s="4">
        <f t="shared" si="665"/>
        <v>2.2137882674471369E-2</v>
      </c>
      <c r="C638">
        <f t="shared" ref="C638:K638" si="672">(C$5*EXP(-$B$1*C$5)-B$5*EXP(-$B$1*B$5))*EXP(-C$5*$A638)</f>
        <v>2.1212870540256643E-2</v>
      </c>
      <c r="D638">
        <f t="shared" si="672"/>
        <v>8.863704218582219E-4</v>
      </c>
      <c r="E638">
        <f t="shared" si="672"/>
        <v>3.7027875460915936E-5</v>
      </c>
      <c r="F638">
        <f t="shared" si="672"/>
        <v>1.546453429193902E-6</v>
      </c>
      <c r="G638">
        <f t="shared" si="672"/>
        <v>6.4570781574708046E-8</v>
      </c>
      <c r="H638">
        <f t="shared" si="672"/>
        <v>2.6953977133440443E-9</v>
      </c>
      <c r="I638">
        <f t="shared" si="672"/>
        <v>1.1248473200304369E-10</v>
      </c>
      <c r="J638">
        <f t="shared" si="672"/>
        <v>4.6929326201012896E-12</v>
      </c>
      <c r="K638">
        <f t="shared" si="672"/>
        <v>1.9573612557843968E-13</v>
      </c>
      <c r="L638" s="3">
        <f t="shared" si="617"/>
        <v>-8.6302087932766583E-14</v>
      </c>
      <c r="N638" t="str">
        <f t="shared" si="618"/>
        <v>6.28999999999991 0.0221378826744714</v>
      </c>
    </row>
    <row r="639" spans="1:14" x14ac:dyDescent="0.3">
      <c r="A639" s="4">
        <f t="shared" si="664"/>
        <v>6.2999999999999101</v>
      </c>
      <c r="B639" s="4">
        <f t="shared" si="665"/>
        <v>2.2022679935159196E-2</v>
      </c>
      <c r="C639">
        <f t="shared" ref="C639:K639" si="673">(C$5*EXP(-$B$1*C$5)-B$5*EXP(-$B$1*B$5))*EXP(-C$5*$A639)</f>
        <v>2.1107070907054184E-2</v>
      </c>
      <c r="D639">
        <f t="shared" si="673"/>
        <v>8.775508888009127E-4</v>
      </c>
      <c r="E639">
        <f t="shared" si="673"/>
        <v>3.6476602214683585E-5</v>
      </c>
      <c r="F639">
        <f t="shared" si="673"/>
        <v>1.5158315996265457E-6</v>
      </c>
      <c r="G639">
        <f t="shared" si="673"/>
        <v>6.297652329722918E-8</v>
      </c>
      <c r="H639">
        <f t="shared" si="673"/>
        <v>2.6157366720515959E-9</v>
      </c>
      <c r="I639">
        <f t="shared" si="673"/>
        <v>1.0861586646842018E-10</v>
      </c>
      <c r="J639">
        <f t="shared" si="673"/>
        <v>4.5089201000467642E-12</v>
      </c>
      <c r="K639">
        <f t="shared" si="673"/>
        <v>1.8712324315675546E-13</v>
      </c>
      <c r="L639" s="3">
        <f t="shared" si="617"/>
        <v>-8.2093085437495846E-14</v>
      </c>
      <c r="N639" t="str">
        <f t="shared" si="618"/>
        <v>6.29999999999991 0.0220226799351592</v>
      </c>
    </row>
    <row r="640" spans="1:14" x14ac:dyDescent="0.3">
      <c r="A640" s="4">
        <f t="shared" si="664"/>
        <v>6.3099999999999099</v>
      </c>
      <c r="B640" s="4">
        <f t="shared" si="665"/>
        <v>2.1908101485138602E-2</v>
      </c>
      <c r="C640">
        <f t="shared" ref="C640:K640" si="674">(C$5*EXP(-$B$1*C$5)-B$5*EXP(-$B$1*B$5))*EXP(-C$5*$A640)</f>
        <v>2.1001798951723723E-2</v>
      </c>
      <c r="D640">
        <f t="shared" si="674"/>
        <v>8.6881911156377846E-4</v>
      </c>
      <c r="E640">
        <f t="shared" si="674"/>
        <v>3.5933536357836301E-5</v>
      </c>
      <c r="F640">
        <f t="shared" si="674"/>
        <v>1.4858161229103974E-6</v>
      </c>
      <c r="G640">
        <f t="shared" si="674"/>
        <v>6.1421627396870911E-8</v>
      </c>
      <c r="H640">
        <f t="shared" si="674"/>
        <v>2.5384299703315075E-9</v>
      </c>
      <c r="I640">
        <f t="shared" si="674"/>
        <v>1.0488006895341511E-10</v>
      </c>
      <c r="J640">
        <f t="shared" si="674"/>
        <v>4.3321228141065721E-12</v>
      </c>
      <c r="K640">
        <f t="shared" si="674"/>
        <v>1.7888934925030142E-13</v>
      </c>
      <c r="L640" s="3">
        <f t="shared" si="617"/>
        <v>-7.8089358416197044E-14</v>
      </c>
      <c r="N640" t="str">
        <f t="shared" si="618"/>
        <v>6.30999999999991 0.0219081014851386</v>
      </c>
    </row>
    <row r="641" spans="1:14" x14ac:dyDescent="0.3">
      <c r="A641" s="4">
        <f t="shared" si="664"/>
        <v>6.3199999999999097</v>
      </c>
      <c r="B641" s="4">
        <f t="shared" si="665"/>
        <v>2.1794143684175229E-2</v>
      </c>
      <c r="C641">
        <f t="shared" ref="C641:K641" si="675">(C$5*EXP(-$B$1*C$5)-B$5*EXP(-$B$1*B$5))*EXP(-C$5*$A641)</f>
        <v>2.0897052042460895E-2</v>
      </c>
      <c r="D641">
        <f t="shared" si="675"/>
        <v>8.6017421696181896E-4</v>
      </c>
      <c r="E641">
        <f t="shared" si="675"/>
        <v>3.5398555698265271E-5</v>
      </c>
      <c r="F641">
        <f t="shared" si="675"/>
        <v>1.4563949924545589E-6</v>
      </c>
      <c r="G641">
        <f t="shared" si="675"/>
        <v>5.9905122013079286E-8</v>
      </c>
      <c r="H641">
        <f t="shared" si="675"/>
        <v>2.4634080269338805E-9</v>
      </c>
      <c r="I641">
        <f t="shared" si="675"/>
        <v>1.0127276263888465E-10</v>
      </c>
      <c r="J641">
        <f t="shared" si="675"/>
        <v>4.1622578489044409E-12</v>
      </c>
      <c r="K641">
        <f t="shared" si="675"/>
        <v>1.710177674100504E-13</v>
      </c>
      <c r="L641" s="3">
        <f t="shared" si="617"/>
        <v>-7.4280895465869289E-14</v>
      </c>
      <c r="N641" t="str">
        <f t="shared" si="618"/>
        <v>6.31999999999991 0.0217941436841752</v>
      </c>
    </row>
    <row r="642" spans="1:14" x14ac:dyDescent="0.3">
      <c r="A642" s="4">
        <f t="shared" si="664"/>
        <v>6.3299999999999095</v>
      </c>
      <c r="B642" s="4">
        <f t="shared" si="665"/>
        <v>2.1680802915932388E-2</v>
      </c>
      <c r="C642">
        <f t="shared" ref="C642:K642" si="676">(C$5*EXP(-$B$1*C$5)-B$5*EXP(-$B$1*B$5))*EXP(-C$5*$A642)</f>
        <v>2.0792827560587524E-2</v>
      </c>
      <c r="D642">
        <f t="shared" si="676"/>
        <v>8.5161534049836985E-4</v>
      </c>
      <c r="E642">
        <f t="shared" si="676"/>
        <v>3.4871539863065187E-5</v>
      </c>
      <c r="F642">
        <f t="shared" si="676"/>
        <v>1.4275564394145614E-6</v>
      </c>
      <c r="G642">
        <f t="shared" si="676"/>
        <v>5.8426059280622868E-8</v>
      </c>
      <c r="H642">
        <f t="shared" si="676"/>
        <v>2.3906033170455333E-9</v>
      </c>
      <c r="I642">
        <f t="shared" si="676"/>
        <v>9.7789528123474276E-11</v>
      </c>
      <c r="J642">
        <f t="shared" si="676"/>
        <v>3.9990533842562556E-12</v>
      </c>
      <c r="K642">
        <f t="shared" si="676"/>
        <v>1.6349255499272667E-13</v>
      </c>
      <c r="L642" s="3">
        <f t="shared" si="617"/>
        <v>-7.0658173445396502E-14</v>
      </c>
      <c r="N642" t="str">
        <f t="shared" si="618"/>
        <v>6.32999999999991 0.0216808029159324</v>
      </c>
    </row>
    <row r="643" spans="1:14" x14ac:dyDescent="0.3">
      <c r="A643" s="4">
        <f t="shared" si="664"/>
        <v>6.3399999999999093</v>
      </c>
      <c r="B643" s="4">
        <f t="shared" si="665"/>
        <v>2.1568075587786697E-2</v>
      </c>
      <c r="C643">
        <f t="shared" ref="C643:K643" si="677">(C$5*EXP(-$B$1*C$5)-B$5*EXP(-$B$1*B$5))*EXP(-C$5*$A643)</f>
        <v>2.0689122900486127E-2</v>
      </c>
      <c r="D643">
        <f t="shared" si="677"/>
        <v>8.4314162627865236E-4</v>
      </c>
      <c r="E643">
        <f t="shared" si="677"/>
        <v>3.435237027144971E-5</v>
      </c>
      <c r="F643">
        <f t="shared" si="677"/>
        <v>1.3992889279846691E-6</v>
      </c>
      <c r="G643">
        <f t="shared" si="677"/>
        <v>5.6983514737146423E-8</v>
      </c>
      <c r="H643">
        <f t="shared" si="677"/>
        <v>2.3199503115130916E-9</v>
      </c>
      <c r="I643">
        <f t="shared" si="677"/>
        <v>9.4426098009298376E-11</v>
      </c>
      <c r="J643">
        <f t="shared" si="677"/>
        <v>3.8422482581997723E-12</v>
      </c>
      <c r="K643">
        <f t="shared" si="677"/>
        <v>1.562984708715066E-13</v>
      </c>
      <c r="L643" s="3">
        <f t="shared" si="617"/>
        <v>-6.7212133662736346E-14</v>
      </c>
      <c r="N643" t="str">
        <f t="shared" si="618"/>
        <v>6.33999999999991 0.0215680755877867</v>
      </c>
    </row>
    <row r="644" spans="1:14" x14ac:dyDescent="0.3">
      <c r="A644" s="4">
        <f t="shared" si="664"/>
        <v>6.3499999999999091</v>
      </c>
      <c r="B644" s="4">
        <f t="shared" si="665"/>
        <v>2.1455958130645436E-2</v>
      </c>
      <c r="C644">
        <f t="shared" ref="C644:K644" si="678">(C$5*EXP(-$B$1*C$5)-B$5*EXP(-$B$1*B$5))*EXP(-C$5*$A644)</f>
        <v>2.0585935469534803E-2</v>
      </c>
      <c r="D644">
        <f t="shared" si="678"/>
        <v>8.3475222692418324E-4</v>
      </c>
      <c r="E644">
        <f t="shared" si="678"/>
        <v>3.3840930108070384E-5</v>
      </c>
      <c r="F644">
        <f t="shared" si="678"/>
        <v>1.371581150783405E-6</v>
      </c>
      <c r="G644">
        <f t="shared" si="678"/>
        <v>5.5576586745351554E-8</v>
      </c>
      <c r="H644">
        <f t="shared" si="678"/>
        <v>2.2513854178623476E-9</v>
      </c>
      <c r="I644">
        <f t="shared" si="678"/>
        <v>9.1178351673846311E-11</v>
      </c>
      <c r="J644">
        <f t="shared" si="678"/>
        <v>3.6915915490797528E-12</v>
      </c>
      <c r="K644">
        <f t="shared" si="678"/>
        <v>1.4942094456752468E-13</v>
      </c>
      <c r="L644" s="3">
        <f t="shared" si="617"/>
        <v>-6.3934159223469717E-14</v>
      </c>
      <c r="N644" t="str">
        <f t="shared" si="618"/>
        <v>6.34999999999991 0.0214559581306454</v>
      </c>
    </row>
    <row r="645" spans="1:14" x14ac:dyDescent="0.3">
      <c r="A645" s="4">
        <f t="shared" si="664"/>
        <v>6.3599999999999088</v>
      </c>
      <c r="B645" s="4">
        <f t="shared" si="665"/>
        <v>2.1344446998765532E-2</v>
      </c>
      <c r="C645">
        <f t="shared" ref="C645:K645" si="679">(C$5*EXP(-$B$1*C$5)-B$5*EXP(-$B$1*B$5))*EXP(-C$5*$A645)</f>
        <v>2.0483262688042399E-2</v>
      </c>
      <c r="D645">
        <f t="shared" si="679"/>
        <v>8.2644630348803559E-4</v>
      </c>
      <c r="E645">
        <f t="shared" si="679"/>
        <v>3.3337104296732881E-5</v>
      </c>
      <c r="F645">
        <f t="shared" si="679"/>
        <v>1.3444220243304469E-6</v>
      </c>
      <c r="G645">
        <f t="shared" si="679"/>
        <v>5.4204395929443903E-8</v>
      </c>
      <c r="H645">
        <f t="shared" si="679"/>
        <v>2.1848469230607543E-9</v>
      </c>
      <c r="I645">
        <f t="shared" si="679"/>
        <v>8.8042310221703135E-11</v>
      </c>
      <c r="J645">
        <f t="shared" si="679"/>
        <v>3.5468421740197945E-12</v>
      </c>
      <c r="K645">
        <f t="shared" si="679"/>
        <v>1.4284604673967709E-13</v>
      </c>
      <c r="L645" s="3">
        <f t="shared" si="617"/>
        <v>-6.0816053484078282E-14</v>
      </c>
      <c r="N645" t="str">
        <f t="shared" si="618"/>
        <v>6.35999999999991 0.0213444469987655</v>
      </c>
    </row>
    <row r="646" spans="1:14" x14ac:dyDescent="0.3">
      <c r="A646" s="4">
        <f t="shared" si="664"/>
        <v>6.3699999999999086</v>
      </c>
      <c r="B646" s="4">
        <f t="shared" si="665"/>
        <v>2.1233538669574271E-2</v>
      </c>
      <c r="C646">
        <f t="shared" ref="C646:K646" si="680">(C$5*EXP(-$B$1*C$5)-B$5*EXP(-$B$1*B$5))*EXP(-C$5*$A646)</f>
        <v>2.0381101989184035E-2</v>
      </c>
      <c r="D646">
        <f t="shared" si="680"/>
        <v>8.1822302537094425E-4</v>
      </c>
      <c r="E646">
        <f t="shared" si="680"/>
        <v>3.2840779474504159E-5</v>
      </c>
      <c r="F646">
        <f t="shared" si="680"/>
        <v>1.3178006846130867E-6</v>
      </c>
      <c r="G646">
        <f t="shared" si="680"/>
        <v>5.286608462549482E-8</v>
      </c>
      <c r="H646">
        <f t="shared" si="680"/>
        <v>2.1202749379715152E-9</v>
      </c>
      <c r="I646">
        <f t="shared" si="680"/>
        <v>8.5014131609905455E-11</v>
      </c>
      <c r="J646">
        <f t="shared" si="680"/>
        <v>3.4077685031382878E-12</v>
      </c>
      <c r="K646">
        <f t="shared" si="680"/>
        <v>1.3656046097294483E-13</v>
      </c>
      <c r="L646" s="3">
        <f t="shared" si="617"/>
        <v>-5.7850019556064383E-14</v>
      </c>
      <c r="N646" t="str">
        <f t="shared" si="618"/>
        <v>6.36999999999991 0.0212335386695743</v>
      </c>
    </row>
    <row r="647" spans="1:14" x14ac:dyDescent="0.3">
      <c r="A647" s="4">
        <f t="shared" si="664"/>
        <v>6.3799999999999084</v>
      </c>
      <c r="B647" s="4">
        <f t="shared" si="665"/>
        <v>2.1123229643491576E-2</v>
      </c>
      <c r="C647">
        <f t="shared" ref="C647:K647" si="681">(C$5*EXP(-$B$1*C$5)-B$5*EXP(-$B$1*B$5))*EXP(-C$5*$A647)</f>
        <v>2.0279450818936919E-2</v>
      </c>
      <c r="D647">
        <f t="shared" si="681"/>
        <v>8.1008157023824479E-4</v>
      </c>
      <c r="E647">
        <f t="shared" si="681"/>
        <v>3.2351843966205281E-5</v>
      </c>
      <c r="F647">
        <f t="shared" si="681"/>
        <v>1.2917064827404822E-6</v>
      </c>
      <c r="G647">
        <f t="shared" si="681"/>
        <v>5.1560816345373729E-8</v>
      </c>
      <c r="H647">
        <f t="shared" si="681"/>
        <v>2.0576113434493019E-9</v>
      </c>
      <c r="I647">
        <f t="shared" si="681"/>
        <v>8.2090105940958569E-11</v>
      </c>
      <c r="J647">
        <f t="shared" si="681"/>
        <v>3.2741479888911903E-12</v>
      </c>
      <c r="K647">
        <f t="shared" si="681"/>
        <v>1.3055145680810237E-13</v>
      </c>
      <c r="L647" s="3">
        <f t="shared" si="617"/>
        <v>-5.5028640809670348E-14</v>
      </c>
      <c r="N647" t="str">
        <f t="shared" si="618"/>
        <v>6.37999999999991 0.0211232296434916</v>
      </c>
    </row>
    <row r="648" spans="1:14" x14ac:dyDescent="0.3">
      <c r="A648" s="4">
        <f t="shared" si="664"/>
        <v>6.3899999999999082</v>
      </c>
      <c r="B648" s="4">
        <f t="shared" si="665"/>
        <v>2.1013516443753981E-2</v>
      </c>
      <c r="C648">
        <f t="shared" ref="C648:K648" si="682">(C$5*EXP(-$B$1*C$5)-B$5*EXP(-$B$1*B$5))*EXP(-C$5*$A648)</f>
        <v>2.01783066360165E-2</v>
      </c>
      <c r="D648">
        <f t="shared" si="682"/>
        <v>8.0202112393763943E-4</v>
      </c>
      <c r="E648">
        <f t="shared" si="682"/>
        <v>3.1870187759284105E-5</v>
      </c>
      <c r="F648">
        <f t="shared" si="682"/>
        <v>1.2661289806839564E-6</v>
      </c>
      <c r="G648">
        <f t="shared" si="682"/>
        <v>5.0287775253915541E-8</v>
      </c>
      <c r="H648">
        <f t="shared" si="682"/>
        <v>1.9967997380291186E-9</v>
      </c>
      <c r="I648">
        <f t="shared" si="682"/>
        <v>7.9266650917747021E-11</v>
      </c>
      <c r="J648">
        <f t="shared" si="682"/>
        <v>3.1457668099484766E-12</v>
      </c>
      <c r="K648">
        <f t="shared" si="682"/>
        <v>1.2480686395818879E-13</v>
      </c>
      <c r="L648" s="3">
        <f t="shared" si="617"/>
        <v>-5.2344862328439382E-14</v>
      </c>
      <c r="N648" t="str">
        <f t="shared" si="618"/>
        <v>6.38999999999991 0.021013516443754</v>
      </c>
    </row>
    <row r="649" spans="1:14" x14ac:dyDescent="0.3">
      <c r="A649" s="4">
        <f t="shared" si="664"/>
        <v>6.399999999999908</v>
      </c>
      <c r="B649" s="4">
        <f t="shared" si="665"/>
        <v>2.0904395616240173E-2</v>
      </c>
      <c r="C649">
        <f t="shared" ref="C649:K649" si="683">(C$5*EXP(-$B$1*C$5)-B$5*EXP(-$B$1*B$5))*EXP(-C$5*$A649)</f>
        <v>2.0077666911812935E-2</v>
      </c>
      <c r="D649">
        <f t="shared" si="683"/>
        <v>7.9404088041778109E-4</v>
      </c>
      <c r="E649">
        <f t="shared" si="683"/>
        <v>3.139570247906213E-5</v>
      </c>
      <c r="F649">
        <f t="shared" si="683"/>
        <v>1.2410579471016491E-6</v>
      </c>
      <c r="G649">
        <f t="shared" si="683"/>
        <v>4.9046165658996997E-8</v>
      </c>
      <c r="H649">
        <f t="shared" si="683"/>
        <v>1.9377853871611874E-9</v>
      </c>
      <c r="I649">
        <f t="shared" si="683"/>
        <v>7.6540307454774315E-11</v>
      </c>
      <c r="J649">
        <f t="shared" si="683"/>
        <v>3.0224195290343922E-12</v>
      </c>
      <c r="K649">
        <f t="shared" si="683"/>
        <v>1.1931504765951498E-13</v>
      </c>
      <c r="L649" s="3">
        <f t="shared" si="617"/>
        <v>-4.9791973268250251E-14</v>
      </c>
      <c r="N649" t="str">
        <f t="shared" si="618"/>
        <v>6.39999999999991 0.0209043956162402</v>
      </c>
    </row>
    <row r="650" spans="1:14" x14ac:dyDescent="0.3">
      <c r="A650" s="4">
        <f t="shared" si="664"/>
        <v>6.4099999999999078</v>
      </c>
      <c r="B650" s="4">
        <f t="shared" si="665"/>
        <v>2.0795863729298165E-2</v>
      </c>
      <c r="C650">
        <f t="shared" ref="C650:K650" si="684">(C$5*EXP(-$B$1*C$5)-B$5*EXP(-$B$1*B$5))*EXP(-C$5*$A650)</f>
        <v>1.9977529130327874E-2</v>
      </c>
      <c r="D650">
        <f t="shared" si="684"/>
        <v>7.8614004164766725E-4</v>
      </c>
      <c r="E650">
        <f t="shared" si="684"/>
        <v>3.0928281364349618E-5</v>
      </c>
      <c r="F650">
        <f t="shared" si="684"/>
        <v>1.2164833532458422E-6</v>
      </c>
      <c r="G650">
        <f t="shared" si="684"/>
        <v>4.7835211514203291E-8</v>
      </c>
      <c r="H650">
        <f t="shared" si="684"/>
        <v>1.8805151739461452E-9</v>
      </c>
      <c r="I650">
        <f t="shared" si="684"/>
        <v>7.3907735440349726E-11</v>
      </c>
      <c r="J650">
        <f t="shared" si="684"/>
        <v>2.9039087641839854E-12</v>
      </c>
      <c r="K650">
        <f t="shared" si="684"/>
        <v>1.1406488510729242E-13</v>
      </c>
      <c r="L650" s="3">
        <f t="shared" ref="L650:L713" si="685">(L$5*EXP(-$B$1*L$5)-K$5*EXP(-$B$1*K$5))*EXP(-L$5*$A650)-L$5*EXP(-($B$1+$A650)*L$5)</f>
        <v>-4.7363590076712788E-14</v>
      </c>
      <c r="N650" t="str">
        <f t="shared" ref="N650:N713" si="686">A650&amp;" "&amp;B650</f>
        <v>6.40999999999991 0.0207958637292982</v>
      </c>
    </row>
    <row r="651" spans="1:14" x14ac:dyDescent="0.3">
      <c r="A651" s="4">
        <f t="shared" si="664"/>
        <v>6.4199999999999076</v>
      </c>
      <c r="B651" s="4">
        <f t="shared" si="665"/>
        <v>2.0687917373574012E-2</v>
      </c>
      <c r="C651">
        <f t="shared" ref="C651:K651" si="687">(C$5*EXP(-$B$1*C$5)-B$5*EXP(-$B$1*B$5))*EXP(-C$5*$A651)</f>
        <v>1.9877890788111571E-2</v>
      </c>
      <c r="D651">
        <f t="shared" si="687"/>
        <v>7.7831781753683721E-4</v>
      </c>
      <c r="E651">
        <f t="shared" si="687"/>
        <v>3.0467819243423752E-5</v>
      </c>
      <c r="F651">
        <f t="shared" si="687"/>
        <v>1.1923953689513278E-6</v>
      </c>
      <c r="G651">
        <f t="shared" si="687"/>
        <v>4.6654155933774371E-8</v>
      </c>
      <c r="H651">
        <f t="shared" si="687"/>
        <v>1.8249375513262368E-9</v>
      </c>
      <c r="I651">
        <f t="shared" si="687"/>
        <v>7.1365709644532974E-11</v>
      </c>
      <c r="J651">
        <f t="shared" si="687"/>
        <v>2.7900448728898494E-12</v>
      </c>
      <c r="K651">
        <f t="shared" si="687"/>
        <v>1.0904574292815362E-13</v>
      </c>
      <c r="L651" s="3">
        <f t="shared" si="685"/>
        <v>-4.5053640530959369E-14</v>
      </c>
      <c r="N651" t="str">
        <f t="shared" si="686"/>
        <v>6.41999999999991 0.020687917373574</v>
      </c>
    </row>
    <row r="652" spans="1:14" x14ac:dyDescent="0.3">
      <c r="A652" s="4">
        <f t="shared" si="664"/>
        <v>6.4299999999999073</v>
      </c>
      <c r="B652" s="4">
        <f t="shared" si="665"/>
        <v>2.0580553161842072E-2</v>
      </c>
      <c r="C652">
        <f t="shared" ref="C652:K652" si="688">(C$5*EXP(-$B$1*C$5)-B$5*EXP(-$B$1*B$5))*EXP(-C$5*$A652)</f>
        <v>1.9778749394200278E-2</v>
      </c>
      <c r="D652">
        <f t="shared" si="688"/>
        <v>7.7057342585636112E-4</v>
      </c>
      <c r="E652">
        <f t="shared" si="688"/>
        <v>3.0014212510364667E-5</v>
      </c>
      <c r="F652">
        <f t="shared" si="688"/>
        <v>1.1687843587032111E-6</v>
      </c>
      <c r="G652">
        <f t="shared" si="688"/>
        <v>4.5502260719525653E-8</v>
      </c>
      <c r="H652">
        <f t="shared" si="688"/>
        <v>1.771002495689496E-9</v>
      </c>
      <c r="I652">
        <f t="shared" si="688"/>
        <v>6.8911115767825895E-11</v>
      </c>
      <c r="J652">
        <f t="shared" si="688"/>
        <v>2.6806456486336558E-12</v>
      </c>
      <c r="K652">
        <f t="shared" si="688"/>
        <v>1.0424745564393463E-13</v>
      </c>
      <c r="L652" s="3">
        <f t="shared" si="685"/>
        <v>-4.2856348553926643E-14</v>
      </c>
      <c r="N652" t="str">
        <f t="shared" si="686"/>
        <v>6.42999999999991 0.0205805531618421</v>
      </c>
    </row>
    <row r="653" spans="1:14" x14ac:dyDescent="0.3">
      <c r="A653" s="4">
        <f t="shared" si="664"/>
        <v>6.4399999999999071</v>
      </c>
      <c r="B653" s="4">
        <f t="shared" si="665"/>
        <v>2.0473767728836866E-2</v>
      </c>
      <c r="C653">
        <f t="shared" ref="C653:K653" si="689">(C$5*EXP(-$B$1*C$5)-B$5*EXP(-$B$1*B$5))*EXP(-C$5*$A653)</f>
        <v>1.9680102470053983E-2</v>
      </c>
      <c r="D653">
        <f t="shared" si="689"/>
        <v>7.629060921606174E-4</v>
      </c>
      <c r="E653">
        <f t="shared" si="689"/>
        <v>2.9567359101743831E-5</v>
      </c>
      <c r="F653">
        <f t="shared" si="689"/>
        <v>1.1456408777825748E-6</v>
      </c>
      <c r="G653">
        <f t="shared" si="689"/>
        <v>4.4378805899450884E-8</v>
      </c>
      <c r="H653">
        <f t="shared" si="689"/>
        <v>1.7186614618451306E-9</v>
      </c>
      <c r="I653">
        <f t="shared" si="689"/>
        <v>6.6540946625764861E-11</v>
      </c>
      <c r="J653">
        <f t="shared" si="689"/>
        <v>2.5755360293168479E-12</v>
      </c>
      <c r="K653">
        <f t="shared" si="689"/>
        <v>9.9660305083109453E-14</v>
      </c>
      <c r="L653" s="3">
        <f t="shared" si="685"/>
        <v>-4.076621977115345E-14</v>
      </c>
      <c r="N653" t="str">
        <f t="shared" si="686"/>
        <v>6.43999999999991 0.0204737677288369</v>
      </c>
    </row>
    <row r="654" spans="1:14" x14ac:dyDescent="0.3">
      <c r="A654" s="4">
        <f t="shared" si="664"/>
        <v>6.4499999999999069</v>
      </c>
      <c r="B654" s="4">
        <f t="shared" si="665"/>
        <v>2.0367557731086405E-2</v>
      </c>
      <c r="C654">
        <f t="shared" ref="C654:K654" si="690">(C$5*EXP(-$B$1*C$5)-B$5*EXP(-$B$1*B$5))*EXP(-C$5*$A654)</f>
        <v>1.9581947549494449E-2</v>
      </c>
      <c r="D654">
        <f t="shared" si="690"/>
        <v>7.5531504970984692E-4</v>
      </c>
      <c r="E654">
        <f t="shared" si="690"/>
        <v>2.9127158473659167E-5</v>
      </c>
      <c r="F654">
        <f t="shared" si="690"/>
        <v>1.122955668488467E-6</v>
      </c>
      <c r="G654">
        <f t="shared" si="690"/>
        <v>4.3283089277715954E-8</v>
      </c>
      <c r="H654">
        <f t="shared" si="690"/>
        <v>1.6678673393295609E-9</v>
      </c>
      <c r="I654">
        <f t="shared" si="690"/>
        <v>6.4252298464744182E-11</v>
      </c>
      <c r="J654">
        <f t="shared" si="690"/>
        <v>2.4745478171239377E-12</v>
      </c>
      <c r="K654">
        <f t="shared" si="690"/>
        <v>9.52750006981713E-14</v>
      </c>
      <c r="L654" s="3">
        <f t="shared" si="685"/>
        <v>-3.8778027771984029E-14</v>
      </c>
      <c r="N654" t="str">
        <f t="shared" si="686"/>
        <v>6.44999999999991 0.0203675577310864</v>
      </c>
    </row>
    <row r="655" spans="1:14" x14ac:dyDescent="0.3">
      <c r="A655" s="4">
        <f t="shared" si="664"/>
        <v>6.4599999999999067</v>
      </c>
      <c r="B655" s="4">
        <f t="shared" si="665"/>
        <v>2.0261919846747058E-2</v>
      </c>
      <c r="C655">
        <f t="shared" ref="C655:K655" si="691">(C$5*EXP(-$B$1*C$5)-B$5*EXP(-$B$1*B$5))*EXP(-C$5*$A655)</f>
        <v>1.9484282178643543E-2</v>
      </c>
      <c r="D655">
        <f t="shared" si="691"/>
        <v>7.4779953939347872E-4</v>
      </c>
      <c r="E655">
        <f t="shared" si="691"/>
        <v>2.86935115791122E-5</v>
      </c>
      <c r="F655">
        <f t="shared" si="691"/>
        <v>1.1007196564346963E-6</v>
      </c>
      <c r="G655">
        <f t="shared" si="691"/>
        <v>4.2214425995763532E-8</v>
      </c>
      <c r="H655">
        <f t="shared" si="691"/>
        <v>1.6185744100038103E-9</v>
      </c>
      <c r="I655">
        <f t="shared" si="691"/>
        <v>6.2042367404554925E-11</v>
      </c>
      <c r="J655">
        <f t="shared" si="691"/>
        <v>2.377519409370116E-12</v>
      </c>
      <c r="K655">
        <f t="shared" si="691"/>
        <v>9.1082660749098443E-14</v>
      </c>
      <c r="L655" s="3">
        <f t="shared" si="685"/>
        <v>-3.6886801040817206E-14</v>
      </c>
      <c r="N655" t="str">
        <f t="shared" si="686"/>
        <v>6.45999999999991 0.0202619198467471</v>
      </c>
    </row>
    <row r="656" spans="1:14" x14ac:dyDescent="0.3">
      <c r="A656" s="4">
        <f t="shared" si="664"/>
        <v>6.4699999999999065</v>
      </c>
      <c r="B656" s="4">
        <f t="shared" si="665"/>
        <v>2.0156850775439911E-2</v>
      </c>
      <c r="C656">
        <f t="shared" ref="C656:K656" si="692">(C$5*EXP(-$B$1*C$5)-B$5*EXP(-$B$1*B$5))*EXP(-C$5*$A656)</f>
        <v>1.938710391586191E-2</v>
      </c>
      <c r="D656">
        <f t="shared" si="692"/>
        <v>7.4035880965421822E-4</v>
      </c>
      <c r="E656">
        <f t="shared" si="692"/>
        <v>2.8266320845722142E-5</v>
      </c>
      <c r="F656">
        <f t="shared" si="692"/>
        <v>1.0789239469199572E-6</v>
      </c>
      <c r="G656">
        <f t="shared" si="692"/>
        <v>4.1172148104254748E-8</v>
      </c>
      <c r="H656">
        <f t="shared" si="692"/>
        <v>1.5707383069041078E-9</v>
      </c>
      <c r="I656">
        <f t="shared" si="692"/>
        <v>5.9908446003280118E-11</v>
      </c>
      <c r="J656">
        <f t="shared" si="692"/>
        <v>2.2842955399024784E-12</v>
      </c>
      <c r="K656">
        <f t="shared" si="692"/>
        <v>8.7074794314796796E-14</v>
      </c>
      <c r="L656" s="3">
        <f t="shared" si="685"/>
        <v>-3.5087810525728987E-14</v>
      </c>
      <c r="N656" t="str">
        <f t="shared" si="686"/>
        <v>6.46999999999991 0.0201568507754399</v>
      </c>
    </row>
    <row r="657" spans="1:14" x14ac:dyDescent="0.3">
      <c r="A657" s="4">
        <f t="shared" si="664"/>
        <v>6.4799999999999063</v>
      </c>
      <c r="B657" s="4">
        <f t="shared" si="665"/>
        <v>2.0052347238088589E-2</v>
      </c>
      <c r="C657">
        <f t="shared" ref="C657:K657" si="693">(C$5*EXP(-$B$1*C$5)-B$5*EXP(-$B$1*B$5))*EXP(-C$5*$A657)</f>
        <v>1.9290410331687925E-2</v>
      </c>
      <c r="D657">
        <f t="shared" si="693"/>
        <v>7.3299211641289085E-4</v>
      </c>
      <c r="E657">
        <f t="shared" si="693"/>
        <v>2.7845490153771807E-5</v>
      </c>
      <c r="F657">
        <f t="shared" si="693"/>
        <v>1.0575598213698306E-6</v>
      </c>
      <c r="G657">
        <f t="shared" si="693"/>
        <v>4.0155604145578234E-8</v>
      </c>
      <c r="H657">
        <f t="shared" si="693"/>
        <v>1.5243159743086355E-9</v>
      </c>
      <c r="I657">
        <f t="shared" si="693"/>
        <v>5.7847919940341227E-11</v>
      </c>
      <c r="J657">
        <f t="shared" si="693"/>
        <v>2.1947270306410573E-12</v>
      </c>
      <c r="K657">
        <f t="shared" si="693"/>
        <v>8.324328409608102E-14</v>
      </c>
      <c r="L657" s="3">
        <f t="shared" si="685"/>
        <v>-3.3376557813379113E-14</v>
      </c>
      <c r="N657" t="str">
        <f t="shared" si="686"/>
        <v>6.47999999999991 0.0200523472380886</v>
      </c>
    </row>
    <row r="658" spans="1:14" x14ac:dyDescent="0.3">
      <c r="A658" s="4">
        <f t="shared" si="664"/>
        <v>6.4899999999999061</v>
      </c>
      <c r="B658" s="4">
        <f t="shared" si="665"/>
        <v>1.9948405976758541E-2</v>
      </c>
      <c r="C658">
        <f t="shared" ref="C658:K658" si="694">(C$5*EXP(-$B$1*C$5)-B$5*EXP(-$B$1*B$5))*EXP(-C$5*$A658)</f>
        <v>1.9194199008776936E-2</v>
      </c>
      <c r="D658">
        <f t="shared" si="694"/>
        <v>7.2569872299403356E-4</v>
      </c>
      <c r="E658">
        <f t="shared" si="694"/>
        <v>2.7430924814580158E-5</v>
      </c>
      <c r="F658">
        <f t="shared" si="694"/>
        <v>1.0366187338492376E-6</v>
      </c>
      <c r="G658">
        <f t="shared" si="694"/>
        <v>3.9164158746668374E-8</v>
      </c>
      <c r="H658">
        <f t="shared" si="694"/>
        <v>1.4792656289844614E-9</v>
      </c>
      <c r="I658">
        <f t="shared" si="694"/>
        <v>5.585826481362777E-11</v>
      </c>
      <c r="J658">
        <f t="shared" si="694"/>
        <v>2.1086705528620672E-12</v>
      </c>
      <c r="K658">
        <f t="shared" si="694"/>
        <v>7.9580369975370661E-14</v>
      </c>
      <c r="L658" s="3">
        <f t="shared" si="685"/>
        <v>-3.1748763880635537E-14</v>
      </c>
      <c r="N658" t="str">
        <f t="shared" si="686"/>
        <v>6.48999999999991 0.0199484059767585</v>
      </c>
    </row>
    <row r="659" spans="1:14" x14ac:dyDescent="0.3">
      <c r="A659" s="4">
        <f t="shared" si="664"/>
        <v>6.4999999999999059</v>
      </c>
      <c r="B659" s="4">
        <f t="shared" si="665"/>
        <v>1.9845023754497784E-2</v>
      </c>
      <c r="C659">
        <f t="shared" ref="C659:K659" si="695">(C$5*EXP(-$B$1*C$5)-B$5*EXP(-$B$1*B$5))*EXP(-C$5*$A659)</f>
        <v>1.9098467541840865E-2</v>
      </c>
      <c r="D659">
        <f t="shared" si="695"/>
        <v>7.1847790005222668E-4</v>
      </c>
      <c r="E659">
        <f t="shared" si="695"/>
        <v>2.7022531549196877E-5</v>
      </c>
      <c r="F659">
        <f t="shared" si="695"/>
        <v>1.0160923076439515E-6</v>
      </c>
      <c r="G659">
        <f t="shared" si="695"/>
        <v>3.8197192221876849E-8</v>
      </c>
      <c r="H659">
        <f t="shared" si="695"/>
        <v>1.4355467225797986E-9</v>
      </c>
      <c r="I659">
        <f t="shared" si="695"/>
        <v>5.3937043046788407E-11</v>
      </c>
      <c r="J659">
        <f t="shared" si="695"/>
        <v>2.0259883978413662E-12</v>
      </c>
      <c r="K659">
        <f t="shared" si="695"/>
        <v>7.607863329980091E-14</v>
      </c>
      <c r="L659" s="3">
        <f t="shared" si="685"/>
        <v>-3.0200358394786082E-14</v>
      </c>
      <c r="N659" t="str">
        <f t="shared" si="686"/>
        <v>6.49999999999991 0.0198450237544978</v>
      </c>
    </row>
    <row r="660" spans="1:14" x14ac:dyDescent="0.3">
      <c r="A660" s="4">
        <f t="shared" si="664"/>
        <v>6.5099999999999056</v>
      </c>
      <c r="B660" s="4">
        <f t="shared" si="665"/>
        <v>1.974219735517908E-2</v>
      </c>
      <c r="C660">
        <f t="shared" ref="C660:K660" si="696">(C$5*EXP(-$B$1*C$5)-B$5*EXP(-$B$1*B$5))*EXP(-C$5*$A660)</f>
        <v>1.9003213537588055E-2</v>
      </c>
      <c r="D660">
        <f t="shared" si="696"/>
        <v>7.1132892549915854E-4</v>
      </c>
      <c r="E660">
        <f t="shared" si="696"/>
        <v>2.6620218467414274E-5</v>
      </c>
      <c r="F660">
        <f t="shared" si="696"/>
        <v>9.9597233190980124E-7</v>
      </c>
      <c r="G660">
        <f t="shared" si="696"/>
        <v>3.7254100185648072E-8</v>
      </c>
      <c r="H660">
        <f t="shared" si="696"/>
        <v>1.3931199051277634E-9</v>
      </c>
      <c r="I660">
        <f t="shared" si="696"/>
        <v>5.2081900902896397E-11</v>
      </c>
      <c r="J660">
        <f t="shared" si="696"/>
        <v>1.946548256491122E-12</v>
      </c>
      <c r="K660">
        <f t="shared" si="696"/>
        <v>7.2730981855913631E-14</v>
      </c>
      <c r="L660" s="3">
        <f t="shared" si="685"/>
        <v>-2.8727469535587755E-14</v>
      </c>
      <c r="N660" t="str">
        <f t="shared" si="686"/>
        <v>6.50999999999991 0.0197421973551791</v>
      </c>
    </row>
    <row r="661" spans="1:14" x14ac:dyDescent="0.3">
      <c r="A661" s="4">
        <f t="shared" si="664"/>
        <v>6.5199999999999054</v>
      </c>
      <c r="B661" s="4">
        <f t="shared" si="665"/>
        <v>1.9639923583343488E-2</v>
      </c>
      <c r="C661">
        <f t="shared" ref="C661:K661" si="697">(C$5*EXP(-$B$1*C$5)-B$5*EXP(-$B$1*B$5))*EXP(-C$5*$A661)</f>
        <v>1.8908434614663433E-2</v>
      </c>
      <c r="D661">
        <f t="shared" si="697"/>
        <v>7.0425108443141632E-4</v>
      </c>
      <c r="E661">
        <f t="shared" si="697"/>
        <v>2.622389504709173E-5</v>
      </c>
      <c r="F661">
        <f t="shared" si="697"/>
        <v>9.7625075838822291E-7</v>
      </c>
      <c r="G661">
        <f t="shared" si="697"/>
        <v>3.6334293174759166E-8</v>
      </c>
      <c r="H661">
        <f t="shared" si="697"/>
        <v>1.3519469896287577E-9</v>
      </c>
      <c r="I661">
        <f t="shared" si="697"/>
        <v>5.0290565600826598E-11</v>
      </c>
      <c r="J661">
        <f t="shared" si="697"/>
        <v>1.8702230076370393E-12</v>
      </c>
      <c r="K661">
        <f t="shared" si="697"/>
        <v>6.9530635505502435E-14</v>
      </c>
      <c r="L661" s="3">
        <f t="shared" si="685"/>
        <v>-2.7326414313698797E-14</v>
      </c>
      <c r="N661" t="str">
        <f t="shared" si="686"/>
        <v>6.51999999999991 0.0196399235833435</v>
      </c>
    </row>
    <row r="662" spans="1:14" x14ac:dyDescent="0.3">
      <c r="A662" s="4">
        <f t="shared" si="664"/>
        <v>6.5299999999999052</v>
      </c>
      <c r="B662" s="4">
        <f t="shared" si="665"/>
        <v>1.9538199264045378E-2</v>
      </c>
      <c r="C662">
        <f t="shared" ref="C662:K662" si="698">(C$5*EXP(-$B$1*C$5)-B$5*EXP(-$B$1*B$5))*EXP(-C$5*$A662)</f>
        <v>1.8814128403588998E-2</v>
      </c>
      <c r="D662">
        <f t="shared" si="698"/>
        <v>6.9724366905899522E-4</v>
      </c>
      <c r="E662">
        <f t="shared" si="698"/>
        <v>2.5833472113787712E-5</v>
      </c>
      <c r="F662">
        <f t="shared" si="698"/>
        <v>9.5691969818685016E-7</v>
      </c>
      <c r="G662">
        <f t="shared" si="698"/>
        <v>3.5437196279886054E-8</v>
      </c>
      <c r="H662">
        <f t="shared" si="698"/>
        <v>1.3119909176795825E-9</v>
      </c>
      <c r="I662">
        <f t="shared" si="698"/>
        <v>4.8560842530814614E-11</v>
      </c>
      <c r="J662">
        <f t="shared" si="698"/>
        <v>1.7968905145973636E-12</v>
      </c>
      <c r="K662">
        <f t="shared" si="698"/>
        <v>6.6471112453515587E-14</v>
      </c>
      <c r="L662" s="3">
        <f t="shared" si="685"/>
        <v>-2.5993689361287853E-14</v>
      </c>
      <c r="N662" t="str">
        <f t="shared" si="686"/>
        <v>6.52999999999991 0.0195381992640454</v>
      </c>
    </row>
    <row r="663" spans="1:14" x14ac:dyDescent="0.3">
      <c r="A663" s="4">
        <f t="shared" si="664"/>
        <v>6.539999999999905</v>
      </c>
      <c r="B663" s="4">
        <f t="shared" si="665"/>
        <v>1.943702124269877E-2</v>
      </c>
      <c r="C663">
        <f t="shared" ref="C663:K663" si="699">(C$5*EXP(-$B$1*C$5)-B$5*EXP(-$B$1*B$5))*EXP(-C$5*$A663)</f>
        <v>1.8720292546704549E-2</v>
      </c>
      <c r="D663">
        <f t="shared" si="699"/>
        <v>6.9030597863451836E-4</v>
      </c>
      <c r="E663">
        <f t="shared" si="699"/>
        <v>2.5448861820695074E-5</v>
      </c>
      <c r="F663">
        <f t="shared" si="699"/>
        <v>9.3797141862385166E-7</v>
      </c>
      <c r="G663">
        <f t="shared" si="699"/>
        <v>3.4562248786266355E-8</v>
      </c>
      <c r="H663">
        <f t="shared" si="699"/>
        <v>1.2732157261183624E-9</v>
      </c>
      <c r="I663">
        <f t="shared" si="699"/>
        <v>4.6890612565785539E-11</v>
      </c>
      <c r="J663">
        <f t="shared" si="699"/>
        <v>1.7264334297381319E-12</v>
      </c>
      <c r="K663">
        <f t="shared" si="699"/>
        <v>6.3546216120205594E-14</v>
      </c>
      <c r="L663" s="3">
        <f t="shared" si="685"/>
        <v>-2.4725962171788268E-14</v>
      </c>
      <c r="N663" t="str">
        <f t="shared" si="686"/>
        <v>6.53999999999991 0.0194370212426988</v>
      </c>
    </row>
    <row r="664" spans="1:14" x14ac:dyDescent="0.3">
      <c r="A664" s="4">
        <f t="shared" si="664"/>
        <v>6.5499999999999048</v>
      </c>
      <c r="B664" s="4">
        <f t="shared" si="665"/>
        <v>1.9336386384925099E-2</v>
      </c>
      <c r="C664">
        <f t="shared" ref="C664:K664" si="700">(C$5*EXP(-$B$1*C$5)-B$5*EXP(-$B$1*B$5))*EXP(-C$5*$A664)</f>
        <v>1.8626924698108789E-2</v>
      </c>
      <c r="D664">
        <f t="shared" si="700"/>
        <v>6.834373193831618E-4</v>
      </c>
      <c r="E664">
        <f t="shared" si="700"/>
        <v>2.506997762887524E-5</v>
      </c>
      <c r="F664">
        <f t="shared" si="700"/>
        <v>9.1939834013475505E-7</v>
      </c>
      <c r="G664">
        <f t="shared" si="700"/>
        <v>3.3708903823234835E-8</v>
      </c>
      <c r="H664">
        <f t="shared" si="700"/>
        <v>1.235586514655284E-9</v>
      </c>
      <c r="I664">
        <f t="shared" si="700"/>
        <v>4.5277829465157623E-11</v>
      </c>
      <c r="J664">
        <f t="shared" si="700"/>
        <v>1.6587390066919229E-12</v>
      </c>
      <c r="K664">
        <f t="shared" si="700"/>
        <v>6.0750022590938597E-14</v>
      </c>
      <c r="L664" s="3">
        <f t="shared" si="685"/>
        <v>-2.3520062766896647E-14</v>
      </c>
      <c r="N664" t="str">
        <f t="shared" si="686"/>
        <v>6.5499999999999 0.0193363863849251</v>
      </c>
    </row>
    <row r="665" spans="1:14" x14ac:dyDescent="0.3">
      <c r="A665" s="4">
        <f t="shared" si="664"/>
        <v>6.5599999999999046</v>
      </c>
      <c r="B665" s="4">
        <f t="shared" si="665"/>
        <v>1.9236291576402293E-2</v>
      </c>
      <c r="C665">
        <f t="shared" ref="C665:K665" si="701">(C$5*EXP(-$B$1*C$5)-B$5*EXP(-$B$1*B$5))*EXP(-C$5*$A665)</f>
        <v>1.8534022523600636E-2</v>
      </c>
      <c r="D665">
        <f t="shared" si="701"/>
        <v>6.7663700443327656E-4</v>
      </c>
      <c r="E665">
        <f t="shared" si="701"/>
        <v>2.4696734287786664E-5</v>
      </c>
      <c r="F665">
        <f t="shared" si="701"/>
        <v>9.0119303324052028E-7</v>
      </c>
      <c r="G665">
        <f t="shared" si="701"/>
        <v>3.2876628022410743E-8</v>
      </c>
      <c r="H665">
        <f t="shared" si="701"/>
        <v>1.1990694144599874E-9</v>
      </c>
      <c r="I665">
        <f t="shared" si="701"/>
        <v>4.3720517367942622E-11</v>
      </c>
      <c r="J665">
        <f t="shared" si="701"/>
        <v>1.5936989199396155E-12</v>
      </c>
      <c r="K665">
        <f t="shared" si="701"/>
        <v>5.8076868618241335E-14</v>
      </c>
      <c r="L665" s="3">
        <f t="shared" si="685"/>
        <v>-2.2372975769975655E-14</v>
      </c>
      <c r="N665" t="str">
        <f t="shared" si="686"/>
        <v>6.5599999999999 0.0192362915764023</v>
      </c>
    </row>
    <row r="666" spans="1:14" x14ac:dyDescent="0.3">
      <c r="A666" s="4">
        <f t="shared" si="664"/>
        <v>6.5699999999999044</v>
      </c>
      <c r="B666" s="4">
        <f t="shared" si="665"/>
        <v>1.9136733722715224E-2</v>
      </c>
      <c r="C666">
        <f t="shared" ref="C666:K666" si="702">(C$5*EXP(-$B$1*C$5)-B$5*EXP(-$B$1*B$5))*EXP(-C$5*$A666)</f>
        <v>1.8441583700620885E-2</v>
      </c>
      <c r="D666">
        <f t="shared" si="702"/>
        <v>6.6990435374770065E-4</v>
      </c>
      <c r="E666">
        <f t="shared" si="702"/>
        <v>2.432904781610301E-5</v>
      </c>
      <c r="F666">
        <f t="shared" si="702"/>
        <v>8.8334821557564895E-7</v>
      </c>
      <c r="G666">
        <f t="shared" si="702"/>
        <v>3.2064901184325567E-8</v>
      </c>
      <c r="H666">
        <f t="shared" si="702"/>
        <v>1.1636315576773225E-9</v>
      </c>
      <c r="I666">
        <f t="shared" si="702"/>
        <v>4.2216768372068547E-11</v>
      </c>
      <c r="J666">
        <f t="shared" si="702"/>
        <v>1.5312090914664479E-12</v>
      </c>
      <c r="K666">
        <f t="shared" si="702"/>
        <v>5.5521340151790411E-14</v>
      </c>
      <c r="L666" s="3">
        <f t="shared" si="685"/>
        <v>-2.1281832866042438E-14</v>
      </c>
      <c r="N666" t="str">
        <f t="shared" si="686"/>
        <v>6.5699999999999 0.0191367337227152</v>
      </c>
    </row>
    <row r="667" spans="1:14" x14ac:dyDescent="0.3">
      <c r="A667" s="4">
        <f t="shared" si="664"/>
        <v>6.5799999999999041</v>
      </c>
      <c r="B667" s="4">
        <f t="shared" si="665"/>
        <v>1.9037709749207442E-2</v>
      </c>
      <c r="C667">
        <f t="shared" ref="C667:K667" si="703">(C$5*EXP(-$B$1*C$5)-B$5*EXP(-$B$1*B$5))*EXP(-C$5*$A667)</f>
        <v>1.8349605918194147E-2</v>
      </c>
      <c r="D667">
        <f t="shared" si="703"/>
        <v>6.6323869405575516E-4</v>
      </c>
      <c r="E667">
        <f t="shared" si="703"/>
        <v>2.3966835482816923E-5</v>
      </c>
      <c r="F667">
        <f t="shared" si="703"/>
        <v>8.6585674897514113E-7</v>
      </c>
      <c r="G667">
        <f t="shared" si="703"/>
        <v>3.1273215953281793E-8</v>
      </c>
      <c r="H667">
        <f t="shared" si="703"/>
        <v>1.1292410478440537E-9</v>
      </c>
      <c r="I667">
        <f t="shared" si="703"/>
        <v>4.0764740196960511E-11</v>
      </c>
      <c r="J667">
        <f t="shared" si="703"/>
        <v>1.471169524214988E-12</v>
      </c>
      <c r="K667">
        <f t="shared" si="703"/>
        <v>5.3078261373110714E-14</v>
      </c>
      <c r="L667" s="3">
        <f t="shared" si="685"/>
        <v>-2.0243905629485987E-14</v>
      </c>
      <c r="N667" t="str">
        <f t="shared" si="686"/>
        <v>6.5799999999999 0.0190377097492074</v>
      </c>
    </row>
    <row r="668" spans="1:14" x14ac:dyDescent="0.3">
      <c r="A668" s="4">
        <f t="shared" si="664"/>
        <v>6.5899999999999039</v>
      </c>
      <c r="B668" s="4">
        <f t="shared" si="665"/>
        <v>1.8939216600834297E-2</v>
      </c>
      <c r="C668">
        <f t="shared" ref="C668:K668" si="704">(C$5*EXP(-$B$1*C$5)-B$5*EXP(-$B$1*B$5))*EXP(-C$5*$A668)</f>
        <v>1.8258086876871079E-2</v>
      </c>
      <c r="D668">
        <f t="shared" si="704"/>
        <v>6.5663935878591578E-4</v>
      </c>
      <c r="E668">
        <f t="shared" si="704"/>
        <v>2.3610015788625269E-5</v>
      </c>
      <c r="F668">
        <f t="shared" si="704"/>
        <v>8.4871163661913385E-7</v>
      </c>
      <c r="G668">
        <f t="shared" si="704"/>
        <v>3.050107750023836E-8</v>
      </c>
      <c r="H668">
        <f t="shared" si="704"/>
        <v>1.0958669311798979E-9</v>
      </c>
      <c r="I668">
        <f t="shared" si="704"/>
        <v>3.9362653926517598E-11</v>
      </c>
      <c r="J668">
        <f t="shared" si="704"/>
        <v>1.4134841420685098E-12</v>
      </c>
      <c r="K668">
        <f t="shared" si="704"/>
        <v>5.074268421277303E-14</v>
      </c>
      <c r="L668" s="3">
        <f t="shared" si="685"/>
        <v>-1.9256598701582772E-14</v>
      </c>
      <c r="N668" t="str">
        <f t="shared" si="686"/>
        <v>6.5899999999999 0.0189392166008343</v>
      </c>
    </row>
    <row r="669" spans="1:14" x14ac:dyDescent="0.3">
      <c r="A669" s="4">
        <f t="shared" si="664"/>
        <v>6.5999999999999037</v>
      </c>
      <c r="B669" s="4">
        <f t="shared" si="665"/>
        <v>1.8841251242017278E-2</v>
      </c>
      <c r="C669">
        <f t="shared" ref="C669:K669" si="705">(C$5*EXP(-$B$1*C$5)-B$5*EXP(-$B$1*B$5))*EXP(-C$5*$A669)</f>
        <v>1.8167024288670872E-2</v>
      </c>
      <c r="D669">
        <f t="shared" si="705"/>
        <v>6.5010568799915634E-4</v>
      </c>
      <c r="E669">
        <f t="shared" si="705"/>
        <v>2.3258508447591558E-5</v>
      </c>
      <c r="F669">
        <f t="shared" si="705"/>
        <v>8.3190602023408047E-7</v>
      </c>
      <c r="G669">
        <f t="shared" si="705"/>
        <v>2.9748003213526875E-8</v>
      </c>
      <c r="H669">
        <f t="shared" si="705"/>
        <v>1.0634791687270412E-9</v>
      </c>
      <c r="I669">
        <f t="shared" si="705"/>
        <v>3.8008791829717556E-11</v>
      </c>
      <c r="J669">
        <f t="shared" si="705"/>
        <v>1.3580606361087074E-12</v>
      </c>
      <c r="K669">
        <f t="shared" si="705"/>
        <v>4.8509878328863303E-14</v>
      </c>
      <c r="L669" s="3">
        <f t="shared" si="685"/>
        <v>-1.8317443300747683E-14</v>
      </c>
      <c r="N669" t="str">
        <f t="shared" si="686"/>
        <v>6.5999999999999 0.0188412512420173</v>
      </c>
    </row>
    <row r="670" spans="1:14" x14ac:dyDescent="0.3">
      <c r="A670" s="4">
        <f t="shared" si="664"/>
        <v>6.6099999999999035</v>
      </c>
      <c r="B670" s="4">
        <f t="shared" si="665"/>
        <v>1.8743810656499729E-2</v>
      </c>
      <c r="C670">
        <f t="shared" ref="C670:K670" si="706">(C$5*EXP(-$B$1*C$5)-B$5*EXP(-$B$1*B$5))*EXP(-C$5*$A670)</f>
        <v>1.807641587702408E-2</v>
      </c>
      <c r="D670">
        <f t="shared" si="706"/>
        <v>6.4363702832295343E-4</v>
      </c>
      <c r="E670">
        <f t="shared" si="706"/>
        <v>2.2912234369081166E-5</v>
      </c>
      <c r="F670">
        <f t="shared" si="706"/>
        <v>8.1543317734934871E-7</v>
      </c>
      <c r="G670">
        <f t="shared" si="706"/>
        <v>2.9013522397203495E-8</v>
      </c>
      <c r="H670">
        <f t="shared" si="706"/>
        <v>1.0320486093130399E-9</v>
      </c>
      <c r="I670">
        <f t="shared" si="706"/>
        <v>3.6701495256181607E-11</v>
      </c>
      <c r="J670">
        <f t="shared" si="706"/>
        <v>1.3048103169017335E-12</v>
      </c>
      <c r="K670">
        <f t="shared" si="706"/>
        <v>4.6375321526423464E-14</v>
      </c>
      <c r="L670" s="3">
        <f t="shared" si="685"/>
        <v>-1.742409104929473E-14</v>
      </c>
      <c r="N670" t="str">
        <f t="shared" si="686"/>
        <v>6.6099999999999 0.0187438106564997</v>
      </c>
    </row>
    <row r="671" spans="1:14" x14ac:dyDescent="0.3">
      <c r="A671" s="4">
        <f t="shared" si="664"/>
        <v>6.6199999999999033</v>
      </c>
      <c r="B671" s="4">
        <f t="shared" si="665"/>
        <v>1.864689184720373E-2</v>
      </c>
      <c r="C671">
        <f t="shared" ref="C671:K671" si="707">(C$5*EXP(-$B$1*C$5)-B$5*EXP(-$B$1*B$5))*EXP(-C$5*$A671)</f>
        <v>1.7986259376715698E-2</v>
      </c>
      <c r="D671">
        <f t="shared" si="707"/>
        <v>6.3723273288594871E-4</v>
      </c>
      <c r="E671">
        <f t="shared" si="707"/>
        <v>2.2571115639965531E-5</v>
      </c>
      <c r="F671">
        <f t="shared" si="707"/>
        <v>7.9928651860814406E-7</v>
      </c>
      <c r="G671">
        <f t="shared" si="707"/>
        <v>2.8297175976848537E-8</v>
      </c>
      <c r="H671">
        <f t="shared" si="707"/>
        <v>1.0015469633127912E-9</v>
      </c>
      <c r="I671">
        <f t="shared" si="707"/>
        <v>3.5439162604120462E-11</v>
      </c>
      <c r="J671">
        <f t="shared" si="707"/>
        <v>1.2536479725761827E-12</v>
      </c>
      <c r="K671">
        <f t="shared" si="707"/>
        <v>4.4334690598461109E-14</v>
      </c>
      <c r="L671" s="3">
        <f t="shared" si="685"/>
        <v>-1.6574308101268728E-14</v>
      </c>
      <c r="N671" t="str">
        <f t="shared" si="686"/>
        <v>6.6199999999999 0.0186468918472037</v>
      </c>
    </row>
    <row r="672" spans="1:14" x14ac:dyDescent="0.3">
      <c r="A672" s="4">
        <f t="shared" si="664"/>
        <v>6.6299999999999031</v>
      </c>
      <c r="B672" s="4">
        <f t="shared" si="665"/>
        <v>1.8550491836088347E-2</v>
      </c>
      <c r="C672">
        <f t="shared" ref="C672:K672" si="708">(C$5*EXP(-$B$1*C$5)-B$5*EXP(-$B$1*B$5))*EXP(-C$5*$A672)</f>
        <v>1.7896552533828516E-2</v>
      </c>
      <c r="D672">
        <f t="shared" si="708"/>
        <v>6.308921612532617E-4</v>
      </c>
      <c r="E672">
        <f t="shared" si="708"/>
        <v>2.2235075507091454E-5</v>
      </c>
      <c r="F672">
        <f t="shared" si="708"/>
        <v>7.834595851316784E-7</v>
      </c>
      <c r="G672">
        <f t="shared" si="708"/>
        <v>2.7598516212630438E-8</v>
      </c>
      <c r="H672">
        <f t="shared" si="708"/>
        <v>9.7194677718596885E-10</v>
      </c>
      <c r="I672">
        <f t="shared" si="708"/>
        <v>3.4220247358171318E-11</v>
      </c>
      <c r="J672">
        <f t="shared" si="708"/>
        <v>1.2044917324659186E-12</v>
      </c>
      <c r="K672">
        <f t="shared" si="708"/>
        <v>4.2383852569978509E-14</v>
      </c>
      <c r="L672" s="3">
        <f t="shared" si="685"/>
        <v>-1.5765969556667418E-14</v>
      </c>
      <c r="N672" t="str">
        <f t="shared" si="686"/>
        <v>6.6299999999999 0.0185504918360883</v>
      </c>
    </row>
    <row r="673" spans="1:14" x14ac:dyDescent="0.3">
      <c r="A673" s="4">
        <f t="shared" si="664"/>
        <v>6.6399999999999029</v>
      </c>
      <c r="B673" s="4">
        <f t="shared" si="665"/>
        <v>1.845460766400905E-2</v>
      </c>
      <c r="C673">
        <f t="shared" ref="C673:K673" si="709">(C$5*EXP(-$B$1*C$5)-B$5*EXP(-$B$1*B$5))*EXP(-C$5*$A673)</f>
        <v>1.7807293105686794E-2</v>
      </c>
      <c r="D673">
        <f t="shared" si="709"/>
        <v>6.2461467936244521E-4</v>
      </c>
      <c r="E673">
        <f t="shared" si="709"/>
        <v>2.1904038360011401E-5</v>
      </c>
      <c r="F673">
        <f t="shared" si="709"/>
        <v>7.6794604593553237E-7</v>
      </c>
      <c r="G673">
        <f t="shared" si="709"/>
        <v>2.6917106419453144E-8</v>
      </c>
      <c r="H673">
        <f t="shared" si="709"/>
        <v>9.4322140876698933E-10</v>
      </c>
      <c r="I673">
        <f t="shared" si="709"/>
        <v>3.3043256194723902E-11</v>
      </c>
      <c r="J673">
        <f t="shared" si="709"/>
        <v>1.1572629360995412E-12</v>
      </c>
      <c r="K673">
        <f t="shared" si="709"/>
        <v>4.0518856327284889E-14</v>
      </c>
      <c r="L673" s="3">
        <f t="shared" si="685"/>
        <v>-1.4997054148084451E-14</v>
      </c>
      <c r="N673" t="str">
        <f t="shared" si="686"/>
        <v>6.6399999999999 0.0184546076640091</v>
      </c>
    </row>
    <row r="674" spans="1:14" x14ac:dyDescent="0.3">
      <c r="A674" s="4">
        <f t="shared" si="664"/>
        <v>6.6499999999999027</v>
      </c>
      <c r="B674" s="4">
        <f t="shared" si="665"/>
        <v>1.8359236390578432E-2</v>
      </c>
      <c r="C674">
        <f t="shared" ref="C674:K674" si="710">(C$5*EXP(-$B$1*C$5)-B$5*EXP(-$B$1*B$5))*EXP(-C$5*$A674)</f>
        <v>1.771847886080018E-2</v>
      </c>
      <c r="D674">
        <f t="shared" si="710"/>
        <v>6.1839965946007894E-4</v>
      </c>
      <c r="E674">
        <f t="shared" si="710"/>
        <v>2.1577929713970744E-5</v>
      </c>
      <c r="F674">
        <f t="shared" si="710"/>
        <v>7.5273969539717767E-7</v>
      </c>
      <c r="G674">
        <f t="shared" si="710"/>
        <v>2.6252520694014059E-8</v>
      </c>
      <c r="H674">
        <f t="shared" si="710"/>
        <v>9.1534500328525886E-10</v>
      </c>
      <c r="I674">
        <f t="shared" si="710"/>
        <v>3.1906747152411898E-11</v>
      </c>
      <c r="J674">
        <f t="shared" si="710"/>
        <v>1.1118860073268498E-12</v>
      </c>
      <c r="K674">
        <f t="shared" si="710"/>
        <v>3.8735924615641454E-14</v>
      </c>
      <c r="L674" s="3">
        <f t="shared" si="685"/>
        <v>-1.4265639186488467E-14</v>
      </c>
      <c r="N674" t="str">
        <f t="shared" si="686"/>
        <v>6.6499999999999 0.0183592363905784</v>
      </c>
    </row>
    <row r="675" spans="1:14" x14ac:dyDescent="0.3">
      <c r="A675" s="4">
        <f t="shared" si="664"/>
        <v>6.6599999999999024</v>
      </c>
      <c r="B675" s="4">
        <f t="shared" si="665"/>
        <v>1.8264375094028035E-2</v>
      </c>
      <c r="C675">
        <f t="shared" ref="C675:K675" si="711">(C$5*EXP(-$B$1*C$5)-B$5*EXP(-$B$1*B$5))*EXP(-C$5*$A675)</f>
        <v>1.7630107578807921E-2</v>
      </c>
      <c r="D675">
        <f t="shared" si="711"/>
        <v>6.1224648003899347E-4</v>
      </c>
      <c r="E675">
        <f t="shared" si="711"/>
        <v>2.1256676193148307E-5</v>
      </c>
      <c r="F675">
        <f t="shared" si="711"/>
        <v>7.3783445077364493E-7</v>
      </c>
      <c r="G675">
        <f t="shared" si="711"/>
        <v>2.5604343648600867E-8</v>
      </c>
      <c r="H675">
        <f t="shared" si="711"/>
        <v>8.88292470094126E-10</v>
      </c>
      <c r="I675">
        <f t="shared" si="711"/>
        <v>3.0809327865529605E-11</v>
      </c>
      <c r="J675">
        <f t="shared" si="711"/>
        <v>1.0682883333808808E-12</v>
      </c>
      <c r="K675">
        <f t="shared" si="711"/>
        <v>3.7031446389030087E-14</v>
      </c>
      <c r="L675" s="3">
        <f t="shared" si="685"/>
        <v>-1.3569895753498299E-14</v>
      </c>
      <c r="N675" t="str">
        <f t="shared" si="686"/>
        <v>6.6599999999999 0.018264375094028</v>
      </c>
    </row>
    <row r="676" spans="1:14" x14ac:dyDescent="0.3">
      <c r="A676" s="4">
        <f t="shared" si="664"/>
        <v>6.6699999999999022</v>
      </c>
      <c r="B676" s="4">
        <f t="shared" si="665"/>
        <v>1.8170020871071564E-2</v>
      </c>
      <c r="C676">
        <f t="shared" ref="C676:K676" si="712">(C$5*EXP(-$B$1*C$5)-B$5*EXP(-$B$1*B$5))*EXP(-C$5*$A676)</f>
        <v>1.7542177050423369E-2</v>
      </c>
      <c r="D676">
        <f t="shared" si="712"/>
        <v>6.0615452577611896E-4</v>
      </c>
      <c r="E676">
        <f t="shared" si="712"/>
        <v>2.094020551414656E-5</v>
      </c>
      <c r="F676">
        <f t="shared" si="712"/>
        <v>7.2322434976834553E-7</v>
      </c>
      <c r="G676">
        <f t="shared" si="712"/>
        <v>2.4972170151460147E-8</v>
      </c>
      <c r="H676">
        <f t="shared" si="712"/>
        <v>8.6203946008761541E-10</v>
      </c>
      <c r="I676">
        <f t="shared" si="712"/>
        <v>2.9749653858210549E-11</v>
      </c>
      <c r="J676">
        <f t="shared" si="712"/>
        <v>1.0264001486819875E-12</v>
      </c>
      <c r="K676">
        <f t="shared" si="712"/>
        <v>3.5401969496550268E-14</v>
      </c>
      <c r="L676" s="3">
        <f t="shared" si="685"/>
        <v>-1.2908084128134907E-14</v>
      </c>
      <c r="N676" t="str">
        <f t="shared" si="686"/>
        <v>6.6699999999999 0.0181700208710716</v>
      </c>
    </row>
    <row r="677" spans="1:14" x14ac:dyDescent="0.3">
      <c r="A677" s="4">
        <f t="shared" si="664"/>
        <v>6.679999999999902</v>
      </c>
      <c r="B677" s="4">
        <f t="shared" si="665"/>
        <v>1.8076170836769125E-2</v>
      </c>
      <c r="C677">
        <f t="shared" ref="C677:K677" si="713">(C$5*EXP(-$B$1*C$5)-B$5*EXP(-$B$1*B$5))*EXP(-C$5*$A677)</f>
        <v>1.7454685077378733E-2</v>
      </c>
      <c r="D677">
        <f t="shared" si="713"/>
        <v>6.0012318747095243E-4</v>
      </c>
      <c r="E677">
        <f t="shared" si="713"/>
        <v>2.0628446469727653E-5</v>
      </c>
      <c r="F677">
        <f t="shared" si="713"/>
        <v>7.0890354814607343E-7</v>
      </c>
      <c r="G677">
        <f t="shared" si="713"/>
        <v>2.4355605073577186E-8</v>
      </c>
      <c r="H677">
        <f t="shared" si="713"/>
        <v>8.3656234378459298E-10</v>
      </c>
      <c r="I677">
        <f t="shared" si="713"/>
        <v>2.8726426897275916E-11</v>
      </c>
      <c r="J677">
        <f t="shared" si="713"/>
        <v>9.8615442319802876E-13</v>
      </c>
      <c r="K677">
        <f t="shared" si="713"/>
        <v>3.3844193690634337E-14</v>
      </c>
      <c r="L677" s="3">
        <f t="shared" si="685"/>
        <v>-1.2278549436612507E-14</v>
      </c>
      <c r="N677" t="str">
        <f t="shared" si="686"/>
        <v>6.6799999999999 0.0180761708367691</v>
      </c>
    </row>
    <row r="678" spans="1:14" x14ac:dyDescent="0.3">
      <c r="A678" s="4">
        <f t="shared" si="664"/>
        <v>6.6899999999999018</v>
      </c>
      <c r="B678" s="4">
        <f t="shared" si="665"/>
        <v>1.7982822124392749E-2</v>
      </c>
      <c r="C678">
        <f t="shared" ref="C678:K678" si="714">(C$5*EXP(-$B$1*C$5)-B$5*EXP(-$B$1*B$5))*EXP(-C$5*$A678)</f>
        <v>1.7367629472370132E-2</v>
      </c>
      <c r="D678">
        <f t="shared" si="714"/>
        <v>5.9415186198463743E-4</v>
      </c>
      <c r="E678">
        <f t="shared" si="714"/>
        <v>2.0321328912791386E-5</v>
      </c>
      <c r="F678">
        <f t="shared" si="714"/>
        <v>6.9486631739523289E-7</v>
      </c>
      <c r="G678">
        <f t="shared" si="714"/>
        <v>2.3754263041707409E-8</v>
      </c>
      <c r="H678">
        <f t="shared" si="714"/>
        <v>8.1183819006063178E-10</v>
      </c>
      <c r="I678">
        <f t="shared" si="714"/>
        <v>2.7738393401736662E-11</v>
      </c>
      <c r="J678">
        <f t="shared" si="714"/>
        <v>9.4748675518201772E-13</v>
      </c>
      <c r="K678">
        <f t="shared" si="714"/>
        <v>3.2354963942918168E-14</v>
      </c>
      <c r="L678" s="3">
        <f t="shared" si="685"/>
        <v>-1.1679717514292513E-14</v>
      </c>
      <c r="N678" t="str">
        <f t="shared" si="686"/>
        <v>6.6899999999999 0.0179828221243927</v>
      </c>
    </row>
    <row r="679" spans="1:14" x14ac:dyDescent="0.3">
      <c r="A679" s="4">
        <f t="shared" si="664"/>
        <v>6.6999999999999016</v>
      </c>
      <c r="B679" s="4">
        <f t="shared" si="665"/>
        <v>1.788997188529302E-2</v>
      </c>
      <c r="C679">
        <f t="shared" ref="C679:K679" si="715">(C$5*EXP(-$B$1*C$5)-B$5*EXP(-$B$1*B$5))*EXP(-C$5*$A679)</f>
        <v>1.7281008059002904E-2</v>
      </c>
      <c r="D679">
        <f t="shared" si="715"/>
        <v>5.8823995217964899E-4</v>
      </c>
      <c r="E679">
        <f t="shared" si="715"/>
        <v>2.0018783740591744E-5</v>
      </c>
      <c r="F679">
        <f t="shared" si="715"/>
        <v>6.811070424363584E-7</v>
      </c>
      <c r="G679">
        <f t="shared" si="715"/>
        <v>2.316776819750548E-8</v>
      </c>
      <c r="H679">
        <f t="shared" si="715"/>
        <v>7.8784474550844681E-10</v>
      </c>
      <c r="I679">
        <f t="shared" si="715"/>
        <v>2.6784342907000151E-11</v>
      </c>
      <c r="J679">
        <f t="shared" si="715"/>
        <v>9.1033526811558623E-13</v>
      </c>
      <c r="K679">
        <f t="shared" si="715"/>
        <v>3.0931264054230464E-14</v>
      </c>
      <c r="L679" s="3">
        <f t="shared" si="685"/>
        <v>-1.1110090969451419E-14</v>
      </c>
      <c r="N679" t="str">
        <f t="shared" si="686"/>
        <v>6.6999999999999 0.017889971885293</v>
      </c>
    </row>
    <row r="680" spans="1:14" x14ac:dyDescent="0.3">
      <c r="A680" s="4">
        <f t="shared" si="664"/>
        <v>6.7099999999999014</v>
      </c>
      <c r="B680" s="4">
        <f t="shared" si="665"/>
        <v>1.7797617288766977E-2</v>
      </c>
      <c r="C680">
        <f t="shared" ref="C680:K680" si="716">(C$5*EXP(-$B$1*C$5)-B$5*EXP(-$B$1*B$5))*EXP(-C$5*$A680)</f>
        <v>1.7194818671737205E-2</v>
      </c>
      <c r="D680">
        <f t="shared" si="716"/>
        <v>5.823868668600802E-4</v>
      </c>
      <c r="E680">
        <f t="shared" si="716"/>
        <v>1.9720742879188572E-5</v>
      </c>
      <c r="F680">
        <f t="shared" si="716"/>
        <v>6.6762021937600676E-7</v>
      </c>
      <c r="G680">
        <f t="shared" si="716"/>
        <v>2.2595753962601904E-8</v>
      </c>
      <c r="H680">
        <f t="shared" si="716"/>
        <v>7.6456041440833248E-10</v>
      </c>
      <c r="I680">
        <f t="shared" si="716"/>
        <v>2.5863106581899277E-11</v>
      </c>
      <c r="J680">
        <f t="shared" si="716"/>
        <v>8.746405116933545E-13</v>
      </c>
      <c r="K680">
        <f t="shared" si="716"/>
        <v>2.9570210545759061E-14</v>
      </c>
      <c r="L680" s="3">
        <f t="shared" si="685"/>
        <v>-1.0568245439021883E-14</v>
      </c>
      <c r="N680" t="str">
        <f t="shared" si="686"/>
        <v>6.7099999999999 0.017797617288767</v>
      </c>
    </row>
    <row r="681" spans="1:14" x14ac:dyDescent="0.3">
      <c r="A681" s="4">
        <f t="shared" si="664"/>
        <v>6.7199999999999012</v>
      </c>
      <c r="B681" s="4">
        <f t="shared" si="665"/>
        <v>1.7705755521926984E-2</v>
      </c>
      <c r="C681">
        <f t="shared" ref="C681:K681" si="717">(C$5*EXP(-$B$1*C$5)-B$5*EXP(-$B$1*B$5))*EXP(-C$5*$A681)</f>
        <v>1.7109059155833863E-2</v>
      </c>
      <c r="D681">
        <f t="shared" si="717"/>
        <v>5.7659202071252134E-4</v>
      </c>
      <c r="E681">
        <f t="shared" si="717"/>
        <v>1.9427139268130732E-5</v>
      </c>
      <c r="F681">
        <f t="shared" si="717"/>
        <v>6.5440045330512698E-7</v>
      </c>
      <c r="G681">
        <f t="shared" si="717"/>
        <v>2.2037862809479147E-8</v>
      </c>
      <c r="H681">
        <f t="shared" si="717"/>
        <v>7.4196423929056189E-10</v>
      </c>
      <c r="I681">
        <f t="shared" si="717"/>
        <v>2.4973555796728655E-11</v>
      </c>
      <c r="J681">
        <f t="shared" si="717"/>
        <v>8.4034536668975977E-13</v>
      </c>
      <c r="K681">
        <f t="shared" si="717"/>
        <v>2.8269046819020289E-14</v>
      </c>
      <c r="L681" s="3">
        <f t="shared" si="685"/>
        <v>-1.0052826026943031E-14</v>
      </c>
      <c r="N681" t="str">
        <f t="shared" si="686"/>
        <v>6.7199999999999 0.017705755521927</v>
      </c>
    </row>
    <row r="682" spans="1:14" x14ac:dyDescent="0.3">
      <c r="A682" s="4">
        <f t="shared" si="664"/>
        <v>6.729999999999901</v>
      </c>
      <c r="B682" s="4">
        <f t="shared" si="665"/>
        <v>1.7614383789570927E-2</v>
      </c>
      <c r="C682">
        <f t="shared" ref="C682:K682" si="718">(C$5*EXP(-$B$1*C$5)-B$5*EXP(-$B$1*B$5))*EXP(-C$5*$A682)</f>
        <v>1.7023727367300515E-2</v>
      </c>
      <c r="D682">
        <f t="shared" si="718"/>
        <v>5.7085483424752879E-4</v>
      </c>
      <c r="E682">
        <f t="shared" si="718"/>
        <v>1.9137906845367113E-5</v>
      </c>
      <c r="F682">
        <f t="shared" si="718"/>
        <v>6.4144245614102492E-7</v>
      </c>
      <c r="G682">
        <f t="shared" si="718"/>
        <v>2.1493746038005523E-8</v>
      </c>
      <c r="H682">
        <f t="shared" si="718"/>
        <v>7.2003588207224406E-10</v>
      </c>
      <c r="I682">
        <f t="shared" si="718"/>
        <v>2.4114600740531819E-11</v>
      </c>
      <c r="J682">
        <f t="shared" si="718"/>
        <v>8.0739495355610841E-13</v>
      </c>
      <c r="K682">
        <f t="shared" si="718"/>
        <v>2.7025137572805353E-14</v>
      </c>
      <c r="L682" s="3">
        <f t="shared" si="685"/>
        <v>-9.5625439162148532E-15</v>
      </c>
      <c r="N682" t="str">
        <f t="shared" si="686"/>
        <v>6.7299999999999 0.0176143837895709</v>
      </c>
    </row>
    <row r="683" spans="1:14" x14ac:dyDescent="0.3">
      <c r="A683" s="4">
        <f t="shared" si="664"/>
        <v>6.7399999999999007</v>
      </c>
      <c r="B683" s="4">
        <f t="shared" si="665"/>
        <v>1.7523499314053396E-2</v>
      </c>
      <c r="C683">
        <f t="shared" ref="C683:K683" si="719">(C$5*EXP(-$B$1*C$5)-B$5*EXP(-$B$1*B$5))*EXP(-C$5*$A683)</f>
        <v>1.6938821172838001E-2</v>
      </c>
      <c r="D683">
        <f t="shared" si="719"/>
        <v>5.6517473374167494E-4</v>
      </c>
      <c r="E683">
        <f t="shared" si="719"/>
        <v>1.8852980532382348E-5</v>
      </c>
      <c r="F683">
        <f t="shared" si="719"/>
        <v>6.2874104451205961E-7</v>
      </c>
      <c r="G683">
        <f t="shared" si="719"/>
        <v>2.0963063557486521E-8</v>
      </c>
      <c r="H683">
        <f t="shared" si="719"/>
        <v>6.9875560575167126E-10</v>
      </c>
      <c r="I683">
        <f t="shared" si="719"/>
        <v>2.3285189085946243E-11</v>
      </c>
      <c r="J683">
        <f t="shared" si="719"/>
        <v>7.7573654460159002E-13</v>
      </c>
      <c r="K683">
        <f t="shared" si="719"/>
        <v>2.5835963465795059E-14</v>
      </c>
      <c r="L683" s="3">
        <f t="shared" si="685"/>
        <v>-9.0961731461838837E-15</v>
      </c>
      <c r="N683" t="str">
        <f t="shared" si="686"/>
        <v>6.7399999999999 0.0175234993140534</v>
      </c>
    </row>
    <row r="684" spans="1:14" x14ac:dyDescent="0.3">
      <c r="A684" s="4">
        <f t="shared" si="664"/>
        <v>6.7499999999999005</v>
      </c>
      <c r="B684" s="4">
        <f t="shared" si="665"/>
        <v>1.7433099335158058E-2</v>
      </c>
      <c r="C684">
        <f t="shared" ref="C684:K684" si="720">(C$5*EXP(-$B$1*C$5)-B$5*EXP(-$B$1*B$5))*EXP(-C$5*$A684)</f>
        <v>1.6854338449787041E-2</v>
      </c>
      <c r="D684">
        <f t="shared" si="720"/>
        <v>5.5955115118017562E-4</v>
      </c>
      <c r="E684">
        <f t="shared" si="720"/>
        <v>1.8572296219553946E-5</v>
      </c>
      <c r="F684">
        <f t="shared" si="720"/>
        <v>6.162911376842246E-7</v>
      </c>
      <c r="G684">
        <f t="shared" si="720"/>
        <v>2.0445483674096554E-8</v>
      </c>
      <c r="H684">
        <f t="shared" si="720"/>
        <v>6.781042566436909E-10</v>
      </c>
      <c r="I684">
        <f t="shared" si="720"/>
        <v>2.2484304699971265E-11</v>
      </c>
      <c r="J684">
        <f t="shared" si="720"/>
        <v>7.4531947961772355E-13</v>
      </c>
      <c r="K684">
        <f t="shared" si="720"/>
        <v>2.469911601403209E-14</v>
      </c>
      <c r="L684" s="3">
        <f t="shared" si="685"/>
        <v>-8.6525475470033685E-15</v>
      </c>
      <c r="N684" t="str">
        <f t="shared" si="686"/>
        <v>6.7499999999999 0.0174330993351581</v>
      </c>
    </row>
    <row r="685" spans="1:14" x14ac:dyDescent="0.3">
      <c r="A685" s="4">
        <f t="shared" si="664"/>
        <v>6.7599999999999003</v>
      </c>
      <c r="B685" s="4">
        <f t="shared" si="665"/>
        <v>1.734318110997107E-2</v>
      </c>
      <c r="C685">
        <f t="shared" ref="C685:K685" si="721">(C$5*EXP(-$B$1*C$5)-B$5*EXP(-$B$1*B$5))*EXP(-C$5*$A685)</f>
        <v>1.6770277086075154E-2</v>
      </c>
      <c r="D685">
        <f t="shared" si="721"/>
        <v>5.5398352420008869E-4</v>
      </c>
      <c r="E685">
        <f t="shared" si="721"/>
        <v>1.8295790751727407E-5</v>
      </c>
      <c r="F685">
        <f t="shared" si="721"/>
        <v>6.0408775552878807E-7</v>
      </c>
      <c r="G685">
        <f t="shared" si="721"/>
        <v>1.9940682883559851E-8</v>
      </c>
      <c r="H685">
        <f t="shared" si="721"/>
        <v>6.5806324714010048E-10</v>
      </c>
      <c r="I685">
        <f t="shared" si="721"/>
        <v>2.171096639907771E-11</v>
      </c>
      <c r="J685">
        <f t="shared" si="721"/>
        <v>7.1609508481121462E-13</v>
      </c>
      <c r="K685">
        <f t="shared" si="721"/>
        <v>2.3612292712918314E-14</v>
      </c>
      <c r="L685" s="3">
        <f t="shared" si="685"/>
        <v>-8.2305578236010386E-15</v>
      </c>
      <c r="N685" t="str">
        <f t="shared" si="686"/>
        <v>6.7599999999999 0.0173431811099711</v>
      </c>
    </row>
    <row r="686" spans="1:14" x14ac:dyDescent="0.3">
      <c r="A686" s="4">
        <f t="shared" si="664"/>
        <v>6.7699999999999001</v>
      </c>
      <c r="B686" s="4">
        <f t="shared" si="665"/>
        <v>1.725374191275568E-2</v>
      </c>
      <c r="C686">
        <f t="shared" ref="C686:K686" si="722">(C$5*EXP(-$B$1*C$5)-B$5*EXP(-$B$1*B$5))*EXP(-C$5*$A686)</f>
        <v>1.6686634980163872E-2</v>
      </c>
      <c r="D686">
        <f t="shared" si="722"/>
        <v>5.4847129603407608E-4</v>
      </c>
      <c r="E686">
        <f t="shared" si="722"/>
        <v>1.8023401914005983E-5</v>
      </c>
      <c r="F686">
        <f t="shared" si="722"/>
        <v>5.9212601653017385E-7</v>
      </c>
      <c r="G686">
        <f t="shared" si="722"/>
        <v>1.9448345668949664E-8</v>
      </c>
      <c r="H686">
        <f t="shared" si="722"/>
        <v>6.3861453897954015E-10</v>
      </c>
      <c r="I686">
        <f t="shared" si="722"/>
        <v>2.0964226747135467E-11</v>
      </c>
      <c r="J686">
        <f t="shared" si="722"/>
        <v>6.8801659491550282E-13</v>
      </c>
      <c r="K686">
        <f t="shared" si="722"/>
        <v>2.2573292373856007E-14</v>
      </c>
      <c r="L686" s="3">
        <f t="shared" si="685"/>
        <v>-7.8291487818638875E-15</v>
      </c>
      <c r="N686" t="str">
        <f t="shared" si="686"/>
        <v>6.7699999999999 0.0172537419127557</v>
      </c>
    </row>
    <row r="687" spans="1:14" x14ac:dyDescent="0.3">
      <c r="A687" s="4">
        <f t="shared" si="664"/>
        <v>6.7799999999998999</v>
      </c>
      <c r="B687" s="4">
        <f t="shared" si="665"/>
        <v>1.7164779034827778E-2</v>
      </c>
      <c r="C687">
        <f t="shared" ref="C687:K687" si="723">(C$5*EXP(-$B$1*C$5)-B$5*EXP(-$B$1*B$5))*EXP(-C$5*$A687)</f>
        <v>1.6603410040996192E-2</v>
      </c>
      <c r="D687">
        <f t="shared" si="723"/>
        <v>5.4301391545472782E-4</v>
      </c>
      <c r="E687">
        <f t="shared" si="723"/>
        <v>1.7755068417752006E-5</v>
      </c>
      <c r="F687">
        <f t="shared" si="723"/>
        <v>5.8040113583329055E-7</v>
      </c>
      <c r="G687">
        <f t="shared" si="723"/>
        <v>1.8968164303479859E-8</v>
      </c>
      <c r="H687">
        <f t="shared" si="723"/>
        <v>6.1974062701183587E-10</v>
      </c>
      <c r="I687">
        <f t="shared" si="723"/>
        <v>2.0243170894685821E-11</v>
      </c>
      <c r="J687">
        <f t="shared" si="723"/>
        <v>6.6103907835635758E-13</v>
      </c>
      <c r="K687">
        <f t="shared" si="723"/>
        <v>2.158001066608862E-14</v>
      </c>
      <c r="L687" s="3">
        <f t="shared" si="685"/>
        <v>-7.447316690102878E-15</v>
      </c>
      <c r="N687" t="str">
        <f t="shared" si="686"/>
        <v>6.7799999999999 0.0171647790348278</v>
      </c>
    </row>
    <row r="688" spans="1:14" x14ac:dyDescent="0.3">
      <c r="A688" s="4">
        <f t="shared" si="664"/>
        <v>6.7899999999998997</v>
      </c>
      <c r="B688" s="4">
        <f t="shared" si="665"/>
        <v>1.7076289784432624E-2</v>
      </c>
      <c r="C688">
        <f t="shared" ref="C688:K688" si="724">(C$5*EXP(-$B$1*C$5)-B$5*EXP(-$B$1*B$5))*EXP(-C$5*$A688)</f>
        <v>1.6520600187944299E-2</v>
      </c>
      <c r="D688">
        <f t="shared" si="724"/>
        <v>5.376108367194382E-4</v>
      </c>
      <c r="E688">
        <f t="shared" si="724"/>
        <v>1.7490729886796747E-5</v>
      </c>
      <c r="F688">
        <f t="shared" si="724"/>
        <v>5.6890842332952549E-7</v>
      </c>
      <c r="G688">
        <f t="shared" si="724"/>
        <v>1.849983865816593E-8</v>
      </c>
      <c r="H688">
        <f t="shared" si="724"/>
        <v>6.0142452344218737E-10</v>
      </c>
      <c r="I688">
        <f t="shared" si="724"/>
        <v>1.9546915458136153E-11</v>
      </c>
      <c r="J688">
        <f t="shared" si="724"/>
        <v>6.3511936535177399E-13</v>
      </c>
      <c r="K688">
        <f t="shared" si="724"/>
        <v>2.0630435854712199E-14</v>
      </c>
      <c r="L688" s="3">
        <f t="shared" si="685"/>
        <v>-7.0841067692011431E-15</v>
      </c>
      <c r="N688" t="str">
        <f t="shared" si="686"/>
        <v>6.7899999999999 0.0170762897844326</v>
      </c>
    </row>
    <row r="689" spans="1:14" x14ac:dyDescent="0.3">
      <c r="A689" s="4">
        <f t="shared" si="664"/>
        <v>6.7999999999998995</v>
      </c>
      <c r="B689" s="4">
        <f t="shared" si="665"/>
        <v>1.6988271486622589E-2</v>
      </c>
      <c r="C689">
        <f t="shared" ref="C689:K689" si="725">(C$5*EXP(-$B$1*C$5)-B$5*EXP(-$B$1*B$5))*EXP(-C$5*$A689)</f>
        <v>1.6438203350757553E-2</v>
      </c>
      <c r="D689">
        <f t="shared" si="725"/>
        <v>5.3226151951583109E-4</v>
      </c>
      <c r="E689">
        <f t="shared" si="725"/>
        <v>1.7230326843855592E-5</v>
      </c>
      <c r="F689">
        <f t="shared" si="725"/>
        <v>5.5764328178063906E-7</v>
      </c>
      <c r="G689">
        <f t="shared" si="725"/>
        <v>1.8043076014234186E-8</v>
      </c>
      <c r="H689">
        <f t="shared" si="725"/>
        <v>5.8364974254101005E-10</v>
      </c>
      <c r="I689">
        <f t="shared" si="725"/>
        <v>1.8874607437505017E-11</v>
      </c>
      <c r="J689">
        <f t="shared" si="725"/>
        <v>6.1021597883111094E-13</v>
      </c>
      <c r="K689">
        <f t="shared" si="725"/>
        <v>1.9722644726224195E-14</v>
      </c>
      <c r="L689" s="3">
        <f t="shared" si="685"/>
        <v>-6.7386108051687838E-15</v>
      </c>
      <c r="N689" t="str">
        <f t="shared" si="686"/>
        <v>6.7999999999999 0.0169882714866226</v>
      </c>
    </row>
    <row r="690" spans="1:14" x14ac:dyDescent="0.3">
      <c r="A690" s="4">
        <f t="shared" si="664"/>
        <v>6.8099999999998992</v>
      </c>
      <c r="B690" s="4">
        <f t="shared" si="665"/>
        <v>1.6900721483135907E-2</v>
      </c>
      <c r="C690">
        <f t="shared" ref="C690:K690" si="726">(C$5*EXP(-$B$1*C$5)-B$5*EXP(-$B$1*B$5))*EXP(-C$5*$A690)</f>
        <v>1.6356217469510732E-2</v>
      </c>
      <c r="D690">
        <f t="shared" si="726"/>
        <v>5.2696542890772824E-4</v>
      </c>
      <c r="E690">
        <f t="shared" si="726"/>
        <v>1.6973800697145321E-5</v>
      </c>
      <c r="F690">
        <f t="shared" si="726"/>
        <v>5.466012049798077E-7</v>
      </c>
      <c r="G690">
        <f t="shared" si="726"/>
        <v>1.7597590880163226E-8</v>
      </c>
      <c r="H690">
        <f t="shared" si="726"/>
        <v>5.6640028580566126E-10</v>
      </c>
      <c r="I690">
        <f t="shared" si="726"/>
        <v>1.8225423171390255E-11</v>
      </c>
      <c r="J690">
        <f t="shared" si="726"/>
        <v>5.8628906806292955E-13</v>
      </c>
      <c r="K690">
        <f t="shared" si="726"/>
        <v>1.8854798693359164E-14</v>
      </c>
      <c r="L690" s="3">
        <f t="shared" si="685"/>
        <v>-6.4099648781350173E-15</v>
      </c>
      <c r="N690" t="str">
        <f t="shared" si="686"/>
        <v>6.8099999999999 0.0169007214831359</v>
      </c>
    </row>
    <row r="691" spans="1:14" x14ac:dyDescent="0.3">
      <c r="A691" s="4">
        <f t="shared" si="664"/>
        <v>6.819999999999899</v>
      </c>
      <c r="B691" s="4">
        <f t="shared" si="665"/>
        <v>1.6813637132276574E-2</v>
      </c>
      <c r="C691">
        <f t="shared" ref="C691:K691" si="727">(C$5*EXP(-$B$1*C$5)-B$5*EXP(-$B$1*B$5))*EXP(-C$5*$A691)</f>
        <v>1.6274640494552534E-2</v>
      </c>
      <c r="D691">
        <f t="shared" si="727"/>
        <v>5.2172203528165549E-4</v>
      </c>
      <c r="E691">
        <f t="shared" si="727"/>
        <v>1.6721093727200664E-5</v>
      </c>
      <c r="F691">
        <f t="shared" si="727"/>
        <v>5.3577777594908154E-7</v>
      </c>
      <c r="G691">
        <f t="shared" si="727"/>
        <v>1.7163104813242612E-8</v>
      </c>
      <c r="H691">
        <f t="shared" si="727"/>
        <v>5.4966062756070389E-10</v>
      </c>
      <c r="I691">
        <f t="shared" si="727"/>
        <v>1.7598567327880584E-11</v>
      </c>
      <c r="J691">
        <f t="shared" si="727"/>
        <v>5.6330034488532077E-13</v>
      </c>
      <c r="K691">
        <f t="shared" si="727"/>
        <v>1.8025140071321417E-14</v>
      </c>
      <c r="L691" s="3">
        <f t="shared" si="685"/>
        <v>-6.0973472020981784E-15</v>
      </c>
      <c r="N691" t="str">
        <f t="shared" si="686"/>
        <v>6.8199999999999 0.0168136371322766</v>
      </c>
    </row>
    <row r="692" spans="1:14" x14ac:dyDescent="0.3">
      <c r="A692" s="4">
        <f t="shared" si="664"/>
        <v>6.8299999999998988</v>
      </c>
      <c r="B692" s="4">
        <f t="shared" si="665"/>
        <v>1.6727015808795143E-2</v>
      </c>
      <c r="C692">
        <f t="shared" ref="C692:K692" si="728">(C$5*EXP(-$B$1*C$5)-B$5*EXP(-$B$1*B$5))*EXP(-C$5*$A692)</f>
        <v>1.6193470386454339E-2</v>
      </c>
      <c r="D692">
        <f t="shared" si="728"/>
        <v>5.1653081429388077E-4</v>
      </c>
      <c r="E692">
        <f t="shared" si="728"/>
        <v>1.6472149073887241E-5</v>
      </c>
      <c r="F692">
        <f t="shared" si="728"/>
        <v>5.2516866517253395E-7</v>
      </c>
      <c r="G692">
        <f t="shared" si="728"/>
        <v>1.6739346245536726E-8</v>
      </c>
      <c r="H692">
        <f t="shared" si="728"/>
        <v>5.3341570098375451E-10</v>
      </c>
      <c r="I692">
        <f t="shared" si="728"/>
        <v>1.6993271930174934E-11</v>
      </c>
      <c r="J692">
        <f t="shared" si="728"/>
        <v>5.4121302243667805E-13</v>
      </c>
      <c r="K692">
        <f t="shared" si="728"/>
        <v>1.723198851787221E-14</v>
      </c>
      <c r="L692" s="3">
        <f t="shared" si="685"/>
        <v>-5.7999760700329065E-15</v>
      </c>
      <c r="N692" t="str">
        <f t="shared" si="686"/>
        <v>6.8299999999999 0.0167270158087951</v>
      </c>
    </row>
    <row r="693" spans="1:14" x14ac:dyDescent="0.3">
      <c r="A693" s="4">
        <f t="shared" si="664"/>
        <v>6.8399999999998986</v>
      </c>
      <c r="B693" s="4">
        <f t="shared" si="665"/>
        <v>1.6640854903770607E-2</v>
      </c>
      <c r="C693">
        <f t="shared" ref="C693:K693" si="729">(C$5*EXP(-$B$1*C$5)-B$5*EXP(-$B$1*B$5))*EXP(-C$5*$A693)</f>
        <v>1.6112705115959216E-2</v>
      </c>
      <c r="D693">
        <f t="shared" si="729"/>
        <v>5.1139124681797918E-4</v>
      </c>
      <c r="E693">
        <f t="shared" si="729"/>
        <v>1.6226910723607842E-5</v>
      </c>
      <c r="F693">
        <f t="shared" si="729"/>
        <v>5.1476962886439762E-7</v>
      </c>
      <c r="G693">
        <f t="shared" si="729"/>
        <v>1.6326050314146249E-8</v>
      </c>
      <c r="H693">
        <f t="shared" si="729"/>
        <v>5.1765088454433058E-10</v>
      </c>
      <c r="I693">
        <f t="shared" si="729"/>
        <v>1.6408795415714587E-11</v>
      </c>
      <c r="J693">
        <f t="shared" si="729"/>
        <v>5.1999175628887011E-13</v>
      </c>
      <c r="K693">
        <f t="shared" si="729"/>
        <v>1.6473737630062754E-14</v>
      </c>
      <c r="L693" s="3">
        <f t="shared" si="685"/>
        <v>-5.5171078992152867E-15</v>
      </c>
      <c r="N693" t="str">
        <f t="shared" si="686"/>
        <v>6.8399999999999 0.0166408549037706</v>
      </c>
    </row>
    <row r="694" spans="1:14" x14ac:dyDescent="0.3">
      <c r="A694" s="4">
        <f t="shared" si="664"/>
        <v>6.8499999999998984</v>
      </c>
      <c r="B694" s="4">
        <f t="shared" si="665"/>
        <v>1.6555151824493297E-2</v>
      </c>
      <c r="C694">
        <f t="shared" ref="C694:K694" si="730">(C$5*EXP(-$B$1*C$5)-B$5*EXP(-$B$1*B$5))*EXP(-C$5*$A694)</f>
        <v>1.60323426639312E-2</v>
      </c>
      <c r="D694">
        <f t="shared" si="730"/>
        <v>5.0630281889292009E-4</v>
      </c>
      <c r="E694">
        <f t="shared" si="730"/>
        <v>1.5985323496699081E-5</v>
      </c>
      <c r="F694">
        <f t="shared" si="730"/>
        <v>5.0457650727149356E-7</v>
      </c>
      <c r="G694">
        <f t="shared" si="730"/>
        <v>1.5922958695660132E-8</v>
      </c>
      <c r="H694">
        <f t="shared" si="730"/>
        <v>5.0235198884348125E-10</v>
      </c>
      <c r="I694">
        <f t="shared" si="730"/>
        <v>1.5844421727676333E-11</v>
      </c>
      <c r="J694">
        <f t="shared" si="730"/>
        <v>4.9960258788861544E-13</v>
      </c>
      <c r="K694">
        <f t="shared" si="730"/>
        <v>1.5748851690719204E-14</v>
      </c>
      <c r="L694" s="3">
        <f t="shared" si="685"/>
        <v>-5.248035371878916E-15</v>
      </c>
      <c r="N694" t="str">
        <f t="shared" si="686"/>
        <v>6.8499999999999 0.0165551518244933</v>
      </c>
    </row>
    <row r="695" spans="1:14" x14ac:dyDescent="0.3">
      <c r="A695" s="4">
        <f t="shared" si="664"/>
        <v>6.8599999999998982</v>
      </c>
      <c r="B695" s="4">
        <f t="shared" si="665"/>
        <v>1.6469903994348719E-2</v>
      </c>
      <c r="C695">
        <f t="shared" ref="C695:K695" si="731">(C$5*EXP(-$B$1*C$5)-B$5*EXP(-$B$1*B$5))*EXP(-C$5*$A695)</f>
        <v>1.5952381021304796E-2</v>
      </c>
      <c r="D695">
        <f t="shared" si="731"/>
        <v>5.0126502167167073E-4</v>
      </c>
      <c r="E695">
        <f t="shared" si="731"/>
        <v>1.5747333035015659E-5</v>
      </c>
      <c r="F695">
        <f t="shared" si="731"/>
        <v>4.9458522300927455E-7</v>
      </c>
      <c r="G695">
        <f t="shared" si="731"/>
        <v>1.5529819444695026E-8</v>
      </c>
      <c r="H695">
        <f t="shared" si="731"/>
        <v>4.8750524384236758E-10</v>
      </c>
      <c r="I695">
        <f t="shared" si="731"/>
        <v>1.5299459437713387E-11</v>
      </c>
      <c r="J695">
        <f t="shared" si="731"/>
        <v>4.8001289021655256E-13</v>
      </c>
      <c r="K695">
        <f t="shared" si="731"/>
        <v>1.5055862558090491E-14</v>
      </c>
      <c r="L695" s="3">
        <f t="shared" si="685"/>
        <v>-4.992085666551789E-15</v>
      </c>
      <c r="N695" t="str">
        <f t="shared" si="686"/>
        <v>6.8599999999999 0.0164699039943487</v>
      </c>
    </row>
    <row r="696" spans="1:14" x14ac:dyDescent="0.3">
      <c r="A696" s="4">
        <f t="shared" ref="A696:A759" si="732">A695+1%</f>
        <v>6.869999999999898</v>
      </c>
      <c r="B696" s="4">
        <f t="shared" ref="B696:B759" si="733">SUM(C696:L696)</f>
        <v>1.6385108852702425E-2</v>
      </c>
      <c r="C696">
        <f t="shared" ref="C696:K696" si="734">(C$5*EXP(-$B$1*C$5)-B$5*EXP(-$B$1*B$5))*EXP(-C$5*$A696)</f>
        <v>1.5872818189034781E-2</v>
      </c>
      <c r="D696">
        <f t="shared" si="734"/>
        <v>4.9627735137031093E-4</v>
      </c>
      <c r="E696">
        <f t="shared" si="734"/>
        <v>1.5512885789699649E-5</v>
      </c>
      <c r="F696">
        <f t="shared" si="734"/>
        <v>4.8479177943081688E-7</v>
      </c>
      <c r="G696">
        <f t="shared" si="734"/>
        <v>1.5146386836421417E-8</v>
      </c>
      <c r="H696">
        <f t="shared" si="734"/>
        <v>4.7309728646830148E-10</v>
      </c>
      <c r="I696">
        <f t="shared" si="734"/>
        <v>1.4773240898868987E-11</v>
      </c>
      <c r="J696">
        <f t="shared" si="734"/>
        <v>4.6119131557704759E-13</v>
      </c>
      <c r="K696">
        <f t="shared" si="734"/>
        <v>1.4393366692359789E-14</v>
      </c>
      <c r="L696" s="3">
        <f t="shared" si="685"/>
        <v>-4.7486187756523348E-15</v>
      </c>
      <c r="N696" t="str">
        <f t="shared" si="686"/>
        <v>6.8699999999999 0.0163851088527024</v>
      </c>
    </row>
    <row r="697" spans="1:14" x14ac:dyDescent="0.3">
      <c r="A697" s="4">
        <f t="shared" si="732"/>
        <v>6.8799999999998978</v>
      </c>
      <c r="B697" s="4">
        <f t="shared" si="733"/>
        <v>1.6300763854785849E-2</v>
      </c>
      <c r="C697">
        <f t="shared" ref="C697:K697" si="735">(C$5*EXP(-$B$1*C$5)-B$5*EXP(-$B$1*B$5))*EXP(-C$5*$A697)</f>
        <v>1.5793652178046201E-2</v>
      </c>
      <c r="D697">
        <f t="shared" si="735"/>
        <v>4.913393092176539E-4</v>
      </c>
      <c r="E697">
        <f t="shared" si="735"/>
        <v>1.5281929009131804E-5</v>
      </c>
      <c r="F697">
        <f t="shared" si="735"/>
        <v>4.7519225902810799E-7</v>
      </c>
      <c r="G697">
        <f t="shared" si="735"/>
        <v>1.4772421212977289E-8</v>
      </c>
      <c r="H697">
        <f t="shared" si="735"/>
        <v>4.591151485870817E-10</v>
      </c>
      <c r="I697">
        <f t="shared" si="735"/>
        <v>1.4265121427625691E-11</v>
      </c>
      <c r="J697">
        <f t="shared" si="735"/>
        <v>4.4310774543519398E-13</v>
      </c>
      <c r="K697">
        <f t="shared" si="735"/>
        <v>1.3760022312996397E-14</v>
      </c>
      <c r="L697" s="3">
        <f t="shared" si="685"/>
        <v>-4.5170259051370337E-15</v>
      </c>
      <c r="N697" t="str">
        <f t="shared" si="686"/>
        <v>6.8799999999999 0.0163007638547858</v>
      </c>
    </row>
    <row r="698" spans="1:14" x14ac:dyDescent="0.3">
      <c r="A698" s="4">
        <f t="shared" si="732"/>
        <v>6.8899999999998975</v>
      </c>
      <c r="B698" s="4">
        <f t="shared" si="733"/>
        <v>1.6216866471583106E-2</v>
      </c>
      <c r="C698">
        <f t="shared" ref="C698:K698" si="736">(C$5*EXP(-$B$1*C$5)-B$5*EXP(-$B$1*B$5))*EXP(-C$5*$A698)</f>
        <v>1.571488100918466E-2</v>
      </c>
      <c r="D698">
        <f t="shared" si="736"/>
        <v>4.8645040140536937E-4</v>
      </c>
      <c r="E698">
        <f t="shared" si="736"/>
        <v>1.5054410727062159E-5</v>
      </c>
      <c r="F698">
        <f t="shared" si="736"/>
        <v>4.6578282186499168E-7</v>
      </c>
      <c r="G698">
        <f t="shared" si="736"/>
        <v>1.4407688833674323E-8</v>
      </c>
      <c r="H698">
        <f t="shared" si="736"/>
        <v>4.4554624533079423E-10</v>
      </c>
      <c r="I698">
        <f t="shared" si="736"/>
        <v>1.3774478514087283E-11</v>
      </c>
      <c r="J698">
        <f t="shared" si="736"/>
        <v>4.2573324222073086E-13</v>
      </c>
      <c r="K698">
        <f t="shared" si="736"/>
        <v>1.31545466811918E-14</v>
      </c>
      <c r="L698" s="3">
        <f t="shared" si="685"/>
        <v>-4.2967279521983324E-15</v>
      </c>
      <c r="N698" t="str">
        <f t="shared" si="686"/>
        <v>6.8899999999999 0.0162168664715831</v>
      </c>
    </row>
    <row r="699" spans="1:14" x14ac:dyDescent="0.3">
      <c r="A699" s="4">
        <f t="shared" si="732"/>
        <v>6.8999999999998973</v>
      </c>
      <c r="B699" s="4">
        <f t="shared" si="733"/>
        <v>1.6133414189718726E-2</v>
      </c>
      <c r="C699">
        <f t="shared" ref="C699:K699" si="737">(C$5*EXP(-$B$1*C$5)-B$5*EXP(-$B$1*B$5))*EXP(-C$5*$A699)</f>
        <v>1.5636502713166831E-2</v>
      </c>
      <c r="D699">
        <f t="shared" si="737"/>
        <v>4.8161013903860218E-4</v>
      </c>
      <c r="E699">
        <f t="shared" si="737"/>
        <v>1.4830279750917373E-5</v>
      </c>
      <c r="F699">
        <f t="shared" si="737"/>
        <v>4.5655970404114181E-7</v>
      </c>
      <c r="G699">
        <f t="shared" si="737"/>
        <v>1.4051961728902516E-8</v>
      </c>
      <c r="H699">
        <f t="shared" si="737"/>
        <v>4.3237836377057817E-10</v>
      </c>
      <c r="I699">
        <f t="shared" si="737"/>
        <v>1.3300711059326155E-11</v>
      </c>
      <c r="J699">
        <f t="shared" si="737"/>
        <v>4.090400030217565E-13</v>
      </c>
      <c r="K699">
        <f t="shared" si="737"/>
        <v>1.2575713501875347E-14</v>
      </c>
      <c r="L699" s="3">
        <f t="shared" si="685"/>
        <v>-4.0871740572057621E-15</v>
      </c>
      <c r="N699" t="str">
        <f t="shared" si="686"/>
        <v>6.8999999999999 0.0161334141897187</v>
      </c>
    </row>
    <row r="700" spans="1:14" x14ac:dyDescent="0.3">
      <c r="A700" s="4">
        <f t="shared" si="732"/>
        <v>6.9099999999998971</v>
      </c>
      <c r="B700" s="4">
        <f t="shared" si="733"/>
        <v>1.6050404511346372E-2</v>
      </c>
      <c r="C700">
        <f t="shared" ref="C700:K700" si="738">(C$5*EXP(-$B$1*C$5)-B$5*EXP(-$B$1*B$5))*EXP(-C$5*$A700)</f>
        <v>1.5558515330531235E-2</v>
      </c>
      <c r="D700">
        <f t="shared" si="738"/>
        <v>4.7681803808708188E-4</v>
      </c>
      <c r="E700">
        <f t="shared" si="738"/>
        <v>1.460948565028223E-5</v>
      </c>
      <c r="F700">
        <f t="shared" si="738"/>
        <v>4.4751921618645222E-7</v>
      </c>
      <c r="G700">
        <f t="shared" si="738"/>
        <v>1.3705017557641431E-8</v>
      </c>
      <c r="H700">
        <f t="shared" si="738"/>
        <v>4.1959965192416921E-10</v>
      </c>
      <c r="I700">
        <f t="shared" si="738"/>
        <v>1.2843238638962249E-11</v>
      </c>
      <c r="J700">
        <f t="shared" si="738"/>
        <v>3.9300131509413831E-13</v>
      </c>
      <c r="K700">
        <f t="shared" si="738"/>
        <v>1.2022350440047366E-14</v>
      </c>
      <c r="L700" s="3">
        <f t="shared" si="685"/>
        <v>-3.8878402262700965E-15</v>
      </c>
      <c r="N700" t="str">
        <f t="shared" si="686"/>
        <v>6.9099999999999 0.0160504045113464</v>
      </c>
    </row>
    <row r="701" spans="1:14" x14ac:dyDescent="0.3">
      <c r="A701" s="4">
        <f t="shared" si="732"/>
        <v>6.9199999999998969</v>
      </c>
      <c r="B701" s="4">
        <f t="shared" si="733"/>
        <v>1.596783495403846E-2</v>
      </c>
      <c r="C701">
        <f t="shared" ref="C701:K701" si="739">(C$5*EXP(-$B$1*C$5)-B$5*EXP(-$B$1*B$5))*EXP(-C$5*$A701)</f>
        <v>1.5480916911589239E-2</v>
      </c>
      <c r="D701">
        <f t="shared" si="739"/>
        <v>4.7207361933671992E-4</v>
      </c>
      <c r="E701">
        <f t="shared" si="739"/>
        <v>1.4391978745552632E-5</v>
      </c>
      <c r="F701">
        <f t="shared" si="739"/>
        <v>4.3865774198523966E-7</v>
      </c>
      <c r="G701">
        <f t="shared" si="739"/>
        <v>1.3366639468490038E-8</v>
      </c>
      <c r="H701">
        <f t="shared" si="739"/>
        <v>4.071986080883182E-10</v>
      </c>
      <c r="I701">
        <f t="shared" si="739"/>
        <v>1.2401500792070402E-11</v>
      </c>
      <c r="J701">
        <f t="shared" si="739"/>
        <v>3.7759151311542291E-13</v>
      </c>
      <c r="K701">
        <f t="shared" si="739"/>
        <v>1.1493336746400364E-14</v>
      </c>
      <c r="L701" s="3">
        <f t="shared" si="685"/>
        <v>-3.698228020985612E-15</v>
      </c>
      <c r="N701" t="str">
        <f t="shared" si="686"/>
        <v>6.9199999999999 0.0159678349540385</v>
      </c>
    </row>
    <row r="702" spans="1:14" x14ac:dyDescent="0.3">
      <c r="A702" s="4">
        <f t="shared" si="732"/>
        <v>6.9299999999998967</v>
      </c>
      <c r="B702" s="4">
        <f t="shared" si="733"/>
        <v>1.5885703050676752E-2</v>
      </c>
      <c r="C702">
        <f t="shared" ref="C702:K702" si="740">(C$5*EXP(-$B$1*C$5)-B$5*EXP(-$B$1*B$5))*EXP(-C$5*$A702)</f>
        <v>1.5403705516376332E-2</v>
      </c>
      <c r="D702">
        <f t="shared" si="740"/>
        <v>4.673764083416877E-4</v>
      </c>
      <c r="E702">
        <f t="shared" si="740"/>
        <v>1.4177710096757423E-5</v>
      </c>
      <c r="F702">
        <f t="shared" si="740"/>
        <v>4.2997173672966904E-7</v>
      </c>
      <c r="G702">
        <f t="shared" si="740"/>
        <v>1.3036615964127476E-8</v>
      </c>
      <c r="H702">
        <f t="shared" si="740"/>
        <v>3.9516407048647882E-10</v>
      </c>
      <c r="I702">
        <f t="shared" si="740"/>
        <v>1.197495633454568E-11</v>
      </c>
      <c r="J702">
        <f t="shared" si="740"/>
        <v>3.6278593811484464E-13</v>
      </c>
      <c r="K702">
        <f t="shared" si="740"/>
        <v>1.0987600987418601E-14</v>
      </c>
      <c r="L702" s="3">
        <f t="shared" si="685"/>
        <v>-3.5178633120745678E-15</v>
      </c>
      <c r="N702" t="str">
        <f t="shared" si="686"/>
        <v>6.9299999999999 0.0158857030506768</v>
      </c>
    </row>
    <row r="703" spans="1:14" x14ac:dyDescent="0.3">
      <c r="A703" s="4">
        <f t="shared" si="732"/>
        <v>6.9399999999998965</v>
      </c>
      <c r="B703" s="4">
        <f t="shared" si="733"/>
        <v>1.5804006349343817E-2</v>
      </c>
      <c r="C703">
        <f t="shared" ref="C703:K703" si="741">(C$5*EXP(-$B$1*C$5)-B$5*EXP(-$B$1*B$5))*EXP(-C$5*$A703)</f>
        <v>1.5326879214603613E-2</v>
      </c>
      <c r="D703">
        <f t="shared" si="741"/>
        <v>4.6272593537697134E-4</v>
      </c>
      <c r="E703">
        <f t="shared" si="741"/>
        <v>1.3966631492546648E-5</v>
      </c>
      <c r="F703">
        <f t="shared" si="741"/>
        <v>4.2145772590182324E-7</v>
      </c>
      <c r="G703">
        <f t="shared" si="741"/>
        <v>1.2714740769120299E-8</v>
      </c>
      <c r="H703">
        <f t="shared" si="741"/>
        <v>3.834852072224521E-10</v>
      </c>
      <c r="I703">
        <f t="shared" si="741"/>
        <v>1.1563082696085202E-11</v>
      </c>
      <c r="J703">
        <f t="shared" si="741"/>
        <v>3.4856089801371129E-13</v>
      </c>
      <c r="K703">
        <f t="shared" si="741"/>
        <v>1.0504118875359049E-14</v>
      </c>
      <c r="L703" s="3">
        <f t="shared" si="685"/>
        <v>-3.3462950938168787E-15</v>
      </c>
      <c r="N703" t="str">
        <f t="shared" si="686"/>
        <v>6.9399999999999 0.0158040063493438</v>
      </c>
    </row>
    <row r="704" spans="1:14" x14ac:dyDescent="0.3">
      <c r="A704" s="4">
        <f t="shared" si="732"/>
        <v>6.9499999999998963</v>
      </c>
      <c r="B704" s="4">
        <f t="shared" si="733"/>
        <v>1.5722742413215397E-2</v>
      </c>
      <c r="C704">
        <f t="shared" ref="C704:K704" si="742">(C$5*EXP(-$B$1*C$5)-B$5*EXP(-$B$1*B$5))*EXP(-C$5*$A704)</f>
        <v>1.5250436085609534E-2</v>
      </c>
      <c r="D704">
        <f t="shared" si="742"/>
        <v>4.5812173539139885E-4</v>
      </c>
      <c r="E704">
        <f t="shared" si="742"/>
        <v>1.3758695439343837E-5</v>
      </c>
      <c r="F704">
        <f t="shared" si="742"/>
        <v>4.1311230378384949E-7</v>
      </c>
      <c r="G704">
        <f t="shared" si="742"/>
        <v>1.2400812700993791E-8</v>
      </c>
      <c r="H704">
        <f t="shared" si="742"/>
        <v>3.7215150653095238E-10</v>
      </c>
      <c r="I704">
        <f t="shared" si="742"/>
        <v>1.1165375279974013E-11</v>
      </c>
      <c r="J704">
        <f t="shared" si="742"/>
        <v>3.3489362971302408E-13</v>
      </c>
      <c r="K704">
        <f t="shared" si="742"/>
        <v>1.0041911193718803E-14</v>
      </c>
      <c r="L704" s="3">
        <f t="shared" si="685"/>
        <v>-3.1830943563010015E-15</v>
      </c>
      <c r="N704" t="str">
        <f t="shared" si="686"/>
        <v>6.9499999999999 0.0157227424132154</v>
      </c>
    </row>
    <row r="705" spans="1:14" x14ac:dyDescent="0.3">
      <c r="A705" s="4">
        <f t="shared" si="732"/>
        <v>6.959999999999896</v>
      </c>
      <c r="B705" s="4">
        <f t="shared" si="733"/>
        <v>1.5641908820453774E-2</v>
      </c>
      <c r="C705">
        <f t="shared" ref="C705:K705" si="743">(C$5*EXP(-$B$1*C$5)-B$5*EXP(-$B$1*B$5))*EXP(-C$5*$A705)</f>
        <v>1.517437421831189E-2</v>
      </c>
      <c r="D705">
        <f t="shared" si="743"/>
        <v>4.5356334796113493E-4</v>
      </c>
      <c r="E705">
        <f t="shared" si="743"/>
        <v>1.3553855150659812E-5</v>
      </c>
      <c r="F705">
        <f t="shared" si="743"/>
        <v>4.0493213209562665E-7</v>
      </c>
      <c r="G705">
        <f t="shared" si="743"/>
        <v>1.2094635544486102E-8</v>
      </c>
      <c r="H705">
        <f t="shared" si="743"/>
        <v>3.6115276731631081E-10</v>
      </c>
      <c r="I705">
        <f t="shared" si="743"/>
        <v>1.0781346844891248E-11</v>
      </c>
      <c r="J705">
        <f t="shared" si="743"/>
        <v>3.2176226266766248E-13</v>
      </c>
      <c r="K705">
        <f t="shared" si="743"/>
        <v>9.6000418139868117E-15</v>
      </c>
      <c r="L705" s="3">
        <f t="shared" si="685"/>
        <v>-3.0278530126756576E-15</v>
      </c>
      <c r="N705" t="str">
        <f t="shared" si="686"/>
        <v>6.9599999999999 0.0156419088204538</v>
      </c>
    </row>
    <row r="706" spans="1:14" x14ac:dyDescent="0.3">
      <c r="A706" s="4">
        <f t="shared" si="732"/>
        <v>6.9699999999998958</v>
      </c>
      <c r="B706" s="4">
        <f t="shared" si="733"/>
        <v>1.5561503164101886E-2</v>
      </c>
      <c r="C706">
        <f t="shared" ref="C706:K706" si="744">(C$5*EXP(-$B$1*C$5)-B$5*EXP(-$B$1*B$5))*EXP(-C$5*$A706)</f>
        <v>1.5098691711160036E-2</v>
      </c>
      <c r="D706">
        <f t="shared" si="744"/>
        <v>4.4905031724363776E-4</v>
      </c>
      <c r="E706">
        <f t="shared" si="744"/>
        <v>1.3352064536565465E-5</v>
      </c>
      <c r="F706">
        <f t="shared" si="744"/>
        <v>3.9691393865940924E-7</v>
      </c>
      <c r="G706">
        <f t="shared" si="744"/>
        <v>1.179601792890746E-8</v>
      </c>
      <c r="H706">
        <f t="shared" si="744"/>
        <v>3.5047908997079829E-10</v>
      </c>
      <c r="I706">
        <f t="shared" si="744"/>
        <v>1.0410526907978451E-11</v>
      </c>
      <c r="J706">
        <f t="shared" si="744"/>
        <v>3.0914578388884619E-13</v>
      </c>
      <c r="K706">
        <f t="shared" si="744"/>
        <v>9.1776157996638397E-15</v>
      </c>
      <c r="L706" s="3">
        <f t="shared" si="685"/>
        <v>-2.8801828787202287E-15</v>
      </c>
      <c r="N706" t="str">
        <f t="shared" si="686"/>
        <v>6.9699999999999 0.0155615031641019</v>
      </c>
    </row>
    <row r="707" spans="1:14" x14ac:dyDescent="0.3">
      <c r="A707" s="4">
        <f t="shared" si="732"/>
        <v>6.9799999999998956</v>
      </c>
      <c r="B707" s="4">
        <f t="shared" si="733"/>
        <v>1.5481523051978436E-2</v>
      </c>
      <c r="C707">
        <f t="shared" ref="C707:K707" si="745">(C$5*EXP(-$B$1*C$5)-B$5*EXP(-$B$1*B$5))*EXP(-C$5*$A707)</f>
        <v>1.5023386672087352E-2</v>
      </c>
      <c r="D707">
        <f t="shared" si="745"/>
        <v>4.4458219193207479E-4</v>
      </c>
      <c r="E707">
        <f t="shared" si="745"/>
        <v>1.3153278193321289E-5</v>
      </c>
      <c r="F707">
        <f t="shared" si="745"/>
        <v>3.8905451609091192E-7</v>
      </c>
      <c r="G707">
        <f t="shared" si="745"/>
        <v>1.1504773208527387E-8</v>
      </c>
      <c r="H707">
        <f t="shared" si="745"/>
        <v>3.4012086746430777E-10</v>
      </c>
      <c r="I707">
        <f t="shared" si="745"/>
        <v>1.0052461168439127E-11</v>
      </c>
      <c r="J707">
        <f t="shared" si="745"/>
        <v>2.9702400431887014E-13</v>
      </c>
      <c r="K707">
        <f t="shared" si="745"/>
        <v>8.7737775937103189E-15</v>
      </c>
      <c r="L707" s="3">
        <f t="shared" si="685"/>
        <v>-2.7397147021818607E-15</v>
      </c>
      <c r="N707" t="str">
        <f t="shared" si="686"/>
        <v>6.9799999999999 0.0154815230519784</v>
      </c>
    </row>
    <row r="708" spans="1:14" x14ac:dyDescent="0.3">
      <c r="A708" s="4">
        <f t="shared" si="732"/>
        <v>6.9899999999998954</v>
      </c>
      <c r="B708" s="4">
        <f t="shared" si="733"/>
        <v>1.5401966106573801E-2</v>
      </c>
      <c r="C708">
        <f t="shared" ref="C708:K708" si="746">(C$5*EXP(-$B$1*C$5)-B$5*EXP(-$B$1*B$5))*EXP(-C$5*$A708)</f>
        <v>1.494845721846394E-2</v>
      </c>
      <c r="D708">
        <f t="shared" si="746"/>
        <v>4.4015852521019154E-4</v>
      </c>
      <c r="E708">
        <f t="shared" si="746"/>
        <v>1.2957451393161395E-5</v>
      </c>
      <c r="F708">
        <f t="shared" si="746"/>
        <v>3.8135072051631378E-7</v>
      </c>
      <c r="G708">
        <f t="shared" si="746"/>
        <v>1.1220719345914781E-8</v>
      </c>
      <c r="H708">
        <f t="shared" si="746"/>
        <v>3.3006877669738118E-10</v>
      </c>
      <c r="I708">
        <f t="shared" si="746"/>
        <v>9.7067109509636857E-12</v>
      </c>
      <c r="J708">
        <f t="shared" si="746"/>
        <v>2.8537752652430467E-13</v>
      </c>
      <c r="K708">
        <f t="shared" si="746"/>
        <v>8.3877092857507551E-15</v>
      </c>
      <c r="L708" s="3">
        <f t="shared" si="685"/>
        <v>-2.6060972394526039E-15</v>
      </c>
      <c r="N708" t="str">
        <f t="shared" si="686"/>
        <v>6.9899999999999 0.0154019661065738</v>
      </c>
    </row>
    <row r="709" spans="1:14" x14ac:dyDescent="0.3">
      <c r="A709" s="4">
        <f t="shared" si="732"/>
        <v>6.9999999999998952</v>
      </c>
      <c r="B709" s="4">
        <f t="shared" si="733"/>
        <v>1.5322829964946874E-2</v>
      </c>
      <c r="C709">
        <f t="shared" ref="C709:K709" si="747">(C$5*EXP(-$B$1*C$5)-B$5*EXP(-$B$1*B$5))*EXP(-C$5*$A709)</f>
        <v>1.4873901477049553E-2</v>
      </c>
      <c r="D709">
        <f t="shared" si="747"/>
        <v>4.3577887470762919E-4</v>
      </c>
      <c r="E709">
        <f t="shared" si="747"/>
        <v>1.2764540074229621E-5</v>
      </c>
      <c r="F709">
        <f t="shared" si="747"/>
        <v>3.7379947031466613E-7</v>
      </c>
      <c r="G709">
        <f t="shared" si="747"/>
        <v>1.0943678798158771E-8</v>
      </c>
      <c r="H709">
        <f t="shared" si="747"/>
        <v>3.2031377010979313E-10</v>
      </c>
      <c r="I709">
        <f t="shared" si="747"/>
        <v>9.3728526682971668E-12</v>
      </c>
      <c r="J709">
        <f t="shared" si="747"/>
        <v>2.7418771365596416E-13</v>
      </c>
      <c r="K709">
        <f t="shared" si="747"/>
        <v>8.0186289555258453E-15</v>
      </c>
      <c r="L709" s="3">
        <f t="shared" si="685"/>
        <v>-2.4789963772773875E-15</v>
      </c>
      <c r="N709" t="str">
        <f t="shared" si="686"/>
        <v>6.9999999999999 0.0153228299649469</v>
      </c>
    </row>
    <row r="710" spans="1:14" x14ac:dyDescent="0.3">
      <c r="A710" s="4">
        <f t="shared" si="732"/>
        <v>7.009999999999895</v>
      </c>
      <c r="B710" s="4">
        <f t="shared" si="733"/>
        <v>1.5244112278622711E-2</v>
      </c>
      <c r="C710">
        <f t="shared" ref="C710:K710" si="748">(C$5*EXP(-$B$1*C$5)-B$5*EXP(-$B$1*B$5))*EXP(-C$5*$A710)</f>
        <v>1.4799717583946777E-2</v>
      </c>
      <c r="D710">
        <f t="shared" si="748"/>
        <v>4.3144280245568787E-4</v>
      </c>
      <c r="E710">
        <f t="shared" si="748"/>
        <v>1.2574500830665379E-5</v>
      </c>
      <c r="F710">
        <f t="shared" si="748"/>
        <v>3.6639774488520377E-7</v>
      </c>
      <c r="G710">
        <f t="shared" si="748"/>
        <v>1.0673478405898575E-8</v>
      </c>
      <c r="H710">
        <f t="shared" si="748"/>
        <v>3.1084706753713315E-10</v>
      </c>
      <c r="I710">
        <f t="shared" si="748"/>
        <v>9.0504773022919265E-12</v>
      </c>
      <c r="J710">
        <f t="shared" si="748"/>
        <v>2.6343665962597179E-13</v>
      </c>
      <c r="K710">
        <f t="shared" si="748"/>
        <v>7.6657890892367041E-15</v>
      </c>
      <c r="L710" s="3">
        <f t="shared" si="685"/>
        <v>-2.3580942972969315E-15</v>
      </c>
      <c r="N710" t="str">
        <f t="shared" si="686"/>
        <v>7.00999999999989 0.0152441122786227</v>
      </c>
    </row>
    <row r="711" spans="1:14" x14ac:dyDescent="0.3">
      <c r="A711" s="4">
        <f t="shared" si="732"/>
        <v>7.0199999999998948</v>
      </c>
      <c r="B711" s="4">
        <f t="shared" si="733"/>
        <v>1.5165810713491041E-2</v>
      </c>
      <c r="C711">
        <f t="shared" ref="C711:K711" si="749">(C$5*EXP(-$B$1*C$5)-B$5*EXP(-$B$1*B$5))*EXP(-C$5*$A711)</f>
        <v>1.472590368455442E-2</v>
      </c>
      <c r="D711">
        <f t="shared" si="749"/>
        <v>4.2714987484352904E-4</v>
      </c>
      <c r="E711">
        <f t="shared" si="749"/>
        <v>1.2387290902837109E-5</v>
      </c>
      <c r="F711">
        <f t="shared" si="749"/>
        <v>3.5914258343906384E-7</v>
      </c>
      <c r="G711">
        <f t="shared" si="749"/>
        <v>1.0409949285093225E-8</v>
      </c>
      <c r="H711">
        <f t="shared" si="749"/>
        <v>3.0166014830806308E-10</v>
      </c>
      <c r="I711">
        <f t="shared" si="749"/>
        <v>8.7391899028092843E-12</v>
      </c>
      <c r="J711">
        <f t="shared" si="749"/>
        <v>2.5310716045419917E-13</v>
      </c>
      <c r="K711">
        <f t="shared" si="749"/>
        <v>7.3284750655739275E-15</v>
      </c>
      <c r="L711" s="3">
        <f t="shared" si="685"/>
        <v>-2.243088681336183E-15</v>
      </c>
      <c r="N711" t="str">
        <f t="shared" si="686"/>
        <v>7.01999999999989 0.015165810713491</v>
      </c>
    </row>
    <row r="712" spans="1:14" x14ac:dyDescent="0.3">
      <c r="A712" s="4">
        <f t="shared" si="732"/>
        <v>7.0299999999998946</v>
      </c>
      <c r="B712" s="4">
        <f t="shared" si="733"/>
        <v>1.5087922949705627E-2</v>
      </c>
      <c r="C712">
        <f t="shared" ref="C712:K712" si="750">(C$5*EXP(-$B$1*C$5)-B$5*EXP(-$B$1*B$5))*EXP(-C$5*$A712)</f>
        <v>1.4652457933521148E-2</v>
      </c>
      <c r="D712">
        <f t="shared" si="750"/>
        <v>4.2289966257481399E-4</v>
      </c>
      <c r="E712">
        <f t="shared" si="750"/>
        <v>1.220286816772123E-5</v>
      </c>
      <c r="F712">
        <f t="shared" si="750"/>
        <v>3.5203108381493121E-7</v>
      </c>
      <c r="G712">
        <f t="shared" si="750"/>
        <v>1.0152926721463692E-8</v>
      </c>
      <c r="H712">
        <f t="shared" si="750"/>
        <v>2.9274474357514004E-10</v>
      </c>
      <c r="I712">
        <f t="shared" si="750"/>
        <v>8.4386091038560789E-12</v>
      </c>
      <c r="J712">
        <f t="shared" si="750"/>
        <v>2.4318268673822731E-13</v>
      </c>
      <c r="K712">
        <f t="shared" si="750"/>
        <v>7.0060037083653492E-15</v>
      </c>
      <c r="L712" s="3">
        <f t="shared" si="685"/>
        <v>-2.133691955451489E-15</v>
      </c>
      <c r="N712" t="str">
        <f t="shared" si="686"/>
        <v>7.02999999999989 0.0150879229497056</v>
      </c>
    </row>
    <row r="713" spans="1:14" x14ac:dyDescent="0.3">
      <c r="A713" s="4">
        <f t="shared" si="732"/>
        <v>7.0399999999998943</v>
      </c>
      <c r="B713" s="4">
        <f t="shared" si="733"/>
        <v>1.5010446681584463E-2</v>
      </c>
      <c r="C713">
        <f t="shared" ref="C713:K713" si="751">(C$5*EXP(-$B$1*C$5)-B$5*EXP(-$B$1*B$5))*EXP(-C$5*$A713)</f>
        <v>1.4579378494699367E-2</v>
      </c>
      <c r="D713">
        <f t="shared" si="751"/>
        <v>4.1869174062477392E-4</v>
      </c>
      <c r="E713">
        <f t="shared" si="751"/>
        <v>1.2021191129424327E-5</v>
      </c>
      <c r="F713">
        <f t="shared" si="751"/>
        <v>3.450604013181349E-7</v>
      </c>
      <c r="G713">
        <f t="shared" si="751"/>
        <v>9.9022500675408755E-9</v>
      </c>
      <c r="H713">
        <f t="shared" si="751"/>
        <v>2.8409282887229763E-10</v>
      </c>
      <c r="I713">
        <f t="shared" si="751"/>
        <v>8.1483666563638377E-12</v>
      </c>
      <c r="J713">
        <f t="shared" si="751"/>
        <v>2.3364735720277672E-13</v>
      </c>
      <c r="K713">
        <f t="shared" si="751"/>
        <v>6.6977219029106458E-15</v>
      </c>
      <c r="L713" s="3">
        <f t="shared" si="685"/>
        <v>-2.029630570845913E-15</v>
      </c>
      <c r="N713" t="str">
        <f t="shared" si="686"/>
        <v>7.03999999999989 0.0150104466815845</v>
      </c>
    </row>
    <row r="714" spans="1:14" x14ac:dyDescent="0.3">
      <c r="A714" s="4">
        <f t="shared" si="732"/>
        <v>7.0499999999998941</v>
      </c>
      <c r="B714" s="4">
        <f t="shared" si="733"/>
        <v>1.4933379617510754E-2</v>
      </c>
      <c r="C714">
        <f t="shared" ref="C714:K714" si="752">(C$5*EXP(-$B$1*C$5)-B$5*EXP(-$B$1*B$5))*EXP(-C$5*$A714)</f>
        <v>1.4506663541099295E-2</v>
      </c>
      <c r="D714">
        <f t="shared" si="752"/>
        <v>4.1452568819770732E-4</v>
      </c>
      <c r="E714">
        <f t="shared" si="752"/>
        <v>1.1842218909846343E-5</v>
      </c>
      <c r="F714">
        <f t="shared" si="752"/>
        <v>3.3822774758273253E-7</v>
      </c>
      <c r="G714">
        <f t="shared" si="752"/>
        <v>9.6577626422558218E-9</v>
      </c>
      <c r="H714">
        <f t="shared" si="752"/>
        <v>2.7569661689228257E-10</v>
      </c>
      <c r="I714">
        <f t="shared" si="752"/>
        <v>7.8681069770375053E-12</v>
      </c>
      <c r="J714">
        <f t="shared" si="752"/>
        <v>2.2448591328627854E-13</v>
      </c>
      <c r="K714">
        <f t="shared" si="752"/>
        <v>6.4030052732009656E-15</v>
      </c>
      <c r="L714" s="3">
        <f t="shared" ref="L714:L777" si="753">(L$5*EXP(-$B$1*L$5)-K$5*EXP(-$B$1*K$5))*EXP(-L$5*$A714)-L$5*EXP(-($B$1+$A714)*L$5)</f>
        <v>-1.9306443198548206E-15</v>
      </c>
      <c r="N714" t="str">
        <f t="shared" ref="N714:N777" si="754">A714&amp;" "&amp;B714</f>
        <v>7.04999999999989 0.0149333796175108</v>
      </c>
    </row>
    <row r="715" spans="1:14" x14ac:dyDescent="0.3">
      <c r="A715" s="4">
        <f t="shared" si="732"/>
        <v>7.0599999999998939</v>
      </c>
      <c r="B715" s="4">
        <f t="shared" si="733"/>
        <v>1.4856719479834782E-2</v>
      </c>
      <c r="C715">
        <f t="shared" ref="C715:K715" si="755">(C$5*EXP(-$B$1*C$5)-B$5*EXP(-$B$1*B$5))*EXP(-C$5*$A715)</f>
        <v>1.4434311254843306E-2</v>
      </c>
      <c r="D715">
        <f t="shared" si="755"/>
        <v>4.1040108868489966E-4</v>
      </c>
      <c r="E715">
        <f t="shared" si="755"/>
        <v>1.1665911239482812E-5</v>
      </c>
      <c r="F715">
        <f t="shared" si="755"/>
        <v>3.315303894561267E-7</v>
      </c>
      <c r="G715">
        <f t="shared" si="755"/>
        <v>9.4193116330090575E-9</v>
      </c>
      <c r="H715">
        <f t="shared" si="755"/>
        <v>2.6754855047755047E-10</v>
      </c>
      <c r="I715">
        <f t="shared" si="755"/>
        <v>7.5974867127213624E-12</v>
      </c>
      <c r="J715">
        <f t="shared" si="755"/>
        <v>2.1568369472392081E-13</v>
      </c>
      <c r="K715">
        <f t="shared" si="755"/>
        <v>6.1212569173441934E-15</v>
      </c>
      <c r="L715" s="3">
        <f t="shared" si="753"/>
        <v>-1.8364856852910782E-15</v>
      </c>
      <c r="N715" t="str">
        <f t="shared" si="754"/>
        <v>7.05999999999989 0.0148567194798348</v>
      </c>
    </row>
    <row r="716" spans="1:14" x14ac:dyDescent="0.3">
      <c r="A716" s="4">
        <f t="shared" si="732"/>
        <v>7.0699999999998937</v>
      </c>
      <c r="B716" s="4">
        <f t="shared" si="733"/>
        <v>1.4780464004776514E-2</v>
      </c>
      <c r="C716">
        <f t="shared" ref="C716:K716" si="756">(C$5*EXP(-$B$1*C$5)-B$5*EXP(-$B$1*B$5))*EXP(-C$5*$A716)</f>
        <v>1.4362319827120478E-2</v>
      </c>
      <c r="D716">
        <f t="shared" si="756"/>
        <v>4.0631752962296257E-4</v>
      </c>
      <c r="E716">
        <f t="shared" si="756"/>
        <v>1.1492228448364075E-5</v>
      </c>
      <c r="F716">
        <f t="shared" si="756"/>
        <v>3.2496564790576745E-7</v>
      </c>
      <c r="G716">
        <f t="shared" si="756"/>
        <v>9.1867480001575272E-9</v>
      </c>
      <c r="H716">
        <f t="shared" si="756"/>
        <v>2.5964129581831616E-10</v>
      </c>
      <c r="I716">
        <f t="shared" si="756"/>
        <v>7.3361743197486422E-12</v>
      </c>
      <c r="J716">
        <f t="shared" si="756"/>
        <v>2.0722661608809693E-13</v>
      </c>
      <c r="K716">
        <f t="shared" si="756"/>
        <v>5.8519061986345038E-15</v>
      </c>
      <c r="L716" s="3">
        <f t="shared" si="753"/>
        <v>-1.7469192215232367E-15</v>
      </c>
      <c r="N716" t="str">
        <f t="shared" si="754"/>
        <v>7.06999999999989 0.0147804640047765</v>
      </c>
    </row>
    <row r="717" spans="1:14" x14ac:dyDescent="0.3">
      <c r="A717" s="4">
        <f t="shared" si="732"/>
        <v>7.0799999999998935</v>
      </c>
      <c r="B717" s="4">
        <f t="shared" si="733"/>
        <v>1.4704610942329032E-2</v>
      </c>
      <c r="C717">
        <f t="shared" ref="C717:K717" si="757">(C$5*EXP(-$B$1*C$5)-B$5*EXP(-$B$1*B$5))*EXP(-C$5*$A717)</f>
        <v>1.4290687458141365E-2</v>
      </c>
      <c r="D717">
        <f t="shared" si="757"/>
        <v>4.0227460265258684E-4</v>
      </c>
      <c r="E717">
        <f t="shared" si="757"/>
        <v>1.1321131457129423E-5</v>
      </c>
      <c r="F717">
        <f t="shared" si="757"/>
        <v>3.185308969475035E-7</v>
      </c>
      <c r="G717">
        <f t="shared" si="757"/>
        <v>8.9599263838601116E-9</v>
      </c>
      <c r="H717">
        <f t="shared" si="757"/>
        <v>2.5196773585163161E-10</v>
      </c>
      <c r="I717">
        <f t="shared" si="757"/>
        <v>7.0838496577589547E-12</v>
      </c>
      <c r="J717">
        <f t="shared" si="757"/>
        <v>1.9910114424871666E-13</v>
      </c>
      <c r="K717">
        <f t="shared" si="757"/>
        <v>5.5944075898181042E-15</v>
      </c>
      <c r="L717" s="3">
        <f t="shared" si="753"/>
        <v>-1.6617209657387757E-15</v>
      </c>
      <c r="N717" t="str">
        <f t="shared" si="754"/>
        <v>7.07999999999989 0.014704610942329</v>
      </c>
    </row>
    <row r="718" spans="1:14" x14ac:dyDescent="0.3">
      <c r="A718" s="4">
        <f t="shared" si="732"/>
        <v>7.0899999999998933</v>
      </c>
      <c r="B718" s="4">
        <f t="shared" si="733"/>
        <v>1.4629158056162791E-2</v>
      </c>
      <c r="C718">
        <f t="shared" ref="C718:K718" si="758">(C$5*EXP(-$B$1*C$5)-B$5*EXP(-$B$1*B$5))*EXP(-C$5*$A718)</f>
        <v>1.4219412357093012E-2</v>
      </c>
      <c r="D718">
        <f t="shared" si="758"/>
        <v>3.9827190347770634E-4</v>
      </c>
      <c r="E718">
        <f t="shared" si="758"/>
        <v>1.1152581768234026E-5</v>
      </c>
      <c r="F718">
        <f t="shared" si="758"/>
        <v>3.1222356259515386E-7</v>
      </c>
      <c r="G718">
        <f t="shared" si="758"/>
        <v>8.7387050132229552E-9</v>
      </c>
      <c r="H718">
        <f t="shared" si="758"/>
        <v>2.4452096385554677E-10</v>
      </c>
      <c r="I718">
        <f t="shared" si="758"/>
        <v>6.8402035974863552E-12</v>
      </c>
      <c r="J718">
        <f t="shared" si="758"/>
        <v>1.9129427671731044E-13</v>
      </c>
      <c r="K718">
        <f t="shared" si="758"/>
        <v>5.348239568214099E-15</v>
      </c>
      <c r="L718" s="3">
        <f t="shared" si="753"/>
        <v>-1.5806778779204706E-15</v>
      </c>
      <c r="N718" t="str">
        <f t="shared" si="754"/>
        <v>7.08999999999989 0.0146291580561628</v>
      </c>
    </row>
    <row r="719" spans="1:14" x14ac:dyDescent="0.3">
      <c r="A719" s="4">
        <f t="shared" si="732"/>
        <v>7.0999999999998931</v>
      </c>
      <c r="B719" s="4">
        <f t="shared" si="733"/>
        <v>1.4554103123530603E-2</v>
      </c>
      <c r="C719">
        <f t="shared" ref="C719:K719" si="759">(C$5*EXP(-$B$1*C$5)-B$5*EXP(-$B$1*B$5))*EXP(-C$5*$A719)</f>
        <v>1.4148492742094183E-2</v>
      </c>
      <c r="D719">
        <f t="shared" si="759"/>
        <v>3.9430903182506794E-4</v>
      </c>
      <c r="E719">
        <f t="shared" si="759"/>
        <v>1.0986541457286789E-5</v>
      </c>
      <c r="F719">
        <f t="shared" si="759"/>
        <v>3.0604112183087865E-7</v>
      </c>
      <c r="G719">
        <f t="shared" si="759"/>
        <v>8.5229456176880121E-9</v>
      </c>
      <c r="H719">
        <f t="shared" si="759"/>
        <v>2.3729427723259215E-10</v>
      </c>
      <c r="I719">
        <f t="shared" si="759"/>
        <v>6.6049376420373379E-12</v>
      </c>
      <c r="J719">
        <f t="shared" si="759"/>
        <v>1.8379352084027418E-13</v>
      </c>
      <c r="K719">
        <f t="shared" si="759"/>
        <v>5.1129035594528154E-15</v>
      </c>
      <c r="L719" s="3">
        <f t="shared" si="753"/>
        <v>-1.5035873081353045E-15</v>
      </c>
      <c r="N719" t="str">
        <f t="shared" si="754"/>
        <v>7.09999999999989 0.0145541031235306</v>
      </c>
    </row>
    <row r="720" spans="1:14" x14ac:dyDescent="0.3">
      <c r="A720" s="4">
        <f t="shared" si="732"/>
        <v>7.1099999999998929</v>
      </c>
      <c r="B720" s="4">
        <f t="shared" si="733"/>
        <v>1.447944393517344E-2</v>
      </c>
      <c r="C720">
        <f t="shared" ref="C720:K720" si="760">(C$5*EXP(-$B$1*C$5)-B$5*EXP(-$B$1*B$5))*EXP(-C$5*$A720)</f>
        <v>1.4077926840150804E-2</v>
      </c>
      <c r="D720">
        <f t="shared" si="760"/>
        <v>3.9038559140420402E-4</v>
      </c>
      <c r="E720">
        <f t="shared" si="760"/>
        <v>1.0822973164517242E-5</v>
      </c>
      <c r="F720">
        <f t="shared" si="760"/>
        <v>2.9998110159593843E-7</v>
      </c>
      <c r="G720">
        <f t="shared" si="760"/>
        <v>8.3125133406095703E-9</v>
      </c>
      <c r="H720">
        <f t="shared" si="760"/>
        <v>2.3028117147699025E-10</v>
      </c>
      <c r="I720">
        <f t="shared" si="760"/>
        <v>6.3777635611947317E-12</v>
      </c>
      <c r="J720">
        <f t="shared" si="760"/>
        <v>1.7658687380795799E-13</v>
      </c>
      <c r="K720">
        <f t="shared" si="760"/>
        <v>4.8879229276923935E-15</v>
      </c>
      <c r="L720" s="3">
        <f t="shared" si="753"/>
        <v>-1.4302564898041275E-15</v>
      </c>
      <c r="N720" t="str">
        <f t="shared" si="754"/>
        <v>7.10999999999989 0.0144794439351734</v>
      </c>
    </row>
    <row r="721" spans="1:14" x14ac:dyDescent="0.3">
      <c r="A721" s="4">
        <f t="shared" si="732"/>
        <v>7.1199999999998926</v>
      </c>
      <c r="B721" s="4">
        <f t="shared" si="733"/>
        <v>1.4405178295227002E-2</v>
      </c>
      <c r="C721">
        <f t="shared" ref="C721:K721" si="761">(C$5*EXP(-$B$1*C$5)-B$5*EXP(-$B$1*B$5))*EXP(-C$5*$A721)</f>
        <v>1.4007712887111659E-2</v>
      </c>
      <c r="D721">
        <f t="shared" si="761"/>
        <v>3.8650118986780294E-4</v>
      </c>
      <c r="E721">
        <f t="shared" si="761"/>
        <v>1.0661840086369471E-5</v>
      </c>
      <c r="F721">
        <f t="shared" si="761"/>
        <v>2.9404107780143795E-7</v>
      </c>
      <c r="G721">
        <f t="shared" si="761"/>
        <v>8.1072766549642722E-9</v>
      </c>
      <c r="H721">
        <f t="shared" si="761"/>
        <v>2.2347533432016302E-10</v>
      </c>
      <c r="I721">
        <f t="shared" si="761"/>
        <v>6.1584030382997777E-12</v>
      </c>
      <c r="J721">
        <f t="shared" si="761"/>
        <v>1.6966280344761017E-13</v>
      </c>
      <c r="K721">
        <f t="shared" si="761"/>
        <v>4.6728420102682104E-15</v>
      </c>
      <c r="L721" s="3">
        <f t="shared" si="753"/>
        <v>-1.3605020576847849E-15</v>
      </c>
      <c r="N721" t="str">
        <f t="shared" si="754"/>
        <v>7.11999999999989 0.014405178295227</v>
      </c>
    </row>
    <row r="722" spans="1:14" x14ac:dyDescent="0.3">
      <c r="A722" s="4">
        <f t="shared" si="732"/>
        <v>7.1299999999998924</v>
      </c>
      <c r="B722" s="4">
        <f t="shared" si="733"/>
        <v>1.4331304021129004E-2</v>
      </c>
      <c r="C722">
        <f t="shared" ref="C722:K722" si="762">(C$5*EXP(-$B$1*C$5)-B$5*EXP(-$B$1*B$5))*EXP(-C$5*$A722)</f>
        <v>1.3937849127624259E-2</v>
      </c>
      <c r="D722">
        <f t="shared" si="762"/>
        <v>3.82655438772474E-4</v>
      </c>
      <c r="E722">
        <f t="shared" si="762"/>
        <v>1.0503105967221127E-5</v>
      </c>
      <c r="F722">
        <f t="shared" si="762"/>
        <v>2.8821867435865803E-7</v>
      </c>
      <c r="G722">
        <f t="shared" si="762"/>
        <v>7.9071072811425439E-9</v>
      </c>
      <c r="H722">
        <f t="shared" si="762"/>
        <v>2.1687064004926236E-10</v>
      </c>
      <c r="I722">
        <f t="shared" si="762"/>
        <v>5.9465873292793394E-12</v>
      </c>
      <c r="J722">
        <f t="shared" si="762"/>
        <v>1.6301022976944037E-13</v>
      </c>
      <c r="K722">
        <f t="shared" si="762"/>
        <v>4.4672251948203218E-15</v>
      </c>
      <c r="L722" s="3">
        <f t="shared" si="753"/>
        <v>-1.2941495893635397E-15</v>
      </c>
      <c r="N722" t="str">
        <f t="shared" si="754"/>
        <v>7.12999999999989 0.014331304021129</v>
      </c>
    </row>
    <row r="723" spans="1:14" x14ac:dyDescent="0.3">
      <c r="A723" s="4">
        <f t="shared" si="732"/>
        <v>7.1399999999998922</v>
      </c>
      <c r="B723" s="4">
        <f t="shared" si="733"/>
        <v>1.42578189435273E-2</v>
      </c>
      <c r="C723">
        <f t="shared" ref="C723:K723" si="763">(C$5*EXP(-$B$1*C$5)-B$5*EXP(-$B$1*B$5))*EXP(-C$5*$A723)</f>
        <v>1.3868333815090979E-2</v>
      </c>
      <c r="D723">
        <f t="shared" si="763"/>
        <v>3.7884795353990293E-4</v>
      </c>
      <c r="E723">
        <f t="shared" si="763"/>
        <v>1.0346735091225719E-5</v>
      </c>
      <c r="F723">
        <f t="shared" si="763"/>
        <v>2.8251156222858847E-7</v>
      </c>
      <c r="G723">
        <f t="shared" si="763"/>
        <v>7.7118801067697335E-9</v>
      </c>
      <c r="H723">
        <f t="shared" si="763"/>
        <v>2.1046114399361342E-10</v>
      </c>
      <c r="I723">
        <f t="shared" si="763"/>
        <v>5.7420569334007462E-12</v>
      </c>
      <c r="J723">
        <f t="shared" si="763"/>
        <v>1.5661850723627209E-13</v>
      </c>
      <c r="K723">
        <f t="shared" si="763"/>
        <v>4.27065603702963E-15</v>
      </c>
      <c r="L723" s="3">
        <f t="shared" si="753"/>
        <v>-1.2310331691081188E-15</v>
      </c>
      <c r="N723" t="str">
        <f t="shared" si="754"/>
        <v>7.13999999999989 0.0142578189435273</v>
      </c>
    </row>
    <row r="724" spans="1:14" x14ac:dyDescent="0.3">
      <c r="A724" s="4">
        <f t="shared" si="732"/>
        <v>7.149999999999892</v>
      </c>
      <c r="B724" s="4">
        <f t="shared" si="733"/>
        <v>1.4184720906188684E-2</v>
      </c>
      <c r="C724">
        <f t="shared" ref="C724:K724" si="764">(C$5*EXP(-$B$1*C$5)-B$5*EXP(-$B$1*B$5))*EXP(-C$5*$A724)</f>
        <v>1.3799165211625388E-2</v>
      </c>
      <c r="D724">
        <f t="shared" si="764"/>
        <v>3.750783534183935E-4</v>
      </c>
      <c r="E724">
        <f t="shared" si="764"/>
        <v>1.0192692274276434E-5</v>
      </c>
      <c r="F724">
        <f t="shared" si="764"/>
        <v>2.7691745849028137E-7</v>
      </c>
      <c r="G724">
        <f t="shared" si="764"/>
        <v>7.5214731085066479E-9</v>
      </c>
      <c r="H724">
        <f t="shared" si="764"/>
        <v>2.0424107717411131E-10</v>
      </c>
      <c r="I724">
        <f t="shared" si="764"/>
        <v>5.5445612753510726E-12</v>
      </c>
      <c r="J724">
        <f t="shared" si="764"/>
        <v>1.5047740772841207E-13</v>
      </c>
      <c r="K724">
        <f t="shared" si="764"/>
        <v>4.0827364171756456E-15</v>
      </c>
      <c r="L724" s="3">
        <f t="shared" si="753"/>
        <v>-1.1709949729920092E-15</v>
      </c>
      <c r="N724" t="str">
        <f t="shared" si="754"/>
        <v>7.14999999999989 0.0141847209061887</v>
      </c>
    </row>
    <row r="725" spans="1:14" x14ac:dyDescent="0.3">
      <c r="A725" s="4">
        <f t="shared" si="732"/>
        <v>7.1599999999998918</v>
      </c>
      <c r="B725" s="4">
        <f t="shared" si="733"/>
        <v>1.4112007765908445E-2</v>
      </c>
      <c r="C725">
        <f t="shared" ref="C725:K725" si="765">(C$5*EXP(-$B$1*C$5)-B$5*EXP(-$B$1*B$5))*EXP(-C$5*$A725)</f>
        <v>1.3730341588008793E-2</v>
      </c>
      <c r="D725">
        <f t="shared" si="765"/>
        <v>3.7134626144479224E-4</v>
      </c>
      <c r="E725">
        <f t="shared" si="765"/>
        <v>1.0040942856089604E-5</v>
      </c>
      <c r="F725">
        <f t="shared" si="765"/>
        <v>2.7143412542765235E-7</v>
      </c>
      <c r="G725">
        <f t="shared" si="765"/>
        <v>7.3357672757810994E-9</v>
      </c>
      <c r="H725">
        <f t="shared" si="765"/>
        <v>1.9820484111075232E-10</v>
      </c>
      <c r="I725">
        <f t="shared" si="765"/>
        <v>5.3538583982509555E-12</v>
      </c>
      <c r="J725">
        <f t="shared" si="765"/>
        <v>1.4457710417647661E-13</v>
      </c>
      <c r="K725">
        <f t="shared" si="765"/>
        <v>3.9030857338082032E-15</v>
      </c>
      <c r="L725" s="3">
        <f t="shared" si="753"/>
        <v>-1.1138848742524127E-15</v>
      </c>
      <c r="N725" t="str">
        <f t="shared" si="754"/>
        <v>7.15999999999989 0.0141120077659084</v>
      </c>
    </row>
    <row r="726" spans="1:14" x14ac:dyDescent="0.3">
      <c r="A726" s="4">
        <f t="shared" si="732"/>
        <v>7.1699999999998916</v>
      </c>
      <c r="B726" s="4">
        <f t="shared" si="733"/>
        <v>1.4039677392420688E-2</v>
      </c>
      <c r="C726">
        <f t="shared" ref="C726:K726" si="766">(C$5*EXP(-$B$1*C$5)-B$5*EXP(-$B$1*B$5))*EXP(-C$5*$A726)</f>
        <v>1.3661861223647022E-2</v>
      </c>
      <c r="D726">
        <f t="shared" si="766"/>
        <v>3.6765130440679175E-4</v>
      </c>
      <c r="E726">
        <f t="shared" si="766"/>
        <v>9.8914526924059566E-6</v>
      </c>
      <c r="F726">
        <f t="shared" si="766"/>
        <v>2.6605936963436439E-7</v>
      </c>
      <c r="G726">
        <f t="shared" si="766"/>
        <v>7.1546465364023957E-9</v>
      </c>
      <c r="H726">
        <f t="shared" si="766"/>
        <v>1.9234700278362175E-10</v>
      </c>
      <c r="I726">
        <f t="shared" si="766"/>
        <v>5.169714667227181E-12</v>
      </c>
      <c r="J726">
        <f t="shared" si="766"/>
        <v>1.3890815483598408E-13</v>
      </c>
      <c r="K726">
        <f t="shared" si="766"/>
        <v>3.7313401328993592E-15</v>
      </c>
      <c r="L726" s="3">
        <f t="shared" si="753"/>
        <v>-1.0595600678951757E-15</v>
      </c>
      <c r="N726" t="str">
        <f t="shared" si="754"/>
        <v>7.16999999999989 0.0140396773924207</v>
      </c>
    </row>
    <row r="727" spans="1:14" x14ac:dyDescent="0.3">
      <c r="A727" s="4">
        <f t="shared" si="732"/>
        <v>7.1799999999998914</v>
      </c>
      <c r="B727" s="4">
        <f t="shared" si="733"/>
        <v>1.3967727668309346E-2</v>
      </c>
      <c r="C727">
        <f t="shared" ref="C727:K727" si="767">(C$5*EXP(-$B$1*C$5)-B$5*EXP(-$B$1*B$5))*EXP(-C$5*$A727)</f>
        <v>1.3593722406527396E-2</v>
      </c>
      <c r="D727">
        <f t="shared" si="767"/>
        <v>3.6399311280560905E-4</v>
      </c>
      <c r="E727">
        <f t="shared" si="767"/>
        <v>9.7441881473079788E-6</v>
      </c>
      <c r="F727">
        <f t="shared" si="767"/>
        <v>2.6079104113643569E-7</v>
      </c>
      <c r="G727">
        <f t="shared" si="767"/>
        <v>6.97799768401242E-9</v>
      </c>
      <c r="H727">
        <f t="shared" si="767"/>
        <v>1.8666228974280866E-10</v>
      </c>
      <c r="I727">
        <f t="shared" si="767"/>
        <v>4.9919044831807657E-12</v>
      </c>
      <c r="J727">
        <f t="shared" si="767"/>
        <v>1.3346148817854934E-13</v>
      </c>
      <c r="K727">
        <f t="shared" si="767"/>
        <v>3.5671517709145652E-15</v>
      </c>
      <c r="L727" s="3">
        <f t="shared" si="753"/>
        <v>-1.0078847136078688E-15</v>
      </c>
      <c r="N727" t="str">
        <f t="shared" si="754"/>
        <v>7.17999999999989 0.0139677276683093</v>
      </c>
    </row>
    <row r="728" spans="1:14" x14ac:dyDescent="0.3">
      <c r="A728" s="4">
        <f t="shared" si="732"/>
        <v>7.1899999999998911</v>
      </c>
      <c r="B728" s="4">
        <f t="shared" si="733"/>
        <v>1.3896156488919946E-2</v>
      </c>
      <c r="C728">
        <f t="shared" ref="C728:K728" si="768">(C$5*EXP(-$B$1*C$5)-B$5*EXP(-$B$1*B$5))*EXP(-C$5*$A728)</f>
        <v>1.3525923433175942E-2</v>
      </c>
      <c r="D728">
        <f t="shared" si="768"/>
        <v>3.6037132081903546E-4</v>
      </c>
      <c r="E728">
        <f t="shared" si="768"/>
        <v>9.5991160856517325E-6</v>
      </c>
      <c r="F728">
        <f t="shared" si="768"/>
        <v>2.5562703253222182E-7</v>
      </c>
      <c r="G728">
        <f t="shared" si="768"/>
        <v>6.8057103073280726E-9</v>
      </c>
      <c r="H728">
        <f t="shared" si="768"/>
        <v>1.8114558536284597E-10</v>
      </c>
      <c r="I728">
        <f t="shared" si="768"/>
        <v>4.8202100063997753E-12</v>
      </c>
      <c r="J728">
        <f t="shared" si="768"/>
        <v>1.2822838837550295E-13</v>
      </c>
      <c r="K728">
        <f t="shared" si="768"/>
        <v>3.4101881103108256E-15</v>
      </c>
      <c r="L728" s="3">
        <f t="shared" si="753"/>
        <v>-9.5872959608828309E-16</v>
      </c>
      <c r="N728" t="str">
        <f t="shared" si="754"/>
        <v>7.18999999999989 0.0138961564889199</v>
      </c>
    </row>
    <row r="729" spans="1:14" x14ac:dyDescent="0.3">
      <c r="A729" s="4">
        <f t="shared" si="732"/>
        <v>7.1999999999998909</v>
      </c>
      <c r="B729" s="4">
        <f t="shared" si="733"/>
        <v>1.382496176227202E-2</v>
      </c>
      <c r="C729">
        <f t="shared" ref="C729:K729" si="769">(C$5*EXP(-$B$1*C$5)-B$5*EXP(-$B$1*B$5))*EXP(-C$5*$A729)</f>
        <v>1.3458462608614791E-2</v>
      </c>
      <c r="D729">
        <f t="shared" si="769"/>
        <v>3.5678556626485427E-4</v>
      </c>
      <c r="E729">
        <f t="shared" si="769"/>
        <v>9.4562038656113318E-6</v>
      </c>
      <c r="F729">
        <f t="shared" si="769"/>
        <v>2.5056527814942675E-7</v>
      </c>
      <c r="G729">
        <f t="shared" si="769"/>
        <v>6.6376767211304685E-9</v>
      </c>
      <c r="H729">
        <f t="shared" si="769"/>
        <v>1.757919242374037E-10</v>
      </c>
      <c r="I729">
        <f t="shared" si="769"/>
        <v>4.6544208896785413E-12</v>
      </c>
      <c r="J729">
        <f t="shared" si="769"/>
        <v>1.2320048135070585E-13</v>
      </c>
      <c r="K729">
        <f t="shared" si="769"/>
        <v>3.2601312460343214E-15</v>
      </c>
      <c r="L729" s="3">
        <f t="shared" si="753"/>
        <v>-9.1197180193885501E-16</v>
      </c>
      <c r="N729" t="str">
        <f t="shared" si="754"/>
        <v>7.19999999999989 0.013824961762272</v>
      </c>
    </row>
    <row r="730" spans="1:14" x14ac:dyDescent="0.3">
      <c r="A730" s="4">
        <f t="shared" si="732"/>
        <v>7.2099999999998907</v>
      </c>
      <c r="B730" s="4">
        <f t="shared" si="733"/>
        <v>1.3754141408972336E-2</v>
      </c>
      <c r="C730">
        <f t="shared" ref="C730:K730" si="770">(C$5*EXP(-$B$1*C$5)-B$5*EXP(-$B$1*B$5))*EXP(-C$5*$A730)</f>
        <v>1.3391338246319821E-2</v>
      </c>
      <c r="D730">
        <f t="shared" si="770"/>
        <v>3.5323549056462183E-4</v>
      </c>
      <c r="E730">
        <f t="shared" si="770"/>
        <v>9.3154193313343685E-6</v>
      </c>
      <c r="F730">
        <f t="shared" si="770"/>
        <v>2.4560375321880628E-7</v>
      </c>
      <c r="G730">
        <f t="shared" si="770"/>
        <v>6.473791898958255E-9</v>
      </c>
      <c r="H730">
        <f t="shared" si="770"/>
        <v>1.7059648771008656E-10</v>
      </c>
      <c r="I730">
        <f t="shared" si="770"/>
        <v>4.4943340206159765E-12</v>
      </c>
      <c r="J730">
        <f t="shared" si="770"/>
        <v>1.1836972138024105E-13</v>
      </c>
      <c r="K730">
        <f t="shared" si="770"/>
        <v>3.1166772616542122E-15</v>
      </c>
      <c r="L730" s="3">
        <f t="shared" si="753"/>
        <v>-8.6749441231917899E-16</v>
      </c>
      <c r="N730" t="str">
        <f t="shared" si="754"/>
        <v>7.20999999999989 0.0137541414089723</v>
      </c>
    </row>
    <row r="731" spans="1:14" x14ac:dyDescent="0.3">
      <c r="A731" s="4">
        <f t="shared" si="732"/>
        <v>7.2199999999998905</v>
      </c>
      <c r="B731" s="4">
        <f t="shared" si="733"/>
        <v>1.3683693362128694E-2</v>
      </c>
      <c r="C731">
        <f t="shared" ref="C731:K731" si="771">(C$5*EXP(-$B$1*C$5)-B$5*EXP(-$B$1*B$5))*EXP(-C$5*$A731)</f>
        <v>1.3324548668178471E-2</v>
      </c>
      <c r="D731">
        <f t="shared" si="771"/>
        <v>3.4972073870780974E-4</v>
      </c>
      <c r="E731">
        <f t="shared" si="771"/>
        <v>9.1767308057066775E-6</v>
      </c>
      <c r="F731">
        <f t="shared" si="771"/>
        <v>2.4074047306423373E-7</v>
      </c>
      <c r="G731">
        <f t="shared" si="771"/>
        <v>6.313953407462718E-9</v>
      </c>
      <c r="H731">
        <f t="shared" si="771"/>
        <v>1.6555459953731687E-10</v>
      </c>
      <c r="I731">
        <f t="shared" si="771"/>
        <v>4.3397532727774314E-12</v>
      </c>
      <c r="J731">
        <f t="shared" si="771"/>
        <v>1.1372837821753864E-13</v>
      </c>
      <c r="K731">
        <f t="shared" si="771"/>
        <v>2.9795356138279242E-15</v>
      </c>
      <c r="L731" s="3">
        <f t="shared" si="753"/>
        <v>-8.2518621058796022E-16</v>
      </c>
      <c r="N731" t="str">
        <f t="shared" si="754"/>
        <v>7.21999999999989 0.0136836933621287</v>
      </c>
    </row>
    <row r="732" spans="1:14" x14ac:dyDescent="0.3">
      <c r="A732" s="4">
        <f t="shared" si="732"/>
        <v>7.2299999999998903</v>
      </c>
      <c r="B732" s="4">
        <f t="shared" si="733"/>
        <v>1.361361556726454E-2</v>
      </c>
      <c r="C732">
        <f t="shared" ref="C732:K732" si="772">(C$5*EXP(-$B$1*C$5)-B$5*EXP(-$B$1*B$5))*EXP(-C$5*$A732)</f>
        <v>1.3258092204447817E-2</v>
      </c>
      <c r="D732">
        <f t="shared" si="772"/>
        <v>3.4624095921630333E-4</v>
      </c>
      <c r="E732">
        <f t="shared" si="772"/>
        <v>9.0401070832248741E-6</v>
      </c>
      <c r="F732">
        <f t="shared" si="772"/>
        <v>2.359734923088027E-7</v>
      </c>
      <c r="G732">
        <f t="shared" si="772"/>
        <v>6.1580613423834633E-9</v>
      </c>
      <c r="H732">
        <f t="shared" si="772"/>
        <v>1.6066172167940089E-10</v>
      </c>
      <c r="I732">
        <f t="shared" si="772"/>
        <v>4.1904892654153874E-12</v>
      </c>
      <c r="J732">
        <f t="shared" si="772"/>
        <v>1.0926902472333232E-13</v>
      </c>
      <c r="K732">
        <f t="shared" si="772"/>
        <v>2.8484285438515304E-15</v>
      </c>
      <c r="L732" s="3">
        <f t="shared" si="753"/>
        <v>-7.8494140420351262E-16</v>
      </c>
      <c r="N732" t="str">
        <f t="shared" si="754"/>
        <v>7.22999999999989 0.0136136155672645</v>
      </c>
    </row>
    <row r="733" spans="1:14" x14ac:dyDescent="0.3">
      <c r="A733" s="4">
        <f t="shared" si="732"/>
        <v>7.2399999999998901</v>
      </c>
      <c r="B733" s="4">
        <f t="shared" si="733"/>
        <v>1.3543905982234159E-2</v>
      </c>
      <c r="C733">
        <f t="shared" ref="C733:K733" si="773">(C$5*EXP(-$B$1*C$5)-B$5*EXP(-$B$1*B$5))*EXP(-C$5*$A733)</f>
        <v>1.3191967193712798E-2</v>
      </c>
      <c r="D733">
        <f t="shared" si="773"/>
        <v>3.427958041092537E-4</v>
      </c>
      <c r="E733">
        <f t="shared" si="773"/>
        <v>8.9055174229750361E-6</v>
      </c>
      <c r="F733">
        <f t="shared" si="773"/>
        <v>2.3130090409665033E-7</v>
      </c>
      <c r="G733">
        <f t="shared" si="773"/>
        <v>6.0060182661051E-9</v>
      </c>
      <c r="H733">
        <f t="shared" si="773"/>
        <v>1.5591345021598794E-10</v>
      </c>
      <c r="I733">
        <f t="shared" si="773"/>
        <v>4.0463591314542884E-12</v>
      </c>
      <c r="J733">
        <f t="shared" si="773"/>
        <v>1.0498452498065192E-13</v>
      </c>
      <c r="K733">
        <f t="shared" si="773"/>
        <v>2.7230905151035819E-15</v>
      </c>
      <c r="L733" s="3">
        <f t="shared" si="753"/>
        <v>-7.4665936018728594E-16</v>
      </c>
      <c r="N733" t="str">
        <f t="shared" si="754"/>
        <v>7.23999999999989 0.0135439059822342</v>
      </c>
    </row>
    <row r="734" spans="1:14" x14ac:dyDescent="0.3">
      <c r="A734" s="4">
        <f t="shared" si="732"/>
        <v>7.2499999999998899</v>
      </c>
      <c r="B734" s="4">
        <f t="shared" si="733"/>
        <v>1.3474562577138636E-2</v>
      </c>
      <c r="C734">
        <f t="shared" ref="C734:K734" si="774">(C$5*EXP(-$B$1*C$5)-B$5*EXP(-$B$1*B$5))*EXP(-C$5*$A734)</f>
        <v>1.3126171982844704E-2</v>
      </c>
      <c r="D734">
        <f t="shared" si="774"/>
        <v>3.3938492886827903E-4</v>
      </c>
      <c r="E734">
        <f t="shared" si="774"/>
        <v>8.7729315417158168E-6</v>
      </c>
      <c r="F734">
        <f t="shared" si="774"/>
        <v>2.2672083933018981E-7</v>
      </c>
      <c r="G734">
        <f t="shared" si="774"/>
        <v>5.8577291467555329E-9</v>
      </c>
      <c r="H734">
        <f t="shared" si="774"/>
        <v>1.5130551138224357E-10</v>
      </c>
      <c r="I734">
        <f t="shared" si="774"/>
        <v>3.9071862934555226E-12</v>
      </c>
      <c r="J734">
        <f t="shared" si="774"/>
        <v>1.008680228758337E-13</v>
      </c>
      <c r="K734">
        <f t="shared" si="774"/>
        <v>2.6032676752426373E-15</v>
      </c>
      <c r="L734" s="3">
        <f t="shared" si="753"/>
        <v>-7.1024435348902527E-16</v>
      </c>
      <c r="N734" t="str">
        <f t="shared" si="754"/>
        <v>7.24999999999989 0.0134745625771386</v>
      </c>
    </row>
    <row r="735" spans="1:14" x14ac:dyDescent="0.3">
      <c r="A735" s="4">
        <f t="shared" si="732"/>
        <v>7.2599999999998897</v>
      </c>
      <c r="B735" s="4">
        <f t="shared" si="733"/>
        <v>1.3405583334242421E-2</v>
      </c>
      <c r="C735">
        <f t="shared" ref="C735:K735" si="775">(C$5*EXP(-$B$1*C$5)-B$5*EXP(-$B$1*B$5))*EXP(-C$5*$A735)</f>
        <v>1.3060704926959836E-2</v>
      </c>
      <c r="D735">
        <f t="shared" si="775"/>
        <v>3.3600799240301294E-4</v>
      </c>
      <c r="E735">
        <f t="shared" si="775"/>
        <v>8.6423196070645667E-6</v>
      </c>
      <c r="F735">
        <f t="shared" si="775"/>
        <v>2.2223146592244616E-7</v>
      </c>
      <c r="G735">
        <f t="shared" si="775"/>
        <v>5.7131012988079265E-9</v>
      </c>
      <c r="H735">
        <f t="shared" si="775"/>
        <v>1.4683375772217157E-10</v>
      </c>
      <c r="I735">
        <f t="shared" si="775"/>
        <v>3.772800247287991E-12</v>
      </c>
      <c r="J735">
        <f t="shared" si="775"/>
        <v>9.6912931127276039E-14</v>
      </c>
      <c r="K735">
        <f t="shared" si="775"/>
        <v>2.488717342069465E-15</v>
      </c>
      <c r="L735" s="3">
        <f t="shared" si="753"/>
        <v>-6.7560532762424964E-16</v>
      </c>
      <c r="N735" t="str">
        <f t="shared" si="754"/>
        <v>7.25999999999989 0.0134055833342424</v>
      </c>
    </row>
    <row r="736" spans="1:14" x14ac:dyDescent="0.3">
      <c r="A736" s="4">
        <f t="shared" si="732"/>
        <v>7.2699999999998894</v>
      </c>
      <c r="B736" s="4">
        <f t="shared" si="733"/>
        <v>1.333696624789061E-2</v>
      </c>
      <c r="C736">
        <f t="shared" ref="C736:K736" si="776">(C$5*EXP(-$B$1*C$5)-B$5*EXP(-$B$1*B$5))*EXP(-C$5*$A736)</f>
        <v>1.299556438937839E-2</v>
      </c>
      <c r="D736">
        <f t="shared" si="776"/>
        <v>3.3266465701699478E-4</v>
      </c>
      <c r="E736">
        <f t="shared" si="776"/>
        <v>8.513652230784948E-6</v>
      </c>
      <c r="F736">
        <f t="shared" si="776"/>
        <v>2.1783098806419723E-7</v>
      </c>
      <c r="G736">
        <f t="shared" si="776"/>
        <v>5.57204432514932E-9</v>
      </c>
      <c r="H736">
        <f t="shared" si="776"/>
        <v>1.4249416435562502E-10</v>
      </c>
      <c r="I736">
        <f t="shared" si="776"/>
        <v>3.6430363532391703E-12</v>
      </c>
      <c r="J736">
        <f t="shared" si="776"/>
        <v>9.3112920744383361E-14</v>
      </c>
      <c r="K736">
        <f t="shared" si="776"/>
        <v>2.3792075120127702E-15</v>
      </c>
      <c r="L736" s="3">
        <f t="shared" si="753"/>
        <v>-6.4265566698563307E-16</v>
      </c>
      <c r="N736" t="str">
        <f t="shared" si="754"/>
        <v>7.26999999999989 0.0133369662478906</v>
      </c>
    </row>
    <row r="737" spans="1:14" x14ac:dyDescent="0.3">
      <c r="A737" s="4">
        <f t="shared" si="732"/>
        <v>7.2799999999998892</v>
      </c>
      <c r="B737" s="4">
        <f t="shared" si="733"/>
        <v>1.3268709324426857E-2</v>
      </c>
      <c r="C737">
        <f t="shared" ref="C737:K737" si="777">(C$5*EXP(-$B$1*C$5)-B$5*EXP(-$B$1*B$5))*EXP(-C$5*$A737)</f>
        <v>1.293074874158353E-2</v>
      </c>
      <c r="D737">
        <f t="shared" si="777"/>
        <v>3.2935458837389975E-4</v>
      </c>
      <c r="E737">
        <f t="shared" si="777"/>
        <v>8.3869004621744976E-6</v>
      </c>
      <c r="F737">
        <f t="shared" si="777"/>
        <v>2.1351764550562586E-7</v>
      </c>
      <c r="G737">
        <f t="shared" si="777"/>
        <v>5.4344700605793614E-9</v>
      </c>
      <c r="H737">
        <f t="shared" si="777"/>
        <v>1.3828282535564316E-10</v>
      </c>
      <c r="I737">
        <f t="shared" si="777"/>
        <v>3.5177356343109556E-12</v>
      </c>
      <c r="J737">
        <f t="shared" si="777"/>
        <v>8.9461910899830892E-14</v>
      </c>
      <c r="K737">
        <f t="shared" si="777"/>
        <v>2.2745163902426153E-15</v>
      </c>
      <c r="L737" s="3">
        <f t="shared" si="753"/>
        <v>-6.1131298025886325E-16</v>
      </c>
      <c r="N737" t="str">
        <f t="shared" si="754"/>
        <v>7.27999999999989 0.0132687093244269</v>
      </c>
    </row>
    <row r="738" spans="1:14" x14ac:dyDescent="0.3">
      <c r="A738" s="4">
        <f t="shared" si="732"/>
        <v>7.289999999999889</v>
      </c>
      <c r="B738" s="4">
        <f t="shared" si="733"/>
        <v>1.3200810582111951E-2</v>
      </c>
      <c r="C738">
        <f t="shared" ref="C738:K738" si="778">(C$5*EXP(-$B$1*C$5)-B$5*EXP(-$B$1*B$5))*EXP(-C$5*$A738)</f>
        <v>1.2866256363180686E-2</v>
      </c>
      <c r="D738">
        <f t="shared" si="778"/>
        <v>3.2607745546410521E-4</v>
      </c>
      <c r="E738">
        <f t="shared" si="778"/>
        <v>8.2620357815505502E-6</v>
      </c>
      <c r="F738">
        <f t="shared" si="778"/>
        <v>2.0928971285219662E-7</v>
      </c>
      <c r="G738">
        <f t="shared" si="778"/>
        <v>5.3002925167042533E-9</v>
      </c>
      <c r="H738">
        <f t="shared" si="778"/>
        <v>1.3419595023285262E-10</v>
      </c>
      <c r="I738">
        <f t="shared" si="778"/>
        <v>3.3967445814529161E-12</v>
      </c>
      <c r="J738">
        <f t="shared" si="778"/>
        <v>8.59540591989437E-14</v>
      </c>
      <c r="K738">
        <f t="shared" si="778"/>
        <v>2.1744319414600492E-15</v>
      </c>
      <c r="L738" s="3">
        <f t="shared" si="753"/>
        <v>-5.814988944014569E-16</v>
      </c>
      <c r="N738" t="str">
        <f t="shared" si="754"/>
        <v>7.28999999999989 0.013200810582112</v>
      </c>
    </row>
    <row r="739" spans="1:14" x14ac:dyDescent="0.3">
      <c r="A739" s="4">
        <f t="shared" si="732"/>
        <v>7.2999999999998888</v>
      </c>
      <c r="B739" s="4">
        <f t="shared" si="733"/>
        <v>1.3133268051043047E-2</v>
      </c>
      <c r="C739">
        <f t="shared" ref="C739:K739" si="779">(C$5*EXP(-$B$1*C$5)-B$5*EXP(-$B$1*B$5))*EXP(-C$5*$A739)</f>
        <v>1.2802085641857039E-2</v>
      </c>
      <c r="D739">
        <f t="shared" si="779"/>
        <v>3.2283293057158913E-4</v>
      </c>
      <c r="E739">
        <f t="shared" si="779"/>
        <v>8.1390300938331799E-6</v>
      </c>
      <c r="F739">
        <f t="shared" si="779"/>
        <v>2.05145498874475E-7</v>
      </c>
      <c r="G739">
        <f t="shared" si="779"/>
        <v>5.1694278281912629E-9</v>
      </c>
      <c r="H739">
        <f t="shared" si="779"/>
        <v>1.3022986052377004E-10</v>
      </c>
      <c r="I739">
        <f t="shared" si="779"/>
        <v>3.2799149654944766E-12</v>
      </c>
      <c r="J739">
        <f t="shared" si="779"/>
        <v>8.2583752330618781E-14</v>
      </c>
      <c r="K739">
        <f t="shared" si="779"/>
        <v>2.0787514604532766E-15</v>
      </c>
      <c r="L739" s="3">
        <f t="shared" si="753"/>
        <v>-5.5313885866930097E-16</v>
      </c>
      <c r="N739" t="str">
        <f t="shared" si="754"/>
        <v>7.29999999999989 0.013133268051043</v>
      </c>
    </row>
    <row r="740" spans="1:14" x14ac:dyDescent="0.3">
      <c r="A740" s="4">
        <f t="shared" si="732"/>
        <v>7.3099999999998886</v>
      </c>
      <c r="B740" s="4">
        <f t="shared" si="733"/>
        <v>1.3066079773073532E-2</v>
      </c>
      <c r="C740">
        <f t="shared" ref="C740:K740" si="780">(C$5*EXP(-$B$1*C$5)-B$5*EXP(-$B$1*B$5))*EXP(-C$5*$A740)</f>
        <v>1.2738234973341218E-2</v>
      </c>
      <c r="D740">
        <f t="shared" si="780"/>
        <v>3.1962068924115867E-4</v>
      </c>
      <c r="E740">
        <f t="shared" si="780"/>
        <v>8.0178557222236947E-6</v>
      </c>
      <c r="F740">
        <f t="shared" si="780"/>
        <v>2.0108334583161296E-7</v>
      </c>
      <c r="G740">
        <f t="shared" si="780"/>
        <v>5.0417942003500425E-9</v>
      </c>
      <c r="H740">
        <f t="shared" si="780"/>
        <v>1.2638098647993768E-10</v>
      </c>
      <c r="I740">
        <f t="shared" si="780"/>
        <v>3.1671036555457147E-12</v>
      </c>
      <c r="J740">
        <f t="shared" si="780"/>
        <v>7.9345597084829648E-14</v>
      </c>
      <c r="K740">
        <f t="shared" si="780"/>
        <v>1.9872811615502079E-15</v>
      </c>
      <c r="L740" s="3">
        <f t="shared" si="753"/>
        <v>-5.2616195820098239E-16</v>
      </c>
      <c r="N740" t="str">
        <f t="shared" si="754"/>
        <v>7.30999999999989 0.0130660797730735</v>
      </c>
    </row>
    <row r="741" spans="1:14" x14ac:dyDescent="0.3">
      <c r="A741" s="4">
        <f t="shared" si="732"/>
        <v>7.3199999999998884</v>
      </c>
      <c r="B741" s="4">
        <f t="shared" si="733"/>
        <v>1.2999243801733491E-2</v>
      </c>
      <c r="C741">
        <f t="shared" ref="C741:K741" si="781">(C$5*EXP(-$B$1*C$5)-B$5*EXP(-$B$1*B$5))*EXP(-C$5*$A741)</f>
        <v>1.2674702761363177E-2</v>
      </c>
      <c r="D741">
        <f t="shared" si="781"/>
        <v>3.164404102460037E-4</v>
      </c>
      <c r="E741">
        <f t="shared" si="781"/>
        <v>7.8984854019772945E-6</v>
      </c>
      <c r="F741">
        <f t="shared" si="781"/>
        <v>1.9710162880823054E-7</v>
      </c>
      <c r="G741">
        <f t="shared" si="781"/>
        <v>4.9173118580083653E-9</v>
      </c>
      <c r="H741">
        <f t="shared" si="781"/>
        <v>1.2264586385490978E-10</v>
      </c>
      <c r="I741">
        <f t="shared" si="781"/>
        <v>3.0581724436440802E-12</v>
      </c>
      <c r="J741">
        <f t="shared" si="781"/>
        <v>7.623441172233975E-14</v>
      </c>
      <c r="K741">
        <f t="shared" si="781"/>
        <v>1.899835786136353E-15</v>
      </c>
      <c r="L741" s="3">
        <f t="shared" si="753"/>
        <v>-5.0050073669368674E-16</v>
      </c>
      <c r="N741" t="str">
        <f t="shared" si="754"/>
        <v>7.31999999999989 0.0129992438017335</v>
      </c>
    </row>
    <row r="742" spans="1:14" x14ac:dyDescent="0.3">
      <c r="A742" s="4">
        <f t="shared" si="732"/>
        <v>7.3299999999998882</v>
      </c>
      <c r="B742" s="4">
        <f t="shared" si="733"/>
        <v>1.2932758202150924E-2</v>
      </c>
      <c r="C742">
        <f t="shared" ref="C742:K742" si="782">(C$5*EXP(-$B$1*C$5)-B$5*EXP(-$B$1*B$5))*EXP(-C$5*$A742)</f>
        <v>1.2611487417614312E-2</v>
      </c>
      <c r="D742">
        <f t="shared" si="782"/>
        <v>3.1329177555557456E-4</v>
      </c>
      <c r="E742">
        <f t="shared" si="782"/>
        <v>7.7808922742683384E-6</v>
      </c>
      <c r="F742">
        <f t="shared" si="782"/>
        <v>1.9319875506442823E-7</v>
      </c>
      <c r="G742">
        <f t="shared" si="782"/>
        <v>4.7959029956500218E-9</v>
      </c>
      <c r="H742">
        <f t="shared" si="782"/>
        <v>1.1902113078619589E-10</v>
      </c>
      <c r="I742">
        <f t="shared" si="782"/>
        <v>2.9529878754323609E-12</v>
      </c>
      <c r="J742">
        <f t="shared" si="782"/>
        <v>7.324521768281417E-14</v>
      </c>
      <c r="K742">
        <f t="shared" si="782"/>
        <v>1.8162382274427713E-15</v>
      </c>
      <c r="L742" s="3">
        <f t="shared" si="753"/>
        <v>-4.7609102772732035E-16</v>
      </c>
      <c r="N742" t="str">
        <f t="shared" si="754"/>
        <v>7.32999999999989 0.0129327582021509</v>
      </c>
    </row>
    <row r="743" spans="1:14" x14ac:dyDescent="0.3">
      <c r="A743" s="4">
        <f t="shared" si="732"/>
        <v>7.3399999999998879</v>
      </c>
      <c r="B743" s="4">
        <f t="shared" si="733"/>
        <v>1.2866621050973392E-2</v>
      </c>
      <c r="C743">
        <f t="shared" ref="C743:K743" si="783">(C$5*EXP(-$B$1*C$5)-B$5*EXP(-$B$1*B$5))*EXP(-C$5*$A743)</f>
        <v>1.2548587361707737E-2</v>
      </c>
      <c r="D743">
        <f t="shared" si="783"/>
        <v>3.1017447030377832E-4</v>
      </c>
      <c r="E743">
        <f t="shared" si="783"/>
        <v>7.665049880146978E-6</v>
      </c>
      <c r="F743">
        <f t="shared" si="783"/>
        <v>1.8937316339866939E-7</v>
      </c>
      <c r="G743">
        <f t="shared" si="783"/>
        <v>4.6774917287838296E-9</v>
      </c>
      <c r="H743">
        <f t="shared" si="783"/>
        <v>1.1550352476935693E-10</v>
      </c>
      <c r="I743">
        <f t="shared" si="783"/>
        <v>2.8514210866604216E-12</v>
      </c>
      <c r="J743">
        <f t="shared" si="783"/>
        <v>7.0373231618060907E-14</v>
      </c>
      <c r="K743">
        <f t="shared" si="783"/>
        <v>1.7363191718442993E-15</v>
      </c>
      <c r="L743" s="3">
        <f t="shared" si="753"/>
        <v>-4.52871794315014E-16</v>
      </c>
      <c r="N743" t="str">
        <f t="shared" si="754"/>
        <v>7.33999999999989 0.0128666210509734</v>
      </c>
    </row>
    <row r="744" spans="1:14" x14ac:dyDescent="0.3">
      <c r="A744" s="4">
        <f t="shared" si="732"/>
        <v>7.3499999999998877</v>
      </c>
      <c r="B744" s="4">
        <f t="shared" si="733"/>
        <v>1.2800830436290498E-2</v>
      </c>
      <c r="C744">
        <f t="shared" ref="C744:K744" si="784">(C$5*EXP(-$B$1*C$5)-B$5*EXP(-$B$1*B$5))*EXP(-C$5*$A744)</f>
        <v>1.2486001021138778E-2</v>
      </c>
      <c r="D744">
        <f t="shared" si="784"/>
        <v>3.0708818275749204E-4</v>
      </c>
      <c r="E744">
        <f t="shared" si="784"/>
        <v>7.5509321545858084E-6</v>
      </c>
      <c r="F744">
        <f t="shared" si="784"/>
        <v>1.8562332352327922E-7</v>
      </c>
      <c r="G744">
        <f t="shared" si="784"/>
        <v>4.5620040465134174E-9</v>
      </c>
      <c r="H744">
        <f t="shared" si="784"/>
        <v>1.1208987972153179E-10</v>
      </c>
      <c r="I744">
        <f t="shared" si="784"/>
        <v>2.7533476453103383E-12</v>
      </c>
      <c r="J744">
        <f t="shared" si="784"/>
        <v>6.7613857737653326E-14</v>
      </c>
      <c r="K744">
        <f t="shared" si="784"/>
        <v>1.6599167559416926E-15</v>
      </c>
      <c r="L744" s="3">
        <f t="shared" si="753"/>
        <v>-4.3078497627887774E-16</v>
      </c>
      <c r="N744" t="str">
        <f t="shared" si="754"/>
        <v>7.34999999999989 0.0128008304362905</v>
      </c>
    </row>
    <row r="745" spans="1:14" x14ac:dyDescent="0.3">
      <c r="A745" s="4">
        <f t="shared" si="732"/>
        <v>7.3599999999998875</v>
      </c>
      <c r="B745" s="4">
        <f t="shared" si="733"/>
        <v>1.2735384457556793E-2</v>
      </c>
      <c r="C745">
        <f t="shared" ref="C745:K745" si="785">(C$5*EXP(-$B$1*C$5)-B$5*EXP(-$B$1*B$5))*EXP(-C$5*$A745)</f>
        <v>1.242372683124566E-2</v>
      </c>
      <c r="D745">
        <f t="shared" si="785"/>
        <v>3.0403260428538923E-4</v>
      </c>
      <c r="E745">
        <f t="shared" si="785"/>
        <v>7.4385134206151534E-6</v>
      </c>
      <c r="F745">
        <f t="shared" si="785"/>
        <v>1.8194773545230898E-7</v>
      </c>
      <c r="G745">
        <f t="shared" si="785"/>
        <v>4.4493677652779056E-9</v>
      </c>
      <c r="H745">
        <f t="shared" si="785"/>
        <v>1.087771231317499E-10</v>
      </c>
      <c r="I745">
        <f t="shared" si="785"/>
        <v>2.6586473991516797E-12</v>
      </c>
      <c r="J745">
        <f t="shared" si="785"/>
        <v>6.4962680454684979E-14</v>
      </c>
      <c r="K745">
        <f t="shared" si="785"/>
        <v>1.5868762387328235E-15</v>
      </c>
      <c r="L745" s="3">
        <f t="shared" si="753"/>
        <v>-4.097753450693086E-16</v>
      </c>
      <c r="N745" t="str">
        <f t="shared" si="754"/>
        <v>7.35999999999989 0.0127353844575568</v>
      </c>
    </row>
    <row r="746" spans="1:14" x14ac:dyDescent="0.3">
      <c r="A746" s="4">
        <f t="shared" si="732"/>
        <v>7.3699999999998873</v>
      </c>
      <c r="B746" s="4">
        <f t="shared" si="733"/>
        <v>1.2670281225515419E-2</v>
      </c>
      <c r="C746">
        <f t="shared" ref="C746:K746" si="786">(C$5*EXP(-$B$1*C$5)-B$5*EXP(-$B$1*B$5))*EXP(-C$5*$A746)</f>
        <v>1.2361763235170391E-2</v>
      </c>
      <c r="D746">
        <f t="shared" si="786"/>
        <v>3.0100742932707628E-4</v>
      </c>
      <c r="E746">
        <f t="shared" si="786"/>
        <v>7.3277683835456151E-6</v>
      </c>
      <c r="F746">
        <f t="shared" si="786"/>
        <v>1.7834492890152184E-7</v>
      </c>
      <c r="G746">
        <f t="shared" si="786"/>
        <v>4.3395124837348833E-9</v>
      </c>
      <c r="H746">
        <f t="shared" si="786"/>
        <v>1.0556227329546307E-10</v>
      </c>
      <c r="I746">
        <f t="shared" si="786"/>
        <v>2.5672043285399625E-12</v>
      </c>
      <c r="J746">
        <f t="shared" si="786"/>
        <v>6.2415457319888428E-14</v>
      </c>
      <c r="K746">
        <f t="shared" si="786"/>
        <v>1.517049688209358E-15</v>
      </c>
      <c r="L746" s="3">
        <f t="shared" si="753"/>
        <v>-3.8979036566486129E-16</v>
      </c>
      <c r="N746" t="str">
        <f t="shared" si="754"/>
        <v>7.36999999999989 0.0126702812255154</v>
      </c>
    </row>
    <row r="747" spans="1:14" x14ac:dyDescent="0.3">
      <c r="A747" s="4">
        <f t="shared" si="732"/>
        <v>7.3799999999998871</v>
      </c>
      <c r="B747" s="4">
        <f t="shared" si="733"/>
        <v>1.2605518862122288E-2</v>
      </c>
      <c r="C747">
        <f t="shared" ref="C747:K747" si="787">(C$5*EXP(-$B$1*C$5)-B$5*EXP(-$B$1*B$5))*EXP(-C$5*$A747)</f>
        <v>1.2300108683819847E-2</v>
      </c>
      <c r="D747">
        <f t="shared" si="787"/>
        <v>2.9801235536253639E-4</v>
      </c>
      <c r="E747">
        <f t="shared" si="787"/>
        <v>7.2186721252766287E-6</v>
      </c>
      <c r="F747">
        <f t="shared" si="787"/>
        <v>1.7481346270025937E-7</v>
      </c>
      <c r="G747">
        <f t="shared" si="787"/>
        <v>4.2323695387573265E-9</v>
      </c>
      <c r="H747">
        <f t="shared" si="787"/>
        <v>1.0244243663080934E-10</v>
      </c>
      <c r="I747">
        <f t="shared" si="787"/>
        <v>2.4789064042780569E-12</v>
      </c>
      <c r="J747">
        <f t="shared" si="787"/>
        <v>5.9968112232811415E-14</v>
      </c>
      <c r="K747">
        <f t="shared" si="787"/>
        <v>1.4502956817438432E-15</v>
      </c>
      <c r="L747" s="3">
        <f t="shared" si="753"/>
        <v>-3.707800652073099E-16</v>
      </c>
      <c r="N747" t="str">
        <f t="shared" si="754"/>
        <v>7.37999999999989 0.0126055188621223</v>
      </c>
    </row>
    <row r="748" spans="1:14" x14ac:dyDescent="0.3">
      <c r="A748" s="4">
        <f t="shared" si="732"/>
        <v>7.3899999999998869</v>
      </c>
      <c r="B748" s="4">
        <f t="shared" si="733"/>
        <v>1.2541095500470873E-2</v>
      </c>
      <c r="C748">
        <f t="shared" ref="C748:K748" si="788">(C$5*EXP(-$B$1*C$5)-B$5*EXP(-$B$1*B$5))*EXP(-C$5*$A748)</f>
        <v>1.2238761635827027E-2</v>
      </c>
      <c r="D748">
        <f t="shared" si="788"/>
        <v>2.9504708288187719E-4</v>
      </c>
      <c r="E748">
        <f t="shared" si="788"/>
        <v>7.1112000986898193E-6</v>
      </c>
      <c r="F748">
        <f t="shared" si="788"/>
        <v>1.7135192421495425E-7</v>
      </c>
      <c r="G748">
        <f t="shared" si="788"/>
        <v>4.1278719625168089E-9</v>
      </c>
      <c r="H748">
        <f t="shared" si="788"/>
        <v>9.941480507419488E-11</v>
      </c>
      <c r="I748">
        <f t="shared" si="788"/>
        <v>2.3936454503664598E-12</v>
      </c>
      <c r="J748">
        <f t="shared" si="788"/>
        <v>5.7616728919186489E-14</v>
      </c>
      <c r="K748">
        <f t="shared" si="788"/>
        <v>1.3864790196605308E-15</v>
      </c>
      <c r="L748" s="3">
        <f t="shared" si="753"/>
        <v>-3.526969080434876E-16</v>
      </c>
      <c r="N748" t="str">
        <f t="shared" si="754"/>
        <v>7.38999999999989 0.0125410955004709</v>
      </c>
    </row>
    <row r="749" spans="1:14" x14ac:dyDescent="0.3">
      <c r="A749" s="4">
        <f t="shared" si="732"/>
        <v>7.3999999999998867</v>
      </c>
      <c r="B749" s="4">
        <f t="shared" si="733"/>
        <v>1.247700928471759E-2</v>
      </c>
      <c r="C749">
        <f t="shared" ref="C749:K749" si="789">(C$5*EXP(-$B$1*C$5)-B$5*EXP(-$B$1*B$5))*EXP(-C$5*$A749)</f>
        <v>1.2177720557512541E-2</v>
      </c>
      <c r="D749">
        <f t="shared" si="789"/>
        <v>2.9211131535537957E-4</v>
      </c>
      <c r="E749">
        <f t="shared" si="789"/>
        <v>7.0053281221258139E-6</v>
      </c>
      <c r="F749">
        <f t="shared" si="789"/>
        <v>1.6795892878405793E-7</v>
      </c>
      <c r="G749">
        <f t="shared" si="789"/>
        <v>4.0259544406264955E-9</v>
      </c>
      <c r="H749">
        <f t="shared" si="789"/>
        <v>9.6476653552847881E-11</v>
      </c>
      <c r="I749">
        <f t="shared" si="789"/>
        <v>2.3113170114741355E-12</v>
      </c>
      <c r="J749">
        <f t="shared" si="789"/>
        <v>5.5357544664056683E-14</v>
      </c>
      <c r="K749">
        <f t="shared" si="789"/>
        <v>1.3254704514098902E-15</v>
      </c>
      <c r="L749" s="3">
        <f t="shared" si="753"/>
        <v>-3.3549567686138635E-16</v>
      </c>
      <c r="N749" t="str">
        <f t="shared" si="754"/>
        <v>7.39999999999989 0.0124770092847176</v>
      </c>
    </row>
    <row r="750" spans="1:14" x14ac:dyDescent="0.3">
      <c r="A750" s="4">
        <f t="shared" si="732"/>
        <v>7.4099999999998865</v>
      </c>
      <c r="B750" s="4">
        <f t="shared" si="733"/>
        <v>1.2413258370007764E-2</v>
      </c>
      <c r="C750">
        <f t="shared" ref="C750:K750" si="790">(C$5*EXP(-$B$1*C$5)-B$5*EXP(-$B$1*B$5))*EXP(-C$5*$A750)</f>
        <v>1.2116983922846247E-2</v>
      </c>
      <c r="D750">
        <f t="shared" si="790"/>
        <v>2.8920475920384442E-4</v>
      </c>
      <c r="E750">
        <f t="shared" si="790"/>
        <v>6.9010323739432492E-6</v>
      </c>
      <c r="F750">
        <f t="shared" si="790"/>
        <v>1.6463311916415744E-7</v>
      </c>
      <c r="G750">
        <f t="shared" si="790"/>
        <v>3.9265532713175082E-9</v>
      </c>
      <c r="H750">
        <f t="shared" si="790"/>
        <v>9.3625337532068271E-11</v>
      </c>
      <c r="I750">
        <f t="shared" si="790"/>
        <v>2.2318202249676768E-12</v>
      </c>
      <c r="J750">
        <f t="shared" si="790"/>
        <v>5.3186944290628745E-14</v>
      </c>
      <c r="K750">
        <f t="shared" si="790"/>
        <v>1.2671464137920441E-15</v>
      </c>
      <c r="L750" s="3">
        <f t="shared" si="753"/>
        <v>-3.1913335962333495E-16</v>
      </c>
      <c r="N750" t="str">
        <f t="shared" si="754"/>
        <v>7.40999999999989 0.0124132583700078</v>
      </c>
    </row>
    <row r="751" spans="1:14" x14ac:dyDescent="0.3">
      <c r="A751" s="4">
        <f t="shared" si="732"/>
        <v>7.4199999999998862</v>
      </c>
      <c r="B751" s="4">
        <f t="shared" si="733"/>
        <v>1.234984092240218E-2</v>
      </c>
      <c r="C751">
        <f t="shared" ref="C751:K751" si="791">(C$5*EXP(-$B$1*C$5)-B$5*EXP(-$B$1*B$5))*EXP(-C$5*$A751)</f>
        <v>1.2056550213409118E-2</v>
      </c>
      <c r="D751">
        <f t="shared" si="791"/>
        <v>2.863271237692344E-4</v>
      </c>
      <c r="E751">
        <f t="shared" si="791"/>
        <v>6.7982893871587707E-6</v>
      </c>
      <c r="F751">
        <f t="shared" si="791"/>
        <v>1.6137316498706013E-7</v>
      </c>
      <c r="G751">
        <f t="shared" si="791"/>
        <v>3.8296063256232327E-9</v>
      </c>
      <c r="H751">
        <f t="shared" si="791"/>
        <v>9.0858290634967379E-11</v>
      </c>
      <c r="I751">
        <f t="shared" si="791"/>
        <v>2.1550576973419765E-12</v>
      </c>
      <c r="J751">
        <f t="shared" si="791"/>
        <v>5.1101454375219091E-14</v>
      </c>
      <c r="K751">
        <f t="shared" si="791"/>
        <v>1.2113887806990353E-15</v>
      </c>
      <c r="L751" s="3">
        <f t="shared" si="753"/>
        <v>-3.0356904201348537E-16</v>
      </c>
      <c r="N751" t="str">
        <f t="shared" si="754"/>
        <v>7.41999999999989 0.0123498409224022</v>
      </c>
    </row>
    <row r="752" spans="1:14" x14ac:dyDescent="0.3">
      <c r="A752" s="4">
        <f t="shared" si="732"/>
        <v>7.429999999999886</v>
      </c>
      <c r="B752" s="4">
        <f t="shared" si="733"/>
        <v>1.2286755118804211E-2</v>
      </c>
      <c r="C752">
        <f t="shared" ref="C752:K752" si="792">(C$5*EXP(-$B$1*C$5)-B$5*EXP(-$B$1*B$5))*EXP(-C$5*$A752)</f>
        <v>1.1996417918355273E-2</v>
      </c>
      <c r="D752">
        <f t="shared" si="792"/>
        <v>2.8347812128560806E-4</v>
      </c>
      <c r="E752">
        <f t="shared" si="792"/>
        <v>6.6970760441668881E-6</v>
      </c>
      <c r="F752">
        <f t="shared" si="792"/>
        <v>1.5817776222762855E-7</v>
      </c>
      <c r="G752">
        <f t="shared" si="792"/>
        <v>3.7350530085467465E-9</v>
      </c>
      <c r="H752">
        <f t="shared" si="792"/>
        <v>8.8173022332556246E-11</v>
      </c>
      <c r="I752">
        <f t="shared" si="792"/>
        <v>2.0809353849009718E-12</v>
      </c>
      <c r="J752">
        <f t="shared" si="792"/>
        <v>4.9097737689034834E-14</v>
      </c>
      <c r="K752">
        <f t="shared" si="792"/>
        <v>1.158084623869145E-15</v>
      </c>
      <c r="L752" s="3">
        <f t="shared" si="753"/>
        <v>-2.8876380513072154E-16</v>
      </c>
      <c r="N752" t="str">
        <f t="shared" si="754"/>
        <v>7.42999999999989 0.0122867551188042</v>
      </c>
    </row>
    <row r="753" spans="1:14" x14ac:dyDescent="0.3">
      <c r="A753" s="4">
        <f t="shared" si="732"/>
        <v>7.4399999999998858</v>
      </c>
      <c r="B753" s="4">
        <f t="shared" si="733"/>
        <v>1.2223999146887467E-2</v>
      </c>
      <c r="C753">
        <f t="shared" ref="C753:K753" si="793">(C$5*EXP(-$B$1*C$5)-B$5*EXP(-$B$1*B$5))*EXP(-C$5*$A753)</f>
        <v>1.1936585534374197E-2</v>
      </c>
      <c r="D753">
        <f t="shared" si="793"/>
        <v>2.806574668503428E-4</v>
      </c>
      <c r="E753">
        <f t="shared" si="793"/>
        <v>6.5973695715384457E-6</v>
      </c>
      <c r="F753">
        <f t="shared" si="793"/>
        <v>1.5504563268215297E-7</v>
      </c>
      <c r="G753">
        <f t="shared" si="793"/>
        <v>3.6428342211868918E-9</v>
      </c>
      <c r="H753">
        <f t="shared" si="793"/>
        <v>8.5567115702101976E-11</v>
      </c>
      <c r="I753">
        <f t="shared" si="793"/>
        <v>2.0093624785424018E-12</v>
      </c>
      <c r="J753">
        <f t="shared" si="793"/>
        <v>4.7172587857895698E-14</v>
      </c>
      <c r="K753">
        <f t="shared" si="793"/>
        <v>1.1071259841685412E-15</v>
      </c>
      <c r="L753" s="3">
        <f t="shared" si="753"/>
        <v>-2.7468062817113125E-16</v>
      </c>
      <c r="N753" t="str">
        <f t="shared" si="754"/>
        <v>7.43999999999989 0.0122239991468875</v>
      </c>
    </row>
    <row r="754" spans="1:14" x14ac:dyDescent="0.3">
      <c r="A754" s="4">
        <f t="shared" si="732"/>
        <v>7.4499999999998856</v>
      </c>
      <c r="B754" s="4">
        <f t="shared" si="733"/>
        <v>1.21615712050241E-2</v>
      </c>
      <c r="C754">
        <f t="shared" ref="C754:K754" si="794">(C$5*EXP(-$B$1*C$5)-B$5*EXP(-$B$1*B$5))*EXP(-C$5*$A754)</f>
        <v>1.187705156565318E-2</v>
      </c>
      <c r="D754">
        <f t="shared" si="794"/>
        <v>2.7786487839564459E-4</v>
      </c>
      <c r="E754">
        <f t="shared" si="794"/>
        <v>6.4991475348964734E-6</v>
      </c>
      <c r="F754">
        <f t="shared" si="794"/>
        <v>1.5197552345705292E-7</v>
      </c>
      <c r="G754">
        <f t="shared" si="794"/>
        <v>3.5528923237995798E-9</v>
      </c>
      <c r="H754">
        <f t="shared" si="794"/>
        <v>8.303822525173348E-11</v>
      </c>
      <c r="I754">
        <f t="shared" si="794"/>
        <v>1.9402512925052778E-12</v>
      </c>
      <c r="J754">
        <f t="shared" si="794"/>
        <v>4.5322924231351333E-14</v>
      </c>
      <c r="K754">
        <f t="shared" si="794"/>
        <v>1.058409652937116E-15</v>
      </c>
      <c r="L754" s="3">
        <f t="shared" si="753"/>
        <v>-2.6128429585672069E-16</v>
      </c>
      <c r="N754" t="str">
        <f t="shared" si="754"/>
        <v>7.44999999999989 0.0121615712050241</v>
      </c>
    </row>
    <row r="755" spans="1:14" x14ac:dyDescent="0.3">
      <c r="A755" s="4">
        <f t="shared" si="732"/>
        <v>7.4599999999998854</v>
      </c>
      <c r="B755" s="4">
        <f t="shared" si="733"/>
        <v>1.2099469502213578E-2</v>
      </c>
      <c r="C755">
        <f t="shared" ref="C755:K755" si="795">(C$5*EXP(-$B$1*C$5)-B$5*EXP(-$B$1*B$5))*EXP(-C$5*$A755)</f>
        <v>1.1817814523839901E-2</v>
      </c>
      <c r="D755">
        <f t="shared" si="795"/>
        <v>2.7510007666034075E-4</v>
      </c>
      <c r="E755">
        <f t="shared" si="795"/>
        <v>6.4023878338683359E-6</v>
      </c>
      <c r="F755">
        <f t="shared" si="795"/>
        <v>1.48966206467703E-7</v>
      </c>
      <c r="G755">
        <f t="shared" si="795"/>
        <v>3.4651710997711111E-9</v>
      </c>
      <c r="H755">
        <f t="shared" si="795"/>
        <v>8.0584074809339898E-11</v>
      </c>
      <c r="I755">
        <f t="shared" si="795"/>
        <v>1.8735171569438402E-12</v>
      </c>
      <c r="J755">
        <f t="shared" si="795"/>
        <v>4.3545786952983331E-14</v>
      </c>
      <c r="K755">
        <f t="shared" si="795"/>
        <v>1.0118369629557337E-15</v>
      </c>
      <c r="L755" s="3">
        <f t="shared" si="753"/>
        <v>-2.4854131037886342E-16</v>
      </c>
      <c r="N755" t="str">
        <f t="shared" si="754"/>
        <v>7.45999999999989 0.0120994695022136</v>
      </c>
    </row>
    <row r="756" spans="1:14" x14ac:dyDescent="0.3">
      <c r="A756" s="4">
        <f t="shared" si="732"/>
        <v>7.4699999999998852</v>
      </c>
      <c r="B756" s="4">
        <f t="shared" si="733"/>
        <v>1.2037692258012067E-2</v>
      </c>
      <c r="C756">
        <f t="shared" ref="C756:K756" si="796">(C$5*EXP(-$B$1*C$5)-B$5*EXP(-$B$1*B$5))*EXP(-C$5*$A756)</f>
        <v>1.1758872928005228E-2</v>
      </c>
      <c r="D756">
        <f t="shared" si="796"/>
        <v>2.723627851619538E-4</v>
      </c>
      <c r="E756">
        <f t="shared" si="796"/>
        <v>6.3070686971130835E-6</v>
      </c>
      <c r="F756">
        <f t="shared" si="796"/>
        <v>1.4601647794718272E-7</v>
      </c>
      <c r="G756">
        <f t="shared" si="796"/>
        <v>3.3796157204808884E-9</v>
      </c>
      <c r="H756">
        <f t="shared" si="796"/>
        <v>7.8202455473862667E-11</v>
      </c>
      <c r="I756">
        <f t="shared" si="796"/>
        <v>1.8090783141964489E-12</v>
      </c>
      <c r="J756">
        <f t="shared" si="796"/>
        <v>4.1838332224003439E-14</v>
      </c>
      <c r="K756">
        <f t="shared" si="796"/>
        <v>9.6731358861133135E-16</v>
      </c>
      <c r="L756" s="3">
        <f t="shared" si="753"/>
        <v>-2.364198076363403E-16</v>
      </c>
      <c r="N756" t="str">
        <f t="shared" si="754"/>
        <v>7.46999999999989 0.0120376922580121</v>
      </c>
    </row>
    <row r="757" spans="1:14" x14ac:dyDescent="0.3">
      <c r="A757" s="4">
        <f t="shared" si="732"/>
        <v>7.479999999999885</v>
      </c>
      <c r="B757" s="4">
        <f t="shared" si="733"/>
        <v>1.1976237702462327E-2</v>
      </c>
      <c r="C757">
        <f t="shared" ref="C757:K757" si="797">(C$5*EXP(-$B$1*C$5)-B$5*EXP(-$B$1*B$5))*EXP(-C$5*$A757)</f>
        <v>1.17002253046062E-2</v>
      </c>
      <c r="D757">
        <f t="shared" si="797"/>
        <v>2.6965273016905282E-4</v>
      </c>
      <c r="E757">
        <f t="shared" si="797"/>
        <v>6.2131686774228277E-6</v>
      </c>
      <c r="F757">
        <f t="shared" si="797"/>
        <v>1.4312515796475366E-7</v>
      </c>
      <c r="G757">
        <f t="shared" si="797"/>
        <v>3.29617271103179E-9</v>
      </c>
      <c r="H757">
        <f t="shared" si="797"/>
        <v>7.5891223627136026E-11</v>
      </c>
      <c r="I757">
        <f t="shared" si="797"/>
        <v>1.7468558186221987E-12</v>
      </c>
      <c r="J757">
        <f t="shared" si="797"/>
        <v>4.0197827752568869E-14</v>
      </c>
      <c r="K757">
        <f t="shared" si="797"/>
        <v>9.2474935485537025E-16</v>
      </c>
      <c r="L757" s="3">
        <f t="shared" si="753"/>
        <v>-2.2488947755848441E-16</v>
      </c>
      <c r="N757" t="str">
        <f t="shared" si="754"/>
        <v>7.47999999999988 0.0119762377024623</v>
      </c>
    </row>
    <row r="758" spans="1:14" x14ac:dyDescent="0.3">
      <c r="A758" s="4">
        <f t="shared" si="732"/>
        <v>7.4899999999998847</v>
      </c>
      <c r="B758" s="4">
        <f t="shared" si="733"/>
        <v>1.1915104076024188E-2</v>
      </c>
      <c r="C758">
        <f t="shared" ref="C758:K758" si="798">(C$5*EXP(-$B$1*C$5)-B$5*EXP(-$B$1*B$5))*EXP(-C$5*$A758)</f>
        <v>1.1641870187449173E-2</v>
      </c>
      <c r="D758">
        <f t="shared" si="798"/>
        <v>2.6696964067388009E-4</v>
      </c>
      <c r="E758">
        <f t="shared" si="798"/>
        <v>6.1206666468970045E-6</v>
      </c>
      <c r="F758">
        <f t="shared" si="798"/>
        <v>1.4029108995387138E-7</v>
      </c>
      <c r="G758">
        <f t="shared" si="798"/>
        <v>3.2147899168266104E-9</v>
      </c>
      <c r="H758">
        <f t="shared" si="798"/>
        <v>7.3648299004485341E-11</v>
      </c>
      <c r="I758">
        <f t="shared" si="798"/>
        <v>1.6867734398826397E-12</v>
      </c>
      <c r="J758">
        <f t="shared" si="798"/>
        <v>3.8621648381532372E-14</v>
      </c>
      <c r="K758">
        <f t="shared" si="798"/>
        <v>8.8405805456852254E-16</v>
      </c>
      <c r="L758" s="3">
        <f t="shared" si="753"/>
        <v>-2.1392148831422393E-16</v>
      </c>
      <c r="N758" t="str">
        <f t="shared" si="754"/>
        <v>7.48999999999988 0.0119151040760242</v>
      </c>
    </row>
    <row r="759" spans="1:14" x14ac:dyDescent="0.3">
      <c r="A759" s="4">
        <f t="shared" si="732"/>
        <v>7.4999999999998845</v>
      </c>
      <c r="B759" s="4">
        <f t="shared" si="733"/>
        <v>1.1854289629505511E-2</v>
      </c>
      <c r="C759">
        <f t="shared" ref="C759:K759" si="799">(C$5*EXP(-$B$1*C$5)-B$5*EXP(-$B$1*B$5))*EXP(-C$5*$A759)</f>
        <v>1.1583806117653179E-2</v>
      </c>
      <c r="D759">
        <f t="shared" si="799"/>
        <v>2.643132483652502E-4</v>
      </c>
      <c r="E759">
        <f t="shared" si="799"/>
        <v>6.029541792188489E-6</v>
      </c>
      <c r="F759">
        <f t="shared" si="799"/>
        <v>1.3751314024954345E-7</v>
      </c>
      <c r="G759">
        <f t="shared" si="799"/>
        <v>3.1354164709697259E-9</v>
      </c>
      <c r="H759">
        <f t="shared" si="799"/>
        <v>7.1471662822348019E-11</v>
      </c>
      <c r="I759">
        <f t="shared" si="799"/>
        <v>1.6287575695500891E-12</v>
      </c>
      <c r="J759">
        <f t="shared" si="799"/>
        <v>3.7107271887630751E-14</v>
      </c>
      <c r="K759">
        <f t="shared" si="799"/>
        <v>8.4515727396177524E-16</v>
      </c>
      <c r="L759" s="3">
        <f t="shared" si="753"/>
        <v>-2.0348841421747616E-16</v>
      </c>
      <c r="N759" t="str">
        <f t="shared" si="754"/>
        <v>7.49999999999988 0.0118542896295055</v>
      </c>
    </row>
    <row r="760" spans="1:14" x14ac:dyDescent="0.3">
      <c r="A760" s="4">
        <f t="shared" ref="A760:A823" si="800">A759+1%</f>
        <v>7.5099999999998843</v>
      </c>
      <c r="B760" s="4">
        <f t="shared" ref="B760:B823" si="801">SUM(C760:L760)</f>
        <v>1.1793792623993748E-2</v>
      </c>
      <c r="C760">
        <f t="shared" ref="C760:K760" si="802">(C$5*EXP(-$B$1*C$5)-B$5*EXP(-$B$1*B$5))*EXP(-C$5*$A760)</f>
        <v>1.1526031643613452E-2</v>
      </c>
      <c r="D760">
        <f t="shared" si="802"/>
        <v>2.6168328760171856E-4</v>
      </c>
      <c r="E760">
        <f t="shared" si="802"/>
        <v>5.9397736098205256E-6</v>
      </c>
      <c r="F760">
        <f t="shared" si="802"/>
        <v>1.3479019763484831E-7</v>
      </c>
      <c r="G760">
        <f t="shared" si="802"/>
        <v>3.0580027624736727E-9</v>
      </c>
      <c r="H760">
        <f t="shared" si="802"/>
        <v>6.9359355961232523E-11</v>
      </c>
      <c r="I760">
        <f t="shared" si="802"/>
        <v>1.5727371309280759E-12</v>
      </c>
      <c r="J760">
        <f t="shared" si="802"/>
        <v>3.565227494538955E-14</v>
      </c>
      <c r="K760">
        <f t="shared" si="802"/>
        <v>8.0796822566038901E-16</v>
      </c>
      <c r="L760" s="3">
        <f t="shared" si="753"/>
        <v>-1.9356416714865331E-16</v>
      </c>
      <c r="N760" t="str">
        <f t="shared" si="754"/>
        <v>7.50999999999988 0.0117937926239937</v>
      </c>
    </row>
    <row r="761" spans="1:14" x14ac:dyDescent="0.3">
      <c r="A761" s="4">
        <f t="shared" si="800"/>
        <v>7.5199999999998841</v>
      </c>
      <c r="B761" s="4">
        <f t="shared" si="801"/>
        <v>1.1733611330787982E-2</v>
      </c>
      <c r="C761">
        <f t="shared" ref="C761:K761" si="803">(C$5*EXP(-$B$1*C$5)-B$5*EXP(-$B$1*B$5))*EXP(-C$5*$A761)</f>
        <v>1.1468545320965128E-2</v>
      </c>
      <c r="D761">
        <f t="shared" si="803"/>
        <v>2.5907949538501725E-4</v>
      </c>
      <c r="E761">
        <f t="shared" si="803"/>
        <v>5.8513419015733799E-6</v>
      </c>
      <c r="F761">
        <f t="shared" si="803"/>
        <v>1.3212117289643375E-7</v>
      </c>
      <c r="G761">
        <f t="shared" si="803"/>
        <v>2.9825004052506006E-9</v>
      </c>
      <c r="H761">
        <f t="shared" si="803"/>
        <v>6.730947720237912E-11</v>
      </c>
      <c r="I761">
        <f t="shared" si="803"/>
        <v>1.5186434919735354E-12</v>
      </c>
      <c r="J761">
        <f t="shared" si="803"/>
        <v>3.4254329249285274E-14</v>
      </c>
      <c r="K761">
        <f t="shared" si="803"/>
        <v>7.7241558913248822E-16</v>
      </c>
      <c r="L761" s="3">
        <f t="shared" si="753"/>
        <v>-1.8412393132077259E-16</v>
      </c>
      <c r="N761" t="str">
        <f t="shared" si="754"/>
        <v>7.51999999999988 0.011733611330788</v>
      </c>
    </row>
    <row r="762" spans="1:14" x14ac:dyDescent="0.3">
      <c r="A762" s="4">
        <f t="shared" si="800"/>
        <v>7.5299999999998839</v>
      </c>
      <c r="B762" s="4">
        <f t="shared" si="801"/>
        <v>1.1673744031331508E-2</v>
      </c>
      <c r="C762">
        <f t="shared" ref="C762:K762" si="804">(C$5*EXP(-$B$1*C$5)-B$5*EXP(-$B$1*B$5))*EXP(-C$5*$A762)</f>
        <v>1.141134571254715E-2</v>
      </c>
      <c r="D762">
        <f t="shared" si="804"/>
        <v>2.5650161133375474E-4</v>
      </c>
      <c r="E762">
        <f t="shared" si="804"/>
        <v>5.7642267699396321E-6</v>
      </c>
      <c r="F762">
        <f t="shared" si="804"/>
        <v>1.2950499838881683E-7</v>
      </c>
      <c r="G762">
        <f t="shared" si="804"/>
        <v>2.9088622078694234E-9</v>
      </c>
      <c r="H762">
        <f t="shared" si="804"/>
        <v>6.5320181516534118E-11</v>
      </c>
      <c r="I762">
        <f t="shared" si="804"/>
        <v>1.4664103812139551E-12</v>
      </c>
      <c r="J762">
        <f t="shared" si="804"/>
        <v>3.291119778795985E-14</v>
      </c>
      <c r="K762">
        <f t="shared" si="804"/>
        <v>7.3842735813928788E-16</v>
      </c>
      <c r="L762" s="3">
        <f t="shared" si="753"/>
        <v>-1.7514410122706813E-16</v>
      </c>
      <c r="N762" t="str">
        <f t="shared" si="754"/>
        <v>7.52999999999988 0.0116737440313315</v>
      </c>
    </row>
    <row r="763" spans="1:14" x14ac:dyDescent="0.3">
      <c r="A763" s="4">
        <f t="shared" si="800"/>
        <v>7.5399999999998837</v>
      </c>
      <c r="B763" s="4">
        <f t="shared" si="801"/>
        <v>1.1614189017144914E-2</v>
      </c>
      <c r="C763">
        <f t="shared" ref="C763:K763" si="805">(C$5*EXP(-$B$1*C$5)-B$5*EXP(-$B$1*B$5))*EXP(-C$5*$A763)</f>
        <v>1.1354431388366327E-2</v>
      </c>
      <c r="D763">
        <f t="shared" si="805"/>
        <v>2.539493776573776E-4</v>
      </c>
      <c r="E763">
        <f t="shared" si="805"/>
        <v>5.6784086136471344E-6</v>
      </c>
      <c r="F763">
        <f t="shared" si="805"/>
        <v>1.2694062760731179E-7</v>
      </c>
      <c r="G763">
        <f t="shared" si="805"/>
        <v>2.8370421440596726E-9</v>
      </c>
      <c r="H763">
        <f t="shared" si="805"/>
        <v>6.3389678403298495E-11</v>
      </c>
      <c r="I763">
        <f t="shared" si="805"/>
        <v>1.4159738065565175E-12</v>
      </c>
      <c r="J763">
        <f t="shared" si="805"/>
        <v>3.1620731264525158E-14</v>
      </c>
      <c r="K763">
        <f t="shared" si="805"/>
        <v>7.0593469489783172E-16</v>
      </c>
      <c r="L763" s="3">
        <f t="shared" si="753"/>
        <v>-1.6660222261491931E-16</v>
      </c>
      <c r="N763" t="str">
        <f t="shared" si="754"/>
        <v>7.53999999999988 0.0116141890171449</v>
      </c>
    </row>
    <row r="764" spans="1:14" x14ac:dyDescent="0.3">
      <c r="A764" s="4">
        <f t="shared" si="800"/>
        <v>7.5499999999998835</v>
      </c>
      <c r="B764" s="4">
        <f t="shared" si="801"/>
        <v>1.1554944589759723E-2</v>
      </c>
      <c r="C764">
        <f t="shared" ref="C764:K764" si="806">(C$5*EXP(-$B$1*C$5)-B$5*EXP(-$B$1*B$5))*EXP(-C$5*$A764)</f>
        <v>1.1297800925561591E-2</v>
      </c>
      <c r="D764">
        <f t="shared" si="806"/>
        <v>2.5142253913039143E-4</v>
      </c>
      <c r="E764">
        <f t="shared" si="806"/>
        <v>5.5938681232486639E-6</v>
      </c>
      <c r="F764">
        <f t="shared" si="806"/>
        <v>1.2442703476941394E-7</v>
      </c>
      <c r="G764">
        <f t="shared" si="806"/>
        <v>2.766995323943516E-9</v>
      </c>
      <c r="H764">
        <f t="shared" si="806"/>
        <v>6.1516230279557287E-11</v>
      </c>
      <c r="I764">
        <f t="shared" si="806"/>
        <v>1.3672719768898167E-12</v>
      </c>
      <c r="J764">
        <f t="shared" si="806"/>
        <v>3.0380864657229481E-14</v>
      </c>
      <c r="K764">
        <f t="shared" si="806"/>
        <v>6.7487179066094359E-16</v>
      </c>
      <c r="L764" s="3">
        <f t="shared" si="753"/>
        <v>-1.5847693633852994E-16</v>
      </c>
      <c r="N764" t="str">
        <f t="shared" si="754"/>
        <v>7.54999999999988 0.0115549445897597</v>
      </c>
    </row>
    <row r="765" spans="1:14" x14ac:dyDescent="0.3">
      <c r="A765" s="4">
        <f t="shared" si="800"/>
        <v>7.5599999999998833</v>
      </c>
      <c r="B765" s="4">
        <f t="shared" si="801"/>
        <v>1.1496009060652488E-2</v>
      </c>
      <c r="C765">
        <f t="shared" ref="C765:K765" si="807">(C$5*EXP(-$B$1*C$5)-B$5*EXP(-$B$1*B$5))*EXP(-C$5*$A765)</f>
        <v>1.1241452908368421E-2</v>
      </c>
      <c r="D765">
        <f t="shared" si="807"/>
        <v>2.4892084306683783E-4</v>
      </c>
      <c r="E765">
        <f t="shared" si="807"/>
        <v>5.5105862767772323E-6</v>
      </c>
      <c r="F765">
        <f t="shared" si="807"/>
        <v>1.2196321440447311E-7</v>
      </c>
      <c r="G765">
        <f t="shared" si="807"/>
        <v>2.6986779659781621E-9</v>
      </c>
      <c r="H765">
        <f t="shared" si="807"/>
        <v>5.96981509155378E-11</v>
      </c>
      <c r="I765">
        <f t="shared" si="807"/>
        <v>1.3202452263819971E-12</v>
      </c>
      <c r="J765">
        <f t="shared" si="807"/>
        <v>2.9189613914982176E-14</v>
      </c>
      <c r="K765">
        <f t="shared" si="807"/>
        <v>6.4517573243205595E-16</v>
      </c>
      <c r="L765" s="3">
        <f t="shared" si="753"/>
        <v>-1.507479249499354E-16</v>
      </c>
      <c r="N765" t="str">
        <f t="shared" si="754"/>
        <v>7.55999999999988 0.0114960090606525</v>
      </c>
    </row>
    <row r="766" spans="1:14" x14ac:dyDescent="0.3">
      <c r="A766" s="4">
        <f t="shared" si="800"/>
        <v>7.569999999999883</v>
      </c>
      <c r="B766" s="4">
        <f t="shared" si="801"/>
        <v>1.1437380751179423E-2</v>
      </c>
      <c r="C766">
        <f t="shared" ref="C766:K766" si="808">(C$5*EXP(-$B$1*C$5)-B$5*EXP(-$B$1*B$5))*EXP(-C$5*$A766)</f>
        <v>1.1185385928083451E-2</v>
      </c>
      <c r="D766">
        <f t="shared" si="808"/>
        <v>2.4644403929502564E-4</v>
      </c>
      <c r="E766">
        <f t="shared" si="808"/>
        <v>5.4285443354660453E-6</v>
      </c>
      <c r="F766">
        <f t="shared" si="808"/>
        <v>1.1954818095149196E-7</v>
      </c>
      <c r="G766">
        <f t="shared" si="808"/>
        <v>2.6320473695909649E-9</v>
      </c>
      <c r="H766">
        <f t="shared" si="808"/>
        <v>5.7933803917088578E-11</v>
      </c>
      <c r="I766">
        <f t="shared" si="808"/>
        <v>1.2748359413826534E-12</v>
      </c>
      <c r="J766">
        <f t="shared" si="808"/>
        <v>2.8045072782448597E-14</v>
      </c>
      <c r="K766">
        <f t="shared" si="808"/>
        <v>6.1678637554487458E-16</v>
      </c>
      <c r="L766" s="3">
        <f t="shared" si="753"/>
        <v>-1.4339586189480431E-16</v>
      </c>
      <c r="N766" t="str">
        <f t="shared" si="754"/>
        <v>7.56999999999988 0.0114373807511794</v>
      </c>
    </row>
    <row r="767" spans="1:14" x14ac:dyDescent="0.3">
      <c r="A767" s="4">
        <f t="shared" si="800"/>
        <v>7.5799999999998828</v>
      </c>
      <c r="B767" s="4">
        <f t="shared" si="801"/>
        <v>1.1379057992511547E-2</v>
      </c>
      <c r="C767">
        <f t="shared" ref="C767:K767" si="809">(C$5*EXP(-$B$1*C$5)-B$5*EXP(-$B$1*B$5))*EXP(-C$5*$A767)</f>
        <v>1.112959858302926E-2</v>
      </c>
      <c r="D767">
        <f t="shared" si="809"/>
        <v>2.4399188013251357E-4</v>
      </c>
      <c r="E767">
        <f t="shared" si="809"/>
        <v>5.3477238395321809E-6</v>
      </c>
      <c r="F767">
        <f t="shared" si="809"/>
        <v>1.1718096836488836E-7</v>
      </c>
      <c r="G767">
        <f t="shared" si="809"/>
        <v>2.5670618884901629E-9</v>
      </c>
      <c r="H767">
        <f t="shared" si="809"/>
        <v>5.6221601252813816E-11</v>
      </c>
      <c r="I767">
        <f t="shared" si="809"/>
        <v>1.2309884898389078E-12</v>
      </c>
      <c r="J767">
        <f t="shared" si="809"/>
        <v>2.6945409749634896E-14</v>
      </c>
      <c r="K767">
        <f t="shared" si="809"/>
        <v>5.8964622184986385E-16</v>
      </c>
      <c r="L767" s="3">
        <f t="shared" si="753"/>
        <v>-1.3640236318597905E-16</v>
      </c>
      <c r="N767" t="str">
        <f t="shared" si="754"/>
        <v>7.57999999999988 0.0113790579925115</v>
      </c>
    </row>
    <row r="768" spans="1:14" x14ac:dyDescent="0.3">
      <c r="A768" s="4">
        <f t="shared" si="800"/>
        <v>7.5899999999998826</v>
      </c>
      <c r="B768" s="4">
        <f t="shared" si="801"/>
        <v>1.1321039125570281E-2</v>
      </c>
      <c r="C768">
        <f t="shared" ref="C768:K768" si="810">(C$5*EXP(-$B$1*C$5)-B$5*EXP(-$B$1*B$5))*EXP(-C$5*$A768)</f>
        <v>1.1074089478519308E-2</v>
      </c>
      <c r="D768">
        <f t="shared" si="810"/>
        <v>2.4156412036134209E-4</v>
      </c>
      <c r="E768">
        <f t="shared" si="810"/>
        <v>5.2681066040230811E-6</v>
      </c>
      <c r="F768">
        <f t="shared" si="810"/>
        <v>1.148606297280645E-7</v>
      </c>
      <c r="G768">
        <f t="shared" si="810"/>
        <v>2.5036809046346298E-9</v>
      </c>
      <c r="H768">
        <f t="shared" si="810"/>
        <v>5.4560001824738321E-11</v>
      </c>
      <c r="I768">
        <f t="shared" si="810"/>
        <v>1.1886491531391715E-12</v>
      </c>
      <c r="J768">
        <f t="shared" si="810"/>
        <v>2.5888865121081276E-14</v>
      </c>
      <c r="K768">
        <f t="shared" si="810"/>
        <v>5.6370030326087016E-16</v>
      </c>
      <c r="L768" s="3">
        <f t="shared" si="753"/>
        <v>-1.2974994143393658E-16</v>
      </c>
      <c r="N768" t="str">
        <f t="shared" si="754"/>
        <v>7.58999999999988 0.0113210391255703</v>
      </c>
    </row>
    <row r="769" spans="1:14" x14ac:dyDescent="0.3">
      <c r="A769" s="4">
        <f t="shared" si="800"/>
        <v>7.5999999999998824</v>
      </c>
      <c r="B769" s="4">
        <f t="shared" si="801"/>
        <v>1.1263322500963575E-2</v>
      </c>
      <c r="C769">
        <f t="shared" ref="C769:K769" si="811">(C$5*EXP(-$B$1*C$5)-B$5*EXP(-$B$1*B$5))*EXP(-C$5*$A769)</f>
        <v>1.1018857226823097E-2</v>
      </c>
      <c r="D769">
        <f t="shared" si="811"/>
        <v>2.3916051720351079E-4</v>
      </c>
      <c r="E769">
        <f t="shared" si="811"/>
        <v>5.1896747147248781E-6</v>
      </c>
      <c r="F769">
        <f t="shared" si="811"/>
        <v>1.1258623687462733E-7</v>
      </c>
      <c r="G769">
        <f t="shared" si="811"/>
        <v>2.4418648028462205E-9</v>
      </c>
      <c r="H769">
        <f t="shared" si="811"/>
        <v>5.29475100812157E-11</v>
      </c>
      <c r="I769">
        <f t="shared" si="811"/>
        <v>1.1477660603011534E-12</v>
      </c>
      <c r="J769">
        <f t="shared" si="811"/>
        <v>2.4873748199973838E-14</v>
      </c>
      <c r="K769">
        <f t="shared" si="811"/>
        <v>5.3889607042594964E-16</v>
      </c>
      <c r="L769" s="3">
        <f t="shared" si="753"/>
        <v>-1.2342196211920423E-16</v>
      </c>
      <c r="N769" t="str">
        <f t="shared" si="754"/>
        <v>7.59999999999988 0.0112633225009636</v>
      </c>
    </row>
    <row r="770" spans="1:14" x14ac:dyDescent="0.3">
      <c r="A770" s="4">
        <f t="shared" si="800"/>
        <v>7.6099999999998822</v>
      </c>
      <c r="B770" s="4">
        <f t="shared" si="801"/>
        <v>1.1205906478922509E-2</v>
      </c>
      <c r="C770">
        <f t="shared" ref="C770:K770" si="812">(C$5*EXP(-$B$1*C$5)-B$5*EXP(-$B$1*B$5))*EXP(-C$5*$A770)</f>
        <v>1.0963900447131454E-2</v>
      </c>
      <c r="D770">
        <f t="shared" si="812"/>
        <v>2.3678083029670096E-4</v>
      </c>
      <c r="E770">
        <f t="shared" si="812"/>
        <v>5.1124105241316018E-6</v>
      </c>
      <c r="F770">
        <f t="shared" si="812"/>
        <v>1.1035688001710983E-7</v>
      </c>
      <c r="G770">
        <f t="shared" si="812"/>
        <v>2.3815749460490239E-9</v>
      </c>
      <c r="H770">
        <f t="shared" si="812"/>
        <v>5.1382674670830507E-11</v>
      </c>
      <c r="I770">
        <f t="shared" si="812"/>
        <v>1.1082891244234063E-12</v>
      </c>
      <c r="J770">
        <f t="shared" si="812"/>
        <v>2.3898434582668996E-14</v>
      </c>
      <c r="K770">
        <f t="shared" si="812"/>
        <v>5.1518328629695983E-16</v>
      </c>
      <c r="L770" s="3">
        <f t="shared" si="753"/>
        <v>-1.1740260199739997E-16</v>
      </c>
      <c r="N770" t="str">
        <f t="shared" si="754"/>
        <v>7.60999999999988 0.0112059064789225</v>
      </c>
    </row>
    <row r="771" spans="1:14" x14ac:dyDescent="0.3">
      <c r="A771" s="4">
        <f t="shared" si="800"/>
        <v>7.619999999999882</v>
      </c>
      <c r="B771" s="4">
        <f t="shared" si="801"/>
        <v>1.1148789429238375E-2</v>
      </c>
      <c r="C771">
        <f t="shared" ref="C771:K771" si="813">(C$5*EXP(-$B$1*C$5)-B$5*EXP(-$B$1*B$5))*EXP(-C$5*$A771)</f>
        <v>1.0909217765522028E-2</v>
      </c>
      <c r="D771">
        <f t="shared" si="813"/>
        <v>2.344248216702388E-4</v>
      </c>
      <c r="E771">
        <f t="shared" si="813"/>
        <v>5.0362966474743984E-6</v>
      </c>
      <c r="F771">
        <f t="shared" si="813"/>
        <v>1.081716673830439E-7</v>
      </c>
      <c r="G771">
        <f t="shared" si="813"/>
        <v>2.322773651119958E-9</v>
      </c>
      <c r="H771">
        <f t="shared" si="813"/>
        <v>4.9864087136083641E-11</v>
      </c>
      <c r="I771">
        <f t="shared" si="813"/>
        <v>1.0701699813225969E-12</v>
      </c>
      <c r="J771">
        <f t="shared" si="813"/>
        <v>2.2961363559301049E-14</v>
      </c>
      <c r="K771">
        <f t="shared" si="813"/>
        <v>4.9251392438239712E-16</v>
      </c>
      <c r="L771" s="3">
        <f t="shared" si="753"/>
        <v>-1.1167680953287348E-16</v>
      </c>
      <c r="N771" t="str">
        <f t="shared" si="754"/>
        <v>7.61999999999988 0.0111487894292384</v>
      </c>
    </row>
    <row r="772" spans="1:14" x14ac:dyDescent="0.3">
      <c r="A772" s="4">
        <f t="shared" si="800"/>
        <v>7.6299999999998818</v>
      </c>
      <c r="B772" s="4">
        <f t="shared" si="801"/>
        <v>1.1091969731200229E-2</v>
      </c>
      <c r="C772">
        <f t="shared" ref="C772:K772" si="814">(C$5*EXP(-$B$1*C$5)-B$5*EXP(-$B$1*B$5))*EXP(-C$5*$A772)</f>
        <v>1.0854807814924929E-2</v>
      </c>
      <c r="D772">
        <f t="shared" si="814"/>
        <v>2.3209225572129832E-4</v>
      </c>
      <c r="E772">
        <f t="shared" si="814"/>
        <v>4.961315958809904E-6</v>
      </c>
      <c r="F772">
        <f t="shared" si="814"/>
        <v>1.0602972485823928E-7</v>
      </c>
      <c r="G772">
        <f t="shared" si="814"/>
        <v>2.2654241653355384E-9</v>
      </c>
      <c r="H772">
        <f t="shared" si="814"/>
        <v>4.8390380645685942E-11</v>
      </c>
      <c r="I772">
        <f t="shared" si="814"/>
        <v>1.033361930281358E-12</v>
      </c>
      <c r="J772">
        <f t="shared" si="814"/>
        <v>2.2061035616313466E-14</v>
      </c>
      <c r="K772">
        <f t="shared" si="814"/>
        <v>4.7084207147730869E-16</v>
      </c>
      <c r="L772" s="3">
        <f t="shared" si="753"/>
        <v>-1.062302672620314E-16</v>
      </c>
      <c r="N772" t="str">
        <f t="shared" si="754"/>
        <v>7.62999999999988 0.0110919697312002</v>
      </c>
    </row>
    <row r="773" spans="1:14" x14ac:dyDescent="0.3">
      <c r="A773" s="4">
        <f t="shared" si="800"/>
        <v>7.6399999999998816</v>
      </c>
      <c r="B773" s="4">
        <f t="shared" si="801"/>
        <v>1.1035445773532939E-2</v>
      </c>
      <c r="C773">
        <f t="shared" ref="C773:K773" si="815">(C$5*EXP(-$B$1*C$5)-B$5*EXP(-$B$1*B$5))*EXP(-C$5*$A773)</f>
        <v>1.0800669235088555E-2</v>
      </c>
      <c r="D773">
        <f t="shared" si="815"/>
        <v>2.2978289919134084E-4</v>
      </c>
      <c r="E773">
        <f t="shared" si="815"/>
        <v>4.8874515871668503E-6</v>
      </c>
      <c r="F773">
        <f t="shared" si="815"/>
        <v>1.0393019563712648E-7</v>
      </c>
      <c r="G773">
        <f t="shared" si="815"/>
        <v>2.2094906434002665E-9</v>
      </c>
      <c r="H773">
        <f t="shared" si="815"/>
        <v>4.6960228764318047E-11</v>
      </c>
      <c r="I773">
        <f t="shared" si="815"/>
        <v>9.978198768340531E-13</v>
      </c>
      <c r="J773">
        <f t="shared" si="815"/>
        <v>2.119601003691726E-14</v>
      </c>
      <c r="K773">
        <f t="shared" si="815"/>
        <v>4.5012383467338674E-16</v>
      </c>
      <c r="L773" s="3">
        <f t="shared" si="753"/>
        <v>-1.0104935599221867E-16</v>
      </c>
      <c r="N773" t="str">
        <f t="shared" si="754"/>
        <v>7.63999999999988 0.0110354457735329</v>
      </c>
    </row>
    <row r="774" spans="1:14" x14ac:dyDescent="0.3">
      <c r="A774" s="4">
        <f t="shared" si="800"/>
        <v>7.6499999999998813</v>
      </c>
      <c r="B774" s="4">
        <f t="shared" si="801"/>
        <v>1.0979215954335687E-2</v>
      </c>
      <c r="C774">
        <f t="shared" ref="C774:K774" si="816">(C$5*EXP(-$B$1*C$5)-B$5*EXP(-$B$1*B$5))*EXP(-C$5*$A774)</f>
        <v>1.0746800672545598E-2</v>
      </c>
      <c r="D774">
        <f t="shared" si="816"/>
        <v>2.2749652114278891E-4</v>
      </c>
      <c r="E774">
        <f t="shared" si="816"/>
        <v>4.8146869127500085E-6</v>
      </c>
      <c r="F774">
        <f t="shared" si="816"/>
        <v>1.0187223988002294E-7</v>
      </c>
      <c r="G774">
        <f t="shared" si="816"/>
        <v>2.154938125042141E-9</v>
      </c>
      <c r="H774">
        <f t="shared" si="816"/>
        <v>4.5572344258748739E-11</v>
      </c>
      <c r="I774">
        <f t="shared" si="816"/>
        <v>9.6350027752041957E-13</v>
      </c>
      <c r="J774">
        <f t="shared" si="816"/>
        <v>2.0364902595636765E-14</v>
      </c>
      <c r="K774">
        <f t="shared" si="816"/>
        <v>4.3031725246081867E-16</v>
      </c>
      <c r="L774" s="3">
        <f t="shared" si="753"/>
        <v>-9.6121120746646202E-17</v>
      </c>
      <c r="N774" t="str">
        <f t="shared" si="754"/>
        <v>7.64999999999988 0.0109792159543357</v>
      </c>
    </row>
    <row r="775" spans="1:14" x14ac:dyDescent="0.3">
      <c r="A775" s="4">
        <f t="shared" si="800"/>
        <v>7.6599999999998811</v>
      </c>
      <c r="B775" s="4">
        <f t="shared" si="801"/>
        <v>1.0923278681020929E-2</v>
      </c>
      <c r="C775">
        <f t="shared" ref="C775:K775" si="817">(C$5*EXP(-$B$1*C$5)-B$5*EXP(-$B$1*B$5))*EXP(-C$5*$A775)</f>
        <v>1.0693200780579181E-2</v>
      </c>
      <c r="D775">
        <f t="shared" si="817"/>
        <v>2.252328929359323E-4</v>
      </c>
      <c r="E775">
        <f t="shared" si="817"/>
        <v>4.7430055632006487E-6</v>
      </c>
      <c r="F775">
        <f t="shared" si="817"/>
        <v>9.9855034377186055E-8</v>
      </c>
      <c r="G775">
        <f t="shared" si="817"/>
        <v>2.1017325131613463E-9</v>
      </c>
      <c r="H775">
        <f t="shared" si="817"/>
        <v>4.4225477939237819E-11</v>
      </c>
      <c r="I775">
        <f t="shared" si="817"/>
        <v>9.3036108653938856E-13</v>
      </c>
      <c r="J775">
        <f t="shared" si="817"/>
        <v>1.9566383343253556E-14</v>
      </c>
      <c r="K775">
        <f t="shared" si="817"/>
        <v>4.1138220974188026E-16</v>
      </c>
      <c r="L775" s="3">
        <f t="shared" si="753"/>
        <v>-9.1433238370196234E-17</v>
      </c>
      <c r="N775" t="str">
        <f t="shared" si="754"/>
        <v>7.65999999999988 0.0109232786810209</v>
      </c>
    </row>
    <row r="776" spans="1:14" x14ac:dyDescent="0.3">
      <c r="A776" s="4">
        <f t="shared" si="800"/>
        <v>7.6699999999998809</v>
      </c>
      <c r="B776" s="4">
        <f t="shared" si="801"/>
        <v>1.086763237025385E-2</v>
      </c>
      <c r="C776">
        <f t="shared" ref="C776:K776" si="818">(C$5*EXP(-$B$1*C$5)-B$5*EXP(-$B$1*B$5))*EXP(-C$5*$A776)</f>
        <v>1.0639868219189219E-2</v>
      </c>
      <c r="D776">
        <f t="shared" si="818"/>
        <v>2.22991788206064E-4</v>
      </c>
      <c r="E776">
        <f t="shared" si="818"/>
        <v>4.6723914099127051E-6</v>
      </c>
      <c r="F776">
        <f t="shared" si="818"/>
        <v>9.7877772219518268E-8</v>
      </c>
      <c r="G776">
        <f t="shared" si="818"/>
        <v>2.0498405525184823E-9</v>
      </c>
      <c r="H776">
        <f t="shared" si="818"/>
        <v>4.2918417535181374E-11</v>
      </c>
      <c r="I776">
        <f t="shared" si="818"/>
        <v>8.9836170423770797E-13</v>
      </c>
      <c r="J776">
        <f t="shared" si="818"/>
        <v>1.8799174478603959E-14</v>
      </c>
      <c r="K776">
        <f t="shared" si="818"/>
        <v>3.9328035658417581E-16</v>
      </c>
      <c r="L776" s="3">
        <f t="shared" si="753"/>
        <v>-8.6973986715118623E-17</v>
      </c>
      <c r="N776" t="str">
        <f t="shared" si="754"/>
        <v>7.66999999999988 0.0108676323702539</v>
      </c>
    </row>
    <row r="777" spans="1:14" x14ac:dyDescent="0.3">
      <c r="A777" s="4">
        <f t="shared" si="800"/>
        <v>7.6799999999998807</v>
      </c>
      <c r="B777" s="4">
        <f t="shared" si="801"/>
        <v>1.0812275447892232E-2</v>
      </c>
      <c r="C777">
        <f t="shared" ref="C777:K777" si="819">(C$5*EXP(-$B$1*C$5)-B$5*EXP(-$B$1*B$5))*EXP(-C$5*$A777)</f>
        <v>1.0586801655058894E-2</v>
      </c>
      <c r="D777">
        <f t="shared" si="819"/>
        <v>2.207729828408434E-4</v>
      </c>
      <c r="E777">
        <f t="shared" si="819"/>
        <v>4.6028285644037908E-6</v>
      </c>
      <c r="F777">
        <f t="shared" si="819"/>
        <v>9.5939662475792636E-8</v>
      </c>
      <c r="G777">
        <f t="shared" si="819"/>
        <v>1.9992298089489121E-9</v>
      </c>
      <c r="H777">
        <f t="shared" si="819"/>
        <v>4.1649986603986692E-11</v>
      </c>
      <c r="I777">
        <f t="shared" si="819"/>
        <v>8.6746292737030876E-13</v>
      </c>
      <c r="J777">
        <f t="shared" si="819"/>
        <v>1.8062048303824579E-14</v>
      </c>
      <c r="K777">
        <f t="shared" si="819"/>
        <v>3.7597503054889499E-16</v>
      </c>
      <c r="L777" s="3">
        <f t="shared" si="753"/>
        <v>-8.2732215329554616E-17</v>
      </c>
      <c r="N777" t="str">
        <f t="shared" si="754"/>
        <v>7.67999999999988 0.0108122754478922</v>
      </c>
    </row>
    <row r="778" spans="1:14" x14ac:dyDescent="0.3">
      <c r="A778" s="4">
        <f t="shared" si="800"/>
        <v>7.6899999999998805</v>
      </c>
      <c r="B778" s="4">
        <f t="shared" si="801"/>
        <v>1.0757206348926799E-2</v>
      </c>
      <c r="C778">
        <f t="shared" ref="C778:K778" si="820">(C$5*EXP(-$B$1*C$5)-B$5*EXP(-$B$1*B$5))*EXP(-C$5*$A778)</f>
        <v>1.0533999761521345E-2</v>
      </c>
      <c r="D778">
        <f t="shared" si="820"/>
        <v>2.1857625495788499E-4</v>
      </c>
      <c r="E778">
        <f t="shared" si="820"/>
        <v>4.5343013747402044E-6</v>
      </c>
      <c r="F778">
        <f t="shared" si="820"/>
        <v>9.4039929876269872E-8</v>
      </c>
      <c r="G778">
        <f t="shared" si="820"/>
        <v>1.9498686490903801E-9</v>
      </c>
      <c r="H778">
        <f t="shared" si="820"/>
        <v>4.0419043472194176E-11</v>
      </c>
      <c r="I778">
        <f t="shared" si="820"/>
        <v>8.3762690107141706E-13</v>
      </c>
      <c r="J778">
        <f t="shared" si="820"/>
        <v>1.7353825259773804E-14</v>
      </c>
      <c r="K778">
        <f t="shared" si="820"/>
        <v>3.5943118243686582E-16</v>
      </c>
      <c r="L778" s="3">
        <f t="shared" ref="L778:L841" si="821">(L$5*EXP(-$B$1*L$5)-K$5*EXP(-$B$1*K$5))*EXP(-L$5*$A778)-L$5*EXP(-($B$1+$A778)*L$5)</f>
        <v>-7.8697317575601672E-17</v>
      </c>
      <c r="N778" t="str">
        <f t="shared" ref="N778:N841" si="822">A778&amp;" "&amp;B778</f>
        <v>7.68999999999988 0.0107572063489268</v>
      </c>
    </row>
    <row r="779" spans="1:14" x14ac:dyDescent="0.3">
      <c r="A779" s="4">
        <f t="shared" si="800"/>
        <v>7.6999999999998803</v>
      </c>
      <c r="B779" s="4">
        <f t="shared" si="801"/>
        <v>1.0702423517422026E-2</v>
      </c>
      <c r="C779">
        <f t="shared" ref="C779:K779" si="823">(C$5*EXP(-$B$1*C$5)-B$5*EXP(-$B$1*B$5))*EXP(-C$5*$A779)</f>
        <v>1.0481461218526477E-2</v>
      </c>
      <c r="D779">
        <f t="shared" si="823"/>
        <v>2.1640138488256984E-4</v>
      </c>
      <c r="E779">
        <f t="shared" si="823"/>
        <v>4.4667944220151615E-6</v>
      </c>
      <c r="F779">
        <f t="shared" si="823"/>
        <v>9.2177814502580071E-8</v>
      </c>
      <c r="G779">
        <f t="shared" si="823"/>
        <v>1.9017262206111449E-9</v>
      </c>
      <c r="H779">
        <f t="shared" si="823"/>
        <v>3.9224480207893916E-11</v>
      </c>
      <c r="I779">
        <f t="shared" si="823"/>
        <v>8.0881707247760088E-13</v>
      </c>
      <c r="J779">
        <f t="shared" si="823"/>
        <v>1.6673372038485509E-14</v>
      </c>
      <c r="K779">
        <f t="shared" si="823"/>
        <v>3.4361530530193913E-16</v>
      </c>
      <c r="L779" s="3">
        <f t="shared" si="821"/>
        <v>-7.4859204107189703E-17</v>
      </c>
      <c r="N779" t="str">
        <f t="shared" si="822"/>
        <v>7.69999999999988 0.010702423517422</v>
      </c>
    </row>
    <row r="780" spans="1:14" x14ac:dyDescent="0.3">
      <c r="A780" s="4">
        <f t="shared" si="800"/>
        <v>7.7099999999998801</v>
      </c>
      <c r="B780" s="4">
        <f t="shared" si="801"/>
        <v>1.0647925406457355E-2</v>
      </c>
      <c r="C780">
        <f t="shared" ref="C780:K780" si="824">(C$5*EXP(-$B$1*C$5)-B$5*EXP(-$B$1*B$5))*EXP(-C$5*$A780)</f>
        <v>1.0429184712607984E-2</v>
      </c>
      <c r="D780">
        <f t="shared" si="824"/>
        <v>2.1424815512607805E-4</v>
      </c>
      <c r="E780">
        <f t="shared" si="824"/>
        <v>4.4002925168794951E-6</v>
      </c>
      <c r="F780">
        <f t="shared" si="824"/>
        <v>9.0352571483745222E-8</v>
      </c>
      <c r="G780">
        <f t="shared" si="824"/>
        <v>1.8547724329262319E-9</v>
      </c>
      <c r="H780">
        <f t="shared" si="824"/>
        <v>3.8065221623512472E-11</v>
      </c>
      <c r="I780">
        <f t="shared" si="824"/>
        <v>7.8099814594596E-13</v>
      </c>
      <c r="J780">
        <f t="shared" si="824"/>
        <v>1.6019599769634532E-14</v>
      </c>
      <c r="K780">
        <f t="shared" si="824"/>
        <v>3.2849536658796508E-16</v>
      </c>
      <c r="L780" s="3">
        <f t="shared" si="821"/>
        <v>-7.1208277641463756E-17</v>
      </c>
      <c r="N780" t="str">
        <f t="shared" si="822"/>
        <v>7.70999999999988 0.0106479254064574</v>
      </c>
    </row>
    <row r="781" spans="1:14" x14ac:dyDescent="0.3">
      <c r="A781" s="4">
        <f t="shared" si="800"/>
        <v>7.7199999999998798</v>
      </c>
      <c r="B781" s="4">
        <f t="shared" si="801"/>
        <v>1.0593710478068891E-2</v>
      </c>
      <c r="C781">
        <f t="shared" ref="C781:K781" si="825">(C$5*EXP(-$B$1*C$5)-B$5*EXP(-$B$1*B$5))*EXP(-C$5*$A781)</f>
        <v>1.0377168936850494E-2</v>
      </c>
      <c r="D781">
        <f t="shared" si="825"/>
        <v>2.1211635036363959E-4</v>
      </c>
      <c r="E781">
        <f t="shared" si="825"/>
        <v>4.3347806961239987E-6</v>
      </c>
      <c r="F781">
        <f t="shared" si="825"/>
        <v>8.8563470698220873E-8</v>
      </c>
      <c r="G781">
        <f t="shared" si="825"/>
        <v>1.8089779383898626E-9</v>
      </c>
      <c r="H781">
        <f t="shared" si="825"/>
        <v>3.6940224308071733E-11</v>
      </c>
      <c r="I781">
        <f t="shared" si="825"/>
        <v>7.5413603981253627E-13</v>
      </c>
      <c r="J781">
        <f t="shared" si="825"/>
        <v>1.5391462278111861E-14</v>
      </c>
      <c r="K781">
        <f t="shared" si="825"/>
        <v>3.1404074325193505E-16</v>
      </c>
      <c r="L781" s="3">
        <f t="shared" si="821"/>
        <v>-6.7735408960576305E-17</v>
      </c>
      <c r="N781" t="str">
        <f t="shared" si="822"/>
        <v>7.71999999999988 0.0105937104780689</v>
      </c>
    </row>
    <row r="782" spans="1:14" x14ac:dyDescent="0.3">
      <c r="A782" s="4">
        <f t="shared" si="800"/>
        <v>7.7299999999998796</v>
      </c>
      <c r="B782" s="4">
        <f t="shared" si="801"/>
        <v>1.0539777203191509E-2</v>
      </c>
      <c r="C782">
        <f t="shared" ref="C782:K782" si="826">(C$5*EXP(-$B$1*C$5)-B$5*EXP(-$B$1*B$5))*EXP(-C$5*$A782)</f>
        <v>1.0325412590856904E-2</v>
      </c>
      <c r="D782">
        <f t="shared" si="826"/>
        <v>2.1000575741300168E-4</v>
      </c>
      <c r="E782">
        <f t="shared" si="826"/>
        <v>4.270244219312632E-6</v>
      </c>
      <c r="F782">
        <f t="shared" si="826"/>
        <v>8.6809796481837824E-8</v>
      </c>
      <c r="G782">
        <f t="shared" si="826"/>
        <v>1.7643141139522139E-9</v>
      </c>
      <c r="H782">
        <f t="shared" si="826"/>
        <v>3.5848475688048332E-11</v>
      </c>
      <c r="I782">
        <f t="shared" si="826"/>
        <v>7.2819784463801669E-13</v>
      </c>
      <c r="J782">
        <f t="shared" si="826"/>
        <v>1.478795440992125E-14</v>
      </c>
      <c r="K782">
        <f t="shared" si="826"/>
        <v>3.0022215974184663E-16</v>
      </c>
      <c r="L782" s="3">
        <f t="shared" si="821"/>
        <v>-6.4431914083889687E-17</v>
      </c>
      <c r="N782" t="str">
        <f t="shared" si="822"/>
        <v>7.72999999999988 0.0105397772031915</v>
      </c>
    </row>
    <row r="783" spans="1:14" x14ac:dyDescent="0.3">
      <c r="A783" s="4">
        <f t="shared" si="800"/>
        <v>7.7399999999998794</v>
      </c>
      <c r="B783" s="4">
        <f t="shared" si="801"/>
        <v>1.0486124061601406E-2</v>
      </c>
      <c r="C783">
        <f t="shared" ref="C783:K783" si="827">(C$5*EXP(-$B$1*C$5)-B$5*EXP(-$B$1*B$5))*EXP(-C$5*$A783)</f>
        <v>1.0273914380715865E-2</v>
      </c>
      <c r="D783">
        <f t="shared" si="827"/>
        <v>2.0791616521311049E-4</v>
      </c>
      <c r="E783">
        <f t="shared" si="827"/>
        <v>4.2066685654658377E-6</v>
      </c>
      <c r="F783">
        <f t="shared" si="827"/>
        <v>8.5090847341526919E-8</v>
      </c>
      <c r="G783">
        <f t="shared" si="827"/>
        <v>1.7207530432690757E-9</v>
      </c>
      <c r="H783">
        <f t="shared" si="827"/>
        <v>3.4788993115988872E-11</v>
      </c>
      <c r="I783">
        <f t="shared" si="827"/>
        <v>7.031517828895572E-13</v>
      </c>
      <c r="J783">
        <f t="shared" si="827"/>
        <v>1.4208110423718371E-14</v>
      </c>
      <c r="K783">
        <f t="shared" si="827"/>
        <v>2.8701162870369954E-16</v>
      </c>
      <c r="L783" s="3">
        <f t="shared" si="821"/>
        <v>-6.1289532553498048E-17</v>
      </c>
      <c r="N783" t="str">
        <f t="shared" si="822"/>
        <v>7.73999999999988 0.0104861240616014</v>
      </c>
    </row>
    <row r="784" spans="1:14" x14ac:dyDescent="0.3">
      <c r="A784" s="4">
        <f t="shared" si="800"/>
        <v>7.7499999999998792</v>
      </c>
      <c r="B784" s="4">
        <f t="shared" si="801"/>
        <v>1.0432749541859073E-2</v>
      </c>
      <c r="C784">
        <f t="shared" ref="C784:K784" si="828">(C$5*EXP(-$B$1*C$5)-B$5*EXP(-$B$1*B$5))*EXP(-C$5*$A784)</f>
        <v>1.0222673018969446E-2</v>
      </c>
      <c r="D784">
        <f t="shared" si="828"/>
        <v>2.0584736480300464E-4</v>
      </c>
      <c r="E784">
        <f t="shared" si="828"/>
        <v>4.1440394297932822E-6</v>
      </c>
      <c r="F784">
        <f t="shared" si="828"/>
        <v>8.3405935674712368E-8</v>
      </c>
      <c r="G784">
        <f t="shared" si="828"/>
        <v>1.6782674992532504E-9</v>
      </c>
      <c r="H784">
        <f t="shared" si="828"/>
        <v>3.3760822986061159E-11</v>
      </c>
      <c r="I784">
        <f t="shared" si="828"/>
        <v>6.7896717000932095E-13</v>
      </c>
      <c r="J784">
        <f t="shared" si="828"/>
        <v>1.3651002445418663E-14</v>
      </c>
      <c r="K784">
        <f t="shared" si="828"/>
        <v>2.7438239429755294E-16</v>
      </c>
      <c r="L784" s="3">
        <f t="shared" si="821"/>
        <v>-5.830040677878189E-17</v>
      </c>
      <c r="N784" t="str">
        <f t="shared" si="822"/>
        <v>7.74999999999988 0.0104327495418591</v>
      </c>
    </row>
    <row r="785" spans="1:14" x14ac:dyDescent="0.3">
      <c r="A785" s="4">
        <f t="shared" si="800"/>
        <v>7.759999999999879</v>
      </c>
      <c r="B785" s="4">
        <f t="shared" si="801"/>
        <v>1.0379652141252726E-2</v>
      </c>
      <c r="C785">
        <f t="shared" ref="C785:K785" si="829">(C$5*EXP(-$B$1*C$5)-B$5*EXP(-$B$1*B$5))*EXP(-C$5*$A785)</f>
        <v>1.0171687224580931E-2</v>
      </c>
      <c r="D785">
        <f t="shared" si="829"/>
        <v>2.0379914930091915E-4</v>
      </c>
      <c r="E785">
        <f t="shared" si="829"/>
        <v>4.0823427204752277E-6</v>
      </c>
      <c r="F785">
        <f t="shared" si="829"/>
        <v>8.1754387494261664E-8</v>
      </c>
      <c r="G785">
        <f t="shared" si="829"/>
        <v>1.6368309270566997E-9</v>
      </c>
      <c r="H785">
        <f t="shared" si="829"/>
        <v>3.2763039875744821E-11</v>
      </c>
      <c r="I785">
        <f t="shared" si="829"/>
        <v>6.5561437682207207E-13</v>
      </c>
      <c r="J785">
        <f t="shared" si="829"/>
        <v>1.3115738983400802E-14</v>
      </c>
      <c r="K785">
        <f t="shared" si="829"/>
        <v>2.6230887800779876E-16</v>
      </c>
      <c r="L785" s="3">
        <f t="shared" si="821"/>
        <v>-5.5457062388337945E-17</v>
      </c>
      <c r="N785" t="str">
        <f t="shared" si="822"/>
        <v>7.75999999999988 0.0103796521412527</v>
      </c>
    </row>
    <row r="786" spans="1:14" x14ac:dyDescent="0.3">
      <c r="A786" s="4">
        <f t="shared" si="800"/>
        <v>7.7699999999998788</v>
      </c>
      <c r="B786" s="4">
        <f t="shared" si="801"/>
        <v>1.0326830365742093E-2</v>
      </c>
      <c r="C786">
        <f t="shared" ref="C786:K786" si="830">(C$5*EXP(-$B$1*C$5)-B$5*EXP(-$B$1*B$5))*EXP(-C$5*$A786)</f>
        <v>1.0120955722902808E-2</v>
      </c>
      <c r="D786">
        <f t="shared" si="830"/>
        <v>2.0177131388359691E-4</v>
      </c>
      <c r="E786">
        <f t="shared" si="830"/>
        <v>4.0215645554918001E-6</v>
      </c>
      <c r="F786">
        <f t="shared" si="830"/>
        <v>8.0135542158881705E-8</v>
      </c>
      <c r="G786">
        <f t="shared" si="830"/>
        <v>1.5964174274729207E-9</v>
      </c>
      <c r="H786">
        <f t="shared" si="830"/>
        <v>3.1794745712888305E-11</v>
      </c>
      <c r="I786">
        <f t="shared" si="830"/>
        <v>6.3306479323572405E-13</v>
      </c>
      <c r="J786">
        <f t="shared" si="830"/>
        <v>1.2601463501929929E-14</v>
      </c>
      <c r="K786">
        <f t="shared" si="830"/>
        <v>2.5076662683792097E-16</v>
      </c>
      <c r="L786" s="3">
        <f t="shared" si="821"/>
        <v>-5.2752389540159076E-17</v>
      </c>
      <c r="N786" t="str">
        <f t="shared" si="822"/>
        <v>7.76999999999988 0.0103268303657421</v>
      </c>
    </row>
    <row r="787" spans="1:14" x14ac:dyDescent="0.3">
      <c r="A787" s="4">
        <f t="shared" si="800"/>
        <v>7.7799999999998786</v>
      </c>
      <c r="B787" s="4">
        <f t="shared" si="801"/>
        <v>1.02742827299027E-2</v>
      </c>
      <c r="C787">
        <f t="shared" ref="C787:K787" si="831">(C$5*EXP(-$B$1*C$5)-B$5*EXP(-$B$1*B$5))*EXP(-C$5*$A787)</f>
        <v>1.0070477245644889E-2</v>
      </c>
      <c r="D787">
        <f t="shared" si="831"/>
        <v>1.9976365576580637E-4</v>
      </c>
      <c r="E787">
        <f t="shared" si="831"/>
        <v>3.96169125949946E-6</v>
      </c>
      <c r="F787">
        <f t="shared" si="831"/>
        <v>7.8548752108853446E-8</v>
      </c>
      <c r="G787">
        <f t="shared" si="831"/>
        <v>1.5570017407491136E-9</v>
      </c>
      <c r="H787">
        <f t="shared" si="831"/>
        <v>3.0855068967383112E-11</v>
      </c>
      <c r="I787">
        <f t="shared" si="831"/>
        <v>6.1129079319039158E-13</v>
      </c>
      <c r="J787">
        <f t="shared" si="831"/>
        <v>1.2107353050517737E-14</v>
      </c>
      <c r="K787">
        <f t="shared" si="831"/>
        <v>2.3973226378483441E-16</v>
      </c>
      <c r="L787" s="3">
        <f t="shared" si="821"/>
        <v>-5.0179625143323161E-17</v>
      </c>
      <c r="N787" t="str">
        <f t="shared" si="822"/>
        <v>7.77999999999988 0.0102742827299027</v>
      </c>
    </row>
    <row r="788" spans="1:14" x14ac:dyDescent="0.3">
      <c r="A788" s="4">
        <f t="shared" si="800"/>
        <v>7.7899999999998784</v>
      </c>
      <c r="B788" s="4">
        <f t="shared" si="801"/>
        <v>1.0222007756870516E-2</v>
      </c>
      <c r="C788">
        <f t="shared" ref="C788:K788" si="832">(C$5*EXP(-$B$1*C$5)-B$5*EXP(-$B$1*B$5))*EXP(-C$5*$A788)</f>
        <v>1.0020250530842618E-2</v>
      </c>
      <c r="D788">
        <f t="shared" si="832"/>
        <v>1.9777597418006268E-4</v>
      </c>
      <c r="E788">
        <f t="shared" si="832"/>
        <v>3.9027093607540118E-6</v>
      </c>
      <c r="F788">
        <f t="shared" si="832"/>
        <v>7.6993382606999377E-8</v>
      </c>
      <c r="G788">
        <f t="shared" si="832"/>
        <v>1.518559230797981E-9</v>
      </c>
      <c r="H788">
        <f t="shared" si="832"/>
        <v>2.9943163866728084E-11</v>
      </c>
      <c r="I788">
        <f t="shared" si="832"/>
        <v>5.9026570081302596E-13</v>
      </c>
      <c r="J788">
        <f t="shared" si="832"/>
        <v>1.1632616947026116E-14</v>
      </c>
      <c r="K788">
        <f t="shared" si="832"/>
        <v>2.2918344049244975E-16</v>
      </c>
      <c r="L788" s="3">
        <f t="shared" si="821"/>
        <v>-4.7732335946744981E-17</v>
      </c>
      <c r="N788" t="str">
        <f t="shared" si="822"/>
        <v>7.78999999999988 0.0102220077568705</v>
      </c>
    </row>
    <row r="789" spans="1:14" x14ac:dyDescent="0.3">
      <c r="A789" s="4">
        <f t="shared" si="800"/>
        <v>7.7999999999998781</v>
      </c>
      <c r="B789" s="4">
        <f t="shared" si="801"/>
        <v>1.0170003978287014E-2</v>
      </c>
      <c r="C789">
        <f t="shared" ref="C789:K789" si="833">(C$5*EXP(-$B$1*C$5)-B$5*EXP(-$B$1*B$5))*EXP(-C$5*$A789)</f>
        <v>9.9702743228255054E-3</v>
      </c>
      <c r="D789">
        <f t="shared" si="833"/>
        <v>1.9580807035655086E-4</v>
      </c>
      <c r="E789">
        <f t="shared" si="833"/>
        <v>3.8446055880794101E-6</v>
      </c>
      <c r="F789">
        <f t="shared" si="833"/>
        <v>7.5468811484780224E-8</v>
      </c>
      <c r="G789">
        <f t="shared" si="833"/>
        <v>1.4810658697993935E-9</v>
      </c>
      <c r="H789">
        <f t="shared" si="833"/>
        <v>2.9058209634777317E-11</v>
      </c>
      <c r="I789">
        <f t="shared" si="833"/>
        <v>5.6996375773612597E-13</v>
      </c>
      <c r="J789">
        <f t="shared" si="833"/>
        <v>1.1176495512407041E-14</v>
      </c>
      <c r="K789">
        <f t="shared" si="833"/>
        <v>2.1909879198862769E-16</v>
      </c>
      <c r="L789" s="3">
        <f t="shared" si="821"/>
        <v>-4.5404402452696737E-17</v>
      </c>
      <c r="N789" t="str">
        <f t="shared" si="822"/>
        <v>7.79999999999988 0.010170003978287</v>
      </c>
    </row>
    <row r="790" spans="1:14" x14ac:dyDescent="0.3">
      <c r="A790" s="4">
        <f t="shared" si="800"/>
        <v>7.8099999999998779</v>
      </c>
      <c r="B790" s="4">
        <f t="shared" si="801"/>
        <v>1.0118269934244667E-2</v>
      </c>
      <c r="C790">
        <f t="shared" ref="C790:K790" si="834">(C$5*EXP(-$B$1*C$5)-B$5*EXP(-$B$1*B$5))*EXP(-C$5*$A790)</f>
        <v>9.9205473721857475E-3</v>
      </c>
      <c r="D790">
        <f t="shared" si="834"/>
        <v>1.9385974750324862E-4</v>
      </c>
      <c r="E790">
        <f t="shared" si="834"/>
        <v>3.787366867881686E-6</v>
      </c>
      <c r="F790">
        <f t="shared" si="834"/>
        <v>7.3974428893419226E-8</v>
      </c>
      <c r="G790">
        <f t="shared" si="834"/>
        <v>1.4444982231822145E-9</v>
      </c>
      <c r="H790">
        <f t="shared" si="834"/>
        <v>2.8199409752985941E-11</v>
      </c>
      <c r="I790">
        <f t="shared" si="834"/>
        <v>5.5036009154051864E-13</v>
      </c>
      <c r="J790">
        <f t="shared" si="834"/>
        <v>1.0738258855054028E-14</v>
      </c>
      <c r="K790">
        <f t="shared" si="834"/>
        <v>2.0945789341380337E-16</v>
      </c>
      <c r="L790" s="3">
        <f t="shared" si="821"/>
        <v>-4.3190003614877659E-17</v>
      </c>
      <c r="N790" t="str">
        <f t="shared" si="822"/>
        <v>7.80999999999988 0.0101182699342447</v>
      </c>
    </row>
    <row r="791" spans="1:14" x14ac:dyDescent="0.3">
      <c r="A791" s="4">
        <f t="shared" si="800"/>
        <v>7.8199999999998777</v>
      </c>
      <c r="B791" s="4">
        <f t="shared" si="801"/>
        <v>1.0066804173232838E-2</v>
      </c>
      <c r="C791">
        <f t="shared" ref="C791:K791" si="835">(C$5*EXP(-$B$1*C$5)-B$5*EXP(-$B$1*B$5))*EXP(-C$5*$A791)</f>
        <v>9.8710684357469925E-3</v>
      </c>
      <c r="D791">
        <f t="shared" si="835"/>
        <v>1.9193081078624702E-4</v>
      </c>
      <c r="E791">
        <f t="shared" si="835"/>
        <v>3.7309803212073088E-6</v>
      </c>
      <c r="F791">
        <f t="shared" si="835"/>
        <v>7.250963705995446E-8</v>
      </c>
      <c r="G791">
        <f t="shared" si="835"/>
        <v>1.4088334349769255E-9</v>
      </c>
      <c r="H791">
        <f t="shared" si="835"/>
        <v>2.7365991243489513E-11</v>
      </c>
      <c r="I791">
        <f t="shared" si="835"/>
        <v>5.3143068528353671E-13</v>
      </c>
      <c r="J791">
        <f t="shared" si="835"/>
        <v>1.0317205702819836E-14</v>
      </c>
      <c r="K791">
        <f t="shared" si="835"/>
        <v>2.0024121865366152E-16</v>
      </c>
      <c r="L791" s="3">
        <f t="shared" si="821"/>
        <v>-4.108360228276397E-17</v>
      </c>
      <c r="N791" t="str">
        <f t="shared" si="822"/>
        <v>7.81999999999988 0.0100668041732328</v>
      </c>
    </row>
    <row r="792" spans="1:14" x14ac:dyDescent="0.3">
      <c r="A792" s="4">
        <f t="shared" si="800"/>
        <v>7.8299999999998775</v>
      </c>
      <c r="B792" s="4">
        <f t="shared" si="801"/>
        <v>1.0015605252084041E-2</v>
      </c>
      <c r="C792">
        <f t="shared" ref="C792:K792" si="836">(C$5*EXP(-$B$1*C$5)-B$5*EXP(-$B$1*B$5))*EXP(-C$5*$A792)</f>
        <v>9.8218362765332481E-3</v>
      </c>
      <c r="D792">
        <f t="shared" si="836"/>
        <v>1.9002106731026694E-4</v>
      </c>
      <c r="E792">
        <f t="shared" si="836"/>
        <v>3.6754332608453875E-6</v>
      </c>
      <c r="F792">
        <f t="shared" si="836"/>
        <v>7.1073850048121719E-8</v>
      </c>
      <c r="G792">
        <f t="shared" si="836"/>
        <v>1.3740492135299209E-9</v>
      </c>
      <c r="H792">
        <f t="shared" si="836"/>
        <v>2.6557203973371952E-11</v>
      </c>
      <c r="I792">
        <f t="shared" si="836"/>
        <v>5.1315234807525324E-13</v>
      </c>
      <c r="J792">
        <f t="shared" si="836"/>
        <v>9.9126622808314302E-15</v>
      </c>
      <c r="K792">
        <f t="shared" si="836"/>
        <v>1.9143010079209262E-16</v>
      </c>
      <c r="L792" s="3">
        <f t="shared" si="821"/>
        <v>-3.9079931355849897E-17</v>
      </c>
      <c r="N792" t="str">
        <f t="shared" si="822"/>
        <v>7.82999999999988 0.010015605252084</v>
      </c>
    </row>
    <row r="793" spans="1:14" x14ac:dyDescent="0.3">
      <c r="A793" s="4">
        <f t="shared" si="800"/>
        <v>7.8399999999998773</v>
      </c>
      <c r="B793" s="4">
        <f t="shared" si="801"/>
        <v>9.9646717359206487E-3</v>
      </c>
      <c r="C793">
        <f t="shared" ref="C793:K793" si="837">(C$5*EXP(-$B$1*C$5)-B$5*EXP(-$B$1*B$5))*EXP(-C$5*$A793)</f>
        <v>9.7728496637379727E-3</v>
      </c>
      <c r="D793">
        <f t="shared" si="837"/>
        <v>1.881303260993693E-4</v>
      </c>
      <c r="E793">
        <f t="shared" si="837"/>
        <v>3.6207131884730072E-6</v>
      </c>
      <c r="F793">
        <f t="shared" si="837"/>
        <v>6.9666493523972224E-8</v>
      </c>
      <c r="G793">
        <f t="shared" si="837"/>
        <v>1.3401238175704686E-9</v>
      </c>
      <c r="H793">
        <f t="shared" si="837"/>
        <v>2.5772319979495479E-11</v>
      </c>
      <c r="I793">
        <f t="shared" si="837"/>
        <v>4.9550268666675255E-13</v>
      </c>
      <c r="J793">
        <f t="shared" si="837"/>
        <v>9.5239812333064264E-15</v>
      </c>
      <c r="K793">
        <f t="shared" si="837"/>
        <v>1.8300669430429673E-16</v>
      </c>
      <c r="L793" s="3">
        <f t="shared" si="821"/>
        <v>-3.7173980613152332E-17</v>
      </c>
      <c r="N793" t="str">
        <f t="shared" si="822"/>
        <v>7.83999999999988 0.00996467173592065</v>
      </c>
    </row>
    <row r="794" spans="1:14" x14ac:dyDescent="0.3">
      <c r="A794" s="4">
        <f t="shared" si="800"/>
        <v>7.8499999999998771</v>
      </c>
      <c r="B794" s="4">
        <f t="shared" si="801"/>
        <v>9.9140021981019445E-3</v>
      </c>
      <c r="C794">
        <f t="shared" ref="C794:K794" si="838">(C$5*EXP(-$B$1*C$5)-B$5*EXP(-$B$1*B$5))*EXP(-C$5*$A794)</f>
        <v>9.7241073726932921E-3</v>
      </c>
      <c r="D794">
        <f t="shared" si="838"/>
        <v>1.8625839807785737E-4</v>
      </c>
      <c r="E794">
        <f t="shared" si="838"/>
        <v>3.5668077918430374E-6</v>
      </c>
      <c r="F794">
        <f t="shared" si="838"/>
        <v>6.8287004526131255E-8</v>
      </c>
      <c r="G794">
        <f t="shared" si="838"/>
        <v>1.3070360426217243E-9</v>
      </c>
      <c r="H794">
        <f t="shared" si="838"/>
        <v>2.5010632813284427E-11</v>
      </c>
      <c r="I794">
        <f t="shared" si="838"/>
        <v>4.7846007801559366E-13</v>
      </c>
      <c r="J794">
        <f t="shared" si="838"/>
        <v>9.1505405876457406E-15</v>
      </c>
      <c r="K794">
        <f t="shared" si="838"/>
        <v>1.7495393891350727E-16</v>
      </c>
      <c r="L794" s="3">
        <f t="shared" si="821"/>
        <v>-3.5360984185049712E-17</v>
      </c>
      <c r="N794" t="str">
        <f t="shared" si="822"/>
        <v>7.84999999999988 0.00991400219810194</v>
      </c>
    </row>
    <row r="795" spans="1:14" x14ac:dyDescent="0.3">
      <c r="A795" s="4">
        <f t="shared" si="800"/>
        <v>7.8599999999998769</v>
      </c>
      <c r="B795" s="4">
        <f t="shared" si="801"/>
        <v>9.8635952201716112E-3</v>
      </c>
      <c r="C795">
        <f t="shared" ref="C795:K795" si="839">(C$5*EXP(-$B$1*C$5)-B$5*EXP(-$B$1*B$5))*EXP(-C$5*$A795)</f>
        <v>9.6756081848393943E-3</v>
      </c>
      <c r="D795">
        <f t="shared" si="839"/>
        <v>1.844050960513691E-4</v>
      </c>
      <c r="E795">
        <f t="shared" si="839"/>
        <v>3.5137049420138162E-6</v>
      </c>
      <c r="F795">
        <f t="shared" si="839"/>
        <v>6.6934831240606279E-8</v>
      </c>
      <c r="G795">
        <f t="shared" si="839"/>
        <v>1.2747652077472558E-9</v>
      </c>
      <c r="H795">
        <f t="shared" si="839"/>
        <v>2.4271456904873692E-11</v>
      </c>
      <c r="I795">
        <f t="shared" si="839"/>
        <v>4.6200364279487502E-13</v>
      </c>
      <c r="J795">
        <f t="shared" si="839"/>
        <v>8.7917427591447295E-15</v>
      </c>
      <c r="K795">
        <f t="shared" si="839"/>
        <v>1.6725552503809584E-16</v>
      </c>
      <c r="L795" s="3">
        <f t="shared" si="821"/>
        <v>-3.3636408636123783E-17</v>
      </c>
      <c r="N795" t="str">
        <f t="shared" si="822"/>
        <v>7.85999999999988 0.00986359522017161</v>
      </c>
    </row>
    <row r="796" spans="1:14" x14ac:dyDescent="0.3">
      <c r="A796" s="4">
        <f t="shared" si="800"/>
        <v>7.8699999999998766</v>
      </c>
      <c r="B796" s="4">
        <f t="shared" si="801"/>
        <v>9.8134493918055725E-3</v>
      </c>
      <c r="C796">
        <f t="shared" ref="C796:K796" si="840">(C$5*EXP(-$B$1*C$5)-B$5*EXP(-$B$1*B$5))*EXP(-C$5*$A796)</f>
        <v>9.6273508876940569E-3</v>
      </c>
      <c r="D796">
        <f t="shared" si="840"/>
        <v>1.825702346881574E-4</v>
      </c>
      <c r="E796">
        <f t="shared" si="840"/>
        <v>3.4613926906200954E-6</v>
      </c>
      <c r="F796">
        <f t="shared" si="840"/>
        <v>6.5609432780053864E-8</v>
      </c>
      <c r="G796">
        <f t="shared" si="840"/>
        <v>1.2432911426247571E-9</v>
      </c>
      <c r="H796">
        <f t="shared" si="840"/>
        <v>2.3554126946049745E-11</v>
      </c>
      <c r="I796">
        <f t="shared" si="840"/>
        <v>4.461132198134573E-13</v>
      </c>
      <c r="J796">
        <f t="shared" si="840"/>
        <v>8.4470135947301702E-15</v>
      </c>
      <c r="K796">
        <f t="shared" si="840"/>
        <v>1.5989586075909233E-16</v>
      </c>
      <c r="L796" s="3">
        <f t="shared" si="821"/>
        <v>-3.1995941629210965E-17</v>
      </c>
      <c r="N796" t="str">
        <f t="shared" si="822"/>
        <v>7.86999999999988 0.00981344939180557</v>
      </c>
    </row>
    <row r="797" spans="1:14" x14ac:dyDescent="0.3">
      <c r="A797" s="4">
        <f t="shared" si="800"/>
        <v>7.8799999999998764</v>
      </c>
      <c r="B797" s="4">
        <f t="shared" si="801"/>
        <v>9.763563310760219E-3</v>
      </c>
      <c r="C797">
        <f t="shared" ref="C797:K797" si="841">(C$5*EXP(-$B$1*C$5)-B$5*EXP(-$B$1*B$5))*EXP(-C$5*$A797)</f>
        <v>9.5793342748223334E-3</v>
      </c>
      <c r="D797">
        <f t="shared" si="841"/>
        <v>1.8075363050055684E-4</v>
      </c>
      <c r="E797">
        <f t="shared" si="841"/>
        <v>3.4098592671846239E-6</v>
      </c>
      <c r="F797">
        <f t="shared" si="841"/>
        <v>6.4310278967417559E-8</v>
      </c>
      <c r="G797">
        <f t="shared" si="841"/>
        <v>1.212594174938959E-9</v>
      </c>
      <c r="H797">
        <f t="shared" si="841"/>
        <v>2.2857997291428512E-11</v>
      </c>
      <c r="I797">
        <f t="shared" si="841"/>
        <v>4.3076934131597658E-13</v>
      </c>
      <c r="J797">
        <f t="shared" si="841"/>
        <v>8.1158014541928568E-15</v>
      </c>
      <c r="K797">
        <f t="shared" si="841"/>
        <v>1.52860040241228E-16</v>
      </c>
      <c r="L797" s="3">
        <f t="shared" si="821"/>
        <v>-3.0435481142312636E-17</v>
      </c>
      <c r="N797" t="str">
        <f t="shared" si="822"/>
        <v>7.87999999999988 0.00976356331076022</v>
      </c>
    </row>
    <row r="798" spans="1:14" x14ac:dyDescent="0.3">
      <c r="A798" s="4">
        <f t="shared" si="800"/>
        <v>7.8899999999998762</v>
      </c>
      <c r="B798" s="4">
        <f t="shared" si="801"/>
        <v>9.7139355828210639E-3</v>
      </c>
      <c r="C798">
        <f t="shared" ref="C798:K798" si="842">(C$5*EXP(-$B$1*C$5)-B$5*EXP(-$B$1*B$5))*EXP(-C$5*$A798)</f>
        <v>9.5315571458064081E-3</v>
      </c>
      <c r="D798">
        <f t="shared" si="842"/>
        <v>1.7895510182663489E-4</v>
      </c>
      <c r="E798">
        <f t="shared" si="842"/>
        <v>3.3590930764697268E-6</v>
      </c>
      <c r="F798">
        <f t="shared" si="842"/>
        <v>6.3036850123850043E-8</v>
      </c>
      <c r="G798">
        <f t="shared" si="842"/>
        <v>1.1826551180857863E-9</v>
      </c>
      <c r="H798">
        <f t="shared" si="842"/>
        <v>2.2182441377330749E-11</v>
      </c>
      <c r="I798">
        <f t="shared" si="842"/>
        <v>4.1595320913241126E-13</v>
      </c>
      <c r="J798">
        <f t="shared" si="842"/>
        <v>7.7975763274455704E-15</v>
      </c>
      <c r="K798">
        <f t="shared" si="842"/>
        <v>1.4613381354352106E-16</v>
      </c>
      <c r="L798" s="3">
        <f t="shared" si="821"/>
        <v>-2.8951125211404469E-17</v>
      </c>
      <c r="N798" t="str">
        <f t="shared" si="822"/>
        <v>7.88999999999988 0.00971393558282106</v>
      </c>
    </row>
    <row r="799" spans="1:14" x14ac:dyDescent="0.3">
      <c r="A799" s="4">
        <f t="shared" si="800"/>
        <v>7.899999999999876</v>
      </c>
      <c r="B799" s="4">
        <f t="shared" si="801"/>
        <v>9.6645648217516793E-3</v>
      </c>
      <c r="C799">
        <f t="shared" ref="C799:K799" si="843">(C$5*EXP(-$B$1*C$5)-B$5*EXP(-$B$1*B$5))*EXP(-C$5*$A799)</f>
        <v>9.4840183062155619E-3</v>
      </c>
      <c r="D799">
        <f t="shared" si="843"/>
        <v>1.7717446881202538E-4</v>
      </c>
      <c r="E799">
        <f t="shared" si="843"/>
        <v>3.3090826958683153E-6</v>
      </c>
      <c r="F799">
        <f t="shared" si="843"/>
        <v>6.1788636860834623E-8</v>
      </c>
      <c r="G799">
        <f t="shared" si="843"/>
        <v>1.1534552591801032E-9</v>
      </c>
      <c r="H799">
        <f t="shared" si="843"/>
        <v>2.1526851157832297E-11</v>
      </c>
      <c r="I799">
        <f t="shared" si="843"/>
        <v>4.0164667164797397E-13</v>
      </c>
      <c r="J799">
        <f t="shared" si="843"/>
        <v>7.4918289863938678E-15</v>
      </c>
      <c r="K799">
        <f t="shared" si="843"/>
        <v>1.3970355775827363E-16</v>
      </c>
      <c r="L799" s="3">
        <f t="shared" si="821"/>
        <v>-2.753916217349248E-17</v>
      </c>
      <c r="N799" t="str">
        <f t="shared" si="822"/>
        <v>7.89999999999988 0.00966456482175168</v>
      </c>
    </row>
    <row r="800" spans="1:14" x14ac:dyDescent="0.3">
      <c r="A800" s="4">
        <f t="shared" si="800"/>
        <v>7.9099999999998758</v>
      </c>
      <c r="B800" s="4">
        <f t="shared" si="801"/>
        <v>9.6154496492431053E-3</v>
      </c>
      <c r="C800">
        <f t="shared" ref="C800:K800" si="844">(C$5*EXP(-$B$1*C$5)-B$5*EXP(-$B$1*B$5))*EXP(-C$5*$A800)</f>
        <v>9.4367165675763292E-3</v>
      </c>
      <c r="D800">
        <f t="shared" si="844"/>
        <v>1.7541155339194291E-4</v>
      </c>
      <c r="E800">
        <f t="shared" si="844"/>
        <v>3.2598168728337658E-6</v>
      </c>
      <c r="F800">
        <f t="shared" si="844"/>
        <v>6.0565139876423007E-8</v>
      </c>
      <c r="G800">
        <f t="shared" si="844"/>
        <v>1.1249763473595655E-9</v>
      </c>
      <c r="H800">
        <f t="shared" si="844"/>
        <v>2.0890636557481861E-11</v>
      </c>
      <c r="I800">
        <f t="shared" si="844"/>
        <v>3.8783220156510799E-13</v>
      </c>
      <c r="J800">
        <f t="shared" si="844"/>
        <v>7.1980701700624878E-15</v>
      </c>
      <c r="K800">
        <f t="shared" si="844"/>
        <v>1.3355624942003442E-16</v>
      </c>
      <c r="L800" s="3">
        <f t="shared" si="821"/>
        <v>-2.6196061385523154E-17</v>
      </c>
      <c r="N800" t="str">
        <f t="shared" si="822"/>
        <v>7.90999999999988 0.00961544964924311</v>
      </c>
    </row>
    <row r="801" spans="1:14" x14ac:dyDescent="0.3">
      <c r="A801" s="4">
        <f t="shared" si="800"/>
        <v>7.9199999999998756</v>
      </c>
      <c r="B801" s="4">
        <f t="shared" si="801"/>
        <v>9.5665886948635842E-3</v>
      </c>
      <c r="C801">
        <f t="shared" ref="C801:K801" si="845">(C$5*EXP(-$B$1*C$5)-B$5*EXP(-$B$1*B$5))*EXP(-C$5*$A801)</f>
        <v>9.3896507473427843E-3</v>
      </c>
      <c r="D801">
        <f t="shared" si="845"/>
        <v>1.7366617927337642E-4</v>
      </c>
      <c r="E801">
        <f t="shared" si="845"/>
        <v>3.2112845223480594E-6</v>
      </c>
      <c r="F801">
        <f t="shared" si="845"/>
        <v>5.9365869755507912E-8</v>
      </c>
      <c r="G801">
        <f t="shared" si="845"/>
        <v>1.0972005823772145E-9</v>
      </c>
      <c r="H801">
        <f t="shared" si="845"/>
        <v>2.0273224940193432E-11</v>
      </c>
      <c r="I801">
        <f t="shared" si="845"/>
        <v>3.7449287443036442E-13</v>
      </c>
      <c r="J801">
        <f t="shared" si="845"/>
        <v>6.9158298016734125E-15</v>
      </c>
      <c r="K801">
        <f t="shared" si="845"/>
        <v>1.27679438128627E-16</v>
      </c>
      <c r="L801" s="3">
        <f t="shared" si="821"/>
        <v>-2.4918464395936445E-17</v>
      </c>
      <c r="N801" t="str">
        <f t="shared" si="822"/>
        <v>7.91999999999988 0.00956658869486358</v>
      </c>
    </row>
    <row r="802" spans="1:14" x14ac:dyDescent="0.3">
      <c r="A802" s="4">
        <f t="shared" si="800"/>
        <v>7.9299999999998754</v>
      </c>
      <c r="B802" s="4">
        <f t="shared" si="801"/>
        <v>9.5179805960086475E-3</v>
      </c>
      <c r="C802">
        <f t="shared" ref="C802:K802" si="846">(C$5*EXP(-$B$1*C$5)-B$5*EXP(-$B$1*B$5))*EXP(-C$5*$A802)</f>
        <v>9.3428196688669692E-3</v>
      </c>
      <c r="D802">
        <f t="shared" si="846"/>
        <v>1.7193817191745958E-4</v>
      </c>
      <c r="E802">
        <f t="shared" si="846"/>
        <v>3.1634747244275954E-6</v>
      </c>
      <c r="F802">
        <f t="shared" si="846"/>
        <v>5.8190346774050509E-8</v>
      </c>
      <c r="G802">
        <f t="shared" si="846"/>
        <v>1.0701106034757541E-9</v>
      </c>
      <c r="H802">
        <f t="shared" si="846"/>
        <v>1.9674060593834984E-11</v>
      </c>
      <c r="I802">
        <f t="shared" si="846"/>
        <v>3.6161234789982584E-13</v>
      </c>
      <c r="J802">
        <f t="shared" si="846"/>
        <v>6.6446562364227265E-15</v>
      </c>
      <c r="K802">
        <f t="shared" si="846"/>
        <v>1.2206122133283228E-16</v>
      </c>
      <c r="L802" s="3">
        <f t="shared" si="821"/>
        <v>-2.3703176546788242E-17</v>
      </c>
      <c r="N802" t="str">
        <f t="shared" si="822"/>
        <v>7.92999999999988 0.00951798059600865</v>
      </c>
    </row>
    <row r="803" spans="1:14" x14ac:dyDescent="0.3">
      <c r="A803" s="4">
        <f t="shared" si="800"/>
        <v>7.9399999999998752</v>
      </c>
      <c r="B803" s="4">
        <f t="shared" si="801"/>
        <v>9.4696239978516051E-3</v>
      </c>
      <c r="C803">
        <f t="shared" ref="C803:K803" si="847">(C$5*EXP(-$B$1*C$5)-B$5*EXP(-$B$1*B$5))*EXP(-C$5*$A803)</f>
        <v>9.2962221613694784E-3</v>
      </c>
      <c r="D803">
        <f t="shared" si="847"/>
        <v>1.7022735852201677E-4</v>
      </c>
      <c r="E803">
        <f t="shared" si="847"/>
        <v>3.1163767216661364E-6</v>
      </c>
      <c r="F803">
        <f t="shared" si="847"/>
        <v>5.7038100707184363E-8</v>
      </c>
      <c r="G803">
        <f t="shared" si="847"/>
        <v>1.0436894785365253E-9</v>
      </c>
      <c r="H803">
        <f t="shared" si="847"/>
        <v>1.9092604230049914E-11</v>
      </c>
      <c r="I803">
        <f t="shared" si="847"/>
        <v>3.4917484171768725E-13</v>
      </c>
      <c r="J803">
        <f t="shared" si="847"/>
        <v>6.3841155387525838E-15</v>
      </c>
      <c r="K803">
        <f t="shared" si="847"/>
        <v>1.1669022022366096E-16</v>
      </c>
      <c r="L803" s="3">
        <f t="shared" si="821"/>
        <v>-2.2547158985440262E-17</v>
      </c>
      <c r="N803" t="str">
        <f t="shared" si="822"/>
        <v>7.93999999999988 0.00946962399785161</v>
      </c>
    </row>
    <row r="804" spans="1:14" x14ac:dyDescent="0.3">
      <c r="A804" s="4">
        <f t="shared" si="800"/>
        <v>7.9499999999998749</v>
      </c>
      <c r="B804" s="4">
        <f t="shared" si="801"/>
        <v>9.4215175532943521E-3</v>
      </c>
      <c r="C804">
        <f t="shared" ref="C804:K804" si="848">(C$5*EXP(-$B$1*C$5)-B$5*EXP(-$B$1*B$5))*EXP(-C$5*$A804)</f>
        <v>9.2498570599102003E-3</v>
      </c>
      <c r="D804">
        <f t="shared" si="848"/>
        <v>1.6853356800428278E-4</v>
      </c>
      <c r="E804">
        <f t="shared" si="848"/>
        <v>3.0699799168143597E-6</v>
      </c>
      <c r="F804">
        <f t="shared" si="848"/>
        <v>5.5908670641119233E-8</v>
      </c>
      <c r="G804">
        <f t="shared" si="848"/>
        <v>1.0179206934963563E-9</v>
      </c>
      <c r="H804">
        <f t="shared" si="848"/>
        <v>1.8528332498861273E-11</v>
      </c>
      <c r="I804">
        <f t="shared" si="848"/>
        <v>3.3716511838347723E-13</v>
      </c>
      <c r="J804">
        <f t="shared" si="848"/>
        <v>6.1337907879617314E-15</v>
      </c>
      <c r="K804">
        <f t="shared" si="848"/>
        <v>1.1155555668836953E-16</v>
      </c>
      <c r="L804" s="3">
        <f t="shared" si="821"/>
        <v>-2.1447521065846506E-17</v>
      </c>
      <c r="N804" t="str">
        <f t="shared" si="822"/>
        <v>7.94999999999987 0.00942151755329435</v>
      </c>
    </row>
    <row r="805" spans="1:14" x14ac:dyDescent="0.3">
      <c r="A805" s="4">
        <f t="shared" si="800"/>
        <v>7.9599999999998747</v>
      </c>
      <c r="B805" s="4">
        <f t="shared" si="801"/>
        <v>9.3736599229185882E-3</v>
      </c>
      <c r="C805">
        <f t="shared" ref="C805:K805" si="849">(C$5*EXP(-$B$1*C$5)-B$5*EXP(-$B$1*B$5))*EXP(-C$5*$A805)</f>
        <v>9.203723205359185E-3</v>
      </c>
      <c r="D805">
        <f t="shared" si="849"/>
        <v>1.6685663098379432E-4</v>
      </c>
      <c r="E805">
        <f t="shared" si="849"/>
        <v>3.024273870395441E-6</v>
      </c>
      <c r="F805">
        <f t="shared" si="849"/>
        <v>5.4801604788769438E-8</v>
      </c>
      <c r="G805">
        <f t="shared" si="849"/>
        <v>9.9278814202575191E-10</v>
      </c>
      <c r="H805">
        <f t="shared" si="849"/>
        <v>1.7980737517621572E-11</v>
      </c>
      <c r="I805">
        <f t="shared" si="849"/>
        <v>3.2556846448420915E-13</v>
      </c>
      <c r="J805">
        <f t="shared" si="849"/>
        <v>5.8932814110434444E-15</v>
      </c>
      <c r="K805">
        <f t="shared" si="849"/>
        <v>1.0664683127857073E-16</v>
      </c>
      <c r="L805" s="3">
        <f t="shared" si="821"/>
        <v>-2.040151312043201E-17</v>
      </c>
      <c r="N805" t="str">
        <f t="shared" si="822"/>
        <v>7.95999999999987 0.00937365992291859</v>
      </c>
    </row>
    <row r="806" spans="1:14" x14ac:dyDescent="0.3">
      <c r="A806" s="4">
        <f t="shared" si="800"/>
        <v>7.9699999999998745</v>
      </c>
      <c r="B806" s="4">
        <f t="shared" si="801"/>
        <v>9.3260497749373377E-3</v>
      </c>
      <c r="C806">
        <f t="shared" ref="C806:K806" si="850">(C$5*EXP(-$B$1*C$5)-B$5*EXP(-$B$1*B$5))*EXP(-C$5*$A806)</f>
        <v>9.1578194443676635E-3</v>
      </c>
      <c r="D806">
        <f t="shared" si="850"/>
        <v>1.6519637976545186E-4</v>
      </c>
      <c r="E806">
        <f t="shared" si="850"/>
        <v>2.9792482983561179E-6</v>
      </c>
      <c r="F806">
        <f t="shared" si="850"/>
        <v>5.371646030903296E-8</v>
      </c>
      <c r="G806">
        <f t="shared" si="850"/>
        <v>9.682761154619095E-10</v>
      </c>
      <c r="H806">
        <f t="shared" si="850"/>
        <v>1.7449326413883988E-11</v>
      </c>
      <c r="I806">
        <f t="shared" si="850"/>
        <v>3.1437067266861148E-13</v>
      </c>
      <c r="J806">
        <f t="shared" si="850"/>
        <v>5.6622025416832477E-15</v>
      </c>
      <c r="K806">
        <f t="shared" si="850"/>
        <v>1.0195410214779365E-16</v>
      </c>
      <c r="L806" s="3">
        <f t="shared" si="821"/>
        <v>-1.9406519584492363E-17</v>
      </c>
      <c r="N806" t="str">
        <f t="shared" si="822"/>
        <v>7.96999999999987 0.00932604977493734</v>
      </c>
    </row>
    <row r="807" spans="1:14" x14ac:dyDescent="0.3">
      <c r="A807" s="4">
        <f t="shared" si="800"/>
        <v>7.9799999999998743</v>
      </c>
      <c r="B807" s="4">
        <f t="shared" si="801"/>
        <v>9.2786857851468469E-3</v>
      </c>
      <c r="C807">
        <f t="shared" ref="C807:K807" si="851">(C$5*EXP(-$B$1*C$5)-B$5*EXP(-$B$1*B$5))*EXP(-C$5*$A807)</f>
        <v>9.1121446293392239E-3</v>
      </c>
      <c r="D807">
        <f t="shared" si="851"/>
        <v>1.6355264832275008E-4</v>
      </c>
      <c r="E807">
        <f t="shared" si="851"/>
        <v>2.9348930697527228E-6</v>
      </c>
      <c r="F807">
        <f t="shared" si="851"/>
        <v>5.2652803129649108E-8</v>
      </c>
      <c r="G807">
        <f t="shared" si="851"/>
        <v>9.4436929299028858E-10</v>
      </c>
      <c r="H807">
        <f t="shared" si="851"/>
        <v>1.6933620881783767E-11</v>
      </c>
      <c r="I807">
        <f t="shared" si="851"/>
        <v>3.0355802424134683E-13</v>
      </c>
      <c r="J807">
        <f t="shared" si="851"/>
        <v>5.4401844043907106E-15</v>
      </c>
      <c r="K807">
        <f t="shared" si="851"/>
        <v>9.7467864915845193E-17</v>
      </c>
      <c r="L807" s="3">
        <f t="shared" si="821"/>
        <v>-1.8460052455918571E-17</v>
      </c>
      <c r="N807" t="str">
        <f t="shared" si="822"/>
        <v>7.97999999999987 0.00927868578514685</v>
      </c>
    </row>
    <row r="808" spans="1:14" x14ac:dyDescent="0.3">
      <c r="A808" s="4">
        <f t="shared" si="800"/>
        <v>7.9899999999998741</v>
      </c>
      <c r="B808" s="4">
        <f t="shared" si="801"/>
        <v>9.2315666368788379E-3</v>
      </c>
      <c r="C808">
        <f t="shared" ref="C808:K808" si="852">(C$5*EXP(-$B$1*C$5)-B$5*EXP(-$B$1*B$5))*EXP(-C$5*$A808)</f>
        <v>9.0666976184011067E-3</v>
      </c>
      <c r="D808">
        <f t="shared" si="852"/>
        <v>1.6192527228117489E-4</v>
      </c>
      <c r="E808">
        <f t="shared" si="852"/>
        <v>2.8911982044716896E-6</v>
      </c>
      <c r="F808">
        <f t="shared" si="852"/>
        <v>5.1610207773563851E-8</v>
      </c>
      <c r="G808">
        <f t="shared" si="852"/>
        <v>9.2105273206861834E-10</v>
      </c>
      <c r="H808">
        <f t="shared" si="852"/>
        <v>1.6433156751530785E-11</v>
      </c>
      <c r="I808">
        <f t="shared" si="852"/>
        <v>2.9311727235589007E-13</v>
      </c>
      <c r="J808">
        <f t="shared" si="852"/>
        <v>5.2268717227797709E-15</v>
      </c>
      <c r="K808">
        <f t="shared" si="852"/>
        <v>9.3179033419197262E-17</v>
      </c>
      <c r="L808" s="3">
        <f t="shared" si="821"/>
        <v>-1.7559745073896464E-17</v>
      </c>
      <c r="N808" t="str">
        <f t="shared" si="822"/>
        <v>7.98999999999987 0.00923156663687884</v>
      </c>
    </row>
    <row r="809" spans="1:14" x14ac:dyDescent="0.3">
      <c r="A809" s="4">
        <f t="shared" si="800"/>
        <v>7.9999999999998739</v>
      </c>
      <c r="B809" s="4">
        <f t="shared" si="801"/>
        <v>9.1846910209530831E-3</v>
      </c>
      <c r="C809">
        <f t="shared" ref="C809:K809" si="853">(C$5*EXP(-$B$1*C$5)-B$5*EXP(-$B$1*B$5))*EXP(-C$5*$A809)</f>
        <v>9.0214772753756736E-3</v>
      </c>
      <c r="D809">
        <f t="shared" si="853"/>
        <v>1.6031408890176602E-4</v>
      </c>
      <c r="E809">
        <f t="shared" si="853"/>
        <v>2.8481538709839968E-6</v>
      </c>
      <c r="F809">
        <f t="shared" si="853"/>
        <v>5.0588257188733296E-8</v>
      </c>
      <c r="G809">
        <f t="shared" si="853"/>
        <v>8.98311859087301E-10</v>
      </c>
      <c r="H809">
        <f t="shared" si="853"/>
        <v>1.5947483571625545E-11</v>
      </c>
      <c r="I809">
        <f t="shared" si="853"/>
        <v>2.8303562578549172E-13</v>
      </c>
      <c r="J809">
        <f t="shared" si="853"/>
        <v>5.0219231510507174E-15</v>
      </c>
      <c r="K809">
        <f t="shared" si="853"/>
        <v>8.9078921308394696E-17</v>
      </c>
      <c r="L809" s="3">
        <f t="shared" si="821"/>
        <v>-1.670334620102183E-17</v>
      </c>
      <c r="N809" t="str">
        <f t="shared" si="822"/>
        <v>7.99999999999987 0.00918469102095308</v>
      </c>
    </row>
    <row r="810" spans="1:14" x14ac:dyDescent="0.3">
      <c r="A810" s="4">
        <f t="shared" si="800"/>
        <v>8.0099999999998737</v>
      </c>
      <c r="B810" s="4">
        <f t="shared" si="801"/>
        <v>9.138057635630371E-3</v>
      </c>
      <c r="C810">
        <f t="shared" ref="C810:K810" si="854">(C$5*EXP(-$B$1*C$5)-B$5*EXP(-$B$1*B$5))*EXP(-C$5*$A810)</f>
        <v>8.9764824697519952E-3</v>
      </c>
      <c r="D810">
        <f t="shared" si="854"/>
        <v>1.5871893706484282E-4</v>
      </c>
      <c r="E810">
        <f t="shared" si="854"/>
        <v>2.8057503841330196E-6</v>
      </c>
      <c r="F810">
        <f t="shared" si="854"/>
        <v>4.9586542581297323E-8</v>
      </c>
      <c r="G810">
        <f t="shared" si="854"/>
        <v>8.7613246026044159E-10</v>
      </c>
      <c r="H810">
        <f t="shared" si="854"/>
        <v>1.547616420342226E-11</v>
      </c>
      <c r="I810">
        <f t="shared" si="854"/>
        <v>2.7330073325232146E-13</v>
      </c>
      <c r="J810">
        <f t="shared" si="854"/>
        <v>4.8250107277640911E-15</v>
      </c>
      <c r="K810">
        <f t="shared" si="854"/>
        <v>8.5159224455234036E-17</v>
      </c>
      <c r="L810" s="3">
        <f t="shared" si="821"/>
        <v>-1.5888714394034238E-17</v>
      </c>
      <c r="N810" t="str">
        <f t="shared" si="822"/>
        <v>8.00999999999987 0.00913805763563037</v>
      </c>
    </row>
    <row r="811" spans="1:14" x14ac:dyDescent="0.3">
      <c r="A811" s="4">
        <f t="shared" si="800"/>
        <v>8.0199999999998735</v>
      </c>
      <c r="B811" s="4">
        <f t="shared" si="801"/>
        <v>9.0916651865657356E-3</v>
      </c>
      <c r="C811">
        <f t="shared" ref="C811:K811" si="855">(C$5*EXP(-$B$1*C$5)-B$5*EXP(-$B$1*B$5))*EXP(-C$5*$A811)</f>
        <v>8.9317120766575862E-3</v>
      </c>
      <c r="D811">
        <f t="shared" si="855"/>
        <v>1.5713965725389233E-4</v>
      </c>
      <c r="E811">
        <f t="shared" si="855"/>
        <v>2.7639782029553202E-6</v>
      </c>
      <c r="F811">
        <f t="shared" si="855"/>
        <v>4.8604663252056583E-8</v>
      </c>
      <c r="G811">
        <f t="shared" si="855"/>
        <v>8.5450067274177904E-10</v>
      </c>
      <c r="H811">
        <f t="shared" si="855"/>
        <v>1.5018774427674472E-11</v>
      </c>
      <c r="I811">
        <f t="shared" si="855"/>
        <v>2.6390066829560597E-13</v>
      </c>
      <c r="J811">
        <f t="shared" si="855"/>
        <v>4.6358193510324073E-15</v>
      </c>
      <c r="K811">
        <f t="shared" si="855"/>
        <v>8.1412004134063918E-17</v>
      </c>
      <c r="L811" s="3">
        <f t="shared" si="821"/>
        <v>-1.511381264909344E-17</v>
      </c>
      <c r="N811" t="str">
        <f t="shared" si="822"/>
        <v>8.01999999999987 0.00909166518656574</v>
      </c>
    </row>
    <row r="812" spans="1:14" x14ac:dyDescent="0.3">
      <c r="A812" s="4">
        <f t="shared" si="800"/>
        <v>8.0299999999998732</v>
      </c>
      <c r="B812" s="4">
        <f t="shared" si="801"/>
        <v>9.0455123867620932E-3</v>
      </c>
      <c r="C812">
        <f t="shared" ref="C812:K812" si="856">(C$5*EXP(-$B$1*C$5)-B$5*EXP(-$B$1*B$5))*EXP(-C$5*$A812)</f>
        <v>8.8871649768302863E-3</v>
      </c>
      <c r="D812">
        <f t="shared" si="856"/>
        <v>1.555760915396174E-4</v>
      </c>
      <c r="E812">
        <f t="shared" si="856"/>
        <v>2.7228279285339015E-6</v>
      </c>
      <c r="F812">
        <f t="shared" si="856"/>
        <v>4.7642226436187494E-8</v>
      </c>
      <c r="G812">
        <f t="shared" si="856"/>
        <v>8.3340297595993685E-10</v>
      </c>
      <c r="H812">
        <f t="shared" si="856"/>
        <v>1.4574902562709229E-11</v>
      </c>
      <c r="I812">
        <f t="shared" si="856"/>
        <v>2.5482391466022857E-13</v>
      </c>
      <c r="J812">
        <f t="shared" si="856"/>
        <v>4.4540462742899177E-15</v>
      </c>
      <c r="K812">
        <f t="shared" si="856"/>
        <v>7.7829670943150891E-17</v>
      </c>
      <c r="L812" s="3">
        <f t="shared" si="821"/>
        <v>-1.4376703308208694E-17</v>
      </c>
      <c r="N812" t="str">
        <f t="shared" si="822"/>
        <v>8.02999999999987 0.00904551238676209</v>
      </c>
    </row>
    <row r="813" spans="1:14" x14ac:dyDescent="0.3">
      <c r="A813" s="4">
        <f t="shared" si="800"/>
        <v>8.039999999999873</v>
      </c>
      <c r="B813" s="4">
        <f t="shared" si="801"/>
        <v>8.9995979565241895E-3</v>
      </c>
      <c r="C813">
        <f t="shared" ref="C813:K813" si="857">(C$5*EXP(-$B$1*C$5)-B$5*EXP(-$B$1*B$5))*EXP(-C$5*$A813)</f>
        <v>8.8428400565902822E-3</v>
      </c>
      <c r="D813">
        <f t="shared" si="857"/>
        <v>1.5402808356414357E-4</v>
      </c>
      <c r="E813">
        <f t="shared" si="857"/>
        <v>2.6822903018834198E-6</v>
      </c>
      <c r="F813">
        <f t="shared" si="857"/>
        <v>4.6698847146131018E-8</v>
      </c>
      <c r="G813">
        <f t="shared" si="857"/>
        <v>8.1282618316763782E-10</v>
      </c>
      <c r="H813">
        <f t="shared" si="857"/>
        <v>1.4144149093885859E-11</v>
      </c>
      <c r="I813">
        <f t="shared" si="857"/>
        <v>2.4605935218787257E-13</v>
      </c>
      <c r="J813">
        <f t="shared" si="857"/>
        <v>4.2794006218335083E-15</v>
      </c>
      <c r="K813">
        <f t="shared" si="857"/>
        <v>7.4404969433550924E-17</v>
      </c>
      <c r="L813" s="3">
        <f t="shared" si="821"/>
        <v>-1.3675543214084907E-17</v>
      </c>
      <c r="N813" t="str">
        <f t="shared" si="822"/>
        <v>8.03999999999987 0.00899959795652419</v>
      </c>
    </row>
    <row r="814" spans="1:14" x14ac:dyDescent="0.3">
      <c r="A814" s="4">
        <f t="shared" si="800"/>
        <v>8.0499999999998728</v>
      </c>
      <c r="B814" s="4">
        <f t="shared" si="801"/>
        <v>8.9539206234128497E-3</v>
      </c>
      <c r="C814">
        <f t="shared" ref="C814:K814" si="858">(C$5*EXP(-$B$1*C$5)-B$5*EXP(-$B$1*B$5))*EXP(-C$5*$A814)</f>
        <v>8.7987362078122567E-3</v>
      </c>
      <c r="D814">
        <f t="shared" si="858"/>
        <v>1.5249547852538335E-4</v>
      </c>
      <c r="E814">
        <f t="shared" si="858"/>
        <v>2.6423562018668634E-6</v>
      </c>
      <c r="F814">
        <f t="shared" si="858"/>
        <v>4.5774148017592601E-8</v>
      </c>
      <c r="G814">
        <f t="shared" si="858"/>
        <v>7.9275743319955548E-10</v>
      </c>
      <c r="H814">
        <f t="shared" si="858"/>
        <v>1.3726126314005743E-11</v>
      </c>
      <c r="I814">
        <f t="shared" si="858"/>
        <v>2.3759624319343778E-13</v>
      </c>
      <c r="J814">
        <f t="shared" si="858"/>
        <v>4.111602923359523E-15</v>
      </c>
      <c r="K814">
        <f t="shared" si="858"/>
        <v>7.1130963414343834E-17</v>
      </c>
      <c r="L814" s="3">
        <f t="shared" si="821"/>
        <v>-1.3008579101268667E-17</v>
      </c>
      <c r="N814" t="str">
        <f t="shared" si="822"/>
        <v>8.04999999999987 0.00895392062341285</v>
      </c>
    </row>
    <row r="815" spans="1:14" x14ac:dyDescent="0.3">
      <c r="A815" s="4">
        <f t="shared" si="800"/>
        <v>8.0599999999998726</v>
      </c>
      <c r="B815" s="4">
        <f t="shared" si="801"/>
        <v>8.9084791221996206E-3</v>
      </c>
      <c r="C815">
        <f t="shared" ref="C815:K815" si="859">(C$5*EXP(-$B$1*C$5)-B$5*EXP(-$B$1*B$5))*EXP(-C$5*$A815)</f>
        <v>8.7548523278976938E-3</v>
      </c>
      <c r="D815">
        <f t="shared" si="859"/>
        <v>1.5097812316155565E-4</v>
      </c>
      <c r="E815">
        <f t="shared" si="859"/>
        <v>2.6030166431432509E-6</v>
      </c>
      <c r="F815">
        <f t="shared" si="859"/>
        <v>4.486775915859133E-8</v>
      </c>
      <c r="G815">
        <f t="shared" si="859"/>
        <v>7.7318418243366361E-10</v>
      </c>
      <c r="H815">
        <f t="shared" si="859"/>
        <v>1.3320457974349554E-11</v>
      </c>
      <c r="I815">
        <f t="shared" si="859"/>
        <v>2.294242193100343E-13</v>
      </c>
      <c r="J815">
        <f t="shared" si="859"/>
        <v>3.9503846667516523E-15</v>
      </c>
      <c r="K815">
        <f t="shared" si="859"/>
        <v>6.8001021904474946E-17</v>
      </c>
      <c r="L815" s="3">
        <f t="shared" si="821"/>
        <v>-1.2374143212071758E-17</v>
      </c>
      <c r="N815" t="str">
        <f t="shared" si="822"/>
        <v>8.05999999999987 0.00890847912219962</v>
      </c>
    </row>
    <row r="816" spans="1:14" x14ac:dyDescent="0.3">
      <c r="A816" s="4">
        <f t="shared" si="800"/>
        <v>8.0699999999998724</v>
      </c>
      <c r="B816" s="4">
        <f t="shared" si="801"/>
        <v>8.8632721948216746E-3</v>
      </c>
      <c r="C816">
        <f t="shared" ref="C816:K816" si="860">(C$5*EXP(-$B$1*C$5)-B$5*EXP(-$B$1*B$5))*EXP(-C$5*$A816)</f>
        <v>8.7111873197473107E-3</v>
      </c>
      <c r="D816">
        <f t="shared" si="860"/>
        <v>1.4947586573585962E-4</v>
      </c>
      <c r="E816">
        <f t="shared" si="860"/>
        <v>2.5642627741458993E-6</v>
      </c>
      <c r="F816">
        <f t="shared" si="860"/>
        <v>4.3979318001498264E-8</v>
      </c>
      <c r="G816">
        <f t="shared" si="860"/>
        <v>7.5409419695107577E-10</v>
      </c>
      <c r="H816">
        <f t="shared" si="860"/>
        <v>1.292677894602812E-11</v>
      </c>
      <c r="I816">
        <f t="shared" si="860"/>
        <v>2.2153326878643286E-13</v>
      </c>
      <c r="J816">
        <f t="shared" si="860"/>
        <v>3.7954878684042599E-15</v>
      </c>
      <c r="K816">
        <f t="shared" si="860"/>
        <v>6.5008805702755407E-17</v>
      </c>
      <c r="L816" s="3">
        <f t="shared" si="821"/>
        <v>-1.1770649126308469E-17</v>
      </c>
      <c r="N816" t="str">
        <f t="shared" si="822"/>
        <v>8.06999999999987 0.00886327219482167</v>
      </c>
    </row>
    <row r="817" spans="1:14" x14ac:dyDescent="0.3">
      <c r="A817" s="4">
        <f t="shared" si="800"/>
        <v>8.0799999999998722</v>
      </c>
      <c r="B817" s="4">
        <f t="shared" si="801"/>
        <v>8.8182985903370696E-3</v>
      </c>
      <c r="C817">
        <f t="shared" ref="C817:K817" si="861">(C$5*EXP(-$B$1*C$5)-B$5*EXP(-$B$1*B$5))*EXP(-C$5*$A817)</f>
        <v>8.6677400917336295E-3</v>
      </c>
      <c r="D817">
        <f t="shared" si="861"/>
        <v>1.479885560213008E-4</v>
      </c>
      <c r="E817">
        <f t="shared" si="861"/>
        <v>2.526085875090796E-6</v>
      </c>
      <c r="F817">
        <f t="shared" si="861"/>
        <v>4.3108469158004519E-8</v>
      </c>
      <c r="G817">
        <f t="shared" si="861"/>
        <v>7.3547554488943101E-10</v>
      </c>
      <c r="H817">
        <f t="shared" si="861"/>
        <v>1.2544734891341867E-11</v>
      </c>
      <c r="I817">
        <f t="shared" si="861"/>
        <v>2.1391372422142281E-13</v>
      </c>
      <c r="J817">
        <f t="shared" si="861"/>
        <v>3.6466646603935792E-15</v>
      </c>
      <c r="K817">
        <f t="shared" si="861"/>
        <v>6.214825454881176E-17</v>
      </c>
      <c r="L817" s="3">
        <f t="shared" si="821"/>
        <v>-1.1196587794418268E-17</v>
      </c>
      <c r="N817" t="str">
        <f t="shared" si="822"/>
        <v>8.07999999999987 0.00881829859033707</v>
      </c>
    </row>
    <row r="818" spans="1:14" x14ac:dyDescent="0.3">
      <c r="A818" s="4">
        <f t="shared" si="800"/>
        <v>8.089999999999872</v>
      </c>
      <c r="B818" s="4">
        <f t="shared" si="801"/>
        <v>8.7735570648803315E-3</v>
      </c>
      <c r="C818">
        <f t="shared" ref="C818:K818" si="862">(C$5*EXP(-$B$1*C$5)-B$5*EXP(-$B$1*B$5))*EXP(-C$5*$A818)</f>
        <v>8.6245095576736892E-3</v>
      </c>
      <c r="D818">
        <f t="shared" si="862"/>
        <v>1.4651604528566835E-4</v>
      </c>
      <c r="E818">
        <f t="shared" si="862"/>
        <v>2.4884773560145969E-6</v>
      </c>
      <c r="F818">
        <f t="shared" si="862"/>
        <v>4.2254864276961225E-8</v>
      </c>
      <c r="G818">
        <f t="shared" si="862"/>
        <v>7.173165889850994E-10</v>
      </c>
      <c r="H818">
        <f t="shared" si="862"/>
        <v>1.2173981944852873E-11</v>
      </c>
      <c r="I818">
        <f t="shared" si="862"/>
        <v>2.0655625072003398E-13</v>
      </c>
      <c r="J818">
        <f t="shared" si="862"/>
        <v>3.5036768938361469E-15</v>
      </c>
      <c r="K818">
        <f t="shared" si="862"/>
        <v>5.9413574848986444E-17</v>
      </c>
      <c r="L818" s="3">
        <f t="shared" si="821"/>
        <v>-1.0650523764056246E-17</v>
      </c>
      <c r="N818" t="str">
        <f t="shared" si="822"/>
        <v>8.08999999999987 0.00877355706488033</v>
      </c>
    </row>
    <row r="819" spans="1:14" x14ac:dyDescent="0.3">
      <c r="A819" s="4">
        <f t="shared" si="800"/>
        <v>8.0999999999998717</v>
      </c>
      <c r="B819" s="4">
        <f t="shared" si="801"/>
        <v>8.7290463816183193E-3</v>
      </c>
      <c r="C819">
        <f t="shared" ref="C819:K819" si="863">(C$5*EXP(-$B$1*C$5)-B$5*EXP(-$B$1*B$5))*EXP(-C$5*$A819)</f>
        <v>8.5814946368018806E-3</v>
      </c>
      <c r="D819">
        <f t="shared" si="863"/>
        <v>1.4505818627666157E-4</v>
      </c>
      <c r="E819">
        <f t="shared" si="863"/>
        <v>2.4514287548418434E-6</v>
      </c>
      <c r="F819">
        <f t="shared" si="863"/>
        <v>4.1418161905034417E-8</v>
      </c>
      <c r="G819">
        <f t="shared" si="863"/>
        <v>6.9960597929952196E-10</v>
      </c>
      <c r="H819">
        <f t="shared" si="863"/>
        <v>1.1814186403882681E-11</v>
      </c>
      <c r="I819">
        <f t="shared" si="863"/>
        <v>1.9945183445712064E-13</v>
      </c>
      <c r="J819">
        <f t="shared" si="863"/>
        <v>3.3662957577997887E-15</v>
      </c>
      <c r="K819">
        <f t="shared" si="863"/>
        <v>5.6799227942333745E-17</v>
      </c>
      <c r="L819" s="3">
        <f t="shared" si="821"/>
        <v>-1.013109159071443E-17</v>
      </c>
      <c r="N819" t="str">
        <f t="shared" si="822"/>
        <v>8.09999999999987 0.00872904638161832</v>
      </c>
    </row>
    <row r="820" spans="1:14" x14ac:dyDescent="0.3">
      <c r="A820" s="4">
        <f t="shared" si="800"/>
        <v>8.1099999999998715</v>
      </c>
      <c r="B820" s="4">
        <f t="shared" si="801"/>
        <v>8.6847653107064854E-3</v>
      </c>
      <c r="C820">
        <f t="shared" ref="C820:K820" si="864">(C$5*EXP(-$B$1*C$5)-B$5*EXP(-$B$1*B$5))*EXP(-C$5*$A820)</f>
        <v>8.538694253742948E-3</v>
      </c>
      <c r="D820">
        <f t="shared" si="864"/>
        <v>1.4361483320716466E-4</v>
      </c>
      <c r="E820">
        <f t="shared" si="864"/>
        <v>2.4149317354809677E-6</v>
      </c>
      <c r="F820">
        <f t="shared" si="864"/>
        <v>4.0598027350119146E-8</v>
      </c>
      <c r="G820">
        <f t="shared" si="864"/>
        <v>6.8233264612511324E-10</v>
      </c>
      <c r="H820">
        <f t="shared" si="864"/>
        <v>1.1465024428157447E-11</v>
      </c>
      <c r="I820">
        <f t="shared" si="864"/>
        <v>1.9259177163430319E-13</v>
      </c>
      <c r="J820">
        <f t="shared" si="864"/>
        <v>3.234301413157306E-15</v>
      </c>
      <c r="K820">
        <f t="shared" si="864"/>
        <v>5.4299918882935208E-17</v>
      </c>
      <c r="L820" s="3">
        <f t="shared" si="821"/>
        <v>-9.6369924233992613E-18</v>
      </c>
      <c r="N820" t="str">
        <f t="shared" si="822"/>
        <v>8.10999999999987 0.00868476531070649</v>
      </c>
    </row>
    <row r="821" spans="1:14" x14ac:dyDescent="0.3">
      <c r="A821" s="4">
        <f t="shared" si="800"/>
        <v>8.1199999999998713</v>
      </c>
      <c r="B821" s="4">
        <f t="shared" si="801"/>
        <v>8.6407126292453382E-3</v>
      </c>
      <c r="C821">
        <f t="shared" ref="C821:K821" si="865">(C$5*EXP(-$B$1*C$5)-B$5*EXP(-$B$1*B$5))*EXP(-C$5*$A821)</f>
        <v>8.4961073384850812E-3</v>
      </c>
      <c r="D821">
        <f t="shared" si="865"/>
        <v>1.4218584174066788E-4</v>
      </c>
      <c r="E821">
        <f t="shared" si="865"/>
        <v>2.3789780859486447E-6</v>
      </c>
      <c r="F821">
        <f t="shared" si="865"/>
        <v>3.9794132547458174E-8</v>
      </c>
      <c r="G821">
        <f t="shared" si="865"/>
        <v>6.6548579306634458E-10</v>
      </c>
      <c r="H821">
        <f t="shared" si="865"/>
        <v>1.112618174832992E-11</v>
      </c>
      <c r="I821">
        <f t="shared" si="865"/>
        <v>1.8596765781672347E-13</v>
      </c>
      <c r="J821">
        <f t="shared" si="865"/>
        <v>3.1074826407969772E-15</v>
      </c>
      <c r="K821">
        <f t="shared" si="865"/>
        <v>5.191058571582756E-17</v>
      </c>
      <c r="L821" s="3">
        <f t="shared" si="821"/>
        <v>-9.166990756827847E-18</v>
      </c>
      <c r="N821" t="str">
        <f t="shared" si="822"/>
        <v>8.11999999999987 0.00864071262924534</v>
      </c>
    </row>
    <row r="822" spans="1:14" x14ac:dyDescent="0.3">
      <c r="A822" s="4">
        <f t="shared" si="800"/>
        <v>8.1299999999998711</v>
      </c>
      <c r="B822" s="4">
        <f t="shared" si="801"/>
        <v>8.5968871212373094E-3</v>
      </c>
      <c r="C822">
        <f t="shared" ref="C822:K822" si="866">(C$5*EXP(-$B$1*C$5)-B$5*EXP(-$B$1*B$5))*EXP(-C$5*$A822)</f>
        <v>8.4537328263531841E-3</v>
      </c>
      <c r="D822">
        <f t="shared" si="866"/>
        <v>1.407710689768338E-4</v>
      </c>
      <c r="E822">
        <f t="shared" si="866"/>
        <v>2.3435597165220538E-6</v>
      </c>
      <c r="F822">
        <f t="shared" si="866"/>
        <v>3.9006155928411682E-8</v>
      </c>
      <c r="G822">
        <f t="shared" si="866"/>
        <v>6.490548902916426E-10</v>
      </c>
      <c r="H822">
        <f t="shared" si="866"/>
        <v>1.0797353383115728E-11</v>
      </c>
      <c r="I822">
        <f t="shared" si="866"/>
        <v>1.7957137763656194E-13</v>
      </c>
      <c r="J822">
        <f t="shared" si="866"/>
        <v>2.9856365036269103E-15</v>
      </c>
      <c r="K822">
        <f t="shared" si="866"/>
        <v>4.9626389224812706E-17</v>
      </c>
      <c r="L822" s="3">
        <f t="shared" si="821"/>
        <v>-8.7199113420207436E-18</v>
      </c>
      <c r="N822" t="str">
        <f t="shared" si="822"/>
        <v>8.12999999999987 0.00859688712123731</v>
      </c>
    </row>
    <row r="823" spans="1:14" x14ac:dyDescent="0.3">
      <c r="A823" s="4">
        <f t="shared" si="800"/>
        <v>8.1399999999998709</v>
      </c>
      <c r="B823" s="4">
        <f t="shared" si="801"/>
        <v>8.5532875775438735E-3</v>
      </c>
      <c r="C823">
        <f t="shared" ref="C823:K823" si="867">(C$5*EXP(-$B$1*C$5)-B$5*EXP(-$B$1*B$5))*EXP(-C$5*$A823)</f>
        <v>8.411569657982244E-3</v>
      </c>
      <c r="D823">
        <f t="shared" si="867"/>
        <v>1.3937037343720701E-4</v>
      </c>
      <c r="E823">
        <f t="shared" si="867"/>
        <v>2.3086686579186472E-6</v>
      </c>
      <c r="F823">
        <f t="shared" si="867"/>
        <v>3.8233782291825581E-8</v>
      </c>
      <c r="G823">
        <f t="shared" si="867"/>
        <v>6.3302966795189978E-10</v>
      </c>
      <c r="H823">
        <f t="shared" si="867"/>
        <v>1.0478243364789557E-11</v>
      </c>
      <c r="I823">
        <f t="shared" si="867"/>
        <v>1.7339509485069764E-13</v>
      </c>
      <c r="J823">
        <f t="shared" si="867"/>
        <v>2.8685680218324051E-15</v>
      </c>
      <c r="K823">
        <f t="shared" si="867"/>
        <v>4.744270313139015E-17</v>
      </c>
      <c r="L823" s="3">
        <f t="shared" si="821"/>
        <v>-8.2946362475676061E-18</v>
      </c>
      <c r="N823" t="str">
        <f t="shared" si="822"/>
        <v>8.13999999999987 0.00855328757754387</v>
      </c>
    </row>
    <row r="824" spans="1:14" x14ac:dyDescent="0.3">
      <c r="A824" s="4">
        <f t="shared" ref="A824:A887" si="868">A823+1%</f>
        <v>8.1499999999998707</v>
      </c>
      <c r="B824" s="4">
        <f t="shared" ref="B824:B887" si="869">SUM(C824:L824)</f>
        <v>8.509912795843004E-3</v>
      </c>
      <c r="C824">
        <f t="shared" ref="C824:K824" si="870">(C$5*EXP(-$B$1*C$5)-B$5*EXP(-$B$1*B$5))*EXP(-C$5*$A824)</f>
        <v>8.3696167792908557E-3</v>
      </c>
      <c r="D824">
        <f t="shared" si="870"/>
        <v>1.3798361505106628E-4</v>
      </c>
      <c r="E824">
        <f t="shared" si="870"/>
        <v>2.2742970595030364E-6</v>
      </c>
      <c r="F824">
        <f t="shared" si="870"/>
        <v>3.7476702677946764E-8</v>
      </c>
      <c r="G824">
        <f t="shared" si="870"/>
        <v>6.1740010976149284E-10</v>
      </c>
      <c r="H824">
        <f t="shared" si="870"/>
        <v>1.0168564472794308E-11</v>
      </c>
      <c r="I824">
        <f t="shared" si="870"/>
        <v>1.674312427403281E-13</v>
      </c>
      <c r="J824">
        <f t="shared" si="870"/>
        <v>2.7560898608666483E-15</v>
      </c>
      <c r="K824">
        <f t="shared" si="870"/>
        <v>4.535510472496455E-17</v>
      </c>
      <c r="L824" s="3">
        <f t="shared" si="821"/>
        <v>-7.8901020642165162E-18</v>
      </c>
      <c r="N824" t="str">
        <f t="shared" si="822"/>
        <v>8.14999999999987 0.008509912795843</v>
      </c>
    </row>
    <row r="825" spans="1:14" x14ac:dyDescent="0.3">
      <c r="A825" s="4">
        <f t="shared" si="868"/>
        <v>8.1599999999998705</v>
      </c>
      <c r="B825" s="4">
        <f t="shared" si="869"/>
        <v>8.4667615805868943E-3</v>
      </c>
      <c r="C825">
        <f t="shared" ref="C825:K825" si="871">(C$5*EXP(-$B$1*C$5)-B$5*EXP(-$B$1*B$5))*EXP(-C$5*$A825)</f>
        <v>8.3278731414548699E-3</v>
      </c>
      <c r="D825">
        <f t="shared" si="871"/>
        <v>1.3661065514141742E-4</v>
      </c>
      <c r="E825">
        <f t="shared" si="871"/>
        <v>2.2404371875205772E-6</v>
      </c>
      <c r="F825">
        <f t="shared" si="871"/>
        <v>3.6734614244835152E-8</v>
      </c>
      <c r="G825">
        <f t="shared" si="871"/>
        <v>6.0215644673776543E-10</v>
      </c>
      <c r="H825">
        <f t="shared" si="871"/>
        <v>9.8680379752232657E-12</v>
      </c>
      <c r="I825">
        <f t="shared" si="871"/>
        <v>1.6167251484079615E-13</v>
      </c>
      <c r="J825">
        <f t="shared" si="871"/>
        <v>2.6480220316754735E-15</v>
      </c>
      <c r="K825">
        <f t="shared" si="871"/>
        <v>4.3359365905342573E-17</v>
      </c>
      <c r="L825" s="3">
        <f t="shared" si="821"/>
        <v>-7.5052972457965946E-18</v>
      </c>
      <c r="N825" t="str">
        <f t="shared" si="822"/>
        <v>8.15999999999987 0.00846676158058689</v>
      </c>
    </row>
    <row r="826" spans="1:14" x14ac:dyDescent="0.3">
      <c r="A826" s="4">
        <f t="shared" si="868"/>
        <v>8.1699999999998703</v>
      </c>
      <c r="B826" s="4">
        <f t="shared" si="869"/>
        <v>8.4238327429600243E-3</v>
      </c>
      <c r="C826">
        <f t="shared" ref="C826:K826" si="872">(C$5*EXP(-$B$1*C$5)-B$5*EXP(-$B$1*B$5))*EXP(-C$5*$A826)</f>
        <v>8.2863377008811599E-3</v>
      </c>
      <c r="D826">
        <f t="shared" si="872"/>
        <v>1.3525135641112527E-4</v>
      </c>
      <c r="E826">
        <f t="shared" si="872"/>
        <v>2.207081423357229E-6</v>
      </c>
      <c r="F826">
        <f t="shared" si="872"/>
        <v>3.6007220147222866E-8</v>
      </c>
      <c r="G826">
        <f t="shared" si="872"/>
        <v>5.8728915109510212E-10</v>
      </c>
      <c r="H826">
        <f t="shared" si="872"/>
        <v>9.5763933779425049E-12</v>
      </c>
      <c r="I826">
        <f t="shared" si="872"/>
        <v>1.5611185599025508E-13</v>
      </c>
      <c r="J826">
        <f t="shared" si="872"/>
        <v>2.5441916026764762E-15</v>
      </c>
      <c r="K826">
        <f t="shared" si="872"/>
        <v>4.1451444619387394E-17</v>
      </c>
      <c r="L826" s="3">
        <f t="shared" si="821"/>
        <v>-7.1392595798259142E-18</v>
      </c>
      <c r="N826" t="str">
        <f t="shared" si="822"/>
        <v>8.16999999999987 0.00842383274296002</v>
      </c>
    </row>
    <row r="827" spans="1:14" x14ac:dyDescent="0.3">
      <c r="A827" s="4">
        <f t="shared" si="868"/>
        <v>8.17999999999987</v>
      </c>
      <c r="B827" s="4">
        <f t="shared" si="869"/>
        <v>8.381125100837503E-3</v>
      </c>
      <c r="C827">
        <f t="shared" ref="C827:K827" si="873">(C$5*EXP(-$B$1*C$5)-B$5*EXP(-$B$1*B$5))*EXP(-C$5*$A827)</f>
        <v>8.2450094191815568E-3</v>
      </c>
      <c r="D827">
        <f t="shared" si="873"/>
        <v>1.3390558292918406E-4</v>
      </c>
      <c r="E827">
        <f t="shared" si="873"/>
        <v>2.1742222618253307E-6</v>
      </c>
      <c r="F827">
        <f t="shared" si="873"/>
        <v>3.5294229417772143E-8</v>
      </c>
      <c r="G827">
        <f t="shared" si="873"/>
        <v>5.7278893028975903E-10</v>
      </c>
      <c r="H827">
        <f t="shared" si="873"/>
        <v>9.2933681811278374E-12</v>
      </c>
      <c r="I827">
        <f t="shared" si="873"/>
        <v>1.5074245368621153E-13</v>
      </c>
      <c r="J827">
        <f t="shared" si="873"/>
        <v>2.4444324230315839E-15</v>
      </c>
      <c r="K827">
        <f t="shared" si="873"/>
        <v>3.9627476674478763E-17</v>
      </c>
      <c r="L827" s="3">
        <f t="shared" si="821"/>
        <v>-6.7910737814790323E-18</v>
      </c>
      <c r="N827" t="str">
        <f t="shared" si="822"/>
        <v>8.17999999999987 0.0083811251008375</v>
      </c>
    </row>
    <row r="828" spans="1:14" x14ac:dyDescent="0.3">
      <c r="A828" s="4">
        <f t="shared" si="868"/>
        <v>8.1899999999998698</v>
      </c>
      <c r="B828" s="4">
        <f t="shared" si="869"/>
        <v>8.3386374787436743E-3</v>
      </c>
      <c r="C828">
        <f t="shared" ref="C828:K828" si="874">(C$5*EXP(-$B$1*C$5)-B$5*EXP(-$B$1*B$5))*EXP(-C$5*$A828)</f>
        <v>8.2038872631468585E-3</v>
      </c>
      <c r="D828">
        <f t="shared" si="874"/>
        <v>1.3257320011712416E-4</v>
      </c>
      <c r="E828">
        <f t="shared" si="874"/>
        <v>2.1418523094749084E-6</v>
      </c>
      <c r="F828">
        <f t="shared" si="874"/>
        <v>3.459535685068452E-8</v>
      </c>
      <c r="G828">
        <f t="shared" si="874"/>
        <v>5.5864672121170844E-10</v>
      </c>
      <c r="H828">
        <f t="shared" si="874"/>
        <v>9.0187076429973219E-12</v>
      </c>
      <c r="I828">
        <f t="shared" si="874"/>
        <v>1.4555772973936119E-13</v>
      </c>
      <c r="J828">
        <f t="shared" si="874"/>
        <v>2.3485848567702716E-15</v>
      </c>
      <c r="K828">
        <f t="shared" si="874"/>
        <v>3.788376791220154E-17</v>
      </c>
      <c r="L828" s="3">
        <f t="shared" si="821"/>
        <v>-6.4598692048981556E-18</v>
      </c>
      <c r="N828" t="str">
        <f t="shared" si="822"/>
        <v>8.18999999999987 0.00833863747874367</v>
      </c>
    </row>
    <row r="829" spans="1:14" x14ac:dyDescent="0.3">
      <c r="A829" s="4">
        <f t="shared" si="868"/>
        <v>8.1999999999998696</v>
      </c>
      <c r="B829" s="4">
        <f t="shared" si="869"/>
        <v>8.2963687078110825E-3</v>
      </c>
      <c r="C829">
        <f t="shared" ref="C829:K829" si="875">(C$5*EXP(-$B$1*C$5)-B$5*EXP(-$B$1*B$5))*EXP(-C$5*$A829)</f>
        <v>8.1629702047210251E-3</v>
      </c>
      <c r="D829">
        <f t="shared" si="875"/>
        <v>1.3125407473555398E-4</v>
      </c>
      <c r="E829">
        <f t="shared" si="875"/>
        <v>2.1099642829301247E-6</v>
      </c>
      <c r="F829">
        <f t="shared" si="875"/>
        <v>3.3910322887614753E-8</v>
      </c>
      <c r="G829">
        <f t="shared" si="875"/>
        <v>5.4485368451990862E-10</v>
      </c>
      <c r="H829">
        <f t="shared" si="875"/>
        <v>8.7521645505265355E-12</v>
      </c>
      <c r="I829">
        <f t="shared" si="875"/>
        <v>1.405513322144822E-13</v>
      </c>
      <c r="J829">
        <f t="shared" si="875"/>
        <v>2.2564955273379509E-15</v>
      </c>
      <c r="K829">
        <f t="shared" si="875"/>
        <v>3.6216786726414202E-17</v>
      </c>
      <c r="L829" s="3">
        <f t="shared" si="821"/>
        <v>-6.1448176661251763E-18</v>
      </c>
      <c r="N829" t="str">
        <f t="shared" si="822"/>
        <v>8.19999999999987 0.00829636870781108</v>
      </c>
    </row>
    <row r="830" spans="1:14" x14ac:dyDescent="0.3">
      <c r="A830" s="4">
        <f t="shared" si="868"/>
        <v>8.2099999999998694</v>
      </c>
      <c r="B830" s="4">
        <f t="shared" si="869"/>
        <v>8.2543176257396742E-3</v>
      </c>
      <c r="C830">
        <f t="shared" ref="C830:K830" si="876">(C$5*EXP(-$B$1*C$5)-B$5*EXP(-$B$1*B$5))*EXP(-C$5*$A830)</f>
        <v>8.1222572209754661E-3</v>
      </c>
      <c r="D830">
        <f t="shared" si="876"/>
        <v>1.2994807487083613E-4</v>
      </c>
      <c r="E830">
        <f t="shared" si="876"/>
        <v>2.0785510072504835E-6</v>
      </c>
      <c r="F830">
        <f t="shared" si="876"/>
        <v>3.3238853505843696E-8</v>
      </c>
      <c r="G830">
        <f t="shared" si="876"/>
        <v>5.314011991174257E-10</v>
      </c>
      <c r="H830">
        <f t="shared" si="876"/>
        <v>8.4934989969400828E-12</v>
      </c>
      <c r="I830">
        <f t="shared" si="876"/>
        <v>1.3571712764852058E-13</v>
      </c>
      <c r="J830">
        <f t="shared" si="876"/>
        <v>2.1680170721607573E-15</v>
      </c>
      <c r="K830">
        <f t="shared" si="876"/>
        <v>3.4623156910538598E-17</v>
      </c>
      <c r="L830" s="3">
        <f t="shared" si="821"/>
        <v>-5.8451313722100876E-18</v>
      </c>
      <c r="N830" t="str">
        <f t="shared" si="822"/>
        <v>8.20999999999987 0.00825431762573967</v>
      </c>
    </row>
    <row r="831" spans="1:14" x14ac:dyDescent="0.3">
      <c r="A831" s="4">
        <f t="shared" si="868"/>
        <v>8.2199999999998692</v>
      </c>
      <c r="B831" s="4">
        <f t="shared" si="869"/>
        <v>8.2124830767562832E-3</v>
      </c>
      <c r="C831">
        <f t="shared" ref="C831:K831" si="877">(C$5*EXP(-$B$1*C$5)-B$5*EXP(-$B$1*B$5))*EXP(-C$5*$A831)</f>
        <v>8.0817472940834661E-3</v>
      </c>
      <c r="D831">
        <f t="shared" si="877"/>
        <v>1.2865506992189578E-4</v>
      </c>
      <c r="E831">
        <f t="shared" si="877"/>
        <v>2.0476054143164257E-6</v>
      </c>
      <c r="F831">
        <f t="shared" si="877"/>
        <v>3.2580680108665595E-8</v>
      </c>
      <c r="G831">
        <f t="shared" si="877"/>
        <v>5.1828085676296598E-10</v>
      </c>
      <c r="H831">
        <f t="shared" si="877"/>
        <v>8.2424781657792582E-12</v>
      </c>
      <c r="I831">
        <f t="shared" si="877"/>
        <v>1.3104919353633145E-13</v>
      </c>
      <c r="J831">
        <f t="shared" si="877"/>
        <v>2.0830079068339978E-15</v>
      </c>
      <c r="K831">
        <f t="shared" si="877"/>
        <v>3.3099650819587135E-17</v>
      </c>
      <c r="L831" s="3">
        <f t="shared" si="821"/>
        <v>-5.5600609513184467E-18</v>
      </c>
      <c r="N831" t="str">
        <f t="shared" si="822"/>
        <v>8.21999999999987 0.00821248307675628</v>
      </c>
    </row>
    <row r="832" spans="1:14" x14ac:dyDescent="0.3">
      <c r="A832" s="4">
        <f t="shared" si="868"/>
        <v>8.229999999999869</v>
      </c>
      <c r="B832" s="4">
        <f t="shared" si="869"/>
        <v>8.1708639115744604E-3</v>
      </c>
      <c r="C832">
        <f t="shared" ref="C832:K832" si="878">(C$5*EXP(-$B$1*C$5)-B$5*EXP(-$B$1*B$5))*EXP(-C$5*$A832)</f>
        <v>8.0414394112947422E-3</v>
      </c>
      <c r="D832">
        <f t="shared" si="878"/>
        <v>1.2737493058716056E-4</v>
      </c>
      <c r="E832">
        <f t="shared" si="878"/>
        <v>2.0171205412389857E-6</v>
      </c>
      <c r="F832">
        <f t="shared" si="878"/>
        <v>3.193553941794582E-8</v>
      </c>
      <c r="G832">
        <f t="shared" si="878"/>
        <v>5.0548445681545784E-10</v>
      </c>
      <c r="H832">
        <f t="shared" si="878"/>
        <v>7.9988761213515726E-12</v>
      </c>
      <c r="I832">
        <f t="shared" si="878"/>
        <v>1.2654181107486769E-13</v>
      </c>
      <c r="J832">
        <f t="shared" si="878"/>
        <v>2.0013319985568931E-15</v>
      </c>
      <c r="K832">
        <f t="shared" si="878"/>
        <v>3.164318283308015E-17</v>
      </c>
      <c r="L832" s="3">
        <f t="shared" si="821"/>
        <v>-5.2888935789115534E-18</v>
      </c>
      <c r="N832" t="str">
        <f t="shared" si="822"/>
        <v>8.22999999999987 0.00817086391157446</v>
      </c>
    </row>
    <row r="833" spans="1:14" x14ac:dyDescent="0.3">
      <c r="A833" s="4">
        <f t="shared" si="868"/>
        <v>8.2399999999998688</v>
      </c>
      <c r="B833" s="4">
        <f t="shared" si="869"/>
        <v>8.1294589873545254E-3</v>
      </c>
      <c r="C833">
        <f t="shared" ref="C833:K833" si="879">(C$5*EXP(-$B$1*C$5)-B$5*EXP(-$B$1*B$5))*EXP(-C$5*$A833)</f>
        <v>8.0013325649101255E-3</v>
      </c>
      <c r="D833">
        <f t="shared" si="879"/>
        <v>1.2610752885163014E-4</v>
      </c>
      <c r="E833">
        <f t="shared" si="879"/>
        <v>1.9870895287931152E-6</v>
      </c>
      <c r="F833">
        <f t="shared" si="879"/>
        <v>3.1303173368806091E-8</v>
      </c>
      <c r="G833">
        <f t="shared" si="879"/>
        <v>4.9300400110837444E-10</v>
      </c>
      <c r="H833">
        <f t="shared" si="879"/>
        <v>7.7624736053734386E-12</v>
      </c>
      <c r="I833">
        <f t="shared" si="879"/>
        <v>1.2218945815693394E-13</v>
      </c>
      <c r="J833">
        <f t="shared" si="879"/>
        <v>1.9228586484510768E-15</v>
      </c>
      <c r="K833">
        <f t="shared" si="879"/>
        <v>3.025080310560916E-17</v>
      </c>
      <c r="L833" s="3">
        <f t="shared" si="821"/>
        <v>-5.0309511953135736E-18</v>
      </c>
      <c r="N833" t="str">
        <f t="shared" si="822"/>
        <v>8.23999999999987 0.00812945898735453</v>
      </c>
    </row>
    <row r="834" spans="1:14" x14ac:dyDescent="0.3">
      <c r="A834" s="4">
        <f t="shared" si="868"/>
        <v>8.2499999999998685</v>
      </c>
      <c r="B834" s="4">
        <f t="shared" si="869"/>
        <v>8.0882671676639276E-3</v>
      </c>
      <c r="C834">
        <f t="shared" ref="C834:K834" si="880">(C$5*EXP(-$B$1*C$5)-B$5*EXP(-$B$1*B$5))*EXP(-C$5*$A834)</f>
        <v>7.9614257522563677E-3</v>
      </c>
      <c r="D834">
        <f t="shared" si="880"/>
        <v>1.2485273797407484E-4</v>
      </c>
      <c r="E834">
        <f t="shared" si="880"/>
        <v>1.957505619874324E-6</v>
      </c>
      <c r="F834">
        <f t="shared" si="880"/>
        <v>3.0683329006395105E-8</v>
      </c>
      <c r="G834">
        <f t="shared" si="880"/>
        <v>4.8083168895062375E-10</v>
      </c>
      <c r="H834">
        <f t="shared" si="880"/>
        <v>7.5330578396228574E-12</v>
      </c>
      <c r="I834">
        <f t="shared" si="880"/>
        <v>1.179868026059131E-13</v>
      </c>
      <c r="J834">
        <f t="shared" si="880"/>
        <v>1.8474622824145062E-15</v>
      </c>
      <c r="K834">
        <f t="shared" si="880"/>
        <v>2.8919691592391225E-17</v>
      </c>
      <c r="L834" s="3">
        <f t="shared" si="821"/>
        <v>-4.7855888102093262E-18</v>
      </c>
      <c r="N834" t="str">
        <f t="shared" si="822"/>
        <v>8.24999999999987 0.00808826716766393</v>
      </c>
    </row>
    <row r="835" spans="1:14" x14ac:dyDescent="0.3">
      <c r="A835" s="4">
        <f t="shared" si="868"/>
        <v>8.2599999999998683</v>
      </c>
      <c r="B835" s="4">
        <f t="shared" si="869"/>
        <v>8.0472873224378648E-3</v>
      </c>
      <c r="C835">
        <f t="shared" ref="C835:K835" si="881">(C$5*EXP(-$B$1*C$5)-B$5*EXP(-$B$1*B$5))*EXP(-C$5*$A835)</f>
        <v>7.921717975661078E-3</v>
      </c>
      <c r="D835">
        <f t="shared" si="881"/>
        <v>1.2361043247436127E-4</v>
      </c>
      <c r="E835">
        <f t="shared" si="881"/>
        <v>1.9283621579782933E-6</v>
      </c>
      <c r="F835">
        <f t="shared" si="881"/>
        <v>3.0075758384703174E-8</v>
      </c>
      <c r="G835">
        <f t="shared" si="881"/>
        <v>4.6895991225086806E-10</v>
      </c>
      <c r="H835">
        <f t="shared" si="881"/>
        <v>7.310422334424593E-12</v>
      </c>
      <c r="I835">
        <f t="shared" si="881"/>
        <v>1.1392869564318201E-13</v>
      </c>
      <c r="J835">
        <f t="shared" si="881"/>
        <v>1.7750222501761057E-15</v>
      </c>
      <c r="K835">
        <f t="shared" si="881"/>
        <v>2.7647152337716032E-17</v>
      </c>
      <c r="L835" s="3">
        <f t="shared" si="821"/>
        <v>-4.5521928898324868E-18</v>
      </c>
      <c r="N835" t="str">
        <f t="shared" si="822"/>
        <v>8.25999999999987 0.00804728732243786</v>
      </c>
    </row>
    <row r="836" spans="1:14" x14ac:dyDescent="0.3">
      <c r="A836" s="4">
        <f t="shared" si="868"/>
        <v>8.2699999999998681</v>
      </c>
      <c r="B836" s="4">
        <f t="shared" si="869"/>
        <v>8.0065183279401982E-3</v>
      </c>
      <c r="C836">
        <f t="shared" ref="C836:K836" si="882">(C$5*EXP(-$B$1*C$5)-B$5*EXP(-$B$1*B$5))*EXP(-C$5*$A836)</f>
        <v>7.8822082424277653E-3</v>
      </c>
      <c r="D836">
        <f t="shared" si="882"/>
        <v>1.2238048812090419E-4</v>
      </c>
      <c r="E836">
        <f t="shared" si="882"/>
        <v>1.8996525857031431E-6</v>
      </c>
      <c r="F836">
        <f t="shared" si="882"/>
        <v>2.9480218467380588E-8</v>
      </c>
      <c r="G836">
        <f t="shared" si="882"/>
        <v>4.5738125076220941E-10</v>
      </c>
      <c r="H836">
        <f t="shared" si="882"/>
        <v>7.0943667027955969E-12</v>
      </c>
      <c r="I836">
        <f t="shared" si="882"/>
        <v>1.1001016558021636E-13</v>
      </c>
      <c r="J836">
        <f t="shared" si="882"/>
        <v>1.7054226322295968E-15</v>
      </c>
      <c r="K836">
        <f t="shared" si="882"/>
        <v>2.6430608014712586E-17</v>
      </c>
      <c r="L836" s="3">
        <f t="shared" si="821"/>
        <v>-4.330179822811577E-18</v>
      </c>
      <c r="N836" t="str">
        <f t="shared" si="822"/>
        <v>8.26999999999987 0.0080065183279402</v>
      </c>
    </row>
    <row r="837" spans="1:14" x14ac:dyDescent="0.3">
      <c r="A837" s="4">
        <f t="shared" si="868"/>
        <v>8.2799999999998679</v>
      </c>
      <c r="B837" s="4">
        <f t="shared" si="869"/>
        <v>7.9659590667246448E-3</v>
      </c>
      <c r="C837">
        <f t="shared" ref="C837:K837" si="883">(C$5*EXP(-$B$1*C$5)-B$5*EXP(-$B$1*B$5))*EXP(-C$5*$A837)</f>
        <v>7.8428955648110459E-3</v>
      </c>
      <c r="D837">
        <f t="shared" si="883"/>
        <v>1.2116278191824324E-4</v>
      </c>
      <c r="E837">
        <f t="shared" si="883"/>
        <v>1.8713704432739955E-6</v>
      </c>
      <c r="F837">
        <f t="shared" si="883"/>
        <v>2.8896471030519769E-8</v>
      </c>
      <c r="G837">
        <f t="shared" si="883"/>
        <v>4.4608846744429983E-10</v>
      </c>
      <c r="H837">
        <f t="shared" si="883"/>
        <v>6.8846964800832372E-12</v>
      </c>
      <c r="I837">
        <f t="shared" si="883"/>
        <v>1.0622641172764863E-13</v>
      </c>
      <c r="J837">
        <f t="shared" si="883"/>
        <v>1.6385520543375544E-15</v>
      </c>
      <c r="K837">
        <f t="shared" si="883"/>
        <v>2.5267594705382935E-17</v>
      </c>
      <c r="L837" s="3">
        <f t="shared" si="821"/>
        <v>-4.1189944608376727E-18</v>
      </c>
      <c r="N837" t="str">
        <f t="shared" si="822"/>
        <v>8.27999999999987 0.00796595906672464</v>
      </c>
    </row>
    <row r="838" spans="1:14" x14ac:dyDescent="0.3">
      <c r="A838" s="4">
        <f t="shared" si="868"/>
        <v>8.2899999999998677</v>
      </c>
      <c r="B838" s="4">
        <f t="shared" si="869"/>
        <v>7.9256084275962299E-3</v>
      </c>
      <c r="C838">
        <f t="shared" ref="C838:K838" si="884">(C$5*EXP(-$B$1*C$5)-B$5*EXP(-$B$1*B$5))*EXP(-C$5*$A838)</f>
        <v>7.8037789599919331E-3</v>
      </c>
      <c r="D838">
        <f t="shared" si="884"/>
        <v>1.1995719209474346E-4</v>
      </c>
      <c r="E838">
        <f t="shared" si="884"/>
        <v>1.8435093670894912E-6</v>
      </c>
      <c r="F838">
        <f t="shared" si="884"/>
        <v>2.8324282567362583E-8</v>
      </c>
      <c r="G838">
        <f t="shared" si="884"/>
        <v>4.3507450393995443E-10</v>
      </c>
      <c r="H838">
        <f t="shared" si="884"/>
        <v>6.6812229489339296E-12</v>
      </c>
      <c r="I838">
        <f t="shared" si="884"/>
        <v>1.0257279851382377E-13</v>
      </c>
      <c r="J838">
        <f t="shared" si="884"/>
        <v>1.5743035093088674E-15</v>
      </c>
      <c r="K838">
        <f t="shared" si="884"/>
        <v>2.4155756910325583E-17</v>
      </c>
      <c r="L838" s="3">
        <f t="shared" si="821"/>
        <v>-3.9181087305042595E-18</v>
      </c>
      <c r="N838" t="str">
        <f t="shared" si="822"/>
        <v>8.28999999999987 0.00792560842759623</v>
      </c>
    </row>
    <row r="839" spans="1:14" x14ac:dyDescent="0.3">
      <c r="A839" s="4">
        <f t="shared" si="868"/>
        <v>8.2999999999998675</v>
      </c>
      <c r="B839" s="4">
        <f t="shared" si="869"/>
        <v>7.8854653055729813E-3</v>
      </c>
      <c r="C839">
        <f t="shared" ref="C839:K839" si="885">(C$5*EXP(-$B$1*C$5)-B$5*EXP(-$B$1*B$5))*EXP(-C$5*$A839)</f>
        <v>7.7648574500532646E-3</v>
      </c>
      <c r="D839">
        <f t="shared" si="885"/>
        <v>1.1876359809041781E-4</v>
      </c>
      <c r="E839">
        <f t="shared" si="885"/>
        <v>1.8160630882899449E-6</v>
      </c>
      <c r="F839">
        <f t="shared" si="885"/>
        <v>2.7763424194894467E-8</v>
      </c>
      <c r="G839">
        <f t="shared" si="885"/>
        <v>4.2433247616344658E-10</v>
      </c>
      <c r="H839">
        <f t="shared" si="885"/>
        <v>6.4837629694347393E-12</v>
      </c>
      <c r="I839">
        <f t="shared" si="885"/>
        <v>9.9044849805644638E-14</v>
      </c>
      <c r="J839">
        <f t="shared" si="885"/>
        <v>1.5125741857644024E-15</v>
      </c>
      <c r="K839">
        <f t="shared" si="885"/>
        <v>2.3092842778043723E-17</v>
      </c>
      <c r="L839" s="3">
        <f t="shared" si="821"/>
        <v>-3.7270203128487733E-18</v>
      </c>
      <c r="N839" t="str">
        <f t="shared" si="822"/>
        <v>8.29999999999987 0.00788546530557298</v>
      </c>
    </row>
    <row r="840" spans="1:14" x14ac:dyDescent="0.3">
      <c r="A840" s="4">
        <f t="shared" si="868"/>
        <v>8.3099999999998673</v>
      </c>
      <c r="B840" s="4">
        <f t="shared" si="869"/>
        <v>7.8455286018479717E-3</v>
      </c>
      <c r="C840">
        <f t="shared" ref="C840:K840" si="886">(C$5*EXP(-$B$1*C$5)-B$5*EXP(-$B$1*B$5))*EXP(-C$5*$A840)</f>
        <v>7.7261300619552702E-3</v>
      </c>
      <c r="D840">
        <f t="shared" si="886"/>
        <v>1.1758188054487116E-4</v>
      </c>
      <c r="E840">
        <f t="shared" si="886"/>
        <v>1.7890254313468348E-6</v>
      </c>
      <c r="F840">
        <f t="shared" si="886"/>
        <v>2.721367156228824E-8</v>
      </c>
      <c r="G840">
        <f t="shared" si="886"/>
        <v>4.1385566999773621E-10</v>
      </c>
      <c r="H840">
        <f t="shared" si="886"/>
        <v>6.2921388142751482E-12</v>
      </c>
      <c r="I840">
        <f t="shared" si="886"/>
        <v>9.5638243424747643E-14</v>
      </c>
      <c r="J840">
        <f t="shared" si="886"/>
        <v>1.4532653036168633E-15</v>
      </c>
      <c r="K840">
        <f t="shared" si="886"/>
        <v>2.2076699544177602E-17</v>
      </c>
      <c r="L840" s="3">
        <f t="shared" si="821"/>
        <v>-3.5452513872936203E-18</v>
      </c>
      <c r="N840" t="str">
        <f t="shared" si="822"/>
        <v>8.30999999999987 0.00784552860184797</v>
      </c>
    </row>
    <row r="841" spans="1:14" x14ac:dyDescent="0.3">
      <c r="A841" s="4">
        <f t="shared" si="868"/>
        <v>8.3199999999998671</v>
      </c>
      <c r="B841" s="4">
        <f t="shared" si="869"/>
        <v>7.8057972237515023E-3</v>
      </c>
      <c r="C841">
        <f t="shared" ref="C841:K841" si="887">(C$5*EXP(-$B$1*C$5)-B$5*EXP(-$B$1*B$5))*EXP(-C$5*$A841)</f>
        <v>7.6875958275112255E-3</v>
      </c>
      <c r="D841">
        <f t="shared" si="887"/>
        <v>1.1641192128536428E-4</v>
      </c>
      <c r="E841">
        <f t="shared" si="887"/>
        <v>1.7623903126732852E-6</v>
      </c>
      <c r="F841">
        <f t="shared" si="887"/>
        <v>2.667480476116072E-8</v>
      </c>
      <c r="G841">
        <f t="shared" si="887"/>
        <v>4.0363753709791935E-10</v>
      </c>
      <c r="H841">
        <f t="shared" si="887"/>
        <v>6.1061780087805167E-12</v>
      </c>
      <c r="I841">
        <f t="shared" si="887"/>
        <v>9.2348805852295899E-14</v>
      </c>
      <c r="J841">
        <f t="shared" si="887"/>
        <v>1.396281956001578E-15</v>
      </c>
      <c r="K841">
        <f t="shared" si="887"/>
        <v>2.1105269171419699E-17</v>
      </c>
      <c r="L841" s="3">
        <f t="shared" si="821"/>
        <v>-3.372347436845678E-18</v>
      </c>
      <c r="N841" t="str">
        <f t="shared" si="822"/>
        <v>8.31999999999987 0.0078057972237515</v>
      </c>
    </row>
    <row r="842" spans="1:14" x14ac:dyDescent="0.3">
      <c r="A842" s="4">
        <f t="shared" si="868"/>
        <v>8.3299999999998668</v>
      </c>
      <c r="B842" s="4">
        <f t="shared" si="869"/>
        <v>7.7662700847136897E-3</v>
      </c>
      <c r="C842">
        <f t="shared" ref="C842:K842" si="888">(C$5*EXP(-$B$1*C$5)-B$5*EXP(-$B$1*B$5))*EXP(-C$5*$A842)</f>
        <v>7.6492537833632657E-3</v>
      </c>
      <c r="D842">
        <f t="shared" si="888"/>
        <v>1.1525360331499616E-4</v>
      </c>
      <c r="E842">
        <f t="shared" si="888"/>
        <v>1.7361517392552302E-6</v>
      </c>
      <c r="F842">
        <f t="shared" si="888"/>
        <v>2.614660823760647E-8</v>
      </c>
      <c r="G842">
        <f t="shared" si="888"/>
        <v>3.9367169079830371E-10</v>
      </c>
      <c r="H842">
        <f t="shared" si="888"/>
        <v>5.9257131756731905E-12</v>
      </c>
      <c r="I842">
        <f t="shared" si="888"/>
        <v>8.917250711589568E-14</v>
      </c>
      <c r="J842">
        <f t="shared" si="888"/>
        <v>1.3415329574052659E-15</v>
      </c>
      <c r="K842">
        <f t="shared" si="888"/>
        <v>2.0176584181286953E-17</v>
      </c>
      <c r="L842" s="3">
        <f t="shared" ref="L842:L905" si="889">(L$5*EXP(-$B$1*L$5)-K$5*EXP(-$B$1*K$5))*EXP(-L$5*$A842)-L$5*EXP(-($B$1+$A842)*L$5)</f>
        <v>-3.2078761115671833E-18</v>
      </c>
      <c r="N842" t="str">
        <f t="shared" ref="N842:N905" si="890">A842&amp;" "&amp;B842</f>
        <v>8.32999999999987 0.00776627008471369</v>
      </c>
    </row>
    <row r="843" spans="1:14" x14ac:dyDescent="0.3">
      <c r="A843" s="4">
        <f t="shared" si="868"/>
        <v>8.3399999999998666</v>
      </c>
      <c r="B843" s="4">
        <f t="shared" si="869"/>
        <v>7.7269461042271982E-3</v>
      </c>
      <c r="C843">
        <f t="shared" ref="C843:K843" si="891">(C$5*EXP(-$B$1*C$5)-B$5*EXP(-$B$1*B$5))*EXP(-C$5*$A843)</f>
        <v>7.6111029709582893E-3</v>
      </c>
      <c r="D843">
        <f t="shared" si="891"/>
        <v>1.1410681080100454E-4</v>
      </c>
      <c r="E843">
        <f t="shared" si="891"/>
        <v>1.7103038073029527E-6</v>
      </c>
      <c r="F843">
        <f t="shared" si="891"/>
        <v>2.562887070597335E-8</v>
      </c>
      <c r="G843">
        <f t="shared" si="891"/>
        <v>3.8395190212053917E-10</v>
      </c>
      <c r="H843">
        <f t="shared" si="891"/>
        <v>5.7505818844216076E-12</v>
      </c>
      <c r="I843">
        <f t="shared" si="891"/>
        <v>8.6105455852375242E-14</v>
      </c>
      <c r="J843">
        <f t="shared" si="891"/>
        <v>1.2889306977497641E-15</v>
      </c>
      <c r="K843">
        <f t="shared" si="891"/>
        <v>1.928876366930399E-17</v>
      </c>
      <c r="L843" s="3">
        <f t="shared" si="889"/>
        <v>-3.0514261474756486E-18</v>
      </c>
      <c r="N843" t="str">
        <f t="shared" si="890"/>
        <v>8.33999999999987 0.0077269461042272</v>
      </c>
    </row>
    <row r="844" spans="1:14" x14ac:dyDescent="0.3">
      <c r="A844" s="4">
        <f t="shared" si="868"/>
        <v>8.3499999999998664</v>
      </c>
      <c r="B844" s="4">
        <f t="shared" si="869"/>
        <v>7.6878242078102874E-3</v>
      </c>
      <c r="C844">
        <f t="shared" ref="C844:K844" si="892">(C$5*EXP(-$B$1*C$5)-B$5*EXP(-$B$1*B$5))*EXP(-C$5*$A844)</f>
        <v>7.5731424365239981E-3</v>
      </c>
      <c r="D844">
        <f t="shared" si="892"/>
        <v>1.1297142906318234E-4</v>
      </c>
      <c r="E844">
        <f t="shared" si="892"/>
        <v>1.6848407009227134E-6</v>
      </c>
      <c r="F844">
        <f t="shared" si="892"/>
        <v>2.5121385064345454E-8</v>
      </c>
      <c r="G844">
        <f t="shared" si="892"/>
        <v>3.7447209588029453E-10</v>
      </c>
      <c r="H844">
        <f t="shared" si="892"/>
        <v>5.5806265050419064E-12</v>
      </c>
      <c r="I844">
        <f t="shared" si="892"/>
        <v>8.314389454038029E-14</v>
      </c>
      <c r="J844">
        <f t="shared" si="892"/>
        <v>1.2383910021972096E-15</v>
      </c>
      <c r="K844">
        <f t="shared" si="892"/>
        <v>1.8440009495528368E-17</v>
      </c>
      <c r="L844" s="3">
        <f t="shared" si="889"/>
        <v>-2.9026063381696775E-18</v>
      </c>
      <c r="N844" t="str">
        <f t="shared" si="890"/>
        <v>8.34999999999987 0.00768782420781029</v>
      </c>
    </row>
    <row r="845" spans="1:14" x14ac:dyDescent="0.3">
      <c r="A845" s="4">
        <f t="shared" si="868"/>
        <v>8.3599999999998662</v>
      </c>
      <c r="B845" s="4">
        <f t="shared" si="869"/>
        <v>7.6489033269701145E-3</v>
      </c>
      <c r="C845">
        <f t="shared" ref="C845:K845" si="893">(C$5*EXP(-$B$1*C$5)-B$5*EXP(-$B$1*B$5))*EXP(-C$5*$A845)</f>
        <v>7.5353712310450554E-3</v>
      </c>
      <c r="D845">
        <f t="shared" si="893"/>
        <v>1.1184734456240964E-4</v>
      </c>
      <c r="E845">
        <f t="shared" si="893"/>
        <v>1.6597566908081569E-6</v>
      </c>
      <c r="F845">
        <f t="shared" si="893"/>
        <v>2.4623948311699561E-8</v>
      </c>
      <c r="G845">
        <f t="shared" si="893"/>
        <v>3.6522634689007595E-10</v>
      </c>
      <c r="H845">
        <f t="shared" si="893"/>
        <v>5.4156940662203331E-12</v>
      </c>
      <c r="I845">
        <f t="shared" si="893"/>
        <v>8.0284194896939105E-14</v>
      </c>
      <c r="J845">
        <f t="shared" si="893"/>
        <v>1.1898329964523413E-15</v>
      </c>
      <c r="K845">
        <f t="shared" si="893"/>
        <v>1.7628602642703537E-17</v>
      </c>
      <c r="L845" s="3">
        <f t="shared" si="889"/>
        <v>-2.7610445566092756E-18</v>
      </c>
      <c r="N845" t="str">
        <f t="shared" si="890"/>
        <v>8.35999999999987 0.00764890332697011</v>
      </c>
    </row>
    <row r="846" spans="1:14" x14ac:dyDescent="0.3">
      <c r="A846" s="4">
        <f t="shared" si="868"/>
        <v>8.369999999999866</v>
      </c>
      <c r="B846" s="4">
        <f t="shared" si="869"/>
        <v>7.6101823991662661E-3</v>
      </c>
      <c r="C846">
        <f t="shared" ref="C846:K846" si="894">(C$5*EXP(-$B$1*C$5)-B$5*EXP(-$B$1*B$5))*EXP(-C$5*$A846)</f>
        <v>7.4977884102393555E-3</v>
      </c>
      <c r="D846">
        <f t="shared" si="894"/>
        <v>1.1073444488929958E-4</v>
      </c>
      <c r="E846">
        <f t="shared" si="894"/>
        <v>1.6350461329511861E-6</v>
      </c>
      <c r="F846">
        <f t="shared" si="894"/>
        <v>2.4136361466702039E-8</v>
      </c>
      <c r="G846">
        <f t="shared" si="894"/>
        <v>3.5620887625578979E-10</v>
      </c>
      <c r="H846">
        <f t="shared" si="894"/>
        <v>5.2556361176286933E-12</v>
      </c>
      <c r="I846">
        <f t="shared" si="894"/>
        <v>7.7522853432362474E-14</v>
      </c>
      <c r="J846">
        <f t="shared" si="894"/>
        <v>1.1431789773463742E-15</v>
      </c>
      <c r="K846">
        <f t="shared" si="894"/>
        <v>1.6852899734661002E-17</v>
      </c>
      <c r="L846" s="3">
        <f t="shared" si="889"/>
        <v>-2.6263868246042772E-18</v>
      </c>
      <c r="N846" t="str">
        <f t="shared" si="890"/>
        <v>8.36999999999987 0.00761018239916627</v>
      </c>
    </row>
    <row r="847" spans="1:14" x14ac:dyDescent="0.3">
      <c r="A847" s="4">
        <f t="shared" si="868"/>
        <v>8.3799999999998658</v>
      </c>
      <c r="B847" s="4">
        <f t="shared" si="869"/>
        <v>7.5716603677745652E-3</v>
      </c>
      <c r="C847">
        <f t="shared" ref="C847:K847" si="895">(C$5*EXP(-$B$1*C$5)-B$5*EXP(-$B$1*B$5))*EXP(-C$5*$A847)</f>
        <v>7.4603930345344223E-3</v>
      </c>
      <c r="D847">
        <f t="shared" si="895"/>
        <v>1.0963261875295749E-4</v>
      </c>
      <c r="E847">
        <f t="shared" si="895"/>
        <v>1.6107034673720322E-6</v>
      </c>
      <c r="F847">
        <f t="shared" si="895"/>
        <v>2.3658429488113638E-8</v>
      </c>
      <c r="G847">
        <f t="shared" si="895"/>
        <v>3.4741404776474487E-10</v>
      </c>
      <c r="H847">
        <f t="shared" si="895"/>
        <v>5.1003085963090007E-12</v>
      </c>
      <c r="I847">
        <f t="shared" si="895"/>
        <v>7.4856487158030931E-14</v>
      </c>
      <c r="J847">
        <f t="shared" si="895"/>
        <v>1.0983542884953502E-15</v>
      </c>
      <c r="K847">
        <f t="shared" si="895"/>
        <v>1.6111329707921611E-17</v>
      </c>
      <c r="L847" s="3">
        <f t="shared" si="889"/>
        <v>-2.498296427684574E-18</v>
      </c>
      <c r="N847" t="str">
        <f t="shared" si="890"/>
        <v>8.37999999999987 0.00757166036777457</v>
      </c>
    </row>
    <row r="848" spans="1:14" x14ac:dyDescent="0.3">
      <c r="A848" s="4">
        <f t="shared" si="868"/>
        <v>8.3899999999998656</v>
      </c>
      <c r="B848" s="4">
        <f t="shared" si="869"/>
        <v>7.5333361820511171E-3</v>
      </c>
      <c r="C848">
        <f t="shared" ref="C848:K848" si="896">(C$5*EXP(-$B$1*C$5)-B$5*EXP(-$B$1*B$5))*EXP(-C$5*$A848)</f>
        <v>7.4231841690439145E-3</v>
      </c>
      <c r="D848">
        <f t="shared" si="896"/>
        <v>1.0854175596985151E-4</v>
      </c>
      <c r="E848">
        <f t="shared" si="896"/>
        <v>1.58672321686824E-6</v>
      </c>
      <c r="F848">
        <f t="shared" si="896"/>
        <v>2.3189961196770414E-8</v>
      </c>
      <c r="G848">
        <f t="shared" si="896"/>
        <v>3.3883636436284074E-10</v>
      </c>
      <c r="H848">
        <f t="shared" si="896"/>
        <v>4.9495716970071245E-12</v>
      </c>
      <c r="I848">
        <f t="shared" si="896"/>
        <v>7.2281829441809642E-14</v>
      </c>
      <c r="J848">
        <f t="shared" si="896"/>
        <v>1.0552872008339975E-15</v>
      </c>
      <c r="K848">
        <f t="shared" si="896"/>
        <v>1.5402390629755844E-17</v>
      </c>
      <c r="L848" s="3">
        <f t="shared" si="889"/>
        <v>-2.3764530731385939E-18</v>
      </c>
      <c r="N848" t="str">
        <f t="shared" si="890"/>
        <v>8.38999999999987 0.00753333618205112</v>
      </c>
    </row>
    <row r="849" spans="1:14" x14ac:dyDescent="0.3">
      <c r="A849" s="4">
        <f t="shared" si="868"/>
        <v>8.3999999999998654</v>
      </c>
      <c r="B849" s="4">
        <f t="shared" si="869"/>
        <v>7.4952087970966098E-3</v>
      </c>
      <c r="C849">
        <f t="shared" ref="C849:K849" si="897">(C$5*EXP(-$B$1*C$5)-B$5*EXP(-$B$1*B$5))*EXP(-C$5*$A849)</f>
        <v>7.3861608835442578E-3</v>
      </c>
      <c r="D849">
        <f t="shared" si="897"/>
        <v>1.0746174745279429E-4</v>
      </c>
      <c r="E849">
        <f t="shared" si="897"/>
        <v>1.5630999857822821E-6</v>
      </c>
      <c r="F849">
        <f t="shared" si="897"/>
        <v>2.273076919910951E-8</v>
      </c>
      <c r="G849">
        <f t="shared" si="897"/>
        <v>3.3047046471872277E-10</v>
      </c>
      <c r="H849">
        <f t="shared" si="897"/>
        <v>4.8032897463386689E-12</v>
      </c>
      <c r="I849">
        <f t="shared" si="897"/>
        <v>6.9795726006017004E-14</v>
      </c>
      <c r="J849">
        <f t="shared" si="897"/>
        <v>1.0139087978339224E-15</v>
      </c>
      <c r="K849">
        <f t="shared" si="897"/>
        <v>1.4724646656256402E-17</v>
      </c>
      <c r="L849" s="3">
        <f t="shared" si="889"/>
        <v>-2.2605520891145843E-18</v>
      </c>
      <c r="N849" t="str">
        <f t="shared" si="890"/>
        <v>8.39999999999987 0.00749520879709661</v>
      </c>
    </row>
    <row r="850" spans="1:14" x14ac:dyDescent="0.3">
      <c r="A850" s="4">
        <f t="shared" si="868"/>
        <v>8.4099999999998651</v>
      </c>
      <c r="B850" s="4">
        <f t="shared" si="869"/>
        <v>7.4572771738208518E-3</v>
      </c>
      <c r="C850">
        <f t="shared" ref="C850:K850" si="898">(C$5*EXP(-$B$1*C$5)-B$5*EXP(-$B$1*B$5))*EXP(-C$5*$A850)</f>
        <v>7.3493222524513855E-3</v>
      </c>
      <c r="D850">
        <f t="shared" si="898"/>
        <v>1.0639248520003409E-4</v>
      </c>
      <c r="E850">
        <f t="shared" si="898"/>
        <v>1.5398284587875053E-6</v>
      </c>
      <c r="F850">
        <f t="shared" si="898"/>
        <v>2.2280669812209206E-8</v>
      </c>
      <c r="G850">
        <f t="shared" si="898"/>
        <v>3.2231111987277902E-10</v>
      </c>
      <c r="H850">
        <f t="shared" si="898"/>
        <v>4.6613310806737192E-12</v>
      </c>
      <c r="I850">
        <f t="shared" si="898"/>
        <v>6.7395131063039334E-14</v>
      </c>
      <c r="J850">
        <f t="shared" si="898"/>
        <v>9.7415286522246148E-16</v>
      </c>
      <c r="K850">
        <f t="shared" si="898"/>
        <v>1.4076725124263271E-17</v>
      </c>
      <c r="L850" s="3">
        <f t="shared" si="889"/>
        <v>-2.1503036627823602E-18</v>
      </c>
      <c r="N850" t="str">
        <f t="shared" si="890"/>
        <v>8.40999999999987 0.00745727717382085</v>
      </c>
    </row>
    <row r="851" spans="1:14" x14ac:dyDescent="0.3">
      <c r="A851" s="4">
        <f t="shared" si="868"/>
        <v>8.4199999999998649</v>
      </c>
      <c r="B851" s="4">
        <f t="shared" si="869"/>
        <v>7.4195402789075625E-3</v>
      </c>
      <c r="C851">
        <f t="shared" ref="C851:K851" si="899">(C$5*EXP(-$B$1*C$5)-B$5*EXP(-$B$1*B$5))*EXP(-C$5*$A851)</f>
        <v>7.312667354797602E-3</v>
      </c>
      <c r="D851">
        <f t="shared" si="899"/>
        <v>1.0533386228445459E-4</v>
      </c>
      <c r="E851">
        <f t="shared" si="899"/>
        <v>1.5169033996921559E-6</v>
      </c>
      <c r="F851">
        <f t="shared" si="899"/>
        <v>2.1839482990313344E-8</v>
      </c>
      <c r="G851">
        <f t="shared" si="899"/>
        <v>3.1435322996887394E-10</v>
      </c>
      <c r="H851">
        <f t="shared" si="899"/>
        <v>4.5235679276306628E-12</v>
      </c>
      <c r="I851">
        <f t="shared" si="899"/>
        <v>6.5077103583859341E-14</v>
      </c>
      <c r="J851">
        <f t="shared" si="899"/>
        <v>9.3595578502571814E-16</v>
      </c>
      <c r="K851">
        <f t="shared" si="899"/>
        <v>1.345731377125249E-17</v>
      </c>
      <c r="L851" s="3">
        <f t="shared" si="889"/>
        <v>-2.0454321156502478E-18</v>
      </c>
      <c r="N851" t="str">
        <f t="shared" si="890"/>
        <v>8.41999999999986 0.00741954027890756</v>
      </c>
    </row>
    <row r="852" spans="1:14" x14ac:dyDescent="0.3">
      <c r="A852" s="4">
        <f t="shared" si="868"/>
        <v>8.4299999999998647</v>
      </c>
      <c r="B852" s="4">
        <f t="shared" si="869"/>
        <v>7.3819970847793992E-3</v>
      </c>
      <c r="C852">
        <f t="shared" ref="C852:K852" si="900">(C$5*EXP(-$B$1*C$5)-B$5*EXP(-$B$1*B$5))*EXP(-C$5*$A852)</f>
        <v>7.2761952742085561E-3</v>
      </c>
      <c r="D852">
        <f t="shared" si="900"/>
        <v>1.0428577284288205E-4</v>
      </c>
      <c r="E852">
        <f t="shared" si="900"/>
        <v>1.4943196502612186E-6</v>
      </c>
      <c r="F852">
        <f t="shared" si="900"/>
        <v>2.14070322528106E-8</v>
      </c>
      <c r="G852">
        <f t="shared" si="900"/>
        <v>3.0659182106676506E-10</v>
      </c>
      <c r="H852">
        <f t="shared" si="900"/>
        <v>4.3898762910724523E-12</v>
      </c>
      <c r="I852">
        <f t="shared" si="900"/>
        <v>6.2838803694929263E-14</v>
      </c>
      <c r="J852">
        <f t="shared" si="900"/>
        <v>8.9925643376623278E-16</v>
      </c>
      <c r="K852">
        <f t="shared" si="900"/>
        <v>1.2865158077555256E-17</v>
      </c>
      <c r="L852" s="3">
        <f t="shared" si="889"/>
        <v>-1.9456752142252536E-18</v>
      </c>
      <c r="N852" t="str">
        <f t="shared" si="890"/>
        <v>8.42999999999986 0.0073819970847794</v>
      </c>
    </row>
    <row r="853" spans="1:14" x14ac:dyDescent="0.3">
      <c r="A853" s="4">
        <f t="shared" si="868"/>
        <v>8.4399999999998645</v>
      </c>
      <c r="B853" s="4">
        <f t="shared" si="869"/>
        <v>7.3446465695632332E-3</v>
      </c>
      <c r="C853">
        <f t="shared" ref="C853:K853" si="901">(C$5*EXP(-$B$1*C$5)-B$5*EXP(-$B$1*B$5))*EXP(-C$5*$A853)</f>
        <v>7.2399050988803358E-3</v>
      </c>
      <c r="D853">
        <f t="shared" si="901"/>
        <v>1.0324811206549891E-4</v>
      </c>
      <c r="E853">
        <f t="shared" si="901"/>
        <v>1.4720721290557986E-6</v>
      </c>
      <c r="F853">
        <f t="shared" si="901"/>
        <v>2.0983144613639881E-8</v>
      </c>
      <c r="G853">
        <f t="shared" si="901"/>
        <v>2.9902204203323342E-10</v>
      </c>
      <c r="H853">
        <f t="shared" si="901"/>
        <v>4.2601358395017485E-12</v>
      </c>
      <c r="I853">
        <f t="shared" si="901"/>
        <v>6.067748919896967E-14</v>
      </c>
      <c r="J853">
        <f t="shared" si="901"/>
        <v>8.6399608465237784E-16</v>
      </c>
      <c r="K853">
        <f t="shared" si="901"/>
        <v>1.2299058725527568E-17</v>
      </c>
      <c r="L853" s="3">
        <f t="shared" si="889"/>
        <v>-1.8507835142927966E-18</v>
      </c>
      <c r="N853" t="str">
        <f t="shared" si="890"/>
        <v>8.43999999999986 0.00734464656956323</v>
      </c>
    </row>
    <row r="854" spans="1:14" x14ac:dyDescent="0.3">
      <c r="A854" s="4">
        <f t="shared" si="868"/>
        <v>8.4499999999998643</v>
      </c>
      <c r="B854" s="4">
        <f t="shared" si="869"/>
        <v>7.3074877170556524E-3</v>
      </c>
      <c r="C854">
        <f t="shared" ref="C854:K854" si="902">(C$5*EXP(-$B$1*C$5)-B$5*EXP(-$B$1*B$5))*EXP(-C$5*$A854)</f>
        <v>7.2037959215566659E-3</v>
      </c>
      <c r="D854">
        <f t="shared" si="902"/>
        <v>1.0222077618536268E-4</v>
      </c>
      <c r="E854">
        <f t="shared" si="902"/>
        <v>1.4501558302897693E-6</v>
      </c>
      <c r="F854">
        <f t="shared" si="902"/>
        <v>2.0567650512093608E-8</v>
      </c>
      <c r="G854">
        <f t="shared" si="902"/>
        <v>2.916391615099657E-10</v>
      </c>
      <c r="H854">
        <f t="shared" si="902"/>
        <v>4.1342297977544051E-12</v>
      </c>
      <c r="I854">
        <f t="shared" si="902"/>
        <v>5.8590512215435088E-14</v>
      </c>
      <c r="J854">
        <f t="shared" si="902"/>
        <v>8.3011831360296192E-16</v>
      </c>
      <c r="K854">
        <f t="shared" si="902"/>
        <v>1.1757869170521832E-17</v>
      </c>
      <c r="L854" s="3">
        <f t="shared" si="889"/>
        <v>-1.7605197371761508E-18</v>
      </c>
      <c r="N854" t="str">
        <f t="shared" si="890"/>
        <v>8.44999999999986 0.00730748771705565</v>
      </c>
    </row>
    <row r="855" spans="1:14" x14ac:dyDescent="0.3">
      <c r="A855" s="4">
        <f t="shared" si="868"/>
        <v>8.4599999999998641</v>
      </c>
      <c r="B855" s="4">
        <f t="shared" si="869"/>
        <v>7.2705195166887027E-3</v>
      </c>
      <c r="C855">
        <f t="shared" ref="C855:K855" si="903">(C$5*EXP(-$B$1*C$5)-B$5*EXP(-$B$1*B$5))*EXP(-C$5*$A855)</f>
        <v>7.1678668395062321E-3</v>
      </c>
      <c r="D855">
        <f t="shared" si="903"/>
        <v>1.0120366246802927E-4</v>
      </c>
      <c r="E855">
        <f t="shared" si="903"/>
        <v>1.4285658227034461E-6</v>
      </c>
      <c r="F855">
        <f t="shared" si="903"/>
        <v>2.0160383744991169E-8</v>
      </c>
      <c r="G855">
        <f t="shared" si="903"/>
        <v>2.8443856495630074E-10</v>
      </c>
      <c r="H855">
        <f t="shared" si="903"/>
        <v>4.0120448418939252E-12</v>
      </c>
      <c r="I855">
        <f t="shared" si="903"/>
        <v>5.6575315936529427E-14</v>
      </c>
      <c r="J855">
        <f t="shared" si="903"/>
        <v>7.9756890895666298E-16</v>
      </c>
      <c r="K855">
        <f t="shared" si="903"/>
        <v>1.1240493318741893E-17</v>
      </c>
      <c r="L855" s="3">
        <f t="shared" si="889"/>
        <v>-1.6746581764162113E-18</v>
      </c>
      <c r="N855" t="str">
        <f t="shared" si="890"/>
        <v>8.45999999999986 0.0072705195166887</v>
      </c>
    </row>
    <row r="856" spans="1:14" x14ac:dyDescent="0.3">
      <c r="A856" s="4">
        <f t="shared" si="868"/>
        <v>8.4699999999998639</v>
      </c>
      <c r="B856" s="4">
        <f t="shared" si="869"/>
        <v>7.2337409634958732E-3</v>
      </c>
      <c r="C856">
        <f t="shared" ref="C856:K856" si="904">(C$5*EXP(-$B$1*C$5)-B$5*EXP(-$B$1*B$5))*EXP(-C$5*$A856)</f>
        <v>7.1321169545001135E-3</v>
      </c>
      <c r="D856">
        <f t="shared" si="904"/>
        <v>1.0019666920127933E-4</v>
      </c>
      <c r="E856">
        <f t="shared" si="904"/>
        <v>1.4072972484540359E-6</v>
      </c>
      <c r="F856">
        <f t="shared" si="904"/>
        <v>1.9761181400195425E-8</v>
      </c>
      <c r="G856">
        <f t="shared" si="904"/>
        <v>2.7741575176499524E-10</v>
      </c>
      <c r="H856">
        <f t="shared" si="904"/>
        <v>3.8934709972122852E-12</v>
      </c>
      <c r="I856">
        <f t="shared" si="904"/>
        <v>5.4629431494795823E-14</v>
      </c>
      <c r="J856">
        <f t="shared" si="904"/>
        <v>7.6629578472180319E-16</v>
      </c>
      <c r="K856">
        <f t="shared" si="904"/>
        <v>1.074588330727909E-17</v>
      </c>
      <c r="L856" s="3">
        <f t="shared" si="889"/>
        <v>-1.5929841333878124E-18</v>
      </c>
      <c r="N856" t="str">
        <f t="shared" si="890"/>
        <v>8.46999999999986 0.00723374096349587</v>
      </c>
    </row>
    <row r="857" spans="1:14" x14ac:dyDescent="0.3">
      <c r="A857" s="4">
        <f t="shared" si="868"/>
        <v>8.4799999999998636</v>
      </c>
      <c r="B857" s="4">
        <f t="shared" si="869"/>
        <v>7.197151058078311E-3</v>
      </c>
      <c r="C857">
        <f t="shared" ref="C857:K857" si="905">(C$5*EXP(-$B$1*C$5)-B$5*EXP(-$B$1*B$5))*EXP(-C$5*$A857)</f>
        <v>7.0965453727893212E-3</v>
      </c>
      <c r="D857">
        <f t="shared" si="905"/>
        <v>9.9199695684946997E-5</v>
      </c>
      <c r="E857">
        <f t="shared" si="905"/>
        <v>1.3863453220226078E-6</v>
      </c>
      <c r="F857">
        <f t="shared" si="905"/>
        <v>1.9369883791445695E-8</v>
      </c>
      <c r="G857">
        <f t="shared" si="905"/>
        <v>2.7056633244919165E-10</v>
      </c>
      <c r="H857">
        <f t="shared" si="905"/>
        <v>3.7784015392453137E-12</v>
      </c>
      <c r="I857">
        <f t="shared" si="905"/>
        <v>5.275047493844652E-14</v>
      </c>
      <c r="J857">
        <f t="shared" si="905"/>
        <v>7.3624889722765138E-16</v>
      </c>
      <c r="K857">
        <f t="shared" si="905"/>
        <v>1.0273037381831137E-17</v>
      </c>
      <c r="L857" s="3">
        <f t="shared" si="889"/>
        <v>-1.5152933804412616E-18</v>
      </c>
      <c r="N857" t="str">
        <f t="shared" si="890"/>
        <v>8.47999999999986 0.00719715105807831</v>
      </c>
    </row>
    <row r="858" spans="1:14" x14ac:dyDescent="0.3">
      <c r="A858" s="4">
        <f t="shared" si="868"/>
        <v>8.4899999999998634</v>
      </c>
      <c r="B858" s="4">
        <f t="shared" si="869"/>
        <v>7.1607488065712531E-3</v>
      </c>
      <c r="C858">
        <f t="shared" ref="C858:K858" si="906">(C$5*EXP(-$B$1*C$5)-B$5*EXP(-$B$1*B$5))*EXP(-C$5*$A858)</f>
        <v>7.0611512050824613E-3</v>
      </c>
      <c r="D858">
        <f t="shared" si="906"/>
        <v>9.8212642220849865E-5</v>
      </c>
      <c r="E858">
        <f t="shared" si="906"/>
        <v>1.3657053291373253E-6</v>
      </c>
      <c r="F858">
        <f t="shared" si="906"/>
        <v>1.8986334394481103E-8</v>
      </c>
      <c r="G858">
        <f t="shared" si="906"/>
        <v>2.6388602589884917E-10</v>
      </c>
      <c r="H858">
        <f t="shared" si="906"/>
        <v>3.6667328977134326E-12</v>
      </c>
      <c r="I858">
        <f t="shared" si="906"/>
        <v>5.0936144310723162E-14</v>
      </c>
      <c r="J858">
        <f t="shared" si="906"/>
        <v>7.0738016504387214E-16</v>
      </c>
      <c r="K858">
        <f t="shared" si="906"/>
        <v>9.8209978678078523E-18</v>
      </c>
      <c r="L858" s="3">
        <f t="shared" si="889"/>
        <v>-1.4413916502268877E-18</v>
      </c>
      <c r="N858" t="str">
        <f t="shared" si="890"/>
        <v>8.48999999999986 0.00716074880657125</v>
      </c>
    </row>
    <row r="859" spans="1:14" x14ac:dyDescent="0.3">
      <c r="A859" s="4">
        <f t="shared" si="868"/>
        <v>8.4999999999998632</v>
      </c>
      <c r="B859" s="4">
        <f t="shared" si="869"/>
        <v>7.1245332206107065E-3</v>
      </c>
      <c r="C859">
        <f t="shared" ref="C859:K859" si="907">(C$5*EXP(-$B$1*C$5)-B$5*EXP(-$B$1*B$5))*EXP(-C$5*$A859)</f>
        <v>7.0259335665234963E-3</v>
      </c>
      <c r="D859">
        <f t="shared" si="907"/>
        <v>9.7235410102818946E-5</v>
      </c>
      <c r="E859">
        <f t="shared" si="907"/>
        <v>1.3453726257127113E-6</v>
      </c>
      <c r="F859">
        <f t="shared" si="907"/>
        <v>1.8610379784428799E-8</v>
      </c>
      <c r="G859">
        <f t="shared" si="907"/>
        <v>2.5737065670491327E-10</v>
      </c>
      <c r="H859">
        <f t="shared" si="907"/>
        <v>3.5583645633013882E-12</v>
      </c>
      <c r="I859">
        <f t="shared" si="907"/>
        <v>4.9184216829711313E-14</v>
      </c>
      <c r="J859">
        <f t="shared" si="907"/>
        <v>6.7964339203998032E-16</v>
      </c>
      <c r="K859">
        <f t="shared" si="907"/>
        <v>9.3888492307126019E-18</v>
      </c>
      <c r="L859" s="3">
        <f t="shared" si="889"/>
        <v>-1.3710941499254608E-18</v>
      </c>
      <c r="N859" t="str">
        <f t="shared" si="890"/>
        <v>8.49999999999986 0.00712453322061071</v>
      </c>
    </row>
    <row r="860" spans="1:14" x14ac:dyDescent="0.3">
      <c r="A860" s="4">
        <f t="shared" si="868"/>
        <v>8.509999999999863</v>
      </c>
      <c r="B860" s="4">
        <f t="shared" si="869"/>
        <v>7.0885033173003409E-3</v>
      </c>
      <c r="C860">
        <f t="shared" ref="C860:K860" si="908">(C$5*EXP(-$B$1*C$5)-B$5*EXP(-$B$1*B$5))*EXP(-C$5*$A860)</f>
        <v>6.9908915766696304E-3</v>
      </c>
      <c r="D860">
        <f t="shared" si="908"/>
        <v>9.6267901606828088E-5</v>
      </c>
      <c r="E860">
        <f t="shared" si="908"/>
        <v>1.3253426368047134E-6</v>
      </c>
      <c r="F860">
        <f t="shared" si="908"/>
        <v>1.8241869574431977E-8</v>
      </c>
      <c r="G860">
        <f t="shared" si="908"/>
        <v>2.5101615254954352E-10</v>
      </c>
      <c r="H860">
        <f t="shared" si="908"/>
        <v>3.4531989971931158E-12</v>
      </c>
      <c r="I860">
        <f t="shared" si="908"/>
        <v>4.749254616515579E-14</v>
      </c>
      <c r="J860">
        <f t="shared" si="908"/>
        <v>6.529941934616758E-16</v>
      </c>
      <c r="K860">
        <f t="shared" si="908"/>
        <v>8.975716221871868E-18</v>
      </c>
      <c r="L860" s="3">
        <f t="shared" si="889"/>
        <v>-1.3042250991698854E-18</v>
      </c>
      <c r="N860" t="str">
        <f t="shared" si="890"/>
        <v>8.50999999999986 0.00708850331730034</v>
      </c>
    </row>
    <row r="861" spans="1:14" x14ac:dyDescent="0.3">
      <c r="A861" s="4">
        <f t="shared" si="868"/>
        <v>8.5199999999998628</v>
      </c>
      <c r="B861" s="4">
        <f t="shared" si="869"/>
        <v>7.0526581191786243E-3</v>
      </c>
      <c r="C861">
        <f t="shared" ref="C861:K861" si="909">(C$5*EXP(-$B$1*C$5)-B$5*EXP(-$B$1*B$5))*EXP(-C$5*$A861)</f>
        <v>6.9560243594692893E-3</v>
      </c>
      <c r="D861">
        <f t="shared" si="909"/>
        <v>9.5310019981221437E-5</v>
      </c>
      <c r="E861">
        <f t="shared" si="909"/>
        <v>1.305610855581328E-6</v>
      </c>
      <c r="F861">
        <f t="shared" si="909"/>
        <v>1.7880656355493097E-8</v>
      </c>
      <c r="G861">
        <f t="shared" si="909"/>
        <v>2.4481854166078619E-10</v>
      </c>
      <c r="H861">
        <f t="shared" si="909"/>
        <v>3.3511415432802431E-12</v>
      </c>
      <c r="I861">
        <f t="shared" si="909"/>
        <v>4.5859059808936941E-14</v>
      </c>
      <c r="J861">
        <f t="shared" si="909"/>
        <v>6.2738992490576764E-16</v>
      </c>
      <c r="K861">
        <f t="shared" si="909"/>
        <v>8.5807621057579977E-18</v>
      </c>
      <c r="L861" s="3">
        <f t="shared" si="889"/>
        <v>-1.2406172905027601E-18</v>
      </c>
      <c r="N861" t="str">
        <f t="shared" si="890"/>
        <v>8.51999999999986 0.00705265811917862</v>
      </c>
    </row>
    <row r="862" spans="1:14" x14ac:dyDescent="0.3">
      <c r="A862" s="4">
        <f t="shared" si="868"/>
        <v>8.5299999999998626</v>
      </c>
      <c r="B862" s="4">
        <f t="shared" si="869"/>
        <v>7.0169966541861533E-3</v>
      </c>
      <c r="C862">
        <f t="shared" ref="C862:K862" si="910">(C$5*EXP(-$B$1*C$5)-B$5*EXP(-$B$1*B$5))*EXP(-C$5*$A862)</f>
        <v>6.9213310432402276E-3</v>
      </c>
      <c r="D862">
        <f t="shared" si="910"/>
        <v>9.4361669437038193E-5</v>
      </c>
      <c r="E862">
        <f t="shared" si="910"/>
        <v>1.2861728423085377E-6</v>
      </c>
      <c r="F862">
        <f t="shared" si="910"/>
        <v>1.7526595637508345E-8</v>
      </c>
      <c r="G862">
        <f t="shared" si="910"/>
        <v>2.3877395033008644E-10</v>
      </c>
      <c r="H862">
        <f t="shared" si="910"/>
        <v>3.2521003429651739E-12</v>
      </c>
      <c r="I862">
        <f t="shared" si="910"/>
        <v>4.4281756535989183E-14</v>
      </c>
      <c r="J862">
        <f t="shared" si="910"/>
        <v>6.0278961408003115E-16</v>
      </c>
      <c r="K862">
        <f t="shared" si="910"/>
        <v>8.2031869653135778E-18</v>
      </c>
      <c r="L862" s="3">
        <f t="shared" si="889"/>
        <v>-1.1801116712705791E-18</v>
      </c>
      <c r="N862" t="str">
        <f t="shared" si="890"/>
        <v>8.52999999999986 0.00701699665418615</v>
      </c>
    </row>
    <row r="863" spans="1:14" x14ac:dyDescent="0.3">
      <c r="A863" s="4">
        <f t="shared" si="868"/>
        <v>8.5399999999998624</v>
      </c>
      <c r="B863" s="4">
        <f t="shared" si="869"/>
        <v>6.9815179556332414E-3</v>
      </c>
      <c r="C863">
        <f t="shared" ref="C863:K863" si="911">(C$5*EXP(-$B$1*C$5)-B$5*EXP(-$B$1*B$5))*EXP(-C$5*$A863)</f>
        <v>6.8868107606477342E-3</v>
      </c>
      <c r="D863">
        <f t="shared" si="911"/>
        <v>9.3422755138433637E-5</v>
      </c>
      <c r="E863">
        <f t="shared" si="911"/>
        <v>1.2670242233513493E-6</v>
      </c>
      <c r="F863">
        <f t="shared" si="911"/>
        <v>1.717954579146965E-8</v>
      </c>
      <c r="G863">
        <f t="shared" si="911"/>
        <v>2.3287860049109351E-10</v>
      </c>
      <c r="H863">
        <f t="shared" si="911"/>
        <v>3.1559862524821328E-12</v>
      </c>
      <c r="I863">
        <f t="shared" si="911"/>
        <v>4.2758703952550198E-14</v>
      </c>
      <c r="J863">
        <f t="shared" si="911"/>
        <v>5.7915389523879899E-16</v>
      </c>
      <c r="K863">
        <f t="shared" si="911"/>
        <v>7.8422260818458745E-18</v>
      </c>
      <c r="L863" s="3">
        <f t="shared" si="889"/>
        <v>-1.1225569459092839E-18</v>
      </c>
      <c r="N863" t="str">
        <f t="shared" si="890"/>
        <v>8.53999999999986 0.00698151795563324</v>
      </c>
    </row>
    <row r="864" spans="1:14" x14ac:dyDescent="0.3">
      <c r="A864" s="4">
        <f t="shared" si="868"/>
        <v>8.5499999999998622</v>
      </c>
      <c r="B864" s="4">
        <f t="shared" si="869"/>
        <v>6.9462210621676953E-3</v>
      </c>
      <c r="C864">
        <f t="shared" ref="C864:K864" si="912">(C$5*EXP(-$B$1*C$5)-B$5*EXP(-$B$1*B$5))*EXP(-C$5*$A864)</f>
        <v>6.8524626486829452E-3</v>
      </c>
      <c r="D864">
        <f t="shared" si="912"/>
        <v>9.2493183193195487E-5</v>
      </c>
      <c r="E864">
        <f t="shared" si="912"/>
        <v>1.2481606901897109E-6</v>
      </c>
      <c r="F864">
        <f t="shared" si="912"/>
        <v>1.6839367992811209E-8</v>
      </c>
      <c r="G864">
        <f t="shared" si="912"/>
        <v>2.2712880735824997E-10</v>
      </c>
      <c r="H864">
        <f t="shared" si="912"/>
        <v>3.0627127626617764E-12</v>
      </c>
      <c r="I864">
        <f t="shared" si="912"/>
        <v>4.1288036128736281E-14</v>
      </c>
      <c r="J864">
        <f t="shared" si="912"/>
        <v>5.5644494618936955E-16</v>
      </c>
      <c r="K864">
        <f t="shared" si="912"/>
        <v>7.4971483862105016E-18</v>
      </c>
      <c r="L864" s="3">
        <f t="shared" si="889"/>
        <v>-1.0678091976265703E-18</v>
      </c>
      <c r="N864" t="str">
        <f t="shared" si="890"/>
        <v>8.54999999999986 0.0069462210621677</v>
      </c>
    </row>
    <row r="865" spans="1:14" x14ac:dyDescent="0.3">
      <c r="A865" s="4">
        <f t="shared" si="868"/>
        <v>8.5599999999998619</v>
      </c>
      <c r="B865" s="4">
        <f t="shared" si="869"/>
        <v>6.9111050177428227E-3</v>
      </c>
      <c r="C865">
        <f t="shared" ref="C865:K865" si="913">(C$5*EXP(-$B$1*C$5)-B$5*EXP(-$B$1*B$5))*EXP(-C$5*$A865)</f>
        <v>6.8182858486412722E-3</v>
      </c>
      <c r="D865">
        <f t="shared" si="913"/>
        <v>9.157286064335454E-5</v>
      </c>
      <c r="E865">
        <f t="shared" si="913"/>
        <v>1.2295779984490828E-6</v>
      </c>
      <c r="F865">
        <f t="shared" si="913"/>
        <v>1.6505926165877796E-8</v>
      </c>
      <c r="G865">
        <f t="shared" si="913"/>
        <v>2.2152097712367523E-10</v>
      </c>
      <c r="H865">
        <f t="shared" si="913"/>
        <v>2.9721959210671297E-12</v>
      </c>
      <c r="I865">
        <f t="shared" si="913"/>
        <v>3.9867951312545833E-14</v>
      </c>
      <c r="J865">
        <f t="shared" si="913"/>
        <v>5.3462642776842947E-16</v>
      </c>
      <c r="K865">
        <f t="shared" si="913"/>
        <v>7.1672549781463674E-18</v>
      </c>
      <c r="L865" s="3">
        <f t="shared" si="889"/>
        <v>-1.0157315285348946E-18</v>
      </c>
      <c r="N865" t="str">
        <f t="shared" si="890"/>
        <v>8.55999999999986 0.00691110501774282</v>
      </c>
    </row>
    <row r="866" spans="1:14" x14ac:dyDescent="0.3">
      <c r="A866" s="4">
        <f t="shared" si="868"/>
        <v>8.5699999999998617</v>
      </c>
      <c r="B866" s="4">
        <f t="shared" si="869"/>
        <v>6.8761688715856745E-3</v>
      </c>
      <c r="C866">
        <f t="shared" ref="C866:K866" si="914">(C$5*EXP(-$B$1*C$5)-B$5*EXP(-$B$1*B$5))*EXP(-C$5*$A866)</f>
        <v>6.7842795061009353E-3</v>
      </c>
      <c r="D866">
        <f t="shared" si="914"/>
        <v>9.0661695455888913E-5</v>
      </c>
      <c r="E866">
        <f t="shared" si="914"/>
        <v>1.2112719669454291E-6</v>
      </c>
      <c r="F866">
        <f t="shared" si="914"/>
        <v>1.617908692949268E-8</v>
      </c>
      <c r="G866">
        <f t="shared" si="914"/>
        <v>2.1605160471092153E-10</v>
      </c>
      <c r="H866">
        <f t="shared" si="914"/>
        <v>2.8843542564306975E-12</v>
      </c>
      <c r="I866">
        <f t="shared" si="914"/>
        <v>3.8496709722487341E-14</v>
      </c>
      <c r="J866">
        <f t="shared" si="914"/>
        <v>5.1366342569163984E-16</v>
      </c>
      <c r="K866">
        <f t="shared" si="914"/>
        <v>6.8518777107636642E-18</v>
      </c>
      <c r="L866" s="3">
        <f t="shared" si="889"/>
        <v>-9.6619371733548173E-19</v>
      </c>
      <c r="N866" t="str">
        <f t="shared" si="890"/>
        <v>8.56999999999986 0.00687616887158567</v>
      </c>
    </row>
    <row r="867" spans="1:14" x14ac:dyDescent="0.3">
      <c r="A867" s="4">
        <f t="shared" si="868"/>
        <v>8.5799999999998615</v>
      </c>
      <c r="B867" s="4">
        <f t="shared" si="869"/>
        <v>6.8414116781654591E-3</v>
      </c>
      <c r="C867">
        <f t="shared" ref="C867:K867" si="915">(C$5*EXP(-$B$1*C$5)-B$5*EXP(-$B$1*B$5))*EXP(-C$5*$A867)</f>
        <v>6.7504427709015975E-3</v>
      </c>
      <c r="D867">
        <f t="shared" si="915"/>
        <v>8.9759596513520551E-5</v>
      </c>
      <c r="E867">
        <f t="shared" si="915"/>
        <v>1.1932384767444298E-6</v>
      </c>
      <c r="F867">
        <f t="shared" si="915"/>
        <v>1.5858719543603398E-8</v>
      </c>
      <c r="G867">
        <f t="shared" si="915"/>
        <v>2.1071727158418928E-10</v>
      </c>
      <c r="H867">
        <f t="shared" si="915"/>
        <v>2.7991087053248054E-12</v>
      </c>
      <c r="I867">
        <f t="shared" si="915"/>
        <v>3.7172631416129095E-14</v>
      </c>
      <c r="J867">
        <f t="shared" si="915"/>
        <v>4.9352239468333205E-16</v>
      </c>
      <c r="K867">
        <f t="shared" si="915"/>
        <v>6.5503778373184434E-18</v>
      </c>
      <c r="L867" s="3">
        <f t="shared" si="889"/>
        <v>-9.1907189369723859E-19</v>
      </c>
      <c r="N867" t="str">
        <f t="shared" si="890"/>
        <v>8.57999999999986 0.00684141167816546</v>
      </c>
    </row>
    <row r="868" spans="1:14" x14ac:dyDescent="0.3">
      <c r="A868" s="4">
        <f t="shared" si="868"/>
        <v>8.5899999999998613</v>
      </c>
      <c r="B868" s="4">
        <f t="shared" si="869"/>
        <v>6.8068324971622147E-3</v>
      </c>
      <c r="C868">
        <f t="shared" ref="C868:K868" si="916">(C$5*EXP(-$B$1*C$5)-B$5*EXP(-$B$1*B$5))*EXP(-C$5*$A868)</f>
        <v>6.7167747971231201E-3</v>
      </c>
      <c r="D868">
        <f t="shared" si="916"/>
        <v>8.8866473605603451E-5</v>
      </c>
      <c r="E868">
        <f t="shared" si="916"/>
        <v>1.1754734702347085E-6</v>
      </c>
      <c r="F868">
        <f t="shared" si="916"/>
        <v>1.5544695856983966E-8</v>
      </c>
      <c r="G868">
        <f t="shared" si="916"/>
        <v>2.0551464361162623E-10</v>
      </c>
      <c r="H868">
        <f t="shared" si="916"/>
        <v>2.7163825409992018E-12</v>
      </c>
      <c r="I868">
        <f t="shared" si="916"/>
        <v>3.5894094231960422E-14</v>
      </c>
      <c r="J868">
        <f t="shared" si="916"/>
        <v>4.7417110479691059E-16</v>
      </c>
      <c r="K868">
        <f t="shared" si="916"/>
        <v>6.2621447175317679E-18</v>
      </c>
      <c r="L868" s="3">
        <f t="shared" si="889"/>
        <v>-8.7424822851640119E-19</v>
      </c>
      <c r="N868" t="str">
        <f t="shared" si="890"/>
        <v>8.58999999999986 0.00680683249716221</v>
      </c>
    </row>
    <row r="869" spans="1:14" x14ac:dyDescent="0.3">
      <c r="A869" s="4">
        <f t="shared" si="868"/>
        <v>8.5999999999998611</v>
      </c>
      <c r="B869" s="4">
        <f t="shared" si="869"/>
        <v>6.7724303934356663E-3</v>
      </c>
      <c r="C869">
        <f t="shared" ref="C869:K869" si="917">(C$5*EXP(-$B$1*C$5)-B$5*EXP(-$B$1*B$5))*EXP(-C$5*$A869)</f>
        <v>6.683274743064402E-3</v>
      </c>
      <c r="D869">
        <f t="shared" si="917"/>
        <v>8.7982237419102538E-5</v>
      </c>
      <c r="E869">
        <f t="shared" si="917"/>
        <v>1.1579729502148559E-6</v>
      </c>
      <c r="F869">
        <f t="shared" si="917"/>
        <v>1.5236890255972706E-8</v>
      </c>
      <c r="G869">
        <f t="shared" si="917"/>
        <v>2.0044046898138959E-10</v>
      </c>
      <c r="H869">
        <f t="shared" si="917"/>
        <v>2.6361013043218196E-12</v>
      </c>
      <c r="I869">
        <f t="shared" si="917"/>
        <v>3.4659531802040452E-14</v>
      </c>
      <c r="J869">
        <f t="shared" si="917"/>
        <v>4.5557858984006147E-16</v>
      </c>
      <c r="K869">
        <f t="shared" si="917"/>
        <v>5.9865945808348094E-18</v>
      </c>
      <c r="L869" s="3">
        <f t="shared" si="889"/>
        <v>-8.3161063928242749E-19</v>
      </c>
      <c r="N869" t="str">
        <f t="shared" si="890"/>
        <v>8.59999999999986 0.00677243039343567</v>
      </c>
    </row>
    <row r="870" spans="1:14" x14ac:dyDescent="0.3">
      <c r="A870" s="4">
        <f t="shared" si="868"/>
        <v>8.6099999999998609</v>
      </c>
      <c r="B870" s="4">
        <f t="shared" si="869"/>
        <v>6.738204436994296E-3</v>
      </c>
      <c r="C870">
        <f t="shared" ref="C870:K870" si="918">(C$5*EXP(-$B$1*C$5)-B$5*EXP(-$B$1*B$5))*EXP(-C$5*$A870)</f>
        <v>6.6499417712223476E-3</v>
      </c>
      <c r="D870">
        <f t="shared" si="918"/>
        <v>8.7106799529662328E-5</v>
      </c>
      <c r="E870">
        <f t="shared" si="918"/>
        <v>1.1407329789940388E-6</v>
      </c>
      <c r="F870">
        <f t="shared" si="918"/>
        <v>1.493517961422508E-8</v>
      </c>
      <c r="G870">
        <f t="shared" si="918"/>
        <v>1.9549157616915711E-10</v>
      </c>
      <c r="H870">
        <f t="shared" si="918"/>
        <v>2.558192736760513E-12</v>
      </c>
      <c r="I870">
        <f t="shared" si="918"/>
        <v>3.3467431633001633E-14</v>
      </c>
      <c r="J870">
        <f t="shared" si="918"/>
        <v>4.3771509782223941E-16</v>
      </c>
      <c r="K870">
        <f t="shared" si="918"/>
        <v>5.7231693440337904E-18</v>
      </c>
      <c r="L870" s="3">
        <f t="shared" si="889"/>
        <v>-7.9105250981329663E-19</v>
      </c>
      <c r="N870" t="str">
        <f t="shared" si="890"/>
        <v>8.60999999999986 0.0067382044369943</v>
      </c>
    </row>
    <row r="871" spans="1:14" x14ac:dyDescent="0.3">
      <c r="A871" s="4">
        <f t="shared" si="868"/>
        <v>8.6199999999998607</v>
      </c>
      <c r="B871" s="4">
        <f t="shared" si="869"/>
        <v>6.7041537029646405E-3</v>
      </c>
      <c r="C871">
        <f t="shared" ref="C871:K871" si="919">(C$5*EXP(-$B$1*C$5)-B$5*EXP(-$B$1*B$5))*EXP(-C$5*$A871)</f>
        <v>6.6167750482709264E-3</v>
      </c>
      <c r="D871">
        <f t="shared" si="919"/>
        <v>8.624007239276431E-5</v>
      </c>
      <c r="E871">
        <f t="shared" si="919"/>
        <v>1.1237496775059987E-6</v>
      </c>
      <c r="F871">
        <f t="shared" si="919"/>
        <v>1.4639443243461527E-8</v>
      </c>
      <c r="G871">
        <f t="shared" si="919"/>
        <v>1.906648719558203E-10</v>
      </c>
      <c r="H871">
        <f t="shared" si="919"/>
        <v>2.4825867153454803E-12</v>
      </c>
      <c r="I871">
        <f t="shared" si="919"/>
        <v>3.2316333253056297E-14</v>
      </c>
      <c r="J871">
        <f t="shared" si="919"/>
        <v>4.2055204334513403E-16</v>
      </c>
      <c r="K871">
        <f t="shared" si="919"/>
        <v>5.4713354810006895E-18</v>
      </c>
      <c r="L871" s="3">
        <f t="shared" si="889"/>
        <v>-7.5247242365954425E-19</v>
      </c>
      <c r="N871" t="str">
        <f t="shared" si="890"/>
        <v>8.61999999999986 0.00670415370296464</v>
      </c>
    </row>
    <row r="872" spans="1:14" x14ac:dyDescent="0.3">
      <c r="A872" s="4">
        <f t="shared" si="868"/>
        <v>8.6299999999998604</v>
      </c>
      <c r="B872" s="4">
        <f t="shared" si="869"/>
        <v>6.6702772715607588E-3</v>
      </c>
      <c r="C872">
        <f t="shared" ref="C872:K872" si="920">(C$5*EXP(-$B$1*C$5)-B$5*EXP(-$B$1*B$5))*EXP(-C$5*$A872)</f>
        <v>6.5837737450403361E-3</v>
      </c>
      <c r="D872">
        <f t="shared" si="920"/>
        <v>8.5381969334972534E-5</v>
      </c>
      <c r="E872">
        <f t="shared" si="920"/>
        <v>1.1070192244362499E-6</v>
      </c>
      <c r="F872">
        <f t="shared" si="920"/>
        <v>1.434956284519054E-8</v>
      </c>
      <c r="G872">
        <f t="shared" si="920"/>
        <v>1.8595733949412468E-10</v>
      </c>
      <c r="H872">
        <f t="shared" si="920"/>
        <v>2.4092151895538799E-12</v>
      </c>
      <c r="I872">
        <f t="shared" si="920"/>
        <v>3.1204826422735657E-14</v>
      </c>
      <c r="J872">
        <f t="shared" si="920"/>
        <v>4.0406196185993517E-16</v>
      </c>
      <c r="K872">
        <f t="shared" si="920"/>
        <v>5.2305829421007792E-18</v>
      </c>
      <c r="L872" s="3">
        <f t="shared" si="889"/>
        <v>-7.1577391051032782E-19</v>
      </c>
      <c r="N872" t="str">
        <f t="shared" si="890"/>
        <v>8.62999999999986 0.00667027727156076</v>
      </c>
    </row>
    <row r="873" spans="1:14" x14ac:dyDescent="0.3">
      <c r="A873" s="4">
        <f t="shared" si="868"/>
        <v>8.6399999999998602</v>
      </c>
      <c r="B873" s="4">
        <f t="shared" si="869"/>
        <v>6.6365742280539396E-3</v>
      </c>
      <c r="C873">
        <f t="shared" ref="C873:K873" si="921">(C$5*EXP(-$B$1*C$5)-B$5*EXP(-$B$1*B$5))*EXP(-C$5*$A873)</f>
        <v>6.5509370364962754E-3</v>
      </c>
      <c r="D873">
        <f t="shared" si="921"/>
        <v>8.4532404545266152E-5</v>
      </c>
      <c r="E873">
        <f t="shared" si="921"/>
        <v>1.0905378553622717E-6</v>
      </c>
      <c r="F873">
        <f t="shared" si="921"/>
        <v>1.4065422463387679E-8</v>
      </c>
      <c r="G873">
        <f t="shared" si="921"/>
        <v>1.813660364230378E-10</v>
      </c>
      <c r="H873">
        <f t="shared" si="921"/>
        <v>2.3380121200597826E-12</v>
      </c>
      <c r="I873">
        <f t="shared" si="921"/>
        <v>3.0131549407170776E-14</v>
      </c>
      <c r="J873">
        <f t="shared" si="921"/>
        <v>3.882184657181949E-16</v>
      </c>
      <c r="K873">
        <f t="shared" si="921"/>
        <v>5.0004241211675034E-18</v>
      </c>
      <c r="L873" s="3">
        <f t="shared" si="889"/>
        <v>-6.8086520496736667E-19</v>
      </c>
      <c r="N873" t="str">
        <f t="shared" si="890"/>
        <v>8.63999999999986 0.00663657422805394</v>
      </c>
    </row>
    <row r="874" spans="1:14" x14ac:dyDescent="0.3">
      <c r="A874" s="4">
        <f t="shared" si="868"/>
        <v>8.64999999999986</v>
      </c>
      <c r="B874" s="4">
        <f t="shared" si="869"/>
        <v>6.6030436627426041E-3</v>
      </c>
      <c r="C874">
        <f t="shared" ref="C874:K874" si="922">(C$5*EXP(-$B$1*C$5)-B$5*EXP(-$B$1*B$5))*EXP(-C$5*$A874)</f>
        <v>6.5182641017193232E-3</v>
      </c>
      <c r="D874">
        <f t="shared" si="922"/>
        <v>8.3691293066458182E-5</v>
      </c>
      <c r="E874">
        <f t="shared" si="922"/>
        <v>1.0743018619064931E-6</v>
      </c>
      <c r="F874">
        <f t="shared" si="922"/>
        <v>1.3786908438111645E-8</v>
      </c>
      <c r="G874">
        <f t="shared" si="922"/>
        <v>1.7688809302867998E-10</v>
      </c>
      <c r="H874">
        <f t="shared" si="922"/>
        <v>2.2689134192943002E-12</v>
      </c>
      <c r="I874">
        <f t="shared" si="922"/>
        <v>2.9095187307796662E-14</v>
      </c>
      <c r="J874">
        <f t="shared" si="922"/>
        <v>3.729962019459602E-16</v>
      </c>
      <c r="K874">
        <f t="shared" si="922"/>
        <v>4.7803928679336173E-18</v>
      </c>
      <c r="L874" s="3">
        <f t="shared" si="889"/>
        <v>-6.4765901708367116E-19</v>
      </c>
      <c r="N874" t="str">
        <f t="shared" si="890"/>
        <v>8.64999999999986 0.0066030436627426</v>
      </c>
    </row>
    <row r="875" spans="1:14" x14ac:dyDescent="0.3">
      <c r="A875" s="4">
        <f t="shared" si="868"/>
        <v>8.6599999999998598</v>
      </c>
      <c r="B875" s="4">
        <f t="shared" si="869"/>
        <v>6.5696846709223915E-3</v>
      </c>
      <c r="C875">
        <f t="shared" ref="C875:K875" si="923">(C$5*EXP(-$B$1*C$5)-B$5*EXP(-$B$1*B$5))*EXP(-C$5*$A875)</f>
        <v>6.4857541238844069E-3</v>
      </c>
      <c r="D875">
        <f t="shared" si="923"/>
        <v>8.2858550786699844E-5</v>
      </c>
      <c r="E875">
        <f t="shared" si="923"/>
        <v>1.0583075909018882E-6</v>
      </c>
      <c r="F875">
        <f t="shared" si="923"/>
        <v>1.3513909360038749E-8</v>
      </c>
      <c r="G875">
        <f t="shared" si="923"/>
        <v>1.7252071045066167E-10</v>
      </c>
      <c r="H875">
        <f t="shared" si="923"/>
        <v>2.2018568937624324E-12</v>
      </c>
      <c r="I875">
        <f t="shared" si="923"/>
        <v>2.8094470451436858E-14</v>
      </c>
      <c r="J875">
        <f t="shared" si="923"/>
        <v>3.5837081167360612E-16</v>
      </c>
      <c r="K875">
        <f t="shared" si="923"/>
        <v>4.5700435439174727E-18</v>
      </c>
      <c r="L875" s="3">
        <f t="shared" si="889"/>
        <v>-6.1607231409320029E-19</v>
      </c>
      <c r="N875" t="str">
        <f t="shared" si="890"/>
        <v>8.65999999999986 0.00656968467092239</v>
      </c>
    </row>
    <row r="876" spans="1:14" x14ac:dyDescent="0.3">
      <c r="A876" s="4">
        <f t="shared" si="868"/>
        <v>8.6699999999998596</v>
      </c>
      <c r="B876" s="4">
        <f t="shared" si="869"/>
        <v>6.5364963528564699E-3</v>
      </c>
      <c r="C876">
        <f t="shared" ref="C876:K876" si="924">(C$5*EXP(-$B$1*C$5)-B$5*EXP(-$B$1*B$5))*EXP(-C$5*$A876)</f>
        <v>6.4534062902403874E-3</v>
      </c>
      <c r="D876">
        <f t="shared" si="924"/>
        <v>8.2034094431069187E-5</v>
      </c>
      <c r="E876">
        <f t="shared" si="924"/>
        <v>1.0425514435700031E-6</v>
      </c>
      <c r="F876">
        <f t="shared" si="924"/>
        <v>1.3246316025897731E-8</v>
      </c>
      <c r="G876">
        <f t="shared" si="924"/>
        <v>1.6826115893270051E-10</v>
      </c>
      <c r="H876">
        <f t="shared" si="924"/>
        <v>2.1367821880647424E-12</v>
      </c>
      <c r="I876">
        <f t="shared" si="924"/>
        <v>2.7128172834795583E-14</v>
      </c>
      <c r="J876">
        <f t="shared" si="924"/>
        <v>3.4431889115644711E-16</v>
      </c>
      <c r="K876">
        <f t="shared" si="924"/>
        <v>4.3689501198527122E-18</v>
      </c>
      <c r="L876" s="3">
        <f t="shared" si="889"/>
        <v>-5.8602611278569524E-19</v>
      </c>
      <c r="N876" t="str">
        <f t="shared" si="890"/>
        <v>8.66999999999986 0.00653649635285647</v>
      </c>
    </row>
    <row r="877" spans="1:14" x14ac:dyDescent="0.3">
      <c r="A877" s="4">
        <f t="shared" si="868"/>
        <v>8.6799999999998594</v>
      </c>
      <c r="B877" s="4">
        <f t="shared" si="869"/>
        <v>6.5034778137460234E-3</v>
      </c>
      <c r="C877">
        <f t="shared" ref="C877:K877" si="925">(C$5*EXP(-$B$1*C$5)-B$5*EXP(-$B$1*B$5))*EXP(-C$5*$A877)</f>
        <v>6.421219792089739E-3</v>
      </c>
      <c r="D877">
        <f t="shared" si="925"/>
        <v>8.1217841553243627E-5</v>
      </c>
      <c r="E877">
        <f t="shared" si="925"/>
        <v>1.027029874711218E-6</v>
      </c>
      <c r="F877">
        <f t="shared" si="925"/>
        <v>1.2984021394786971E-8</v>
      </c>
      <c r="G877">
        <f t="shared" si="925"/>
        <v>1.6410677611643768E-10</v>
      </c>
      <c r="H877">
        <f t="shared" si="925"/>
        <v>2.0736307305734351E-12</v>
      </c>
      <c r="I877">
        <f t="shared" si="925"/>
        <v>2.6195110622449992E-14</v>
      </c>
      <c r="J877">
        <f t="shared" si="925"/>
        <v>3.3081795432375298E-16</v>
      </c>
      <c r="K877">
        <f t="shared" si="925"/>
        <v>4.1767053128336058E-18</v>
      </c>
      <c r="L877" s="3">
        <f t="shared" si="889"/>
        <v>-5.5744528200752892E-19</v>
      </c>
      <c r="N877" t="str">
        <f t="shared" si="890"/>
        <v>8.67999999999986 0.00650347781374602</v>
      </c>
    </row>
    <row r="878" spans="1:14" x14ac:dyDescent="0.3">
      <c r="A878" s="4">
        <f t="shared" si="868"/>
        <v>8.6899999999998592</v>
      </c>
      <c r="B878" s="4">
        <f t="shared" si="869"/>
        <v>6.4706281637009668E-3</v>
      </c>
      <c r="C878">
        <f t="shared" ref="C878:K878" si="926">(C$5*EXP(-$B$1*C$5)-B$5*EXP(-$B$1*B$5))*EXP(-C$5*$A878)</f>
        <v>6.3891938247683322E-3</v>
      </c>
      <c r="D878">
        <f t="shared" si="926"/>
        <v>8.0409710527255151E-5</v>
      </c>
      <c r="E878">
        <f t="shared" si="926"/>
        <v>1.0117393919070597E-6</v>
      </c>
      <c r="F878">
        <f t="shared" si="926"/>
        <v>1.2726920545356722E-8</v>
      </c>
      <c r="G878">
        <f t="shared" si="926"/>
        <v>1.6005496537737634E-10</v>
      </c>
      <c r="H878">
        <f t="shared" si="926"/>
        <v>2.0123456807139249E-12</v>
      </c>
      <c r="I878">
        <f t="shared" si="926"/>
        <v>2.5294140696503823E-14</v>
      </c>
      <c r="J878">
        <f t="shared" si="926"/>
        <v>3.1784639679623775E-16</v>
      </c>
      <c r="K878">
        <f t="shared" si="926"/>
        <v>3.9929197614278787E-18</v>
      </c>
      <c r="L878" s="3">
        <f t="shared" si="889"/>
        <v>-5.3025835479466141E-19</v>
      </c>
      <c r="N878" t="str">
        <f t="shared" si="890"/>
        <v>8.68999999999986 0.00647062816370097</v>
      </c>
    </row>
    <row r="879" spans="1:14" x14ac:dyDescent="0.3">
      <c r="A879" s="4">
        <f t="shared" si="868"/>
        <v>8.699999999999859</v>
      </c>
      <c r="B879" s="4">
        <f t="shared" si="869"/>
        <v>6.4379465177108108E-3</v>
      </c>
      <c r="C879">
        <f t="shared" ref="C879:K879" si="927">(C$5*EXP(-$B$1*C$5)-B$5*EXP(-$B$1*B$5))*EXP(-C$5*$A879)</f>
        <v>6.3573275876253159E-3</v>
      </c>
      <c r="D879">
        <f t="shared" si="927"/>
        <v>7.9609620539327703E-5</v>
      </c>
      <c r="E879">
        <f t="shared" si="927"/>
        <v>9.9667655473438794E-7</v>
      </c>
      <c r="F879">
        <f t="shared" si="927"/>
        <v>1.247491063383915E-8</v>
      </c>
      <c r="G879">
        <f t="shared" si="927"/>
        <v>1.5610319420190639E-10</v>
      </c>
      <c r="H879">
        <f t="shared" si="927"/>
        <v>1.9528718778044656E-12</v>
      </c>
      <c r="I879">
        <f t="shared" si="927"/>
        <v>2.4424159256125113E-14</v>
      </c>
      <c r="J879">
        <f t="shared" si="927"/>
        <v>3.0538346131444428E-16</v>
      </c>
      <c r="K879">
        <f t="shared" si="927"/>
        <v>3.8172212370866675E-18</v>
      </c>
      <c r="L879" s="3">
        <f t="shared" si="889"/>
        <v>-5.0439734966801919E-19</v>
      </c>
      <c r="N879" t="str">
        <f t="shared" si="890"/>
        <v>8.69999999999986 0.00643794651771081</v>
      </c>
    </row>
    <row r="880" spans="1:14" x14ac:dyDescent="0.3">
      <c r="A880" s="4">
        <f t="shared" si="868"/>
        <v>8.7099999999998587</v>
      </c>
      <c r="B880" s="4">
        <f t="shared" si="869"/>
        <v>6.4054319956157691E-3</v>
      </c>
      <c r="C880">
        <f t="shared" ref="C880:K880" si="928">(C$5*EXP(-$B$1*C$5)-B$5*EXP(-$B$1*B$5))*EXP(-C$5*$A880)</f>
        <v>6.3256202840031002E-3</v>
      </c>
      <c r="D880">
        <f t="shared" si="928"/>
        <v>7.8817491579795764E-5</v>
      </c>
      <c r="E880">
        <f t="shared" si="928"/>
        <v>9.8183797399129056E-7</v>
      </c>
      <c r="F880">
        <f t="shared" si="928"/>
        <v>1.2227890852909475E-8</v>
      </c>
      <c r="G880">
        <f t="shared" si="928"/>
        <v>1.522489926044033E-10</v>
      </c>
      <c r="H880">
        <f t="shared" si="928"/>
        <v>1.8951557914078296E-12</v>
      </c>
      <c r="I880">
        <f t="shared" si="928"/>
        <v>2.3584100465251781E-14</v>
      </c>
      <c r="J880">
        <f t="shared" si="928"/>
        <v>2.9340920452270036E-16</v>
      </c>
      <c r="K880">
        <f t="shared" si="928"/>
        <v>3.6492538902546782E-18</v>
      </c>
      <c r="L880" s="3">
        <f t="shared" si="889"/>
        <v>-4.7979760064439665E-19</v>
      </c>
      <c r="N880" t="str">
        <f t="shared" si="890"/>
        <v>8.70999999999986 0.00640543199561577</v>
      </c>
    </row>
    <row r="881" spans="1:14" x14ac:dyDescent="0.3">
      <c r="A881" s="4">
        <f t="shared" si="868"/>
        <v>8.7199999999998585</v>
      </c>
      <c r="B881" s="4">
        <f t="shared" si="869"/>
        <v>6.3730837220780266E-3</v>
      </c>
      <c r="C881">
        <f t="shared" ref="C881:K881" si="929">(C$5*EXP(-$B$1*C$5)-B$5*EXP(-$B$1*B$5))*EXP(-C$5*$A881)</f>
        <v>6.2940711212174441E-3</v>
      </c>
      <c r="D881">
        <f t="shared" si="929"/>
        <v>7.8033244435103265E-5</v>
      </c>
      <c r="E881">
        <f t="shared" si="929"/>
        <v>9.6722031093450097E-7</v>
      </c>
      <c r="F881">
        <f t="shared" si="929"/>
        <v>1.1985762391361681E-8</v>
      </c>
      <c r="G881">
        <f t="shared" si="929"/>
        <v>1.4848995158340307E-10</v>
      </c>
      <c r="H881">
        <f t="shared" si="929"/>
        <v>1.8391454731503144E-12</v>
      </c>
      <c r="I881">
        <f t="shared" si="929"/>
        <v>2.2772935146809708E-14</v>
      </c>
      <c r="J881">
        <f t="shared" si="929"/>
        <v>2.8190446505549483E-16</v>
      </c>
      <c r="K881">
        <f t="shared" si="929"/>
        <v>3.488677529653135E-18</v>
      </c>
      <c r="L881" s="3">
        <f t="shared" si="889"/>
        <v>-4.5639759553779407E-19</v>
      </c>
      <c r="N881" t="str">
        <f t="shared" si="890"/>
        <v>8.71999999999986 0.00637308372207803</v>
      </c>
    </row>
    <row r="882" spans="1:14" x14ac:dyDescent="0.3">
      <c r="A882" s="4">
        <f t="shared" si="868"/>
        <v>8.7299999999998583</v>
      </c>
      <c r="B882" s="4">
        <f t="shared" si="869"/>
        <v>6.3409008265532148E-3</v>
      </c>
      <c r="C882">
        <f t="shared" ref="C882:K882" si="930">(C$5*EXP(-$B$1*C$5)-B$5*EXP(-$B$1*B$5))*EXP(-C$5*$A882)</f>
        <v>6.2626793105376357E-3</v>
      </c>
      <c r="D882">
        <f t="shared" si="930"/>
        <v>7.7256800679882198E-5</v>
      </c>
      <c r="E882">
        <f t="shared" si="930"/>
        <v>9.5282027652816462E-7</v>
      </c>
      <c r="F882">
        <f t="shared" si="930"/>
        <v>1.1748428394582728E-8</v>
      </c>
      <c r="G882">
        <f t="shared" si="930"/>
        <v>1.4482372161589988E-10</v>
      </c>
      <c r="H882">
        <f t="shared" si="930"/>
        <v>1.7847905099646846E-12</v>
      </c>
      <c r="I882">
        <f t="shared" si="930"/>
        <v>2.1989669521841828E-14</v>
      </c>
      <c r="J882">
        <f t="shared" si="930"/>
        <v>2.7085083287520478E-16</v>
      </c>
      <c r="K882">
        <f t="shared" si="930"/>
        <v>3.3351669332761113E-18</v>
      </c>
      <c r="L882" s="3">
        <f t="shared" si="889"/>
        <v>-4.3413882214692704E-19</v>
      </c>
      <c r="N882" t="str">
        <f t="shared" si="890"/>
        <v>8.72999999999986 0.00634090082655321</v>
      </c>
    </row>
    <row r="883" spans="1:14" x14ac:dyDescent="0.3">
      <c r="A883" s="4">
        <f t="shared" si="868"/>
        <v>8.7399999999998581</v>
      </c>
      <c r="B883" s="4">
        <f t="shared" si="869"/>
        <v>6.3088824432620616E-3</v>
      </c>
      <c r="C883">
        <f t="shared" ref="C883:K883" si="931">(C$5*EXP(-$B$1*C$5)-B$5*EXP(-$B$1*B$5))*EXP(-C$5*$A883)</f>
        <v>6.2314440671667722E-3</v>
      </c>
      <c r="D883">
        <f t="shared" si="931"/>
        <v>7.6488082669110005E-5</v>
      </c>
      <c r="E883">
        <f t="shared" si="931"/>
        <v>9.3863463070378797E-7</v>
      </c>
      <c r="F883">
        <f t="shared" si="931"/>
        <v>1.1515793925809409E-8</v>
      </c>
      <c r="G883">
        <f t="shared" si="931"/>
        <v>1.4124801118881928E-10</v>
      </c>
      <c r="H883">
        <f t="shared" si="931"/>
        <v>1.7320419787149967E-12</v>
      </c>
      <c r="I883">
        <f t="shared" si="931"/>
        <v>2.1233343992004398E-14</v>
      </c>
      <c r="J883">
        <f t="shared" si="931"/>
        <v>2.6023061981210785E-16</v>
      </c>
      <c r="K883">
        <f t="shared" si="931"/>
        <v>3.1884111897050016E-18</v>
      </c>
      <c r="L883" s="3">
        <f t="shared" si="889"/>
        <v>-4.1296562194424041E-19</v>
      </c>
      <c r="N883" t="str">
        <f t="shared" si="890"/>
        <v>8.73999999999986 0.00630888244326206</v>
      </c>
    </row>
    <row r="884" spans="1:14" x14ac:dyDescent="0.3">
      <c r="A884" s="4">
        <f t="shared" si="868"/>
        <v>8.7499999999998579</v>
      </c>
      <c r="B884" s="4">
        <f t="shared" si="869"/>
        <v>6.2770277111622395E-3</v>
      </c>
      <c r="C884">
        <f t="shared" ref="C884:K884" si="932">(C$5*EXP(-$B$1*C$5)-B$5*EXP(-$B$1*B$5))*EXP(-C$5*$A884)</f>
        <v>6.2003646102221418E-3</v>
      </c>
      <c r="D884">
        <f t="shared" si="932"/>
        <v>7.5727013530344991E-5</v>
      </c>
      <c r="E884">
        <f t="shared" si="932"/>
        <v>9.2466018163121254E-7</v>
      </c>
      <c r="F884">
        <f t="shared" si="932"/>
        <v>1.1287765928152377E-8</v>
      </c>
      <c r="G884">
        <f t="shared" si="932"/>
        <v>1.3776058536674448E-10</v>
      </c>
      <c r="H884">
        <f t="shared" si="932"/>
        <v>1.6808524021624866E-12</v>
      </c>
      <c r="I884">
        <f t="shared" si="932"/>
        <v>2.0503031963939503E-14</v>
      </c>
      <c r="J884">
        <f t="shared" si="932"/>
        <v>2.5002683125953681E-16</v>
      </c>
      <c r="K884">
        <f t="shared" si="932"/>
        <v>3.0481130684064545E-18</v>
      </c>
      <c r="L884" s="3">
        <f t="shared" si="889"/>
        <v>-3.9282505090059732E-19</v>
      </c>
      <c r="N884" t="str">
        <f t="shared" si="890"/>
        <v>8.74999999999986 0.00627702771116224</v>
      </c>
    </row>
    <row r="885" spans="1:14" x14ac:dyDescent="0.3">
      <c r="A885" s="4">
        <f t="shared" si="868"/>
        <v>8.7599999999998577</v>
      </c>
      <c r="B885" s="4">
        <f t="shared" si="869"/>
        <v>6.2453357739204107E-3</v>
      </c>
      <c r="C885">
        <f t="shared" ref="C885:K885" si="933">(C$5*EXP(-$B$1*C$5)-B$5*EXP(-$B$1*B$5))*EXP(-C$5*$A885)</f>
        <v>6.1694401627157029E-3</v>
      </c>
      <c r="D885">
        <f t="shared" si="933"/>
        <v>7.4973517156039078E-5</v>
      </c>
      <c r="E885">
        <f t="shared" si="933"/>
        <v>9.1089378500044336E-7</v>
      </c>
      <c r="F885">
        <f t="shared" si="933"/>
        <v>1.106425318737216E-8</v>
      </c>
      <c r="G885">
        <f t="shared" si="933"/>
        <v>1.3435926439501137E-10</v>
      </c>
      <c r="H885">
        <f t="shared" si="933"/>
        <v>1.6311757062328641E-12</v>
      </c>
      <c r="I885">
        <f t="shared" si="933"/>
        <v>1.979783871408199E-14</v>
      </c>
      <c r="J885">
        <f t="shared" si="933"/>
        <v>2.4022313897888307E-16</v>
      </c>
      <c r="K885">
        <f t="shared" si="933"/>
        <v>2.9139884177391289E-18</v>
      </c>
      <c r="L885" s="3">
        <f t="shared" si="889"/>
        <v>-3.7366674709763993E-19</v>
      </c>
      <c r="N885" t="str">
        <f t="shared" si="890"/>
        <v>8.75999999999986 0.00624533577392041</v>
      </c>
    </row>
    <row r="886" spans="1:14" x14ac:dyDescent="0.3">
      <c r="A886" s="4">
        <f t="shared" si="868"/>
        <v>8.7699999999998575</v>
      </c>
      <c r="B886" s="4">
        <f t="shared" si="869"/>
        <v>6.2138057798844333E-3</v>
      </c>
      <c r="C886">
        <f t="shared" ref="C886:K886" si="934">(C$5*EXP(-$B$1*C$5)-B$5*EXP(-$B$1*B$5))*EXP(-C$5*$A886)</f>
        <v>6.1386699515346577E-3</v>
      </c>
      <c r="D886">
        <f t="shared" si="934"/>
        <v>7.4227518195926903E-5</v>
      </c>
      <c r="E886">
        <f t="shared" si="934"/>
        <v>8.9733234331416302E-7</v>
      </c>
      <c r="F886">
        <f t="shared" si="934"/>
        <v>1.0845166295392236E-8</v>
      </c>
      <c r="G886">
        <f t="shared" si="934"/>
        <v>1.3104192233729019E-10</v>
      </c>
      <c r="H886">
        <f t="shared" si="934"/>
        <v>1.5829671785465204E-12</v>
      </c>
      <c r="I886">
        <f t="shared" si="934"/>
        <v>1.9116900292511303E-14</v>
      </c>
      <c r="J886">
        <f t="shared" si="934"/>
        <v>2.3080385497093188E-16</v>
      </c>
      <c r="K886">
        <f t="shared" si="934"/>
        <v>2.7857655894494416E-18</v>
      </c>
      <c r="L886" s="3">
        <f t="shared" si="889"/>
        <v>-3.5544280479674288E-19</v>
      </c>
      <c r="N886" t="str">
        <f t="shared" si="890"/>
        <v>8.76999999999986 0.00621380577988443</v>
      </c>
    </row>
    <row r="887" spans="1:14" x14ac:dyDescent="0.3">
      <c r="A887" s="4">
        <f t="shared" si="868"/>
        <v>8.7799999999998573</v>
      </c>
      <c r="B887" s="4">
        <f t="shared" si="869"/>
        <v>6.1824368820557725E-3</v>
      </c>
      <c r="C887">
        <f t="shared" ref="C887:K887" si="935">(C$5*EXP(-$B$1*C$5)-B$5*EXP(-$B$1*B$5))*EXP(-C$5*$A887)</f>
        <v>6.1080532074221233E-3</v>
      </c>
      <c r="D887">
        <f t="shared" si="935"/>
        <v>7.3488942049490782E-5</v>
      </c>
      <c r="E887">
        <f t="shared" si="935"/>
        <v>8.8397280519077761E-7</v>
      </c>
      <c r="F887">
        <f t="shared" si="935"/>
        <v>1.0630417614534611E-8</v>
      </c>
      <c r="G887">
        <f t="shared" si="935"/>
        <v>1.2780648574680583E-10</v>
      </c>
      <c r="H887">
        <f t="shared" si="935"/>
        <v>1.5361834281743583E-12</v>
      </c>
      <c r="I887">
        <f t="shared" si="935"/>
        <v>1.8459382464504836E-14</v>
      </c>
      <c r="J887">
        <f t="shared" si="935"/>
        <v>2.2175390637171598E-16</v>
      </c>
      <c r="K887">
        <f t="shared" si="935"/>
        <v>2.6631848884909629E-18</v>
      </c>
      <c r="L887" s="3">
        <f t="shared" si="889"/>
        <v>-3.3810765464972389E-19</v>
      </c>
      <c r="N887" t="str">
        <f t="shared" si="890"/>
        <v>8.77999999999986 0.00618243688205577</v>
      </c>
    </row>
    <row r="888" spans="1:14" x14ac:dyDescent="0.3">
      <c r="A888" s="4">
        <f t="shared" ref="A888:A951" si="936">A887+1%</f>
        <v>8.789999999999857</v>
      </c>
      <c r="B888" s="4">
        <f t="shared" ref="B888:B951" si="937">SUM(C888:L888)</f>
        <v>6.1512282380620778E-3</v>
      </c>
      <c r="C888">
        <f t="shared" ref="C888:K888" si="938">(C$5*EXP(-$B$1*C$5)-B$5*EXP(-$B$1*B$5))*EXP(-C$5*$A888)</f>
        <v>6.0775891649579028E-3</v>
      </c>
      <c r="D888">
        <f t="shared" si="938"/>
        <v>7.2757714858500609E-5</v>
      </c>
      <c r="E888">
        <f t="shared" si="938"/>
        <v>8.7081216467784655E-7</v>
      </c>
      <c r="F888">
        <f t="shared" si="938"/>
        <v>1.0419921242463594E-8</v>
      </c>
      <c r="G888">
        <f t="shared" si="938"/>
        <v>1.2465093237036771E-10</v>
      </c>
      <c r="H888">
        <f t="shared" si="938"/>
        <v>1.4907823465830399E-12</v>
      </c>
      <c r="I888">
        <f t="shared" si="938"/>
        <v>1.7824479688495809E-14</v>
      </c>
      <c r="J888">
        <f t="shared" si="938"/>
        <v>2.1305881133271795E-16</v>
      </c>
      <c r="K888">
        <f t="shared" si="938"/>
        <v>2.5459980470533393E-18</v>
      </c>
      <c r="L888" s="3">
        <f t="shared" si="889"/>
        <v>-3.2161794975174397E-19</v>
      </c>
      <c r="N888" t="str">
        <f t="shared" si="890"/>
        <v>8.78999999999986 0.00615122823806208</v>
      </c>
    </row>
    <row r="889" spans="1:14" x14ac:dyDescent="0.3">
      <c r="A889" s="4">
        <f t="shared" si="936"/>
        <v>8.7999999999998568</v>
      </c>
      <c r="B889" s="4">
        <f t="shared" si="937"/>
        <v>6.1201790101299601E-3</v>
      </c>
      <c r="C889">
        <f t="shared" ref="C889:K889" si="939">(C$5*EXP(-$B$1*C$5)-B$5*EXP(-$B$1*B$5))*EXP(-C$5*$A889)</f>
        <v>6.047277062539348E-3</v>
      </c>
      <c r="D889">
        <f t="shared" si="939"/>
        <v>7.203376349962792E-5</v>
      </c>
      <c r="E889">
        <f t="shared" si="939"/>
        <v>8.5784746057573461E-7</v>
      </c>
      <c r="F889">
        <f t="shared" si="939"/>
        <v>1.0213592977823695E-8</v>
      </c>
      <c r="G889">
        <f t="shared" si="939"/>
        <v>1.2157328988439316E-10</v>
      </c>
      <c r="H889">
        <f t="shared" si="939"/>
        <v>1.4467230697344734E-12</v>
      </c>
      <c r="I889">
        <f t="shared" si="939"/>
        <v>1.7211414129184535E-14</v>
      </c>
      <c r="J889">
        <f t="shared" si="939"/>
        <v>2.0470465584682291E-16</v>
      </c>
      <c r="K889">
        <f t="shared" si="939"/>
        <v>2.433967721734978E-18</v>
      </c>
      <c r="L889" s="3">
        <f t="shared" si="889"/>
        <v>-3.0593245725145182E-19</v>
      </c>
      <c r="N889" t="str">
        <f t="shared" si="890"/>
        <v>8.79999999999986 0.00612017901012996</v>
      </c>
    </row>
    <row r="890" spans="1:14" x14ac:dyDescent="0.3">
      <c r="A890" s="4">
        <f t="shared" si="936"/>
        <v>8.8099999999998566</v>
      </c>
      <c r="B890" s="4">
        <f t="shared" si="937"/>
        <v>6.0892883650579301E-3</v>
      </c>
      <c r="C890">
        <f t="shared" ref="C890:K890" si="940">(C$5*EXP(-$B$1*C$5)-B$5*EXP(-$B$1*B$5))*EXP(-C$5*$A890)</f>
        <v>6.0171161423623184E-3</v>
      </c>
      <c r="D890">
        <f t="shared" si="940"/>
        <v>7.1317015577133531E-5</v>
      </c>
      <c r="E890">
        <f t="shared" si="940"/>
        <v>8.4507577577132469E-7</v>
      </c>
      <c r="F890">
        <f t="shared" si="940"/>
        <v>1.0011350286557984E-8</v>
      </c>
      <c r="G890">
        <f t="shared" si="940"/>
        <v>1.1857163466214222E-10</v>
      </c>
      <c r="H890">
        <f t="shared" si="940"/>
        <v>1.4039659413054101E-12</v>
      </c>
      <c r="I890">
        <f t="shared" si="940"/>
        <v>1.6619434704592651E-14</v>
      </c>
      <c r="J890">
        <f t="shared" si="940"/>
        <v>1.966780714829385E-16</v>
      </c>
      <c r="K890">
        <f t="shared" si="940"/>
        <v>2.3268670128416824E-18</v>
      </c>
      <c r="L890" s="3">
        <f t="shared" si="889"/>
        <v>-2.9101195524738886E-19</v>
      </c>
      <c r="N890" t="str">
        <f t="shared" si="890"/>
        <v>8.80999999999986 0.00608928836505793</v>
      </c>
    </row>
    <row r="891" spans="1:14" x14ac:dyDescent="0.3">
      <c r="A891" s="4">
        <f t="shared" si="936"/>
        <v>8.8199999999998564</v>
      </c>
      <c r="B891" s="4">
        <f t="shared" si="937"/>
        <v>6.0585554741895212E-3</v>
      </c>
      <c r="C891">
        <f t="shared" ref="C891:K891" si="941">(C$5*EXP(-$B$1*C$5)-B$5*EXP(-$B$1*B$5))*EXP(-C$5*$A891)</f>
        <v>5.9871056504022403E-3</v>
      </c>
      <c r="D891">
        <f t="shared" si="941"/>
        <v>7.0607399415627888E-5</v>
      </c>
      <c r="E891">
        <f t="shared" si="941"/>
        <v>8.3249423658165363E-7</v>
      </c>
      <c r="F891">
        <f t="shared" si="941"/>
        <v>9.813112268893343E-9</v>
      </c>
      <c r="G891">
        <f t="shared" si="941"/>
        <v>1.156440905713897E-10</v>
      </c>
      <c r="H891">
        <f t="shared" si="941"/>
        <v>1.3624724769940656E-12</v>
      </c>
      <c r="I891">
        <f t="shared" si="941"/>
        <v>1.6047816165893628E-14</v>
      </c>
      <c r="J891">
        <f t="shared" si="941"/>
        <v>1.8896621399365318E-16</v>
      </c>
      <c r="K891">
        <f t="shared" si="941"/>
        <v>2.2244790048371678E-18</v>
      </c>
      <c r="L891" s="3">
        <f t="shared" si="889"/>
        <v>-2.7681913471280203E-19</v>
      </c>
      <c r="N891" t="str">
        <f t="shared" si="890"/>
        <v>8.81999999999986 0.00605855547418952</v>
      </c>
    </row>
    <row r="892" spans="1:14" x14ac:dyDescent="0.3">
      <c r="A892" s="4">
        <f t="shared" si="936"/>
        <v>8.8299999999998562</v>
      </c>
      <c r="B892" s="4">
        <f t="shared" si="937"/>
        <v>6.0279795133866007E-3</v>
      </c>
      <c r="C892">
        <f t="shared" ref="C892:K892" si="942">(C$5*EXP(-$B$1*C$5)-B$5*EXP(-$B$1*B$5))*EXP(-C$5*$A892)</f>
        <v>5.9572448363952504E-3</v>
      </c>
      <c r="D892">
        <f t="shared" si="942"/>
        <v>6.9904844052903525E-5</v>
      </c>
      <c r="E892">
        <f t="shared" si="942"/>
        <v>8.2010001210732324E-7</v>
      </c>
      <c r="F892">
        <f t="shared" si="942"/>
        <v>9.6187996269795038E-9</v>
      </c>
      <c r="G892">
        <f t="shared" si="942"/>
        <v>1.1278882780177879E-10</v>
      </c>
      <c r="H892">
        <f t="shared" si="942"/>
        <v>1.3222053298816619E-12</v>
      </c>
      <c r="I892">
        <f t="shared" si="942"/>
        <v>1.5495858208892622E-14</v>
      </c>
      <c r="J892">
        <f t="shared" si="942"/>
        <v>1.8155674276170007E-16</v>
      </c>
      <c r="K892">
        <f t="shared" si="942"/>
        <v>2.1265963270149288E-18</v>
      </c>
      <c r="L892" s="3">
        <f t="shared" si="889"/>
        <v>-2.6331850620364299E-19</v>
      </c>
      <c r="N892" t="str">
        <f t="shared" si="890"/>
        <v>8.82999999999986 0.0060279795133866</v>
      </c>
    </row>
    <row r="893" spans="1:14" x14ac:dyDescent="0.3">
      <c r="A893" s="4">
        <f t="shared" si="936"/>
        <v>8.839999999999856</v>
      </c>
      <c r="B893" s="4">
        <f t="shared" si="937"/>
        <v>5.9975596630028388E-3</v>
      </c>
      <c r="C893">
        <f t="shared" ref="C893:K893" si="943">(C$5*EXP(-$B$1*C$5)-B$5*EXP(-$B$1*B$5))*EXP(-C$5*$A893)</f>
        <v>5.9275329538194428E-3</v>
      </c>
      <c r="D893">
        <f t="shared" si="943"/>
        <v>6.9209279232838668E-5</v>
      </c>
      <c r="E893">
        <f t="shared" si="943"/>
        <v>8.0789031359553991E-7</v>
      </c>
      <c r="F893">
        <f t="shared" si="943"/>
        <v>9.4283346331688268E-9</v>
      </c>
      <c r="G893">
        <f t="shared" si="943"/>
        <v>1.1000406172113179E-10</v>
      </c>
      <c r="H893">
        <f t="shared" si="943"/>
        <v>1.2831282568176893E-12</v>
      </c>
      <c r="I893">
        <f t="shared" si="943"/>
        <v>1.4962884616065987E-14</v>
      </c>
      <c r="J893">
        <f t="shared" si="943"/>
        <v>1.7443780105233658E-16</v>
      </c>
      <c r="K893">
        <f t="shared" si="943"/>
        <v>2.0330207335017882E-18</v>
      </c>
      <c r="L893" s="3">
        <f t="shared" si="889"/>
        <v>-2.5047631111647967E-19</v>
      </c>
      <c r="N893" t="str">
        <f t="shared" si="890"/>
        <v>8.83999999999986 0.00599755966300284</v>
      </c>
    </row>
    <row r="894" spans="1:14" x14ac:dyDescent="0.3">
      <c r="A894" s="4">
        <f t="shared" si="936"/>
        <v>8.8499999999998558</v>
      </c>
      <c r="B894" s="4">
        <f t="shared" si="937"/>
        <v>5.9672951078573672E-3</v>
      </c>
      <c r="C894">
        <f t="shared" ref="C894:K894" si="944">(C$5*EXP(-$B$1*C$5)-B$5*EXP(-$B$1*B$5))*EXP(-C$5*$A894)</f>
        <v>5.8979692598762085E-3</v>
      </c>
      <c r="D894">
        <f t="shared" si="944"/>
        <v>6.8520635398371682E-5</v>
      </c>
      <c r="E894">
        <f t="shared" si="944"/>
        <v>7.9586239381262989E-7</v>
      </c>
      <c r="F894">
        <f t="shared" si="944"/>
        <v>9.2416410989242209E-9</v>
      </c>
      <c r="G894">
        <f t="shared" si="944"/>
        <v>1.0728805175999648E-10</v>
      </c>
      <c r="H894">
        <f t="shared" si="944"/>
        <v>1.2452060857986127E-12</v>
      </c>
      <c r="I894">
        <f t="shared" si="944"/>
        <v>1.4448242428110331E-14</v>
      </c>
      <c r="J894">
        <f t="shared" si="944"/>
        <v>1.6759799704003914E-16</v>
      </c>
      <c r="K894">
        <f t="shared" si="944"/>
        <v>1.9435627017422017E-18</v>
      </c>
      <c r="L894" s="3">
        <f t="shared" si="889"/>
        <v>-2.3826043727439148E-19</v>
      </c>
      <c r="N894" t="str">
        <f t="shared" si="890"/>
        <v>8.84999999999986 0.00596729510785737</v>
      </c>
    </row>
    <row r="895" spans="1:14" x14ac:dyDescent="0.3">
      <c r="A895" s="4">
        <f t="shared" si="936"/>
        <v>8.8599999999998555</v>
      </c>
      <c r="B895" s="4">
        <f t="shared" si="937"/>
        <v>5.9371850372085914E-3</v>
      </c>
      <c r="C895">
        <f t="shared" ref="C895:K895" si="945">(C$5*EXP(-$B$1*C$5)-B$5*EXP(-$B$1*B$5))*EXP(-C$5*$A895)</f>
        <v>5.8685530154716564E-3</v>
      </c>
      <c r="D895">
        <f t="shared" si="945"/>
        <v>6.7838843684545251E-5</v>
      </c>
      <c r="E895">
        <f t="shared" si="945"/>
        <v>7.8401354642589721E-7</v>
      </c>
      <c r="F895">
        <f t="shared" si="945"/>
        <v>9.0586443443427085E-9</v>
      </c>
      <c r="G895">
        <f t="shared" si="945"/>
        <v>1.0463910032373313E-10</v>
      </c>
      <c r="H895">
        <f t="shared" si="945"/>
        <v>1.2084046843106871E-12</v>
      </c>
      <c r="I895">
        <f t="shared" si="945"/>
        <v>1.3951301143985758E-14</v>
      </c>
      <c r="J895">
        <f t="shared" si="945"/>
        <v>1.6102638557915208E-16</v>
      </c>
      <c r="K895">
        <f t="shared" si="945"/>
        <v>1.8580410486502778E-18</v>
      </c>
      <c r="L895" s="3">
        <f t="shared" si="889"/>
        <v>-2.2664033862980687E-19</v>
      </c>
      <c r="N895" t="str">
        <f t="shared" si="890"/>
        <v>8.85999999999986 0.00593718503720859</v>
      </c>
    </row>
    <row r="896" spans="1:14" x14ac:dyDescent="0.3">
      <c r="A896" s="4">
        <f t="shared" si="936"/>
        <v>8.8699999999998553</v>
      </c>
      <c r="B896" s="4">
        <f t="shared" si="937"/>
        <v>5.9072286447281984E-3</v>
      </c>
      <c r="C896">
        <f t="shared" ref="C896:K896" si="946">(C$5*EXP(-$B$1*C$5)-B$5*EXP(-$B$1*B$5))*EXP(-C$5*$A896)</f>
        <v>5.8392834851981454E-3</v>
      </c>
      <c r="D896">
        <f t="shared" si="946"/>
        <v>6.7163835911619851E-5</v>
      </c>
      <c r="E896">
        <f t="shared" si="946"/>
        <v>7.7234110539469091E-7</v>
      </c>
      <c r="F896">
        <f t="shared" si="946"/>
        <v>8.8792711682824692E-9</v>
      </c>
      <c r="G896">
        <f t="shared" si="946"/>
        <v>1.0205555173146419E-10</v>
      </c>
      <c r="H896">
        <f t="shared" si="946"/>
        <v>1.1726909286084E-12</v>
      </c>
      <c r="I896">
        <f t="shared" si="946"/>
        <v>1.3471451948473029E-14</v>
      </c>
      <c r="J896">
        <f t="shared" si="946"/>
        <v>1.5471245068931941E-16</v>
      </c>
      <c r="K896">
        <f t="shared" si="946"/>
        <v>1.7762825636521946E-18</v>
      </c>
      <c r="L896" s="3">
        <f t="shared" si="889"/>
        <v>-2.155869588834788E-19</v>
      </c>
      <c r="N896" t="str">
        <f t="shared" si="890"/>
        <v>8.86999999999986 0.0059072286447282</v>
      </c>
    </row>
    <row r="897" spans="1:14" x14ac:dyDescent="0.3">
      <c r="A897" s="4">
        <f t="shared" si="936"/>
        <v>8.8799999999998551</v>
      </c>
      <c r="B897" s="4">
        <f t="shared" si="937"/>
        <v>5.8774251284753193E-3</v>
      </c>
      <c r="C897">
        <f t="shared" ref="C897:K897" si="947">(C$5*EXP(-$B$1*C$5)-B$5*EXP(-$B$1*B$5))*EXP(-C$5*$A897)</f>
        <v>5.8101599373158929E-3</v>
      </c>
      <c r="D897">
        <f t="shared" si="947"/>
        <v>6.6495544578255652E-5</v>
      </c>
      <c r="E897">
        <f t="shared" si="947"/>
        <v>7.60842444370537E-7</v>
      </c>
      <c r="F897">
        <f t="shared" si="947"/>
        <v>8.7034498190814021E-9</v>
      </c>
      <c r="G897">
        <f t="shared" si="947"/>
        <v>9.9535791181217429E-11</v>
      </c>
      <c r="H897">
        <f t="shared" si="947"/>
        <v>1.1380326739008727E-12</v>
      </c>
      <c r="I897">
        <f t="shared" si="947"/>
        <v>1.3008106966299101E-14</v>
      </c>
      <c r="J897">
        <f t="shared" si="947"/>
        <v>1.4864608872767277E-16</v>
      </c>
      <c r="K897">
        <f t="shared" si="947"/>
        <v>1.6981216578755503E-18</v>
      </c>
      <c r="L897" s="3">
        <f t="shared" si="889"/>
        <v>-2.0507265882859119E-19</v>
      </c>
      <c r="N897" t="str">
        <f t="shared" si="890"/>
        <v>8.87999999999986 0.00587742512847532</v>
      </c>
    </row>
    <row r="898" spans="1:14" x14ac:dyDescent="0.3">
      <c r="A898" s="4">
        <f t="shared" si="936"/>
        <v>8.8899999999998549</v>
      </c>
      <c r="B898" s="4">
        <f t="shared" si="937"/>
        <v>5.8477736908708697E-3</v>
      </c>
      <c r="C898">
        <f t="shared" ref="C898:K898" si="948">(C$5*EXP(-$B$1*C$5)-B$5*EXP(-$B$1*B$5))*EXP(-C$5*$A898)</f>
        <v>5.7811816437346869E-3</v>
      </c>
      <c r="D898">
        <f t="shared" si="948"/>
        <v>6.5833902854762406E-5</v>
      </c>
      <c r="E898">
        <f t="shared" si="948"/>
        <v>7.495149761061959E-7</v>
      </c>
      <c r="F898">
        <f t="shared" si="948"/>
        <v>8.5311099658555153E-9</v>
      </c>
      <c r="G898">
        <f t="shared" si="948"/>
        <v>9.7078243740623454E-11</v>
      </c>
      <c r="H898">
        <f t="shared" si="948"/>
        <v>1.1043987254193706E-12</v>
      </c>
      <c r="I898">
        <f t="shared" si="948"/>
        <v>1.2560698541916237E-14</v>
      </c>
      <c r="J898">
        <f t="shared" si="948"/>
        <v>1.4281759222084733E-16</v>
      </c>
      <c r="K898">
        <f t="shared" si="948"/>
        <v>1.6234000287752723E-18</v>
      </c>
      <c r="L898" s="3">
        <f t="shared" si="889"/>
        <v>-1.9507114723835274E-19</v>
      </c>
      <c r="N898" t="str">
        <f t="shared" si="890"/>
        <v>8.88999999999985 0.00584777369087087</v>
      </c>
    </row>
    <row r="899" spans="1:14" x14ac:dyDescent="0.3">
      <c r="A899" s="4">
        <f t="shared" si="936"/>
        <v>8.8999999999998547</v>
      </c>
      <c r="B899" s="4">
        <f t="shared" si="937"/>
        <v>5.8182735386720381E-3</v>
      </c>
      <c r="C899">
        <f t="shared" ref="C899:K899" si="949">(C$5*EXP(-$B$1*C$5)-B$5*EXP(-$B$1*B$5))*EXP(-C$5*$A899)</f>
        <v>5.7523478799956784E-3</v>
      </c>
      <c r="D899">
        <f t="shared" si="949"/>
        <v>6.5178844576416418E-5</v>
      </c>
      <c r="E899">
        <f t="shared" si="949"/>
        <v>7.3835615187351878E-7</v>
      </c>
      <c r="F899">
        <f t="shared" si="949"/>
        <v>8.362182670365617E-9</v>
      </c>
      <c r="G899">
        <f t="shared" si="949"/>
        <v>9.4681373362532635E-11</v>
      </c>
      <c r="H899">
        <f t="shared" si="949"/>
        <v>1.0717588103398962E-12</v>
      </c>
      <c r="I899">
        <f t="shared" si="949"/>
        <v>1.2128678544052835E-14</v>
      </c>
      <c r="J899">
        <f t="shared" si="949"/>
        <v>1.3721763433095321E-16</v>
      </c>
      <c r="K899">
        <f t="shared" si="949"/>
        <v>1.5519663395169505E-18</v>
      </c>
      <c r="L899" s="3">
        <f t="shared" si="889"/>
        <v>-1.8555741512423287E-19</v>
      </c>
      <c r="N899" t="str">
        <f t="shared" si="890"/>
        <v>8.89999999999985 0.00581827353867204</v>
      </c>
    </row>
    <row r="900" spans="1:14" x14ac:dyDescent="0.3">
      <c r="A900" s="4">
        <f t="shared" si="936"/>
        <v>8.9099999999998545</v>
      </c>
      <c r="B900" s="4">
        <f t="shared" si="937"/>
        <v>5.7889238829469747E-3</v>
      </c>
      <c r="C900">
        <f t="shared" ref="C900:K900" si="950">(C$5*EXP(-$B$1*C$5)-B$5*EXP(-$B$1*B$5))*EXP(-C$5*$A900)</f>
        <v>5.7236579252532708E-3</v>
      </c>
      <c r="D900">
        <f t="shared" si="950"/>
        <v>6.4530304236843963E-5</v>
      </c>
      <c r="E900">
        <f t="shared" si="950"/>
        <v>7.2736346088997522E-7</v>
      </c>
      <c r="F900">
        <f t="shared" si="950"/>
        <v>8.1966003594411216E-9</v>
      </c>
      <c r="G900">
        <f t="shared" si="950"/>
        <v>9.234368192493356E-11</v>
      </c>
      <c r="H900">
        <f t="shared" si="950"/>
        <v>1.0400835505356138E-12</v>
      </c>
      <c r="I900">
        <f t="shared" si="950"/>
        <v>1.1711517694184353E-14</v>
      </c>
      <c r="J900">
        <f t="shared" si="950"/>
        <v>1.3183725393064522E-16</v>
      </c>
      <c r="K900">
        <f t="shared" si="950"/>
        <v>1.483675912467936E-18</v>
      </c>
      <c r="L900" s="3">
        <f t="shared" si="889"/>
        <v>-1.7650767320046324E-19</v>
      </c>
      <c r="N900" t="str">
        <f t="shared" si="890"/>
        <v>8.90999999999985 0.00578892388294697</v>
      </c>
    </row>
    <row r="901" spans="1:14" x14ac:dyDescent="0.3">
      <c r="A901" s="4">
        <f t="shared" si="936"/>
        <v>8.9199999999998543</v>
      </c>
      <c r="B901" s="4">
        <f t="shared" si="937"/>
        <v>5.7597239390496137E-3</v>
      </c>
      <c r="C901">
        <f t="shared" ref="C901:K901" si="951">(C$5*EXP(-$B$1*C$5)-B$5*EXP(-$B$1*B$5))*EXP(-C$5*$A901)</f>
        <v>5.6951110622571015E-3</v>
      </c>
      <c r="D901">
        <f t="shared" si="951"/>
        <v>6.3888216981470601E-5</v>
      </c>
      <c r="E901">
        <f t="shared" si="951"/>
        <v>7.1653442975371945E-7</v>
      </c>
      <c r="F901">
        <f t="shared" si="951"/>
        <v>8.0342967979498639E-9</v>
      </c>
      <c r="G901">
        <f t="shared" si="951"/>
        <v>9.0063708294579416E-11</v>
      </c>
      <c r="H901">
        <f t="shared" si="951"/>
        <v>1.0093444361345592E-12</v>
      </c>
      <c r="I901">
        <f t="shared" si="951"/>
        <v>1.1308704918100735E-14</v>
      </c>
      <c r="J901">
        <f t="shared" si="951"/>
        <v>1.2666784126340715E-16</v>
      </c>
      <c r="K901">
        <f t="shared" si="951"/>
        <v>1.4183904361757711E-18</v>
      </c>
      <c r="L901" s="3">
        <f t="shared" si="889"/>
        <v>-1.6789929239843721E-19</v>
      </c>
      <c r="N901" t="str">
        <f t="shared" si="890"/>
        <v>8.91999999999985 0.00575972393904961</v>
      </c>
    </row>
    <row r="902" spans="1:14" x14ac:dyDescent="0.3">
      <c r="A902" s="4">
        <f t="shared" si="936"/>
        <v>8.9299999999998541</v>
      </c>
      <c r="B902" s="4">
        <f t="shared" si="937"/>
        <v>5.7306729265946803E-3</v>
      </c>
      <c r="C902">
        <f t="shared" ref="C902:K902" si="952">(C$5*EXP(-$B$1*C$5)-B$5*EXP(-$B$1*B$5))*EXP(-C$5*$A902)</f>
        <v>5.6667065773341099E-3</v>
      </c>
      <c r="D902">
        <f t="shared" si="952"/>
        <v>6.3252518601035755E-5</v>
      </c>
      <c r="E902">
        <f t="shared" si="952"/>
        <v>7.0586662188706185E-7</v>
      </c>
      <c r="F902">
        <f t="shared" si="952"/>
        <v>7.8752070623031718E-9</v>
      </c>
      <c r="G902">
        <f t="shared" si="952"/>
        <v>8.784002741373178E-11</v>
      </c>
      <c r="H902">
        <f t="shared" si="952"/>
        <v>9.7951379985882283E-13</v>
      </c>
      <c r="I902">
        <f t="shared" si="952"/>
        <v>1.0919746719776647E-14</v>
      </c>
      <c r="J902">
        <f t="shared" si="952"/>
        <v>1.2170112416610456E-16</v>
      </c>
      <c r="K902">
        <f t="shared" si="952"/>
        <v>1.3559776852401966E-18</v>
      </c>
      <c r="L902" s="3">
        <f t="shared" si="889"/>
        <v>-1.5971074728224301E-19</v>
      </c>
      <c r="N902" t="str">
        <f t="shared" si="890"/>
        <v>8.92999999999985 0.00573067292659468</v>
      </c>
    </row>
    <row r="903" spans="1:14" x14ac:dyDescent="0.3">
      <c r="A903" s="4">
        <f t="shared" si="936"/>
        <v>8.9399999999998538</v>
      </c>
      <c r="B903" s="4">
        <f t="shared" si="937"/>
        <v>5.7017700694328433E-3</v>
      </c>
      <c r="C903">
        <f t="shared" ref="C903:K903" si="953">(C$5*EXP(-$B$1*C$5)-B$5*EXP(-$B$1*B$5))*EXP(-C$5*$A903)</f>
        <v>5.6384437603706926E-3</v>
      </c>
      <c r="D903">
        <f t="shared" si="953"/>
        <v>6.2623145525171625E-5</v>
      </c>
      <c r="E903">
        <f t="shared" si="953"/>
        <v>6.9535763698822604E-7</v>
      </c>
      <c r="F903">
        <f t="shared" si="953"/>
        <v>7.7192675144855641E-9</v>
      </c>
      <c r="G903">
        <f t="shared" si="953"/>
        <v>8.5671249409452895E-11</v>
      </c>
      <c r="H903">
        <f t="shared" si="953"/>
        <v>9.5056479212212439E-13</v>
      </c>
      <c r="I903">
        <f t="shared" si="953"/>
        <v>1.0544166576777162E-14</v>
      </c>
      <c r="J903">
        <f t="shared" si="953"/>
        <v>1.1692915483175893E-16</v>
      </c>
      <c r="K903">
        <f t="shared" si="953"/>
        <v>1.2963112525115015E-18</v>
      </c>
      <c r="L903" s="3">
        <f t="shared" si="889"/>
        <v>-1.5192156222386633E-19</v>
      </c>
      <c r="N903" t="str">
        <f t="shared" si="890"/>
        <v>8.93999999999985 0.00570177006943284</v>
      </c>
    </row>
    <row r="904" spans="1:14" x14ac:dyDescent="0.3">
      <c r="A904" s="4">
        <f t="shared" si="936"/>
        <v>8.9499999999998536</v>
      </c>
      <c r="B904" s="4">
        <f t="shared" si="937"/>
        <v>5.6730145956260525E-3</v>
      </c>
      <c r="C904">
        <f t="shared" ref="C904:K904" si="954">(C$5*EXP(-$B$1*C$5)-B$5*EXP(-$B$1*B$5))*EXP(-C$5*$A904)</f>
        <v>5.6103219047949531E-3</v>
      </c>
      <c r="D904">
        <f t="shared" si="954"/>
        <v>6.200003481604614E-5</v>
      </c>
      <c r="E904">
        <f t="shared" si="954"/>
        <v>6.850051104912733E-7</v>
      </c>
      <c r="F904">
        <f t="shared" si="954"/>
        <v>7.5664157765986865E-9</v>
      </c>
      <c r="G904">
        <f t="shared" si="954"/>
        <v>8.3556018724890963E-11</v>
      </c>
      <c r="H904">
        <f t="shared" si="954"/>
        <v>9.2247135686338066E-13</v>
      </c>
      <c r="I904">
        <f t="shared" si="954"/>
        <v>1.018150435645803E-14</v>
      </c>
      <c r="J904">
        <f t="shared" si="954"/>
        <v>1.1234429709136094E-16</v>
      </c>
      <c r="K904">
        <f t="shared" si="954"/>
        <v>1.2392702930729139E-18</v>
      </c>
      <c r="L904" s="3">
        <f t="shared" si="889"/>
        <v>-1.445122602034582E-19</v>
      </c>
      <c r="N904" t="str">
        <f t="shared" si="890"/>
        <v>8.94999999999985 0.00567301459562605</v>
      </c>
    </row>
    <row r="905" spans="1:14" x14ac:dyDescent="0.3">
      <c r="A905" s="4">
        <f t="shared" si="936"/>
        <v>8.9599999999998534</v>
      </c>
      <c r="B905" s="4">
        <f t="shared" si="937"/>
        <v>5.6444057374230097E-3</v>
      </c>
      <c r="C905">
        <f t="shared" ref="C905:K905" si="955">(C$5*EXP(-$B$1*C$5)-B$5*EXP(-$B$1*B$5))*EXP(-C$5*$A905)</f>
        <v>5.5823403075590389E-3</v>
      </c>
      <c r="D905">
        <f t="shared" si="955"/>
        <v>6.1383124162069127E-5</v>
      </c>
      <c r="E905">
        <f t="shared" si="955"/>
        <v>6.7480671303406807E-7</v>
      </c>
      <c r="F905">
        <f t="shared" si="955"/>
        <v>7.4165907059093383E-9</v>
      </c>
      <c r="G905">
        <f t="shared" si="955"/>
        <v>8.1493013272011231E-11</v>
      </c>
      <c r="H905">
        <f t="shared" si="955"/>
        <v>8.9520820809449872E-13</v>
      </c>
      <c r="I905">
        <f t="shared" si="955"/>
        <v>9.8313157522458812E-15</v>
      </c>
      <c r="J905">
        <f t="shared" si="955"/>
        <v>1.0793921419437074E-16</v>
      </c>
      <c r="K905">
        <f t="shared" si="955"/>
        <v>1.1847392794882713E-18</v>
      </c>
      <c r="L905" s="3">
        <f t="shared" si="889"/>
        <v>-1.3746431410663335E-19</v>
      </c>
      <c r="N905" t="str">
        <f t="shared" si="890"/>
        <v>8.95999999999985 0.00564440573742301</v>
      </c>
    </row>
    <row r="906" spans="1:14" x14ac:dyDescent="0.3">
      <c r="A906" s="4">
        <f t="shared" si="936"/>
        <v>8.9699999999998532</v>
      </c>
      <c r="B906" s="4">
        <f t="shared" si="937"/>
        <v>5.6159427312348189E-3</v>
      </c>
      <c r="C906">
        <f t="shared" ref="C906:K906" si="956">(C$5*EXP(-$B$1*C$5)-B$5*EXP(-$B$1*B$5))*EXP(-C$5*$A906)</f>
        <v>5.5544982691215607E-3</v>
      </c>
      <c r="D906">
        <f t="shared" si="956"/>
        <v>6.0772351871661088E-5</v>
      </c>
      <c r="E906">
        <f t="shared" si="956"/>
        <v>6.647601499341589E-7</v>
      </c>
      <c r="F906">
        <f t="shared" si="956"/>
        <v>7.2697323703915487E-9</v>
      </c>
      <c r="G906">
        <f t="shared" si="956"/>
        <v>7.9480943605248857E-11</v>
      </c>
      <c r="H906">
        <f t="shared" si="956"/>
        <v>8.6875080714127193E-13</v>
      </c>
      <c r="I906">
        <f t="shared" si="956"/>
        <v>9.4931717393069866E-15</v>
      </c>
      <c r="J906">
        <f t="shared" si="956"/>
        <v>1.0370685706835203E-16</v>
      </c>
      <c r="K906">
        <f t="shared" si="956"/>
        <v>1.1326077678195467E-18</v>
      </c>
      <c r="L906" s="3">
        <f t="shared" ref="L906:L969" si="957">(L$5*EXP(-$B$1*L$5)-K$5*EXP(-$B$1*K$5))*EXP(-L$5*$A906)-L$5*EXP(-($B$1+$A906)*L$5)</f>
        <v>-1.3076010039703871E-19</v>
      </c>
      <c r="N906" t="str">
        <f t="shared" ref="N906:N969" si="958">A906&amp;" "&amp;B906</f>
        <v>8.96999999999985 0.00561594273123482</v>
      </c>
    </row>
    <row r="907" spans="1:14" x14ac:dyDescent="0.3">
      <c r="A907" s="4">
        <f t="shared" si="936"/>
        <v>8.979999999999853</v>
      </c>
      <c r="B907" s="4">
        <f t="shared" si="937"/>
        <v>5.5876248176107831E-3</v>
      </c>
      <c r="C907">
        <f t="shared" ref="C907:K907" si="959">(C$5*EXP(-$B$1*C$5)-B$5*EXP(-$B$1*B$5))*EXP(-C$5*$A907)</f>
        <v>5.5267950934301075E-3</v>
      </c>
      <c r="D907">
        <f t="shared" si="959"/>
        <v>6.0167656867084023E-5</v>
      </c>
      <c r="E907">
        <f t="shared" si="959"/>
        <v>6.548631606724628E-7</v>
      </c>
      <c r="F907">
        <f t="shared" si="959"/>
        <v>7.1257820247529716E-9</v>
      </c>
      <c r="G907">
        <f t="shared" si="959"/>
        <v>7.7518552115564239E-11</v>
      </c>
      <c r="H907">
        <f t="shared" si="959"/>
        <v>8.4307534055691069E-13</v>
      </c>
      <c r="I907">
        <f t="shared" si="959"/>
        <v>9.1666580489380884E-15</v>
      </c>
      <c r="J907">
        <f t="shared" si="959"/>
        <v>9.9640453038952182E-17</v>
      </c>
      <c r="K907">
        <f t="shared" si="959"/>
        <v>1.0827701739401007E-18</v>
      </c>
      <c r="L907" s="3">
        <f t="shared" si="957"/>
        <v>-1.2438285504833105E-19</v>
      </c>
      <c r="N907" t="str">
        <f t="shared" si="958"/>
        <v>8.97999999999985 0.00558762481761078</v>
      </c>
    </row>
    <row r="908" spans="1:14" x14ac:dyDescent="0.3">
      <c r="A908" s="4">
        <f t="shared" si="936"/>
        <v>8.9899999999998528</v>
      </c>
      <c r="B908" s="4">
        <f t="shared" si="937"/>
        <v>5.5594512412143679E-3</v>
      </c>
      <c r="C908">
        <f t="shared" ref="C908:K908" si="960">(C$5*EXP(-$B$1*C$5)-B$5*EXP(-$B$1*B$5))*EXP(-C$5*$A908)</f>
        <v>5.4992300879038447E-3</v>
      </c>
      <c r="D908">
        <f t="shared" si="960"/>
        <v>5.9568978678333534E-5</v>
      </c>
      <c r="E908">
        <f t="shared" si="960"/>
        <v>6.4511351838464157E-7</v>
      </c>
      <c r="F908">
        <f t="shared" si="960"/>
        <v>6.9846820869359914E-9</v>
      </c>
      <c r="G908">
        <f t="shared" si="960"/>
        <v>7.5604612244394793E-11</v>
      </c>
      <c r="H908">
        <f t="shared" si="960"/>
        <v>8.1815869868834043E-13</v>
      </c>
      <c r="I908">
        <f t="shared" si="960"/>
        <v>8.851374661035634E-15</v>
      </c>
      <c r="J908">
        <f t="shared" si="960"/>
        <v>9.5733494992178362E-17</v>
      </c>
      <c r="K908">
        <f t="shared" si="960"/>
        <v>1.035125559690722E-18</v>
      </c>
      <c r="L908" s="3">
        <f t="shared" si="957"/>
        <v>-1.1831663162537911E-19</v>
      </c>
      <c r="N908" t="str">
        <f t="shared" si="958"/>
        <v>8.98999999999985 0.00555945124121437</v>
      </c>
    </row>
    <row r="909" spans="1:14" x14ac:dyDescent="0.3">
      <c r="A909" s="4">
        <f t="shared" si="936"/>
        <v>8.9999999999998526</v>
      </c>
      <c r="B909" s="4">
        <f t="shared" si="937"/>
        <v>5.5314212507993109E-3</v>
      </c>
      <c r="C909">
        <f t="shared" ref="C909:K909" si="961">(C$5*EXP(-$B$1*C$5)-B$5*EXP(-$B$1*B$5))*EXP(-C$5*$A909)</f>
        <v>5.4718025634161969E-3</v>
      </c>
      <c r="D909">
        <f t="shared" si="961"/>
        <v>5.8976257437091866E-5</v>
      </c>
      <c r="E909">
        <f t="shared" si="961"/>
        <v>6.3550902936004991E-7</v>
      </c>
      <c r="F909">
        <f t="shared" si="961"/>
        <v>6.8463761150841204E-9</v>
      </c>
      <c r="G909">
        <f t="shared" si="961"/>
        <v>7.373792771701699E-11</v>
      </c>
      <c r="H909">
        <f t="shared" si="961"/>
        <v>7.9397845487595883E-13</v>
      </c>
      <c r="I909">
        <f t="shared" si="961"/>
        <v>8.5469353140209882E-15</v>
      </c>
      <c r="J909">
        <f t="shared" si="961"/>
        <v>9.1979730961626859E-17</v>
      </c>
      <c r="K909">
        <f t="shared" si="961"/>
        <v>9.8957742844540682E-19</v>
      </c>
      <c r="L909" s="3">
        <f t="shared" si="957"/>
        <v>-1.1254626140987267E-19</v>
      </c>
      <c r="N909" t="str">
        <f t="shared" si="958"/>
        <v>8.99999999999985 0.00553142125079931</v>
      </c>
    </row>
    <row r="910" spans="1:14" x14ac:dyDescent="0.3">
      <c r="A910" s="4">
        <f t="shared" si="936"/>
        <v>9.0099999999998523</v>
      </c>
      <c r="B910" s="4">
        <f t="shared" si="937"/>
        <v>5.5035340991858852E-3</v>
      </c>
      <c r="C910">
        <f t="shared" ref="C910:K910" si="962">(C$5*EXP(-$B$1*C$5)-B$5*EXP(-$B$1*B$5))*EXP(-C$5*$A910)</f>
        <v>5.4445118342776244E-3</v>
      </c>
      <c r="D910">
        <f t="shared" si="962"/>
        <v>5.8389433870740949E-5</v>
      </c>
      <c r="E910">
        <f t="shared" si="962"/>
        <v>6.2604753254813913E-7</v>
      </c>
      <c r="F910">
        <f t="shared" si="962"/>
        <v>6.7108087849645158E-9</v>
      </c>
      <c r="G910">
        <f t="shared" si="962"/>
        <v>7.1917331794835511E-11</v>
      </c>
      <c r="H910">
        <f t="shared" si="962"/>
        <v>7.7051284526812183E-13</v>
      </c>
      <c r="I910">
        <f t="shared" si="962"/>
        <v>8.2529670316217294E-15</v>
      </c>
      <c r="J910">
        <f t="shared" si="962"/>
        <v>8.8373154124003127E-17</v>
      </c>
      <c r="K910">
        <f t="shared" si="962"/>
        <v>9.4603352967268867E-19</v>
      </c>
      <c r="L910" s="3">
        <f t="shared" si="957"/>
        <v>-1.0705731547062041E-19</v>
      </c>
      <c r="N910" t="str">
        <f t="shared" si="958"/>
        <v>9.00999999999985 0.00550353409918589</v>
      </c>
    </row>
    <row r="911" spans="1:14" x14ac:dyDescent="0.3">
      <c r="A911" s="4">
        <f t="shared" si="936"/>
        <v>9.0199999999998521</v>
      </c>
      <c r="B911" s="4">
        <f t="shared" si="937"/>
        <v>5.4757890432373373E-3</v>
      </c>
      <c r="C911">
        <f t="shared" ref="C911:K911" si="963">(C$5*EXP(-$B$1*C$5)-B$5*EXP(-$B$1*B$5))*EXP(-C$5*$A911)</f>
        <v>5.4173572182184791E-3</v>
      </c>
      <c r="D911">
        <f t="shared" si="963"/>
        <v>5.7808449296435132E-5</v>
      </c>
      <c r="E911">
        <f t="shared" si="963"/>
        <v>6.1672689907220968E-7</v>
      </c>
      <c r="F911">
        <f t="shared" si="963"/>
        <v>6.5779258678375392E-9</v>
      </c>
      <c r="G911">
        <f t="shared" si="963"/>
        <v>7.0141686546133275E-11</v>
      </c>
      <c r="H911">
        <f t="shared" si="963"/>
        <v>7.4774074923220345E-13</v>
      </c>
      <c r="I911">
        <f t="shared" si="963"/>
        <v>7.9691096659290998E-15</v>
      </c>
      <c r="J911">
        <f t="shared" si="963"/>
        <v>8.4907993186922857E-17</v>
      </c>
      <c r="K911">
        <f t="shared" si="963"/>
        <v>9.0440567209676802E-19</v>
      </c>
      <c r="L911" s="3">
        <f t="shared" si="957"/>
        <v>-1.0183606858370921E-19</v>
      </c>
      <c r="N911" t="str">
        <f t="shared" si="958"/>
        <v>9.01999999999985 0.00547578904323734</v>
      </c>
    </row>
    <row r="912" spans="1:14" x14ac:dyDescent="0.3">
      <c r="A912" s="4">
        <f t="shared" si="936"/>
        <v>9.0299999999998519</v>
      </c>
      <c r="B912" s="4">
        <f t="shared" si="937"/>
        <v>5.4481853438364345E-3</v>
      </c>
      <c r="C912">
        <f t="shared" ref="C912:K912" si="964">(C$5*EXP(-$B$1*C$5)-B$5*EXP(-$B$1*B$5))*EXP(-C$5*$A912)</f>
        <v>5.3903380363719416E-3</v>
      </c>
      <c r="D912">
        <f t="shared" si="964"/>
        <v>5.7233245615232823E-5</v>
      </c>
      <c r="E912">
        <f t="shared" si="964"/>
        <v>6.0754503175040638E-7</v>
      </c>
      <c r="F912">
        <f t="shared" si="964"/>
        <v>6.4476742087645456E-9</v>
      </c>
      <c r="G912">
        <f t="shared" si="964"/>
        <v>6.8409882134828226E-11</v>
      </c>
      <c r="H912">
        <f t="shared" si="964"/>
        <v>7.2564167034460609E-13</v>
      </c>
      <c r="I912">
        <f t="shared" si="964"/>
        <v>7.6950154561716653E-15</v>
      </c>
      <c r="J912">
        <f t="shared" si="964"/>
        <v>8.1578703153612957E-17</v>
      </c>
      <c r="K912">
        <f t="shared" si="964"/>
        <v>8.64609545080081E-19</v>
      </c>
      <c r="L912" s="3">
        <f t="shared" si="957"/>
        <v>-9.6869464912297207E-20</v>
      </c>
      <c r="N912" t="str">
        <f t="shared" si="958"/>
        <v>9.02999999999985 0.00544818534383643</v>
      </c>
    </row>
    <row r="913" spans="1:14" x14ac:dyDescent="0.3">
      <c r="A913" s="4">
        <f t="shared" si="936"/>
        <v>9.0399999999998517</v>
      </c>
      <c r="B913" s="4">
        <f t="shared" si="937"/>
        <v>5.4207222658622179E-3</v>
      </c>
      <c r="C913">
        <f t="shared" ref="C913:K913" si="965">(C$5*EXP(-$B$1*C$5)-B$5*EXP(-$B$1*B$5))*EXP(-C$5*$A913)</f>
        <v>5.3634536132570612E-3</v>
      </c>
      <c r="D913">
        <f t="shared" si="965"/>
        <v>5.6663765306286574E-5</v>
      </c>
      <c r="E913">
        <f t="shared" si="965"/>
        <v>5.9849986462384686E-7</v>
      </c>
      <c r="F913">
        <f t="shared" si="965"/>
        <v>6.3200017053451934E-9</v>
      </c>
      <c r="G913">
        <f t="shared" si="965"/>
        <v>6.6720836126788016E-11</v>
      </c>
      <c r="H913">
        <f t="shared" si="965"/>
        <v>7.0419571794260116E-13</v>
      </c>
      <c r="I913">
        <f t="shared" si="965"/>
        <v>7.4303486026650467E-15</v>
      </c>
      <c r="J913">
        <f t="shared" si="965"/>
        <v>7.8379956449733713E-17</v>
      </c>
      <c r="K913">
        <f t="shared" si="965"/>
        <v>8.2656454786542396E-19</v>
      </c>
      <c r="L913" s="3">
        <f t="shared" si="957"/>
        <v>-9.2145085360216853E-20</v>
      </c>
      <c r="N913" t="str">
        <f t="shared" si="958"/>
        <v>9.03999999999985 0.00542072226586222</v>
      </c>
    </row>
    <row r="914" spans="1:14" x14ac:dyDescent="0.3">
      <c r="A914" s="4">
        <f t="shared" si="936"/>
        <v>9.0499999999998515</v>
      </c>
      <c r="B914" s="4">
        <f t="shared" si="937"/>
        <v>5.3933990781668559E-3</v>
      </c>
      <c r="C914">
        <f t="shared" ref="C914:K914" si="966">(C$5*EXP(-$B$1*C$5)-B$5*EXP(-$B$1*B$5))*EXP(-C$5*$A914)</f>
        <v>5.336703276761859E-3</v>
      </c>
      <c r="D914">
        <f t="shared" si="966"/>
        <v>5.6099951421090911E-5</v>
      </c>
      <c r="E914">
        <f t="shared" si="966"/>
        <v>5.8958936249176879E-7</v>
      </c>
      <c r="F914">
        <f t="shared" si="966"/>
        <v>6.194857286875793E-9</v>
      </c>
      <c r="G914">
        <f t="shared" si="966"/>
        <v>6.5073492813274286E-11</v>
      </c>
      <c r="H914">
        <f t="shared" si="966"/>
        <v>6.8338358922138407E-13</v>
      </c>
      <c r="I914">
        <f t="shared" si="966"/>
        <v>7.1747848554152344E-15</v>
      </c>
      <c r="J914">
        <f t="shared" si="966"/>
        <v>7.5306634398123238E-17</v>
      </c>
      <c r="K914">
        <f t="shared" si="966"/>
        <v>7.9019362633185882E-19</v>
      </c>
      <c r="L914" s="3">
        <f t="shared" si="957"/>
        <v>-8.7651116517768532E-20</v>
      </c>
      <c r="N914" t="str">
        <f t="shared" si="958"/>
        <v>9.04999999999985 0.00539339907816686</v>
      </c>
    </row>
    <row r="915" spans="1:14" x14ac:dyDescent="0.3">
      <c r="A915" s="4">
        <f t="shared" si="936"/>
        <v>9.0599999999998513</v>
      </c>
      <c r="B915" s="4">
        <f t="shared" si="937"/>
        <v>5.3662150535526741E-3</v>
      </c>
      <c r="C915">
        <f t="shared" ref="C915:K915" si="967">(C$5*EXP(-$B$1*C$5)-B$5*EXP(-$B$1*B$5))*EXP(-C$5*$A915)</f>
        <v>5.3100863581265296E-3</v>
      </c>
      <c r="D915">
        <f t="shared" si="967"/>
        <v>5.5541747577787464E-5</v>
      </c>
      <c r="E915">
        <f t="shared" si="967"/>
        <v>5.8081152045360031E-7</v>
      </c>
      <c r="F915">
        <f t="shared" si="967"/>
        <v>6.0721908939203401E-9</v>
      </c>
      <c r="G915">
        <f t="shared" si="967"/>
        <v>6.3466822551090978E-11</v>
      </c>
      <c r="H915">
        <f t="shared" si="967"/>
        <v>6.6318655186024211E-13</v>
      </c>
      <c r="I915">
        <f t="shared" si="967"/>
        <v>6.9280111168717107E-15</v>
      </c>
      <c r="J915">
        <f t="shared" si="967"/>
        <v>7.2353819027821943E-17</v>
      </c>
      <c r="K915">
        <f t="shared" si="967"/>
        <v>7.5542311693382648E-19</v>
      </c>
      <c r="L915" s="3">
        <f t="shared" si="957"/>
        <v>-8.3376321122042232E-20</v>
      </c>
      <c r="N915" t="str">
        <f t="shared" si="958"/>
        <v>9.05999999999985 0.00536621505355267</v>
      </c>
    </row>
    <row r="916" spans="1:14" x14ac:dyDescent="0.3">
      <c r="A916" s="4">
        <f t="shared" si="936"/>
        <v>9.0699999999998511</v>
      </c>
      <c r="B916" s="4">
        <f t="shared" si="937"/>
        <v>5.3391694687493305E-3</v>
      </c>
      <c r="C916">
        <f t="shared" ref="C916:K916" si="968">(C$5*EXP(-$B$1*C$5)-B$5*EXP(-$B$1*B$5))*EXP(-C$5*$A916)</f>
        <v>5.2836021919267203E-3</v>
      </c>
      <c r="D916">
        <f t="shared" si="968"/>
        <v>5.4989097955526752E-5</v>
      </c>
      <c r="E916">
        <f t="shared" si="968"/>
        <v>5.7216436345784969E-7</v>
      </c>
      <c r="F916">
        <f t="shared" si="968"/>
        <v>5.9519534582860801E-9</v>
      </c>
      <c r="G916">
        <f t="shared" si="968"/>
        <v>6.1899821119022431E-11</v>
      </c>
      <c r="H916">
        <f t="shared" si="968"/>
        <v>6.4358642716220735E-13</v>
      </c>
      <c r="I916">
        <f t="shared" si="968"/>
        <v>6.6897250583439554E-15</v>
      </c>
      <c r="J916">
        <f t="shared" si="968"/>
        <v>6.9516785204269793E-17</v>
      </c>
      <c r="K916">
        <f t="shared" si="968"/>
        <v>7.2218259750724826E-19</v>
      </c>
      <c r="L916" s="3">
        <f t="shared" si="957"/>
        <v>-7.9310009957906583E-20</v>
      </c>
      <c r="N916" t="str">
        <f t="shared" si="958"/>
        <v>9.06999999999985 0.00533916946874933</v>
      </c>
    </row>
    <row r="917" spans="1:14" x14ac:dyDescent="0.3">
      <c r="A917" s="4">
        <f t="shared" si="936"/>
        <v>9.0799999999998509</v>
      </c>
      <c r="B917" s="4">
        <f t="shared" si="937"/>
        <v>5.3122616043911252E-3</v>
      </c>
      <c r="C917">
        <f t="shared" ref="C917:K917" si="969">(C$5*EXP(-$B$1*C$5)-B$5*EXP(-$B$1*B$5))*EXP(-C$5*$A917)</f>
        <v>5.2572501160568965E-3</v>
      </c>
      <c r="D917">
        <f t="shared" si="969"/>
        <v>5.4441947288885987E-5</v>
      </c>
      <c r="E917">
        <f t="shared" si="969"/>
        <v>5.6364594585771372E-7</v>
      </c>
      <c r="F917">
        <f t="shared" si="969"/>
        <v>5.8340968833955724E-9</v>
      </c>
      <c r="G917">
        <f t="shared" si="969"/>
        <v>6.0371509090163378E-11</v>
      </c>
      <c r="H917">
        <f t="shared" si="969"/>
        <v>6.2456557369200572E-13</v>
      </c>
      <c r="I917">
        <f t="shared" si="969"/>
        <v>6.459634749610886E-15</v>
      </c>
      <c r="J917">
        <f t="shared" si="969"/>
        <v>6.6790993068082949E-17</v>
      </c>
      <c r="K917">
        <f t="shared" si="969"/>
        <v>6.9040474464061526E-19</v>
      </c>
      <c r="L917" s="3">
        <f t="shared" si="957"/>
        <v>-7.5442015129405574E-20</v>
      </c>
      <c r="N917" t="str">
        <f t="shared" si="958"/>
        <v>9.07999999999985 0.00531226160439113</v>
      </c>
    </row>
    <row r="918" spans="1:14" x14ac:dyDescent="0.3">
      <c r="A918" s="4">
        <f t="shared" si="936"/>
        <v>9.0899999999998506</v>
      </c>
      <c r="B918" s="4">
        <f t="shared" si="937"/>
        <v>5.2854907449944718E-3</v>
      </c>
      <c r="C918">
        <f t="shared" ref="C918:K918" si="970">(C$5*EXP(-$B$1*C$5)-B$5*EXP(-$B$1*B$5))*EXP(-C$5*$A918)</f>
        <v>5.2310294717137903E-3</v>
      </c>
      <c r="D918">
        <f t="shared" si="970"/>
        <v>5.3900240862342558E-5</v>
      </c>
      <c r="E918">
        <f t="shared" si="970"/>
        <v>5.5525435097329592E-7</v>
      </c>
      <c r="F918">
        <f t="shared" si="970"/>
        <v>5.7185740250474182E-9</v>
      </c>
      <c r="G918">
        <f t="shared" si="970"/>
        <v>5.888093121974501E-11</v>
      </c>
      <c r="H918">
        <f t="shared" si="970"/>
        <v>6.0610687139757011E-13</v>
      </c>
      <c r="I918">
        <f t="shared" si="970"/>
        <v>6.2374583012698607E-15</v>
      </c>
      <c r="J918">
        <f t="shared" si="970"/>
        <v>6.4172080770310186E-17</v>
      </c>
      <c r="K918">
        <f t="shared" si="970"/>
        <v>6.6002519732205627E-19</v>
      </c>
      <c r="L918" s="3">
        <f t="shared" si="957"/>
        <v>-7.1762664634718839E-20</v>
      </c>
      <c r="N918" t="str">
        <f t="shared" si="958"/>
        <v>9.08999999999985 0.00528549074499447</v>
      </c>
    </row>
    <row r="919" spans="1:14" x14ac:dyDescent="0.3">
      <c r="A919" s="4">
        <f t="shared" si="936"/>
        <v>9.0999999999998504</v>
      </c>
      <c r="B919" s="4">
        <f t="shared" si="937"/>
        <v>5.2588561789354967E-3</v>
      </c>
      <c r="C919">
        <f t="shared" ref="C919:K919" si="971">(C$5*EXP(-$B$1*C$5)-B$5*EXP(-$B$1*B$5))*EXP(-C$5*$A919)</f>
        <v>5.2049396033799263E-3</v>
      </c>
      <c r="D919">
        <f t="shared" si="971"/>
        <v>5.3363924504802375E-5</v>
      </c>
      <c r="E919">
        <f t="shared" si="971"/>
        <v>5.4698769066034396E-7</v>
      </c>
      <c r="F919">
        <f t="shared" si="971"/>
        <v>5.605338672557954E-9</v>
      </c>
      <c r="G919">
        <f t="shared" si="971"/>
        <v>5.7427155848075694E-11</v>
      </c>
      <c r="H919">
        <f t="shared" si="971"/>
        <v>5.881937062008333E-13</v>
      </c>
      <c r="I919">
        <f t="shared" si="971"/>
        <v>6.0229235193869184E-15</v>
      </c>
      <c r="J919">
        <f t="shared" si="971"/>
        <v>6.1655857492543964E-17</v>
      </c>
      <c r="K919">
        <f t="shared" si="971"/>
        <v>6.3098242658627959E-19</v>
      </c>
      <c r="L919" s="3">
        <f t="shared" si="957"/>
        <v>-6.8262758181121051E-20</v>
      </c>
      <c r="N919" t="str">
        <f t="shared" si="958"/>
        <v>9.09999999999985 0.0052588561789355</v>
      </c>
    </row>
    <row r="920" spans="1:14" x14ac:dyDescent="0.3">
      <c r="A920" s="4">
        <f t="shared" si="936"/>
        <v>9.1099999999998502</v>
      </c>
      <c r="B920" s="4">
        <f t="shared" si="937"/>
        <v>5.2323571984277959E-3</v>
      </c>
      <c r="C920">
        <f t="shared" ref="C920:K920" si="972">(C$5*EXP(-$B$1*C$5)-B$5*EXP(-$B$1*B$5))*EXP(-C$5*$A920)</f>
        <v>5.1789798588072374E-3</v>
      </c>
      <c r="D920">
        <f t="shared" si="972"/>
        <v>5.2832944584182761E-5</v>
      </c>
      <c r="E920">
        <f t="shared" si="972"/>
        <v>5.3884410488541109E-7</v>
      </c>
      <c r="F920">
        <f t="shared" si="972"/>
        <v>5.4943455302763568E-9</v>
      </c>
      <c r="G920">
        <f t="shared" si="972"/>
        <v>5.6009274318224133E-11</v>
      </c>
      <c r="H920">
        <f t="shared" si="972"/>
        <v>5.7080995504394143E-13</v>
      </c>
      <c r="I920">
        <f t="shared" si="972"/>
        <v>5.815767572025091E-15</v>
      </c>
      <c r="J920">
        <f t="shared" si="972"/>
        <v>5.923829674071693E-17</v>
      </c>
      <c r="K920">
        <f t="shared" si="972"/>
        <v>6.0321761089742532E-19</v>
      </c>
      <c r="L920" s="3">
        <f t="shared" si="957"/>
        <v>-6.4933544179459367E-20</v>
      </c>
      <c r="N920" t="str">
        <f t="shared" si="958"/>
        <v>9.10999999999985 0.0052323571984278</v>
      </c>
    </row>
    <row r="921" spans="1:14" x14ac:dyDescent="0.3">
      <c r="A921" s="4">
        <f t="shared" si="936"/>
        <v>9.11999999999985</v>
      </c>
      <c r="B921" s="4">
        <f t="shared" si="937"/>
        <v>5.2059930995003289E-3</v>
      </c>
      <c r="C921">
        <f t="shared" ref="C921:K921" si="973">(C$5*EXP(-$B$1*C$5)-B$5*EXP(-$B$1*B$5))*EXP(-C$5*$A921)</f>
        <v>5.153149589000758E-3</v>
      </c>
      <c r="D921">
        <f t="shared" si="973"/>
        <v>5.230724800204916E-5</v>
      </c>
      <c r="E921">
        <f t="shared" si="973"/>
        <v>5.3082176130734317E-7</v>
      </c>
      <c r="F921">
        <f t="shared" si="973"/>
        <v>5.3855501994657885E-9</v>
      </c>
      <c r="G921">
        <f t="shared" si="973"/>
        <v>5.4626400408078006E-11</v>
      </c>
      <c r="H921">
        <f t="shared" si="973"/>
        <v>5.5393997137741718E-13</v>
      </c>
      <c r="I921">
        <f t="shared" si="973"/>
        <v>5.6157366672425436E-15</v>
      </c>
      <c r="J921">
        <f t="shared" si="973"/>
        <v>5.6915529901852354E-17</v>
      </c>
      <c r="K921">
        <f t="shared" si="973"/>
        <v>5.7667451701531633E-19</v>
      </c>
      <c r="L921" s="3">
        <f t="shared" si="957"/>
        <v>-6.1766697860618997E-20</v>
      </c>
      <c r="N921" t="str">
        <f t="shared" si="958"/>
        <v>9.11999999999985 0.00520599309950033</v>
      </c>
    </row>
    <row r="922" spans="1:14" x14ac:dyDescent="0.3">
      <c r="A922" s="4">
        <f t="shared" si="936"/>
        <v>9.1299999999998498</v>
      </c>
      <c r="B922" s="4">
        <f t="shared" si="937"/>
        <v>5.1797631819754429E-3</v>
      </c>
      <c r="C922">
        <f t="shared" ref="C922:K922" si="974">(C$5*EXP(-$B$1*C$5)-B$5*EXP(-$B$1*B$5))*EXP(-C$5*$A922)</f>
        <v>5.1274481482023963E-3</v>
      </c>
      <c r="D922">
        <f t="shared" si="974"/>
        <v>5.1786782188305285E-5</v>
      </c>
      <c r="E922">
        <f t="shared" si="974"/>
        <v>5.2291885486499142E-7</v>
      </c>
      <c r="F922">
        <f t="shared" si="974"/>
        <v>5.2789091605433E-9</v>
      </c>
      <c r="G922">
        <f t="shared" si="974"/>
        <v>5.3277669776426918E-11</v>
      </c>
      <c r="H922">
        <f t="shared" si="974"/>
        <v>5.3756857107720428E-13</v>
      </c>
      <c r="I922">
        <f t="shared" si="974"/>
        <v>5.4225857421656342E-15</v>
      </c>
      <c r="J922">
        <f t="shared" si="974"/>
        <v>5.4683840053458054E-17</v>
      </c>
      <c r="K922">
        <f t="shared" si="974"/>
        <v>5.5129938610396058E-19</v>
      </c>
      <c r="L922" s="3">
        <f t="shared" si="957"/>
        <v>-5.8754300459266292E-20</v>
      </c>
      <c r="N922" t="str">
        <f t="shared" si="958"/>
        <v>9.12999999999985 0.00517976318197544</v>
      </c>
    </row>
    <row r="923" spans="1:14" x14ac:dyDescent="0.3">
      <c r="A923" s="4">
        <f t="shared" si="936"/>
        <v>9.1399999999998496</v>
      </c>
      <c r="B923" s="4">
        <f t="shared" si="937"/>
        <v>5.1536667494470672E-3</v>
      </c>
      <c r="C923">
        <f t="shared" ref="C923:K923" si="975">(C$5*EXP(-$B$1*C$5)-B$5*EXP(-$B$1*B$5))*EXP(-C$5*$A923)</f>
        <v>5.1018748938747947E-3</v>
      </c>
      <c r="D923">
        <f t="shared" si="975"/>
        <v>5.1271495095936034E-5</v>
      </c>
      <c r="E923">
        <f t="shared" si="975"/>
        <v>5.1513360737106479E-7</v>
      </c>
      <c r="F923">
        <f t="shared" si="975"/>
        <v>5.1743797556714224E-9</v>
      </c>
      <c r="G923">
        <f t="shared" si="975"/>
        <v>5.1962239422721573E-11</v>
      </c>
      <c r="H923">
        <f t="shared" si="975"/>
        <v>5.2168101877792778E-13</v>
      </c>
      <c r="I923">
        <f t="shared" si="975"/>
        <v>5.2360781627561917E-15</v>
      </c>
      <c r="J923">
        <f t="shared" si="975"/>
        <v>5.2539656015657361E-17</v>
      </c>
      <c r="K923">
        <f t="shared" si="975"/>
        <v>5.2704082485152306E-19</v>
      </c>
      <c r="L923" s="3">
        <f t="shared" si="957"/>
        <v>-5.5888819412810079E-20</v>
      </c>
      <c r="N923" t="str">
        <f t="shared" si="958"/>
        <v>9.13999999999985 0.00515366674944707</v>
      </c>
    </row>
    <row r="924" spans="1:14" x14ac:dyDescent="0.3">
      <c r="A924" s="4">
        <f t="shared" si="936"/>
        <v>9.1499999999998494</v>
      </c>
      <c r="B924" s="4">
        <f t="shared" si="937"/>
        <v>5.1277031092590072E-3</v>
      </c>
      <c r="C924">
        <f t="shared" ref="C924:K924" si="976">(C$5*EXP(-$B$1*C$5)-B$5*EXP(-$B$1*B$5))*EXP(-C$5*$A924)</f>
        <v>5.0764291866852631E-3</v>
      </c>
      <c r="D924">
        <f t="shared" si="976"/>
        <v>5.0761335195802766E-5</v>
      </c>
      <c r="E924">
        <f t="shared" si="976"/>
        <v>5.0746426711203185E-7</v>
      </c>
      <c r="F924">
        <f t="shared" si="976"/>
        <v>5.0719201716944627E-9</v>
      </c>
      <c r="G924">
        <f t="shared" si="976"/>
        <v>5.0679287160169808E-11</v>
      </c>
      <c r="H924">
        <f t="shared" si="976"/>
        <v>5.0626301461007486E-13</v>
      </c>
      <c r="I924">
        <f t="shared" si="976"/>
        <v>5.0559854339053454E-15</v>
      </c>
      <c r="J924">
        <f t="shared" si="976"/>
        <v>5.0479546636539456E-17</v>
      </c>
      <c r="K924">
        <f t="shared" si="976"/>
        <v>5.0384970138129499E-19</v>
      </c>
      <c r="L924" s="3">
        <f t="shared" si="957"/>
        <v>-5.3163089526071397E-20</v>
      </c>
      <c r="N924" t="str">
        <f t="shared" si="958"/>
        <v>9.14999999999985 0.00512770310925901</v>
      </c>
    </row>
    <row r="925" spans="1:14" x14ac:dyDescent="0.3">
      <c r="A925" s="4">
        <f t="shared" si="936"/>
        <v>9.1599999999998492</v>
      </c>
      <c r="B925" s="4">
        <f t="shared" si="937"/>
        <v>5.101871572483407E-3</v>
      </c>
      <c r="C925">
        <f t="shared" ref="C925:K925" si="977">(C$5*EXP(-$B$1*C$5)-B$5*EXP(-$B$1*B$5))*EXP(-C$5*$A925)</f>
        <v>5.051110390489796E-3</v>
      </c>
      <c r="D925">
        <f t="shared" si="977"/>
        <v>5.0256251471490334E-5</v>
      </c>
      <c r="E925">
        <f t="shared" si="977"/>
        <v>4.9990910845398009E-7</v>
      </c>
      <c r="F925">
        <f t="shared" si="977"/>
        <v>4.9714894234126846E-9</v>
      </c>
      <c r="G925">
        <f t="shared" si="977"/>
        <v>4.9428011101843892E-11</v>
      </c>
      <c r="H925">
        <f t="shared" si="977"/>
        <v>4.9130068132914976E-13</v>
      </c>
      <c r="I925">
        <f t="shared" si="977"/>
        <v>4.8820869194983809E-15</v>
      </c>
      <c r="J925">
        <f t="shared" si="977"/>
        <v>4.8500215301584332E-17</v>
      </c>
      <c r="K925">
        <f t="shared" si="977"/>
        <v>4.8167904574287656E-19</v>
      </c>
      <c r="L925" s="3">
        <f t="shared" si="957"/>
        <v>-5.0570295054564984E-20</v>
      </c>
      <c r="N925" t="str">
        <f t="shared" si="958"/>
        <v>9.15999999999985 0.00510187157248341</v>
      </c>
    </row>
    <row r="926" spans="1:14" x14ac:dyDescent="0.3">
      <c r="A926" s="4">
        <f t="shared" si="936"/>
        <v>9.1699999999998489</v>
      </c>
      <c r="B926" s="4">
        <f t="shared" si="937"/>
        <v>5.0761714538993391E-3</v>
      </c>
      <c r="C926">
        <f t="shared" ref="C926:K926" si="978">(C$5*EXP(-$B$1*C$5)-B$5*EXP(-$B$1*B$5))*EXP(-C$5*$A926)</f>
        <v>5.0259178723171703E-3</v>
      </c>
      <c r="D926">
        <f t="shared" si="978"/>
        <v>4.9756193414205397E-5</v>
      </c>
      <c r="E926">
        <f t="shared" si="978"/>
        <v>4.9246643145433877E-7</v>
      </c>
      <c r="F926">
        <f t="shared" si="978"/>
        <v>4.8730473371876814E-9</v>
      </c>
      <c r="G926">
        <f t="shared" si="978"/>
        <v>4.8207629159474886E-11</v>
      </c>
      <c r="H926">
        <f t="shared" si="978"/>
        <v>4.7678055182521353E-13</v>
      </c>
      <c r="I926">
        <f t="shared" si="978"/>
        <v>4.714169572107837E-15</v>
      </c>
      <c r="J926">
        <f t="shared" si="978"/>
        <v>4.6598494658376175E-17</v>
      </c>
      <c r="K926">
        <f t="shared" si="978"/>
        <v>4.6048395478196298E-19</v>
      </c>
      <c r="L926" s="3">
        <f t="shared" si="957"/>
        <v>-4.8103952661585281E-20</v>
      </c>
      <c r="N926" t="str">
        <f t="shared" si="958"/>
        <v>9.16999999999985 0.00507617145389934</v>
      </c>
    </row>
    <row r="927" spans="1:14" x14ac:dyDescent="0.3">
      <c r="A927" s="4">
        <f t="shared" si="936"/>
        <v>9.1799999999998487</v>
      </c>
      <c r="B927" s="4">
        <f t="shared" si="937"/>
        <v>5.0506020719715255E-3</v>
      </c>
      <c r="C927">
        <f t="shared" ref="C927:K927" si="979">(C$5*EXP(-$B$1*C$5)-B$5*EXP(-$B$1*B$5))*EXP(-C$5*$A927)</f>
        <v>5.0008510023531192E-3</v>
      </c>
      <c r="D927">
        <f t="shared" si="979"/>
        <v>4.9261111017725518E-5</v>
      </c>
      <c r="E927">
        <f t="shared" si="979"/>
        <v>4.8513456147938288E-7</v>
      </c>
      <c r="F927">
        <f t="shared" si="979"/>
        <v>4.7765545348723843E-9</v>
      </c>
      <c r="G927">
        <f t="shared" si="979"/>
        <v>4.7017378554621843E-11</v>
      </c>
      <c r="H927">
        <f t="shared" si="979"/>
        <v>4.6268955700157262E-13</v>
      </c>
      <c r="I927">
        <f t="shared" si="979"/>
        <v>4.5520276719839579E-15</v>
      </c>
      <c r="J927">
        <f t="shared" si="979"/>
        <v>4.4771341548163812E-17</v>
      </c>
      <c r="K927">
        <f t="shared" si="979"/>
        <v>4.4022150119610301E-19</v>
      </c>
      <c r="L927" s="3">
        <f t="shared" si="957"/>
        <v>-4.5757895206489163E-20</v>
      </c>
      <c r="N927" t="str">
        <f t="shared" si="958"/>
        <v>9.17999999999985 0.00505060207197153</v>
      </c>
    </row>
    <row r="928" spans="1:14" x14ac:dyDescent="0.3">
      <c r="A928" s="4">
        <f t="shared" si="936"/>
        <v>9.1899999999998485</v>
      </c>
      <c r="B928" s="4">
        <f t="shared" si="937"/>
        <v>5.0251627488292023E-3</v>
      </c>
      <c r="C928">
        <f t="shared" ref="C928:K928" si="980">(C$5*EXP(-$B$1*C$5)-B$5*EXP(-$B$1*B$5))*EXP(-C$5*$A928)</f>
        <v>4.9759091539245881E-3</v>
      </c>
      <c r="D928">
        <f t="shared" si="980"/>
        <v>4.8770954773398468E-5</v>
      </c>
      <c r="E928">
        <f t="shared" si="980"/>
        <v>4.7791184882743589E-7</v>
      </c>
      <c r="F928">
        <f t="shared" si="980"/>
        <v>4.6819724180592789E-9</v>
      </c>
      <c r="G928">
        <f t="shared" si="980"/>
        <v>4.5856515341911108E-11</v>
      </c>
      <c r="H928">
        <f t="shared" si="980"/>
        <v>4.490150140117135E-13</v>
      </c>
      <c r="I928">
        <f t="shared" si="980"/>
        <v>4.3954625750220457E-15</v>
      </c>
      <c r="J928">
        <f t="shared" si="980"/>
        <v>4.3015832136157456E-17</v>
      </c>
      <c r="K928">
        <f t="shared" si="980"/>
        <v>4.2085064659226066E-19</v>
      </c>
      <c r="L928" s="3">
        <f t="shared" si="957"/>
        <v>-4.3526256323632797E-20</v>
      </c>
      <c r="N928" t="str">
        <f t="shared" si="958"/>
        <v>9.18999999999985 0.0050251627488292</v>
      </c>
    </row>
    <row r="929" spans="1:14" x14ac:dyDescent="0.3">
      <c r="A929" s="4">
        <f t="shared" si="936"/>
        <v>9.1999999999998483</v>
      </c>
      <c r="B929" s="4">
        <f t="shared" si="937"/>
        <v>4.9998528102451131E-3</v>
      </c>
      <c r="C929">
        <f t="shared" ref="C929:K929" si="981">(C$5*EXP(-$B$1*C$5)-B$5*EXP(-$B$1*B$5))*EXP(-C$5*$A929)</f>
        <v>4.9510917034840674E-3</v>
      </c>
      <c r="D929">
        <f t="shared" si="981"/>
        <v>4.8285675665191354E-5</v>
      </c>
      <c r="E929">
        <f t="shared" si="981"/>
        <v>4.7079666835768072E-7</v>
      </c>
      <c r="F929">
        <f t="shared" si="981"/>
        <v>4.5892631526405277E-9</v>
      </c>
      <c r="G929">
        <f t="shared" si="981"/>
        <v>4.4724313944045268E-11</v>
      </c>
      <c r="H929">
        <f t="shared" si="981"/>
        <v>4.3574461484388766E-13</v>
      </c>
      <c r="I929">
        <f t="shared" si="981"/>
        <v>4.2442824693987018E-15</v>
      </c>
      <c r="J929">
        <f t="shared" si="981"/>
        <v>4.1329157232769235E-17</v>
      </c>
      <c r="K929">
        <f t="shared" si="981"/>
        <v>4.0233215837003529E-19</v>
      </c>
      <c r="L929" s="3">
        <f t="shared" si="957"/>
        <v>-4.1403455753399905E-20</v>
      </c>
      <c r="N929" t="str">
        <f t="shared" si="958"/>
        <v>9.19999999999985 0.00499985281024511</v>
      </c>
    </row>
    <row r="930" spans="1:14" x14ac:dyDescent="0.3">
      <c r="A930" s="4">
        <f t="shared" si="936"/>
        <v>9.2099999999998481</v>
      </c>
      <c r="B930" s="4">
        <f t="shared" si="937"/>
        <v>4.9746715856146427E-3</v>
      </c>
      <c r="C930">
        <f t="shared" ref="C930:K930" si="982">(C$5*EXP(-$B$1*C$5)-B$5*EXP(-$B$1*B$5))*EXP(-C$5*$A930)</f>
        <v>4.9263980305940033E-3</v>
      </c>
      <c r="D930">
        <f t="shared" si="982"/>
        <v>4.7805225164788962E-5</v>
      </c>
      <c r="E930">
        <f t="shared" si="982"/>
        <v>4.6378741912449527E-7</v>
      </c>
      <c r="F930">
        <f t="shared" si="982"/>
        <v>4.4983896536738244E-9</v>
      </c>
      <c r="G930">
        <f t="shared" si="982"/>
        <v>4.3620066698294228E-11</v>
      </c>
      <c r="H930">
        <f t="shared" si="982"/>
        <v>4.2286641524306677E-13</v>
      </c>
      <c r="I930">
        <f t="shared" si="982"/>
        <v>4.0983021405784393E-15</v>
      </c>
      <c r="J930">
        <f t="shared" si="982"/>
        <v>3.9708617798310572E-17</v>
      </c>
      <c r="K930">
        <f t="shared" si="982"/>
        <v>3.84628530262229E-19</v>
      </c>
      <c r="L930" s="3">
        <f t="shared" si="957"/>
        <v>-3.9384185388647503E-20</v>
      </c>
      <c r="N930" t="str">
        <f t="shared" si="958"/>
        <v>9.20999999999985 0.00497467158561464</v>
      </c>
    </row>
    <row r="931" spans="1:14" x14ac:dyDescent="0.3">
      <c r="A931" s="4">
        <f t="shared" si="936"/>
        <v>9.2199999999998479</v>
      </c>
      <c r="B931" s="4">
        <f t="shared" si="937"/>
        <v>4.9496184079350644E-3</v>
      </c>
      <c r="C931">
        <f t="shared" ref="C931:K931" si="983">(C$5*EXP(-$B$1*C$5)-B$5*EXP(-$B$1*B$5))*EXP(-C$5*$A931)</f>
        <v>4.9018275179112869E-3</v>
      </c>
      <c r="D931">
        <f t="shared" si="983"/>
        <v>4.7329555226740866E-5</v>
      </c>
      <c r="E931">
        <f t="shared" si="983"/>
        <v>4.5688252401723061E-7</v>
      </c>
      <c r="F931">
        <f t="shared" si="983"/>
        <v>4.4093155705479196E-9</v>
      </c>
      <c r="G931">
        <f t="shared" si="983"/>
        <v>4.2543083414183413E-11</v>
      </c>
      <c r="H931">
        <f t="shared" si="983"/>
        <v>4.1036882396030402E-13</v>
      </c>
      <c r="I931">
        <f t="shared" si="983"/>
        <v>3.9573427444025049E-15</v>
      </c>
      <c r="J931">
        <f t="shared" si="983"/>
        <v>3.8151620623952805E-17</v>
      </c>
      <c r="K931">
        <f t="shared" si="983"/>
        <v>3.6770390637185917E-19</v>
      </c>
      <c r="L931" s="3">
        <f t="shared" si="957"/>
        <v>-3.7463396001672705E-20</v>
      </c>
      <c r="N931" t="str">
        <f t="shared" si="958"/>
        <v>9.21999999999985 0.00494961840793506</v>
      </c>
    </row>
    <row r="932" spans="1:14" x14ac:dyDescent="0.3">
      <c r="A932" s="4">
        <f t="shared" si="936"/>
        <v>9.2299999999998477</v>
      </c>
      <c r="B932" s="4">
        <f t="shared" si="937"/>
        <v>4.9246926137849478E-3</v>
      </c>
      <c r="C932">
        <f t="shared" ref="C932:K932" si="984">(C$5*EXP(-$B$1*C$5)-B$5*EXP(-$B$1*B$5))*EXP(-C$5*$A932)</f>
        <v>4.8773795511718229E-3</v>
      </c>
      <c r="D932">
        <f t="shared" si="984"/>
        <v>4.6858618283656875E-5</v>
      </c>
      <c r="E932">
        <f t="shared" si="984"/>
        <v>4.5008042940535676E-7</v>
      </c>
      <c r="F932">
        <f t="shared" si="984"/>
        <v>4.3220052724418912E-9</v>
      </c>
      <c r="G932">
        <f t="shared" si="984"/>
        <v>4.1492690942101305E-11</v>
      </c>
      <c r="H932">
        <f t="shared" si="984"/>
        <v>3.9824059231983054E-13</v>
      </c>
      <c r="I932">
        <f t="shared" si="984"/>
        <v>3.8212315879826544E-15</v>
      </c>
      <c r="J932">
        <f t="shared" si="984"/>
        <v>3.6655674182039855E-17</v>
      </c>
      <c r="K932">
        <f t="shared" si="984"/>
        <v>3.5152400855169075E-19</v>
      </c>
      <c r="L932" s="3">
        <f t="shared" si="957"/>
        <v>-3.5636284618513298E-20</v>
      </c>
      <c r="N932" t="str">
        <f t="shared" si="958"/>
        <v>9.22999999999985 0.00492469261378495</v>
      </c>
    </row>
    <row r="933" spans="1:14" x14ac:dyDescent="0.3">
      <c r="A933" s="4">
        <f t="shared" si="936"/>
        <v>9.2399999999998474</v>
      </c>
      <c r="B933" s="4">
        <f t="shared" si="937"/>
        <v>4.8998935433036701E-3</v>
      </c>
      <c r="C933">
        <f t="shared" ref="C933:K933" si="985">(C$5*EXP(-$B$1*C$5)-B$5*EXP(-$B$1*B$5))*EXP(-C$5*$A933)</f>
        <v>4.8530535191751677E-3</v>
      </c>
      <c r="D933">
        <f t="shared" si="985"/>
        <v>4.6392367241450221E-5</v>
      </c>
      <c r="E933">
        <f t="shared" si="985"/>
        <v>4.4337960478889005E-7</v>
      </c>
      <c r="F933">
        <f t="shared" si="985"/>
        <v>4.2364238340723454E-9</v>
      </c>
      <c r="G933">
        <f t="shared" si="985"/>
        <v>4.0468232752559671E-11</v>
      </c>
      <c r="H933">
        <f t="shared" si="985"/>
        <v>3.8647080409449145E-13</v>
      </c>
      <c r="I933">
        <f t="shared" si="985"/>
        <v>3.6898019181305651E-15</v>
      </c>
      <c r="J933">
        <f t="shared" si="985"/>
        <v>3.5218384639112391E-17</v>
      </c>
      <c r="K933">
        <f t="shared" si="985"/>
        <v>3.3605606697929282E-19</v>
      </c>
      <c r="L933" s="3">
        <f t="shared" si="957"/>
        <v>-3.3898282509012149E-20</v>
      </c>
      <c r="N933" t="str">
        <f t="shared" si="958"/>
        <v>9.23999999999985 0.00489989354330367</v>
      </c>
    </row>
    <row r="934" spans="1:14" x14ac:dyDescent="0.3">
      <c r="A934" s="4">
        <f t="shared" si="936"/>
        <v>9.2499999999998472</v>
      </c>
      <c r="B934" s="4">
        <f t="shared" si="937"/>
        <v>4.8752205401710741E-3</v>
      </c>
      <c r="C934">
        <f t="shared" ref="C934:K934" si="986">(C$5*EXP(-$B$1*C$5)-B$5*EXP(-$B$1*B$5))*EXP(-C$5*$A934)</f>
        <v>4.8288488137692561E-3</v>
      </c>
      <c r="D934">
        <f t="shared" si="986"/>
        <v>4.593075547462815E-5</v>
      </c>
      <c r="E934">
        <f t="shared" si="986"/>
        <v>4.3677854245402335E-7</v>
      </c>
      <c r="F934">
        <f t="shared" si="986"/>
        <v>4.1525370217228321E-9</v>
      </c>
      <c r="G934">
        <f t="shared" si="986"/>
        <v>3.9469068525841125E-11</v>
      </c>
      <c r="H934">
        <f t="shared" si="986"/>
        <v>3.7504886568040066E-13</v>
      </c>
      <c r="I934">
        <f t="shared" si="986"/>
        <v>3.5628927170644183E-15</v>
      </c>
      <c r="J934">
        <f t="shared" si="986"/>
        <v>3.3837452025263619E-17</v>
      </c>
      <c r="K934">
        <f t="shared" si="986"/>
        <v>3.2126875378694124E-19</v>
      </c>
      <c r="L934" s="3">
        <f t="shared" si="957"/>
        <v>-3.2245043762610342E-20</v>
      </c>
      <c r="N934" t="str">
        <f t="shared" si="958"/>
        <v>9.24999999999985 0.00487522054017107</v>
      </c>
    </row>
    <row r="935" spans="1:14" x14ac:dyDescent="0.3">
      <c r="A935" s="4">
        <f t="shared" si="936"/>
        <v>9.259999999999847</v>
      </c>
      <c r="B935" s="4">
        <f t="shared" si="937"/>
        <v>4.8506729515872442E-3</v>
      </c>
      <c r="C935">
        <f t="shared" ref="C935:K935" si="987">(C$5*EXP(-$B$1*C$5)-B$5*EXP(-$B$1*B$5))*EXP(-C$5*$A935)</f>
        <v>4.8047648298351906E-3</v>
      </c>
      <c r="D935">
        <f t="shared" si="987"/>
        <v>4.5473736821629301E-5</v>
      </c>
      <c r="E935">
        <f t="shared" si="987"/>
        <v>4.3027575713388211E-7</v>
      </c>
      <c r="F935">
        <f t="shared" si="987"/>
        <v>4.0703112795499067E-9</v>
      </c>
      <c r="G935">
        <f t="shared" si="987"/>
        <v>3.8494573751778257E-11</v>
      </c>
      <c r="H935">
        <f t="shared" si="987"/>
        <v>3.6396449656198006E-13</v>
      </c>
      <c r="I935">
        <f t="shared" si="987"/>
        <v>3.4403485051420516E-15</v>
      </c>
      <c r="J935">
        <f t="shared" si="987"/>
        <v>3.2510666553696707E-17</v>
      </c>
      <c r="K935">
        <f t="shared" si="987"/>
        <v>3.0713211961197347E-19</v>
      </c>
      <c r="L935" s="3">
        <f t="shared" si="957"/>
        <v>-3.067243442130804E-20</v>
      </c>
      <c r="N935" t="str">
        <f t="shared" si="958"/>
        <v>9.25999999999985 0.00485067295158724</v>
      </c>
    </row>
    <row r="936" spans="1:14" x14ac:dyDescent="0.3">
      <c r="A936" s="4">
        <f t="shared" si="936"/>
        <v>9.2699999999998468</v>
      </c>
      <c r="B936" s="4">
        <f t="shared" si="937"/>
        <v>4.8262501282524189E-3</v>
      </c>
      <c r="C936">
        <f t="shared" ref="C936:K936" si="988">(C$5*EXP(-$B$1*C$5)-B$5*EXP(-$B$1*B$5))*EXP(-C$5*$A936)</f>
        <v>4.78080096527212E-3</v>
      </c>
      <c r="D936">
        <f t="shared" si="988"/>
        <v>4.5021265580207519E-5</v>
      </c>
      <c r="E936">
        <f t="shared" si="988"/>
        <v>4.2386978567433469E-7</v>
      </c>
      <c r="F936">
        <f t="shared" si="988"/>
        <v>3.9897137161603416E-9</v>
      </c>
      <c r="G936">
        <f t="shared" si="988"/>
        <v>3.7544139339415068E-11</v>
      </c>
      <c r="H936">
        <f t="shared" si="988"/>
        <v>3.5320772005880452E-13</v>
      </c>
      <c r="I936">
        <f t="shared" si="988"/>
        <v>3.3220191503787752E-15</v>
      </c>
      <c r="J936">
        <f t="shared" si="988"/>
        <v>3.1235905084594474E-17</v>
      </c>
      <c r="K936">
        <f t="shared" si="988"/>
        <v>2.936175329391107E-19</v>
      </c>
      <c r="L936" s="3">
        <f t="shared" si="957"/>
        <v>-2.9176522142616821E-20</v>
      </c>
      <c r="N936" t="str">
        <f t="shared" si="958"/>
        <v>9.26999999999985 0.00482625012825242</v>
      </c>
    </row>
    <row r="937" spans="1:14" x14ac:dyDescent="0.3">
      <c r="A937" s="4">
        <f t="shared" si="936"/>
        <v>9.2799999999998466</v>
      </c>
      <c r="B937" s="4">
        <f t="shared" si="937"/>
        <v>4.8019514243470172E-3</v>
      </c>
      <c r="C937">
        <f t="shared" ref="C937:K937" si="989">(C$5*EXP(-$B$1*C$5)-B$5*EXP(-$B$1*B$5))*EXP(-C$5*$A937)</f>
        <v>4.7569566209821812E-3</v>
      </c>
      <c r="D937">
        <f t="shared" si="989"/>
        <v>4.4573296502861612E-5</v>
      </c>
      <c r="E937">
        <f t="shared" si="989"/>
        <v>4.1755918670477805E-7</v>
      </c>
      <c r="F937">
        <f t="shared" si="989"/>
        <v>3.9107120914541335E-9</v>
      </c>
      <c r="G937">
        <f t="shared" si="989"/>
        <v>3.6617171236304428E-11</v>
      </c>
      <c r="H937">
        <f t="shared" si="989"/>
        <v>3.4276885434591829E-13</v>
      </c>
      <c r="I937">
        <f t="shared" si="989"/>
        <v>3.2077596845171153E-15</v>
      </c>
      <c r="J937">
        <f t="shared" si="989"/>
        <v>3.0011127727642756E-17</v>
      </c>
      <c r="K937">
        <f t="shared" si="989"/>
        <v>2.8069762211183658E-19</v>
      </c>
      <c r="L937" s="3">
        <f t="shared" si="957"/>
        <v>-2.7753566366653818E-20</v>
      </c>
      <c r="N937" t="str">
        <f t="shared" si="958"/>
        <v>9.27999999999985 0.00480195142434702</v>
      </c>
    </row>
    <row r="938" spans="1:14" x14ac:dyDescent="0.3">
      <c r="A938" s="4">
        <f t="shared" si="936"/>
        <v>9.2899999999998464</v>
      </c>
      <c r="B938" s="4">
        <f t="shared" si="937"/>
        <v>4.7777761975118082E-3</v>
      </c>
      <c r="C938">
        <f t="shared" ref="C938:K938" si="990">(C$5*EXP(-$B$1*C$5)-B$5*EXP(-$B$1*B$5))*EXP(-C$5*$A938)</f>
        <v>4.7332312008555259E-3</v>
      </c>
      <c r="D938">
        <f t="shared" si="990"/>
        <v>4.4129784792310521E-5</v>
      </c>
      <c r="E938">
        <f t="shared" si="990"/>
        <v>4.1134254031382182E-7</v>
      </c>
      <c r="F938">
        <f t="shared" si="990"/>
        <v>3.8332748037280288E-9</v>
      </c>
      <c r="G938">
        <f t="shared" si="990"/>
        <v>3.5713090057206388E-11</v>
      </c>
      <c r="H938">
        <f t="shared" si="990"/>
        <v>3.3263850373953636E-13</v>
      </c>
      <c r="I938">
        <f t="shared" si="990"/>
        <v>3.0974301254223998E-15</v>
      </c>
      <c r="J938">
        <f t="shared" si="990"/>
        <v>2.8834374577770643E-17</v>
      </c>
      <c r="K938">
        <f t="shared" si="990"/>
        <v>2.6834621989545441E-19</v>
      </c>
      <c r="L938" s="3">
        <f t="shared" si="957"/>
        <v>-2.6400008962794569E-20</v>
      </c>
      <c r="N938" t="str">
        <f t="shared" si="958"/>
        <v>9.28999999999985 0.00477777619751181</v>
      </c>
    </row>
    <row r="939" spans="1:14" x14ac:dyDescent="0.3">
      <c r="A939" s="4">
        <f t="shared" si="936"/>
        <v>9.2999999999998462</v>
      </c>
      <c r="B939" s="4">
        <f t="shared" si="937"/>
        <v>4.7537238088281907E-3</v>
      </c>
      <c r="C939">
        <f t="shared" ref="C939:K939" si="991">(C$5*EXP(-$B$1*C$5)-B$5*EXP(-$B$1*B$5))*EXP(-C$5*$A939)</f>
        <v>4.7096241117554139E-3</v>
      </c>
      <c r="D939">
        <f t="shared" si="991"/>
        <v>4.3690686097013604E-5</v>
      </c>
      <c r="E939">
        <f t="shared" si="991"/>
        <v>4.0521844772980047E-7</v>
      </c>
      <c r="F939">
        <f t="shared" si="991"/>
        <v>3.7573708770344289E-9</v>
      </c>
      <c r="G939">
        <f t="shared" si="991"/>
        <v>3.4831330721953929E-11</v>
      </c>
      <c r="H939">
        <f t="shared" si="991"/>
        <v>3.2280755024029255E-13</v>
      </c>
      <c r="I939">
        <f t="shared" si="991"/>
        <v>2.9908953055872117E-15</v>
      </c>
      <c r="J939">
        <f t="shared" si="991"/>
        <v>2.7703762578884284E-17</v>
      </c>
      <c r="K939">
        <f t="shared" si="991"/>
        <v>2.5653831047948708E-19</v>
      </c>
      <c r="L939" s="3">
        <f t="shared" si="957"/>
        <v>-2.5112465332492841E-20</v>
      </c>
      <c r="N939" t="str">
        <f t="shared" si="958"/>
        <v>9.29999999999985 0.00475372380882819</v>
      </c>
    </row>
    <row r="940" spans="1:14" x14ac:dyDescent="0.3">
      <c r="A940" s="4">
        <f t="shared" si="936"/>
        <v>9.309999999999846</v>
      </c>
      <c r="B940" s="4">
        <f t="shared" si="937"/>
        <v>4.7297936227986039E-3</v>
      </c>
      <c r="C940">
        <f t="shared" ref="C940:K940" si="992">(C$5*EXP(-$B$1*C$5)-B$5*EXP(-$B$1*B$5))*EXP(-C$5*$A940)</f>
        <v>4.6861347635033888E-3</v>
      </c>
      <c r="D940">
        <f t="shared" si="992"/>
        <v>4.3255956506735414E-5</v>
      </c>
      <c r="E940">
        <f t="shared" si="992"/>
        <v>3.9918553100604581E-7</v>
      </c>
      <c r="F940">
        <f t="shared" si="992"/>
        <v>3.6829699487905881E-9</v>
      </c>
      <c r="G940">
        <f t="shared" si="992"/>
        <v>3.3971342102258703E-11</v>
      </c>
      <c r="H940">
        <f t="shared" si="992"/>
        <v>3.1326714532642717E-13</v>
      </c>
      <c r="I940">
        <f t="shared" si="992"/>
        <v>2.8880247065343509E-15</v>
      </c>
      <c r="J940">
        <f t="shared" si="992"/>
        <v>2.6617482510575373E-17</v>
      </c>
      <c r="K940">
        <f t="shared" si="992"/>
        <v>2.4524997881210715E-19</v>
      </c>
      <c r="L940" s="3">
        <f t="shared" si="957"/>
        <v>-2.3887715946021182E-20</v>
      </c>
      <c r="N940" t="str">
        <f t="shared" si="958"/>
        <v>9.30999999999985 0.0047297936227986</v>
      </c>
    </row>
    <row r="941" spans="1:14" x14ac:dyDescent="0.3">
      <c r="A941" s="4">
        <f t="shared" si="936"/>
        <v>9.3199999999998457</v>
      </c>
      <c r="B941" s="4">
        <f t="shared" si="937"/>
        <v>4.7059850073270541E-3</v>
      </c>
      <c r="C941">
        <f t="shared" ref="C941:K941" si="993">(C$5*EXP(-$B$1*C$5)-B$5*EXP(-$B$1*B$5))*EXP(-C$5*$A941)</f>
        <v>4.6627625688645223E-3</v>
      </c>
      <c r="D941">
        <f t="shared" si="993"/>
        <v>4.2825552548154655E-5</v>
      </c>
      <c r="E941">
        <f t="shared" si="993"/>
        <v>3.93242432710844E-7</v>
      </c>
      <c r="F941">
        <f t="shared" si="993"/>
        <v>3.6100422576331846E-9</v>
      </c>
      <c r="G941">
        <f t="shared" si="993"/>
        <v>3.3132586677238371E-11</v>
      </c>
      <c r="H941">
        <f t="shared" si="993"/>
        <v>3.0400870198952234E-13</v>
      </c>
      <c r="I941">
        <f t="shared" si="993"/>
        <v>2.788692298915248E-15</v>
      </c>
      <c r="J941">
        <f t="shared" si="993"/>
        <v>2.5573796092982509E-17</v>
      </c>
      <c r="K941">
        <f t="shared" si="993"/>
        <v>2.3445836216399517E-19</v>
      </c>
      <c r="L941" s="3">
        <f t="shared" si="957"/>
        <v>-2.2722698291970323E-20</v>
      </c>
      <c r="N941" t="str">
        <f t="shared" si="958"/>
        <v>9.31999999999985 0.00470598500732705</v>
      </c>
    </row>
    <row r="942" spans="1:14" x14ac:dyDescent="0.3">
      <c r="A942" s="4">
        <f t="shared" si="936"/>
        <v>9.3299999999998455</v>
      </c>
      <c r="B942" s="4">
        <f t="shared" si="937"/>
        <v>4.6822973336997798E-3</v>
      </c>
      <c r="C942">
        <f t="shared" ref="C942:K942" si="994">(C$5*EXP(-$B$1*C$5)-B$5*EXP(-$B$1*B$5))*EXP(-C$5*$A942)</f>
        <v>4.6395069435327283E-3</v>
      </c>
      <c r="D942">
        <f t="shared" si="994"/>
        <v>4.2399431180516779E-5</v>
      </c>
      <c r="E942">
        <f t="shared" si="994"/>
        <v>3.8738781562200694E-7</v>
      </c>
      <c r="F942">
        <f t="shared" si="994"/>
        <v>3.538558631513373E-9</v>
      </c>
      <c r="G942">
        <f t="shared" si="994"/>
        <v>3.2314540197448516E-11</v>
      </c>
      <c r="H942">
        <f t="shared" si="994"/>
        <v>2.9502388700561217E-13</v>
      </c>
      <c r="I942">
        <f t="shared" si="994"/>
        <v>2.6927763881083177E-15</v>
      </c>
      <c r="J942">
        <f t="shared" si="994"/>
        <v>2.4571033205172559E-17</v>
      </c>
      <c r="K942">
        <f t="shared" si="994"/>
        <v>2.2414160382349356E-19</v>
      </c>
      <c r="L942" s="3">
        <f t="shared" si="957"/>
        <v>-2.161449921937435E-20</v>
      </c>
      <c r="N942" t="str">
        <f t="shared" si="958"/>
        <v>9.32999999999985 0.00468229733369978</v>
      </c>
    </row>
    <row r="943" spans="1:14" x14ac:dyDescent="0.3">
      <c r="A943" s="4">
        <f t="shared" si="936"/>
        <v>9.3399999999998453</v>
      </c>
      <c r="B943" s="4">
        <f t="shared" si="937"/>
        <v>4.6587299765660159E-3</v>
      </c>
      <c r="C943">
        <f t="shared" ref="C943:K943" si="995">(C$5*EXP(-$B$1*C$5)-B$5*EXP(-$B$1*B$5))*EXP(-C$5*$A943)</f>
        <v>4.6163673061161642E-3</v>
      </c>
      <c r="D943">
        <f t="shared" si="995"/>
        <v>4.1977549791329943E-5</v>
      </c>
      <c r="E943">
        <f t="shared" si="995"/>
        <v>3.8162036242598927E-7</v>
      </c>
      <c r="F943">
        <f t="shared" si="995"/>
        <v>3.4684904760275771E-9</v>
      </c>
      <c r="G943">
        <f t="shared" si="995"/>
        <v>3.1516691357209457E-11</v>
      </c>
      <c r="H943">
        <f t="shared" si="995"/>
        <v>2.8630461343471676E-13</v>
      </c>
      <c r="I943">
        <f t="shared" si="995"/>
        <v>2.6001594651278875E-15</v>
      </c>
      <c r="J943">
        <f t="shared" si="995"/>
        <v>2.3607589212590876E-17</v>
      </c>
      <c r="K943">
        <f t="shared" si="995"/>
        <v>2.1427880882929176E-19</v>
      </c>
      <c r="L943" s="3">
        <f t="shared" si="957"/>
        <v>-2.0560347653316508E-20</v>
      </c>
      <c r="N943" t="str">
        <f t="shared" si="958"/>
        <v>9.33999999999985 0.00465872997656602</v>
      </c>
    </row>
    <row r="944" spans="1:14" x14ac:dyDescent="0.3">
      <c r="A944" s="4">
        <f t="shared" si="936"/>
        <v>9.3499999999998451</v>
      </c>
      <c r="B944" s="4">
        <f t="shared" si="937"/>
        <v>4.6352823139188945E-3</v>
      </c>
      <c r="C944">
        <f t="shared" ref="C944:K944" si="996">(C$5*EXP(-$B$1*C$5)-B$5*EXP(-$B$1*B$5))*EXP(-C$5*$A944)</f>
        <v>4.5933430781226895E-3</v>
      </c>
      <c r="D944">
        <f t="shared" si="996"/>
        <v>4.1559866192103646E-5</v>
      </c>
      <c r="E944">
        <f t="shared" si="996"/>
        <v>3.7593877542148986E-7</v>
      </c>
      <c r="F944">
        <f t="shared" si="996"/>
        <v>3.3998097629793489E-9</v>
      </c>
      <c r="G944">
        <f t="shared" si="996"/>
        <v>3.0738541475024118E-11</v>
      </c>
      <c r="H944">
        <f t="shared" si="996"/>
        <v>2.778430333420528E-13</v>
      </c>
      <c r="I944">
        <f t="shared" si="996"/>
        <v>2.510728062660874E-15</v>
      </c>
      <c r="J944">
        <f t="shared" si="996"/>
        <v>2.2681922399303639E-17</v>
      </c>
      <c r="K944">
        <f t="shared" si="996"/>
        <v>2.0485000165099881E-19</v>
      </c>
      <c r="L944" s="3">
        <f t="shared" si="957"/>
        <v>-1.9557607665798922E-20</v>
      </c>
      <c r="N944" t="str">
        <f t="shared" si="958"/>
        <v>9.34999999999985 0.00463528231391889</v>
      </c>
    </row>
    <row r="945" spans="1:14" x14ac:dyDescent="0.3">
      <c r="A945" s="4">
        <f t="shared" si="936"/>
        <v>9.3599999999998449</v>
      </c>
      <c r="B945" s="4">
        <f t="shared" si="937"/>
        <v>4.6119537270764618E-3</v>
      </c>
      <c r="C945">
        <f t="shared" ref="C945:K945" si="997">(C$5*EXP(-$B$1*C$5)-B$5*EXP(-$B$1*B$5))*EXP(-C$5*$A945)</f>
        <v>4.5704336839454043E-3</v>
      </c>
      <c r="D945">
        <f t="shared" si="997"/>
        <v>4.1146338614129888E-5</v>
      </c>
      <c r="E945">
        <f t="shared" si="997"/>
        <v>3.7034177622746382E-7</v>
      </c>
      <c r="F945">
        <f t="shared" si="997"/>
        <v>3.3324890191677133E-9</v>
      </c>
      <c r="G945">
        <f t="shared" si="997"/>
        <v>2.9979604181885068E-11</v>
      </c>
      <c r="H945">
        <f t="shared" si="997"/>
        <v>2.6963153073436402E-13</v>
      </c>
      <c r="I945">
        <f t="shared" si="997"/>
        <v>2.4243726160551976E-15</v>
      </c>
      <c r="J945">
        <f t="shared" si="997"/>
        <v>2.1792551500923479E-17</v>
      </c>
      <c r="K945">
        <f t="shared" si="997"/>
        <v>1.9583608573186224E-19</v>
      </c>
      <c r="L945" s="3">
        <f t="shared" si="957"/>
        <v>-1.8603771884548712E-20</v>
      </c>
      <c r="N945" t="str">
        <f t="shared" si="958"/>
        <v>9.35999999999984 0.00461195372707646</v>
      </c>
    </row>
    <row r="946" spans="1:14" x14ac:dyDescent="0.3">
      <c r="A946" s="4">
        <f t="shared" si="936"/>
        <v>9.3699999999998447</v>
      </c>
      <c r="B946" s="4">
        <f t="shared" si="937"/>
        <v>4.5887436006628087E-3</v>
      </c>
      <c r="C946">
        <f t="shared" ref="C946:K946" si="998">(C$5*EXP(-$B$1*C$5)-B$5*EXP(-$B$1*B$5))*EXP(-C$5*$A946)</f>
        <v>4.5476385508482617E-3</v>
      </c>
      <c r="D946">
        <f t="shared" si="998"/>
        <v>4.0736925704306277E-5</v>
      </c>
      <c r="E946">
        <f t="shared" si="998"/>
        <v>3.6482810549548074E-7</v>
      </c>
      <c r="F946">
        <f t="shared" si="998"/>
        <v>3.2665013153975244E-9</v>
      </c>
      <c r="G946">
        <f t="shared" si="998"/>
        <v>2.9239405117278501E-11</v>
      </c>
      <c r="H946">
        <f t="shared" si="998"/>
        <v>2.6166271470501155E-13</v>
      </c>
      <c r="I946">
        <f t="shared" si="998"/>
        <v>2.3409873290894323E-15</v>
      </c>
      <c r="J946">
        <f t="shared" si="998"/>
        <v>2.0938053334270408E-17</v>
      </c>
      <c r="K946">
        <f t="shared" si="998"/>
        <v>1.8721880481171108E-19</v>
      </c>
      <c r="L946" s="3">
        <f t="shared" si="957"/>
        <v>-1.7696455223281899E-20</v>
      </c>
      <c r="N946" t="str">
        <f t="shared" si="958"/>
        <v>9.36999999999984 0.00458874360066281</v>
      </c>
    </row>
    <row r="947" spans="1:14" x14ac:dyDescent="0.3">
      <c r="A947" s="4">
        <f t="shared" si="936"/>
        <v>9.3799999999998445</v>
      </c>
      <c r="B947" s="4">
        <f t="shared" si="937"/>
        <v>4.5656513225893211E-3</v>
      </c>
      <c r="C947">
        <f t="shared" ref="C947:K947" si="999">(C$5*EXP(-$B$1*C$5)-B$5*EXP(-$B$1*B$5))*EXP(-C$5*$A947)</f>
        <v>4.5249571089517465E-3</v>
      </c>
      <c r="D947">
        <f t="shared" si="999"/>
        <v>4.0331586521000656E-5</v>
      </c>
      <c r="E947">
        <f t="shared" si="999"/>
        <v>3.5939652262636423E-7</v>
      </c>
      <c r="F947">
        <f t="shared" si="999"/>
        <v>3.2018202557074256E-9</v>
      </c>
      <c r="G947">
        <f t="shared" si="999"/>
        <v>2.8517481632693709E-11</v>
      </c>
      <c r="H947">
        <f t="shared" si="999"/>
        <v>2.5392941278165664E-13</v>
      </c>
      <c r="I947">
        <f t="shared" si="999"/>
        <v>2.2604700443590819E-15</v>
      </c>
      <c r="J947">
        <f t="shared" si="999"/>
        <v>2.0117060519975111E-17</v>
      </c>
      <c r="K947">
        <f t="shared" si="999"/>
        <v>1.7898070595179938E-19</v>
      </c>
      <c r="L947" s="3">
        <f t="shared" si="957"/>
        <v>-1.6833388917745144E-20</v>
      </c>
      <c r="N947" t="str">
        <f t="shared" si="958"/>
        <v>9.37999999999984 0.00456565132258932</v>
      </c>
    </row>
    <row r="948" spans="1:14" x14ac:dyDescent="0.3">
      <c r="A948" s="4">
        <f t="shared" si="936"/>
        <v>9.3899999999998442</v>
      </c>
      <c r="B948" s="4">
        <f t="shared" si="937"/>
        <v>4.5426762840360532E-3</v>
      </c>
      <c r="C948">
        <f t="shared" ref="C948:K948" si="1000">(C$5*EXP(-$B$1*C$5)-B$5*EXP(-$B$1*B$5))*EXP(-C$5*$A948)</f>
        <v>4.5023887912186301E-3</v>
      </c>
      <c r="D948">
        <f t="shared" si="1000"/>
        <v>3.9930280529956895E-5</v>
      </c>
      <c r="E948">
        <f t="shared" si="1000"/>
        <v>3.5404580549105348E-7</v>
      </c>
      <c r="F948">
        <f t="shared" si="1000"/>
        <v>3.1384199668111162E-9</v>
      </c>
      <c r="G948">
        <f t="shared" si="1000"/>
        <v>2.7813382502452135E-11</v>
      </c>
      <c r="H948">
        <f t="shared" si="1000"/>
        <v>2.4642466447055383E-13</v>
      </c>
      <c r="I948">
        <f t="shared" si="1000"/>
        <v>2.1827221181211184E-15</v>
      </c>
      <c r="J948">
        <f t="shared" si="1000"/>
        <v>1.9328259294380249E-17</v>
      </c>
      <c r="K948">
        <f t="shared" si="1000"/>
        <v>1.7110510418663047E-19</v>
      </c>
      <c r="L948" s="3">
        <f t="shared" si="957"/>
        <v>-1.6012414852623333E-20</v>
      </c>
      <c r="N948" t="str">
        <f t="shared" si="958"/>
        <v>9.38999999999984 0.00454267628403605</v>
      </c>
    </row>
    <row r="949" spans="1:14" x14ac:dyDescent="0.3">
      <c r="A949" s="4">
        <f t="shared" si="936"/>
        <v>9.399999999999844</v>
      </c>
      <c r="B949" s="4">
        <f t="shared" si="937"/>
        <v>4.5198178794332135E-3</v>
      </c>
      <c r="C949">
        <f t="shared" ref="C949:K949" si="1001">(C$5*EXP(-$B$1*C$5)-B$5*EXP(-$B$1*B$5))*EXP(-C$5*$A949)</f>
        <v>4.4799330334397936E-3</v>
      </c>
      <c r="D949">
        <f t="shared" si="1001"/>
        <v>3.9532967600241474E-5</v>
      </c>
      <c r="E949">
        <f t="shared" si="1001"/>
        <v>3.4877475015562011E-7</v>
      </c>
      <c r="F949">
        <f t="shared" si="1001"/>
        <v>3.076275087747688E-9</v>
      </c>
      <c r="G949">
        <f t="shared" si="1001"/>
        <v>2.7126667641676994E-11</v>
      </c>
      <c r="H949">
        <f t="shared" si="1001"/>
        <v>2.3914171499163846E-13</v>
      </c>
      <c r="I949">
        <f t="shared" si="1001"/>
        <v>2.1076482994429472E-15</v>
      </c>
      <c r="J949">
        <f t="shared" si="1001"/>
        <v>1.8570387407238293E-17</v>
      </c>
      <c r="K949">
        <f t="shared" si="1001"/>
        <v>1.6357604873120864E-19</v>
      </c>
      <c r="L949" s="3">
        <f t="shared" si="957"/>
        <v>-1.5231480165127619E-20</v>
      </c>
      <c r="N949" t="str">
        <f t="shared" si="958"/>
        <v>9.39999999999984 0.00451981787943321</v>
      </c>
    </row>
    <row r="950" spans="1:14" x14ac:dyDescent="0.3">
      <c r="A950" s="4">
        <f t="shared" si="936"/>
        <v>9.4099999999998438</v>
      </c>
      <c r="B950" s="4">
        <f t="shared" si="937"/>
        <v>4.4970755064427589E-3</v>
      </c>
      <c r="C950">
        <f t="shared" ref="C950:K950" si="1002">(C$5*EXP(-$B$1*C$5)-B$5*EXP(-$B$1*B$5))*EXP(-C$5*$A950)</f>
        <v>4.4575892742201237E-3</v>
      </c>
      <c r="D950">
        <f t="shared" si="1002"/>
        <v>3.9139608000230328E-5</v>
      </c>
      <c r="E950">
        <f t="shared" si="1002"/>
        <v>3.4358217061037691E-7</v>
      </c>
      <c r="F950">
        <f t="shared" si="1002"/>
        <v>3.0153607597369076E-9</v>
      </c>
      <c r="G950">
        <f t="shared" si="1002"/>
        <v>2.6456907831225849E-11</v>
      </c>
      <c r="H950">
        <f t="shared" si="1002"/>
        <v>2.3207400919876644E-13</v>
      </c>
      <c r="I950">
        <f t="shared" si="1002"/>
        <v>2.0351566135081516E-15</v>
      </c>
      <c r="J950">
        <f t="shared" si="1002"/>
        <v>1.7842232101841861E-17</v>
      </c>
      <c r="K950">
        <f t="shared" si="1002"/>
        <v>1.5637829067524471E-19</v>
      </c>
      <c r="L950" s="3">
        <f t="shared" si="957"/>
        <v>-1.4488632111768427E-20</v>
      </c>
      <c r="N950" t="str">
        <f t="shared" si="958"/>
        <v>9.40999999999984 0.00449707550644276</v>
      </c>
    </row>
    <row r="951" spans="1:14" x14ac:dyDescent="0.3">
      <c r="A951" s="4">
        <f t="shared" si="936"/>
        <v>9.4199999999998436</v>
      </c>
      <c r="B951" s="4">
        <f t="shared" si="937"/>
        <v>4.4744485659401123E-3</v>
      </c>
      <c r="C951">
        <f t="shared" ref="C951:K951" si="1003">(C$5*EXP(-$B$1*C$5)-B$5*EXP(-$B$1*B$5))*EXP(-C$5*$A951)</f>
        <v>4.4353569549644752E-3</v>
      </c>
      <c r="D951">
        <f t="shared" si="1003"/>
        <v>3.8750162393635648E-5</v>
      </c>
      <c r="E951">
        <f t="shared" si="1003"/>
        <v>3.3846689850301921E-7</v>
      </c>
      <c r="F951">
        <f t="shared" si="1003"/>
        <v>2.9556526162353678E-9</v>
      </c>
      <c r="G951">
        <f t="shared" si="1003"/>
        <v>2.5803684449414534E-11</v>
      </c>
      <c r="H951">
        <f t="shared" si="1003"/>
        <v>2.2521518567963883E-13</v>
      </c>
      <c r="I951">
        <f t="shared" si="1003"/>
        <v>1.9651582489358847E-15</v>
      </c>
      <c r="J951">
        <f t="shared" si="1003"/>
        <v>1.7142628174354233E-17</v>
      </c>
      <c r="K951">
        <f t="shared" si="1003"/>
        <v>1.4949725209889824E-19</v>
      </c>
      <c r="L951" s="3">
        <f t="shared" si="957"/>
        <v>-1.3782013185479985E-20</v>
      </c>
      <c r="N951" t="str">
        <f t="shared" si="958"/>
        <v>9.41999999999984 0.00447444856594011</v>
      </c>
    </row>
    <row r="952" spans="1:14" x14ac:dyDescent="0.3">
      <c r="A952" s="4">
        <f t="shared" ref="A952:A1015" si="1004">A951+1%</f>
        <v>9.4299999999998434</v>
      </c>
      <c r="B952" s="4">
        <f t="shared" ref="B952:B1015" si="1005">SUM(C952:L952)</f>
        <v>4.4519364619959928E-3</v>
      </c>
      <c r="C952">
        <f t="shared" ref="C952:K952" si="1006">(C$5*EXP(-$B$1*C$5)-B$5*EXP(-$B$1*B$5))*EXP(-C$5*$A952)</f>
        <v>4.4132355198637091E-3</v>
      </c>
      <c r="D952">
        <f t="shared" si="1006"/>
        <v>3.8364591835572243E-5</v>
      </c>
      <c r="E952">
        <f t="shared" si="1006"/>
        <v>3.3342778287574201E-7</v>
      </c>
      <c r="F952">
        <f t="shared" si="1006"/>
        <v>2.8971267731895491E-9</v>
      </c>
      <c r="G952">
        <f t="shared" si="1006"/>
        <v>2.5166589210365382E-11</v>
      </c>
      <c r="H952">
        <f t="shared" si="1006"/>
        <v>2.1855907103010319E-13</v>
      </c>
      <c r="I952">
        <f t="shared" si="1006"/>
        <v>1.8975674489757184E-15</v>
      </c>
      <c r="J952">
        <f t="shared" si="1006"/>
        <v>1.6470456109234631E-17</v>
      </c>
      <c r="K952">
        <f t="shared" si="1006"/>
        <v>1.4291899654751558E-19</v>
      </c>
      <c r="L952" s="3">
        <f t="shared" si="957"/>
        <v>-1.3109856470885418E-20</v>
      </c>
      <c r="N952" t="str">
        <f t="shared" si="958"/>
        <v>9.42999999999984 0.00445193646199599</v>
      </c>
    </row>
    <row r="953" spans="1:14" x14ac:dyDescent="0.3">
      <c r="A953" s="4">
        <f t="shared" si="1004"/>
        <v>9.4399999999998432</v>
      </c>
      <c r="B953" s="4">
        <f t="shared" si="1005"/>
        <v>4.4295386018583542E-3</v>
      </c>
      <c r="C953">
        <f t="shared" ref="C953:K953" si="1007">(C$5*EXP(-$B$1*C$5)-B$5*EXP(-$B$1*B$5))*EXP(-C$5*$A953)</f>
        <v>4.3912244158807951E-3</v>
      </c>
      <c r="D953">
        <f t="shared" si="1007"/>
        <v>3.7982857768663E-5</v>
      </c>
      <c r="E953">
        <f t="shared" si="1007"/>
        <v>3.2846368990627089E-7</v>
      </c>
      <c r="F953">
        <f t="shared" si="1007"/>
        <v>2.8397598194818782E-9</v>
      </c>
      <c r="G953">
        <f t="shared" si="1007"/>
        <v>2.454522390881468E-11</v>
      </c>
      <c r="H953">
        <f t="shared" si="1007"/>
        <v>2.1209967429767455E-13</v>
      </c>
      <c r="I953">
        <f t="shared" si="1007"/>
        <v>1.8323014064450133E-15</v>
      </c>
      <c r="J953">
        <f t="shared" si="1007"/>
        <v>1.5824640287774511E-17</v>
      </c>
      <c r="K953">
        <f t="shared" si="1007"/>
        <v>1.3663020080553817E-19</v>
      </c>
      <c r="L953" s="3">
        <f t="shared" si="957"/>
        <v>-1.2470481226087333E-20</v>
      </c>
      <c r="N953" t="str">
        <f t="shared" si="958"/>
        <v>9.43999999999984 0.00442953860185835</v>
      </c>
    </row>
    <row r="954" spans="1:14" x14ac:dyDescent="0.3">
      <c r="A954" s="4">
        <f t="shared" si="1004"/>
        <v>9.449999999999843</v>
      </c>
      <c r="B954" s="4">
        <f t="shared" si="1005"/>
        <v>4.4072543959344486E-3</v>
      </c>
      <c r="C954">
        <f t="shared" ref="C954:K954" si="1008">(C$5*EXP(-$B$1*C$5)-B$5*EXP(-$B$1*B$5))*EXP(-C$5*$A954)</f>
        <v>4.3693230927369887E-3</v>
      </c>
      <c r="D954">
        <f t="shared" si="1008"/>
        <v>3.7604922019183104E-5</v>
      </c>
      <c r="E954">
        <f t="shared" si="1008"/>
        <v>3.235735026527458E-7</v>
      </c>
      <c r="F954">
        <f t="shared" si="1008"/>
        <v>2.7835288075659694E-9</v>
      </c>
      <c r="G954">
        <f t="shared" si="1008"/>
        <v>2.3939200171221721E-11</v>
      </c>
      <c r="H954">
        <f t="shared" si="1008"/>
        <v>2.0583118158927208E-13</v>
      </c>
      <c r="I954">
        <f t="shared" si="1008"/>
        <v>1.7692801622796676E-15</v>
      </c>
      <c r="J954">
        <f t="shared" si="1008"/>
        <v>1.5204147266878144E-17</v>
      </c>
      <c r="K954">
        <f t="shared" si="1008"/>
        <v>1.3061812791244506E-19</v>
      </c>
      <c r="L954" s="3">
        <f t="shared" si="957"/>
        <v>-1.1862288679938052E-20</v>
      </c>
      <c r="N954" t="str">
        <f t="shared" si="958"/>
        <v>9.44999999999984 0.00440725439593445</v>
      </c>
    </row>
    <row r="955" spans="1:14" x14ac:dyDescent="0.3">
      <c r="A955" s="4">
        <f t="shared" si="1004"/>
        <v>9.4599999999998428</v>
      </c>
      <c r="B955" s="4">
        <f t="shared" si="1005"/>
        <v>4.3850832577729702E-3</v>
      </c>
      <c r="C955">
        <f t="shared" ref="C955:K955" si="1009">(C$5*EXP(-$B$1*C$5)-B$5*EXP(-$B$1*B$5))*EXP(-C$5*$A955)</f>
        <v>4.3475310028980698E-3</v>
      </c>
      <c r="D955">
        <f t="shared" si="1009"/>
        <v>3.7230746793242677E-5</v>
      </c>
      <c r="E955">
        <f t="shared" si="1009"/>
        <v>3.1875612080240356E-7</v>
      </c>
      <c r="F955">
        <f t="shared" si="1009"/>
        <v>2.7284112442872989E-9</v>
      </c>
      <c r="G955">
        <f t="shared" si="1009"/>
        <v>2.3348139213022938E-11</v>
      </c>
      <c r="H955">
        <f t="shared" si="1009"/>
        <v>1.9974795083832151E-13</v>
      </c>
      <c r="I955">
        <f t="shared" si="1009"/>
        <v>1.7084265075743066E-15</v>
      </c>
      <c r="J955">
        <f t="shared" si="1009"/>
        <v>1.4607984125333191E-17</v>
      </c>
      <c r="K955">
        <f t="shared" si="1009"/>
        <v>1.2487060136605189E-19</v>
      </c>
      <c r="L955" s="3">
        <f t="shared" si="957"/>
        <v>-1.1283758034278841E-20</v>
      </c>
      <c r="N955" t="str">
        <f t="shared" si="958"/>
        <v>9.45999999999984 0.00438508325777297</v>
      </c>
    </row>
    <row r="956" spans="1:14" x14ac:dyDescent="0.3">
      <c r="A956" s="4">
        <f t="shared" si="1004"/>
        <v>9.4699999999998425</v>
      </c>
      <c r="B956" s="4">
        <f t="shared" si="1005"/>
        <v>4.3630246040463512E-3</v>
      </c>
      <c r="C956">
        <f t="shared" ref="C956:K956" si="1010">(C$5*EXP(-$B$1*C$5)-B$5*EXP(-$B$1*B$5))*EXP(-C$5*$A956)</f>
        <v>4.3258476015606579E-3</v>
      </c>
      <c r="D956">
        <f t="shared" si="1010"/>
        <v>3.6860294673007291E-5</v>
      </c>
      <c r="E956">
        <f t="shared" si="1010"/>
        <v>3.1401046042400375E-7</v>
      </c>
      <c r="F956">
        <f t="shared" si="1010"/>
        <v>2.6743850818856446E-9</v>
      </c>
      <c r="G956">
        <f t="shared" si="1010"/>
        <v>2.2771671601878697E-11</v>
      </c>
      <c r="H956">
        <f t="shared" si="1010"/>
        <v>1.9384450672651585E-13</v>
      </c>
      <c r="I956">
        <f t="shared" si="1010"/>
        <v>1.6496658889917547E-15</v>
      </c>
      <c r="J956">
        <f t="shared" si="1010"/>
        <v>1.403519687492493E-17</v>
      </c>
      <c r="K956">
        <f t="shared" si="1010"/>
        <v>1.1937598046093025E-19</v>
      </c>
      <c r="L956" s="3">
        <f t="shared" si="957"/>
        <v>-1.0733442661152317E-20</v>
      </c>
      <c r="N956" t="str">
        <f t="shared" si="958"/>
        <v>9.46999999999984 0.00436302460404635</v>
      </c>
    </row>
    <row r="957" spans="1:14" x14ac:dyDescent="0.3">
      <c r="A957" s="4">
        <f t="shared" si="1004"/>
        <v>9.4799999999998423</v>
      </c>
      <c r="B957" s="4">
        <f t="shared" si="1005"/>
        <v>4.3410778545331392E-3</v>
      </c>
      <c r="C957">
        <f t="shared" ref="C957:K957" si="1011">(C$5*EXP(-$B$1*C$5)-B$5*EXP(-$B$1*B$5))*EXP(-C$5*$A957)</f>
        <v>4.304272346638589E-3</v>
      </c>
      <c r="D957">
        <f t="shared" si="1011"/>
        <v>3.6493528612956221E-5</v>
      </c>
      <c r="E957">
        <f t="shared" si="1011"/>
        <v>3.0933545372394086E-7</v>
      </c>
      <c r="F957">
        <f t="shared" si="1011"/>
        <v>2.621428709175688E-9</v>
      </c>
      <c r="G957">
        <f t="shared" si="1011"/>
        <v>2.2209437026766425E-11</v>
      </c>
      <c r="H957">
        <f t="shared" si="1011"/>
        <v>1.8811553575566085E-13</v>
      </c>
      <c r="I957">
        <f t="shared" si="1011"/>
        <v>1.5929263174257973E-15</v>
      </c>
      <c r="J957">
        <f t="shared" si="1011"/>
        <v>1.3484868933851575E-17</v>
      </c>
      <c r="K957">
        <f t="shared" si="1011"/>
        <v>1.1412313671200645E-19</v>
      </c>
      <c r="L957" s="3">
        <f t="shared" si="957"/>
        <v>-1.0209966485479361E-20</v>
      </c>
      <c r="N957" t="str">
        <f t="shared" si="958"/>
        <v>9.47999999999984 0.00434107785453314</v>
      </c>
    </row>
    <row r="958" spans="1:14" x14ac:dyDescent="0.3">
      <c r="A958" s="4">
        <f t="shared" si="1004"/>
        <v>9.4899999999998421</v>
      </c>
      <c r="B958" s="4">
        <f t="shared" si="1005"/>
        <v>4.3192424321004856E-3</v>
      </c>
      <c r="C958">
        <f t="shared" ref="C958:K958" si="1012">(C$5*EXP(-$B$1*C$5)-B$5*EXP(-$B$1*B$5))*EXP(-C$5*$A958)</f>
        <v>4.2828046987493677E-3</v>
      </c>
      <c r="D958">
        <f t="shared" si="1012"/>
        <v>3.6130411936177817E-5</v>
      </c>
      <c r="E958">
        <f t="shared" si="1012"/>
        <v>3.0473004880598522E-7</v>
      </c>
      <c r="F958">
        <f t="shared" si="1012"/>
        <v>2.5695209429022509E-9</v>
      </c>
      <c r="G958">
        <f t="shared" si="1012"/>
        <v>2.1661084072774386E-11</v>
      </c>
      <c r="H958">
        <f t="shared" si="1012"/>
        <v>1.8255588146516622E-13</v>
      </c>
      <c r="I958">
        <f t="shared" si="1012"/>
        <v>1.5381382798055638E-15</v>
      </c>
      <c r="J958">
        <f t="shared" si="1012"/>
        <v>1.2956119659997852E-17</v>
      </c>
      <c r="K958">
        <f t="shared" si="1012"/>
        <v>1.0910143131557337E-19</v>
      </c>
      <c r="L958" s="3">
        <f t="shared" si="957"/>
        <v>-9.7120205441541373E-21</v>
      </c>
      <c r="N958" t="str">
        <f t="shared" si="958"/>
        <v>9.48999999999984 0.00431924243210049</v>
      </c>
    </row>
    <row r="959" spans="1:14" x14ac:dyDescent="0.3">
      <c r="A959" s="4">
        <f t="shared" si="1004"/>
        <v>9.4999999999998419</v>
      </c>
      <c r="B959" s="4">
        <f t="shared" si="1005"/>
        <v>4.2975177626867591E-3</v>
      </c>
      <c r="C959">
        <f t="shared" ref="C959:K959" si="1013">(C$5*EXP(-$B$1*C$5)-B$5*EXP(-$B$1*B$5))*EXP(-C$5*$A959)</f>
        <v>4.2614441212006767E-3</v>
      </c>
      <c r="D959">
        <f t="shared" si="1013"/>
        <v>3.5770908330701817E-5</v>
      </c>
      <c r="E959">
        <f t="shared" si="1013"/>
        <v>3.0019320943460041E-7</v>
      </c>
      <c r="F959">
        <f t="shared" si="1013"/>
        <v>2.5186410192667101E-9</v>
      </c>
      <c r="G959">
        <f t="shared" si="1013"/>
        <v>2.1126270001455862E-11</v>
      </c>
      <c r="H959">
        <f t="shared" si="1013"/>
        <v>1.7716053979088186E-13</v>
      </c>
      <c r="I959">
        <f t="shared" si="1013"/>
        <v>1.4852346539333536E-15</v>
      </c>
      <c r="J959">
        <f t="shared" si="1013"/>
        <v>1.2448102941719735E-17</v>
      </c>
      <c r="K959">
        <f t="shared" si="1013"/>
        <v>1.0430069360207487E-19</v>
      </c>
      <c r="L959" s="3">
        <f t="shared" si="957"/>
        <v>-9.2383597129548109E-21</v>
      </c>
      <c r="N959" t="str">
        <f t="shared" si="958"/>
        <v>9.49999999999984 0.00429751776268676</v>
      </c>
    </row>
    <row r="960" spans="1:14" x14ac:dyDescent="0.3">
      <c r="A960" s="4">
        <f t="shared" si="1004"/>
        <v>9.5099999999998417</v>
      </c>
      <c r="B960" s="4">
        <f t="shared" si="1005"/>
        <v>4.2759032752842548E-3</v>
      </c>
      <c r="C960">
        <f t="shared" ref="C960:K960" si="1014">(C$5*EXP(-$B$1*C$5)-B$5*EXP(-$B$1*B$5))*EXP(-C$5*$A960)</f>
        <v>4.2401900799769682E-3</v>
      </c>
      <c r="D960">
        <f t="shared" si="1014"/>
        <v>3.5414981845868067E-5</v>
      </c>
      <c r="E960">
        <f t="shared" si="1014"/>
        <v>2.9572391480178748E-7</v>
      </c>
      <c r="F960">
        <f t="shared" si="1014"/>
        <v>2.4687685856212041E-9</v>
      </c>
      <c r="G960">
        <f t="shared" si="1014"/>
        <v>2.0604660536606749E-11</v>
      </c>
      <c r="H960">
        <f t="shared" si="1014"/>
        <v>1.7192465456110386E-13</v>
      </c>
      <c r="I960">
        <f t="shared" si="1014"/>
        <v>1.4341506262514834E-15</v>
      </c>
      <c r="J960">
        <f t="shared" si="1014"/>
        <v>1.1960005843885299E-17</v>
      </c>
      <c r="K960">
        <f t="shared" si="1014"/>
        <v>9.9711200437029104E-20</v>
      </c>
      <c r="L960" s="3">
        <f t="shared" si="957"/>
        <v>-8.787799593084612E-21</v>
      </c>
      <c r="N960" t="str">
        <f t="shared" si="958"/>
        <v>9.50999999999984 0.00427590327528425</v>
      </c>
    </row>
    <row r="961" spans="1:14" x14ac:dyDescent="0.3">
      <c r="A961" s="4">
        <f t="shared" si="1004"/>
        <v>9.5199999999998415</v>
      </c>
      <c r="B961" s="4">
        <f t="shared" si="1005"/>
        <v>4.2543984019219917E-3</v>
      </c>
      <c r="C961">
        <f t="shared" ref="C961:K961" si="1015">(C$5*EXP(-$B$1*C$5)-B$5*EXP(-$B$1*B$5))*EXP(-C$5*$A961)</f>
        <v>4.219042043726101E-3</v>
      </c>
      <c r="D961">
        <f t="shared" si="1015"/>
        <v>3.5062596888731493E-5</v>
      </c>
      <c r="E961">
        <f t="shared" si="1015"/>
        <v>2.9132115929739953E-7</v>
      </c>
      <c r="F961">
        <f t="shared" si="1015"/>
        <v>2.4198836923273002E-9</v>
      </c>
      <c r="G961">
        <f t="shared" si="1015"/>
        <v>2.0095929655331617E-11</v>
      </c>
      <c r="H961">
        <f t="shared" si="1015"/>
        <v>1.668435131256932E-13</v>
      </c>
      <c r="I961">
        <f t="shared" si="1015"/>
        <v>1.3848236124376082E-15</v>
      </c>
      <c r="J961">
        <f t="shared" si="1015"/>
        <v>1.1491047307005074E-17</v>
      </c>
      <c r="K961">
        <f t="shared" si="1015"/>
        <v>9.5323656528355839E-20</v>
      </c>
      <c r="L961" s="3">
        <f t="shared" si="957"/>
        <v>-8.3592135495575073E-21</v>
      </c>
      <c r="N961" t="str">
        <f t="shared" si="958"/>
        <v>9.51999999999984 0.00425439840192199</v>
      </c>
    </row>
    <row r="962" spans="1:14" x14ac:dyDescent="0.3">
      <c r="A962" s="4">
        <f t="shared" si="1004"/>
        <v>9.5299999999998413</v>
      </c>
      <c r="B962" s="4">
        <f t="shared" si="1005"/>
        <v>4.2330025776486594E-3</v>
      </c>
      <c r="C962">
        <f t="shared" ref="C962:K962" si="1016">(C$5*EXP(-$B$1*C$5)-B$5*EXP(-$B$1*B$5))*EXP(-C$5*$A962)</f>
        <v>4.1979994837460692E-3</v>
      </c>
      <c r="D962">
        <f t="shared" si="1016"/>
        <v>3.4713718220502716E-5</v>
      </c>
      <c r="E962">
        <f t="shared" si="1016"/>
        <v>2.8698395228287436E-7</v>
      </c>
      <c r="F962">
        <f t="shared" si="1016"/>
        <v>2.371966784775873E-9</v>
      </c>
      <c r="G962">
        <f t="shared" si="1016"/>
        <v>1.9599759384268995E-11</v>
      </c>
      <c r="H962">
        <f t="shared" si="1016"/>
        <v>1.6191254211437125E-13</v>
      </c>
      <c r="I962">
        <f t="shared" si="1016"/>
        <v>1.3371931807311281E-15</v>
      </c>
      <c r="J962">
        <f t="shared" si="1016"/>
        <v>1.1040476897370228E-17</v>
      </c>
      <c r="K962">
        <f t="shared" si="1016"/>
        <v>9.1129175600231357E-20</v>
      </c>
      <c r="L962" s="3">
        <f t="shared" si="957"/>
        <v>-7.9515298940241866E-21</v>
      </c>
      <c r="N962" t="str">
        <f t="shared" si="958"/>
        <v>9.52999999999984 0.00423300257764866</v>
      </c>
    </row>
    <row r="963" spans="1:14" x14ac:dyDescent="0.3">
      <c r="A963" s="4">
        <f t="shared" si="1004"/>
        <v>9.5399999999998411</v>
      </c>
      <c r="B963" s="4">
        <f t="shared" si="1005"/>
        <v>4.2117152405156339E-3</v>
      </c>
      <c r="C963">
        <f t="shared" ref="C963:K963" si="1017">(C$5*EXP(-$B$1*C$5)-B$5*EXP(-$B$1*B$5))*EXP(-C$5*$A963)</f>
        <v>4.177061873971777E-3</v>
      </c>
      <c r="D963">
        <f t="shared" si="1017"/>
        <v>3.4368310953024194E-5</v>
      </c>
      <c r="E963">
        <f t="shared" si="1017"/>
        <v>2.8271131786833549E-7</v>
      </c>
      <c r="F963">
        <f t="shared" si="1017"/>
        <v>2.3249986955650018E-9</v>
      </c>
      <c r="G963">
        <f t="shared" si="1017"/>
        <v>1.9115839600847909E-11</v>
      </c>
      <c r="H963">
        <f t="shared" si="1017"/>
        <v>1.5712730332037668E-13</v>
      </c>
      <c r="I963">
        <f t="shared" si="1017"/>
        <v>1.2912009778966556E-15</v>
      </c>
      <c r="J963">
        <f t="shared" si="1017"/>
        <v>1.0607573606198532E-17</v>
      </c>
      <c r="K963">
        <f t="shared" si="1017"/>
        <v>8.7119262395348022E-20</v>
      </c>
      <c r="L963" s="3">
        <f t="shared" si="957"/>
        <v>-7.5637292049928717E-21</v>
      </c>
      <c r="N963" t="str">
        <f t="shared" si="958"/>
        <v>9.53999999999984 0.00421171524051563</v>
      </c>
    </row>
    <row r="964" spans="1:14" x14ac:dyDescent="0.3">
      <c r="A964" s="4">
        <f t="shared" si="1004"/>
        <v>9.5499999999998408</v>
      </c>
      <c r="B964" s="4">
        <f t="shared" si="1005"/>
        <v>4.1905358315601094E-3</v>
      </c>
      <c r="C964">
        <f t="shared" ref="C964:K964" si="1018">(C$5*EXP(-$B$1*C$5)-B$5*EXP(-$B$1*B$5))*EXP(-C$5*$A964)</f>
        <v>4.1562286909618907E-3</v>
      </c>
      <c r="D964">
        <f t="shared" si="1018"/>
        <v>3.4026340545281321E-5</v>
      </c>
      <c r="E964">
        <f t="shared" si="1018"/>
        <v>2.7850229469301385E-7</v>
      </c>
      <c r="F964">
        <f t="shared" si="1018"/>
        <v>2.2789606368327524E-9</v>
      </c>
      <c r="G964">
        <f t="shared" si="1018"/>
        <v>1.8643867839450721E-11</v>
      </c>
      <c r="H964">
        <f t="shared" si="1018"/>
        <v>1.5248348970578107E-13</v>
      </c>
      <c r="I964">
        <f t="shared" si="1018"/>
        <v>1.2467906577340812E-15</v>
      </c>
      <c r="J964">
        <f t="shared" si="1018"/>
        <v>1.0191644695866483E-17</v>
      </c>
      <c r="K964">
        <f t="shared" si="1018"/>
        <v>8.3285795469109644E-20</v>
      </c>
      <c r="L964" s="3">
        <f t="shared" si="957"/>
        <v>-7.1948417787445761E-21</v>
      </c>
      <c r="N964" t="str">
        <f t="shared" si="958"/>
        <v>9.54999999999984 0.00419053583156011</v>
      </c>
    </row>
    <row r="965" spans="1:14" x14ac:dyDescent="0.3">
      <c r="A965" s="4">
        <f t="shared" si="1004"/>
        <v>9.5599999999998406</v>
      </c>
      <c r="B965" s="4">
        <f t="shared" si="1005"/>
        <v>4.1694637947883376E-3</v>
      </c>
      <c r="C965">
        <f t="shared" ref="C965:K965" si="1019">(C$5*EXP(-$B$1*C$5)-B$5*EXP(-$B$1*B$5))*EXP(-C$5*$A965)</f>
        <v>4.1354994138857477E-3</v>
      </c>
      <c r="D965">
        <f t="shared" si="1019"/>
        <v>3.3687772799948354E-5</v>
      </c>
      <c r="E965">
        <f t="shared" si="1019"/>
        <v>2.7435593570893841E-7</v>
      </c>
      <c r="F965">
        <f t="shared" si="1019"/>
        <v>2.233834192741783E-9</v>
      </c>
      <c r="G965">
        <f t="shared" si="1019"/>
        <v>1.8183549102362566E-11</v>
      </c>
      <c r="H965">
        <f t="shared" si="1019"/>
        <v>1.4797692152486502E-13</v>
      </c>
      <c r="I965">
        <f t="shared" si="1019"/>
        <v>1.2039078120473667E-15</v>
      </c>
      <c r="J965">
        <f t="shared" si="1019"/>
        <v>9.7920245913813171E-18</v>
      </c>
      <c r="K965">
        <f t="shared" si="1019"/>
        <v>7.9621010740935288E-20</v>
      </c>
      <c r="L965" s="3">
        <f t="shared" si="957"/>
        <v>-6.8439452045689173E-21</v>
      </c>
      <c r="N965" t="str">
        <f t="shared" si="958"/>
        <v>9.55999999999984 0.00416946379478834</v>
      </c>
    </row>
    <row r="966" spans="1:14" x14ac:dyDescent="0.3">
      <c r="A966" s="4">
        <f t="shared" si="1004"/>
        <v>9.5699999999998404</v>
      </c>
      <c r="B966" s="4">
        <f t="shared" si="1005"/>
        <v>4.1484985771589626E-3</v>
      </c>
      <c r="C966">
        <f t="shared" ref="C966:K966" si="1020">(C$5*EXP(-$B$1*C$5)-B$5*EXP(-$B$1*B$5))*EXP(-C$5*$A966)</f>
        <v>4.1148735245103429E-3</v>
      </c>
      <c r="D966">
        <f t="shared" si="1020"/>
        <v>3.335257385996862E-5</v>
      </c>
      <c r="E966">
        <f t="shared" si="1020"/>
        <v>2.7027130796784581E-7</v>
      </c>
      <c r="F966">
        <f t="shared" si="1020"/>
        <v>2.189601312112763E-9</v>
      </c>
      <c r="G966">
        <f t="shared" si="1020"/>
        <v>1.7734595675388129E-11</v>
      </c>
      <c r="H966">
        <f t="shared" si="1020"/>
        <v>1.4360354256206369E-13</v>
      </c>
      <c r="I966">
        <f t="shared" si="1020"/>
        <v>1.1624999039877292E-15</v>
      </c>
      <c r="J966">
        <f t="shared" si="1020"/>
        <v>9.4080738153190205E-18</v>
      </c>
      <c r="K966">
        <f t="shared" si="1020"/>
        <v>7.6117485769340741E-20</v>
      </c>
      <c r="L966" s="3">
        <f t="shared" si="957"/>
        <v>-6.5101620582565314E-21</v>
      </c>
      <c r="N966" t="str">
        <f t="shared" si="958"/>
        <v>9.56999999999984 0.00414849857715896</v>
      </c>
    </row>
    <row r="967" spans="1:14" x14ac:dyDescent="0.3">
      <c r="A967" s="4">
        <f t="shared" si="1004"/>
        <v>9.5799999999998402</v>
      </c>
      <c r="B967" s="4">
        <f t="shared" si="1005"/>
        <v>4.1276396285664652E-3</v>
      </c>
      <c r="C967">
        <f t="shared" ref="C967:K967" si="1021">(C$5*EXP(-$B$1*C$5)-B$5*EXP(-$B$1*B$5))*EXP(-C$5*$A967)</f>
        <v>4.0943505071873668E-3</v>
      </c>
      <c r="D967">
        <f t="shared" si="1021"/>
        <v>3.3020710205168789E-5</v>
      </c>
      <c r="E967">
        <f t="shared" si="1021"/>
        <v>2.662474924112616E-7</v>
      </c>
      <c r="F967">
        <f t="shared" si="1021"/>
        <v>2.1462443012036623E-9</v>
      </c>
      <c r="G967">
        <f t="shared" si="1021"/>
        <v>1.7296726948020806E-11</v>
      </c>
      <c r="H967">
        <f t="shared" si="1021"/>
        <v>1.3935941648109812E-13</v>
      </c>
      <c r="I967">
        <f t="shared" si="1021"/>
        <v>1.1225162036894563E-15</v>
      </c>
      <c r="J967">
        <f t="shared" si="1021"/>
        <v>9.0391779645240272E-18</v>
      </c>
      <c r="K967">
        <f t="shared" si="1021"/>
        <v>7.276812471895644E-20</v>
      </c>
      <c r="L967" s="3">
        <f t="shared" si="957"/>
        <v>-6.1926577080817175E-21</v>
      </c>
      <c r="N967" t="str">
        <f t="shared" si="958"/>
        <v>9.57999999999984 0.00412763962856647</v>
      </c>
    </row>
    <row r="968" spans="1:14" x14ac:dyDescent="0.3">
      <c r="A968" s="4">
        <f t="shared" si="1004"/>
        <v>9.58999999999984</v>
      </c>
      <c r="B968" s="4">
        <f t="shared" si="1005"/>
        <v>4.1068864018247078E-3</v>
      </c>
      <c r="C968">
        <f t="shared" ref="C968:K968" si="1022">(C$5*EXP(-$B$1*C$5)-B$5*EXP(-$B$1*B$5))*EXP(-C$5*$A968)</f>
        <v>4.0739298488403188E-3</v>
      </c>
      <c r="D968">
        <f t="shared" si="1022"/>
        <v>3.2692148648906821E-5</v>
      </c>
      <c r="E968">
        <f t="shared" si="1022"/>
        <v>2.6228358366370946E-7</v>
      </c>
      <c r="F968">
        <f t="shared" si="1022"/>
        <v>2.1037458166320149E-9</v>
      </c>
      <c r="G968">
        <f t="shared" si="1022"/>
        <v>1.6869669238052288E-11</v>
      </c>
      <c r="H968">
        <f t="shared" si="1022"/>
        <v>1.3524072328200789E-13</v>
      </c>
      <c r="I968">
        <f t="shared" si="1022"/>
        <v>1.0839077261194166E-15</v>
      </c>
      <c r="J968">
        <f t="shared" si="1022"/>
        <v>8.6847467269330858E-18</v>
      </c>
      <c r="K968">
        <f t="shared" si="1022"/>
        <v>6.9566143989039687E-20</v>
      </c>
      <c r="L968" s="3">
        <f t="shared" si="957"/>
        <v>-5.8906382277884996E-21</v>
      </c>
      <c r="N968" t="str">
        <f t="shared" si="958"/>
        <v>9.58999999999984 0.00410688640182471</v>
      </c>
    </row>
    <row r="969" spans="1:14" x14ac:dyDescent="0.3">
      <c r="A969" s="4">
        <f t="shared" si="1004"/>
        <v>9.5999999999998398</v>
      </c>
      <c r="B969" s="4">
        <f t="shared" si="1005"/>
        <v>4.0862383526505709E-3</v>
      </c>
      <c r="C969">
        <f t="shared" ref="C969:K969" si="1023">(C$5*EXP(-$B$1*C$5)-B$5*EXP(-$B$1*B$5))*EXP(-C$5*$A969)</f>
        <v>4.0536110389516756E-3</v>
      </c>
      <c r="D969">
        <f t="shared" si="1023"/>
        <v>3.2366856334753292E-5</v>
      </c>
      <c r="E969">
        <f t="shared" si="1023"/>
        <v>2.5837868982899885E-7</v>
      </c>
      <c r="F969">
        <f t="shared" si="1023"/>
        <v>2.0620888584373385E-9</v>
      </c>
      <c r="G969">
        <f t="shared" si="1023"/>
        <v>1.645315562051187E-11</v>
      </c>
      <c r="H969">
        <f t="shared" si="1023"/>
        <v>1.3124375586289414E-13</v>
      </c>
      <c r="I969">
        <f t="shared" si="1023"/>
        <v>1.0466271710643354E-15</v>
      </c>
      <c r="J969">
        <f t="shared" si="1023"/>
        <v>8.3442129369500214E-18</v>
      </c>
      <c r="K969">
        <f t="shared" si="1023"/>
        <v>6.6505058474360661E-20</v>
      </c>
      <c r="L969" s="3">
        <f t="shared" si="957"/>
        <v>-5.6033484113611765E-21</v>
      </c>
      <c r="N969" t="str">
        <f t="shared" si="958"/>
        <v>9.59999999999984 0.00408623835265057</v>
      </c>
    </row>
    <row r="970" spans="1:14" x14ac:dyDescent="0.3">
      <c r="A970" s="4">
        <f t="shared" si="1004"/>
        <v>9.6099999999998396</v>
      </c>
      <c r="B970" s="4">
        <f t="shared" si="1005"/>
        <v>4.0656949396476998E-3</v>
      </c>
      <c r="C970">
        <f t="shared" ref="C970:K970" si="1024">(C$5*EXP(-$B$1*C$5)-B$5*EXP(-$B$1*B$5))*EXP(-C$5*$A970)</f>
        <v>4.0333935695501316E-3</v>
      </c>
      <c r="D970">
        <f t="shared" si="1024"/>
        <v>3.2044800733205707E-5</v>
      </c>
      <c r="E970">
        <f t="shared" si="1024"/>
        <v>2.5453193228954345E-7</v>
      </c>
      <c r="F970">
        <f t="shared" si="1024"/>
        <v>2.0212567632809215E-9</v>
      </c>
      <c r="G970">
        <f t="shared" si="1024"/>
        <v>1.6046925760829865E-11</v>
      </c>
      <c r="H970">
        <f t="shared" si="1024"/>
        <v>1.2736491668327678E-13</v>
      </c>
      <c r="I970">
        <f t="shared" si="1024"/>
        <v>1.0106288651820602E-15</v>
      </c>
      <c r="J970">
        <f t="shared" si="1024"/>
        <v>8.0170316678597774E-18</v>
      </c>
      <c r="K970">
        <f t="shared" si="1024"/>
        <v>6.357866843065175E-20</v>
      </c>
      <c r="L970" s="3">
        <f t="shared" ref="L970:L1033" si="1025">(L$5*EXP(-$B$1*L$5)-K$5*EXP(-$B$1*K$5))*EXP(-L$5*$A970)-L$5*EXP(-($B$1+$A970)*L$5)</f>
        <v>-5.3300698846161004E-21</v>
      </c>
      <c r="N970" t="str">
        <f t="shared" ref="N970:N1033" si="1026">A970&amp;" "&amp;B970</f>
        <v>9.60999999999984 0.0040656949396477</v>
      </c>
    </row>
    <row r="971" spans="1:14" x14ac:dyDescent="0.3">
      <c r="A971" s="4">
        <f t="shared" si="1004"/>
        <v>9.6199999999998393</v>
      </c>
      <c r="B971" s="4">
        <f t="shared" si="1005"/>
        <v>4.0452556242903514E-3</v>
      </c>
      <c r="C971">
        <f t="shared" ref="C971:K971" si="1027">(C$5*EXP(-$B$1*C$5)-B$5*EXP(-$B$1*B$5))*EXP(-C$5*$A971)</f>
        <v>4.0132769351978997E-3</v>
      </c>
      <c r="D971">
        <f t="shared" si="1027"/>
        <v>3.1725949638435541E-5</v>
      </c>
      <c r="E971">
        <f t="shared" si="1027"/>
        <v>2.5074244550866791E-7</v>
      </c>
      <c r="F971">
        <f t="shared" si="1027"/>
        <v>1.9812331977802662E-9</v>
      </c>
      <c r="G971">
        <f t="shared" si="1027"/>
        <v>1.5650725752120183E-11</v>
      </c>
      <c r="H971">
        <f t="shared" si="1027"/>
        <v>1.2360071452606411E-13</v>
      </c>
      <c r="I971">
        <f t="shared" si="1027"/>
        <v>9.7586870604603178E-16</v>
      </c>
      <c r="J971">
        <f t="shared" si="1027"/>
        <v>7.7026793598294164E-18</v>
      </c>
      <c r="K971">
        <f t="shared" si="1027"/>
        <v>6.0781046918005009E-20</v>
      </c>
      <c r="L971" s="3">
        <f t="shared" si="1025"/>
        <v>-5.0701193088919745E-21</v>
      </c>
      <c r="N971" t="str">
        <f t="shared" si="1026"/>
        <v>9.61999999999984 0.00404525562429035</v>
      </c>
    </row>
    <row r="972" spans="1:14" x14ac:dyDescent="0.3">
      <c r="A972" s="4">
        <f t="shared" si="1004"/>
        <v>9.6299999999998391</v>
      </c>
      <c r="B972" s="4">
        <f t="shared" si="1005"/>
        <v>4.0249198709073342E-3</v>
      </c>
      <c r="C972">
        <f t="shared" ref="C972:K972" si="1028">(C$5*EXP(-$B$1*C$5)-B$5*EXP(-$B$1*B$5))*EXP(-C$5*$A972)</f>
        <v>3.9932606329780729E-3</v>
      </c>
      <c r="D972">
        <f t="shared" si="1028"/>
        <v>3.1410271165067592E-5</v>
      </c>
      <c r="E972">
        <f t="shared" si="1028"/>
        <v>2.4700937683585894E-7</v>
      </c>
      <c r="F972">
        <f t="shared" si="1028"/>
        <v>1.9420021519755182E-9</v>
      </c>
      <c r="G972">
        <f t="shared" si="1028"/>
        <v>1.5264307956479921E-11</v>
      </c>
      <c r="H972">
        <f t="shared" si="1028"/>
        <v>1.1994776135522298E-13</v>
      </c>
      <c r="I972">
        <f t="shared" si="1028"/>
        <v>9.4230410811431458E-16</v>
      </c>
      <c r="J972">
        <f t="shared" si="1028"/>
        <v>7.4006529821006883E-18</v>
      </c>
      <c r="K972">
        <f t="shared" si="1028"/>
        <v>5.8106527796792182E-20</v>
      </c>
      <c r="L972" s="3">
        <f t="shared" si="1025"/>
        <v>-4.822846672347247E-21</v>
      </c>
      <c r="N972" t="str">
        <f t="shared" si="1026"/>
        <v>9.62999999999984 0.00402491987090733</v>
      </c>
    </row>
    <row r="973" spans="1:14" x14ac:dyDescent="0.3">
      <c r="A973" s="4">
        <f t="shared" si="1004"/>
        <v>9.6399999999998389</v>
      </c>
      <c r="B973" s="4">
        <f t="shared" si="1005"/>
        <v>4.004687146666042E-3</v>
      </c>
      <c r="C973">
        <f t="shared" ref="C973:K973" si="1029">(C$5*EXP(-$B$1*C$5)-B$5*EXP(-$B$1*B$5))*EXP(-C$5*$A973)</f>
        <v>3.9733441624820523E-3</v>
      </c>
      <c r="D973">
        <f t="shared" si="1029"/>
        <v>3.109773374499146E-5</v>
      </c>
      <c r="E973">
        <f t="shared" si="1029"/>
        <v>2.4333188631491664E-7</v>
      </c>
      <c r="F973">
        <f t="shared" si="1029"/>
        <v>1.9035479329252674E-9</v>
      </c>
      <c r="G973">
        <f t="shared" si="1029"/>
        <v>1.4887430850207827E-11</v>
      </c>
      <c r="H973">
        <f t="shared" si="1029"/>
        <v>1.1640276926631837E-13</v>
      </c>
      <c r="I973">
        <f t="shared" si="1029"/>
        <v>9.0989395055694069E-16</v>
      </c>
      <c r="J973">
        <f t="shared" si="1029"/>
        <v>7.110469228033494E-18</v>
      </c>
      <c r="K973">
        <f t="shared" si="1029"/>
        <v>5.5549694251798255E-20</v>
      </c>
      <c r="L973" s="3">
        <f t="shared" si="1025"/>
        <v>-4.5876336645920676E-21</v>
      </c>
      <c r="N973" t="str">
        <f t="shared" si="1026"/>
        <v>9.63999999999984 0.00400468714666604</v>
      </c>
    </row>
    <row r="974" spans="1:14" x14ac:dyDescent="0.3">
      <c r="A974" s="4">
        <f t="shared" si="1004"/>
        <v>9.6499999999998387</v>
      </c>
      <c r="B974" s="4">
        <f t="shared" si="1005"/>
        <v>3.9845569215566047E-3</v>
      </c>
      <c r="C974">
        <f t="shared" ref="C974:K974" si="1030">(C$5*EXP(-$B$1*C$5)-B$5*EXP(-$B$1*B$5))*EXP(-C$5*$A974)</f>
        <v>3.9535270257970391E-3</v>
      </c>
      <c r="D974">
        <f t="shared" si="1030"/>
        <v>3.0788306124204698E-5</v>
      </c>
      <c r="E974">
        <f t="shared" si="1030"/>
        <v>2.3970914649495983E-7</v>
      </c>
      <c r="F974">
        <f t="shared" si="1030"/>
        <v>1.8658551584291645E-9</v>
      </c>
      <c r="G974">
        <f t="shared" si="1030"/>
        <v>1.4519858872844106E-11</v>
      </c>
      <c r="H974">
        <f t="shared" si="1030"/>
        <v>1.1296254752717649E-13</v>
      </c>
      <c r="I974">
        <f t="shared" si="1030"/>
        <v>8.7859852687777303E-16</v>
      </c>
      <c r="J974">
        <f t="shared" si="1030"/>
        <v>6.8316637417121588E-18</v>
      </c>
      <c r="K974">
        <f t="shared" si="1030"/>
        <v>5.3105367821318047E-20</v>
      </c>
      <c r="L974" s="3">
        <f t="shared" si="1025"/>
        <v>-4.363892130590027E-21</v>
      </c>
      <c r="N974" t="str">
        <f t="shared" si="1026"/>
        <v>9.64999999999984 0.0039845569215566</v>
      </c>
    </row>
    <row r="975" spans="1:14" x14ac:dyDescent="0.3">
      <c r="A975" s="4">
        <f t="shared" si="1004"/>
        <v>9.6599999999998385</v>
      </c>
      <c r="B975" s="4">
        <f t="shared" si="1005"/>
        <v>3.9645286683761089E-3</v>
      </c>
      <c r="C975">
        <f t="shared" ref="C975:K975" si="1031">(C$5*EXP(-$B$1*C$5)-B$5*EXP(-$B$1*B$5))*EXP(-C$5*$A975)</f>
        <v>3.933808727493584E-3</v>
      </c>
      <c r="D975">
        <f t="shared" si="1031"/>
        <v>3.0481957359687357E-5</v>
      </c>
      <c r="E975">
        <f t="shared" si="1031"/>
        <v>2.361403422442448E-7</v>
      </c>
      <c r="F975">
        <f t="shared" si="1031"/>
        <v>1.8289087508748335E-9</v>
      </c>
      <c r="G975">
        <f t="shared" si="1031"/>
        <v>1.4161362279937359E-11</v>
      </c>
      <c r="H975">
        <f t="shared" si="1031"/>
        <v>1.0962399970600977E-13</v>
      </c>
      <c r="I975">
        <f t="shared" si="1031"/>
        <v>8.4837949626909949E-16</v>
      </c>
      <c r="J975">
        <f t="shared" si="1031"/>
        <v>6.5637903748768918E-18</v>
      </c>
      <c r="K975">
        <f t="shared" si="1031"/>
        <v>5.0768597909000502E-20</v>
      </c>
      <c r="L975" s="3">
        <f t="shared" si="1025"/>
        <v>-4.151062599964329E-21</v>
      </c>
      <c r="N975" t="str">
        <f t="shared" si="1026"/>
        <v>9.65999999999984 0.00396452866837611</v>
      </c>
    </row>
    <row r="976" spans="1:14" x14ac:dyDescent="0.3">
      <c r="A976" s="4">
        <f t="shared" si="1004"/>
        <v>9.6699999999998383</v>
      </c>
      <c r="B976" s="4">
        <f t="shared" si="1005"/>
        <v>3.944601862712933E-3</v>
      </c>
      <c r="C976">
        <f t="shared" ref="C976:K976" si="1032">(C$5*EXP(-$B$1*C$5)-B$5*EXP(-$B$1*B$5))*EXP(-C$5*$A976)</f>
        <v>3.9141887746132016E-3</v>
      </c>
      <c r="D976">
        <f t="shared" si="1032"/>
        <v>3.0178656816307711E-5</v>
      </c>
      <c r="E976">
        <f t="shared" si="1032"/>
        <v>2.3262467056675893E-7</v>
      </c>
      <c r="F976">
        <f t="shared" si="1032"/>
        <v>1.7926939312066277E-9</v>
      </c>
      <c r="G976">
        <f t="shared" si="1032"/>
        <v>1.3811716999447075E-11</v>
      </c>
      <c r="H976">
        <f t="shared" si="1032"/>
        <v>1.0638412088442004E-13</v>
      </c>
      <c r="I976">
        <f t="shared" si="1032"/>
        <v>8.1919983663931135E-16</v>
      </c>
      <c r="J976">
        <f t="shared" si="1032"/>
        <v>6.3064204729913923E-18</v>
      </c>
      <c r="K976">
        <f t="shared" si="1032"/>
        <v>4.853465175720157E-20</v>
      </c>
      <c r="L976" s="3">
        <f t="shared" si="1025"/>
        <v>-3.9486128880305166E-21</v>
      </c>
      <c r="N976" t="str">
        <f t="shared" si="1026"/>
        <v>9.66999999999984 0.00394460186271293</v>
      </c>
    </row>
    <row r="977" spans="1:14" x14ac:dyDescent="0.3">
      <c r="A977" s="4">
        <f t="shared" si="1004"/>
        <v>9.6799999999998381</v>
      </c>
      <c r="B977" s="4">
        <f t="shared" si="1005"/>
        <v>3.9247759829311854E-3</v>
      </c>
      <c r="C977">
        <f t="shared" ref="C977:K977" si="1033">(C$5*EXP(-$B$1*C$5)-B$5*EXP(-$B$1*B$5))*EXP(-C$5*$A977)</f>
        <v>3.8946666766560495E-3</v>
      </c>
      <c r="D977">
        <f t="shared" si="1033"/>
        <v>2.9878374163758652E-5</v>
      </c>
      <c r="E977">
        <f t="shared" si="1033"/>
        <v>2.2916134042154322E-7</v>
      </c>
      <c r="F977">
        <f t="shared" si="1033"/>
        <v>1.7571962130138089E-9</v>
      </c>
      <c r="G977">
        <f t="shared" si="1033"/>
        <v>1.347070449169097E-11</v>
      </c>
      <c r="H977">
        <f t="shared" si="1033"/>
        <v>1.0323999495276988E-13</v>
      </c>
      <c r="I977">
        <f t="shared" si="1033"/>
        <v>7.9102379925622968E-16</v>
      </c>
      <c r="J977">
        <f t="shared" si="1033"/>
        <v>6.0591421893041338E-18</v>
      </c>
      <c r="K977">
        <f t="shared" si="1033"/>
        <v>4.6399004861531395E-20</v>
      </c>
      <c r="L977" s="3">
        <f t="shared" si="1025"/>
        <v>-3.7560367650573821E-21</v>
      </c>
      <c r="N977" t="str">
        <f t="shared" si="1026"/>
        <v>9.67999999999984 0.00392477598293119</v>
      </c>
    </row>
    <row r="978" spans="1:14" x14ac:dyDescent="0.3">
      <c r="A978" s="4">
        <f t="shared" si="1004"/>
        <v>9.6899999999998379</v>
      </c>
      <c r="B978" s="4">
        <f t="shared" si="1005"/>
        <v>3.9050505101551974E-3</v>
      </c>
      <c r="C978">
        <f t="shared" ref="C978:K978" si="1034">(C$5*EXP(-$B$1*C$5)-B$5*EXP(-$B$1*B$5))*EXP(-C$5*$A978)</f>
        <v>3.8752419455686613E-3</v>
      </c>
      <c r="D978">
        <f t="shared" si="1034"/>
        <v>2.9581079373524697E-5</v>
      </c>
      <c r="E978">
        <f t="shared" si="1034"/>
        <v>2.2574957254470444E-7</v>
      </c>
      <c r="F978">
        <f t="shared" si="1034"/>
        <v>1.7224013967357908E-9</v>
      </c>
      <c r="G978">
        <f t="shared" si="1034"/>
        <v>1.3138111612750758E-11</v>
      </c>
      <c r="H978">
        <f t="shared" si="1034"/>
        <v>1.0018879198548629E-13</v>
      </c>
      <c r="I978">
        <f t="shared" si="1034"/>
        <v>7.6381686495045601E-16</v>
      </c>
      <c r="J978">
        <f t="shared" si="1034"/>
        <v>5.8215598258057026E-18</v>
      </c>
      <c r="K978">
        <f t="shared" si="1034"/>
        <v>4.4357331807185697E-20</v>
      </c>
      <c r="L978" s="3">
        <f t="shared" si="1025"/>
        <v>-3.5728526904290691E-21</v>
      </c>
      <c r="N978" t="str">
        <f t="shared" si="1026"/>
        <v>9.68999999999984 0.0039050505101552</v>
      </c>
    </row>
    <row r="979" spans="1:14" x14ac:dyDescent="0.3">
      <c r="A979" s="4">
        <f t="shared" si="1004"/>
        <v>9.6999999999998376</v>
      </c>
      <c r="B979" s="4">
        <f t="shared" si="1005"/>
        <v>3.8854249282541668E-3</v>
      </c>
      <c r="C979">
        <f t="shared" ref="C979:K979" si="1035">(C$5*EXP(-$B$1*C$5)-B$5*EXP(-$B$1*B$5))*EXP(-C$5*$A979)</f>
        <v>3.8559140957317478E-3</v>
      </c>
      <c r="D979">
        <f t="shared" si="1035"/>
        <v>2.9286742715879071E-5</v>
      </c>
      <c r="E979">
        <f t="shared" si="1035"/>
        <v>2.2238859927407638E-7</v>
      </c>
      <c r="F979">
        <f t="shared" si="1035"/>
        <v>1.6882955639821251E-9</v>
      </c>
      <c r="G979">
        <f t="shared" si="1035"/>
        <v>1.2813730481250375E-11</v>
      </c>
      <c r="H979">
        <f t="shared" si="1035"/>
        <v>9.7227765693935983E-14</v>
      </c>
      <c r="I979">
        <f t="shared" si="1035"/>
        <v>7.3754570182503178E-16</v>
      </c>
      <c r="J979">
        <f t="shared" si="1035"/>
        <v>5.5932932000275629E-18</v>
      </c>
      <c r="K979">
        <f t="shared" si="1035"/>
        <v>4.2405497508505024E-20</v>
      </c>
      <c r="L979" s="3">
        <f t="shared" si="1025"/>
        <v>-3.3986026085426811E-21</v>
      </c>
      <c r="N979" t="str">
        <f t="shared" si="1026"/>
        <v>9.69999999999984 0.00388542492825417</v>
      </c>
    </row>
    <row r="980" spans="1:14" x14ac:dyDescent="0.3">
      <c r="A980" s="4">
        <f t="shared" si="1004"/>
        <v>9.7099999999998374</v>
      </c>
      <c r="B980" s="4">
        <f t="shared" si="1005"/>
        <v>3.8658987238268452E-3</v>
      </c>
      <c r="C980">
        <f t="shared" ref="C980:K980" si="1036">(C$5*EXP(-$B$1*C$5)-B$5*EXP(-$B$1*B$5))*EXP(-C$5*$A980)</f>
        <v>3.8366826439480569E-3</v>
      </c>
      <c r="D980">
        <f t="shared" si="1036"/>
        <v>2.8995334756910742E-5</v>
      </c>
      <c r="E980">
        <f t="shared" si="1036"/>
        <v>2.1907766437649349E-7</v>
      </c>
      <c r="F980">
        <f t="shared" si="1036"/>
        <v>1.6548650719649599E-9</v>
      </c>
      <c r="G980">
        <f t="shared" si="1036"/>
        <v>1.2497358348423087E-11</v>
      </c>
      <c r="H980">
        <f t="shared" si="1036"/>
        <v>9.4354250954580943E-14</v>
      </c>
      <c r="I980">
        <f t="shared" si="1036"/>
        <v>7.1217812441974124E-16</v>
      </c>
      <c r="J980">
        <f t="shared" si="1036"/>
        <v>5.3739770366689894E-18</v>
      </c>
      <c r="K980">
        <f t="shared" si="1036"/>
        <v>4.0539548834010521E-20</v>
      </c>
      <c r="L980" s="3">
        <f t="shared" si="1025"/>
        <v>-3.2328508034306636E-21</v>
      </c>
      <c r="N980" t="str">
        <f t="shared" si="1026"/>
        <v>9.70999999999984 0.00386589872382685</v>
      </c>
    </row>
    <row r="981" spans="1:14" x14ac:dyDescent="0.3">
      <c r="A981" s="4">
        <f t="shared" si="1004"/>
        <v>9.7199999999998372</v>
      </c>
      <c r="B981" s="4">
        <f t="shared" si="1005"/>
        <v>3.8464713861863543E-3</v>
      </c>
      <c r="C981">
        <f t="shared" ref="C981:K981" si="1037">(C$5*EXP(-$B$1*C$5)-B$5*EXP(-$B$1*B$5))*EXP(-C$5*$A981)</f>
        <v>3.8175471094302913E-3</v>
      </c>
      <c r="D981">
        <f t="shared" si="1037"/>
        <v>2.8706826355580964E-5</v>
      </c>
      <c r="E981">
        <f t="shared" si="1037"/>
        <v>2.1581602287763617E-7</v>
      </c>
      <c r="F981">
        <f t="shared" si="1037"/>
        <v>1.6220965480417425E-9</v>
      </c>
      <c r="G981">
        <f t="shared" si="1037"/>
        <v>1.2188797471387087E-11</v>
      </c>
      <c r="H981">
        <f t="shared" si="1037"/>
        <v>9.1565661410188031E-14</v>
      </c>
      <c r="I981">
        <f t="shared" si="1037"/>
        <v>6.8768305427985963E-16</v>
      </c>
      <c r="J981">
        <f t="shared" si="1037"/>
        <v>5.1632603830786675E-18</v>
      </c>
      <c r="K981">
        <f t="shared" si="1037"/>
        <v>3.8755706599963976E-20</v>
      </c>
      <c r="L981" s="3">
        <f t="shared" si="1025"/>
        <v>-3.0751828092440298E-21</v>
      </c>
      <c r="N981" t="str">
        <f t="shared" si="1026"/>
        <v>9.71999999999984 0.00384647138618635</v>
      </c>
    </row>
    <row r="982" spans="1:14" x14ac:dyDescent="0.3">
      <c r="A982" s="4">
        <f t="shared" si="1004"/>
        <v>9.729999999999837</v>
      </c>
      <c r="B982" s="4">
        <f t="shared" si="1005"/>
        <v>3.8271424073450639E-3</v>
      </c>
      <c r="C982">
        <f t="shared" ref="C982:K982" si="1038">(C$5*EXP(-$B$1*C$5)-B$5*EXP(-$B$1*B$5))*EXP(-C$5*$A982)</f>
        <v>3.7985070137890927E-3</v>
      </c>
      <c r="D982">
        <f t="shared" si="1038"/>
        <v>2.8421188660809171E-5</v>
      </c>
      <c r="E982">
        <f t="shared" si="1038"/>
        <v>2.1260294089440738E-7</v>
      </c>
      <c r="F982">
        <f t="shared" si="1038"/>
        <v>1.5899768843659843E-9</v>
      </c>
      <c r="G982">
        <f t="shared" si="1038"/>
        <v>1.1887854989549721E-11</v>
      </c>
      <c r="H982">
        <f t="shared" si="1038"/>
        <v>8.8859487141932179E-14</v>
      </c>
      <c r="I982">
        <f t="shared" si="1038"/>
        <v>6.6403048188117597E-16</v>
      </c>
      <c r="J982">
        <f t="shared" si="1038"/>
        <v>4.9608060476555657E-18</v>
      </c>
      <c r="K982">
        <f t="shared" si="1038"/>
        <v>3.705035791622821E-20</v>
      </c>
      <c r="L982" s="3">
        <f t="shared" si="1025"/>
        <v>-2.9252043738716962E-21</v>
      </c>
      <c r="N982" t="str">
        <f t="shared" si="1026"/>
        <v>9.72999999999984 0.00382714240734506</v>
      </c>
    </row>
    <row r="983" spans="1:14" x14ac:dyDescent="0.3">
      <c r="A983" s="4">
        <f t="shared" si="1004"/>
        <v>9.7399999999998368</v>
      </c>
      <c r="B983" s="4">
        <f t="shared" si="1005"/>
        <v>3.8079112819995892E-3</v>
      </c>
      <c r="C983">
        <f t="shared" ref="C983:K983" si="1039">(C$5*EXP(-$B$1*C$5)-B$5*EXP(-$B$1*B$5))*EXP(-C$5*$A983)</f>
        <v>3.7795618810210776E-3</v>
      </c>
      <c r="D983">
        <f t="shared" si="1039"/>
        <v>2.8138393108587868E-5</v>
      </c>
      <c r="E983">
        <f t="shared" si="1039"/>
        <v>2.0943769546980521E-7</v>
      </c>
      <c r="F983">
        <f t="shared" si="1039"/>
        <v>1.5584932326439465E-9</v>
      </c>
      <c r="G983">
        <f t="shared" si="1039"/>
        <v>1.1594342804063289E-11</v>
      </c>
      <c r="H983">
        <f t="shared" si="1039"/>
        <v>8.6233292410299396E-14</v>
      </c>
      <c r="I983">
        <f t="shared" si="1039"/>
        <v>6.411914298645876E-16</v>
      </c>
      <c r="J983">
        <f t="shared" si="1039"/>
        <v>4.7662900602704485E-18</v>
      </c>
      <c r="K983">
        <f t="shared" si="1039"/>
        <v>3.5420048868929169E-20</v>
      </c>
      <c r="L983" s="3">
        <f t="shared" si="1025"/>
        <v>-2.7825404731049332E-21</v>
      </c>
      <c r="N983" t="str">
        <f t="shared" si="1026"/>
        <v>9.73999999999984 0.00380791128199959</v>
      </c>
    </row>
    <row r="984" spans="1:14" x14ac:dyDescent="0.3">
      <c r="A984" s="4">
        <f t="shared" si="1004"/>
        <v>9.7499999999998366</v>
      </c>
      <c r="B984" s="4">
        <f t="shared" si="1005"/>
        <v>3.7887775075158624E-3</v>
      </c>
      <c r="C984">
        <f t="shared" ref="C984:K984" si="1040">(C$5*EXP(-$B$1*C$5)-B$5*EXP(-$B$1*B$5))*EXP(-C$5*$A984)</f>
        <v>3.7607112374969409E-3</v>
      </c>
      <c r="D984">
        <f t="shared" si="1040"/>
        <v>2.7858411419126157E-5</v>
      </c>
      <c r="E984">
        <f t="shared" si="1040"/>
        <v>2.0631957441025525E-7</v>
      </c>
      <c r="F984">
        <f t="shared" si="1040"/>
        <v>1.5276329989951536E-9</v>
      </c>
      <c r="G984">
        <f t="shared" si="1040"/>
        <v>1.1308077460257314E-11</v>
      </c>
      <c r="H984">
        <f t="shared" si="1040"/>
        <v>8.3684713462757413E-14</v>
      </c>
      <c r="I984">
        <f t="shared" si="1040"/>
        <v>6.19137917535177E-16</v>
      </c>
      <c r="J984">
        <f t="shared" si="1040"/>
        <v>4.5794011538445412E-18</v>
      </c>
      <c r="K984">
        <f t="shared" si="1040"/>
        <v>3.3861477525101807E-20</v>
      </c>
      <c r="L984" s="3">
        <f t="shared" si="1025"/>
        <v>-2.6468343728815576E-21</v>
      </c>
      <c r="N984" t="str">
        <f t="shared" si="1026"/>
        <v>9.74999999999984 0.00378877750751586</v>
      </c>
    </row>
    <row r="985" spans="1:14" x14ac:dyDescent="0.3">
      <c r="A985" s="4">
        <f t="shared" si="1004"/>
        <v>9.7599999999998364</v>
      </c>
      <c r="B985" s="4">
        <f t="shared" si="1005"/>
        <v>3.7697405839142916E-3</v>
      </c>
      <c r="C985">
        <f t="shared" ref="C985:K985" si="1041">(C$5*EXP(-$B$1*C$5)-B$5*EXP(-$B$1*B$5))*EXP(-C$5*$A985)</f>
        <v>3.7419546119496117E-3</v>
      </c>
      <c r="D985">
        <f t="shared" si="1041"/>
        <v>2.7581215594021784E-5</v>
      </c>
      <c r="E985">
        <f t="shared" si="1041"/>
        <v>2.0324787612536484E-7</v>
      </c>
      <c r="F985">
        <f t="shared" si="1041"/>
        <v>1.49738383891467E-9</v>
      </c>
      <c r="G985">
        <f t="shared" si="1041"/>
        <v>1.1028880032973149E-11</v>
      </c>
      <c r="H985">
        <f t="shared" si="1041"/>
        <v>8.1211456406219548E-14</v>
      </c>
      <c r="I985">
        <f t="shared" si="1041"/>
        <v>5.9784292658239959E-16</v>
      </c>
      <c r="J985">
        <f t="shared" si="1041"/>
        <v>4.3998402662558019E-18</v>
      </c>
      <c r="K985">
        <f t="shared" si="1041"/>
        <v>3.2371487245145379E-20</v>
      </c>
      <c r="L985" s="3">
        <f t="shared" si="1025"/>
        <v>-2.5177467372648397E-21</v>
      </c>
      <c r="N985" t="str">
        <f t="shared" si="1026"/>
        <v>9.75999999999984 0.00376974058391429</v>
      </c>
    </row>
    <row r="986" spans="1:14" x14ac:dyDescent="0.3">
      <c r="A986" s="4">
        <f t="shared" si="1004"/>
        <v>9.7699999999998361</v>
      </c>
      <c r="B986" s="4">
        <f t="shared" si="1005"/>
        <v>3.7508000138550277E-3</v>
      </c>
      <c r="C986">
        <f t="shared" ref="C986:K986" si="1042">(C$5*EXP(-$B$1*C$5)-B$5*EXP(-$B$1*B$5))*EXP(-C$5*$A986)</f>
        <v>3.7232915354624752E-3</v>
      </c>
      <c r="D986">
        <f t="shared" si="1042"/>
        <v>2.7306777913461236E-5</v>
      </c>
      <c r="E986">
        <f t="shared" si="1042"/>
        <v>2.002219094700614E-7</v>
      </c>
      <c r="F986">
        <f t="shared" si="1042"/>
        <v>1.4677336523351364E-9</v>
      </c>
      <c r="G986">
        <f t="shared" si="1042"/>
        <v>1.0756576014730054E-11</v>
      </c>
      <c r="H986">
        <f t="shared" si="1042"/>
        <v>7.8811295142385337E-14</v>
      </c>
      <c r="I986">
        <f t="shared" si="1042"/>
        <v>5.7728036797924169E-16</v>
      </c>
      <c r="J986">
        <f t="shared" si="1042"/>
        <v>4.2273200617757245E-18</v>
      </c>
      <c r="K986">
        <f t="shared" si="1042"/>
        <v>3.0947060289551245E-20</v>
      </c>
      <c r="L986" s="3">
        <f t="shared" si="1025"/>
        <v>-2.3949547799269917E-21</v>
      </c>
      <c r="N986" t="str">
        <f t="shared" si="1026"/>
        <v>9.76999999999984 0.00375080001385503</v>
      </c>
    </row>
    <row r="987" spans="1:14" x14ac:dyDescent="0.3">
      <c r="A987" s="4">
        <f t="shared" si="1004"/>
        <v>9.7799999999998359</v>
      </c>
      <c r="B987" s="4">
        <f t="shared" si="1005"/>
        <v>3.7319553026233013E-3</v>
      </c>
      <c r="C987">
        <f t="shared" ref="C987:K987" si="1043">(C$5*EXP(-$B$1*C$5)-B$5*EXP(-$B$1*B$5))*EXP(-C$5*$A987)</f>
        <v>3.7047215414576467E-3</v>
      </c>
      <c r="D987">
        <f t="shared" si="1043"/>
        <v>2.7035070933447759E-5</v>
      </c>
      <c r="E987">
        <f t="shared" si="1043"/>
        <v>1.9724099358908128E-7</v>
      </c>
      <c r="F987">
        <f t="shared" si="1043"/>
        <v>1.4386705787865797E-9</v>
      </c>
      <c r="G987">
        <f t="shared" si="1043"/>
        <v>1.0490995206652458E-11</v>
      </c>
      <c r="H987">
        <f t="shared" si="1043"/>
        <v>7.6482069364101268E-14</v>
      </c>
      <c r="I987">
        <f t="shared" si="1043"/>
        <v>5.5742505001991477E-16</v>
      </c>
      <c r="J987">
        <f t="shared" si="1043"/>
        <v>4.0615644712708657E-18</v>
      </c>
      <c r="K987">
        <f t="shared" si="1043"/>
        <v>2.9585311706948269E-20</v>
      </c>
      <c r="L987" s="3">
        <f t="shared" si="1025"/>
        <v>-2.2781514570151934E-21</v>
      </c>
      <c r="N987" t="str">
        <f t="shared" si="1026"/>
        <v>9.77999999999984 0.0037319553026233</v>
      </c>
    </row>
    <row r="988" spans="1:14" x14ac:dyDescent="0.3">
      <c r="A988" s="4">
        <f t="shared" si="1004"/>
        <v>9.7899999999998357</v>
      </c>
      <c r="B988" s="4">
        <f t="shared" si="1005"/>
        <v>3.7132059581148577E-3</v>
      </c>
      <c r="C988">
        <f t="shared" ref="C988:K988" si="1044">(C$5*EXP(-$B$1*C$5)-B$5*EXP(-$B$1*B$5))*EXP(-C$5*$A988)</f>
        <v>3.6862441656843087E-3</v>
      </c>
      <c r="D988">
        <f t="shared" si="1044"/>
        <v>2.6766067483056924E-5</v>
      </c>
      <c r="E988">
        <f t="shared" si="1044"/>
        <v>1.9430445776377499E-7</v>
      </c>
      <c r="F988">
        <f t="shared" si="1044"/>
        <v>1.4101829926520677E-9</v>
      </c>
      <c r="G988">
        <f t="shared" si="1044"/>
        <v>1.0231971612089882E-11</v>
      </c>
      <c r="H988">
        <f t="shared" si="1044"/>
        <v>7.4221682610939196E-14</v>
      </c>
      <c r="I988">
        <f t="shared" si="1044"/>
        <v>5.3825264745687646E-16</v>
      </c>
      <c r="J988">
        <f t="shared" si="1044"/>
        <v>3.902308250433341E-18</v>
      </c>
      <c r="K988">
        <f t="shared" si="1044"/>
        <v>2.8283483491089834E-20</v>
      </c>
      <c r="L988" s="3">
        <f t="shared" si="1025"/>
        <v>-2.1670446993820148E-21</v>
      </c>
      <c r="N988" t="str">
        <f t="shared" si="1026"/>
        <v>9.78999999999984 0.00371320595811486</v>
      </c>
    </row>
    <row r="989" spans="1:14" x14ac:dyDescent="0.3">
      <c r="A989" s="4">
        <f t="shared" si="1004"/>
        <v>9.7999999999998355</v>
      </c>
      <c r="B989" s="4">
        <f t="shared" si="1005"/>
        <v>3.6945514908214797E-3</v>
      </c>
      <c r="C989">
        <f t="shared" ref="C989:K989" si="1045">(C$5*EXP(-$B$1*C$5)-B$5*EXP(-$B$1*B$5))*EXP(-C$5*$A989)</f>
        <v>3.6678589462071057E-3</v>
      </c>
      <c r="D989">
        <f t="shared" si="1045"/>
        <v>2.6499740661719522E-5</v>
      </c>
      <c r="E989">
        <f t="shared" si="1045"/>
        <v>1.9141164126119364E-7</v>
      </c>
      <c r="F989">
        <f t="shared" si="1045"/>
        <v>1.3822594985173073E-9</v>
      </c>
      <c r="G989">
        <f t="shared" si="1045"/>
        <v>9.9793433328637933E-12</v>
      </c>
      <c r="H989">
        <f t="shared" si="1045"/>
        <v>7.2028100382240833E-14</v>
      </c>
      <c r="I989">
        <f t="shared" si="1045"/>
        <v>5.1973967169933606E-16</v>
      </c>
      <c r="J989">
        <f t="shared" si="1045"/>
        <v>3.7492965553333362E-18</v>
      </c>
      <c r="K989">
        <f t="shared" si="1045"/>
        <v>2.7038938994949883E-20</v>
      </c>
      <c r="L989" s="3">
        <f t="shared" si="1025"/>
        <v>-2.0613566822604826E-21</v>
      </c>
      <c r="N989" t="str">
        <f t="shared" si="1026"/>
        <v>9.79999999999984 0.00369455149082148</v>
      </c>
    </row>
    <row r="990" spans="1:14" x14ac:dyDescent="0.3">
      <c r="A990" s="4">
        <f t="shared" si="1004"/>
        <v>9.8099999999998353</v>
      </c>
      <c r="B990" s="4">
        <f t="shared" si="1005"/>
        <v>3.6759914138165921E-3</v>
      </c>
      <c r="C990">
        <f t="shared" ref="C990:K990" si="1046">(C$5*EXP(-$B$1*C$5)-B$5*EXP(-$B$1*B$5))*EXP(-C$5*$A990)</f>
        <v>3.6495654233945915E-3</v>
      </c>
      <c r="D990">
        <f t="shared" si="1046"/>
        <v>2.623606383653149E-5</v>
      </c>
      <c r="E990">
        <f t="shared" si="1046"/>
        <v>1.885618931854203E-7</v>
      </c>
      <c r="F990">
        <f t="shared" si="1046"/>
        <v>1.3548889266123261E-9</v>
      </c>
      <c r="G990">
        <f t="shared" si="1046"/>
        <v>9.7329524680759286E-12</v>
      </c>
      <c r="H990">
        <f t="shared" si="1046"/>
        <v>6.9899348305929373E-14</v>
      </c>
      <c r="I990">
        <f t="shared" si="1046"/>
        <v>5.0186344203680652E-16</v>
      </c>
      <c r="J990">
        <f t="shared" si="1046"/>
        <v>3.6022845346144565E-18</v>
      </c>
      <c r="K990">
        <f t="shared" si="1046"/>
        <v>2.5849157590611039E-20</v>
      </c>
      <c r="L990" s="3">
        <f t="shared" si="1025"/>
        <v>-1.9608231305573453E-21</v>
      </c>
      <c r="N990" t="str">
        <f t="shared" si="1026"/>
        <v>9.80999999999984 0.00367599141381659</v>
      </c>
    </row>
    <row r="991" spans="1:14" x14ac:dyDescent="0.3">
      <c r="A991" s="4">
        <f t="shared" si="1004"/>
        <v>9.8199999999998351</v>
      </c>
      <c r="B991" s="4">
        <f t="shared" si="1005"/>
        <v>3.6575252427409606E-3</v>
      </c>
      <c r="C991">
        <f t="shared" ref="C991:K991" si="1047">(C$5*EXP(-$B$1*C$5)-B$5*EXP(-$B$1*B$5))*EXP(-C$5*$A991)</f>
        <v>3.6313631399077445E-3</v>
      </c>
      <c r="D991">
        <f t="shared" si="1047"/>
        <v>2.5975010639590565E-5</v>
      </c>
      <c r="E991">
        <f t="shared" si="1047"/>
        <v>1.8575457233111515E-7</v>
      </c>
      <c r="F991">
        <f t="shared" si="1047"/>
        <v>1.3280603283434162E-9</v>
      </c>
      <c r="G991">
        <f t="shared" si="1047"/>
        <v>9.4926450154150579E-12</v>
      </c>
      <c r="H991">
        <f t="shared" si="1047"/>
        <v>6.7833510361440806E-14</v>
      </c>
      <c r="I991">
        <f t="shared" si="1047"/>
        <v>4.8460205785240729E-16</v>
      </c>
      <c r="J991">
        <f t="shared" si="1047"/>
        <v>3.4610369376793144E-18</v>
      </c>
      <c r="K991">
        <f t="shared" si="1047"/>
        <v>2.4711729564131074E-20</v>
      </c>
      <c r="L991" s="3">
        <f t="shared" si="1025"/>
        <v>-1.8651926580277443E-21</v>
      </c>
      <c r="N991" t="str">
        <f t="shared" si="1026"/>
        <v>9.81999999999984 0.00365752524274096</v>
      </c>
    </row>
    <row r="992" spans="1:14" x14ac:dyDescent="0.3">
      <c r="A992" s="4">
        <f t="shared" si="1004"/>
        <v>9.8299999999998349</v>
      </c>
      <c r="B992" s="4">
        <f t="shared" si="1005"/>
        <v>3.6391524957884698E-3</v>
      </c>
      <c r="C992">
        <f t="shared" ref="C992:K992" si="1048">(C$5*EXP(-$B$1*C$5)-B$5*EXP(-$B$1*B$5))*EXP(-C$5*$A992)</f>
        <v>3.6132516406885283E-3</v>
      </c>
      <c r="D992">
        <f t="shared" si="1048"/>
        <v>2.5716554965359518E-5</v>
      </c>
      <c r="E992">
        <f t="shared" si="1048"/>
        <v>1.8298904703924215E-7</v>
      </c>
      <c r="F992">
        <f t="shared" si="1048"/>
        <v>1.3017629719135509E-9</v>
      </c>
      <c r="G992">
        <f t="shared" si="1048"/>
        <v>9.2582707749006623E-12</v>
      </c>
      <c r="H992">
        <f t="shared" si="1048"/>
        <v>6.5828727155176605E-14</v>
      </c>
      <c r="I992">
        <f t="shared" si="1048"/>
        <v>4.6793437179184873E-16</v>
      </c>
      <c r="J992">
        <f t="shared" si="1048"/>
        <v>3.3253277382383854E-18</v>
      </c>
      <c r="K992">
        <f t="shared" si="1048"/>
        <v>2.362435123504983E-20</v>
      </c>
      <c r="L992" s="3">
        <f t="shared" si="1025"/>
        <v>-1.7742261386786931E-21</v>
      </c>
      <c r="N992" t="str">
        <f t="shared" si="1026"/>
        <v>9.82999999999983 0.00363915249578847</v>
      </c>
    </row>
    <row r="993" spans="1:14" x14ac:dyDescent="0.3">
      <c r="A993" s="4">
        <f t="shared" si="1004"/>
        <v>9.8399999999998347</v>
      </c>
      <c r="B993" s="4">
        <f t="shared" si="1005"/>
        <v>3.6208726936919895E-3</v>
      </c>
      <c r="C993">
        <f t="shared" ref="C993:K993" si="1049">(C$5*EXP(-$B$1*C$5)-B$5*EXP(-$B$1*B$5))*EXP(-C$5*$A993)</f>
        <v>3.5952304729485198E-3</v>
      </c>
      <c r="D993">
        <f t="shared" si="1049"/>
        <v>2.5460670968055537E-5</v>
      </c>
      <c r="E993">
        <f t="shared" si="1049"/>
        <v>1.8026469505494378E-7</v>
      </c>
      <c r="F993">
        <f t="shared" si="1049"/>
        <v>1.2759863380295223E-9</v>
      </c>
      <c r="G993">
        <f t="shared" si="1049"/>
        <v>9.0296832550028625E-12</v>
      </c>
      <c r="H993">
        <f t="shared" si="1049"/>
        <v>6.3883194246924464E-14</v>
      </c>
      <c r="I993">
        <f t="shared" si="1049"/>
        <v>4.5183996385528923E-16</v>
      </c>
      <c r="J993">
        <f t="shared" si="1049"/>
        <v>3.1949397726197241E-18</v>
      </c>
      <c r="K993">
        <f t="shared" si="1049"/>
        <v>2.2584820290648447E-20</v>
      </c>
      <c r="L993" s="3">
        <f t="shared" si="1025"/>
        <v>-1.6876961088294623E-21</v>
      </c>
      <c r="N993" t="str">
        <f t="shared" si="1026"/>
        <v>9.83999999999983 0.00362087269369199</v>
      </c>
    </row>
    <row r="994" spans="1:14" x14ac:dyDescent="0.3">
      <c r="A994" s="4">
        <f t="shared" si="1004"/>
        <v>9.8499999999998344</v>
      </c>
      <c r="B994" s="4">
        <f t="shared" si="1005"/>
        <v>3.6026853597093296E-3</v>
      </c>
      <c r="C994">
        <f t="shared" ref="C994:K994" si="1050">(C$5*EXP(-$B$1*C$5)-B$5*EXP(-$B$1*B$5))*EXP(-C$5*$A994)</f>
        <v>3.5772991861575867E-3</v>
      </c>
      <c r="D994">
        <f t="shared" si="1050"/>
        <v>2.5207333059065663E-5</v>
      </c>
      <c r="E994">
        <f t="shared" si="1050"/>
        <v>1.7758090338753052E-7</v>
      </c>
      <c r="F994">
        <f t="shared" si="1050"/>
        <v>1.2507201156940833E-9</v>
      </c>
      <c r="G994">
        <f t="shared" si="1050"/>
        <v>8.806739581080531E-12</v>
      </c>
      <c r="H994">
        <f t="shared" si="1050"/>
        <v>6.1995160525739747E-14</v>
      </c>
      <c r="I994">
        <f t="shared" si="1050"/>
        <v>4.3629911638029189E-16</v>
      </c>
      <c r="J994">
        <f t="shared" si="1050"/>
        <v>3.0696643922607587E-18</v>
      </c>
      <c r="K994">
        <f t="shared" si="1050"/>
        <v>2.1591031325512979E-20</v>
      </c>
      <c r="L994" s="3">
        <f t="shared" si="1025"/>
        <v>-1.6053861983339494E-21</v>
      </c>
      <c r="N994" t="str">
        <f t="shared" si="1026"/>
        <v>9.84999999999983 0.00360268535970933</v>
      </c>
    </row>
    <row r="995" spans="1:14" x14ac:dyDescent="0.3">
      <c r="A995" s="4">
        <f t="shared" si="1004"/>
        <v>9.8599999999998342</v>
      </c>
      <c r="B995" s="4">
        <f t="shared" si="1005"/>
        <v>3.5845900196092711E-3</v>
      </c>
      <c r="C995">
        <f t="shared" ref="C995:K995" si="1051">(C$5*EXP(-$B$1*C$5)-B$5*EXP(-$B$1*B$5))*EXP(-C$5*$A995)</f>
        <v>3.5594573320326256E-3</v>
      </c>
      <c r="D995">
        <f t="shared" si="1051"/>
        <v>2.4956515904387871E-5</v>
      </c>
      <c r="E995">
        <f t="shared" si="1051"/>
        <v>1.7493706817255446E-7</v>
      </c>
      <c r="F995">
        <f t="shared" si="1051"/>
        <v>1.2259541980814125E-9</v>
      </c>
      <c r="G995">
        <f t="shared" si="1051"/>
        <v>8.5893004060801002E-12</v>
      </c>
      <c r="H995">
        <f t="shared" si="1051"/>
        <v>6.0162926633827065E-14</v>
      </c>
      <c r="I995">
        <f t="shared" si="1051"/>
        <v>4.2129278988519858E-16</v>
      </c>
      <c r="J995">
        <f t="shared" si="1051"/>
        <v>2.9493011298260736E-18</v>
      </c>
      <c r="K995">
        <f t="shared" si="1051"/>
        <v>2.0640971577370094E-20</v>
      </c>
      <c r="L995" s="3">
        <f t="shared" si="1025"/>
        <v>-1.5270905895425962E-21</v>
      </c>
      <c r="N995" t="str">
        <f t="shared" si="1026"/>
        <v>9.85999999999983 0.00358459001960927</v>
      </c>
    </row>
    <row r="996" spans="1:14" x14ac:dyDescent="0.3">
      <c r="A996" s="4">
        <f t="shared" si="1004"/>
        <v>9.869999999999834</v>
      </c>
      <c r="B996" s="4">
        <f t="shared" si="1005"/>
        <v>3.5665862016576902E-3</v>
      </c>
      <c r="C996">
        <f t="shared" ref="C996:K996" si="1052">(C$5*EXP(-$B$1*C$5)-B$5*EXP(-$B$1*B$5))*EXP(-C$5*$A996)</f>
        <v>3.5417044645263537E-3</v>
      </c>
      <c r="D996">
        <f t="shared" si="1052"/>
        <v>2.4708194422097685E-5</v>
      </c>
      <c r="E996">
        <f t="shared" si="1052"/>
        <v>1.7233259453593823E-7</v>
      </c>
      <c r="F996">
        <f t="shared" si="1052"/>
        <v>1.201678678494248E-9</v>
      </c>
      <c r="G996">
        <f t="shared" si="1052"/>
        <v>8.3772298234389152E-12</v>
      </c>
      <c r="H996">
        <f t="shared" si="1052"/>
        <v>5.8384843437003993E-14</v>
      </c>
      <c r="I996">
        <f t="shared" si="1052"/>
        <v>4.0680259974341007E-16</v>
      </c>
      <c r="J996">
        <f t="shared" si="1052"/>
        <v>2.8336573784169094E-18</v>
      </c>
      <c r="K996">
        <f t="shared" si="1052"/>
        <v>1.9732716850554365E-20</v>
      </c>
      <c r="L996" s="3">
        <f t="shared" si="1025"/>
        <v>-1.4526135026510524E-21</v>
      </c>
      <c r="N996" t="str">
        <f t="shared" si="1026"/>
        <v>9.86999999999983 0.00356658620165769</v>
      </c>
    </row>
    <row r="997" spans="1:14" x14ac:dyDescent="0.3">
      <c r="A997" s="4">
        <f t="shared" si="1004"/>
        <v>9.8799999999998338</v>
      </c>
      <c r="B997" s="4">
        <f t="shared" si="1005"/>
        <v>3.5486734366037553E-3</v>
      </c>
      <c r="C997">
        <f t="shared" ref="C997:K997" si="1053">(C$5*EXP(-$B$1*C$5)-B$5*EXP(-$B$1*B$5))*EXP(-C$5*$A997)</f>
        <v>3.5240401398161591E-3</v>
      </c>
      <c r="D997">
        <f t="shared" si="1053"/>
        <v>2.4462343779839937E-5</v>
      </c>
      <c r="E997">
        <f t="shared" si="1053"/>
        <v>1.6976689646012617E-7</v>
      </c>
      <c r="F997">
        <f t="shared" si="1053"/>
        <v>1.1778838464010772E-9</v>
      </c>
      <c r="G997">
        <f t="shared" si="1053"/>
        <v>8.1703952821393463E-12</v>
      </c>
      <c r="H997">
        <f t="shared" si="1053"/>
        <v>5.6659310540369398E-14</v>
      </c>
      <c r="I997">
        <f t="shared" si="1053"/>
        <v>3.9281079365989697E-16</v>
      </c>
      <c r="J997">
        <f t="shared" si="1053"/>
        <v>2.722548083359027E-18</v>
      </c>
      <c r="K997">
        <f t="shared" si="1053"/>
        <v>1.8864427618855517E-20</v>
      </c>
      <c r="L997" s="3">
        <f t="shared" si="1025"/>
        <v>-1.3817687061487311E-21</v>
      </c>
      <c r="N997" t="str">
        <f t="shared" si="1026"/>
        <v>9.87999999999983 0.00354867343660376</v>
      </c>
    </row>
    <row r="998" spans="1:14" x14ac:dyDescent="0.3">
      <c r="A998" s="4">
        <f t="shared" si="1004"/>
        <v>9.8899999999998336</v>
      </c>
      <c r="B998" s="4">
        <f t="shared" si="1005"/>
        <v>3.5308512576662193E-3</v>
      </c>
      <c r="C998">
        <f t="shared" ref="C998:K998" si="1054">(C$5*EXP(-$B$1*C$5)-B$5*EXP(-$B$1*B$5))*EXP(-C$5*$A998)</f>
        <v>3.5064639162930037E-3</v>
      </c>
      <c r="D998">
        <f t="shared" si="1054"/>
        <v>2.4218939392345532E-5</v>
      </c>
      <c r="E998">
        <f t="shared" si="1054"/>
        <v>1.6723939665222743E-7</v>
      </c>
      <c r="F998">
        <f t="shared" si="1054"/>
        <v>1.1545601835517944E-9</v>
      </c>
      <c r="G998">
        <f t="shared" si="1054"/>
        <v>7.9686675038600423E-12</v>
      </c>
      <c r="H998">
        <f t="shared" si="1054"/>
        <v>5.4984774847839518E-14</v>
      </c>
      <c r="I998">
        <f t="shared" si="1054"/>
        <v>3.7930022992242852E-16</v>
      </c>
      <c r="J998">
        <f t="shared" si="1054"/>
        <v>2.6157954460757545E-18</v>
      </c>
      <c r="K998">
        <f t="shared" si="1054"/>
        <v>1.8034345299848753E-20</v>
      </c>
      <c r="L998" s="3">
        <f t="shared" si="1025"/>
        <v>-1.3143790511429574E-21</v>
      </c>
      <c r="N998" t="str">
        <f t="shared" si="1026"/>
        <v>9.88999999999983 0.00353085125766622</v>
      </c>
    </row>
    <row r="999" spans="1:14" x14ac:dyDescent="0.3">
      <c r="A999" s="4">
        <f t="shared" si="1004"/>
        <v>9.8999999999998334</v>
      </c>
      <c r="B999" s="4">
        <f t="shared" si="1005"/>
        <v>3.5131192005197799E-3</v>
      </c>
      <c r="C999">
        <f t="shared" ref="C999:K999" si="1055">(C$5*EXP(-$B$1*C$5)-B$5*EXP(-$B$1*B$5))*EXP(-C$5*$A999)</f>
        <v>3.4889753545503839E-3</v>
      </c>
      <c r="D999">
        <f t="shared" si="1055"/>
        <v>2.3977956918972878E-5</v>
      </c>
      <c r="E999">
        <f t="shared" si="1055"/>
        <v>1.6474952641412189E-7</v>
      </c>
      <c r="F999">
        <f t="shared" si="1055"/>
        <v>1.1316983601702733E-9</v>
      </c>
      <c r="G999">
        <f t="shared" si="1055"/>
        <v>7.7719204021727527E-12</v>
      </c>
      <c r="H999">
        <f t="shared" si="1055"/>
        <v>5.335972916425635E-14</v>
      </c>
      <c r="I999">
        <f t="shared" si="1055"/>
        <v>3.6625435640083848E-16</v>
      </c>
      <c r="J999">
        <f t="shared" si="1055"/>
        <v>2.5132286395723274E-18</v>
      </c>
      <c r="K999">
        <f t="shared" si="1055"/>
        <v>1.724078869316398E-20</v>
      </c>
      <c r="L999" s="3">
        <f t="shared" si="1025"/>
        <v>-1.2502760283945047E-21</v>
      </c>
      <c r="N999" t="str">
        <f t="shared" si="1026"/>
        <v>9.89999999999983 0.00351311920051978</v>
      </c>
    </row>
    <row r="1000" spans="1:14" x14ac:dyDescent="0.3">
      <c r="A1000" s="4">
        <f t="shared" si="1004"/>
        <v>9.9099999999998332</v>
      </c>
      <c r="B1000" s="4">
        <f t="shared" si="1005"/>
        <v>3.495476803281535E-3</v>
      </c>
      <c r="C1000">
        <f t="shared" ref="C1000:K1000" si="1056">(C$5*EXP(-$B$1*C$5)-B$5*EXP(-$B$1*B$5))*EXP(-C$5*$A1000)</f>
        <v>3.4715740173733457E-3</v>
      </c>
      <c r="D1000">
        <f t="shared" si="1056"/>
        <v>2.3739372261273816E-5</v>
      </c>
      <c r="E1000">
        <f t="shared" si="1056"/>
        <v>1.6229672551450155E-7</v>
      </c>
      <c r="F1000">
        <f t="shared" si="1056"/>
        <v>1.1092892312223329E-9</v>
      </c>
      <c r="G1000">
        <f t="shared" si="1056"/>
        <v>7.5800310037343244E-12</v>
      </c>
      <c r="H1000">
        <f t="shared" si="1056"/>
        <v>5.178271083881058E-14</v>
      </c>
      <c r="I1000">
        <f t="shared" si="1056"/>
        <v>3.5365719026857743E-16</v>
      </c>
      <c r="J1000">
        <f t="shared" si="1056"/>
        <v>2.4146835350762548E-18</v>
      </c>
      <c r="K1000">
        <f t="shared" si="1056"/>
        <v>1.6482150575481437E-20</v>
      </c>
      <c r="L1000" s="3">
        <f t="shared" si="1025"/>
        <v>-1.1892993469567464E-21</v>
      </c>
      <c r="N1000" t="str">
        <f t="shared" si="1026"/>
        <v>9.90999999999983 0.00349547680328154</v>
      </c>
    </row>
    <row r="1001" spans="1:14" x14ac:dyDescent="0.3">
      <c r="A1001" s="4">
        <f t="shared" si="1004"/>
        <v>9.919999999999833</v>
      </c>
      <c r="B1001" s="4">
        <f t="shared" si="1005"/>
        <v>3.477923606497508E-3</v>
      </c>
      <c r="C1001">
        <f t="shared" ref="C1001:K1001" si="1057">(C$5*EXP(-$B$1*C$5)-B$5*EXP(-$B$1*B$5))*EXP(-C$5*$A1001)</f>
        <v>3.4542594697275532E-3</v>
      </c>
      <c r="D1001">
        <f t="shared" si="1057"/>
        <v>2.3503161560583757E-5</v>
      </c>
      <c r="E1001">
        <f t="shared" si="1057"/>
        <v>1.5988044206281638E-7</v>
      </c>
      <c r="F1001">
        <f t="shared" si="1057"/>
        <v>1.0873238327576018E-9</v>
      </c>
      <c r="G1001">
        <f t="shared" si="1057"/>
        <v>7.3928793714241664E-12</v>
      </c>
      <c r="H1001">
        <f t="shared" si="1057"/>
        <v>5.0252300448557597E-14</v>
      </c>
      <c r="I1001">
        <f t="shared" si="1057"/>
        <v>3.4149329842177228E-16</v>
      </c>
      <c r="J1001">
        <f t="shared" si="1057"/>
        <v>2.3200024393962659E-18</v>
      </c>
      <c r="K1001">
        <f t="shared" si="1057"/>
        <v>1.5756894445354202E-20</v>
      </c>
      <c r="L1001" s="3">
        <f t="shared" si="1025"/>
        <v>-1.1312965333647441E-21</v>
      </c>
      <c r="N1001" t="str">
        <f t="shared" si="1026"/>
        <v>9.91999999999983 0.00347792360649751</v>
      </c>
    </row>
    <row r="1002" spans="1:14" x14ac:dyDescent="0.3">
      <c r="A1002" s="4">
        <f t="shared" si="1004"/>
        <v>9.9299999999998327</v>
      </c>
      <c r="B1002" s="4">
        <f t="shared" si="1005"/>
        <v>3.4604591531292601E-3</v>
      </c>
      <c r="C1002">
        <f t="shared" ref="C1002:K1002" si="1058">(C$5*EXP(-$B$1*C$5)-B$5*EXP(-$B$1*B$5))*EXP(-C$5*$A1002)</f>
        <v>3.4370312787484134E-3</v>
      </c>
      <c r="D1002">
        <f t="shared" si="1058"/>
        <v>2.3269301195635792E-5</v>
      </c>
      <c r="E1002">
        <f t="shared" si="1058"/>
        <v>1.5750013238509631E-7</v>
      </c>
      <c r="F1002">
        <f t="shared" si="1058"/>
        <v>1.065793378323818E-9</v>
      </c>
      <c r="G1002">
        <f t="shared" si="1058"/>
        <v>7.2103485293797649E-12</v>
      </c>
      <c r="H1002">
        <f t="shared" si="1058"/>
        <v>4.8767120520840532E-14</v>
      </c>
      <c r="I1002">
        <f t="shared" si="1058"/>
        <v>3.2974777857172595E-16</v>
      </c>
      <c r="J1002">
        <f t="shared" si="1058"/>
        <v>2.2290338425795618E-18</v>
      </c>
      <c r="K1002">
        <f t="shared" si="1058"/>
        <v>1.5063551411268553E-20</v>
      </c>
      <c r="L1002" s="3">
        <f t="shared" si="1025"/>
        <v>-1.076122550372202E-21</v>
      </c>
      <c r="N1002" t="str">
        <f t="shared" si="1026"/>
        <v>9.92999999999983 0.00346045915312926</v>
      </c>
    </row>
    <row r="1003" spans="1:14" x14ac:dyDescent="0.3">
      <c r="A1003" s="4">
        <f t="shared" si="1004"/>
        <v>9.9399999999998325</v>
      </c>
      <c r="B1003" s="4">
        <f t="shared" si="1005"/>
        <v>3.4430829885405802E-3</v>
      </c>
      <c r="C1003">
        <f t="shared" ref="C1003:K1003" si="1059">(C$5*EXP(-$B$1*C$5)-B$5*EXP(-$B$1*B$5))*EXP(-C$5*$A1003)</f>
        <v>3.4198890137302541E-3</v>
      </c>
      <c r="D1003">
        <f t="shared" si="1059"/>
        <v>2.3037767780198539E-5</v>
      </c>
      <c r="E1003">
        <f t="shared" si="1059"/>
        <v>1.5515526090162155E-7</v>
      </c>
      <c r="F1003">
        <f t="shared" si="1059"/>
        <v>1.0446892554521315E-9</v>
      </c>
      <c r="G1003">
        <f t="shared" si="1059"/>
        <v>7.0323243898830065E-12</v>
      </c>
      <c r="H1003">
        <f t="shared" si="1059"/>
        <v>4.7325834293471609E-14</v>
      </c>
      <c r="I1003">
        <f t="shared" si="1059"/>
        <v>3.184062409877581E-16</v>
      </c>
      <c r="J1003">
        <f t="shared" si="1059"/>
        <v>2.1416321754635671E-18</v>
      </c>
      <c r="K1003">
        <f t="shared" si="1059"/>
        <v>1.4400717216636254E-20</v>
      </c>
      <c r="L1003" s="3">
        <f t="shared" si="1025"/>
        <v>-1.0236394342827933E-21</v>
      </c>
      <c r="N1003" t="str">
        <f t="shared" si="1026"/>
        <v>9.93999999999983 0.00344308298854058</v>
      </c>
    </row>
    <row r="1004" spans="1:14" x14ac:dyDescent="0.3">
      <c r="A1004" s="4">
        <f t="shared" si="1004"/>
        <v>9.9499999999998323</v>
      </c>
      <c r="B1004" s="4">
        <f t="shared" si="1005"/>
        <v>3.4257946604842561E-3</v>
      </c>
      <c r="C1004">
        <f t="shared" ref="C1004:K1004" si="1060">(C$5*EXP(-$B$1*C$5)-B$5*EXP(-$B$1*B$5))*EXP(-C$5*$A1004)</f>
        <v>3.4028322461155578E-3</v>
      </c>
      <c r="D1004">
        <f t="shared" si="1060"/>
        <v>2.280853816073751E-5</v>
      </c>
      <c r="E1004">
        <f t="shared" si="1060"/>
        <v>1.5284530000641555E-7</v>
      </c>
      <c r="F1004">
        <f t="shared" si="1060"/>
        <v>1.0240030222120017E-9</v>
      </c>
      <c r="G1004">
        <f t="shared" si="1060"/>
        <v>6.8586956820515024E-12</v>
      </c>
      <c r="H1004">
        <f t="shared" si="1060"/>
        <v>4.5927144511556288E-14</v>
      </c>
      <c r="I1004">
        <f t="shared" si="1060"/>
        <v>3.0745479086799225E-16</v>
      </c>
      <c r="J1004">
        <f t="shared" si="1060"/>
        <v>2.0576575767342122E-18</v>
      </c>
      <c r="K1004">
        <f t="shared" si="1060"/>
        <v>1.3767049395694803E-20</v>
      </c>
      <c r="L1004" s="3">
        <f t="shared" si="1025"/>
        <v>-9.737159499690532E-22</v>
      </c>
      <c r="N1004" t="str">
        <f t="shared" si="1026"/>
        <v>9.94999999999983 0.00342579466048426</v>
      </c>
    </row>
    <row r="1005" spans="1:14" x14ac:dyDescent="0.3">
      <c r="A1005" s="4">
        <f t="shared" si="1004"/>
        <v>9.9599999999998321</v>
      </c>
      <c r="B1005" s="4">
        <f t="shared" si="1005"/>
        <v>3.40859371908892E-3</v>
      </c>
      <c r="C1005">
        <f t="shared" ref="C1005:K1005" si="1061">(C$5*EXP(-$B$1*C$5)-B$5*EXP(-$B$1*B$5))*EXP(-C$5*$A1005)</f>
        <v>3.3858605494842451E-3</v>
      </c>
      <c r="D1005">
        <f t="shared" si="1061"/>
        <v>2.2581589414099728E-5</v>
      </c>
      <c r="E1005">
        <f t="shared" si="1061"/>
        <v>1.5056972994853195E-7</v>
      </c>
      <c r="F1005">
        <f t="shared" si="1061"/>
        <v>1.0037264038343123E-9</v>
      </c>
      <c r="G1005">
        <f t="shared" si="1061"/>
        <v>6.6893538822907653E-12</v>
      </c>
      <c r="H1005">
        <f t="shared" si="1061"/>
        <v>4.4569792259876631E-14</v>
      </c>
      <c r="I1005">
        <f t="shared" si="1061"/>
        <v>2.9688001131647169E-16</v>
      </c>
      <c r="J1005">
        <f t="shared" si="1061"/>
        <v>1.9769756691179938E-18</v>
      </c>
      <c r="K1005">
        <f t="shared" si="1061"/>
        <v>1.3161264554556109E-20</v>
      </c>
      <c r="L1005" s="3">
        <f t="shared" si="1025"/>
        <v>-9.2622726271623103E-22</v>
      </c>
      <c r="N1005" t="str">
        <f t="shared" si="1026"/>
        <v>9.95999999999983 0.00340859371908892</v>
      </c>
    </row>
    <row r="1006" spans="1:14" x14ac:dyDescent="0.3">
      <c r="A1006" s="4">
        <f t="shared" si="1004"/>
        <v>9.9699999999998319</v>
      </c>
      <c r="B1006" s="4">
        <f t="shared" si="1005"/>
        <v>3.3914797168459773E-3</v>
      </c>
      <c r="C1006">
        <f t="shared" ref="C1006:K1006" si="1062">(C$5*EXP(-$B$1*C$5)-B$5*EXP(-$B$1*B$5))*EXP(-C$5*$A1006)</f>
        <v>3.3689734995430167E-3</v>
      </c>
      <c r="D1006">
        <f t="shared" si="1062"/>
        <v>2.2356898845221415E-5</v>
      </c>
      <c r="E1006">
        <f t="shared" si="1062"/>
        <v>1.4832803871510784E-7</v>
      </c>
      <c r="F1006">
        <f t="shared" si="1062"/>
        <v>9.8385128940135391E-10</v>
      </c>
      <c r="G1006">
        <f t="shared" si="1062"/>
        <v>6.5241931464634015E-12</v>
      </c>
      <c r="H1006">
        <f t="shared" si="1062"/>
        <v>4.325255582978225E-14</v>
      </c>
      <c r="I1006">
        <f t="shared" si="1062"/>
        <v>2.8666894690579163E-16</v>
      </c>
      <c r="J1006">
        <f t="shared" si="1062"/>
        <v>1.8994573443496677E-18</v>
      </c>
      <c r="K1006">
        <f t="shared" si="1062"/>
        <v>1.2582135771894941E-20</v>
      </c>
      <c r="L1006" s="3">
        <f t="shared" si="1025"/>
        <v>-8.8105462607043458E-22</v>
      </c>
      <c r="N1006" t="str">
        <f t="shared" si="1026"/>
        <v>9.96999999999983 0.00339147971684598</v>
      </c>
    </row>
    <row r="1007" spans="1:14" x14ac:dyDescent="0.3">
      <c r="A1007" s="4">
        <f t="shared" si="1004"/>
        <v>9.9799999999998317</v>
      </c>
      <c r="B1007" s="4">
        <f t="shared" si="1005"/>
        <v>3.3744522085966105E-3</v>
      </c>
      <c r="C1007">
        <f t="shared" ref="C1007:K1007" si="1063">(C$5*EXP(-$B$1*C$5)-B$5*EXP(-$B$1*B$5))*EXP(-C$5*$A1007)</f>
        <v>3.3521706741147443E-3</v>
      </c>
      <c r="D1007">
        <f t="shared" si="1063"/>
        <v>2.2134443984858435E-5</v>
      </c>
      <c r="E1007">
        <f t="shared" si="1063"/>
        <v>1.4611972191615823E-7</v>
      </c>
      <c r="F1007">
        <f t="shared" si="1063"/>
        <v>9.6436972860234796E-10</v>
      </c>
      <c r="G1007">
        <f t="shared" si="1063"/>
        <v>6.3631102437330568E-12</v>
      </c>
      <c r="H1007">
        <f t="shared" si="1063"/>
        <v>4.1974249619569773E-14</v>
      </c>
      <c r="I1007">
        <f t="shared" si="1063"/>
        <v>2.7680908780508611E-16</v>
      </c>
      <c r="J1007">
        <f t="shared" si="1063"/>
        <v>1.82497855657148E-18</v>
      </c>
      <c r="K1007">
        <f t="shared" si="1063"/>
        <v>1.2028490114013712E-20</v>
      </c>
      <c r="L1007" s="3">
        <f t="shared" si="1025"/>
        <v>-8.3808508491066771E-22</v>
      </c>
      <c r="N1007" t="str">
        <f t="shared" si="1026"/>
        <v>9.97999999999983 0.00337445220859661</v>
      </c>
    </row>
    <row r="1008" spans="1:14" x14ac:dyDescent="0.3">
      <c r="A1008" s="4">
        <f t="shared" si="1004"/>
        <v>9.9899999999998315</v>
      </c>
      <c r="B1008" s="4">
        <f t="shared" si="1005"/>
        <v>3.3575107515188634E-3</v>
      </c>
      <c r="C1008">
        <f t="shared" ref="C1008:K1008" si="1064">(C$5*EXP(-$B$1*C$5)-B$5*EXP(-$B$1*B$5))*EXP(-C$5*$A1008)</f>
        <v>3.3354516531279173E-3</v>
      </c>
      <c r="D1008">
        <f t="shared" si="1064"/>
        <v>2.1914202587339371E-5</v>
      </c>
      <c r="E1008">
        <f t="shared" si="1064"/>
        <v>1.4394428267108671E-7</v>
      </c>
      <c r="F1008">
        <f t="shared" si="1064"/>
        <v>9.452739285532178E-10</v>
      </c>
      <c r="G1008">
        <f t="shared" si="1064"/>
        <v>6.2060044920418789E-12</v>
      </c>
      <c r="H1008">
        <f t="shared" si="1064"/>
        <v>4.0733723067361608E-14</v>
      </c>
      <c r="I1008">
        <f t="shared" si="1064"/>
        <v>2.6728835445390838E-16</v>
      </c>
      <c r="J1008">
        <f t="shared" si="1064"/>
        <v>1.7534201238333304E-18</v>
      </c>
      <c r="K1008">
        <f t="shared" si="1064"/>
        <v>1.1499206259251425E-20</v>
      </c>
      <c r="L1008" s="3">
        <f t="shared" si="1025"/>
        <v>-7.972111930022088E-22</v>
      </c>
      <c r="N1008" t="str">
        <f t="shared" si="1026"/>
        <v>9.98999999999983 0.00335751075151886</v>
      </c>
    </row>
    <row r="1009" spans="1:14" x14ac:dyDescent="0.3">
      <c r="A1009" s="4">
        <f t="shared" si="1004"/>
        <v>9.9999999999998312</v>
      </c>
      <c r="B1009" s="4">
        <f t="shared" si="1005"/>
        <v>3.3406549051147958E-3</v>
      </c>
      <c r="C1009">
        <f t="shared" ref="C1009:K1009" si="1065">(C$5*EXP(-$B$1*C$5)-B$5*EXP(-$B$1*B$5))*EXP(-C$5*$A1009)</f>
        <v>3.3188160186061401E-3</v>
      </c>
      <c r="D1009">
        <f t="shared" si="1065"/>
        <v>2.1696152628340935E-5</v>
      </c>
      <c r="E1009">
        <f t="shared" si="1065"/>
        <v>1.4180123149688568E-7</v>
      </c>
      <c r="F1009">
        <f t="shared" si="1065"/>
        <v>9.26556250679329E-10</v>
      </c>
      <c r="G1009">
        <f t="shared" si="1065"/>
        <v>6.0527776951808113E-12</v>
      </c>
      <c r="H1009">
        <f t="shared" si="1065"/>
        <v>3.9529859615522867E-14</v>
      </c>
      <c r="I1009">
        <f t="shared" si="1065"/>
        <v>2.5809508276326521E-16</v>
      </c>
      <c r="J1009">
        <f t="shared" si="1065"/>
        <v>1.684667537376224E-18</v>
      </c>
      <c r="K1009">
        <f t="shared" si="1065"/>
        <v>1.0993212226923842E-20</v>
      </c>
      <c r="L1009" s="3">
        <f t="shared" si="1025"/>
        <v>-7.5833074432502081E-22</v>
      </c>
      <c r="N1009" t="str">
        <f t="shared" si="1026"/>
        <v>9.99999999999983 0.0033406549051148</v>
      </c>
    </row>
    <row r="1010" spans="1:14" x14ac:dyDescent="0.3">
      <c r="A1010" s="2">
        <f t="shared" si="1004"/>
        <v>10.009999999999831</v>
      </c>
      <c r="B1010">
        <f t="shared" si="1005"/>
        <v>3.3238842311977212E-3</v>
      </c>
      <c r="C1010">
        <f t="shared" ref="C1010:K1010" si="1066">(C$5*EXP(-$B$1*C$5)-B$5*EXP(-$B$1*B$5))*EXP(-C$5*$A1010)</f>
        <v>3.3022633546576832E-3</v>
      </c>
      <c r="D1010">
        <f t="shared" si="1066"/>
        <v>2.1480272302685521E-5</v>
      </c>
      <c r="E1010">
        <f t="shared" si="1066"/>
        <v>1.3969008619800009E-7</v>
      </c>
      <c r="F1010">
        <f t="shared" si="1066"/>
        <v>9.0820920765996013E-10</v>
      </c>
      <c r="G1010">
        <f t="shared" si="1066"/>
        <v>5.9033340814138389E-12</v>
      </c>
      <c r="H1010">
        <f t="shared" si="1066"/>
        <v>3.836157570568381E-14</v>
      </c>
      <c r="I1010">
        <f t="shared" si="1066"/>
        <v>2.4921800982565459E-16</v>
      </c>
      <c r="J1010">
        <f t="shared" si="1066"/>
        <v>1.6186107783938291E-18</v>
      </c>
      <c r="K1010">
        <f t="shared" si="1066"/>
        <v>1.050948320619602E-20</v>
      </c>
      <c r="L1010" s="3">
        <f t="shared" si="1025"/>
        <v>-7.2134651750549022E-22</v>
      </c>
      <c r="N1010" t="str">
        <f t="shared" si="1026"/>
        <v>10.0099999999998 0.00332388423119772</v>
      </c>
    </row>
    <row r="1011" spans="1:14" x14ac:dyDescent="0.3">
      <c r="A1011" s="2">
        <f t="shared" si="1004"/>
        <v>10.019999999999831</v>
      </c>
      <c r="B1011">
        <f t="shared" si="1005"/>
        <v>3.3071982938795148E-3</v>
      </c>
      <c r="C1011">
        <f t="shared" ref="C1011:K1011" si="1067">(C$5*EXP(-$B$1*C$5)-B$5*EXP(-$B$1*B$5))*EXP(-C$5*$A1011)</f>
        <v>3.2857932474650853E-3</v>
      </c>
      <c r="D1011">
        <f t="shared" si="1067"/>
        <v>2.1266540022160665E-5</v>
      </c>
      <c r="E1011">
        <f t="shared" si="1067"/>
        <v>1.3761037175783106E-7</v>
      </c>
      <c r="F1011">
        <f t="shared" si="1067"/>
        <v>8.9022546043327263E-10</v>
      </c>
      <c r="G1011">
        <f t="shared" si="1067"/>
        <v>5.7575802436175967E-12</v>
      </c>
      <c r="H1011">
        <f t="shared" si="1067"/>
        <v>3.7227819803463905E-14</v>
      </c>
      <c r="I1011">
        <f t="shared" si="1067"/>
        <v>2.4064626011658261E-16</v>
      </c>
      <c r="J1011">
        <f t="shared" si="1067"/>
        <v>1.5551441419789136E-18</v>
      </c>
      <c r="K1011">
        <f t="shared" si="1067"/>
        <v>1.0047039480490702E-20</v>
      </c>
      <c r="L1011" s="3">
        <f t="shared" si="1025"/>
        <v>-6.8616603271234369E-22</v>
      </c>
      <c r="N1011" t="str">
        <f t="shared" si="1026"/>
        <v>10.0199999999998 0.00330719829387951</v>
      </c>
    </row>
    <row r="1012" spans="1:14" x14ac:dyDescent="0.3">
      <c r="A1012" s="2">
        <f t="shared" si="1004"/>
        <v>10.029999999999831</v>
      </c>
      <c r="B1012">
        <f t="shared" si="1005"/>
        <v>3.2905966595580031E-3</v>
      </c>
      <c r="C1012">
        <f t="shared" ref="C1012:K1012" si="1068">(C$5*EXP(-$B$1*C$5)-B$5*EXP(-$B$1*B$5))*EXP(-C$5*$A1012)</f>
        <v>3.2694052852748094E-3</v>
      </c>
      <c r="D1012">
        <f t="shared" si="1068"/>
        <v>2.10549344133602E-5</v>
      </c>
      <c r="E1012">
        <f t="shared" si="1068"/>
        <v>1.3556162023185539E-7</v>
      </c>
      <c r="F1012">
        <f t="shared" si="1068"/>
        <v>8.7259781526058955E-10</v>
      </c>
      <c r="G1012">
        <f t="shared" si="1068"/>
        <v>5.615425080898753E-12</v>
      </c>
      <c r="H1012">
        <f t="shared" si="1068"/>
        <v>3.6127571452020203E-14</v>
      </c>
      <c r="I1012">
        <f t="shared" si="1068"/>
        <v>2.3236933217070016E-16</v>
      </c>
      <c r="J1012">
        <f t="shared" si="1068"/>
        <v>1.4941660679729427E-18</v>
      </c>
      <c r="K1012">
        <f t="shared" si="1068"/>
        <v>9.6049444432268301E-21</v>
      </c>
      <c r="L1012" s="3">
        <f t="shared" si="1025"/>
        <v>-6.5270132040889748E-22</v>
      </c>
      <c r="N1012" t="str">
        <f t="shared" si="1026"/>
        <v>10.0299999999998 0.003290596659558</v>
      </c>
    </row>
    <row r="1013" spans="1:14" x14ac:dyDescent="0.3">
      <c r="A1013" s="2">
        <f t="shared" si="1004"/>
        <v>10.03999999999983</v>
      </c>
      <c r="B1013">
        <f t="shared" si="1005"/>
        <v>3.274078896904422E-3</v>
      </c>
      <c r="C1013">
        <f t="shared" ref="C1013:K1013" si="1069">(C$5*EXP(-$B$1*C$5)-B$5*EXP(-$B$1*B$5))*EXP(-C$5*$A1013)</f>
        <v>3.2530990583869474E-3</v>
      </c>
      <c r="D1013">
        <f t="shared" si="1069"/>
        <v>2.084543431554691E-5</v>
      </c>
      <c r="E1013">
        <f t="shared" si="1069"/>
        <v>1.3354337064233675E-7</v>
      </c>
      <c r="F1013">
        <f t="shared" si="1069"/>
        <v>8.5531922084880336E-10</v>
      </c>
      <c r="G1013">
        <f t="shared" si="1069"/>
        <v>5.4767797416530633E-12</v>
      </c>
      <c r="H1013">
        <f t="shared" si="1069"/>
        <v>3.505984035356756E-14</v>
      </c>
      <c r="I1013">
        <f t="shared" si="1069"/>
        <v>2.2437708571618245E-16</v>
      </c>
      <c r="J1013">
        <f t="shared" si="1069"/>
        <v>1.4355789784481567E-18</v>
      </c>
      <c r="K1013">
        <f t="shared" si="1069"/>
        <v>9.1823027008716596E-21</v>
      </c>
      <c r="L1013" s="3">
        <f t="shared" si="1025"/>
        <v>-6.2086870138341339E-22</v>
      </c>
      <c r="N1013" t="str">
        <f t="shared" si="1026"/>
        <v>10.0399999999998 0.00327407889690442</v>
      </c>
    </row>
    <row r="1014" spans="1:14" x14ac:dyDescent="0.3">
      <c r="A1014" s="2">
        <f t="shared" si="1004"/>
        <v>10.04999999999983</v>
      </c>
      <c r="B1014">
        <f t="shared" si="1005"/>
        <v>3.2576445768509529E-3</v>
      </c>
      <c r="C1014">
        <f t="shared" ref="C1014:K1014" si="1070">(C$5*EXP(-$B$1*C$5)-B$5*EXP(-$B$1*B$5))*EXP(-C$5*$A1014)</f>
        <v>3.2368741591449774E-3</v>
      </c>
      <c r="D1014">
        <f t="shared" si="1070"/>
        <v>2.0638018778536422E-5</v>
      </c>
      <c r="E1014">
        <f t="shared" si="1070"/>
        <v>1.3155516887460325E-7</v>
      </c>
      <c r="F1014">
        <f t="shared" si="1070"/>
        <v>8.383827655297651E-10</v>
      </c>
      <c r="G1014">
        <f t="shared" si="1070"/>
        <v>5.3415575680302112E-12</v>
      </c>
      <c r="H1014">
        <f t="shared" si="1070"/>
        <v>3.4023665478043473E-14</v>
      </c>
      <c r="I1014">
        <f t="shared" si="1070"/>
        <v>2.1665972925163323E-16</v>
      </c>
      <c r="J1014">
        <f t="shared" si="1070"/>
        <v>1.3792891215620708E-18</v>
      </c>
      <c r="K1014">
        <f t="shared" si="1070"/>
        <v>8.7782582594626272E-21</v>
      </c>
      <c r="L1014" s="3">
        <f t="shared" si="1025"/>
        <v>-5.9058857750745172E-22</v>
      </c>
      <c r="N1014" t="str">
        <f t="shared" si="1026"/>
        <v>10.0499999999998 0.00325764457685095</v>
      </c>
    </row>
    <row r="1015" spans="1:14" x14ac:dyDescent="0.3">
      <c r="A1015" s="2">
        <f t="shared" si="1004"/>
        <v>10.05999999999983</v>
      </c>
      <c r="B1015">
        <f t="shared" si="1005"/>
        <v>3.2412932725783272E-3</v>
      </c>
      <c r="C1015">
        <f t="shared" ref="C1015:K1015" si="1071">(C$5*EXP(-$B$1*C$5)-B$5*EXP(-$B$1*B$5))*EXP(-C$5*$A1015)</f>
        <v>3.2207301819255729E-3</v>
      </c>
      <c r="D1015">
        <f t="shared" si="1071"/>
        <v>2.04326670606022E-5</v>
      </c>
      <c r="E1015">
        <f t="shared" si="1071"/>
        <v>1.2959656757486902E-7</v>
      </c>
      <c r="F1015">
        <f t="shared" si="1071"/>
        <v>8.2178167449552462E-10</v>
      </c>
      <c r="G1015">
        <f t="shared" si="1071"/>
        <v>5.2096740417698088E-12</v>
      </c>
      <c r="H1015">
        <f t="shared" si="1071"/>
        <v>3.3018114198115935E-14</v>
      </c>
      <c r="I1015">
        <f t="shared" si="1071"/>
        <v>2.0920780805027565E-16</v>
      </c>
      <c r="J1015">
        <f t="shared" si="1071"/>
        <v>1.3252064215345237E-18</v>
      </c>
      <c r="K1015">
        <f t="shared" si="1071"/>
        <v>8.391992790926867E-21</v>
      </c>
      <c r="L1015" s="3">
        <f t="shared" si="1025"/>
        <v>-5.6178523269910628E-22</v>
      </c>
      <c r="N1015" t="str">
        <f t="shared" si="1026"/>
        <v>10.0599999999998 0.00324129327257833</v>
      </c>
    </row>
    <row r="1016" spans="1:14" x14ac:dyDescent="0.3">
      <c r="A1016" s="2">
        <f t="shared" ref="A1016:A1040" si="1072">A1015+1%</f>
        <v>10.06999999999983</v>
      </c>
      <c r="B1016">
        <f t="shared" ref="B1016:B1040" si="1073">SUM(C1016:L1016)</f>
        <v>3.2250245595035142E-3</v>
      </c>
      <c r="C1016">
        <f t="shared" ref="C1016:K1016" si="1074">(C$5*EXP(-$B$1*C$5)-B$5*EXP(-$B$1*B$5))*EXP(-C$5*$A1016)</f>
        <v>3.2046667231284639E-3</v>
      </c>
      <c r="D1016">
        <f t="shared" si="1074"/>
        <v>2.0229358626401313E-5</v>
      </c>
      <c r="E1016">
        <f t="shared" si="1074"/>
        <v>1.2766712604957851E-7</v>
      </c>
      <c r="F1016">
        <f t="shared" si="1074"/>
        <v>8.0550930708831739E-10</v>
      </c>
      <c r="G1016">
        <f t="shared" si="1074"/>
        <v>5.0810467313748081E-12</v>
      </c>
      <c r="H1016">
        <f t="shared" si="1074"/>
        <v>3.2042281449756153E-14</v>
      </c>
      <c r="I1016">
        <f t="shared" si="1074"/>
        <v>2.0201219257671872E-16</v>
      </c>
      <c r="J1016">
        <f t="shared" si="1074"/>
        <v>1.2732443345072133E-18</v>
      </c>
      <c r="K1016">
        <f t="shared" si="1074"/>
        <v>8.0227239756876567E-21</v>
      </c>
      <c r="L1016" s="3">
        <f t="shared" si="1025"/>
        <v>-5.3438664359337208E-22</v>
      </c>
      <c r="N1016" t="str">
        <f t="shared" si="1026"/>
        <v>10.0699999999998 0.00322502455950351</v>
      </c>
    </row>
    <row r="1017" spans="1:14" x14ac:dyDescent="0.3">
      <c r="A1017" s="2">
        <f t="shared" si="1072"/>
        <v>10.07999999999983</v>
      </c>
      <c r="B1017">
        <f t="shared" si="1073"/>
        <v>3.2088380152674703E-3</v>
      </c>
      <c r="C1017">
        <f t="shared" ref="C1017:K1017" si="1075">(C$5*EXP(-$B$1*C$5)-B$5*EXP(-$B$1*B$5))*EXP(-C$5*$A1017)</f>
        <v>3.1886833811663419E-3</v>
      </c>
      <c r="D1017">
        <f t="shared" si="1075"/>
        <v>2.0028073144920922E-5</v>
      </c>
      <c r="E1017">
        <f t="shared" si="1075"/>
        <v>1.257664101662489E-7</v>
      </c>
      <c r="F1017">
        <f t="shared" si="1075"/>
        <v>7.8955915414421287E-10</v>
      </c>
      <c r="G1017">
        <f t="shared" si="1075"/>
        <v>4.9555952405890176E-12</v>
      </c>
      <c r="H1017">
        <f t="shared" si="1075"/>
        <v>3.1095288917620042E-14</v>
      </c>
      <c r="I1017">
        <f t="shared" si="1075"/>
        <v>1.9506406730214687E-16</v>
      </c>
      <c r="J1017">
        <f t="shared" si="1075"/>
        <v>1.2233197100550596E-18</v>
      </c>
      <c r="K1017">
        <f t="shared" si="1075"/>
        <v>7.6697039181994235E-21</v>
      </c>
      <c r="L1017" s="3">
        <f t="shared" si="1025"/>
        <v>-5.0832429944619297E-22</v>
      </c>
      <c r="N1017" t="str">
        <f t="shared" si="1026"/>
        <v>10.0799999999998 0.00320883801526747</v>
      </c>
    </row>
    <row r="1018" spans="1:14" x14ac:dyDescent="0.3">
      <c r="A1018" s="2">
        <f t="shared" si="1072"/>
        <v>10.089999999999829</v>
      </c>
      <c r="B1018">
        <f t="shared" si="1073"/>
        <v>3.1927332197229704E-3</v>
      </c>
      <c r="C1018">
        <f t="shared" ref="C1018:K1018" si="1076">(C$5*EXP(-$B$1*C$5)-B$5*EXP(-$B$1*B$5))*EXP(-C$5*$A1018)</f>
        <v>3.1727797564548273E-3</v>
      </c>
      <c r="D1018">
        <f t="shared" si="1076"/>
        <v>1.9828790487445142E-5</v>
      </c>
      <c r="E1018">
        <f t="shared" si="1076"/>
        <v>1.2389399225578794E-7</v>
      </c>
      <c r="F1018">
        <f t="shared" si="1076"/>
        <v>7.7392483538936165E-10</v>
      </c>
      <c r="G1018">
        <f t="shared" si="1076"/>
        <v>4.8332411581468885E-12</v>
      </c>
      <c r="H1018">
        <f t="shared" si="1076"/>
        <v>3.0176284244504866E-14</v>
      </c>
      <c r="I1018">
        <f t="shared" si="1076"/>
        <v>1.8835491990418414E-16</v>
      </c>
      <c r="J1018">
        <f t="shared" si="1076"/>
        <v>1.1753526581277844E-18</v>
      </c>
      <c r="K1018">
        <f t="shared" si="1076"/>
        <v>7.3322176322040945E-21</v>
      </c>
      <c r="L1018" s="3">
        <f t="shared" si="1025"/>
        <v>-4.8353303082193247E-22</v>
      </c>
      <c r="N1018" t="str">
        <f t="shared" si="1026"/>
        <v>10.0899999999998 0.00319273321972297</v>
      </c>
    </row>
    <row r="1019" spans="1:14" x14ac:dyDescent="0.3">
      <c r="A1019" s="2">
        <f t="shared" si="1072"/>
        <v>10.099999999999829</v>
      </c>
      <c r="B1019">
        <f t="shared" si="1073"/>
        <v>3.1767097549225036E-3</v>
      </c>
      <c r="C1019">
        <f t="shared" ref="C1019:K1019" si="1077">(C$5*EXP(-$B$1*C$5)-B$5*EXP(-$B$1*B$5))*EXP(-C$5*$A1019)</f>
        <v>3.156955451402473E-3</v>
      </c>
      <c r="D1019">
        <f t="shared" si="1077"/>
        <v>1.9631490725542154E-5</v>
      </c>
      <c r="E1019">
        <f t="shared" si="1077"/>
        <v>1.2204945101626621E-7</v>
      </c>
      <c r="F1019">
        <f t="shared" si="1077"/>
        <v>7.5860009688780168E-10</v>
      </c>
      <c r="G1019">
        <f t="shared" si="1077"/>
        <v>4.7139080087639662E-12</v>
      </c>
      <c r="H1019">
        <f t="shared" si="1077"/>
        <v>2.928444026417004E-14</v>
      </c>
      <c r="I1019">
        <f t="shared" si="1077"/>
        <v>1.8187653083823965E-16</v>
      </c>
      <c r="J1019">
        <f t="shared" si="1077"/>
        <v>1.129266421208787E-18</v>
      </c>
      <c r="K1019">
        <f t="shared" si="1077"/>
        <v>7.0095815926394073E-21</v>
      </c>
      <c r="L1019" s="3">
        <f t="shared" si="1025"/>
        <v>-4.5995084663583412E-22</v>
      </c>
      <c r="N1019" t="str">
        <f t="shared" si="1026"/>
        <v>10.0999999999998 0.0031767097549225</v>
      </c>
    </row>
    <row r="1020" spans="1:14" x14ac:dyDescent="0.3">
      <c r="A1020" s="2">
        <f t="shared" si="1072"/>
        <v>10.109999999999829</v>
      </c>
      <c r="B1020">
        <f t="shared" si="1073"/>
        <v>3.1607672051062433E-3</v>
      </c>
      <c r="C1020">
        <f t="shared" ref="C1020:K1020" si="1078">(C$5*EXP(-$B$1*C$5)-B$5*EXP(-$B$1*B$5))*EXP(-C$5*$A1020)</f>
        <v>3.1412100704008281E-3</v>
      </c>
      <c r="D1020">
        <f t="shared" si="1078"/>
        <v>1.9436154129071344E-5</v>
      </c>
      <c r="E1020">
        <f t="shared" si="1078"/>
        <v>1.2023237141812295E-7</v>
      </c>
      <c r="F1020">
        <f t="shared" si="1078"/>
        <v>7.4357880853979947E-10</v>
      </c>
      <c r="G1020">
        <f t="shared" si="1078"/>
        <v>4.5975212053372426E-12</v>
      </c>
      <c r="H1020">
        <f t="shared" si="1078"/>
        <v>2.8418954256831877E-14</v>
      </c>
      <c r="I1020">
        <f t="shared" si="1078"/>
        <v>1.7562096326754111E-16</v>
      </c>
      <c r="J1020">
        <f t="shared" si="1078"/>
        <v>1.0849872514867427E-18</v>
      </c>
      <c r="K1020">
        <f t="shared" si="1078"/>
        <v>6.7011423512669119E-21</v>
      </c>
      <c r="L1020" s="3">
        <f t="shared" si="1025"/>
        <v>-4.3751877914401843E-22</v>
      </c>
      <c r="N1020" t="str">
        <f t="shared" si="1026"/>
        <v>10.1099999999998 0.00316076720510624</v>
      </c>
    </row>
    <row r="1021" spans="1:14" x14ac:dyDescent="0.3">
      <c r="A1021" s="2">
        <f t="shared" si="1072"/>
        <v>10.119999999999829</v>
      </c>
      <c r="B1021">
        <f t="shared" si="1073"/>
        <v>3.1449051566900892E-3</v>
      </c>
      <c r="C1021">
        <f t="shared" ref="C1021:K1021" si="1079">(C$5*EXP(-$B$1*C$5)-B$5*EXP(-$B$1*B$5))*EXP(-C$5*$A1021)</f>
        <v>3.1255432198145487E-3</v>
      </c>
      <c r="D1021">
        <f t="shared" si="1079"/>
        <v>1.9242761164210298E-5</v>
      </c>
      <c r="E1021">
        <f t="shared" si="1079"/>
        <v>1.1844234461078287E-7</v>
      </c>
      <c r="F1021">
        <f t="shared" si="1079"/>
        <v>7.2885496162972953E-10</v>
      </c>
      <c r="G1021">
        <f t="shared" si="1079"/>
        <v>4.4840080023258667E-12</v>
      </c>
      <c r="H1021">
        <f t="shared" si="1079"/>
        <v>2.7579047226661822E-14</v>
      </c>
      <c r="I1021">
        <f t="shared" si="1079"/>
        <v>1.6958055333950941E-16</v>
      </c>
      <c r="J1021">
        <f t="shared" si="1079"/>
        <v>1.042444292843369E-18</v>
      </c>
      <c r="K1021">
        <f t="shared" si="1079"/>
        <v>6.4062752132162954E-21</v>
      </c>
      <c r="L1021" s="3">
        <f t="shared" si="1025"/>
        <v>-4.161807364934209E-22</v>
      </c>
      <c r="N1021" t="str">
        <f t="shared" si="1026"/>
        <v>10.1199999999998 0.00314490515669009</v>
      </c>
    </row>
    <row r="1022" spans="1:14" x14ac:dyDescent="0.3">
      <c r="A1022" s="2">
        <f t="shared" si="1072"/>
        <v>10.129999999999828</v>
      </c>
      <c r="B1022">
        <f t="shared" si="1073"/>
        <v>3.1291231982537777E-3</v>
      </c>
      <c r="C1022">
        <f t="shared" ref="C1022:K1022" si="1080">(C$5*EXP(-$B$1*C$5)-B$5*EXP(-$B$1*B$5))*EXP(-C$5*$A1022)</f>
        <v>3.1099545079715531E-3</v>
      </c>
      <c r="D1022">
        <f t="shared" si="1080"/>
        <v>1.9051292491501357E-5</v>
      </c>
      <c r="E1022">
        <f t="shared" si="1080"/>
        <v>1.166789678306628E-7</v>
      </c>
      <c r="F1022">
        <f t="shared" si="1080"/>
        <v>7.1442266642250724E-10</v>
      </c>
      <c r="G1022">
        <f t="shared" si="1080"/>
        <v>4.3732974502827872E-12</v>
      </c>
      <c r="H1022">
        <f t="shared" si="1080"/>
        <v>2.6763963200637406E-14</v>
      </c>
      <c r="I1022">
        <f t="shared" si="1080"/>
        <v>1.6374790079658482E-16</v>
      </c>
      <c r="J1022">
        <f t="shared" si="1080"/>
        <v>1.0015694674685216E-18</v>
      </c>
      <c r="K1022">
        <f t="shared" si="1080"/>
        <v>6.1243829717646156E-21</v>
      </c>
      <c r="L1022" s="3">
        <f t="shared" si="1025"/>
        <v>-3.9588336246292119E-22</v>
      </c>
      <c r="N1022" t="str">
        <f t="shared" si="1026"/>
        <v>10.1299999999998 0.00312912319825378</v>
      </c>
    </row>
    <row r="1023" spans="1:14" x14ac:dyDescent="0.3">
      <c r="A1023" s="2">
        <f t="shared" si="1072"/>
        <v>10.139999999999828</v>
      </c>
      <c r="B1023">
        <f t="shared" si="1073"/>
        <v>3.1134209205290649E-3</v>
      </c>
      <c r="C1023">
        <f t="shared" ref="C1023:K1023" si="1081">(C$5*EXP(-$B$1*C$5)-B$5*EXP(-$B$1*B$5))*EXP(-C$5*$A1023)</f>
        <v>3.0944435451532339E-3</v>
      </c>
      <c r="D1023">
        <f t="shared" si="1081"/>
        <v>1.8861728963917693E-5</v>
      </c>
      <c r="E1023">
        <f t="shared" si="1081"/>
        <v>1.1494184431054772E-7</v>
      </c>
      <c r="F1023">
        <f t="shared" si="1081"/>
        <v>7.002761498076165E-10</v>
      </c>
      <c r="G1023">
        <f t="shared" si="1081"/>
        <v>4.2653203515090271E-12</v>
      </c>
      <c r="H1023">
        <f t="shared" si="1081"/>
        <v>2.5972968548115268E-14</v>
      </c>
      <c r="I1023">
        <f t="shared" si="1081"/>
        <v>1.5811585990998952E-16</v>
      </c>
      <c r="J1023">
        <f t="shared" si="1081"/>
        <v>9.6229736692117263E-19</v>
      </c>
      <c r="K1023">
        <f t="shared" si="1081"/>
        <v>5.85489469878848E-21</v>
      </c>
      <c r="L1023" s="3">
        <f t="shared" si="1025"/>
        <v>-3.7657590304501047E-22</v>
      </c>
      <c r="N1023" t="str">
        <f t="shared" si="1026"/>
        <v>10.1399999999998 0.00311342092052906</v>
      </c>
    </row>
    <row r="1024" spans="1:14" x14ac:dyDescent="0.3">
      <c r="A1024" s="2">
        <f t="shared" si="1072"/>
        <v>10.149999999999828</v>
      </c>
      <c r="B1024">
        <f t="shared" si="1073"/>
        <v>3.0977979163879722E-3</v>
      </c>
      <c r="C1024">
        <f t="shared" ref="C1024:K1024" si="1082">(C$5*EXP(-$B$1*C$5)-B$5*EXP(-$B$1*B$5))*EXP(-C$5*$A1024)</f>
        <v>3.0790099435847123E-3</v>
      </c>
      <c r="D1024">
        <f t="shared" si="1082"/>
        <v>1.8674051624948587E-5</v>
      </c>
      <c r="E1024">
        <f t="shared" si="1082"/>
        <v>1.1323058319031685E-7</v>
      </c>
      <c r="F1024">
        <f t="shared" si="1082"/>
        <v>6.8640975298978863E-10</v>
      </c>
      <c r="G1024">
        <f t="shared" si="1082"/>
        <v>4.1600092168029323E-12</v>
      </c>
      <c r="H1024">
        <f t="shared" si="1082"/>
        <v>2.5205351320514313E-14</v>
      </c>
      <c r="I1024">
        <f t="shared" si="1082"/>
        <v>1.5267753072530901E-16</v>
      </c>
      <c r="J1024">
        <f t="shared" si="1082"/>
        <v>9.245651474619518E-19</v>
      </c>
      <c r="K1024">
        <f t="shared" si="1082"/>
        <v>5.5972645884397433E-21</v>
      </c>
      <c r="L1024" s="3">
        <f t="shared" si="1025"/>
        <v>-3.58210079534343E-22</v>
      </c>
      <c r="N1024" t="str">
        <f t="shared" si="1026"/>
        <v>10.1499999999998 0.00309779791638797</v>
      </c>
    </row>
    <row r="1025" spans="1:14" x14ac:dyDescent="0.3">
      <c r="A1025" s="2">
        <f t="shared" si="1072"/>
        <v>10.159999999999828</v>
      </c>
      <c r="B1025">
        <f t="shared" si="1073"/>
        <v>3.082253780831116E-3</v>
      </c>
      <c r="C1025">
        <f t="shared" ref="C1025:K1025" si="1083">(C$5*EXP(-$B$1*C$5)-B$5*EXP(-$B$1*B$5))*EXP(-C$5*$A1025)</f>
        <v>3.0636533174251464E-3</v>
      </c>
      <c r="D1025">
        <f t="shared" si="1083"/>
        <v>1.8488241706703734E-5</v>
      </c>
      <c r="E1025">
        <f t="shared" si="1083"/>
        <v>1.1154479942899893E-7</v>
      </c>
      <c r="F1025">
        <f t="shared" si="1083"/>
        <v>6.7281792922540868E-10</v>
      </c>
      <c r="G1025">
        <f t="shared" si="1083"/>
        <v>4.0572982232771268E-12</v>
      </c>
      <c r="H1025">
        <f t="shared" si="1083"/>
        <v>2.4460420610514081E-14</v>
      </c>
      <c r="I1025">
        <f t="shared" si="1083"/>
        <v>1.4742625060918886E-16</v>
      </c>
      <c r="J1025">
        <f t="shared" si="1083"/>
        <v>8.8831242948975433E-19</v>
      </c>
      <c r="K1025">
        <f t="shared" si="1083"/>
        <v>5.3509708517020055E-21</v>
      </c>
      <c r="L1025" s="3">
        <f t="shared" si="1025"/>
        <v>-3.4073996780580904E-22</v>
      </c>
      <c r="N1025" t="str">
        <f t="shared" si="1026"/>
        <v>10.1599999999998 0.00308225378083112</v>
      </c>
    </row>
    <row r="1026" spans="1:14" x14ac:dyDescent="0.3">
      <c r="A1026" s="2">
        <f t="shared" si="1072"/>
        <v>10.169999999999828</v>
      </c>
      <c r="B1026">
        <f t="shared" si="1073"/>
        <v>3.0667881109760812E-3</v>
      </c>
      <c r="C1026">
        <f t="shared" ref="C1026:K1026" si="1084">(C$5*EXP(-$B$1*C$5)-B$5*EXP(-$B$1*B$5))*EXP(-C$5*$A1026)</f>
        <v>3.0483732827580809E-3</v>
      </c>
      <c r="D1026">
        <f t="shared" si="1084"/>
        <v>1.8304280628036471E-5</v>
      </c>
      <c r="E1026">
        <f t="shared" si="1084"/>
        <v>1.0988411371813586E-7</v>
      </c>
      <c r="F1026">
        <f t="shared" si="1084"/>
        <v>6.5949524160374433E-10</v>
      </c>
      <c r="G1026">
        <f t="shared" si="1084"/>
        <v>3.9571231732171166E-12</v>
      </c>
      <c r="H1026">
        <f t="shared" si="1084"/>
        <v>2.3737505930191319E-14</v>
      </c>
      <c r="I1026">
        <f t="shared" si="1084"/>
        <v>1.4235558608677861E-16</v>
      </c>
      <c r="J1026">
        <f t="shared" si="1084"/>
        <v>8.5348120092149943E-19</v>
      </c>
      <c r="K1026">
        <f t="shared" si="1084"/>
        <v>5.1155146595894268E-21</v>
      </c>
      <c r="L1026" s="3">
        <f t="shared" si="1025"/>
        <v>-3.2412188348031268E-22</v>
      </c>
      <c r="N1026" t="str">
        <f t="shared" si="1026"/>
        <v>10.1699999999998 0.00306678811097608</v>
      </c>
    </row>
    <row r="1027" spans="1:14" x14ac:dyDescent="0.3">
      <c r="A1027" s="2">
        <f t="shared" si="1072"/>
        <v>10.179999999999827</v>
      </c>
      <c r="B1027">
        <f t="shared" si="1073"/>
        <v>3.0514005060458924E-3</v>
      </c>
      <c r="C1027">
        <f t="shared" ref="C1027:K1027" si="1085">(C$5*EXP(-$B$1*C$5)-B$5*EXP(-$B$1*B$5))*EXP(-C$5*$A1027)</f>
        <v>3.0331694575818535E-3</v>
      </c>
      <c r="D1027">
        <f t="shared" si="1085"/>
        <v>1.8122149992685631E-5</v>
      </c>
      <c r="E1027">
        <f t="shared" si="1085"/>
        <v>1.0824815239643645E-7</v>
      </c>
      <c r="F1027">
        <f t="shared" si="1085"/>
        <v>6.4643636087210853E-10</v>
      </c>
      <c r="G1027">
        <f t="shared" si="1085"/>
        <v>3.8594214539556687E-12</v>
      </c>
      <c r="H1027">
        <f t="shared" si="1085"/>
        <v>2.303595660753545E-14</v>
      </c>
      <c r="I1027">
        <f t="shared" si="1085"/>
        <v>1.3745932495991321E-16</v>
      </c>
      <c r="J1027">
        <f t="shared" si="1085"/>
        <v>8.2001572436041935E-19</v>
      </c>
      <c r="K1027">
        <f t="shared" si="1085"/>
        <v>4.890419132847826E-21</v>
      </c>
      <c r="L1027" s="3">
        <f t="shared" si="1025"/>
        <v>-3.0831427269106619E-22</v>
      </c>
      <c r="N1027" t="str">
        <f t="shared" si="1026"/>
        <v>10.1799999999998 0.00305140050604589</v>
      </c>
    </row>
    <row r="1028" spans="1:14" x14ac:dyDescent="0.3">
      <c r="A1028" s="2">
        <f t="shared" si="1072"/>
        <v>10.189999999999827</v>
      </c>
      <c r="B1028">
        <f t="shared" si="1073"/>
        <v>3.0360905673575294E-3</v>
      </c>
      <c r="C1028">
        <f t="shared" ref="C1028:K1028" si="1086">(C$5*EXP(-$B$1*C$5)-B$5*EXP(-$B$1*B$5))*EXP(-C$5*$A1028)</f>
        <v>3.0180414618000443E-3</v>
      </c>
      <c r="D1028">
        <f t="shared" si="1086"/>
        <v>1.7941831587435899E-5</v>
      </c>
      <c r="E1028">
        <f t="shared" si="1086"/>
        <v>1.0663654736570137E-7</v>
      </c>
      <c r="F1028">
        <f t="shared" si="1086"/>
        <v>6.3363606330408788E-10</v>
      </c>
      <c r="G1028">
        <f t="shared" si="1086"/>
        <v>3.7641319987377676E-12</v>
      </c>
      <c r="H1028">
        <f t="shared" si="1086"/>
        <v>2.2355141200799996E-14</v>
      </c>
      <c r="I1028">
        <f t="shared" si="1086"/>
        <v>1.3273146869640153E-16</v>
      </c>
      <c r="J1028">
        <f t="shared" si="1086"/>
        <v>7.8786244790433415E-19</v>
      </c>
      <c r="K1028">
        <f t="shared" si="1086"/>
        <v>4.675228376110926E-21</v>
      </c>
      <c r="L1028" s="3">
        <f t="shared" si="1025"/>
        <v>-2.932776081772777E-22</v>
      </c>
      <c r="N1028" t="str">
        <f t="shared" si="1026"/>
        <v>10.1899999999998 0.00303609056735753</v>
      </c>
    </row>
    <row r="1029" spans="1:14" x14ac:dyDescent="0.3">
      <c r="A1029" s="2">
        <f t="shared" si="1072"/>
        <v>10.199999999999827</v>
      </c>
      <c r="B1029">
        <f t="shared" si="1073"/>
        <v>3.0208578983105215E-3</v>
      </c>
      <c r="C1029">
        <f t="shared" ref="C1029:K1029" si="1087">(C$5*EXP(-$B$1*C$5)-B$5*EXP(-$B$1*B$5))*EXP(-C$5*$A1029)</f>
        <v>3.0029889172119694E-3</v>
      </c>
      <c r="D1029">
        <f t="shared" si="1087"/>
        <v>1.7763307380296488E-5</v>
      </c>
      <c r="E1029">
        <f t="shared" si="1087"/>
        <v>1.0504893600799988E-7</v>
      </c>
      <c r="F1029">
        <f t="shared" si="1087"/>
        <v>6.2108922860998249E-10</v>
      </c>
      <c r="G1029">
        <f t="shared" si="1087"/>
        <v>3.6711952485519699E-12</v>
      </c>
      <c r="H1029">
        <f t="shared" si="1087"/>
        <v>2.1694446930162565E-14</v>
      </c>
      <c r="I1029">
        <f t="shared" si="1087"/>
        <v>1.281662250810674E-16</v>
      </c>
      <c r="J1029">
        <f t="shared" si="1087"/>
        <v>7.5696991945118233E-19</v>
      </c>
      <c r="K1029">
        <f t="shared" si="1087"/>
        <v>4.4695065545566901E-21</v>
      </c>
      <c r="L1029" s="3">
        <f t="shared" si="1025"/>
        <v>-2.7897429044541854E-22</v>
      </c>
      <c r="N1029" t="str">
        <f t="shared" si="1026"/>
        <v>10.1999999999998 0.00302085789831052</v>
      </c>
    </row>
    <row r="1030" spans="1:14" x14ac:dyDescent="0.3">
      <c r="A1030" s="2">
        <f t="shared" si="1072"/>
        <v>10.209999999999827</v>
      </c>
      <c r="B1030">
        <f t="shared" si="1073"/>
        <v>3.0057021043756013E-3</v>
      </c>
      <c r="C1030">
        <f t="shared" ref="C1030:K1030" si="1088">(C$5*EXP(-$B$1*C$5)-B$5*EXP(-$B$1*B$5))*EXP(-C$5*$A1030)</f>
        <v>2.9880114475032303E-3</v>
      </c>
      <c r="D1030">
        <f t="shared" si="1088"/>
        <v>1.7586559518697908E-5</v>
      </c>
      <c r="E1030">
        <f t="shared" si="1088"/>
        <v>1.0348496110407889E-7</v>
      </c>
      <c r="F1030">
        <f t="shared" si="1088"/>
        <v>6.0879083788862112E-10</v>
      </c>
      <c r="G1030">
        <f t="shared" si="1088"/>
        <v>3.5805531149040594E-12</v>
      </c>
      <c r="H1030">
        <f t="shared" si="1088"/>
        <v>2.1053279126181456E-14</v>
      </c>
      <c r="I1030">
        <f t="shared" si="1088"/>
        <v>1.2375800111956459E-16</v>
      </c>
      <c r="J1030">
        <f t="shared" si="1088"/>
        <v>7.2728870436468126E-19</v>
      </c>
      <c r="K1030">
        <f t="shared" si="1088"/>
        <v>4.2728370111927528E-21</v>
      </c>
      <c r="L1030" s="3">
        <f t="shared" si="1025"/>
        <v>-2.6536855375089128E-22</v>
      </c>
      <c r="N1030" t="str">
        <f t="shared" si="1026"/>
        <v>10.2099999999998 0.0030057021043756</v>
      </c>
    </row>
    <row r="1031" spans="1:14" x14ac:dyDescent="0.3">
      <c r="A1031" s="2">
        <f t="shared" si="1072"/>
        <v>10.219999999999827</v>
      </c>
      <c r="B1031">
        <f t="shared" si="1073"/>
        <v>2.9906227930834371E-3</v>
      </c>
      <c r="C1031">
        <f t="shared" ref="C1031:K1031" si="1089">(C$5*EXP(-$B$1*C$5)-B$5*EXP(-$B$1*B$5))*EXP(-C$5*$A1031)</f>
        <v>2.9731086782363051E-3</v>
      </c>
      <c r="D1031">
        <f t="shared" si="1089"/>
        <v>1.7411570327706719E-5</v>
      </c>
      <c r="E1031">
        <f t="shared" si="1089"/>
        <v>1.0194427075298678E-7</v>
      </c>
      <c r="F1031">
        <f t="shared" si="1089"/>
        <v>5.967359716197346E-10</v>
      </c>
      <c r="G1031">
        <f t="shared" si="1089"/>
        <v>3.4921489435098432E-12</v>
      </c>
      <c r="H1031">
        <f t="shared" si="1089"/>
        <v>2.0431060694552883E-14</v>
      </c>
      <c r="I1031">
        <f t="shared" si="1089"/>
        <v>1.1950139618626195E-16</v>
      </c>
      <c r="J1031">
        <f t="shared" si="1089"/>
        <v>6.9877130636836256E-19</v>
      </c>
      <c r="K1031">
        <f t="shared" si="1089"/>
        <v>4.084821422983534E-21</v>
      </c>
      <c r="L1031" s="3">
        <f t="shared" si="1025"/>
        <v>-2.5242637666504602E-22</v>
      </c>
      <c r="N1031" t="str">
        <f t="shared" si="1026"/>
        <v>10.2199999999998 0.00299062279308344</v>
      </c>
    </row>
    <row r="1032" spans="1:14" x14ac:dyDescent="0.3">
      <c r="A1032" s="2">
        <f t="shared" si="1072"/>
        <v>10.229999999999826</v>
      </c>
      <c r="B1032">
        <f t="shared" si="1073"/>
        <v>2.9756195740134142E-3</v>
      </c>
      <c r="C1032">
        <f t="shared" ref="C1032:K1032" si="1090">(C$5*EXP(-$B$1*C$5)-B$5*EXP(-$B$1*B$5))*EXP(-C$5*$A1032)</f>
        <v>2.9582802368411849E-3</v>
      </c>
      <c r="D1032">
        <f t="shared" si="1090"/>
        <v>1.7238322308257987E-5</v>
      </c>
      <c r="E1032">
        <f t="shared" si="1090"/>
        <v>1.0042651829289452E-7</v>
      </c>
      <c r="F1032">
        <f t="shared" si="1090"/>
        <v>5.8491980769608162E-10</v>
      </c>
      <c r="G1032">
        <f t="shared" si="1090"/>
        <v>3.4059274788844248E-12</v>
      </c>
      <c r="H1032">
        <f t="shared" si="1090"/>
        <v>1.9827231596687304E-14</v>
      </c>
      <c r="I1032">
        <f t="shared" si="1090"/>
        <v>1.153911954077954E-16</v>
      </c>
      <c r="J1032">
        <f t="shared" si="1090"/>
        <v>6.7137209154139587E-19</v>
      </c>
      <c r="K1032">
        <f t="shared" si="1090"/>
        <v>3.9050789941101794E-21</v>
      </c>
      <c r="L1032" s="3">
        <f t="shared" si="1025"/>
        <v>-2.4011539700389284E-22</v>
      </c>
      <c r="N1032" t="str">
        <f t="shared" si="1026"/>
        <v>10.2299999999998 0.00297561957401341</v>
      </c>
    </row>
    <row r="1033" spans="1:14" x14ac:dyDescent="0.3">
      <c r="A1033" s="2">
        <f t="shared" si="1072"/>
        <v>10.239999999999826</v>
      </c>
      <c r="B1033">
        <f t="shared" si="1073"/>
        <v>2.9606920587824993E-3</v>
      </c>
      <c r="C1033">
        <f t="shared" ref="C1033:K1033" si="1091">(C$5*EXP(-$B$1*C$5)-B$5*EXP(-$B$1*B$5))*EXP(-C$5*$A1033)</f>
        <v>2.9435257526060632E-3</v>
      </c>
      <c r="D1033">
        <f t="shared" si="1091"/>
        <v>1.7066798135405398E-5</v>
      </c>
      <c r="E1033">
        <f t="shared" si="1091"/>
        <v>9.8931362223095724E-8</v>
      </c>
      <c r="F1033">
        <f t="shared" si="1091"/>
        <v>5.7333761949454193E-10</v>
      </c>
      <c r="G1033">
        <f t="shared" si="1091"/>
        <v>3.3218348298056542E-12</v>
      </c>
      <c r="H1033">
        <f t="shared" si="1091"/>
        <v>1.9241248345637028E-14</v>
      </c>
      <c r="I1033">
        <f t="shared" si="1091"/>
        <v>1.1142236327420285E-16</v>
      </c>
      <c r="J1033">
        <f t="shared" si="1091"/>
        <v>6.4504721529458041E-19</v>
      </c>
      <c r="K1033">
        <f t="shared" si="1091"/>
        <v>3.7332456847286603E-21</v>
      </c>
      <c r="L1033" s="3">
        <f t="shared" si="1025"/>
        <v>-2.2840483090577412E-22</v>
      </c>
      <c r="N1033" t="str">
        <f t="shared" si="1026"/>
        <v>10.2399999999998 0.0029606920587825</v>
      </c>
    </row>
    <row r="1034" spans="1:14" x14ac:dyDescent="0.3">
      <c r="A1034" s="2">
        <f t="shared" si="1072"/>
        <v>10.249999999999826</v>
      </c>
      <c r="B1034">
        <f t="shared" si="1073"/>
        <v>2.9458398610341541E-3</v>
      </c>
      <c r="C1034">
        <f t="shared" ref="C1034:K1034" si="1092">(C$5*EXP(-$B$1*C$5)-B$5*EXP(-$B$1*B$5))*EXP(-C$5*$A1034)</f>
        <v>2.9288448566680654E-3</v>
      </c>
      <c r="D1034">
        <f t="shared" si="1092"/>
        <v>1.6896980656588732E-5</v>
      </c>
      <c r="E1034">
        <f t="shared" si="1092"/>
        <v>9.7458466127167102E-8</v>
      </c>
      <c r="F1034">
        <f t="shared" si="1092"/>
        <v>5.6198477398540356E-10</v>
      </c>
      <c r="G1034">
        <f t="shared" si="1092"/>
        <v>3.2398184356303967E-12</v>
      </c>
      <c r="H1034">
        <f t="shared" si="1092"/>
        <v>1.867258351692112E-14</v>
      </c>
      <c r="I1034">
        <f t="shared" si="1092"/>
        <v>1.0759003746978882E-16</v>
      </c>
      <c r="J1034">
        <f t="shared" si="1092"/>
        <v>6.1975455220964836E-19</v>
      </c>
      <c r="K1034">
        <f t="shared" si="1092"/>
        <v>3.5689734736648795E-21</v>
      </c>
      <c r="L1034" s="3">
        <f t="shared" ref="L1034:L1040" si="1093">(L$5*EXP(-$B$1*L$5)-K$5*EXP(-$B$1*K$5))*EXP(-L$5*$A1034)-L$5*EXP(-($B$1+$A1034)*L$5)</f>
        <v>-2.1726539585568318E-22</v>
      </c>
      <c r="N1034" t="str">
        <f t="shared" ref="N1034:N1040" si="1094">A1034&amp;" "&amp;B1034</f>
        <v>10.2499999999998 0.00294583986103415</v>
      </c>
    </row>
    <row r="1035" spans="1:14" x14ac:dyDescent="0.3">
      <c r="A1035" s="2">
        <f t="shared" si="1072"/>
        <v>10.259999999999826</v>
      </c>
      <c r="B1035">
        <f t="shared" si="1073"/>
        <v>2.9310625964273267E-3</v>
      </c>
      <c r="C1035">
        <f t="shared" ref="C1035:K1035" si="1095">(C$5*EXP(-$B$1*C$5)-B$5*EXP(-$B$1*B$5))*EXP(-C$5*$A1035)</f>
        <v>2.9142371820040282E-3</v>
      </c>
      <c r="D1035">
        <f t="shared" si="1095"/>
        <v>1.6728852889918582E-5</v>
      </c>
      <c r="E1035">
        <f t="shared" si="1095"/>
        <v>9.6007498597273081E-8</v>
      </c>
      <c r="F1035">
        <f t="shared" si="1095"/>
        <v>5.5085672987908957E-10</v>
      </c>
      <c r="G1035">
        <f t="shared" si="1095"/>
        <v>3.1598270334424571E-12</v>
      </c>
      <c r="H1035">
        <f t="shared" si="1095"/>
        <v>1.8120725273807642E-14</v>
      </c>
      <c r="I1035">
        <f t="shared" si="1095"/>
        <v>1.0388952291618222E-16</v>
      </c>
      <c r="J1035">
        <f t="shared" si="1095"/>
        <v>5.9545362862960771E-19</v>
      </c>
      <c r="K1035">
        <f t="shared" si="1095"/>
        <v>3.4119296535527746E-21</v>
      </c>
      <c r="L1035" s="3">
        <f t="shared" si="1093"/>
        <v>-2.0666923746372192E-22</v>
      </c>
      <c r="N1035" t="str">
        <f t="shared" si="1094"/>
        <v>10.2599999999998 0.00293106259642733</v>
      </c>
    </row>
    <row r="1036" spans="1:14" x14ac:dyDescent="0.3">
      <c r="A1036" s="2">
        <f t="shared" si="1072"/>
        <v>10.269999999999825</v>
      </c>
      <c r="B1036">
        <f t="shared" si="1073"/>
        <v>2.9163598826254947E-3</v>
      </c>
      <c r="C1036">
        <f t="shared" ref="C1036:K1036" si="1096">(C$5*EXP(-$B$1*C$5)-B$5*EXP(-$B$1*B$5))*EXP(-C$5*$A1036)</f>
        <v>2.8997023634213244E-3</v>
      </c>
      <c r="D1036">
        <f t="shared" si="1096"/>
        <v>1.6562398022478188E-5</v>
      </c>
      <c r="E1036">
        <f t="shared" si="1096"/>
        <v>9.4578133159597956E-8</v>
      </c>
      <c r="F1036">
        <f t="shared" si="1096"/>
        <v>5.3994903580958154E-10</v>
      </c>
      <c r="G1036">
        <f t="shared" si="1096"/>
        <v>3.0818106260115148E-12</v>
      </c>
      <c r="H1036">
        <f t="shared" si="1096"/>
        <v>1.7585176906626171E-14</v>
      </c>
      <c r="I1036">
        <f t="shared" si="1096"/>
        <v>1.0031628602028046E-16</v>
      </c>
      <c r="J1036">
        <f t="shared" si="1096"/>
        <v>5.721055578922571E-19</v>
      </c>
      <c r="K1036">
        <f t="shared" si="1096"/>
        <v>3.2617961569881279E-21</v>
      </c>
      <c r="L1036" s="3">
        <f t="shared" si="1093"/>
        <v>-1.9658985981461663E-22</v>
      </c>
      <c r="N1036" t="str">
        <f t="shared" si="1094"/>
        <v>10.2699999999998 0.00291635988262549</v>
      </c>
    </row>
    <row r="1037" spans="1:14" x14ac:dyDescent="0.3">
      <c r="A1037" s="2">
        <f t="shared" si="1072"/>
        <v>10.279999999999825</v>
      </c>
      <c r="B1037">
        <f t="shared" si="1073"/>
        <v>2.9017313392857868E-3</v>
      </c>
      <c r="C1037">
        <f t="shared" ref="C1037:K1037" si="1097">(C$5*EXP(-$B$1*C$5)-B$5*EXP(-$B$1*B$5))*EXP(-C$5*$A1037)</f>
        <v>2.8852400375487326E-3</v>
      </c>
      <c r="D1037">
        <f t="shared" si="1097"/>
        <v>1.6397599408642085E-5</v>
      </c>
      <c r="E1037">
        <f t="shared" si="1097"/>
        <v>9.3170048200888232E-8</v>
      </c>
      <c r="F1037">
        <f t="shared" si="1097"/>
        <v>5.2925732855381365E-10</v>
      </c>
      <c r="G1037">
        <f t="shared" si="1097"/>
        <v>3.0057204505432756E-12</v>
      </c>
      <c r="H1037">
        <f t="shared" si="1097"/>
        <v>1.7065456385695722E-14</v>
      </c>
      <c r="I1037">
        <f t="shared" si="1097"/>
        <v>9.6865949120026337E-17</v>
      </c>
      <c r="J1037">
        <f t="shared" si="1097"/>
        <v>5.4967297810322919E-19</v>
      </c>
      <c r="K1037">
        <f t="shared" si="1097"/>
        <v>3.1182689123335277E-21</v>
      </c>
      <c r="L1037" s="3">
        <f t="shared" si="1093"/>
        <v>-1.8700205921413433E-22</v>
      </c>
      <c r="N1037" t="str">
        <f t="shared" si="1094"/>
        <v>10.2799999999998 0.00290173133928579</v>
      </c>
    </row>
    <row r="1038" spans="1:14" x14ac:dyDescent="0.3">
      <c r="A1038" s="2">
        <f t="shared" si="1072"/>
        <v>10.289999999999825</v>
      </c>
      <c r="B1038">
        <f t="shared" si="1073"/>
        <v>2.8871765880481557E-3</v>
      </c>
      <c r="C1038">
        <f t="shared" ref="C1038:K1038" si="1098">(C$5*EXP(-$B$1*C$5)-B$5*EXP(-$B$1*B$5))*EXP(-C$5*$A1038)</f>
        <v>2.8708498428273526E-3</v>
      </c>
      <c r="D1038">
        <f t="shared" si="1098"/>
        <v>1.6234440568411554E-5</v>
      </c>
      <c r="E1038">
        <f t="shared" si="1098"/>
        <v>9.1782926896087939E-8</v>
      </c>
      <c r="F1038">
        <f t="shared" si="1098"/>
        <v>5.1877733128632586E-10</v>
      </c>
      <c r="G1038">
        <f t="shared" si="1098"/>
        <v>2.9315089482011266E-12</v>
      </c>
      <c r="H1038">
        <f t="shared" si="1098"/>
        <v>1.6561095927465321E-14</v>
      </c>
      <c r="I1038">
        <f t="shared" si="1098"/>
        <v>9.3534285121226948E-17</v>
      </c>
      <c r="J1038">
        <f t="shared" si="1098"/>
        <v>5.2811999234898923E-19</v>
      </c>
      <c r="K1038">
        <f t="shared" si="1098"/>
        <v>2.9810572278693084E-21</v>
      </c>
      <c r="L1038" s="3">
        <f t="shared" si="1093"/>
        <v>-1.7788186116670996E-22</v>
      </c>
      <c r="N1038" t="str">
        <f t="shared" si="1094"/>
        <v>10.2899999999998 0.00288717658804816</v>
      </c>
    </row>
    <row r="1039" spans="1:14" x14ac:dyDescent="0.3">
      <c r="A1039" s="2">
        <f t="shared" si="1072"/>
        <v>10.299999999999825</v>
      </c>
      <c r="B1039">
        <f t="shared" si="1073"/>
        <v>2.8726952525246143E-3</v>
      </c>
      <c r="C1039">
        <f t="shared" ref="C1039:K1039" si="1099">(C$5*EXP(-$B$1*C$5)-B$5*EXP(-$B$1*B$5))*EXP(-C$5*$A1039)</f>
        <v>2.856531419501567E-3</v>
      </c>
      <c r="D1039">
        <f t="shared" si="1099"/>
        <v>1.6072905185766611E-5</v>
      </c>
      <c r="E1039">
        <f t="shared" si="1099"/>
        <v>9.041645713705141E-8</v>
      </c>
      <c r="F1039">
        <f t="shared" si="1099"/>
        <v>5.0850485186847594E-10</v>
      </c>
      <c r="G1039">
        <f t="shared" si="1099"/>
        <v>2.8591297343803049E-12</v>
      </c>
      <c r="H1039">
        <f t="shared" si="1099"/>
        <v>1.6071641573477148E-14</v>
      </c>
      <c r="I1039">
        <f t="shared" si="1099"/>
        <v>9.0317212318836555E-17</v>
      </c>
      <c r="J1039">
        <f t="shared" si="1099"/>
        <v>5.0741211125411495E-19</v>
      </c>
      <c r="K1039">
        <f t="shared" si="1099"/>
        <v>2.8498832030434154E-21</v>
      </c>
      <c r="L1039" s="3">
        <f t="shared" si="1093"/>
        <v>-1.6920646042672469E-22</v>
      </c>
      <c r="N1039" t="str">
        <f t="shared" si="1094"/>
        <v>10.2999999999998 0.00287269525252461</v>
      </c>
    </row>
    <row r="1040" spans="1:14" x14ac:dyDescent="0.3">
      <c r="A1040" s="2">
        <f t="shared" si="1072"/>
        <v>10.309999999999825</v>
      </c>
      <c r="B1040">
        <f t="shared" si="1073"/>
        <v>2.858286958288546E-3</v>
      </c>
      <c r="C1040">
        <f t="shared" ref="C1040:K1040" si="1100">(C$5*EXP(-$B$1*C$5)-B$5*EXP(-$B$1*B$5))*EXP(-C$5*$A1040)</f>
        <v>2.842284409610046E-3</v>
      </c>
      <c r="D1040">
        <f t="shared" si="1100"/>
        <v>1.5912977107034379E-5</v>
      </c>
      <c r="E1040">
        <f t="shared" si="1100"/>
        <v>8.9070331462317848E-8</v>
      </c>
      <c r="F1040">
        <f t="shared" si="1100"/>
        <v>4.9843578117152846E-10</v>
      </c>
      <c r="G1040">
        <f t="shared" si="1100"/>
        <v>2.7885375697160494E-12</v>
      </c>
      <c r="H1040">
        <f t="shared" si="1100"/>
        <v>1.5596652781773398E-14</v>
      </c>
      <c r="I1040">
        <f t="shared" si="1100"/>
        <v>8.7210789396353488E-17</v>
      </c>
      <c r="J1040">
        <f t="shared" si="1100"/>
        <v>4.875161977909378E-19</v>
      </c>
      <c r="K1040">
        <f t="shared" si="1100"/>
        <v>2.7244811656279493E-21</v>
      </c>
      <c r="L1040" s="3">
        <f t="shared" si="1093"/>
        <v>-1.6095416397351665E-22</v>
      </c>
      <c r="N1040" t="str">
        <f t="shared" si="1094"/>
        <v>10.3099999999998 0.00285828695828855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2"/>
  <sheetViews>
    <sheetView workbookViewId="0">
      <selection activeCell="L11" sqref="L11"/>
    </sheetView>
  </sheetViews>
  <sheetFormatPr baseColWidth="10" defaultRowHeight="14.4" x14ac:dyDescent="0.3"/>
  <cols>
    <col min="3" max="3" width="11.5546875" style="6"/>
    <col min="12" max="12" width="20.77734375" bestFit="1" customWidth="1"/>
  </cols>
  <sheetData>
    <row r="1" spans="1:14" x14ac:dyDescent="0.3">
      <c r="A1" t="s">
        <v>0</v>
      </c>
      <c r="B1" s="1">
        <v>0.03</v>
      </c>
      <c r="C1" s="6" t="s">
        <v>15</v>
      </c>
      <c r="D1" s="12">
        <f>B1+E1</f>
        <v>3.0009999999999998E-2</v>
      </c>
      <c r="E1" s="5">
        <v>1.0000000000000001E-5</v>
      </c>
    </row>
    <row r="2" spans="1:14" x14ac:dyDescent="0.3">
      <c r="A2" t="s">
        <v>4</v>
      </c>
      <c r="B2">
        <v>0.25</v>
      </c>
    </row>
    <row r="3" spans="1:14" x14ac:dyDescent="0.3">
      <c r="A3" t="s">
        <v>5</v>
      </c>
      <c r="B3" s="5">
        <v>3.2000000000000001E-2</v>
      </c>
    </row>
    <row r="4" spans="1:14" x14ac:dyDescent="0.3">
      <c r="A4" t="s">
        <v>6</v>
      </c>
      <c r="B4" s="5">
        <v>1.2E-2</v>
      </c>
    </row>
    <row r="6" spans="1:14" x14ac:dyDescent="0.3">
      <c r="A6" t="s">
        <v>2</v>
      </c>
      <c r="B6">
        <v>0</v>
      </c>
      <c r="C6" s="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</row>
    <row r="7" spans="1:14" x14ac:dyDescent="0.3">
      <c r="A7" t="s">
        <v>3</v>
      </c>
      <c r="B7" s="6">
        <f>(B6-1)*0.5+$B$2</f>
        <v>-0.25</v>
      </c>
      <c r="C7" s="6">
        <f>(C6-1)*0.5+$B$2</f>
        <v>0.25</v>
      </c>
      <c r="D7">
        <f t="shared" ref="D7:L7" si="0">(D6-1)*0.5+$B$2</f>
        <v>0.75</v>
      </c>
      <c r="E7">
        <f t="shared" si="0"/>
        <v>1.25</v>
      </c>
      <c r="F7">
        <f t="shared" si="0"/>
        <v>1.75</v>
      </c>
      <c r="G7">
        <f t="shared" si="0"/>
        <v>2.25</v>
      </c>
      <c r="H7">
        <f t="shared" si="0"/>
        <v>2.75</v>
      </c>
      <c r="I7">
        <f t="shared" si="0"/>
        <v>3.25</v>
      </c>
      <c r="J7">
        <f t="shared" si="0"/>
        <v>3.75</v>
      </c>
      <c r="K7">
        <f t="shared" si="0"/>
        <v>4.25</v>
      </c>
      <c r="L7">
        <f t="shared" si="0"/>
        <v>4.75</v>
      </c>
    </row>
    <row r="10" spans="1:14" x14ac:dyDescent="0.3">
      <c r="A10" t="s">
        <v>1</v>
      </c>
    </row>
    <row r="11" spans="1:14" x14ac:dyDescent="0.3">
      <c r="A11" s="4">
        <v>0</v>
      </c>
      <c r="B11" s="4">
        <f>SUM(C11:L11)</f>
        <v>-0.38794416515677499</v>
      </c>
      <c r="C11" s="6">
        <f>-C$7*EXP(-($B$1+$A11)*C$7)*(C$7-B$7)*($B$3+$B$4)</f>
        <v>-5.4589043015052614E-3</v>
      </c>
      <c r="D11" s="3">
        <f>-(((-EXP(-$B$1*D$7)+EXP(-$B$1*C$7))*EXP(-D$7*$A11)+(IF(D$6=10,1,0)+$B$4*(D$7-C$7))*EXP(-($B$1+$A11)*D$7))-
((-EXP(-$D$1*D$7)+EXP(-$D$1*C$7))*EXP(-D$7*$A11)+(IF(D$6=10,1,0)+$B$4*(D$7-C$7))*EXP(-($D$1+$A11)*D$7)))/$E$1</f>
        <v>0.48077911036191462</v>
      </c>
      <c r="E11" s="3">
        <f t="shared" ref="E11:L11" si="1">-(((-EXP(-$B$1*E$7)+EXP(-$B$1*D$7))*EXP(-E$7*$A11)+(IF(E$6=10,1,0)+$B$4*(E$7-D$7))*EXP(-($B$1+$A11)*E$7))-
((-EXP(-$D$1*E$7)+EXP(-$D$1*D$7))*EXP(-E$7*$A11)+(IF(E$6=10,1,0)+$B$4*(E$7-D$7))*EXP(-($D$1+$A11)*E$7)))/$E$1</f>
        <v>0.46345090628056856</v>
      </c>
      <c r="F11" s="3">
        <f t="shared" si="1"/>
        <v>0.44653215216586267</v>
      </c>
      <c r="G11" s="3">
        <f t="shared" si="1"/>
        <v>0.43001449639805395</v>
      </c>
      <c r="H11" s="3">
        <f t="shared" si="1"/>
        <v>0.41388974516241844</v>
      </c>
      <c r="I11" s="3">
        <f t="shared" si="1"/>
        <v>0.39814985976528711</v>
      </c>
      <c r="J11" s="3">
        <f t="shared" si="1"/>
        <v>0.38278695382032429</v>
      </c>
      <c r="K11" s="3">
        <f t="shared" si="1"/>
        <v>0.36779329044313297</v>
      </c>
      <c r="L11" s="3">
        <f t="shared" si="1"/>
        <v>-3.7658817752528324</v>
      </c>
      <c r="N11" t="str">
        <f>A11&amp;" "&amp;B11</f>
        <v>0 -0.387944165156775</v>
      </c>
    </row>
    <row r="12" spans="1:14" x14ac:dyDescent="0.3">
      <c r="A12" s="4">
        <f>A11+1%</f>
        <v>0.01</v>
      </c>
      <c r="B12" s="4">
        <f t="shared" ref="B12:B75" si="2">SUM(C12:L12)</f>
        <v>-0.2932472731502056</v>
      </c>
      <c r="C12" s="6">
        <f t="shared" ref="C12:C75" si="3">-C$7*EXP(-($B$1+$A12)*C$7)*(C$7-B$7)*($B$3+$B$4)</f>
        <v>-5.4452740856204239E-3</v>
      </c>
      <c r="D12" s="3">
        <f t="shared" ref="D12:L12" si="4">-(((-EXP(-$B$1*D$7)+EXP(-$B$1*C$7))*EXP(-D$7*$A12)+(IF(D$6=10,1,0)+$B$4*(D$7-C$7))*EXP(-($B$1+$A12)*D$7))-
((-EXP(-$D$1*D$7)+EXP(-$D$1*C$7))*EXP(-D$7*$A12)+(IF(D$6=10,1,0)+$B$4*(D$7-C$7))*EXP(-($D$1+$A12)*D$7)))/$E$1</f>
        <v>0.47718675520516668</v>
      </c>
      <c r="E12" s="3">
        <f t="shared" si="4"/>
        <v>0.45769382666129005</v>
      </c>
      <c r="F12" s="3">
        <f t="shared" si="4"/>
        <v>0.4387858176222586</v>
      </c>
      <c r="G12" s="3">
        <f t="shared" si="4"/>
        <v>0.4204472058639413</v>
      </c>
      <c r="H12" s="3">
        <f t="shared" si="4"/>
        <v>0.40266285443700528</v>
      </c>
      <c r="I12" s="3">
        <f t="shared" si="4"/>
        <v>0.38541800265017018</v>
      </c>
      <c r="J12" s="3">
        <f t="shared" si="4"/>
        <v>0.36869825709613663</v>
      </c>
      <c r="K12" s="3">
        <f t="shared" si="4"/>
        <v>0.35248958284300741</v>
      </c>
      <c r="L12" s="3">
        <f t="shared" si="4"/>
        <v>-3.5911843014435614</v>
      </c>
      <c r="N12" t="str">
        <f t="shared" ref="N12:N75" si="5">A12&amp;" "&amp;B12</f>
        <v>0.01 -0.293247273150206</v>
      </c>
    </row>
    <row r="13" spans="1:14" x14ac:dyDescent="0.3">
      <c r="A13" s="4">
        <f t="shared" ref="A13:A76" si="6">A12+1%</f>
        <v>0.02</v>
      </c>
      <c r="B13" s="4">
        <f t="shared" si="2"/>
        <v>-0.20434195951551537</v>
      </c>
      <c r="C13" s="6">
        <f t="shared" si="3"/>
        <v>-5.4316779027163472E-3</v>
      </c>
      <c r="D13" s="3">
        <f t="shared" ref="D13:L13" si="7">-(((-EXP(-$B$1*D$7)+EXP(-$B$1*C$7))*EXP(-D$7*$A13)+(IF(D$6=10,1,0)+$B$4*(D$7-C$7))*EXP(-($B$1+$A13)*D$7))-
((-EXP(-$D$1*D$7)+EXP(-$D$1*C$7))*EXP(-D$7*$A13)+(IF(D$6=10,1,0)+$B$4*(D$7-C$7))*EXP(-($D$1+$A13)*D$7)))/$E$1</f>
        <v>0.47362124192922012</v>
      </c>
      <c r="E13" s="3">
        <f t="shared" si="7"/>
        <v>0.45200826263407096</v>
      </c>
      <c r="F13" s="3">
        <f t="shared" si="7"/>
        <v>0.43117386466472168</v>
      </c>
      <c r="G13" s="3">
        <f t="shared" si="7"/>
        <v>0.41109277570811059</v>
      </c>
      <c r="H13" s="3">
        <f t="shared" si="7"/>
        <v>0.39174049668647121</v>
      </c>
      <c r="I13" s="3">
        <f t="shared" si="7"/>
        <v>0.37309327913480345</v>
      </c>
      <c r="J13" s="3">
        <f t="shared" si="7"/>
        <v>0.35512810305816928</v>
      </c>
      <c r="K13" s="3">
        <f t="shared" si="7"/>
        <v>0.3378226553926722</v>
      </c>
      <c r="L13" s="3">
        <f t="shared" si="7"/>
        <v>-3.4245909608210385</v>
      </c>
      <c r="N13" t="str">
        <f t="shared" si="5"/>
        <v>0.02 -0.204341959515515</v>
      </c>
    </row>
    <row r="14" spans="1:14" x14ac:dyDescent="0.3">
      <c r="A14" s="4">
        <f t="shared" si="6"/>
        <v>0.03</v>
      </c>
      <c r="B14" s="4">
        <f t="shared" si="2"/>
        <v>-0.12092729434187843</v>
      </c>
      <c r="C14" s="6">
        <f t="shared" si="3"/>
        <v>-5.4181156678168446E-3</v>
      </c>
      <c r="D14" s="3">
        <f t="shared" ref="D14:L14" si="8">-(((-EXP(-$B$1*D$7)+EXP(-$B$1*C$7))*EXP(-D$7*$A14)+(IF(D$6=10,1,0)+$B$4*(D$7-C$7))*EXP(-($B$1+$A14)*D$7))-
((-EXP(-$D$1*D$7)+EXP(-$D$1*C$7))*EXP(-D$7*$A14)+(IF(D$6=10,1,0)+$B$4*(D$7-C$7))*EXP(-($D$1+$A14)*D$7)))/$E$1</f>
        <v>0.47008236997297942</v>
      </c>
      <c r="E14" s="3">
        <f t="shared" si="8"/>
        <v>0.446393325817182</v>
      </c>
      <c r="F14" s="3">
        <f t="shared" si="8"/>
        <v>0.42369396207296567</v>
      </c>
      <c r="G14" s="3">
        <f t="shared" si="8"/>
        <v>0.40194647004977707</v>
      </c>
      <c r="H14" s="3">
        <f t="shared" si="8"/>
        <v>0.38111441135676988</v>
      </c>
      <c r="I14" s="3">
        <f t="shared" si="8"/>
        <v>0.3611626700837644</v>
      </c>
      <c r="J14" s="3">
        <f t="shared" si="8"/>
        <v>0.3420574064414566</v>
      </c>
      <c r="K14" s="3">
        <f t="shared" si="8"/>
        <v>0.32376601196495991</v>
      </c>
      <c r="L14" s="3">
        <f t="shared" si="8"/>
        <v>-3.2657258064339163</v>
      </c>
      <c r="N14" t="str">
        <f t="shared" si="5"/>
        <v>0.03 -0.120927294341878</v>
      </c>
    </row>
    <row r="15" spans="1:14" x14ac:dyDescent="0.3">
      <c r="A15" s="4">
        <f t="shared" si="6"/>
        <v>0.04</v>
      </c>
      <c r="B15" s="4">
        <f t="shared" si="2"/>
        <v>-4.2717184114333673E-2</v>
      </c>
      <c r="C15" s="6">
        <f t="shared" si="3"/>
        <v>-5.4045872961579026E-3</v>
      </c>
      <c r="D15" s="3">
        <f t="shared" ref="D15:L15" si="9">-(((-EXP(-$B$1*D$7)+EXP(-$B$1*C$7))*EXP(-D$7*$A15)+(IF(D$6=10,1,0)+$B$4*(D$7-C$7))*EXP(-($B$1+$A15)*D$7))-
((-EXP(-$D$1*D$7)+EXP(-$D$1*C$7))*EXP(-D$7*$A15)+(IF(D$6=10,1,0)+$B$4*(D$7-C$7))*EXP(-($D$1+$A15)*D$7)))/$E$1</f>
        <v>0.46656994027415016</v>
      </c>
      <c r="E15" s="3">
        <f t="shared" si="9"/>
        <v>0.44084813886589852</v>
      </c>
      <c r="F15" s="3">
        <f t="shared" si="9"/>
        <v>0.41634381906900658</v>
      </c>
      <c r="G15" s="3">
        <f t="shared" si="9"/>
        <v>0.39300365837664769</v>
      </c>
      <c r="H15" s="3">
        <f t="shared" si="9"/>
        <v>0.37077656196531078</v>
      </c>
      <c r="I15" s="3">
        <f t="shared" si="9"/>
        <v>0.34961357268173393</v>
      </c>
      <c r="J15" s="3">
        <f t="shared" si="9"/>
        <v>0.32946778442434488</v>
      </c>
      <c r="K15" s="3">
        <f t="shared" si="9"/>
        <v>0.31029425892718787</v>
      </c>
      <c r="L15" s="3">
        <f t="shared" si="9"/>
        <v>-3.1142303314024562</v>
      </c>
      <c r="N15" t="str">
        <f t="shared" si="5"/>
        <v>0.04 -0.0427171841143337</v>
      </c>
    </row>
    <row r="16" spans="1:14" x14ac:dyDescent="0.3">
      <c r="A16" s="4">
        <f t="shared" si="6"/>
        <v>0.05</v>
      </c>
      <c r="B16" s="4">
        <f t="shared" si="2"/>
        <v>3.0560343114583333E-2</v>
      </c>
      <c r="C16" s="6">
        <f t="shared" si="3"/>
        <v>-5.3910927031871536E-3</v>
      </c>
      <c r="D16" s="3">
        <f t="shared" ref="D16:L16" si="10">-(((-EXP(-$B$1*D$7)+EXP(-$B$1*C$7))*EXP(-D$7*$A16)+(IF(D$6=10,1,0)+$B$4*(D$7-C$7))*EXP(-($B$1+$A16)*D$7))-
((-EXP(-$D$1*D$7)+EXP(-$D$1*C$7))*EXP(-D$7*$A16)+(IF(D$6=10,1,0)+$B$4*(D$7-C$7))*EXP(-($D$1+$A16)*D$7)))/$E$1</f>
        <v>0.46308375525744289</v>
      </c>
      <c r="E16" s="3">
        <f t="shared" si="10"/>
        <v>0.43537183533268181</v>
      </c>
      <c r="F16" s="3">
        <f t="shared" si="10"/>
        <v>0.4091211846135589</v>
      </c>
      <c r="G16" s="3">
        <f t="shared" si="10"/>
        <v>0.38425981319957497</v>
      </c>
      <c r="H16" s="3">
        <f t="shared" si="10"/>
        <v>0.36071913002040651</v>
      </c>
      <c r="I16" s="3">
        <f t="shared" si="10"/>
        <v>0.33843378712157535</v>
      </c>
      <c r="J16" s="3">
        <f t="shared" si="10"/>
        <v>0.31734153077660199</v>
      </c>
      <c r="K16" s="3">
        <f t="shared" si="10"/>
        <v>0.29738305926171188</v>
      </c>
      <c r="L16" s="3">
        <f t="shared" si="10"/>
        <v>-2.969762659765784</v>
      </c>
      <c r="N16" t="str">
        <f t="shared" si="5"/>
        <v>0.05 0.0305603431145833</v>
      </c>
    </row>
    <row r="17" spans="1:14" x14ac:dyDescent="0.3">
      <c r="A17" s="4">
        <f t="shared" si="6"/>
        <v>6.0000000000000005E-2</v>
      </c>
      <c r="B17" s="4">
        <f t="shared" si="2"/>
        <v>9.9163818350190169E-2</v>
      </c>
      <c r="C17" s="6">
        <f t="shared" si="3"/>
        <v>-5.3776318045633499E-3</v>
      </c>
      <c r="D17" s="3">
        <f t="shared" ref="D17:L17" si="11">-(((-EXP(-$B$1*D$7)+EXP(-$B$1*C$7))*EXP(-D$7*$A17)+(IF(D$6=10,1,0)+$B$4*(D$7-C$7))*EXP(-($B$1+$A17)*D$7))-
((-EXP(-$D$1*D$7)+EXP(-$D$1*C$7))*EXP(-D$7*$A17)+(IF(D$6=10,1,0)+$B$4*(D$7-C$7))*EXP(-($D$1+$A17)*D$7)))/$E$1</f>
        <v>0.45962361882416475</v>
      </c>
      <c r="E17" s="3">
        <f t="shared" si="11"/>
        <v>0.42996355953499316</v>
      </c>
      <c r="F17" s="3">
        <f t="shared" si="11"/>
        <v>0.4020238467180442</v>
      </c>
      <c r="G17" s="3">
        <f t="shared" si="11"/>
        <v>0.37571050775959952</v>
      </c>
      <c r="H17" s="3">
        <f t="shared" si="11"/>
        <v>0.3509345091096821</v>
      </c>
      <c r="I17" s="3">
        <f t="shared" si="11"/>
        <v>0.32761150371533876</v>
      </c>
      <c r="J17" s="3">
        <f t="shared" si="11"/>
        <v>0.3056615909546867</v>
      </c>
      <c r="K17" s="3">
        <f t="shared" si="11"/>
        <v>0.28500908860387003</v>
      </c>
      <c r="L17" s="3">
        <f t="shared" si="11"/>
        <v>-2.8319967750656256</v>
      </c>
      <c r="N17" t="str">
        <f t="shared" si="5"/>
        <v>0.06 0.0991638183501902</v>
      </c>
    </row>
    <row r="18" spans="1:14" x14ac:dyDescent="0.3">
      <c r="A18" s="4">
        <f t="shared" si="6"/>
        <v>7.0000000000000007E-2</v>
      </c>
      <c r="B18" s="4">
        <f t="shared" si="2"/>
        <v>0.16333897999919067</v>
      </c>
      <c r="C18" s="6">
        <f t="shared" si="3"/>
        <v>-5.364204516155829E-3</v>
      </c>
      <c r="D18" s="3">
        <f t="shared" ref="D18:L18" si="12">-(((-EXP(-$B$1*D$7)+EXP(-$B$1*C$7))*EXP(-D$7*$A18)+(IF(D$6=10,1,0)+$B$4*(D$7-C$7))*EXP(-($B$1+$A18)*D$7))-
((-EXP(-$D$1*D$7)+EXP(-$D$1*C$7))*EXP(-D$7*$A18)+(IF(D$6=10,1,0)+$B$4*(D$7-C$7))*EXP(-($D$1+$A18)*D$7)))/$E$1</f>
        <v>0.45618933634042341</v>
      </c>
      <c r="E18" s="3">
        <f t="shared" si="12"/>
        <v>0.42462246641790374</v>
      </c>
      <c r="F18" s="3">
        <f t="shared" si="12"/>
        <v>0.39504963176839597</v>
      </c>
      <c r="G18" s="3">
        <f t="shared" si="12"/>
        <v>0.36735141378842201</v>
      </c>
      <c r="H18" s="3">
        <f t="shared" si="12"/>
        <v>0.34141529914703811</v>
      </c>
      <c r="I18" s="3">
        <f t="shared" si="12"/>
        <v>0.31713529041917099</v>
      </c>
      <c r="J18" s="3">
        <f t="shared" si="12"/>
        <v>0.29441153811954335</v>
      </c>
      <c r="K18" s="3">
        <f t="shared" si="12"/>
        <v>0.2731499931048556</v>
      </c>
      <c r="L18" s="3">
        <f t="shared" si="12"/>
        <v>-2.7006217845904068</v>
      </c>
      <c r="N18" t="str">
        <f t="shared" si="5"/>
        <v>0.07 0.163338979999191</v>
      </c>
    </row>
    <row r="19" spans="1:14" x14ac:dyDescent="0.3">
      <c r="A19" s="4">
        <f t="shared" si="6"/>
        <v>0.08</v>
      </c>
      <c r="B19" s="4">
        <f t="shared" si="2"/>
        <v>0.22331939133703571</v>
      </c>
      <c r="C19" s="6">
        <f t="shared" si="3"/>
        <v>-5.3508107540439966E-3</v>
      </c>
      <c r="D19" s="3">
        <f t="shared" ref="D19:L19" si="13">-(((-EXP(-$B$1*D$7)+EXP(-$B$1*C$7))*EXP(-D$7*$A19)+(IF(D$6=10,1,0)+$B$4*(D$7-C$7))*EXP(-($B$1+$A19)*D$7))-
((-EXP(-$D$1*D$7)+EXP(-$D$1*C$7))*EXP(-D$7*$A19)+(IF(D$6=10,1,0)+$B$4*(D$7-C$7))*EXP(-($D$1+$A19)*D$7)))/$E$1</f>
        <v>0.45278071462706565</v>
      </c>
      <c r="E19" s="3">
        <f t="shared" si="13"/>
        <v>0.41934772142537818</v>
      </c>
      <c r="F19" s="3">
        <f t="shared" si="13"/>
        <v>0.38819640385580328</v>
      </c>
      <c r="G19" s="3">
        <f t="shared" si="13"/>
        <v>0.3591782993164066</v>
      </c>
      <c r="H19" s="3">
        <f t="shared" si="13"/>
        <v>0.33215430077643271</v>
      </c>
      <c r="I19" s="3">
        <f t="shared" si="13"/>
        <v>0.30699408075963996</v>
      </c>
      <c r="J19" s="3">
        <f t="shared" si="13"/>
        <v>0.2835755500292178</v>
      </c>
      <c r="K19" s="3">
        <f t="shared" si="13"/>
        <v>0.26178434904874232</v>
      </c>
      <c r="L19" s="3">
        <f t="shared" si="13"/>
        <v>-2.5753412177476065</v>
      </c>
      <c r="N19" t="str">
        <f t="shared" si="5"/>
        <v>0.08 0.223319391337036</v>
      </c>
    </row>
    <row r="20" spans="1:14" x14ac:dyDescent="0.3">
      <c r="A20" s="4">
        <f t="shared" si="6"/>
        <v>0.09</v>
      </c>
      <c r="B20" s="4">
        <f t="shared" si="2"/>
        <v>0.27932702841317081</v>
      </c>
      <c r="C20" s="6">
        <f t="shared" si="3"/>
        <v>-5.3374504345167946E-3</v>
      </c>
      <c r="D20" s="3">
        <f t="shared" ref="D20:L20" si="14">-(((-EXP(-$B$1*D$7)+EXP(-$B$1*C$7))*EXP(-D$7*$A20)+(IF(D$6=10,1,0)+$B$4*(D$7-C$7))*EXP(-($B$1+$A20)*D$7))-
((-EXP(-$D$1*D$7)+EXP(-$D$1*C$7))*EXP(-D$7*$A20)+(IF(D$6=10,1,0)+$B$4*(D$7-C$7))*EXP(-($D$1+$A20)*D$7)))/$E$1</f>
        <v>0.44939756194822816</v>
      </c>
      <c r="E20" s="3">
        <f t="shared" si="14"/>
        <v>0.41413850036774164</v>
      </c>
      <c r="F20" s="3">
        <f t="shared" si="14"/>
        <v>0.38146206412584255</v>
      </c>
      <c r="G20" s="3">
        <f t="shared" si="14"/>
        <v>0.35118702652950357</v>
      </c>
      <c r="H20" s="3">
        <f t="shared" si="14"/>
        <v>0.32314450992675797</v>
      </c>
      <c r="I20" s="3">
        <f t="shared" si="14"/>
        <v>0.2971771621406577</v>
      </c>
      <c r="J20" s="3">
        <f t="shared" si="14"/>
        <v>0.27313838679016156</v>
      </c>
      <c r="K20" s="3">
        <f t="shared" si="14"/>
        <v>0.25089162415097704</v>
      </c>
      <c r="L20" s="3">
        <f t="shared" si="14"/>
        <v>-2.4558723571321828</v>
      </c>
      <c r="N20" t="str">
        <f t="shared" si="5"/>
        <v>0.09 0.279327028413171</v>
      </c>
    </row>
    <row r="21" spans="1:14" x14ac:dyDescent="0.3">
      <c r="A21" s="4">
        <f t="shared" si="6"/>
        <v>9.9999999999999992E-2</v>
      </c>
      <c r="B21" s="4">
        <f t="shared" si="2"/>
        <v>0.33157284012298671</v>
      </c>
      <c r="C21" s="6">
        <f t="shared" si="3"/>
        <v>-5.3241234740721826E-3</v>
      </c>
      <c r="D21" s="3">
        <f t="shared" ref="D21:L21" si="15">-(((-EXP(-$B$1*D$7)+EXP(-$B$1*C$7))*EXP(-D$7*$A21)+(IF(D$6=10,1,0)+$B$4*(D$7-C$7))*EXP(-($B$1+$A21)*D$7))-
((-EXP(-$D$1*D$7)+EXP(-$D$1*C$7))*EXP(-D$7*$A21)+(IF(D$6=10,1,0)+$B$4*(D$7-C$7))*EXP(-($D$1+$A21)*D$7)))/$E$1</f>
        <v>0.44603968800127619</v>
      </c>
      <c r="E21" s="3">
        <f t="shared" si="15"/>
        <v>0.40899398929261638</v>
      </c>
      <c r="F21" s="3">
        <f t="shared" si="15"/>
        <v>0.37484455013489509</v>
      </c>
      <c r="G21" s="3">
        <f t="shared" si="15"/>
        <v>0.34337354967543804</v>
      </c>
      <c r="H21" s="3">
        <f t="shared" si="15"/>
        <v>0.3143791125139947</v>
      </c>
      <c r="I21" s="3">
        <f t="shared" si="15"/>
        <v>0.28767416452909339</v>
      </c>
      <c r="J21" s="3">
        <f t="shared" si="15"/>
        <v>0.26308536942160066</v>
      </c>
      <c r="K21" s="3">
        <f t="shared" si="15"/>
        <v>0.24045214046513466</v>
      </c>
      <c r="L21" s="3">
        <f t="shared" si="15"/>
        <v>-2.3419456004369898</v>
      </c>
      <c r="N21" t="str">
        <f t="shared" si="5"/>
        <v>0.1 0.331572840122987</v>
      </c>
    </row>
    <row r="22" spans="1:14" x14ac:dyDescent="0.3">
      <c r="A22" s="4">
        <f t="shared" si="6"/>
        <v>0.10999999999999999</v>
      </c>
      <c r="B22" s="4">
        <f t="shared" si="2"/>
        <v>0.38025728144777204</v>
      </c>
      <c r="C22" s="6">
        <f t="shared" si="3"/>
        <v>-5.310829789416615E-3</v>
      </c>
      <c r="D22" s="3">
        <f t="shared" ref="D22:L22" si="16">-(((-EXP(-$B$1*D$7)+EXP(-$B$1*C$7))*EXP(-D$7*$A22)+(IF(D$6=10,1,0)+$B$4*(D$7-C$7))*EXP(-($B$1+$A22)*D$7))-
((-EXP(-$D$1*D$7)+EXP(-$D$1*C$7))*EXP(-D$7*$A22)+(IF(D$6=10,1,0)+$B$4*(D$7-C$7))*EXP(-($D$1+$A22)*D$7)))/$E$1</f>
        <v>0.44270690390396655</v>
      </c>
      <c r="E22" s="3">
        <f t="shared" si="16"/>
        <v>0.40391338436071561</v>
      </c>
      <c r="F22" s="3">
        <f t="shared" si="16"/>
        <v>0.36834183521697311</v>
      </c>
      <c r="G22" s="3">
        <f t="shared" si="16"/>
        <v>0.33573391301465472</v>
      </c>
      <c r="H22" s="3">
        <f t="shared" si="16"/>
        <v>0.3058514792882161</v>
      </c>
      <c r="I22" s="3">
        <f t="shared" si="16"/>
        <v>0.27847504950068852</v>
      </c>
      <c r="J22" s="3">
        <f t="shared" si="16"/>
        <v>0.25340235921093857</v>
      </c>
      <c r="K22" s="3">
        <f t="shared" si="16"/>
        <v>0.23044703883600551</v>
      </c>
      <c r="L22" s="3">
        <f t="shared" si="16"/>
        <v>-2.23330385209497</v>
      </c>
      <c r="N22" t="str">
        <f t="shared" si="5"/>
        <v>0.11 0.380257281447772</v>
      </c>
    </row>
    <row r="23" spans="1:14" x14ac:dyDescent="0.3">
      <c r="A23" s="4">
        <f t="shared" si="6"/>
        <v>0.11999999999999998</v>
      </c>
      <c r="B23" s="4">
        <f t="shared" si="2"/>
        <v>0.42557082135884183</v>
      </c>
      <c r="C23" s="6">
        <f t="shared" si="3"/>
        <v>-5.2975692974645194E-3</v>
      </c>
      <c r="D23" s="3">
        <f t="shared" ref="D23:L23" si="17">-(((-EXP(-$B$1*D$7)+EXP(-$B$1*C$7))*EXP(-D$7*$A23)+(IF(D$6=10,1,0)+$B$4*(D$7-C$7))*EXP(-($B$1+$A23)*D$7))-
((-EXP(-$D$1*D$7)+EXP(-$D$1*C$7))*EXP(-D$7*$A23)+(IF(D$6=10,1,0)+$B$4*(D$7-C$7))*EXP(-($D$1+$A23)*D$7)))/$E$1</f>
        <v>0.43939902218681487</v>
      </c>
      <c r="E23" s="3">
        <f t="shared" si="17"/>
        <v>0.39889589171712697</v>
      </c>
      <c r="F23" s="3">
        <f t="shared" si="17"/>
        <v>0.36195192786477032</v>
      </c>
      <c r="G23" s="3">
        <f t="shared" si="17"/>
        <v>0.32826424881775285</v>
      </c>
      <c r="H23" s="3">
        <f t="shared" si="17"/>
        <v>0.29755516082127786</v>
      </c>
      <c r="I23" s="3">
        <f t="shared" si="17"/>
        <v>0.26957009963465145</v>
      </c>
      <c r="J23" s="3">
        <f t="shared" si="17"/>
        <v>0.24407573782914135</v>
      </c>
      <c r="K23" s="3">
        <f t="shared" si="17"/>
        <v>0.2208582448280649</v>
      </c>
      <c r="L23" s="3">
        <f t="shared" si="17"/>
        <v>-2.129701943043294</v>
      </c>
      <c r="N23" t="str">
        <f t="shared" si="5"/>
        <v>0.12 0.425570821358842</v>
      </c>
    </row>
    <row r="24" spans="1:14" x14ac:dyDescent="0.3">
      <c r="A24" s="4">
        <f t="shared" si="6"/>
        <v>0.12999999999999998</v>
      </c>
      <c r="B24" s="4">
        <f t="shared" si="2"/>
        <v>0.46769442635124303</v>
      </c>
      <c r="C24" s="6">
        <f t="shared" si="3"/>
        <v>-5.2843419153377775E-3</v>
      </c>
      <c r="D24" s="3">
        <f t="shared" ref="D24:L24" si="18">-(((-EXP(-$B$1*D$7)+EXP(-$B$1*C$7))*EXP(-D$7*$A24)+(IF(D$6=10,1,0)+$B$4*(D$7-C$7))*EXP(-($B$1+$A24)*D$7))-
((-EXP(-$D$1*D$7)+EXP(-$D$1*C$7))*EXP(-D$7*$A24)+(IF(D$6=10,1,0)+$B$4*(D$7-C$7))*EXP(-($D$1+$A24)*D$7)))/$E$1</f>
        <v>0.4361158567802586</v>
      </c>
      <c r="E24" s="3">
        <f t="shared" si="18"/>
        <v>0.39394072736814717</v>
      </c>
      <c r="F24" s="3">
        <f t="shared" si="18"/>
        <v>0.35567287111973317</v>
      </c>
      <c r="G24" s="3">
        <f t="shared" si="18"/>
        <v>0.32096077540785112</v>
      </c>
      <c r="H24" s="3">
        <f t="shared" si="18"/>
        <v>0.28948388262600017</v>
      </c>
      <c r="I24" s="3">
        <f t="shared" si="18"/>
        <v>0.26094990824964553</v>
      </c>
      <c r="J24" s="3">
        <f t="shared" si="18"/>
        <v>0.23509238817817632</v>
      </c>
      <c r="K24" s="3">
        <f t="shared" si="18"/>
        <v>0.21166843607485494</v>
      </c>
      <c r="L24" s="3">
        <f t="shared" si="18"/>
        <v>-2.0309060775380861</v>
      </c>
      <c r="N24" t="str">
        <f t="shared" si="5"/>
        <v>0.13 0.467694426351243</v>
      </c>
    </row>
    <row r="25" spans="1:14" x14ac:dyDescent="0.3">
      <c r="A25" s="4">
        <f t="shared" si="6"/>
        <v>0.13999999999999999</v>
      </c>
      <c r="B25" s="4">
        <f t="shared" si="2"/>
        <v>0.50680002103764132</v>
      </c>
      <c r="C25" s="6">
        <f t="shared" si="3"/>
        <v>-5.2711475603652077E-3</v>
      </c>
      <c r="D25" s="3">
        <f t="shared" ref="D25:L25" si="19">-(((-EXP(-$B$1*D$7)+EXP(-$B$1*C$7))*EXP(-D$7*$A25)+(IF(D$6=10,1,0)+$B$4*(D$7-C$7))*EXP(-($B$1+$A25)*D$7))-
((-EXP(-$D$1*D$7)+EXP(-$D$1*C$7))*EXP(-D$7*$A25)+(IF(D$6=10,1,0)+$B$4*(D$7-C$7))*EXP(-($D$1+$A25)*D$7)))/$E$1</f>
        <v>0.43285722300598345</v>
      </c>
      <c r="E25" s="3">
        <f t="shared" si="19"/>
        <v>0.38904711705915745</v>
      </c>
      <c r="F25" s="3">
        <f t="shared" si="19"/>
        <v>0.34950274197115266</v>
      </c>
      <c r="G25" s="3">
        <f t="shared" si="19"/>
        <v>0.3138197952456262</v>
      </c>
      <c r="H25" s="3">
        <f t="shared" si="19"/>
        <v>0.28163154041447452</v>
      </c>
      <c r="I25" s="3">
        <f t="shared" si="19"/>
        <v>0.25260536946711959</v>
      </c>
      <c r="J25" s="3">
        <f t="shared" si="19"/>
        <v>0.22643967594188072</v>
      </c>
      <c r="K25" s="3">
        <f t="shared" si="19"/>
        <v>0.20286101098578727</v>
      </c>
      <c r="L25" s="3">
        <f t="shared" si="19"/>
        <v>-1.9366933054931754</v>
      </c>
      <c r="N25" t="str">
        <f t="shared" si="5"/>
        <v>0.14 0.506800021037641</v>
      </c>
    </row>
    <row r="26" spans="1:14" x14ac:dyDescent="0.3">
      <c r="A26" s="4">
        <f t="shared" si="6"/>
        <v>0.15</v>
      </c>
      <c r="B26" s="4">
        <f t="shared" si="2"/>
        <v>0.54305092668173249</v>
      </c>
      <c r="C26" s="6">
        <f t="shared" si="3"/>
        <v>-5.2579861500820493E-3</v>
      </c>
      <c r="D26" s="3">
        <f t="shared" ref="D26:L26" si="20">-(((-EXP(-$B$1*D$7)+EXP(-$B$1*C$7))*EXP(-D$7*$A26)+(IF(D$6=10,1,0)+$B$4*(D$7-C$7))*EXP(-($B$1+$A26)*D$7))-
((-EXP(-$D$1*D$7)+EXP(-$D$1*C$7))*EXP(-D$7*$A26)+(IF(D$6=10,1,0)+$B$4*(D$7-C$7))*EXP(-($D$1+$A26)*D$7)))/$E$1</f>
        <v>0.42962293756443332</v>
      </c>
      <c r="E26" s="3">
        <f t="shared" si="20"/>
        <v>0.38421429615388686</v>
      </c>
      <c r="F26" s="3">
        <f t="shared" si="20"/>
        <v>0.34343965076896044</v>
      </c>
      <c r="G26" s="3">
        <f t="shared" si="20"/>
        <v>0.30683769305737268</v>
      </c>
      <c r="H26" s="3">
        <f t="shared" si="20"/>
        <v>0.27399219547762782</v>
      </c>
      <c r="I26" s="3">
        <f t="shared" si="20"/>
        <v>0.24452766859191924</v>
      </c>
      <c r="J26" s="3">
        <f t="shared" si="20"/>
        <v>0.21810543181770972</v>
      </c>
      <c r="K26" s="3">
        <f t="shared" si="20"/>
        <v>0.19442005875468235</v>
      </c>
      <c r="L26" s="3">
        <f t="shared" si="20"/>
        <v>-1.846851019354778</v>
      </c>
      <c r="N26" t="str">
        <f t="shared" si="5"/>
        <v>0.15 0.543050926681732</v>
      </c>
    </row>
    <row r="27" spans="1:14" x14ac:dyDescent="0.3">
      <c r="A27" s="4">
        <f t="shared" si="6"/>
        <v>0.16</v>
      </c>
      <c r="B27" s="4">
        <f t="shared" si="2"/>
        <v>0.57660227872432857</v>
      </c>
      <c r="C27" s="6">
        <f t="shared" si="3"/>
        <v>-5.2448576022294446E-3</v>
      </c>
      <c r="D27" s="3">
        <f t="shared" ref="D27:L27" si="21">-(((-EXP(-$B$1*D$7)+EXP(-$B$1*C$7))*EXP(-D$7*$A27)+(IF(D$6=10,1,0)+$B$4*(D$7-C$7))*EXP(-($B$1+$A27)*D$7))-
((-EXP(-$D$1*D$7)+EXP(-$D$1*C$7))*EXP(-D$7*$A27)+(IF(D$6=10,1,0)+$B$4*(D$7-C$7))*EXP(-($D$1+$A27)*D$7)))/$E$1</f>
        <v>0.42641281852683061</v>
      </c>
      <c r="E27" s="3">
        <f t="shared" si="21"/>
        <v>0.37944150951367545</v>
      </c>
      <c r="F27" s="3">
        <f t="shared" si="21"/>
        <v>0.3374817406441577</v>
      </c>
      <c r="G27" s="3">
        <f t="shared" si="21"/>
        <v>0.30001093400434942</v>
      </c>
      <c r="H27" s="3">
        <f t="shared" si="21"/>
        <v>0.2665600701973192</v>
      </c>
      <c r="I27" s="3">
        <f t="shared" si="21"/>
        <v>0.23670827280202614</v>
      </c>
      <c r="J27" s="3">
        <f t="shared" si="21"/>
        <v>0.21007793440143416</v>
      </c>
      <c r="K27" s="3">
        <f t="shared" si="21"/>
        <v>0.18633033061644236</v>
      </c>
      <c r="L27" s="3">
        <f t="shared" si="21"/>
        <v>-1.7611764743796774</v>
      </c>
      <c r="N27" t="str">
        <f t="shared" si="5"/>
        <v>0.16 0.576602278724329</v>
      </c>
    </row>
    <row r="28" spans="1:14" x14ac:dyDescent="0.3">
      <c r="A28" s="4">
        <f t="shared" si="6"/>
        <v>0.17</v>
      </c>
      <c r="B28" s="4">
        <f t="shared" si="2"/>
        <v>0.60760142451155974</v>
      </c>
      <c r="C28" s="6">
        <f t="shared" si="3"/>
        <v>-5.2317618347539271E-3</v>
      </c>
      <c r="D28" s="3">
        <f t="shared" ref="D28:L28" si="22">-(((-EXP(-$B$1*D$7)+EXP(-$B$1*C$7))*EXP(-D$7*$A28)+(IF(D$6=10,1,0)+$B$4*(D$7-C$7))*EXP(-($B$1+$A28)*D$7))-
((-EXP(-$D$1*D$7)+EXP(-$D$1*C$7))*EXP(-D$7*$A28)+(IF(D$6=10,1,0)+$B$4*(D$7-C$7))*EXP(-($D$1+$A28)*D$7)))/$E$1</f>
        <v>0.42322668532233926</v>
      </c>
      <c r="E28" s="3">
        <f t="shared" si="22"/>
        <v>0.37472801138159478</v>
      </c>
      <c r="F28" s="3">
        <f t="shared" si="22"/>
        <v>0.33162718693999921</v>
      </c>
      <c r="G28" s="3">
        <f t="shared" si="22"/>
        <v>0.29333606189393263</v>
      </c>
      <c r="H28" s="3">
        <f t="shared" si="22"/>
        <v>0.25932954367448996</v>
      </c>
      <c r="I28" s="3">
        <f t="shared" si="22"/>
        <v>0.22913892213319989</v>
      </c>
      <c r="J28" s="3">
        <f t="shared" si="22"/>
        <v>0.20234589370188985</v>
      </c>
      <c r="K28" s="3">
        <f t="shared" si="22"/>
        <v>0.17857721230016274</v>
      </c>
      <c r="L28" s="3">
        <f t="shared" si="22"/>
        <v>-1.6794763310012948</v>
      </c>
      <c r="N28" t="str">
        <f t="shared" si="5"/>
        <v>0.17 0.60760142451156</v>
      </c>
    </row>
    <row r="29" spans="1:14" x14ac:dyDescent="0.3">
      <c r="A29" s="4">
        <f t="shared" si="6"/>
        <v>0.18000000000000002</v>
      </c>
      <c r="B29" s="4">
        <f t="shared" si="2"/>
        <v>0.63618830181952002</v>
      </c>
      <c r="C29" s="6">
        <f t="shared" si="3"/>
        <v>-5.2186987658069065E-3</v>
      </c>
      <c r="D29" s="3">
        <f t="shared" ref="D29:L29" si="23">-(((-EXP(-$B$1*D$7)+EXP(-$B$1*C$7))*EXP(-D$7*$A29)+(IF(D$6=10,1,0)+$B$4*(D$7-C$7))*EXP(-($B$1+$A29)*D$7))-
((-EXP(-$D$1*D$7)+EXP(-$D$1*C$7))*EXP(-D$7*$A29)+(IF(D$6=10,1,0)+$B$4*(D$7-C$7))*EXP(-($D$1+$A29)*D$7)))/$E$1</f>
        <v>0.42006435873043196</v>
      </c>
      <c r="E29" s="3">
        <f t="shared" si="23"/>
        <v>0.37007306526379286</v>
      </c>
      <c r="F29" s="3">
        <f t="shared" si="23"/>
        <v>0.32587419665375955</v>
      </c>
      <c r="G29" s="3">
        <f t="shared" si="23"/>
        <v>0.28680969743032081</v>
      </c>
      <c r="H29" s="3">
        <f t="shared" si="23"/>
        <v>0.25229514747926451</v>
      </c>
      <c r="I29" s="3">
        <f t="shared" si="23"/>
        <v>0.22181162075505381</v>
      </c>
      <c r="J29" s="3">
        <f t="shared" si="23"/>
        <v>0.19489843526235975</v>
      </c>
      <c r="K29" s="3">
        <f t="shared" si="23"/>
        <v>0.17114669762785525</v>
      </c>
      <c r="L29" s="3">
        <f t="shared" si="23"/>
        <v>-1.6015662186175115</v>
      </c>
      <c r="N29" t="str">
        <f t="shared" si="5"/>
        <v>0.18 0.63618830181952</v>
      </c>
    </row>
    <row r="30" spans="1:14" x14ac:dyDescent="0.3">
      <c r="A30" s="4">
        <f t="shared" si="6"/>
        <v>0.19000000000000003</v>
      </c>
      <c r="B30" s="4">
        <f t="shared" si="2"/>
        <v>0.66249579938757042</v>
      </c>
      <c r="C30" s="6">
        <f t="shared" si="3"/>
        <v>-5.205668313744161E-3</v>
      </c>
      <c r="D30" s="3">
        <f t="shared" ref="D30:L30" si="24">-(((-EXP(-$B$1*D$7)+EXP(-$B$1*C$7))*EXP(-D$7*$A30)+(IF(D$6=10,1,0)+$B$4*(D$7-C$7))*EXP(-($B$1+$A30)*D$7))-
((-EXP(-$D$1*D$7)+EXP(-$D$1*C$7))*EXP(-D$7*$A30)+(IF(D$6=10,1,0)+$B$4*(D$7-C$7))*EXP(-($D$1+$A30)*D$7)))/$E$1</f>
        <v>0.41692566086978794</v>
      </c>
      <c r="E30" s="3">
        <f t="shared" si="24"/>
        <v>0.36547594381534926</v>
      </c>
      <c r="F30" s="3">
        <f t="shared" si="24"/>
        <v>0.3202210078875195</v>
      </c>
      <c r="G30" s="3">
        <f t="shared" si="24"/>
        <v>0.28042853650166871</v>
      </c>
      <c r="H30" s="3">
        <f t="shared" si="24"/>
        <v>0.24545156151363487</v>
      </c>
      <c r="I30" s="3">
        <f t="shared" si="24"/>
        <v>0.21471862852433934</v>
      </c>
      <c r="J30" s="3">
        <f t="shared" si="24"/>
        <v>0.18772508486725178</v>
      </c>
      <c r="K30" s="3">
        <f t="shared" si="24"/>
        <v>0.16402536321194483</v>
      </c>
      <c r="L30" s="3">
        <f t="shared" si="24"/>
        <v>-1.5272703194901813</v>
      </c>
      <c r="N30" t="str">
        <f t="shared" si="5"/>
        <v>0.19 0.66249579938757</v>
      </c>
    </row>
    <row r="31" spans="1:14" x14ac:dyDescent="0.3">
      <c r="A31" s="4">
        <f t="shared" si="6"/>
        <v>0.20000000000000004</v>
      </c>
      <c r="B31" s="4">
        <f t="shared" si="2"/>
        <v>0.68665010017952377</v>
      </c>
      <c r="C31" s="6">
        <f t="shared" si="3"/>
        <v>-5.1926703971253213E-3</v>
      </c>
      <c r="D31" s="3">
        <f t="shared" ref="D31:L31" si="25">-(((-EXP(-$B$1*D$7)+EXP(-$B$1*C$7))*EXP(-D$7*$A31)+(IF(D$6=10,1,0)+$B$4*(D$7-C$7))*EXP(-($B$1+$A31)*D$7))-
((-EXP(-$D$1*D$7)+EXP(-$D$1*C$7))*EXP(-D$7*$A31)+(IF(D$6=10,1,0)+$B$4*(D$7-C$7))*EXP(-($D$1+$A31)*D$7)))/$E$1</f>
        <v>0.41381041518684375</v>
      </c>
      <c r="E31" s="3">
        <f t="shared" si="25"/>
        <v>0.36093592872647734</v>
      </c>
      <c r="F31" s="3">
        <f t="shared" si="25"/>
        <v>0.31466588930779971</v>
      </c>
      <c r="G31" s="3">
        <f t="shared" si="25"/>
        <v>0.27418934850885479</v>
      </c>
      <c r="H31" s="3">
        <f t="shared" si="25"/>
        <v>0.23879360998967783</v>
      </c>
      <c r="I31" s="3">
        <f t="shared" si="25"/>
        <v>0.2078524528086739</v>
      </c>
      <c r="J31" s="3">
        <f t="shared" si="25"/>
        <v>0.18081575381030665</v>
      </c>
      <c r="K31" s="3">
        <f t="shared" si="25"/>
        <v>0.15720034420609041</v>
      </c>
      <c r="L31" s="3">
        <f t="shared" si="25"/>
        <v>-1.4564209719680752</v>
      </c>
      <c r="N31" t="str">
        <f t="shared" si="5"/>
        <v>0.2 0.686650100179524</v>
      </c>
    </row>
    <row r="32" spans="1:14" x14ac:dyDescent="0.3">
      <c r="A32" s="4">
        <f t="shared" si="6"/>
        <v>0.21000000000000005</v>
      </c>
      <c r="B32" s="4">
        <f t="shared" si="2"/>
        <v>0.70877100815983662</v>
      </c>
      <c r="C32" s="6">
        <f t="shared" si="3"/>
        <v>-5.1797049347133677E-3</v>
      </c>
      <c r="D32" s="3">
        <f t="shared" ref="D32:L32" si="26">-(((-EXP(-$B$1*D$7)+EXP(-$B$1*C$7))*EXP(-D$7*$A32)+(IF(D$6=10,1,0)+$B$4*(D$7-C$7))*EXP(-($B$1+$A32)*D$7))-
((-EXP(-$D$1*D$7)+EXP(-$D$1*C$7))*EXP(-D$7*$A32)+(IF(D$6=10,1,0)+$B$4*(D$7-C$7))*EXP(-($D$1+$A32)*D$7)))/$E$1</f>
        <v>0.4107184464495483</v>
      </c>
      <c r="E32" s="3">
        <f t="shared" si="26"/>
        <v>0.35645231061115495</v>
      </c>
      <c r="F32" s="3">
        <f t="shared" si="26"/>
        <v>0.30920713961577612</v>
      </c>
      <c r="G32" s="3">
        <f t="shared" si="26"/>
        <v>0.26808897472981041</v>
      </c>
      <c r="H32" s="3">
        <f t="shared" si="26"/>
        <v>0.23231625751463089</v>
      </c>
      <c r="I32" s="3">
        <f t="shared" si="26"/>
        <v>0.20120584057117111</v>
      </c>
      <c r="J32" s="3">
        <f t="shared" si="26"/>
        <v>0.17416072470612107</v>
      </c>
      <c r="K32" s="3">
        <f t="shared" si="26"/>
        <v>0.15065931106362021</v>
      </c>
      <c r="L32" s="3">
        <f t="shared" si="26"/>
        <v>-1.388858292167283</v>
      </c>
      <c r="N32" t="str">
        <f t="shared" si="5"/>
        <v>0.21 0.708771008159837</v>
      </c>
    </row>
    <row r="33" spans="1:14" x14ac:dyDescent="0.3">
      <c r="A33" s="4">
        <f t="shared" si="6"/>
        <v>0.22000000000000006</v>
      </c>
      <c r="B33" s="4">
        <f t="shared" si="2"/>
        <v>0.72897225949805922</v>
      </c>
      <c r="C33" s="6">
        <f t="shared" si="3"/>
        <v>-5.1667718454741166E-3</v>
      </c>
      <c r="D33" s="3">
        <f t="shared" ref="D33:L33" si="27">-(((-EXP(-$B$1*D$7)+EXP(-$B$1*C$7))*EXP(-D$7*$A33)+(IF(D$6=10,1,0)+$B$4*(D$7-C$7))*EXP(-($B$1+$A33)*D$7))-
((-EXP(-$D$1*D$7)+EXP(-$D$1*C$7))*EXP(-D$7*$A33)+(IF(D$6=10,1,0)+$B$4*(D$7-C$7))*EXP(-($D$1+$A33)*D$7)))/$E$1</f>
        <v>0.40764958073279117</v>
      </c>
      <c r="E33" s="3">
        <f t="shared" si="27"/>
        <v>0.35202438889384702</v>
      </c>
      <c r="F33" s="3">
        <f t="shared" si="27"/>
        <v>0.30384308702703644</v>
      </c>
      <c r="G33" s="3">
        <f t="shared" si="27"/>
        <v>0.26212432671975788</v>
      </c>
      <c r="H33" s="3">
        <f t="shared" si="27"/>
        <v>0.22601460528161307</v>
      </c>
      <c r="I33" s="3">
        <f t="shared" si="27"/>
        <v>0.19477177071007543</v>
      </c>
      <c r="J33" s="3">
        <f t="shared" si="27"/>
        <v>0.16775063782295541</v>
      </c>
      <c r="K33" s="3">
        <f t="shared" si="27"/>
        <v>0.14439044726533012</v>
      </c>
      <c r="L33" s="3">
        <f t="shared" si="27"/>
        <v>-1.3244298131098731</v>
      </c>
      <c r="N33" t="str">
        <f t="shared" si="5"/>
        <v>0.22 0.728972259498059</v>
      </c>
    </row>
    <row r="34" spans="1:14" x14ac:dyDescent="0.3">
      <c r="A34" s="4">
        <f t="shared" si="6"/>
        <v>0.23000000000000007</v>
      </c>
      <c r="B34" s="4">
        <f t="shared" si="2"/>
        <v>0.7473618187694</v>
      </c>
      <c r="C34" s="6">
        <f t="shared" si="3"/>
        <v>-5.1538710485757189E-3</v>
      </c>
      <c r="D34" s="3">
        <f t="shared" ref="D34:L34" si="28">-(((-EXP(-$B$1*D$7)+EXP(-$B$1*C$7))*EXP(-D$7*$A34)+(IF(D$6=10,1,0)+$B$4*(D$7-C$7))*EXP(-($B$1+$A34)*D$7))-
((-EXP(-$D$1*D$7)+EXP(-$D$1*C$7))*EXP(-D$7*$A34)+(IF(D$6=10,1,0)+$B$4*(D$7-C$7))*EXP(-($D$1+$A34)*D$7)))/$E$1</f>
        <v>0.40460364541285149</v>
      </c>
      <c r="E34" s="3">
        <f t="shared" si="28"/>
        <v>0.34765147170455474</v>
      </c>
      <c r="F34" s="3">
        <f t="shared" si="28"/>
        <v>0.29857208875844893</v>
      </c>
      <c r="G34" s="3">
        <f t="shared" si="28"/>
        <v>0.25629238474874499</v>
      </c>
      <c r="H34" s="3">
        <f t="shared" si="28"/>
        <v>0.21988388736581679</v>
      </c>
      <c r="I34" s="3">
        <f t="shared" si="28"/>
        <v>0.18854344664056413</v>
      </c>
      <c r="J34" s="3">
        <f t="shared" si="28"/>
        <v>0.16157647792034574</v>
      </c>
      <c r="K34" s="3">
        <f t="shared" si="28"/>
        <v>0.13838242797128281</v>
      </c>
      <c r="L34" s="3">
        <f t="shared" si="28"/>
        <v>-1.262990140704634</v>
      </c>
      <c r="N34" t="str">
        <f t="shared" si="5"/>
        <v>0.23 0.7473618187694</v>
      </c>
    </row>
    <row r="35" spans="1:14" x14ac:dyDescent="0.3">
      <c r="A35" s="4">
        <f t="shared" si="6"/>
        <v>0.24000000000000007</v>
      </c>
      <c r="B35" s="4">
        <f t="shared" si="2"/>
        <v>0.76404216098814826</v>
      </c>
      <c r="C35" s="6">
        <f t="shared" si="3"/>
        <v>-5.1410024633881512E-3</v>
      </c>
      <c r="D35" s="3">
        <f t="shared" ref="D35:L35" si="29">-(((-EXP(-$B$1*D$7)+EXP(-$B$1*C$7))*EXP(-D$7*$A35)+(IF(D$6=10,1,0)+$B$4*(D$7-C$7))*EXP(-($B$1+$A35)*D$7))-
((-EXP(-$D$1*D$7)+EXP(-$D$1*C$7))*EXP(-D$7*$A35)+(IF(D$6=10,1,0)+$B$4*(D$7-C$7))*EXP(-($D$1+$A35)*D$7)))/$E$1</f>
        <v>0.40158046915421403</v>
      </c>
      <c r="E35" s="3">
        <f t="shared" si="29"/>
        <v>0.34333287576415039</v>
      </c>
      <c r="F35" s="3">
        <f t="shared" si="29"/>
        <v>0.29339253052578645</v>
      </c>
      <c r="G35" s="3">
        <f t="shared" si="29"/>
        <v>0.25059019627144546</v>
      </c>
      <c r="H35" s="3">
        <f t="shared" si="29"/>
        <v>0.21391946711957902</v>
      </c>
      <c r="I35" s="3">
        <f t="shared" si="29"/>
        <v>0.182514289116982</v>
      </c>
      <c r="J35" s="3">
        <f t="shared" si="29"/>
        <v>0.15562956156775498</v>
      </c>
      <c r="K35" s="3">
        <f t="shared" si="29"/>
        <v>0.13262439956338717</v>
      </c>
      <c r="L35" s="3">
        <f t="shared" si="29"/>
        <v>-1.204400625631763</v>
      </c>
      <c r="N35" t="str">
        <f t="shared" si="5"/>
        <v>0.24 0.764042160988148</v>
      </c>
    </row>
    <row r="36" spans="1:14" x14ac:dyDescent="0.3">
      <c r="A36" s="4">
        <f t="shared" si="6"/>
        <v>0.25000000000000006</v>
      </c>
      <c r="B36" s="4">
        <f t="shared" si="2"/>
        <v>0.77911054011156056</v>
      </c>
      <c r="C36" s="6">
        <f t="shared" si="3"/>
        <v>-5.1281660094827149E-3</v>
      </c>
      <c r="D36" s="3">
        <f t="shared" ref="D36:L36" si="30">-(((-EXP(-$B$1*D$7)+EXP(-$B$1*C$7))*EXP(-D$7*$A36)+(IF(D$6=10,1,0)+$B$4*(D$7-C$7))*EXP(-($B$1+$A36)*D$7))-
((-EXP(-$D$1*D$7)+EXP(-$D$1*C$7))*EXP(-D$7*$A36)+(IF(D$6=10,1,0)+$B$4*(D$7-C$7))*EXP(-($D$1+$A36)*D$7)))/$E$1</f>
        <v>0.39857988190297727</v>
      </c>
      <c r="E36" s="3">
        <f t="shared" si="30"/>
        <v>0.33906792628463078</v>
      </c>
      <c r="F36" s="3">
        <f t="shared" si="30"/>
        <v>0.28830282604846297</v>
      </c>
      <c r="G36" s="3">
        <f t="shared" si="30"/>
        <v>0.2450148744328681</v>
      </c>
      <c r="H36" s="3">
        <f t="shared" si="30"/>
        <v>0.20811683366581121</v>
      </c>
      <c r="I36" s="3">
        <f t="shared" si="30"/>
        <v>0.17667792928024309</v>
      </c>
      <c r="J36" s="3">
        <f t="shared" si="30"/>
        <v>0.14990152493437464</v>
      </c>
      <c r="K36" s="3">
        <f t="shared" si="30"/>
        <v>0.12710596003703833</v>
      </c>
      <c r="L36" s="3">
        <f t="shared" si="30"/>
        <v>-1.1485290504653634</v>
      </c>
      <c r="N36" t="str">
        <f t="shared" si="5"/>
        <v>0.25 0.779110540111561</v>
      </c>
    </row>
    <row r="37" spans="1:14" x14ac:dyDescent="0.3">
      <c r="A37" s="4">
        <f t="shared" si="6"/>
        <v>0.26000000000000006</v>
      </c>
      <c r="B37" s="4">
        <f t="shared" si="2"/>
        <v>0.79265924474139338</v>
      </c>
      <c r="C37" s="6">
        <f t="shared" si="3"/>
        <v>-5.1153616066315312E-3</v>
      </c>
      <c r="D37" s="3">
        <f t="shared" ref="D37:L37" si="31">-(((-EXP(-$B$1*D$7)+EXP(-$B$1*C$7))*EXP(-D$7*$A37)+(IF(D$6=10,1,0)+$B$4*(D$7-C$7))*EXP(-($B$1+$A37)*D$7))-
((-EXP(-$D$1*D$7)+EXP(-$D$1*C$7))*EXP(-D$7*$A37)+(IF(D$6=10,1,0)+$B$4*(D$7-C$7))*EXP(-($D$1+$A37)*D$7)))/$E$1</f>
        <v>0.3956017148750573</v>
      </c>
      <c r="E37" s="3">
        <f t="shared" si="31"/>
        <v>0.33485595685809472</v>
      </c>
      <c r="F37" s="3">
        <f t="shared" si="31"/>
        <v>0.28330141656502522</v>
      </c>
      <c r="G37" s="3">
        <f t="shared" si="31"/>
        <v>0.23956359660754625</v>
      </c>
      <c r="H37" s="3">
        <f t="shared" si="31"/>
        <v>0.20247159848683913</v>
      </c>
      <c r="I37" s="3">
        <f t="shared" si="31"/>
        <v>0.17102820193265475</v>
      </c>
      <c r="J37" s="3">
        <f t="shared" si="31"/>
        <v>0.14438431202466392</v>
      </c>
      <c r="K37" s="3">
        <f t="shared" si="31"/>
        <v>0.12181714021033267</v>
      </c>
      <c r="L37" s="3">
        <f t="shared" si="31"/>
        <v>-1.0952493312121891</v>
      </c>
      <c r="N37" t="str">
        <f t="shared" si="5"/>
        <v>0.26 0.792659244741393</v>
      </c>
    </row>
    <row r="38" spans="1:14" x14ac:dyDescent="0.3">
      <c r="A38" s="4">
        <f t="shared" si="6"/>
        <v>0.27000000000000007</v>
      </c>
      <c r="B38" s="4">
        <f t="shared" si="2"/>
        <v>0.80477584131210267</v>
      </c>
      <c r="C38" s="6">
        <f t="shared" si="3"/>
        <v>-5.1025891748070406E-3</v>
      </c>
      <c r="D38" s="3">
        <f t="shared" ref="D38:L38" si="32">-(((-EXP(-$B$1*D$7)+EXP(-$B$1*C$7))*EXP(-D$7*$A38)+(IF(D$6=10,1,0)+$B$4*(D$7-C$7))*EXP(-($B$1+$A38)*D$7))-
((-EXP(-$D$1*D$7)+EXP(-$D$1*C$7))*EXP(-D$7*$A38)+(IF(D$6=10,1,0)+$B$4*(D$7-C$7))*EXP(-($D$1+$A38)*D$7)))/$E$1</f>
        <v>0.39264580054820802</v>
      </c>
      <c r="E38" s="3">
        <f t="shared" si="32"/>
        <v>0.33069630935612937</v>
      </c>
      <c r="F38" s="3">
        <f t="shared" si="32"/>
        <v>0.27838677035471604</v>
      </c>
      <c r="G38" s="3">
        <f t="shared" si="32"/>
        <v>0.23423360296925819</v>
      </c>
      <c r="H38" s="3">
        <f t="shared" si="32"/>
        <v>0.19697949210379509</v>
      </c>
      <c r="I38" s="3">
        <f t="shared" si="32"/>
        <v>0.16555913902524533</v>
      </c>
      <c r="J38" s="3">
        <f t="shared" si="32"/>
        <v>0.1390701633486105</v>
      </c>
      <c r="K38" s="3">
        <f t="shared" si="32"/>
        <v>0.11674838571451572</v>
      </c>
      <c r="L38" s="3">
        <f t="shared" si="32"/>
        <v>-1.0444412329335684</v>
      </c>
      <c r="N38" t="str">
        <f t="shared" si="5"/>
        <v>0.27 0.804775841312103</v>
      </c>
    </row>
    <row r="39" spans="1:14" x14ac:dyDescent="0.3">
      <c r="A39" s="4">
        <f t="shared" si="6"/>
        <v>0.28000000000000008</v>
      </c>
      <c r="B39" s="4">
        <f t="shared" si="2"/>
        <v>0.81554340584937857</v>
      </c>
      <c r="C39" s="6">
        <f t="shared" si="3"/>
        <v>-5.0898486341815026E-3</v>
      </c>
      <c r="D39" s="3">
        <f t="shared" ref="D39:L39" si="33">-(((-EXP(-$B$1*D$7)+EXP(-$B$1*C$7))*EXP(-D$7*$A39)+(IF(D$6=10,1,0)+$B$4*(D$7-C$7))*EXP(-($B$1+$A39)*D$7))-
((-EXP(-$D$1*D$7)+EXP(-$D$1*C$7))*EXP(-D$7*$A39)+(IF(D$6=10,1,0)+$B$4*(D$7-C$7))*EXP(-($D$1+$A39)*D$7)))/$E$1</f>
        <v>0.389711972650919</v>
      </c>
      <c r="E39" s="3">
        <f t="shared" si="33"/>
        <v>0.32658833382537972</v>
      </c>
      <c r="F39" s="3">
        <f t="shared" si="33"/>
        <v>0.27355738226892551</v>
      </c>
      <c r="G39" s="3">
        <f t="shared" si="33"/>
        <v>0.22902219509561558</v>
      </c>
      <c r="H39" s="3">
        <f t="shared" si="33"/>
        <v>0.19163636085020583</v>
      </c>
      <c r="I39" s="3">
        <f t="shared" si="33"/>
        <v>0.16026496335117685</v>
      </c>
      <c r="J39" s="3">
        <f t="shared" si="33"/>
        <v>0.13395160500893205</v>
      </c>
      <c r="K39" s="3">
        <f t="shared" si="33"/>
        <v>0.11189053973383044</v>
      </c>
      <c r="L39" s="3">
        <f t="shared" si="33"/>
        <v>-0.9959900983014246</v>
      </c>
      <c r="N39" t="str">
        <f t="shared" si="5"/>
        <v>0.28 0.815543405849379</v>
      </c>
    </row>
    <row r="40" spans="1:14" x14ac:dyDescent="0.3">
      <c r="A40" s="4">
        <f t="shared" si="6"/>
        <v>0.29000000000000009</v>
      </c>
      <c r="B40" s="4">
        <f t="shared" si="2"/>
        <v>0.82504074445271891</v>
      </c>
      <c r="C40" s="6">
        <f t="shared" si="3"/>
        <v>-5.0771399051264959E-3</v>
      </c>
      <c r="D40" s="3">
        <f t="shared" ref="D40:L40" si="34">-(((-EXP(-$B$1*D$7)+EXP(-$B$1*C$7))*EXP(-D$7*$A40)+(IF(D$6=10,1,0)+$B$4*(D$7-C$7))*EXP(-($B$1+$A40)*D$7))-
((-EXP(-$D$1*D$7)+EXP(-$D$1*C$7))*EXP(-D$7*$A40)+(IF(D$6=10,1,0)+$B$4*(D$7-C$7))*EXP(-($D$1+$A40)*D$7)))/$E$1</f>
        <v>0.38680006615512957</v>
      </c>
      <c r="E40" s="3">
        <f t="shared" si="34"/>
        <v>0.32253138838606726</v>
      </c>
      <c r="F40" s="3">
        <f t="shared" si="34"/>
        <v>0.26881177326906064</v>
      </c>
      <c r="G40" s="3">
        <f t="shared" si="34"/>
        <v>0.22392673459954018</v>
      </c>
      <c r="H40" s="3">
        <f t="shared" si="34"/>
        <v>0.18643816372780617</v>
      </c>
      <c r="I40" s="3">
        <f t="shared" si="34"/>
        <v>0.1551400824454166</v>
      </c>
      <c r="J40" s="3">
        <f t="shared" si="34"/>
        <v>0.12902143818934592</v>
      </c>
      <c r="K40" s="3">
        <f t="shared" si="34"/>
        <v>0.10723482646293399</v>
      </c>
      <c r="L40" s="3">
        <f t="shared" si="34"/>
        <v>-0.94978658887745471</v>
      </c>
      <c r="N40" t="str">
        <f t="shared" si="5"/>
        <v>0.29 0.825040744452719</v>
      </c>
    </row>
    <row r="41" spans="1:14" x14ac:dyDescent="0.3">
      <c r="A41" s="4">
        <f t="shared" si="6"/>
        <v>0.3000000000000001</v>
      </c>
      <c r="B41" s="4">
        <f t="shared" si="2"/>
        <v>0.83334260318387343</v>
      </c>
      <c r="C41" s="6">
        <f t="shared" si="3"/>
        <v>-5.064462908212425E-3</v>
      </c>
      <c r="D41" s="3">
        <f t="shared" ref="D41:L41" si="35">-(((-EXP(-$B$1*D$7)+EXP(-$B$1*C$7))*EXP(-D$7*$A41)+(IF(D$6=10,1,0)+$B$4*(D$7-C$7))*EXP(-($B$1+$A41)*D$7))-
((-EXP(-$D$1*D$7)+EXP(-$D$1*C$7))*EXP(-D$7*$A41)+(IF(D$6=10,1,0)+$B$4*(D$7-C$7))*EXP(-($D$1+$A41)*D$7)))/$E$1</f>
        <v>0.38390991726443274</v>
      </c>
      <c r="E41" s="3">
        <f t="shared" si="35"/>
        <v>0.31852483913259039</v>
      </c>
      <c r="F41" s="3">
        <f t="shared" si="35"/>
        <v>0.26414848997586421</v>
      </c>
      <c r="G41" s="3">
        <f t="shared" si="35"/>
        <v>0.21894464179526144</v>
      </c>
      <c r="H41" s="3">
        <f t="shared" si="35"/>
        <v>0.18138096935238487</v>
      </c>
      <c r="I41" s="3">
        <f t="shared" si="35"/>
        <v>0.15017908267574848</v>
      </c>
      <c r="J41" s="3">
        <f t="shared" si="35"/>
        <v>0.12427272903020244</v>
      </c>
      <c r="K41" s="3">
        <f t="shared" si="35"/>
        <v>0.10277283525386703</v>
      </c>
      <c r="L41" s="3">
        <f t="shared" si="35"/>
        <v>-0.90572643838826561</v>
      </c>
      <c r="N41" t="str">
        <f t="shared" si="5"/>
        <v>0.3 0.833342603183873</v>
      </c>
    </row>
    <row r="42" spans="1:14" x14ac:dyDescent="0.3">
      <c r="A42" s="4">
        <f t="shared" si="6"/>
        <v>0.31000000000000011</v>
      </c>
      <c r="B42" s="4">
        <f t="shared" si="2"/>
        <v>0.84051986785512056</v>
      </c>
      <c r="C42" s="6">
        <f t="shared" si="3"/>
        <v>-5.0518175642080155E-3</v>
      </c>
      <c r="D42" s="3">
        <f t="shared" ref="D42:L42" si="36">-(((-EXP(-$B$1*D$7)+EXP(-$B$1*C$7))*EXP(-D$7*$A42)+(IF(D$6=10,1,0)+$B$4*(D$7-C$7))*EXP(-($B$1+$A42)*D$7))-
((-EXP(-$D$1*D$7)+EXP(-$D$1*C$7))*EXP(-D$7*$A42)+(IF(D$6=10,1,0)+$B$4*(D$7-C$7))*EXP(-($D$1+$A42)*D$7)))/$E$1</f>
        <v>0.38104136340852407</v>
      </c>
      <c r="E42" s="3">
        <f t="shared" si="36"/>
        <v>0.3145680600334308</v>
      </c>
      <c r="F42" s="3">
        <f t="shared" si="36"/>
        <v>0.25956610422220305</v>
      </c>
      <c r="G42" s="3">
        <f t="shared" si="36"/>
        <v>0.21407339439224318</v>
      </c>
      <c r="H42" s="3">
        <f t="shared" si="36"/>
        <v>0.17646095298029515</v>
      </c>
      <c r="I42" s="3">
        <f t="shared" si="36"/>
        <v>0.14537672352521111</v>
      </c>
      <c r="J42" s="3">
        <f t="shared" si="36"/>
        <v>0.11969879887691047</v>
      </c>
      <c r="K42" s="3">
        <f t="shared" si="36"/>
        <v>9.8496505421871008E-2</v>
      </c>
      <c r="L42" s="3">
        <f t="shared" si="36"/>
        <v>-0.86371021744136012</v>
      </c>
      <c r="N42" t="str">
        <f t="shared" si="5"/>
        <v>0.31 0.840519867855121</v>
      </c>
    </row>
    <row r="43" spans="1:14" x14ac:dyDescent="0.3">
      <c r="A43" s="4">
        <f t="shared" si="6"/>
        <v>0.32000000000000012</v>
      </c>
      <c r="B43" s="4">
        <f t="shared" si="2"/>
        <v>0.84663975423952864</v>
      </c>
      <c r="C43" s="6">
        <f t="shared" si="3"/>
        <v>-5.0392037940798261E-3</v>
      </c>
      <c r="D43" s="3">
        <f t="shared" ref="D43:L43" si="37">-(((-EXP(-$B$1*D$7)+EXP(-$B$1*C$7))*EXP(-D$7*$A43)+(IF(D$6=10,1,0)+$B$4*(D$7-C$7))*EXP(-($B$1+$A43)*D$7))-
((-EXP(-$D$1*D$7)+EXP(-$D$1*C$7))*EXP(-D$7*$A43)+(IF(D$6=10,1,0)+$B$4*(D$7-C$7))*EXP(-($D$1+$A43)*D$7)))/$E$1</f>
        <v>0.37819424322967082</v>
      </c>
      <c r="E43" s="3">
        <f t="shared" si="37"/>
        <v>0.31066043283331513</v>
      </c>
      <c r="F43" s="3">
        <f t="shared" si="37"/>
        <v>0.25506321261695858</v>
      </c>
      <c r="G43" s="3">
        <f t="shared" si="37"/>
        <v>0.20931052621703941</v>
      </c>
      <c r="H43" s="3">
        <f t="shared" si="37"/>
        <v>0.17167439361354811</v>
      </c>
      <c r="I43" s="3">
        <f t="shared" si="37"/>
        <v>0.14072793205538101</v>
      </c>
      <c r="J43" s="3">
        <f t="shared" si="37"/>
        <v>0.11529321488614948</v>
      </c>
      <c r="K43" s="3">
        <f t="shared" si="37"/>
        <v>9.4398111683425392E-2</v>
      </c>
      <c r="L43" s="3">
        <f t="shared" si="37"/>
        <v>-0.8236431091018791</v>
      </c>
      <c r="N43" t="str">
        <f t="shared" si="5"/>
        <v>0.32 0.846639754239529</v>
      </c>
    </row>
    <row r="44" spans="1:14" x14ac:dyDescent="0.3">
      <c r="A44" s="4">
        <f t="shared" si="6"/>
        <v>0.33000000000000013</v>
      </c>
      <c r="B44" s="4">
        <f t="shared" si="2"/>
        <v>0.85176598904329481</v>
      </c>
      <c r="C44" s="6">
        <f t="shared" si="3"/>
        <v>-5.0266215189917543E-3</v>
      </c>
      <c r="D44" s="3">
        <f t="shared" ref="D44:L44" si="38">-(((-EXP(-$B$1*D$7)+EXP(-$B$1*C$7))*EXP(-D$7*$A44)+(IF(D$6=10,1,0)+$B$4*(D$7-C$7))*EXP(-($B$1+$A44)*D$7))-
((-EXP(-$D$1*D$7)+EXP(-$D$1*C$7))*EXP(-D$7*$A44)+(IF(D$6=10,1,0)+$B$4*(D$7-C$7))*EXP(-($D$1+$A44)*D$7)))/$E$1</f>
        <v>0.37536839657646698</v>
      </c>
      <c r="E44" s="3">
        <f t="shared" si="38"/>
        <v>0.30680134695780514</v>
      </c>
      <c r="F44" s="3">
        <f t="shared" si="38"/>
        <v>0.25063843611377451</v>
      </c>
      <c r="G44" s="3">
        <f t="shared" si="38"/>
        <v>0.20465362596637501</v>
      </c>
      <c r="H44" s="3">
        <f t="shared" si="38"/>
        <v>0.16701767118921379</v>
      </c>
      <c r="I44" s="3">
        <f t="shared" si="38"/>
        <v>0.13622779754798517</v>
      </c>
      <c r="J44" s="3">
        <f t="shared" si="38"/>
        <v>0.11104978097937339</v>
      </c>
      <c r="K44" s="3">
        <f t="shared" si="38"/>
        <v>9.0470250200570798E-2</v>
      </c>
      <c r="L44" s="3">
        <f t="shared" si="38"/>
        <v>-0.78543469496927798</v>
      </c>
      <c r="N44" t="str">
        <f t="shared" si="5"/>
        <v>0.33 0.851765989043295</v>
      </c>
    </row>
    <row r="45" spans="1:14" x14ac:dyDescent="0.3">
      <c r="A45" s="4">
        <f t="shared" si="6"/>
        <v>0.34000000000000014</v>
      </c>
      <c r="B45" s="4">
        <f t="shared" si="2"/>
        <v>0.85595898223551614</v>
      </c>
      <c r="C45" s="6">
        <f t="shared" si="3"/>
        <v>-5.0140706603045392E-3</v>
      </c>
      <c r="D45" s="3">
        <f t="shared" ref="D45:L45" si="39">-(((-EXP(-$B$1*D$7)+EXP(-$B$1*C$7))*EXP(-D$7*$A45)+(IF(D$6=10,1,0)+$B$4*(D$7-C$7))*EXP(-($B$1+$A45)*D$7))-
((-EXP(-$D$1*D$7)+EXP(-$D$1*C$7))*EXP(-D$7*$A45)+(IF(D$6=10,1,0)+$B$4*(D$7-C$7))*EXP(-($D$1+$A45)*D$7)))/$E$1</f>
        <v>0.37256366449446571</v>
      </c>
      <c r="E45" s="3">
        <f t="shared" si="39"/>
        <v>0.30299019941719407</v>
      </c>
      <c r="F45" s="3">
        <f t="shared" si="39"/>
        <v>0.24629041959108031</v>
      </c>
      <c r="G45" s="3">
        <f t="shared" si="39"/>
        <v>0.20010033598485963</v>
      </c>
      <c r="H45" s="3">
        <f t="shared" si="39"/>
        <v>0.16248726383907841</v>
      </c>
      <c r="I45" s="3">
        <f t="shared" si="39"/>
        <v>0.13187156631738403</v>
      </c>
      <c r="J45" s="3">
        <f t="shared" si="39"/>
        <v>0.1069625291284272</v>
      </c>
      <c r="K45" s="3">
        <f t="shared" si="39"/>
        <v>8.6705825205583828E-2</v>
      </c>
      <c r="L45" s="3">
        <f t="shared" si="39"/>
        <v>-0.74899875108225256</v>
      </c>
      <c r="N45" t="str">
        <f t="shared" si="5"/>
        <v>0.34 0.855958982235516</v>
      </c>
    </row>
    <row r="46" spans="1:14" x14ac:dyDescent="0.3">
      <c r="A46" s="4">
        <f t="shared" si="6"/>
        <v>0.35000000000000014</v>
      </c>
      <c r="B46" s="4">
        <f t="shared" si="2"/>
        <v>0.85927599096446683</v>
      </c>
      <c r="C46" s="6">
        <f t="shared" si="3"/>
        <v>-5.0015511395752723E-3</v>
      </c>
      <c r="D46" s="3">
        <f t="shared" ref="D46:L46" si="40">-(((-EXP(-$B$1*D$7)+EXP(-$B$1*C$7))*EXP(-D$7*$A46)+(IF(D$6=10,1,0)+$B$4*(D$7-C$7))*EXP(-($B$1+$A46)*D$7))-
((-EXP(-$D$1*D$7)+EXP(-$D$1*C$7))*EXP(-D$7*$A46)+(IF(D$6=10,1,0)+$B$4*(D$7-C$7))*EXP(-($D$1+$A46)*D$7)))/$E$1</f>
        <v>0.36977988921715882</v>
      </c>
      <c r="E46" s="3">
        <f t="shared" si="40"/>
        <v>0.29922639471161722</v>
      </c>
      <c r="F46" s="3">
        <f t="shared" si="40"/>
        <v>0.24201783143402292</v>
      </c>
      <c r="G46" s="3">
        <f t="shared" si="40"/>
        <v>0.19564835107201831</v>
      </c>
      <c r="H46" s="3">
        <f t="shared" si="40"/>
        <v>0.1580797452264103</v>
      </c>
      <c r="I46" s="3">
        <f t="shared" si="40"/>
        <v>0.12765463668976129</v>
      </c>
      <c r="J46" s="3">
        <f t="shared" si="40"/>
        <v>0.10302571096191397</v>
      </c>
      <c r="K46" s="3">
        <f t="shared" si="40"/>
        <v>8.3098036182151225E-2</v>
      </c>
      <c r="L46" s="3">
        <f t="shared" si="40"/>
        <v>-0.71425305339101175</v>
      </c>
      <c r="N46" t="str">
        <f t="shared" si="5"/>
        <v>0.35 0.859275990964467</v>
      </c>
    </row>
    <row r="47" spans="1:14" x14ac:dyDescent="0.3">
      <c r="A47" s="4">
        <f t="shared" si="6"/>
        <v>0.36000000000000015</v>
      </c>
      <c r="B47" s="4">
        <f t="shared" si="2"/>
        <v>0.86177127563136569</v>
      </c>
      <c r="C47" s="6">
        <f t="shared" si="3"/>
        <v>-4.9890628785569094E-3</v>
      </c>
      <c r="D47" s="3">
        <f t="shared" ref="D47:L47" si="41">-(((-EXP(-$B$1*D$7)+EXP(-$B$1*C$7))*EXP(-D$7*$A47)+(IF(D$6=10,1,0)+$B$4*(D$7-C$7))*EXP(-($B$1+$A47)*D$7))-
((-EXP(-$D$1*D$7)+EXP(-$D$1*C$7))*EXP(-D$7*$A47)+(IF(D$6=10,1,0)+$B$4*(D$7-C$7))*EXP(-($D$1+$A47)*D$7)))/$E$1</f>
        <v>0.36701691415591536</v>
      </c>
      <c r="E47" s="3">
        <f t="shared" si="41"/>
        <v>0.29550934473893814</v>
      </c>
      <c r="F47" s="3">
        <f t="shared" si="41"/>
        <v>0.23781936312940868</v>
      </c>
      <c r="G47" s="3">
        <f t="shared" si="41"/>
        <v>0.19129541731534302</v>
      </c>
      <c r="H47" s="3">
        <f t="shared" si="41"/>
        <v>0.15379178195523702</v>
      </c>
      <c r="I47" s="3">
        <f t="shared" si="41"/>
        <v>0.123572554140694</v>
      </c>
      <c r="J47" s="3">
        <f t="shared" si="41"/>
        <v>9.9233789680169118E-2</v>
      </c>
      <c r="K47" s="3">
        <f t="shared" si="41"/>
        <v>7.964036558049184E-2</v>
      </c>
      <c r="L47" s="3">
        <f t="shared" si="41"/>
        <v>-0.68111919218627459</v>
      </c>
      <c r="N47" t="str">
        <f t="shared" si="5"/>
        <v>0.36 0.861771275631366</v>
      </c>
    </row>
    <row r="48" spans="1:14" x14ac:dyDescent="0.3">
      <c r="A48" s="4">
        <f t="shared" si="6"/>
        <v>0.37000000000000016</v>
      </c>
      <c r="B48" s="4">
        <f t="shared" si="2"/>
        <v>0.86349624844324491</v>
      </c>
      <c r="C48" s="6">
        <f t="shared" si="3"/>
        <v>-4.9766057991977768E-3</v>
      </c>
      <c r="D48" s="3">
        <f t="shared" ref="D48:L48" si="42">-(((-EXP(-$B$1*D$7)+EXP(-$B$1*C$7))*EXP(-D$7*$A48)+(IF(D$6=10,1,0)+$B$4*(D$7-C$7))*EXP(-($B$1+$A48)*D$7))-
((-EXP(-$D$1*D$7)+EXP(-$D$1*C$7))*EXP(-D$7*$A48)+(IF(D$6=10,1,0)+$B$4*(D$7-C$7))*EXP(-($D$1+$A48)*D$7)))/$E$1</f>
        <v>0.36427458389269579</v>
      </c>
      <c r="E48" s="3">
        <f t="shared" si="42"/>
        <v>0.29183846870280833</v>
      </c>
      <c r="F48" s="3">
        <f t="shared" si="42"/>
        <v>0.23369372886359455</v>
      </c>
      <c r="G48" s="3">
        <f t="shared" si="42"/>
        <v>0.18703933094953853</v>
      </c>
      <c r="H48" s="3">
        <f t="shared" si="42"/>
        <v>0.14962013104909827</v>
      </c>
      <c r="I48" s="3">
        <f t="shared" si="42"/>
        <v>0.1196210065911897</v>
      </c>
      <c r="J48" s="3">
        <f t="shared" si="42"/>
        <v>9.5581432269127561E-2</v>
      </c>
      <c r="K48" s="3">
        <f t="shared" si="42"/>
        <v>7.6326567043007859E-2</v>
      </c>
      <c r="L48" s="3">
        <f t="shared" si="42"/>
        <v>-0.64952239511861798</v>
      </c>
      <c r="N48" t="str">
        <f t="shared" si="5"/>
        <v>0.37 0.863496248443245</v>
      </c>
    </row>
    <row r="49" spans="1:14" x14ac:dyDescent="0.3">
      <c r="A49" s="4">
        <f t="shared" si="6"/>
        <v>0.38000000000000017</v>
      </c>
      <c r="B49" s="4">
        <f t="shared" si="2"/>
        <v>0.8644996146894397</v>
      </c>
      <c r="C49" s="6">
        <f t="shared" si="3"/>
        <v>-4.9641798236410902E-3</v>
      </c>
      <c r="D49" s="3">
        <f t="shared" ref="D49:L49" si="43">-(((-EXP(-$B$1*D$7)+EXP(-$B$1*C$7))*EXP(-D$7*$A49)+(IF(D$6=10,1,0)+$B$4*(D$7-C$7))*EXP(-($B$1+$A49)*D$7))-
((-EXP(-$D$1*D$7)+EXP(-$D$1*C$7))*EXP(-D$7*$A49)+(IF(D$6=10,1,0)+$B$4*(D$7-C$7))*EXP(-($D$1+$A49)*D$7)))/$E$1</f>
        <v>0.36155274417120487</v>
      </c>
      <c r="E49" s="3">
        <f t="shared" si="43"/>
        <v>0.28821319302107379</v>
      </c>
      <c r="F49" s="3">
        <f t="shared" si="43"/>
        <v>0.22963966512870579</v>
      </c>
      <c r="G49" s="3">
        <f t="shared" si="43"/>
        <v>0.18287793723970738</v>
      </c>
      <c r="H49" s="3">
        <f t="shared" si="43"/>
        <v>0.1455616374980602</v>
      </c>
      <c r="I49" s="3">
        <f t="shared" si="43"/>
        <v>0.11579581985169533</v>
      </c>
      <c r="J49" s="3">
        <f t="shared" si="43"/>
        <v>9.2063501999552891E-2</v>
      </c>
      <c r="K49" s="3">
        <f t="shared" si="43"/>
        <v>7.3150654119821801E-2</v>
      </c>
      <c r="L49" s="3">
        <f t="shared" si="43"/>
        <v>-0.61939135851674099</v>
      </c>
      <c r="N49" t="str">
        <f t="shared" si="5"/>
        <v>0.38 0.86449961468944</v>
      </c>
    </row>
    <row r="50" spans="1:14" x14ac:dyDescent="0.3">
      <c r="A50" s="4">
        <f t="shared" si="6"/>
        <v>0.39000000000000018</v>
      </c>
      <c r="B50" s="4">
        <f t="shared" si="2"/>
        <v>0.86482750726766011</v>
      </c>
      <c r="C50" s="6">
        <f t="shared" si="3"/>
        <v>-4.9517848742244609E-3</v>
      </c>
      <c r="D50" s="3">
        <f t="shared" ref="D50:L50" si="44">-(((-EXP(-$B$1*D$7)+EXP(-$B$1*C$7))*EXP(-D$7*$A50)+(IF(D$6=10,1,0)+$B$4*(D$7-C$7))*EXP(-($B$1+$A50)*D$7))-
((-EXP(-$D$1*D$7)+EXP(-$D$1*C$7))*EXP(-D$7*$A50)+(IF(D$6=10,1,0)+$B$4*(D$7-C$7))*EXP(-($D$1+$A50)*D$7)))/$E$1</f>
        <v>0.35885124188665679</v>
      </c>
      <c r="E50" s="3">
        <f t="shared" si="44"/>
        <v>0.28463295123713067</v>
      </c>
      <c r="F50" s="3">
        <f t="shared" si="44"/>
        <v>0.22565593033613965</v>
      </c>
      <c r="G50" s="3">
        <f t="shared" si="44"/>
        <v>0.17880912939142315</v>
      </c>
      <c r="H50" s="3">
        <f t="shared" si="44"/>
        <v>0.14161323187295016</v>
      </c>
      <c r="I50" s="3">
        <f t="shared" si="44"/>
        <v>0.1120929532130374</v>
      </c>
      <c r="J50" s="3">
        <f t="shared" si="44"/>
        <v>8.8675051201740615E-2</v>
      </c>
      <c r="K50" s="3">
        <f t="shared" si="44"/>
        <v>7.0106889455117533E-2</v>
      </c>
      <c r="L50" s="3">
        <f t="shared" si="44"/>
        <v>-0.59065808645231144</v>
      </c>
      <c r="N50" t="str">
        <f t="shared" si="5"/>
        <v>0.39 0.86482750726766</v>
      </c>
    </row>
    <row r="51" spans="1:14" x14ac:dyDescent="0.3">
      <c r="A51" s="4">
        <f t="shared" si="6"/>
        <v>0.40000000000000019</v>
      </c>
      <c r="B51" s="4">
        <f t="shared" si="2"/>
        <v>0.86452361468823602</v>
      </c>
      <c r="C51" s="6">
        <f t="shared" si="3"/>
        <v>-4.9394208734794137E-3</v>
      </c>
      <c r="D51" s="3">
        <f t="shared" ref="D51:L51" si="45">-(((-EXP(-$B$1*D$7)+EXP(-$B$1*C$7))*EXP(-D$7*$A51)+(IF(D$6=10,1,0)+$B$4*(D$7-C$7))*EXP(-($B$1+$A51)*D$7))-
((-EXP(-$D$1*D$7)+EXP(-$D$1*C$7))*EXP(-D$7*$A51)+(IF(D$6=10,1,0)+$B$4*(D$7-C$7))*EXP(-($D$1+$A51)*D$7)))/$E$1</f>
        <v>0.3561699250790098</v>
      </c>
      <c r="E51" s="3">
        <f t="shared" si="45"/>
        <v>0.28109718393093397</v>
      </c>
      <c r="F51" s="3">
        <f t="shared" si="45"/>
        <v>0.22174130443579351</v>
      </c>
      <c r="G51" s="3">
        <f t="shared" si="45"/>
        <v>0.17483084748387553</v>
      </c>
      <c r="H51" s="3">
        <f t="shared" si="45"/>
        <v>0.13777192800368959</v>
      </c>
      <c r="I51" s="3">
        <f t="shared" si="45"/>
        <v>0.10850849517813481</v>
      </c>
      <c r="J51" s="3">
        <f t="shared" si="45"/>
        <v>8.5411314308583133E-2</v>
      </c>
      <c r="K51" s="3">
        <f t="shared" si="45"/>
        <v>6.7189774421083301E-2</v>
      </c>
      <c r="L51" s="3">
        <f t="shared" si="45"/>
        <v>-0.56325773727938788</v>
      </c>
      <c r="N51" t="str">
        <f t="shared" si="5"/>
        <v>0.4 0.864523614688236</v>
      </c>
    </row>
    <row r="52" spans="1:14" x14ac:dyDescent="0.3">
      <c r="A52" s="4">
        <f t="shared" si="6"/>
        <v>0.4100000000000002</v>
      </c>
      <c r="B52" s="4">
        <f t="shared" si="2"/>
        <v>0.86362930282759787</v>
      </c>
      <c r="C52" s="6">
        <f t="shared" si="3"/>
        <v>-4.9270877441309046E-3</v>
      </c>
      <c r="D52" s="3">
        <f t="shared" ref="D52:L52" si="46">-(((-EXP(-$B$1*D$7)+EXP(-$B$1*C$7))*EXP(-D$7*$A52)+(IF(D$6=10,1,0)+$B$4*(D$7-C$7))*EXP(-($B$1+$A52)*D$7))-
((-EXP(-$D$1*D$7)+EXP(-$D$1*C$7))*EXP(-D$7*$A52)+(IF(D$6=10,1,0)+$B$4*(D$7-C$7))*EXP(-($D$1+$A52)*D$7)))/$E$1</f>
        <v>0.35350864292394557</v>
      </c>
      <c r="E52" s="3">
        <f t="shared" si="46"/>
        <v>0.27760533863156744</v>
      </c>
      <c r="F52" s="3">
        <f t="shared" si="46"/>
        <v>0.21789458854309937</v>
      </c>
      <c r="G52" s="3">
        <f t="shared" si="46"/>
        <v>0.17094107742712802</v>
      </c>
      <c r="H52" s="3">
        <f t="shared" si="46"/>
        <v>0.1340348207213779</v>
      </c>
      <c r="I52" s="3">
        <f t="shared" si="46"/>
        <v>0.10503865932980082</v>
      </c>
      <c r="J52" s="3">
        <f t="shared" si="46"/>
        <v>8.2267701152251294E-2</v>
      </c>
      <c r="K52" s="3">
        <f t="shared" si="46"/>
        <v>6.4394039185665733E-2</v>
      </c>
      <c r="L52" s="3">
        <f t="shared" si="46"/>
        <v>-0.53712847734310731</v>
      </c>
      <c r="N52" t="str">
        <f t="shared" si="5"/>
        <v>0.41 0.863629302827598</v>
      </c>
    </row>
    <row r="53" spans="1:14" x14ac:dyDescent="0.3">
      <c r="A53" s="4">
        <f t="shared" si="6"/>
        <v>0.42000000000000021</v>
      </c>
      <c r="B53" s="4">
        <f t="shared" si="2"/>
        <v>0.86218373083924238</v>
      </c>
      <c r="C53" s="6">
        <f t="shared" si="3"/>
        <v>-4.9147854090968359E-3</v>
      </c>
      <c r="D53" s="3">
        <f t="shared" ref="D53:L53" si="47">-(((-EXP(-$B$1*D$7)+EXP(-$B$1*C$7))*EXP(-D$7*$A53)+(IF(D$6=10,1,0)+$B$4*(D$7-C$7))*EXP(-($B$1+$A53)*D$7))-
((-EXP(-$D$1*D$7)+EXP(-$D$1*C$7))*EXP(-D$7*$A53)+(IF(D$6=10,1,0)+$B$4*(D$7-C$7))*EXP(-($D$1+$A53)*D$7)))/$E$1</f>
        <v>0.35086724572315481</v>
      </c>
      <c r="E53" s="3">
        <f t="shared" si="47"/>
        <v>0.2741568697308544</v>
      </c>
      <c r="F53" s="3">
        <f t="shared" si="47"/>
        <v>0.21411460457126244</v>
      </c>
      <c r="G53" s="3">
        <f t="shared" si="47"/>
        <v>0.16713784994140668</v>
      </c>
      <c r="H53" s="3">
        <f t="shared" si="47"/>
        <v>0.13039908366039785</v>
      </c>
      <c r="I53" s="3">
        <f t="shared" si="47"/>
        <v>0.10167978033151155</v>
      </c>
      <c r="J53" s="3">
        <f t="shared" si="47"/>
        <v>7.9239790508551025E-2</v>
      </c>
      <c r="K53" s="3">
        <f t="shared" si="47"/>
        <v>6.1714633191973713E-2</v>
      </c>
      <c r="L53" s="3">
        <f t="shared" si="47"/>
        <v>-0.51221134141077318</v>
      </c>
      <c r="N53" t="str">
        <f t="shared" si="5"/>
        <v>0.42 0.862183730839242</v>
      </c>
    </row>
    <row r="54" spans="1:14" x14ac:dyDescent="0.3">
      <c r="A54" s="4">
        <f t="shared" si="6"/>
        <v>0.43000000000000022</v>
      </c>
      <c r="B54" s="4">
        <f t="shared" si="2"/>
        <v>0.86022396139883939</v>
      </c>
      <c r="C54" s="6">
        <f t="shared" si="3"/>
        <v>-4.9025137914875724E-3</v>
      </c>
      <c r="D54" s="3">
        <f t="shared" ref="D54:L54" si="48">-(((-EXP(-$B$1*D$7)+EXP(-$B$1*C$7))*EXP(-D$7*$A54)+(IF(D$6=10,1,0)+$B$4*(D$7-C$7))*EXP(-($B$1+$A54)*D$7))-
((-EXP(-$D$1*D$7)+EXP(-$D$1*C$7))*EXP(-D$7*$A54)+(IF(D$6=10,1,0)+$B$4*(D$7-C$7))*EXP(-($D$1+$A54)*D$7)))/$E$1</f>
        <v>0.34824558489722485</v>
      </c>
      <c r="E54" s="3">
        <f t="shared" si="48"/>
        <v>0.27075123839905013</v>
      </c>
      <c r="F54" s="3">
        <f t="shared" si="48"/>
        <v>0.21040019487061215</v>
      </c>
      <c r="G54" s="3">
        <f t="shared" si="48"/>
        <v>0.16341923956206261</v>
      </c>
      <c r="H54" s="3">
        <f t="shared" si="48"/>
        <v>0.12686196712132294</v>
      </c>
      <c r="I54" s="3">
        <f t="shared" si="48"/>
        <v>9.8428310054722565E-2</v>
      </c>
      <c r="J54" s="3">
        <f t="shared" si="48"/>
        <v>7.6323323879284172E-2</v>
      </c>
      <c r="K54" s="3">
        <f t="shared" si="48"/>
        <v>5.9146716034326814E-2</v>
      </c>
      <c r="L54" s="3">
        <f t="shared" si="48"/>
        <v>-0.48845009962827918</v>
      </c>
      <c r="N54" t="str">
        <f t="shared" si="5"/>
        <v>0.43 0.860223961398839</v>
      </c>
    </row>
    <row r="55" spans="1:14" x14ac:dyDescent="0.3">
      <c r="A55" s="4">
        <f t="shared" si="6"/>
        <v>0.44000000000000022</v>
      </c>
      <c r="B55" s="4">
        <f t="shared" si="2"/>
        <v>0.85778506562854662</v>
      </c>
      <c r="C55" s="6">
        <f t="shared" si="3"/>
        <v>-4.890272814605464E-3</v>
      </c>
      <c r="D55" s="3">
        <f t="shared" ref="D55:L55" si="49">-(((-EXP(-$B$1*D$7)+EXP(-$B$1*C$7))*EXP(-D$7*$A55)+(IF(D$6=10,1,0)+$B$4*(D$7-C$7))*EXP(-($B$1+$A55)*D$7))-
((-EXP(-$D$1*D$7)+EXP(-$D$1*C$7))*EXP(-D$7*$A55)+(IF(D$6=10,1,0)+$B$4*(D$7-C$7))*EXP(-($D$1+$A55)*D$7)))/$E$1</f>
        <v>0.34564351297748647</v>
      </c>
      <c r="E55" s="3">
        <f t="shared" si="49"/>
        <v>0.26738791249932004</v>
      </c>
      <c r="F55" s="3">
        <f t="shared" si="49"/>
        <v>0.2067502218738512</v>
      </c>
      <c r="G55" s="3">
        <f t="shared" si="49"/>
        <v>0.15978336366309631</v>
      </c>
      <c r="H55" s="3">
        <f t="shared" si="49"/>
        <v>0.12342079599133095</v>
      </c>
      <c r="I55" s="3">
        <f t="shared" si="49"/>
        <v>9.528081383203961E-2</v>
      </c>
      <c r="J55" s="3">
        <f t="shared" si="49"/>
        <v>7.3514199502378377E-2</v>
      </c>
      <c r="K55" s="3">
        <f t="shared" si="49"/>
        <v>5.6685648714164739E-2</v>
      </c>
      <c r="L55" s="3">
        <f t="shared" si="49"/>
        <v>-0.46579113061051552</v>
      </c>
      <c r="N55" t="str">
        <f t="shared" si="5"/>
        <v>0.44 0.857785065628547</v>
      </c>
    </row>
    <row r="56" spans="1:14" x14ac:dyDescent="0.3">
      <c r="A56" s="4">
        <f t="shared" si="6"/>
        <v>0.45000000000000023</v>
      </c>
      <c r="B56" s="4">
        <f t="shared" si="2"/>
        <v>0.8549002229039353</v>
      </c>
      <c r="C56" s="6">
        <f t="shared" si="3"/>
        <v>-4.8780624019443657E-3</v>
      </c>
      <c r="D56" s="3">
        <f t="shared" ref="D56:L56" si="50">-(((-EXP(-$B$1*D$7)+EXP(-$B$1*C$7))*EXP(-D$7*$A56)+(IF(D$6=10,1,0)+$B$4*(D$7-C$7))*EXP(-($B$1+$A56)*D$7))-
((-EXP(-$D$1*D$7)+EXP(-$D$1*C$7))*EXP(-D$7*$A56)+(IF(D$6=10,1,0)+$B$4*(D$7-C$7))*EXP(-($D$1+$A56)*D$7)))/$E$1</f>
        <v>0.34306088359629944</v>
      </c>
      <c r="E56" s="3">
        <f t="shared" si="50"/>
        <v>0.26406636650464638</v>
      </c>
      <c r="F56" s="3">
        <f t="shared" si="50"/>
        <v>0.20316356774859043</v>
      </c>
      <c r="G56" s="3">
        <f t="shared" si="50"/>
        <v>0.1562283815044474</v>
      </c>
      <c r="H56" s="3">
        <f t="shared" si="50"/>
        <v>0.12007296772056224</v>
      </c>
      <c r="I56" s="3">
        <f t="shared" si="50"/>
        <v>9.2233966827483235E-2</v>
      </c>
      <c r="J56" s="3">
        <f t="shared" si="50"/>
        <v>7.0808466583888174E-2</v>
      </c>
      <c r="K56" s="3">
        <f t="shared" si="50"/>
        <v>5.4326985259511497E-2</v>
      </c>
      <c r="L56" s="3">
        <f t="shared" si="50"/>
        <v>-0.44418330043954896</v>
      </c>
      <c r="N56" t="str">
        <f t="shared" si="5"/>
        <v>0.45 0.854900222903935</v>
      </c>
    </row>
    <row r="57" spans="1:14" x14ac:dyDescent="0.3">
      <c r="A57" s="4">
        <f t="shared" si="6"/>
        <v>0.46000000000000024</v>
      </c>
      <c r="B57" s="4">
        <f t="shared" si="2"/>
        <v>0.85160081579839919</v>
      </c>
      <c r="C57" s="6">
        <f t="shared" si="3"/>
        <v>-4.865882477189159E-3</v>
      </c>
      <c r="D57" s="3">
        <f t="shared" ref="D57:L57" si="51">-(((-EXP(-$B$1*D$7)+EXP(-$B$1*C$7))*EXP(-D$7*$A57)+(IF(D$6=10,1,0)+$B$4*(D$7-C$7))*EXP(-($B$1+$A57)*D$7))-
((-EXP(-$D$1*D$7)+EXP(-$D$1*C$7))*EXP(-D$7*$A57)+(IF(D$6=10,1,0)+$B$4*(D$7-C$7))*EXP(-($D$1+$A57)*D$7)))/$E$1</f>
        <v>0.34049755148063404</v>
      </c>
      <c r="E57" s="3">
        <f t="shared" si="51"/>
        <v>0.26078608141733711</v>
      </c>
      <c r="F57" s="3">
        <f t="shared" si="51"/>
        <v>0.1996391340538736</v>
      </c>
      <c r="G57" s="3">
        <f t="shared" si="51"/>
        <v>0.15275249330062163</v>
      </c>
      <c r="H57" s="3">
        <f t="shared" si="51"/>
        <v>0.11681595035450963</v>
      </c>
      <c r="I57" s="3">
        <f t="shared" si="51"/>
        <v>8.928455052610236E-2</v>
      </c>
      <c r="J57" s="3">
        <f t="shared" si="51"/>
        <v>6.8202319740981801E-2</v>
      </c>
      <c r="K57" s="3">
        <f t="shared" si="51"/>
        <v>5.2066464693162333E-2</v>
      </c>
      <c r="L57" s="3">
        <f t="shared" si="51"/>
        <v>-0.423577847291634</v>
      </c>
      <c r="N57" t="str">
        <f t="shared" si="5"/>
        <v>0.46 0.851600815798399</v>
      </c>
    </row>
    <row r="58" spans="1:14" x14ac:dyDescent="0.3">
      <c r="A58" s="4">
        <f t="shared" si="6"/>
        <v>0.47000000000000025</v>
      </c>
      <c r="B58" s="4">
        <f t="shared" si="2"/>
        <v>0.84791652044498744</v>
      </c>
      <c r="C58" s="6">
        <f t="shared" si="3"/>
        <v>-4.853732964215274E-3</v>
      </c>
      <c r="D58" s="3">
        <f t="shared" ref="D58:L58" si="52">-(((-EXP(-$B$1*D$7)+EXP(-$B$1*C$7))*EXP(-D$7*$A58)+(IF(D$6=10,1,0)+$B$4*(D$7-C$7))*EXP(-($B$1+$A58)*D$7))-
((-EXP(-$D$1*D$7)+EXP(-$D$1*C$7))*EXP(-D$7*$A58)+(IF(D$6=10,1,0)+$B$4*(D$7-C$7))*EXP(-($D$1+$A58)*D$7)))/$E$1</f>
        <v>0.33795337244148932</v>
      </c>
      <c r="E58" s="3">
        <f t="shared" si="52"/>
        <v>0.25754654468523874</v>
      </c>
      <c r="F58" s="3">
        <f t="shared" si="52"/>
        <v>0.19617584140433489</v>
      </c>
      <c r="G58" s="3">
        <f t="shared" si="52"/>
        <v>0.14935393930909369</v>
      </c>
      <c r="H58" s="3">
        <f t="shared" si="52"/>
        <v>0.11364728061827657</v>
      </c>
      <c r="I58" s="3">
        <f t="shared" si="52"/>
        <v>8.6429449332268274E-2</v>
      </c>
      <c r="J58" s="3">
        <f t="shared" si="52"/>
        <v>6.5692093650102437E-2</v>
      </c>
      <c r="K58" s="3">
        <f t="shared" si="52"/>
        <v>4.9900003335325356E-2</v>
      </c>
      <c r="L58" s="3">
        <f t="shared" si="52"/>
        <v>-0.40392827136692672</v>
      </c>
      <c r="N58" t="str">
        <f t="shared" si="5"/>
        <v>0.47 0.847916520444987</v>
      </c>
    </row>
    <row r="59" spans="1:14" x14ac:dyDescent="0.3">
      <c r="A59" s="4">
        <f t="shared" si="6"/>
        <v>0.48000000000000026</v>
      </c>
      <c r="B59" s="4">
        <f t="shared" si="2"/>
        <v>0.84387539247204613</v>
      </c>
      <c r="C59" s="6">
        <f t="shared" si="3"/>
        <v>-4.8416137870882156E-3</v>
      </c>
      <c r="D59" s="3">
        <f t="shared" ref="D59:L59" si="53">-(((-EXP(-$B$1*D$7)+EXP(-$B$1*C$7))*EXP(-D$7*$A59)+(IF(D$6=10,1,0)+$B$4*(D$7-C$7))*EXP(-($B$1+$A59)*D$7))-
((-EXP(-$D$1*D$7)+EXP(-$D$1*C$7))*EXP(-D$7*$A59)+(IF(D$6=10,1,0)+$B$4*(D$7-C$7))*EXP(-($D$1+$A59)*D$7)))/$E$1</f>
        <v>0.33542820336920909</v>
      </c>
      <c r="E59" s="3">
        <f t="shared" si="53"/>
        <v>0.25434725012506154</v>
      </c>
      <c r="F59" s="3">
        <f t="shared" si="53"/>
        <v>0.19277262913938717</v>
      </c>
      <c r="G59" s="3">
        <f t="shared" si="53"/>
        <v>0.14603099893909302</v>
      </c>
      <c r="H59" s="3">
        <f t="shared" si="53"/>
        <v>0.11056456205452493</v>
      </c>
      <c r="I59" s="3">
        <f t="shared" si="53"/>
        <v>8.3665647280205258E-2</v>
      </c>
      <c r="J59" s="3">
        <f t="shared" si="53"/>
        <v>6.3274257892150659E-2</v>
      </c>
      <c r="K59" s="3">
        <f t="shared" si="53"/>
        <v>4.7823687425972698E-2</v>
      </c>
      <c r="L59" s="3">
        <f t="shared" si="53"/>
        <v>-0.38519022996646995</v>
      </c>
      <c r="N59" t="str">
        <f t="shared" si="5"/>
        <v>0.48 0.843875392472046</v>
      </c>
    </row>
    <row r="60" spans="1:14" x14ac:dyDescent="0.3">
      <c r="A60" s="4">
        <f t="shared" si="6"/>
        <v>0.49000000000000027</v>
      </c>
      <c r="B60" s="4">
        <f t="shared" si="2"/>
        <v>0.83950394872287859</v>
      </c>
      <c r="C60" s="6">
        <f t="shared" si="3"/>
        <v>-4.8295248700630867E-3</v>
      </c>
      <c r="D60" s="3">
        <f t="shared" ref="D60:L60" si="54">-(((-EXP(-$B$1*D$7)+EXP(-$B$1*C$7))*EXP(-D$7*$A60)+(IF(D$6=10,1,0)+$B$4*(D$7-C$7))*EXP(-($B$1+$A60)*D$7))-
((-EXP(-$D$1*D$7)+EXP(-$D$1*C$7))*EXP(-D$7*$A60)+(IF(D$6=10,1,0)+$B$4*(D$7-C$7))*EXP(-($D$1+$A60)*D$7)))/$E$1</f>
        <v>0.33292190222133922</v>
      </c>
      <c r="E60" s="3">
        <f t="shared" si="54"/>
        <v>0.25118769784032713</v>
      </c>
      <c r="F60" s="3">
        <f t="shared" si="54"/>
        <v>0.18942845499882868</v>
      </c>
      <c r="G60" s="3">
        <f t="shared" si="54"/>
        <v>0.1427819898813798</v>
      </c>
      <c r="H60" s="3">
        <f t="shared" si="54"/>
        <v>0.10756546321042877</v>
      </c>
      <c r="I60" s="3">
        <f t="shared" si="54"/>
        <v>8.099022484695656E-2</v>
      </c>
      <c r="J60" s="3">
        <f t="shared" si="54"/>
        <v>6.0945411987185429E-2</v>
      </c>
      <c r="K60" s="3">
        <f t="shared" si="54"/>
        <v>4.5833766055105092E-2</v>
      </c>
      <c r="L60" s="3">
        <f t="shared" si="54"/>
        <v>-0.36732143744860885</v>
      </c>
      <c r="N60" t="str">
        <f t="shared" si="5"/>
        <v>0.49 0.839503948722879</v>
      </c>
    </row>
    <row r="61" spans="1:14" x14ac:dyDescent="0.3">
      <c r="A61" s="4">
        <f t="shared" si="6"/>
        <v>0.50000000000000022</v>
      </c>
      <c r="B61" s="4">
        <f t="shared" si="2"/>
        <v>0.83482724507101524</v>
      </c>
      <c r="C61" s="6">
        <f t="shared" si="3"/>
        <v>-4.8174661375841171E-3</v>
      </c>
      <c r="D61" s="3">
        <f t="shared" ref="D61:L61" si="55">-(((-EXP(-$B$1*D$7)+EXP(-$B$1*C$7))*EXP(-D$7*$A61)+(IF(D$6=10,1,0)+$B$4*(D$7-C$7))*EXP(-($B$1+$A61)*D$7))-
((-EXP(-$D$1*D$7)+EXP(-$D$1*C$7))*EXP(-D$7*$A61)+(IF(D$6=10,1,0)+$B$4*(D$7-C$7))*EXP(-($D$1+$A61)*D$7)))/$E$1</f>
        <v>0.33043432801846406</v>
      </c>
      <c r="E61" s="3">
        <f t="shared" si="55"/>
        <v>0.24806739414417325</v>
      </c>
      <c r="F61" s="3">
        <f t="shared" si="55"/>
        <v>0.18614229480313352</v>
      </c>
      <c r="G61" s="3">
        <f t="shared" si="55"/>
        <v>0.13960526725545486</v>
      </c>
      <c r="H61" s="3">
        <f t="shared" si="55"/>
        <v>0.10464771587458814</v>
      </c>
      <c r="I61" s="3">
        <f t="shared" si="55"/>
        <v>7.8400355868740029E-2</v>
      </c>
      <c r="J61" s="3">
        <f t="shared" si="55"/>
        <v>5.8702280611791495E-2</v>
      </c>
      <c r="K61" s="3">
        <f t="shared" si="55"/>
        <v>4.3926644386228085E-2</v>
      </c>
      <c r="L61" s="3">
        <f t="shared" si="55"/>
        <v>-0.35028156975397401</v>
      </c>
      <c r="N61" t="str">
        <f t="shared" si="5"/>
        <v>0.5 0.834827245071015</v>
      </c>
    </row>
    <row r="62" spans="1:14" x14ac:dyDescent="0.3">
      <c r="A62" s="4">
        <f t="shared" si="6"/>
        <v>0.51000000000000023</v>
      </c>
      <c r="B62" s="4">
        <f t="shared" si="2"/>
        <v>0.82986895033374597</v>
      </c>
      <c r="C62" s="6">
        <f t="shared" si="3"/>
        <v>-4.8054375142841891E-3</v>
      </c>
      <c r="D62" s="3">
        <f t="shared" ref="D62:L62" si="56">-(((-EXP(-$B$1*D$7)+EXP(-$B$1*C$7))*EXP(-D$7*$A62)+(IF(D$6=10,1,0)+$B$4*(D$7-C$7))*EXP(-($B$1+$A62)*D$7))-
((-EXP(-$D$1*D$7)+EXP(-$D$1*C$7))*EXP(-D$7*$A62)+(IF(D$6=10,1,0)+$B$4*(D$7-C$7))*EXP(-($D$1+$A62)*D$7)))/$E$1</f>
        <v>0.32796534083362472</v>
      </c>
      <c r="E62" s="3">
        <f t="shared" si="56"/>
        <v>0.24498585148319954</v>
      </c>
      <c r="F62" s="3">
        <f t="shared" si="56"/>
        <v>0.18291314214033402</v>
      </c>
      <c r="G62" s="3">
        <f t="shared" si="56"/>
        <v>0.13649922277767304</v>
      </c>
      <c r="H62" s="3">
        <f t="shared" si="56"/>
        <v>0.10180911336147429</v>
      </c>
      <c r="I62" s="3">
        <f t="shared" si="56"/>
        <v>7.5893304555705796E-2</v>
      </c>
      <c r="J62" s="3">
        <f t="shared" si="56"/>
        <v>5.6541708992738006E-2</v>
      </c>
      <c r="K62" s="3">
        <f t="shared" si="56"/>
        <v>4.2098877162067769E-2</v>
      </c>
      <c r="L62" s="3">
        <f t="shared" si="56"/>
        <v>-0.334032173458787</v>
      </c>
      <c r="N62" t="str">
        <f t="shared" si="5"/>
        <v>0.51 0.829868950333746</v>
      </c>
    </row>
    <row r="63" spans="1:14" x14ac:dyDescent="0.3">
      <c r="A63" s="4">
        <f t="shared" si="6"/>
        <v>0.52000000000000024</v>
      </c>
      <c r="B63" s="4">
        <f t="shared" si="2"/>
        <v>0.82465141664356434</v>
      </c>
      <c r="C63" s="6">
        <f t="shared" si="3"/>
        <v>-4.7934389249843674E-3</v>
      </c>
      <c r="D63" s="3">
        <f t="shared" ref="D63:L63" si="57">-(((-EXP(-$B$1*D$7)+EXP(-$B$1*C$7))*EXP(-D$7*$A63)+(IF(D$6=10,1,0)+$B$4*(D$7-C$7))*EXP(-($B$1+$A63)*D$7))-
((-EXP(-$D$1*D$7)+EXP(-$D$1*C$7))*EXP(-D$7*$A63)+(IF(D$6=10,1,0)+$B$4*(D$7-C$7))*EXP(-($D$1+$A63)*D$7)))/$E$1</f>
        <v>0.32551480178555359</v>
      </c>
      <c r="E63" s="3">
        <f t="shared" si="57"/>
        <v>0.24194258835975171</v>
      </c>
      <c r="F63" s="3">
        <f t="shared" si="57"/>
        <v>0.17974000805671961</v>
      </c>
      <c r="G63" s="3">
        <f t="shared" si="57"/>
        <v>0.13346228394687729</v>
      </c>
      <c r="H63" s="3">
        <f t="shared" si="57"/>
        <v>9.9047508842538948E-2</v>
      </c>
      <c r="I63" s="3">
        <f t="shared" si="57"/>
        <v>7.3466422601800238E-2</v>
      </c>
      <c r="J63" s="3">
        <f t="shared" si="57"/>
        <v>5.4460658470249772E-2</v>
      </c>
      <c r="K63" s="3">
        <f t="shared" si="57"/>
        <v>4.034716248129365E-2</v>
      </c>
      <c r="L63" s="3">
        <f t="shared" si="57"/>
        <v>-0.31853657897623622</v>
      </c>
      <c r="N63" t="str">
        <f t="shared" si="5"/>
        <v>0.52 0.824651416643564</v>
      </c>
    </row>
    <row r="64" spans="1:14" x14ac:dyDescent="0.3">
      <c r="A64" s="4">
        <f t="shared" si="6"/>
        <v>0.53000000000000025</v>
      </c>
      <c r="B64" s="4">
        <f t="shared" si="2"/>
        <v>0.81919574637947989</v>
      </c>
      <c r="C64" s="6">
        <f t="shared" si="3"/>
        <v>-4.7814702946934315E-3</v>
      </c>
      <c r="D64" s="3">
        <f t="shared" ref="D64:L64" si="58">-(((-EXP(-$B$1*D$7)+EXP(-$B$1*C$7))*EXP(-D$7*$A64)+(IF(D$6=10,1,0)+$B$4*(D$7-C$7))*EXP(-($B$1+$A64)*D$7))-
((-EXP(-$D$1*D$7)+EXP(-$D$1*C$7))*EXP(-D$7*$A64)+(IF(D$6=10,1,0)+$B$4*(D$7-C$7))*EXP(-($D$1+$A64)*D$7)))/$E$1</f>
        <v>0.32308257303121507</v>
      </c>
      <c r="E64" s="3">
        <f t="shared" si="58"/>
        <v>0.23893712925819596</v>
      </c>
      <c r="F64" s="3">
        <f t="shared" si="58"/>
        <v>0.17662192075516833</v>
      </c>
      <c r="G64" s="3">
        <f t="shared" si="58"/>
        <v>0.13049291324772685</v>
      </c>
      <c r="H64" s="3">
        <f t="shared" si="58"/>
        <v>9.6360813722946845E-2</v>
      </c>
      <c r="I64" s="3">
        <f t="shared" si="58"/>
        <v>7.1117146387307539E-2</v>
      </c>
      <c r="J64" s="3">
        <f t="shared" si="58"/>
        <v>5.2456202223908822E-2</v>
      </c>
      <c r="K64" s="3">
        <f t="shared" si="58"/>
        <v>3.8668335832891393E-2</v>
      </c>
      <c r="L64" s="3">
        <f t="shared" si="58"/>
        <v>-0.30375981778518746</v>
      </c>
      <c r="N64" t="str">
        <f t="shared" si="5"/>
        <v>0.53 0.81919574637948</v>
      </c>
    </row>
    <row r="65" spans="1:14" x14ac:dyDescent="0.3">
      <c r="A65" s="4">
        <f t="shared" si="6"/>
        <v>0.54000000000000026</v>
      </c>
      <c r="B65" s="4">
        <f t="shared" si="2"/>
        <v>0.81352185575799285</v>
      </c>
      <c r="C65" s="6">
        <f t="shared" si="3"/>
        <v>-4.7695315486074022E-3</v>
      </c>
      <c r="D65" s="3">
        <f t="shared" ref="D65:L65" si="59">-(((-EXP(-$B$1*D$7)+EXP(-$B$1*C$7))*EXP(-D$7*$A65)+(IF(D$6=10,1,0)+$B$4*(D$7-C$7))*EXP(-($B$1+$A65)*D$7))-
((-EXP(-$D$1*D$7)+EXP(-$D$1*C$7))*EXP(-D$7*$A65)+(IF(D$6=10,1,0)+$B$4*(D$7-C$7))*EXP(-($D$1+$A65)*D$7)))/$E$1</f>
        <v>0.32066851775643807</v>
      </c>
      <c r="E65" s="3">
        <f t="shared" si="59"/>
        <v>0.23596900456928496</v>
      </c>
      <c r="F65" s="3">
        <f t="shared" si="59"/>
        <v>0.17355792529764183</v>
      </c>
      <c r="G65" s="3">
        <f t="shared" si="59"/>
        <v>0.12758960737284733</v>
      </c>
      <c r="H65" s="3">
        <f t="shared" si="59"/>
        <v>9.3746996061329343E-2</v>
      </c>
      <c r="I65" s="3">
        <f t="shared" si="59"/>
        <v>6.8842994270902971E-2</v>
      </c>
      <c r="J65" s="3">
        <f t="shared" si="59"/>
        <v>5.0525521156892857E-2</v>
      </c>
      <c r="K65" s="3">
        <f t="shared" si="59"/>
        <v>3.705936437981526E-2</v>
      </c>
      <c r="L65" s="3">
        <f t="shared" si="59"/>
        <v>-0.28966854355855221</v>
      </c>
      <c r="N65" t="str">
        <f t="shared" si="5"/>
        <v>0.54 0.813521855757993</v>
      </c>
    </row>
    <row r="66" spans="1:14" x14ac:dyDescent="0.3">
      <c r="A66" s="4">
        <f t="shared" si="6"/>
        <v>0.55000000000000027</v>
      </c>
      <c r="B66" s="4">
        <f t="shared" si="2"/>
        <v>0.80764853538595838</v>
      </c>
      <c r="C66" s="6">
        <f t="shared" si="3"/>
        <v>-4.7576226121090765E-3</v>
      </c>
      <c r="D66" s="3">
        <f t="shared" ref="D66:L66" si="60">-(((-EXP(-$B$1*D$7)+EXP(-$B$1*C$7))*EXP(-D$7*$A66)+(IF(D$6=10,1,0)+$B$4*(D$7-C$7))*EXP(-($B$1+$A66)*D$7))-
((-EXP(-$D$1*D$7)+EXP(-$D$1*C$7))*EXP(-D$7*$A66)+(IF(D$6=10,1,0)+$B$4*(D$7-C$7))*EXP(-($D$1+$A66)*D$7)))/$E$1</f>
        <v>0.31827250017071179</v>
      </c>
      <c r="E66" s="3">
        <f t="shared" si="60"/>
        <v>0.2330377505172995</v>
      </c>
      <c r="F66" s="3">
        <f t="shared" si="60"/>
        <v>0.17054708331114968</v>
      </c>
      <c r="G66" s="3">
        <f t="shared" si="60"/>
        <v>0.12475089646189415</v>
      </c>
      <c r="H66" s="3">
        <f t="shared" si="60"/>
        <v>9.1204079033513338E-2</v>
      </c>
      <c r="I66" s="3">
        <f t="shared" si="60"/>
        <v>6.6641563967791834E-2</v>
      </c>
      <c r="J66" s="3">
        <f t="shared" si="60"/>
        <v>4.866589993074432E-2</v>
      </c>
      <c r="K66" s="3">
        <f t="shared" si="60"/>
        <v>3.5517341479864017E-2</v>
      </c>
      <c r="L66" s="3">
        <f t="shared" si="60"/>
        <v>-0.27623095687490107</v>
      </c>
      <c r="N66" t="str">
        <f t="shared" si="5"/>
        <v>0.55 0.807648535385958</v>
      </c>
    </row>
    <row r="67" spans="1:14" x14ac:dyDescent="0.3">
      <c r="A67" s="4">
        <f t="shared" si="6"/>
        <v>0.56000000000000028</v>
      </c>
      <c r="B67" s="4">
        <f t="shared" si="2"/>
        <v>0.80159350778640293</v>
      </c>
      <c r="C67" s="6">
        <f t="shared" si="3"/>
        <v>-4.7457434107675642E-3</v>
      </c>
      <c r="D67" s="3">
        <f t="shared" ref="D67:L67" si="61">-(((-EXP(-$B$1*D$7)+EXP(-$B$1*C$7))*EXP(-D$7*$A67)+(IF(D$6=10,1,0)+$B$4*(D$7-C$7))*EXP(-($B$1+$A67)*D$7))-
((-EXP(-$D$1*D$7)+EXP(-$D$1*C$7))*EXP(-D$7*$A67)+(IF(D$6=10,1,0)+$B$4*(D$7-C$7))*EXP(-($D$1+$A67)*D$7)))/$E$1</f>
        <v>0.31589438549677745</v>
      </c>
      <c r="E67" s="3">
        <f t="shared" si="61"/>
        <v>0.23014290908771048</v>
      </c>
      <c r="F67" s="3">
        <f t="shared" si="61"/>
        <v>0.167588472701867</v>
      </c>
      <c r="G67" s="3">
        <f t="shared" si="61"/>
        <v>0.12197534335648892</v>
      </c>
      <c r="H67" s="3">
        <f t="shared" si="61"/>
        <v>8.8730139437276354E-2</v>
      </c>
      <c r="I67" s="3">
        <f t="shared" si="61"/>
        <v>6.451053001267637E-2</v>
      </c>
      <c r="J67" s="3">
        <f t="shared" si="61"/>
        <v>4.6874723146680251E-2</v>
      </c>
      <c r="K67" s="3">
        <f t="shared" si="61"/>
        <v>3.4039481434933183E-2</v>
      </c>
      <c r="L67" s="3">
        <f t="shared" si="61"/>
        <v>-0.26341673347723971</v>
      </c>
      <c r="N67" t="str">
        <f t="shared" si="5"/>
        <v>0.56 0.801593507786403</v>
      </c>
    </row>
    <row r="68" spans="1:14" x14ac:dyDescent="0.3">
      <c r="A68" s="4">
        <f t="shared" si="6"/>
        <v>0.57000000000000028</v>
      </c>
      <c r="B68" s="4">
        <f t="shared" si="2"/>
        <v>0.79537348211940029</v>
      </c>
      <c r="C68" s="6">
        <f t="shared" si="3"/>
        <v>-4.7338938703378169E-3</v>
      </c>
      <c r="D68" s="3">
        <f t="shared" ref="D68:L68" si="62">-(((-EXP(-$B$1*D$7)+EXP(-$B$1*C$7))*EXP(-D$7*$A68)+(IF(D$6=10,1,0)+$B$4*(D$7-C$7))*EXP(-($B$1+$A68)*D$7))-
((-EXP(-$D$1*D$7)+EXP(-$D$1*C$7))*EXP(-D$7*$A68)+(IF(D$6=10,1,0)+$B$4*(D$7-C$7))*EXP(-($D$1+$A68)*D$7)))/$E$1</f>
        <v>0.31353403996542406</v>
      </c>
      <c r="E68" s="3">
        <f t="shared" si="62"/>
        <v>0.22728402795622879</v>
      </c>
      <c r="F68" s="3">
        <f t="shared" si="62"/>
        <v>0.16468118737220094</v>
      </c>
      <c r="G68" s="3">
        <f t="shared" si="62"/>
        <v>0.11926154287397737</v>
      </c>
      <c r="H68" s="3">
        <f t="shared" si="62"/>
        <v>8.6323306237867645E-2</v>
      </c>
      <c r="I68" s="3">
        <f t="shared" si="62"/>
        <v>6.2447641302823535E-2</v>
      </c>
      <c r="J68" s="3">
        <f t="shared" si="62"/>
        <v>4.5149471667111148E-2</v>
      </c>
      <c r="K68" s="3">
        <f t="shared" si="62"/>
        <v>3.262311445851717E-2</v>
      </c>
      <c r="L68" s="3">
        <f t="shared" si="62"/>
        <v>-0.25119695584441271</v>
      </c>
      <c r="N68" t="str">
        <f t="shared" si="5"/>
        <v>0.57 0.7953734821194</v>
      </c>
    </row>
    <row r="69" spans="1:14" x14ac:dyDescent="0.3">
      <c r="A69" s="4">
        <f t="shared" si="6"/>
        <v>0.58000000000000029</v>
      </c>
      <c r="B69" s="4">
        <f t="shared" si="2"/>
        <v>0.78900420623264678</v>
      </c>
      <c r="C69" s="6">
        <f t="shared" si="3"/>
        <v>-4.7220739167601698E-3</v>
      </c>
      <c r="D69" s="3">
        <f t="shared" ref="D69:L69" si="63">-(((-EXP(-$B$1*D$7)+EXP(-$B$1*C$7))*EXP(-D$7*$A69)+(IF(D$6=10,1,0)+$B$4*(D$7-C$7))*EXP(-($B$1+$A69)*D$7))-
((-EXP(-$D$1*D$7)+EXP(-$D$1*C$7))*EXP(-D$7*$A69)+(IF(D$6=10,1,0)+$B$4*(D$7-C$7))*EXP(-($D$1+$A69)*D$7)))/$E$1</f>
        <v>0.31119133080646788</v>
      </c>
      <c r="E69" s="3">
        <f t="shared" si="63"/>
        <v>0.22446066041629378</v>
      </c>
      <c r="F69" s="3">
        <f t="shared" si="63"/>
        <v>0.16182433694323511</v>
      </c>
      <c r="G69" s="3">
        <f t="shared" si="63"/>
        <v>0.11660812109463152</v>
      </c>
      <c r="H69" s="3">
        <f t="shared" si="63"/>
        <v>8.3981759153167745E-2</v>
      </c>
      <c r="I69" s="3">
        <f t="shared" si="63"/>
        <v>6.0450718720149448E-2</v>
      </c>
      <c r="J69" s="3">
        <f t="shared" si="63"/>
        <v>4.3487719072815213E-2</v>
      </c>
      <c r="K69" s="3">
        <f t="shared" si="63"/>
        <v>3.1265681852635924E-2</v>
      </c>
      <c r="L69" s="3">
        <f t="shared" si="63"/>
        <v>-0.2395440479099897</v>
      </c>
      <c r="N69" t="str">
        <f t="shared" si="5"/>
        <v>0.58 0.789004206232647</v>
      </c>
    </row>
    <row r="70" spans="1:14" x14ac:dyDescent="0.3">
      <c r="A70" s="4">
        <f t="shared" si="6"/>
        <v>0.5900000000000003</v>
      </c>
      <c r="B70" s="4">
        <f t="shared" si="2"/>
        <v>0.78250051610474403</v>
      </c>
      <c r="C70" s="6">
        <f t="shared" si="3"/>
        <v>-4.7102834761598737E-3</v>
      </c>
      <c r="D70" s="3">
        <f t="shared" ref="D70:L70" si="64">-(((-EXP(-$B$1*D$7)+EXP(-$B$1*C$7))*EXP(-D$7*$A70)+(IF(D$6=10,1,0)+$B$4*(D$7-C$7))*EXP(-($B$1+$A70)*D$7))-
((-EXP(-$D$1*D$7)+EXP(-$D$1*C$7))*EXP(-D$7*$A70)+(IF(D$6=10,1,0)+$B$4*(D$7-C$7))*EXP(-($D$1+$A70)*D$7)))/$E$1</f>
        <v>0.30886612624181353</v>
      </c>
      <c r="E70" s="3">
        <f t="shared" si="64"/>
        <v>0.22167236531141912</v>
      </c>
      <c r="F70" s="3">
        <f t="shared" si="64"/>
        <v>0.15901704648220438</v>
      </c>
      <c r="G70" s="3">
        <f t="shared" si="64"/>
        <v>0.11401373466697963</v>
      </c>
      <c r="H70" s="3">
        <f t="shared" si="64"/>
        <v>8.1703727276448077E-2</v>
      </c>
      <c r="I70" s="3">
        <f t="shared" si="64"/>
        <v>5.8517652829544874E-2</v>
      </c>
      <c r="J70" s="3">
        <f t="shared" si="64"/>
        <v>4.1887128250303607E-2</v>
      </c>
      <c r="K70" s="3">
        <f t="shared" si="64"/>
        <v>2.9964731385599162E-2</v>
      </c>
      <c r="L70" s="3">
        <f t="shared" si="64"/>
        <v>-0.22843171286340833</v>
      </c>
      <c r="N70" t="str">
        <f t="shared" si="5"/>
        <v>0.59 0.782500516104744</v>
      </c>
    </row>
    <row r="71" spans="1:14" x14ac:dyDescent="0.3">
      <c r="A71" s="4">
        <f t="shared" si="6"/>
        <v>0.60000000000000031</v>
      </c>
      <c r="B71" s="4">
        <f t="shared" si="2"/>
        <v>0.77587638290120087</v>
      </c>
      <c r="C71" s="6">
        <f t="shared" si="3"/>
        <v>-4.6985224748466361E-3</v>
      </c>
      <c r="D71" s="3">
        <f t="shared" ref="D71:L71" si="65">-(((-EXP(-$B$1*D$7)+EXP(-$B$1*C$7))*EXP(-D$7*$A71)+(IF(D$6=10,1,0)+$B$4*(D$7-C$7))*EXP(-($B$1+$A71)*D$7))-
((-EXP(-$D$1*D$7)+EXP(-$D$1*C$7))*EXP(-D$7*$A71)+(IF(D$6=10,1,0)+$B$4*(D$7-C$7))*EXP(-($D$1+$A71)*D$7)))/$E$1</f>
        <v>0.3065582954785151</v>
      </c>
      <c r="E71" s="3">
        <f t="shared" si="65"/>
        <v>0.21891870696458951</v>
      </c>
      <c r="F71" s="3">
        <f t="shared" si="65"/>
        <v>0.15625845623465362</v>
      </c>
      <c r="G71" s="3">
        <f t="shared" si="65"/>
        <v>0.1114770701277079</v>
      </c>
      <c r="H71" s="3">
        <f t="shared" si="65"/>
        <v>7.9487487737468082E-2</v>
      </c>
      <c r="I71" s="3">
        <f t="shared" si="65"/>
        <v>5.6646401650449478E-2</v>
      </c>
      <c r="J71" s="3">
        <f t="shared" si="65"/>
        <v>4.0345448105083212E-2</v>
      </c>
      <c r="K71" s="3">
        <f t="shared" si="65"/>
        <v>2.8717912861847893E-2</v>
      </c>
      <c r="L71" s="3">
        <f t="shared" si="65"/>
        <v>-0.21783487378426722</v>
      </c>
      <c r="N71" t="str">
        <f t="shared" si="5"/>
        <v>0.6 0.775876382901201</v>
      </c>
    </row>
    <row r="72" spans="1:14" x14ac:dyDescent="0.3">
      <c r="A72" s="4">
        <f t="shared" si="6"/>
        <v>0.61000000000000032</v>
      </c>
      <c r="B72" s="4">
        <f t="shared" si="2"/>
        <v>0.76914495768706026</v>
      </c>
      <c r="C72" s="6">
        <f t="shared" si="3"/>
        <v>-4.6867908393141613E-3</v>
      </c>
      <c r="D72" s="3">
        <f t="shared" ref="D72:L72" si="66">-(((-EXP(-$B$1*D$7)+EXP(-$B$1*C$7))*EXP(-D$7*$A72)+(IF(D$6=10,1,0)+$B$4*(D$7-C$7))*EXP(-($B$1+$A72)*D$7))-
((-EXP(-$D$1*D$7)+EXP(-$D$1*C$7))*EXP(-D$7*$A72)+(IF(D$6=10,1,0)+$B$4*(D$7-C$7))*EXP(-($D$1+$A72)*D$7)))/$E$1</f>
        <v>0.30426770869975556</v>
      </c>
      <c r="E72" s="3">
        <f t="shared" si="66"/>
        <v>0.21619925511095342</v>
      </c>
      <c r="F72" s="3">
        <f t="shared" si="66"/>
        <v>0.15354772136058625</v>
      </c>
      <c r="G72" s="3">
        <f t="shared" si="66"/>
        <v>0.10899684323613378</v>
      </c>
      <c r="H72" s="3">
        <f t="shared" si="66"/>
        <v>7.7331364399611108E-2</v>
      </c>
      <c r="I72" s="3">
        <f t="shared" si="66"/>
        <v>5.483498849980991E-2</v>
      </c>
      <c r="J72" s="3">
        <f t="shared" si="66"/>
        <v>3.8860510395244234E-2</v>
      </c>
      <c r="K72" s="3">
        <f t="shared" si="66"/>
        <v>2.7522973876457215E-2</v>
      </c>
      <c r="L72" s="3">
        <f t="shared" si="66"/>
        <v>-0.20772961705217693</v>
      </c>
      <c r="N72" t="str">
        <f t="shared" si="5"/>
        <v>0.61 0.76914495768706</v>
      </c>
    </row>
    <row r="73" spans="1:14" x14ac:dyDescent="0.3">
      <c r="A73" s="4">
        <f t="shared" si="6"/>
        <v>0.62000000000000033</v>
      </c>
      <c r="B73" s="4">
        <f t="shared" si="2"/>
        <v>0.7623186139160254</v>
      </c>
      <c r="C73" s="6">
        <f t="shared" si="3"/>
        <v>-4.6750884962396891E-3</v>
      </c>
      <c r="D73" s="3">
        <f t="shared" ref="D73:L73" si="67">-(((-EXP(-$B$1*D$7)+EXP(-$B$1*C$7))*EXP(-D$7*$A73)+(IF(D$6=10,1,0)+$B$4*(D$7-C$7))*EXP(-($B$1+$A73)*D$7))-
((-EXP(-$D$1*D$7)+EXP(-$D$1*C$7))*EXP(-D$7*$A73)+(IF(D$6=10,1,0)+$B$4*(D$7-C$7))*EXP(-($D$1+$A73)*D$7)))/$E$1</f>
        <v>0.30199423706033651</v>
      </c>
      <c r="E73" s="3">
        <f t="shared" si="67"/>
        <v>0.21351358483103625</v>
      </c>
      <c r="F73" s="3">
        <f t="shared" si="67"/>
        <v>0.15088401167625068</v>
      </c>
      <c r="G73" s="3">
        <f t="shared" si="67"/>
        <v>0.10657179832429182</v>
      </c>
      <c r="H73" s="3">
        <f t="shared" si="67"/>
        <v>7.5233726591671449E-2</v>
      </c>
      <c r="I73" s="3">
        <f t="shared" si="67"/>
        <v>5.3081499904036523E-2</v>
      </c>
      <c r="J73" s="3">
        <f t="shared" si="67"/>
        <v>3.7430226682445139E-2</v>
      </c>
      <c r="K73" s="3">
        <f t="shared" si="67"/>
        <v>2.6377755745995466E-2</v>
      </c>
      <c r="L73" s="3">
        <f t="shared" si="67"/>
        <v>-0.19809313840379869</v>
      </c>
      <c r="N73" t="str">
        <f t="shared" si="5"/>
        <v>0.62 0.762318613916025</v>
      </c>
    </row>
    <row r="74" spans="1:14" x14ac:dyDescent="0.3">
      <c r="A74" s="4">
        <f t="shared" si="6"/>
        <v>0.63000000000000034</v>
      </c>
      <c r="B74" s="4">
        <f t="shared" si="2"/>
        <v>0.75540898786799093</v>
      </c>
      <c r="C74" s="6">
        <f t="shared" si="3"/>
        <v>-4.6634153724835368E-3</v>
      </c>
      <c r="D74" s="3">
        <f t="shared" ref="D74:L74" si="68">-(((-EXP(-$B$1*D$7)+EXP(-$B$1*C$7))*EXP(-D$7*$A74)+(IF(D$6=10,1,0)+$B$4*(D$7-C$7))*EXP(-($B$1+$A74)*D$7))-
((-EXP(-$D$1*D$7)+EXP(-$D$1*C$7))*EXP(-D$7*$A74)+(IF(D$6=10,1,0)+$B$4*(D$7-C$7))*EXP(-($D$1+$A74)*D$7)))/$E$1</f>
        <v>0.29973775267574942</v>
      </c>
      <c r="E74" s="3">
        <f t="shared" si="68"/>
        <v>0.21086127648291261</v>
      </c>
      <c r="F74" s="3">
        <f t="shared" si="68"/>
        <v>0.1482665113998298</v>
      </c>
      <c r="G74" s="3">
        <f t="shared" si="68"/>
        <v>0.10420070766141777</v>
      </c>
      <c r="H74" s="3">
        <f t="shared" si="68"/>
        <v>7.3192987875203216E-2</v>
      </c>
      <c r="I74" s="3">
        <f t="shared" si="68"/>
        <v>5.1384083577833688E-2</v>
      </c>
      <c r="J74" s="3">
        <f t="shared" si="68"/>
        <v>3.6052585394570451E-2</v>
      </c>
      <c r="K74" s="3">
        <f t="shared" si="68"/>
        <v>2.5280189608800799E-2</v>
      </c>
      <c r="L74" s="3">
        <f t="shared" si="68"/>
        <v>-0.18890369143584326</v>
      </c>
      <c r="N74" t="str">
        <f t="shared" si="5"/>
        <v>0.63 0.755408987867991</v>
      </c>
    </row>
    <row r="75" spans="1:14" x14ac:dyDescent="0.3">
      <c r="A75" s="4">
        <f t="shared" si="6"/>
        <v>0.64000000000000035</v>
      </c>
      <c r="B75" s="4">
        <f t="shared" si="2"/>
        <v>0.74842701702676484</v>
      </c>
      <c r="C75" s="6">
        <f t="shared" si="3"/>
        <v>-4.6517713950886422E-3</v>
      </c>
      <c r="D75" s="3">
        <f t="shared" ref="D75:L75" si="69">-(((-EXP(-$B$1*D$7)+EXP(-$B$1*C$7))*EXP(-D$7*$A75)+(IF(D$6=10,1,0)+$B$4*(D$7-C$7))*EXP(-($B$1+$A75)*D$7))-
((-EXP(-$D$1*D$7)+EXP(-$D$1*C$7))*EXP(-D$7*$A75)+(IF(D$6=10,1,0)+$B$4*(D$7-C$7))*EXP(-($D$1+$A75)*D$7)))/$E$1</f>
        <v>0.29749812861922659</v>
      </c>
      <c r="E75" s="3">
        <f t="shared" si="69"/>
        <v>0.20824191563836855</v>
      </c>
      <c r="F75" s="3">
        <f t="shared" si="69"/>
        <v>0.14569441890138063</v>
      </c>
      <c r="G75" s="3">
        <f t="shared" si="69"/>
        <v>0.10188237083239708</v>
      </c>
      <c r="H75" s="3">
        <f t="shared" si="69"/>
        <v>7.1207604844221797E-2</v>
      </c>
      <c r="I75" s="3">
        <f t="shared" si="69"/>
        <v>4.9740946467344969E-2</v>
      </c>
      <c r="J75" s="3">
        <f t="shared" si="69"/>
        <v>3.4725648996418446E-2</v>
      </c>
      <c r="K75" s="3">
        <f t="shared" si="69"/>
        <v>2.4228292687627873E-2</v>
      </c>
      <c r="L75" s="3">
        <f t="shared" si="69"/>
        <v>-0.18014053856513221</v>
      </c>
      <c r="N75" t="str">
        <f t="shared" si="5"/>
        <v>0.64 0.748427017026765</v>
      </c>
    </row>
    <row r="76" spans="1:14" x14ac:dyDescent="0.3">
      <c r="A76" s="4">
        <f t="shared" si="6"/>
        <v>0.65000000000000036</v>
      </c>
      <c r="B76" s="4">
        <f t="shared" ref="B76:B139" si="70">SUM(C76:L76)</f>
        <v>0.74138297659550012</v>
      </c>
      <c r="C76" s="6">
        <f t="shared" ref="C76:C139" si="71">-C$7*EXP(-($B$1+$A76)*C$7)*(C$7-B$7)*($B$3+$B$4)</f>
        <v>-4.6401564912801098E-3</v>
      </c>
      <c r="D76" s="3">
        <f t="shared" ref="D76:L76" si="72">-(((-EXP(-$B$1*D$7)+EXP(-$B$1*C$7))*EXP(-D$7*$A76)+(IF(D$6=10,1,0)+$B$4*(D$7-C$7))*EXP(-($B$1+$A76)*D$7))-
((-EXP(-$D$1*D$7)+EXP(-$D$1*C$7))*EXP(-D$7*$A76)+(IF(D$6=10,1,0)+$B$4*(D$7-C$7))*EXP(-($D$1+$A76)*D$7)))/$E$1</f>
        <v>0.29527523891081237</v>
      </c>
      <c r="E76" s="3">
        <f t="shared" si="72"/>
        <v>0.20565509301663507</v>
      </c>
      <c r="F76" s="3">
        <f t="shared" si="72"/>
        <v>0.14316694645719746</v>
      </c>
      <c r="G76" s="3">
        <f t="shared" si="72"/>
        <v>9.9615614129570915E-2</v>
      </c>
      <c r="H76" s="3">
        <f t="shared" si="72"/>
        <v>6.9276075958212002E-2</v>
      </c>
      <c r="I76" s="3">
        <f t="shared" si="72"/>
        <v>4.815035285622541E-2</v>
      </c>
      <c r="J76" s="3">
        <f t="shared" si="72"/>
        <v>3.3447551265122777E-2</v>
      </c>
      <c r="K76" s="3">
        <f t="shared" si="72"/>
        <v>2.3220164707660713E-2</v>
      </c>
      <c r="L76" s="3">
        <f t="shared" si="72"/>
        <v>-0.17178390421465625</v>
      </c>
      <c r="N76" t="str">
        <f t="shared" ref="N76:N139" si="73">A76&amp;" "&amp;B76</f>
        <v>0.65 0.7413829765955</v>
      </c>
    </row>
    <row r="77" spans="1:14" x14ac:dyDescent="0.3">
      <c r="A77" s="4">
        <f t="shared" ref="A77:A140" si="74">A76+1%</f>
        <v>0.66000000000000036</v>
      </c>
      <c r="B77" s="4">
        <f t="shared" si="70"/>
        <v>0.73428651420729663</v>
      </c>
      <c r="C77" s="6">
        <f t="shared" si="71"/>
        <v>-4.628570588464752E-3</v>
      </c>
      <c r="D77" s="3">
        <f t="shared" ref="D77:L77" si="75">-(((-EXP(-$B$1*D$7)+EXP(-$B$1*C$7))*EXP(-D$7*$A77)+(IF(D$6=10,1,0)+$B$4*(D$7-C$7))*EXP(-($B$1+$A77)*D$7))-
((-EXP(-$D$1*D$7)+EXP(-$D$1*C$7))*EXP(-D$7*$A77)+(IF(D$6=10,1,0)+$B$4*(D$7-C$7))*EXP(-($D$1+$A77)*D$7)))/$E$1</f>
        <v>0.29306895851250597</v>
      </c>
      <c r="E77" s="3">
        <f t="shared" si="75"/>
        <v>0.20310040442176461</v>
      </c>
      <c r="F77" s="3">
        <f t="shared" si="75"/>
        <v>0.14068332000955266</v>
      </c>
      <c r="G77" s="3">
        <f t="shared" si="75"/>
        <v>9.7399289959027011E-2</v>
      </c>
      <c r="H77" s="3">
        <f t="shared" si="75"/>
        <v>6.7396940406404607E-2</v>
      </c>
      <c r="I77" s="3">
        <f t="shared" si="75"/>
        <v>4.6610622532168917E-2</v>
      </c>
      <c r="J77" s="3">
        <f t="shared" si="75"/>
        <v>3.2216494664973755E-2</v>
      </c>
      <c r="K77" s="3">
        <f t="shared" si="75"/>
        <v>2.225398446364674E-2</v>
      </c>
      <c r="L77" s="3">
        <f t="shared" si="75"/>
        <v>-0.16381493017428306</v>
      </c>
      <c r="N77" t="str">
        <f t="shared" si="73"/>
        <v>0.66 0.734286514207297</v>
      </c>
    </row>
    <row r="78" spans="1:14" x14ac:dyDescent="0.3">
      <c r="A78" s="4">
        <f t="shared" si="74"/>
        <v>0.67000000000000037</v>
      </c>
      <c r="B78" s="4">
        <f t="shared" si="70"/>
        <v>0.72714668286783812</v>
      </c>
      <c r="C78" s="6">
        <f t="shared" si="71"/>
        <v>-4.61701361423064E-3</v>
      </c>
      <c r="D78" s="3">
        <f t="shared" ref="D78:L78" si="76">-(((-EXP(-$B$1*D$7)+EXP(-$B$1*C$7))*EXP(-D$7*$A78)+(IF(D$6=10,1,0)+$B$4*(D$7-C$7))*EXP(-($B$1+$A78)*D$7))-
((-EXP(-$D$1*D$7)+EXP(-$D$1*C$7))*EXP(-D$7*$A78)+(IF(D$6=10,1,0)+$B$4*(D$7-C$7))*EXP(-($D$1+$A78)*D$7)))/$E$1</f>
        <v>0.29087916332028174</v>
      </c>
      <c r="E78" s="3">
        <f t="shared" si="76"/>
        <v>0.20057745067827285</v>
      </c>
      <c r="F78" s="3">
        <f t="shared" si="76"/>
        <v>0.13824277892817219</v>
      </c>
      <c r="G78" s="3">
        <f t="shared" si="76"/>
        <v>9.5232276259120383E-2</v>
      </c>
      <c r="H78" s="3">
        <f t="shared" si="76"/>
        <v>6.556877700293097E-2</v>
      </c>
      <c r="I78" s="3">
        <f t="shared" si="76"/>
        <v>4.5120129011722361E-2</v>
      </c>
      <c r="J78" s="3">
        <f t="shared" si="76"/>
        <v>3.1030747819861187E-2</v>
      </c>
      <c r="K78" s="3">
        <f t="shared" si="76"/>
        <v>2.1328006529820229E-2</v>
      </c>
      <c r="L78" s="3">
        <f t="shared" si="76"/>
        <v>-0.15621563306811304</v>
      </c>
      <c r="N78" t="str">
        <f t="shared" si="73"/>
        <v>0.67 0.727146682867838</v>
      </c>
    </row>
    <row r="79" spans="1:14" x14ac:dyDescent="0.3">
      <c r="A79" s="4">
        <f t="shared" si="74"/>
        <v>0.68000000000000038</v>
      </c>
      <c r="B79" s="4">
        <f t="shared" si="70"/>
        <v>0.71997197229944221</v>
      </c>
      <c r="C79" s="6">
        <f t="shared" si="71"/>
        <v>-4.6054854963466455E-3</v>
      </c>
      <c r="D79" s="3">
        <f t="shared" ref="D79:L79" si="77">-(((-EXP(-$B$1*D$7)+EXP(-$B$1*C$7))*EXP(-D$7*$A79)+(IF(D$6=10,1,0)+$B$4*(D$7-C$7))*EXP(-($B$1+$A79)*D$7))-
((-EXP(-$D$1*D$7)+EXP(-$D$1*C$7))*EXP(-D$7*$A79)+(IF(D$6=10,1,0)+$B$4*(D$7-C$7))*EXP(-($D$1+$A79)*D$7)))/$E$1</f>
        <v>0.28870573015749718</v>
      </c>
      <c r="E79" s="3">
        <f t="shared" si="77"/>
        <v>0.19808583756955597</v>
      </c>
      <c r="F79" s="3">
        <f t="shared" si="77"/>
        <v>0.13584457577830306</v>
      </c>
      <c r="G79" s="3">
        <f t="shared" si="77"/>
        <v>9.3113475933132003E-2</v>
      </c>
      <c r="H79" s="3">
        <f t="shared" si="77"/>
        <v>6.3790203112118471E-2</v>
      </c>
      <c r="I79" s="3">
        <f t="shared" si="77"/>
        <v>4.3677297822605758E-2</v>
      </c>
      <c r="J79" s="3">
        <f t="shared" si="77"/>
        <v>2.9888643077787682E-2</v>
      </c>
      <c r="K79" s="3">
        <f t="shared" si="77"/>
        <v>2.0440558106738817E-2</v>
      </c>
      <c r="L79" s="3">
        <f t="shared" si="77"/>
        <v>-0.14896886376195018</v>
      </c>
      <c r="N79" t="str">
        <f t="shared" si="73"/>
        <v>0.68 0.719971972299442</v>
      </c>
    </row>
    <row r="80" spans="1:14" x14ac:dyDescent="0.3">
      <c r="A80" s="4">
        <f t="shared" si="74"/>
        <v>0.69000000000000039</v>
      </c>
      <c r="B80" s="4">
        <f t="shared" si="70"/>
        <v>0.71277033872174855</v>
      </c>
      <c r="C80" s="6">
        <f t="shared" si="71"/>
        <v>-4.5939861627619953E-3</v>
      </c>
      <c r="D80" s="3">
        <f t="shared" ref="D80:L80" si="78">-(((-EXP(-$B$1*D$7)+EXP(-$B$1*C$7))*EXP(-D$7*$A80)+(IF(D$6=10,1,0)+$B$4*(D$7-C$7))*EXP(-($B$1+$A80)*D$7))-
((-EXP(-$D$1*D$7)+EXP(-$D$1*C$7))*EXP(-D$7*$A80)+(IF(D$6=10,1,0)+$B$4*(D$7-C$7))*EXP(-($D$1+$A80)*D$7)))/$E$1</f>
        <v>0.28654853676847447</v>
      </c>
      <c r="E80" s="3">
        <f t="shared" si="78"/>
        <v>0.19562517577596109</v>
      </c>
      <c r="F80" s="3">
        <f t="shared" si="78"/>
        <v>0.13348797609146965</v>
      </c>
      <c r="G80" s="3">
        <f t="shared" si="78"/>
        <v>9.1041816292942987E-2</v>
      </c>
      <c r="H80" s="3">
        <f t="shared" si="78"/>
        <v>6.2059873602755826E-2</v>
      </c>
      <c r="I80" s="3">
        <f t="shared" si="78"/>
        <v>4.2280604840285937E-2</v>
      </c>
      <c r="J80" s="3">
        <f t="shared" si="78"/>
        <v>2.8788574165782701E-2</v>
      </c>
      <c r="K80" s="3">
        <f t="shared" si="78"/>
        <v>1.9590035999438558E-2</v>
      </c>
      <c r="L80" s="3">
        <f t="shared" si="78"/>
        <v>-0.14205826865260063</v>
      </c>
      <c r="N80" t="str">
        <f t="shared" si="73"/>
        <v>0.69 0.712770338721749</v>
      </c>
    </row>
    <row r="81" spans="1:14" x14ac:dyDescent="0.3">
      <c r="A81" s="4">
        <f t="shared" si="74"/>
        <v>0.7000000000000004</v>
      </c>
      <c r="B81" s="4">
        <f t="shared" si="70"/>
        <v>0.70554923311589735</v>
      </c>
      <c r="C81" s="6">
        <f t="shared" si="71"/>
        <v>-4.5825155416058163E-3</v>
      </c>
      <c r="D81" s="3">
        <f t="shared" ref="D81:L81" si="79">-(((-EXP(-$B$1*D$7)+EXP(-$B$1*C$7))*EXP(-D$7*$A81)+(IF(D$6=10,1,0)+$B$4*(D$7-C$7))*EXP(-($B$1+$A81)*D$7))-
((-EXP(-$D$1*D$7)+EXP(-$D$1*C$7))*EXP(-D$7*$A81)+(IF(D$6=10,1,0)+$B$4*(D$7-C$7))*EXP(-($D$1+$A81)*D$7)))/$E$1</f>
        <v>0.28440746181017384</v>
      </c>
      <c r="E81" s="3">
        <f t="shared" si="79"/>
        <v>0.19319508081389739</v>
      </c>
      <c r="F81" s="3">
        <f t="shared" si="79"/>
        <v>0.13117225814074027</v>
      </c>
      <c r="G81" s="3">
        <f t="shared" si="79"/>
        <v>8.901624851676003E-2</v>
      </c>
      <c r="H81" s="3">
        <f t="shared" si="79"/>
        <v>6.0376479830591058E-2</v>
      </c>
      <c r="I81" s="3">
        <f t="shared" si="79"/>
        <v>4.092857467784955E-2</v>
      </c>
      <c r="J81" s="3">
        <f t="shared" si="79"/>
        <v>2.7728993930598713E-2</v>
      </c>
      <c r="K81" s="3">
        <f t="shared" si="79"/>
        <v>1.8774903721074584E-2</v>
      </c>
      <c r="L81" s="3">
        <f t="shared" si="79"/>
        <v>-0.13546825278418217</v>
      </c>
      <c r="N81" t="str">
        <f t="shared" si="73"/>
        <v>0.7 0.705549233115897</v>
      </c>
    </row>
    <row r="82" spans="1:14" x14ac:dyDescent="0.3">
      <c r="A82" s="4">
        <f t="shared" si="74"/>
        <v>0.71000000000000041</v>
      </c>
      <c r="B82" s="4">
        <f t="shared" si="70"/>
        <v>0.69831562812453818</v>
      </c>
      <c r="C82" s="6">
        <f t="shared" si="71"/>
        <v>-4.5710735611866901E-3</v>
      </c>
      <c r="D82" s="3">
        <f t="shared" ref="D82:L82" si="80">-(((-EXP(-$B$1*D$7)+EXP(-$B$1*C$7))*EXP(-D$7*$A82)+(IF(D$6=10,1,0)+$B$4*(D$7-C$7))*EXP(-($B$1+$A82)*D$7))-
((-EXP(-$D$1*D$7)+EXP(-$D$1*C$7))*EXP(-D$7*$A82)+(IF(D$6=10,1,0)+$B$4*(D$7-C$7))*EXP(-($D$1+$A82)*D$7)))/$E$1</f>
        <v>0.28228238484646895</v>
      </c>
      <c r="E82" s="3">
        <f t="shared" si="80"/>
        <v>0.19079517297668211</v>
      </c>
      <c r="F82" s="3">
        <f t="shared" si="80"/>
        <v>0.12889671271920297</v>
      </c>
      <c r="G82" s="3">
        <f t="shared" si="80"/>
        <v>8.7035747117596138E-2</v>
      </c>
      <c r="H82" s="3">
        <f t="shared" si="80"/>
        <v>5.8738748648845186E-2</v>
      </c>
      <c r="I82" s="3">
        <f t="shared" si="80"/>
        <v>3.9619779127766062E-2</v>
      </c>
      <c r="J82" s="3">
        <f t="shared" si="80"/>
        <v>2.6708412162977643E-2</v>
      </c>
      <c r="K82" s="3">
        <f t="shared" si="80"/>
        <v>1.7993688717341839E-2</v>
      </c>
      <c r="L82" s="3">
        <f t="shared" si="80"/>
        <v>-0.12918394463115601</v>
      </c>
      <c r="N82" t="str">
        <f t="shared" si="73"/>
        <v>0.71 0.698315628124538</v>
      </c>
    </row>
    <row r="83" spans="1:14" x14ac:dyDescent="0.3">
      <c r="A83" s="4">
        <f t="shared" si="74"/>
        <v>0.72000000000000042</v>
      </c>
      <c r="B83" s="4">
        <f t="shared" si="70"/>
        <v>0.69107604355874919</v>
      </c>
      <c r="C83" s="6">
        <f t="shared" si="71"/>
        <v>-4.5596601499922011E-3</v>
      </c>
      <c r="D83" s="3">
        <f t="shared" ref="D83:L83" si="81">-(((-EXP(-$B$1*D$7)+EXP(-$B$1*C$7))*EXP(-D$7*$A83)+(IF(D$6=10,1,0)+$B$4*(D$7-C$7))*EXP(-($B$1+$A83)*D$7))-
((-EXP(-$D$1*D$7)+EXP(-$D$1*C$7))*EXP(-D$7*$A83)+(IF(D$6=10,1,0)+$B$4*(D$7-C$7))*EXP(-($D$1+$A83)*D$7)))/$E$1</f>
        <v>0.28017318634138144</v>
      </c>
      <c r="E83" s="3">
        <f t="shared" si="81"/>
        <v>0.18842507727295785</v>
      </c>
      <c r="F83" s="3">
        <f t="shared" si="81"/>
        <v>0.12666064292347207</v>
      </c>
      <c r="G83" s="3">
        <f t="shared" si="81"/>
        <v>8.5099309424241362E-2</v>
      </c>
      <c r="H83" s="3">
        <f t="shared" si="81"/>
        <v>5.7145441445397356E-2</v>
      </c>
      <c r="I83" s="3">
        <f t="shared" si="81"/>
        <v>3.835283565300357E-2</v>
      </c>
      <c r="J83" s="3">
        <f t="shared" si="81"/>
        <v>2.5725393501562808E-2</v>
      </c>
      <c r="K83" s="3">
        <f t="shared" si="81"/>
        <v>1.7244979706254951E-2</v>
      </c>
      <c r="L83" s="3">
        <f t="shared" si="81"/>
        <v>-0.12319116255952998</v>
      </c>
      <c r="N83" t="str">
        <f t="shared" si="73"/>
        <v>0.72 0.691076043558749</v>
      </c>
    </row>
    <row r="84" spans="1:14" x14ac:dyDescent="0.3">
      <c r="A84" s="4">
        <f t="shared" si="74"/>
        <v>0.73000000000000043</v>
      </c>
      <c r="B84" s="4">
        <f t="shared" si="70"/>
        <v>0.68383657065925174</v>
      </c>
      <c r="C84" s="6">
        <f t="shared" si="71"/>
        <v>-4.5482752366884918E-3</v>
      </c>
      <c r="D84" s="3">
        <f t="shared" ref="D84:L84" si="82">-(((-EXP(-$B$1*D$7)+EXP(-$B$1*C$7))*EXP(-D$7*$A84)+(IF(D$6=10,1,0)+$B$4*(D$7-C$7))*EXP(-($B$1+$A84)*D$7))-
((-EXP(-$D$1*D$7)+EXP(-$D$1*C$7))*EXP(-D$7*$A84)+(IF(D$6=10,1,0)+$B$4*(D$7-C$7))*EXP(-($D$1+$A84)*D$7)))/$E$1</f>
        <v>0.27807974765179516</v>
      </c>
      <c r="E84" s="3">
        <f t="shared" si="82"/>
        <v>0.18608442337118139</v>
      </c>
      <c r="F84" s="3">
        <f t="shared" si="82"/>
        <v>0.12446336393936301</v>
      </c>
      <c r="G84" s="3">
        <f t="shared" si="82"/>
        <v>8.3205955073899565E-2</v>
      </c>
      <c r="H84" s="3">
        <f t="shared" si="82"/>
        <v>5.5595353205557106E-2</v>
      </c>
      <c r="I84" s="3">
        <f t="shared" si="82"/>
        <v>3.7126405926825312E-2</v>
      </c>
      <c r="J84" s="3">
        <f t="shared" si="82"/>
        <v>2.4778555414396369E-2</v>
      </c>
      <c r="K84" s="3">
        <f t="shared" si="82"/>
        <v>1.6527424128581769E-2</v>
      </c>
      <c r="L84" s="3">
        <f t="shared" si="82"/>
        <v>-0.11747638281565941</v>
      </c>
      <c r="N84" t="str">
        <f t="shared" si="73"/>
        <v>0.73 0.683836570659252</v>
      </c>
    </row>
    <row r="85" spans="1:14" x14ac:dyDescent="0.3">
      <c r="A85" s="4">
        <f t="shared" si="74"/>
        <v>0.74000000000000044</v>
      </c>
      <c r="B85" s="4">
        <f t="shared" si="70"/>
        <v>0.67660289514034733</v>
      </c>
      <c r="C85" s="6">
        <f t="shared" si="71"/>
        <v>-4.5369187501198179E-3</v>
      </c>
      <c r="D85" s="3">
        <f t="shared" ref="D85:L85" si="83">-(((-EXP(-$B$1*D$7)+EXP(-$B$1*C$7))*EXP(-D$7*$A85)+(IF(D$6=10,1,0)+$B$4*(D$7-C$7))*EXP(-($B$1+$A85)*D$7))-
((-EXP(-$D$1*D$7)+EXP(-$D$1*C$7))*EXP(-D$7*$A85)+(IF(D$6=10,1,0)+$B$4*(D$7-C$7))*EXP(-($D$1+$A85)*D$7)))/$E$1</f>
        <v>0.27600195102155806</v>
      </c>
      <c r="E85" s="3">
        <f t="shared" si="83"/>
        <v>0.18377284553908188</v>
      </c>
      <c r="F85" s="3">
        <f t="shared" si="83"/>
        <v>0.12230420283355219</v>
      </c>
      <c r="G85" s="3">
        <f t="shared" si="83"/>
        <v>8.135472551536356E-2</v>
      </c>
      <c r="H85" s="3">
        <f t="shared" si="83"/>
        <v>5.4087311601291176E-2</v>
      </c>
      <c r="I85" s="3">
        <f t="shared" si="83"/>
        <v>3.5939194418708152E-2</v>
      </c>
      <c r="J85" s="3">
        <f t="shared" si="83"/>
        <v>2.3866566254359362E-2</v>
      </c>
      <c r="K85" s="3">
        <f t="shared" si="83"/>
        <v>1.5839725704441983E-2</v>
      </c>
      <c r="L85" s="3">
        <f t="shared" si="83"/>
        <v>-0.11202670899788934</v>
      </c>
      <c r="N85" t="str">
        <f t="shared" si="73"/>
        <v>0.74 0.676602895140347</v>
      </c>
    </row>
    <row r="86" spans="1:14" x14ac:dyDescent="0.3">
      <c r="A86" s="4">
        <f t="shared" si="74"/>
        <v>0.75000000000000044</v>
      </c>
      <c r="B86" s="4">
        <f t="shared" si="70"/>
        <v>0.66938031905002415</v>
      </c>
      <c r="C86" s="6">
        <f t="shared" si="71"/>
        <v>-4.5255906193081008E-3</v>
      </c>
      <c r="D86" s="3">
        <f t="shared" ref="D86:L86" si="84">-(((-EXP(-$B$1*D$7)+EXP(-$B$1*C$7))*EXP(-D$7*$A86)+(IF(D$6=10,1,0)+$B$4*(D$7-C$7))*EXP(-($B$1+$A86)*D$7))-
((-EXP(-$D$1*D$7)+EXP(-$D$1*C$7))*EXP(-D$7*$A86)+(IF(D$6=10,1,0)+$B$4*(D$7-C$7))*EXP(-($D$1+$A86)*D$7)))/$E$1</f>
        <v>0.27393967957367593</v>
      </c>
      <c r="E86" s="3">
        <f t="shared" si="84"/>
        <v>0.18148998258797619</v>
      </c>
      <c r="F86" s="3">
        <f t="shared" si="84"/>
        <v>0.1201824983456702</v>
      </c>
      <c r="G86" s="3">
        <f t="shared" si="84"/>
        <v>7.9544683524116616E-2</v>
      </c>
      <c r="H86" s="3">
        <f t="shared" si="84"/>
        <v>5.262017610425939E-2</v>
      </c>
      <c r="I86" s="3">
        <f t="shared" si="84"/>
        <v>3.47899470261228E-2</v>
      </c>
      <c r="J86" s="3">
        <f t="shared" si="84"/>
        <v>2.2988143386342554E-2</v>
      </c>
      <c r="K86" s="3">
        <f t="shared" si="84"/>
        <v>1.518064209161474E-2</v>
      </c>
      <c r="L86" s="3">
        <f t="shared" si="84"/>
        <v>-0.10682984297044616</v>
      </c>
      <c r="N86" t="str">
        <f t="shared" si="73"/>
        <v>0.75 0.669380319050024</v>
      </c>
    </row>
    <row r="87" spans="1:14" x14ac:dyDescent="0.3">
      <c r="A87" s="4">
        <f t="shared" si="74"/>
        <v>0.76000000000000045</v>
      </c>
      <c r="B87" s="4">
        <f t="shared" si="70"/>
        <v>0.66217378155917805</v>
      </c>
      <c r="C87" s="6">
        <f t="shared" si="71"/>
        <v>-4.514290773452485E-3</v>
      </c>
      <c r="D87" s="3">
        <f t="shared" ref="D87:L87" si="85">-(((-EXP(-$B$1*D$7)+EXP(-$B$1*C$7))*EXP(-D$7*$A87)+(IF(D$6=10,1,0)+$B$4*(D$7-C$7))*EXP(-($B$1+$A87)*D$7))-
((-EXP(-$D$1*D$7)+EXP(-$D$1*C$7))*EXP(-D$7*$A87)+(IF(D$6=10,1,0)+$B$4*(D$7-C$7))*EXP(-($D$1+$A87)*D$7)))/$E$1</f>
        <v>0.27189281730493481</v>
      </c>
      <c r="E87" s="3">
        <f t="shared" si="85"/>
        <v>0.17923547781586999</v>
      </c>
      <c r="F87" s="3">
        <f t="shared" si="85"/>
        <v>0.11809760068707402</v>
      </c>
      <c r="G87" s="3">
        <f t="shared" si="85"/>
        <v>7.7774912727928899E-2</v>
      </c>
      <c r="H87" s="3">
        <f t="shared" si="85"/>
        <v>5.1192837123396888E-2</v>
      </c>
      <c r="I87" s="3">
        <f t="shared" si="85"/>
        <v>3.3677449749768863E-2</v>
      </c>
      <c r="J87" s="3">
        <f t="shared" si="85"/>
        <v>2.2142051383480969E-2</v>
      </c>
      <c r="K87" s="3">
        <f t="shared" si="85"/>
        <v>1.4548982641099209E-2</v>
      </c>
      <c r="L87" s="3">
        <f t="shared" si="85"/>
        <v>-0.101874057100923</v>
      </c>
      <c r="N87" t="str">
        <f t="shared" si="73"/>
        <v>0.76 0.662173781559178</v>
      </c>
    </row>
    <row r="88" spans="1:14" x14ac:dyDescent="0.3">
      <c r="A88" s="4">
        <f t="shared" si="74"/>
        <v>0.77000000000000046</v>
      </c>
      <c r="B88" s="4">
        <f t="shared" si="70"/>
        <v>0.6549878786943949</v>
      </c>
      <c r="C88" s="6">
        <f t="shared" si="71"/>
        <v>-4.5030191419288988E-3</v>
      </c>
      <c r="D88" s="3">
        <f t="shared" ref="D88:L88" si="86">-(((-EXP(-$B$1*D$7)+EXP(-$B$1*C$7))*EXP(-D$7*$A88)+(IF(D$6=10,1,0)+$B$4*(D$7-C$7))*EXP(-($B$1+$A88)*D$7))-
((-EXP(-$D$1*D$7)+EXP(-$D$1*C$7))*EXP(-D$7*$A88)+(IF(D$6=10,1,0)+$B$4*(D$7-C$7))*EXP(-($D$1+$A88)*D$7)))/$E$1</f>
        <v>0.26986124907896203</v>
      </c>
      <c r="E88" s="3">
        <f t="shared" si="86"/>
        <v>0.17700897895203332</v>
      </c>
      <c r="F88" s="3">
        <f t="shared" si="86"/>
        <v>0.11604887134196092</v>
      </c>
      <c r="G88" s="3">
        <f t="shared" si="86"/>
        <v>7.604451714229854E-2</v>
      </c>
      <c r="H88" s="3">
        <f t="shared" si="86"/>
        <v>4.980421516539469E-2</v>
      </c>
      <c r="I88" s="3">
        <f t="shared" si="86"/>
        <v>3.2600527410811889E-2</v>
      </c>
      <c r="J88" s="3">
        <f t="shared" si="86"/>
        <v>2.1327100289438013E-2</v>
      </c>
      <c r="K88" s="3">
        <f t="shared" si="86"/>
        <v>1.3943606246252618E-2</v>
      </c>
      <c r="L88" s="3">
        <f t="shared" si="86"/>
        <v>-9.7148167790828119E-2</v>
      </c>
      <c r="N88" t="str">
        <f t="shared" si="73"/>
        <v>0.77 0.654987878694395</v>
      </c>
    </row>
    <row r="89" spans="1:14" x14ac:dyDescent="0.3">
      <c r="A89" s="4">
        <f t="shared" si="74"/>
        <v>0.78000000000000047</v>
      </c>
      <c r="B89" s="4">
        <f t="shared" si="70"/>
        <v>0.64782688205718975</v>
      </c>
      <c r="C89" s="6">
        <f t="shared" si="71"/>
        <v>-4.4917756542896085E-3</v>
      </c>
      <c r="D89" s="3">
        <f t="shared" ref="D89:L89" si="87">-(((-EXP(-$B$1*D$7)+EXP(-$B$1*C$7))*EXP(-D$7*$A89)+(IF(D$6=10,1,0)+$B$4*(D$7-C$7))*EXP(-($B$1+$A89)*D$7))-
((-EXP(-$D$1*D$7)+EXP(-$D$1*C$7))*EXP(-D$7*$A89)+(IF(D$6=10,1,0)+$B$4*(D$7-C$7))*EXP(-($D$1+$A89)*D$7)))/$E$1</f>
        <v>0.26784486061946083</v>
      </c>
      <c r="E89" s="3">
        <f t="shared" si="87"/>
        <v>0.17481013810096907</v>
      </c>
      <c r="F89" s="3">
        <f t="shared" si="87"/>
        <v>0.11403568287047734</v>
      </c>
      <c r="G89" s="3">
        <f t="shared" si="87"/>
        <v>7.4352620717645437E-2</v>
      </c>
      <c r="H89" s="3">
        <f t="shared" si="87"/>
        <v>4.8453260018859252E-2</v>
      </c>
      <c r="I89" s="3">
        <f t="shared" si="87"/>
        <v>3.1558042410057344E-2</v>
      </c>
      <c r="J89" s="3">
        <f t="shared" si="87"/>
        <v>2.0542143944982799E-2</v>
      </c>
      <c r="K89" s="3">
        <f t="shared" si="87"/>
        <v>1.3363419281385827E-2</v>
      </c>
      <c r="L89" s="3">
        <f t="shared" si="87"/>
        <v>-9.2641510252358658E-2</v>
      </c>
      <c r="N89" t="str">
        <f t="shared" si="73"/>
        <v>0.78 0.64782688205719</v>
      </c>
    </row>
    <row r="90" spans="1:14" x14ac:dyDescent="0.3">
      <c r="A90" s="4">
        <f t="shared" si="74"/>
        <v>0.79000000000000048</v>
      </c>
      <c r="B90" s="4">
        <f t="shared" si="70"/>
        <v>0.64069475663087805</v>
      </c>
      <c r="C90" s="6">
        <f t="shared" si="71"/>
        <v>-4.480560240262779E-3</v>
      </c>
      <c r="D90" s="3">
        <f t="shared" ref="D90:L90" si="88">-(((-EXP(-$B$1*D$7)+EXP(-$B$1*C$7))*EXP(-D$7*$A90)+(IF(D$6=10,1,0)+$B$4*(D$7-C$7))*EXP(-($B$1+$A90)*D$7))-
((-EXP(-$D$1*D$7)+EXP(-$D$1*C$7))*EXP(-D$7*$A90)+(IF(D$6=10,1,0)+$B$4*(D$7-C$7))*EXP(-($D$1+$A90)*D$7)))/$E$1</f>
        <v>0.26584353850396536</v>
      </c>
      <c r="E90" s="3">
        <f t="shared" si="88"/>
        <v>0.17263861168976405</v>
      </c>
      <c r="F90" s="3">
        <f t="shared" si="88"/>
        <v>0.11205741871833304</v>
      </c>
      <c r="G90" s="3">
        <f t="shared" si="88"/>
        <v>7.269836689522205E-2</v>
      </c>
      <c r="H90" s="3">
        <f t="shared" si="88"/>
        <v>4.7138949959505537E-2</v>
      </c>
      <c r="I90" s="3">
        <f t="shared" si="88"/>
        <v>3.0548893525635456E-2</v>
      </c>
      <c r="J90" s="3">
        <f t="shared" si="88"/>
        <v>1.9786078375824863E-2</v>
      </c>
      <c r="K90" s="3">
        <f t="shared" si="88"/>
        <v>1.2807373626043393E-2</v>
      </c>
      <c r="L90" s="3">
        <f t="shared" si="88"/>
        <v>-8.8343914423152911E-2</v>
      </c>
      <c r="N90" t="str">
        <f t="shared" si="73"/>
        <v>0.79 0.640694756630878</v>
      </c>
    </row>
    <row r="91" spans="1:14" x14ac:dyDescent="0.3">
      <c r="A91" s="4">
        <f t="shared" si="74"/>
        <v>0.80000000000000049</v>
      </c>
      <c r="B91" s="4">
        <f t="shared" si="70"/>
        <v>0.63359517764997197</v>
      </c>
      <c r="C91" s="6">
        <f t="shared" si="71"/>
        <v>-4.4693728297520363E-3</v>
      </c>
      <c r="D91" s="3">
        <f t="shared" ref="D91:L91" si="89">-(((-EXP(-$B$1*D$7)+EXP(-$B$1*C$7))*EXP(-D$7*$A91)+(IF(D$6=10,1,0)+$B$4*(D$7-C$7))*EXP(-($B$1+$A91)*D$7))-
((-EXP(-$D$1*D$7)+EXP(-$D$1*C$7))*EXP(-D$7*$A91)+(IF(D$6=10,1,0)+$B$4*(D$7-C$7))*EXP(-($D$1+$A91)*D$7)))/$E$1</f>
        <v>0.26385717015759563</v>
      </c>
      <c r="E91" s="3">
        <f t="shared" si="89"/>
        <v>0.17049406041292484</v>
      </c>
      <c r="F91" s="3">
        <f t="shared" si="89"/>
        <v>0.11011347302650186</v>
      </c>
      <c r="G91" s="3">
        <f t="shared" si="89"/>
        <v>7.1080918173692734E-2</v>
      </c>
      <c r="H91" s="3">
        <f t="shared" si="89"/>
        <v>4.5860290977771383E-2</v>
      </c>
      <c r="I91" s="3">
        <f t="shared" si="89"/>
        <v>2.9572014750324501E-2</v>
      </c>
      <c r="J91" s="3">
        <f t="shared" si="89"/>
        <v>1.9057840240166782E-2</v>
      </c>
      <c r="K91" s="3">
        <f t="shared" si="89"/>
        <v>1.2274464771563734E-2</v>
      </c>
      <c r="L91" s="3">
        <f t="shared" si="89"/>
        <v>-8.4245682030817393E-2</v>
      </c>
      <c r="N91" t="str">
        <f t="shared" si="73"/>
        <v>0.8 0.633595177649972</v>
      </c>
    </row>
    <row r="92" spans="1:14" x14ac:dyDescent="0.3">
      <c r="A92" s="4">
        <f t="shared" si="74"/>
        <v>0.8100000000000005</v>
      </c>
      <c r="B92" s="4">
        <f t="shared" si="70"/>
        <v>0.6265315466353345</v>
      </c>
      <c r="C92" s="6">
        <f t="shared" si="71"/>
        <v>-4.4582133528360277E-3</v>
      </c>
      <c r="D92" s="3">
        <f t="shared" ref="D92:L92" si="90">-(((-EXP(-$B$1*D$7)+EXP(-$B$1*C$7))*EXP(-D$7*$A92)+(IF(D$6=10,1,0)+$B$4*(D$7-C$7))*EXP(-($B$1+$A92)*D$7))-
((-EXP(-$D$1*D$7)+EXP(-$D$1*C$7))*EXP(-D$7*$A92)+(IF(D$6=10,1,0)+$B$4*(D$7-C$7))*EXP(-($D$1+$A92)*D$7)))/$E$1</f>
        <v>0.26188564384663909</v>
      </c>
      <c r="E92" s="3">
        <f t="shared" si="90"/>
        <v>0.16837614917998914</v>
      </c>
      <c r="F92" s="3">
        <f t="shared" si="90"/>
        <v>0.10820325044621353</v>
      </c>
      <c r="G92" s="3">
        <f t="shared" si="90"/>
        <v>6.9499455685254063E-2</v>
      </c>
      <c r="H92" s="3">
        <f t="shared" si="90"/>
        <v>4.4616316026858248E-2</v>
      </c>
      <c r="I92" s="3">
        <f t="shared" si="90"/>
        <v>2.8626374165043041E-2</v>
      </c>
      <c r="J92" s="3">
        <f t="shared" si="90"/>
        <v>1.8356405333155683E-2</v>
      </c>
      <c r="K92" s="3">
        <f t="shared" si="90"/>
        <v>1.1763730006428273E-2</v>
      </c>
      <c r="L92" s="3">
        <f t="shared" si="90"/>
        <v>-8.0337564701410402E-2</v>
      </c>
      <c r="N92" t="str">
        <f t="shared" si="73"/>
        <v>0.81 0.626531546635335</v>
      </c>
    </row>
    <row r="93" spans="1:14" x14ac:dyDescent="0.3">
      <c r="A93" s="4">
        <f t="shared" si="74"/>
        <v>0.82000000000000051</v>
      </c>
      <c r="B93" s="4">
        <f t="shared" si="70"/>
        <v>0.61950700661086044</v>
      </c>
      <c r="C93" s="6">
        <f t="shared" si="71"/>
        <v>-4.4470817397679876E-3</v>
      </c>
      <c r="D93" s="3">
        <f t="shared" ref="D93:L93" si="91">-(((-EXP(-$B$1*D$7)+EXP(-$B$1*C$7))*EXP(-D$7*$A93)+(IF(D$6=10,1,0)+$B$4*(D$7-C$7))*EXP(-($B$1+$A93)*D$7))-
((-EXP(-$D$1*D$7)+EXP(-$D$1*C$7))*EXP(-D$7*$A93)+(IF(D$6=10,1,0)+$B$4*(D$7-C$7))*EXP(-($D$1+$A93)*D$7)))/$E$1</f>
        <v>0.25992884867213212</v>
      </c>
      <c r="E93" s="3">
        <f t="shared" si="91"/>
        <v>0.16628454706261661</v>
      </c>
      <c r="F93" s="3">
        <f t="shared" si="91"/>
        <v>0.10632616595715459</v>
      </c>
      <c r="G93" s="3">
        <f t="shared" si="91"/>
        <v>6.7953178780472134E-2</v>
      </c>
      <c r="H93" s="3">
        <f t="shared" si="91"/>
        <v>4.3406084291285056E-2</v>
      </c>
      <c r="I93" s="3">
        <f t="shared" si="91"/>
        <v>2.7710972849053283E-2</v>
      </c>
      <c r="J93" s="3">
        <f t="shared" si="91"/>
        <v>1.768078714630382E-2</v>
      </c>
      <c r="K93" s="3">
        <f t="shared" si="91"/>
        <v>1.1274246677125259E-2</v>
      </c>
      <c r="L93" s="3">
        <f t="shared" si="91"/>
        <v>-7.6610743085514521E-2</v>
      </c>
      <c r="N93" t="str">
        <f t="shared" si="73"/>
        <v>0.820000000000001 0.61950700661086</v>
      </c>
    </row>
    <row r="94" spans="1:14" x14ac:dyDescent="0.3">
      <c r="A94" s="4">
        <f t="shared" si="74"/>
        <v>0.83000000000000052</v>
      </c>
      <c r="B94" s="4">
        <f t="shared" si="70"/>
        <v>0.61252445653990961</v>
      </c>
      <c r="C94" s="6">
        <f t="shared" si="71"/>
        <v>-4.4359779209752967E-3</v>
      </c>
      <c r="D94" s="3">
        <f t="shared" ref="D94:L94" si="92">-(((-EXP(-$B$1*D$7)+EXP(-$B$1*C$7))*EXP(-D$7*$A94)+(IF(D$6=10,1,0)+$B$4*(D$7-C$7))*EXP(-($B$1+$A94)*D$7))-
((-EXP(-$D$1*D$7)+EXP(-$D$1*C$7))*EXP(-D$7*$A94)+(IF(D$6=10,1,0)+$B$4*(D$7-C$7))*EXP(-($D$1+$A94)*D$7)))/$E$1</f>
        <v>0.25798667456396196</v>
      </c>
      <c r="E94" s="3">
        <f t="shared" si="92"/>
        <v>0.16421892724428205</v>
      </c>
      <c r="F94" s="3">
        <f t="shared" si="92"/>
        <v>0.10448164468757763</v>
      </c>
      <c r="G94" s="3">
        <f t="shared" si="92"/>
        <v>6.6441304623831784E-2</v>
      </c>
      <c r="H94" s="3">
        <f t="shared" si="92"/>
        <v>4.2228680475781682E-2</v>
      </c>
      <c r="I94" s="3">
        <f t="shared" si="92"/>
        <v>2.6824843824511942E-2</v>
      </c>
      <c r="J94" s="3">
        <f t="shared" si="92"/>
        <v>1.7030035480241051E-2</v>
      </c>
      <c r="K94" s="3">
        <f t="shared" si="92"/>
        <v>1.0805130521308185E-2</v>
      </c>
      <c r="L94" s="3">
        <f t="shared" si="92"/>
        <v>-7.3056806960611342E-2</v>
      </c>
      <c r="N94" t="str">
        <f t="shared" si="73"/>
        <v>0.830000000000001 0.61252445653991</v>
      </c>
    </row>
    <row r="95" spans="1:14" x14ac:dyDescent="0.3">
      <c r="A95" s="4">
        <f t="shared" si="74"/>
        <v>0.84000000000000052</v>
      </c>
      <c r="B95" s="4">
        <f t="shared" si="70"/>
        <v>0.6055865650260901</v>
      </c>
      <c r="C95" s="6">
        <f t="shared" si="71"/>
        <v>-4.4249018270590525E-3</v>
      </c>
      <c r="D95" s="3">
        <f t="shared" ref="D95:L95" si="93">-(((-EXP(-$B$1*D$7)+EXP(-$B$1*C$7))*EXP(-D$7*$A95)+(IF(D$6=10,1,0)+$B$4*(D$7-C$7))*EXP(-($B$1+$A95)*D$7))-
((-EXP(-$D$1*D$7)+EXP(-$D$1*C$7))*EXP(-D$7*$A95)+(IF(D$6=10,1,0)+$B$4*(D$7-C$7))*EXP(-($D$1+$A95)*D$7)))/$E$1</f>
        <v>0.2560590122742748</v>
      </c>
      <c r="E95" s="3">
        <f t="shared" si="93"/>
        <v>0.16217896696736622</v>
      </c>
      <c r="F95" s="3">
        <f t="shared" si="93"/>
        <v>0.10266912173814007</v>
      </c>
      <c r="G95" s="3">
        <f t="shared" si="93"/>
        <v>6.4963067796745128E-2</v>
      </c>
      <c r="H95" s="3">
        <f t="shared" si="93"/>
        <v>4.1083214112527106E-2</v>
      </c>
      <c r="I95" s="3">
        <f t="shared" si="93"/>
        <v>2.596705103536864E-2</v>
      </c>
      <c r="J95" s="3">
        <f t="shared" si="93"/>
        <v>1.6403235108153769E-2</v>
      </c>
      <c r="K95" s="3">
        <f t="shared" si="93"/>
        <v>1.0355534070310632E-2</v>
      </c>
      <c r="L95" s="3">
        <f t="shared" si="93"/>
        <v>-6.9667736249737211E-2</v>
      </c>
      <c r="N95" t="str">
        <f t="shared" si="73"/>
        <v>0.840000000000001 0.60558656502609</v>
      </c>
    </row>
    <row r="96" spans="1:14" x14ac:dyDescent="0.3">
      <c r="A96" s="4">
        <f t="shared" si="74"/>
        <v>0.85000000000000053</v>
      </c>
      <c r="B96" s="4">
        <f t="shared" si="70"/>
        <v>0.59869578331101958</v>
      </c>
      <c r="C96" s="6">
        <f t="shared" si="71"/>
        <v>-4.4138533887936307E-3</v>
      </c>
      <c r="D96" s="3">
        <f t="shared" ref="D96:L96" si="94">-(((-EXP(-$B$1*D$7)+EXP(-$B$1*C$7))*EXP(-D$7*$A96)+(IF(D$6=10,1,0)+$B$4*(D$7-C$7))*EXP(-($B$1+$A96)*D$7))-
((-EXP(-$D$1*D$7)+EXP(-$D$1*C$7))*EXP(-D$7*$A96)+(IF(D$6=10,1,0)+$B$4*(D$7-C$7))*EXP(-($D$1+$A96)*D$7)))/$E$1</f>
        <v>0.25414575337123074</v>
      </c>
      <c r="E96" s="3">
        <f t="shared" si="94"/>
        <v>0.16016434748406319</v>
      </c>
      <c r="F96" s="3">
        <f t="shared" si="94"/>
        <v>0.10088804200981959</v>
      </c>
      <c r="G96" s="3">
        <f t="shared" si="94"/>
        <v>6.3517719910101064E-2</v>
      </c>
      <c r="H96" s="3">
        <f t="shared" si="94"/>
        <v>3.9968818887990004E-2</v>
      </c>
      <c r="I96" s="3">
        <f t="shared" si="94"/>
        <v>2.5136688358161522E-2</v>
      </c>
      <c r="J96" s="3">
        <f t="shared" si="94"/>
        <v>1.5799504488739347E-2</v>
      </c>
      <c r="K96" s="3">
        <f t="shared" si="94"/>
        <v>9.9246451183720476E-3</v>
      </c>
      <c r="L96" s="3">
        <f t="shared" si="94"/>
        <v>-6.6435882928664314E-2</v>
      </c>
      <c r="N96" t="str">
        <f t="shared" si="73"/>
        <v>0.850000000000001 0.59869578331102</v>
      </c>
    </row>
    <row r="97" spans="1:14" x14ac:dyDescent="0.3">
      <c r="A97" s="4">
        <f t="shared" si="74"/>
        <v>0.86000000000000054</v>
      </c>
      <c r="B97" s="4">
        <f t="shared" si="70"/>
        <v>0.59185435762327554</v>
      </c>
      <c r="C97" s="6">
        <f t="shared" si="71"/>
        <v>-4.4028325371262573E-3</v>
      </c>
      <c r="D97" s="3">
        <f t="shared" ref="D97:L97" si="95">-(((-EXP(-$B$1*D$7)+EXP(-$B$1*C$7))*EXP(-D$7*$A97)+(IF(D$6=10,1,0)+$B$4*(D$7-C$7))*EXP(-($B$1+$A97)*D$7))-
((-EXP(-$D$1*D$7)+EXP(-$D$1*C$7))*EXP(-D$7*$A97)+(IF(D$6=10,1,0)+$B$4*(D$7-C$7))*EXP(-($D$1+$A97)*D$7)))/$E$1</f>
        <v>0.25224679023414659</v>
      </c>
      <c r="E97" s="3">
        <f t="shared" si="95"/>
        <v>0.15817475400581316</v>
      </c>
      <c r="F97" s="3">
        <f t="shared" si="95"/>
        <v>9.9137860032783701E-2</v>
      </c>
      <c r="G97" s="3">
        <f t="shared" si="95"/>
        <v>6.2104529225791981E-2</v>
      </c>
      <c r="H97" s="3">
        <f t="shared" si="95"/>
        <v>3.8884651987701989E-2</v>
      </c>
      <c r="I97" s="3">
        <f t="shared" si="95"/>
        <v>2.4332878645122107E-2</v>
      </c>
      <c r="J97" s="3">
        <f t="shared" si="95"/>
        <v>1.5217994526312525E-2</v>
      </c>
      <c r="K97" s="3">
        <f t="shared" si="95"/>
        <v>9.5116852551213344E-3</v>
      </c>
      <c r="L97" s="3">
        <f t="shared" si="95"/>
        <v>-6.3353953752391667E-2</v>
      </c>
      <c r="N97" t="str">
        <f t="shared" si="73"/>
        <v>0.860000000000001 0.591854357623276</v>
      </c>
    </row>
    <row r="98" spans="1:14" x14ac:dyDescent="0.3">
      <c r="A98" s="4">
        <f t="shared" si="74"/>
        <v>0.87000000000000055</v>
      </c>
      <c r="B98" s="4">
        <f t="shared" si="70"/>
        <v>0.58506434086396952</v>
      </c>
      <c r="C98" s="6">
        <f t="shared" si="71"/>
        <v>-4.3918392031765726E-3</v>
      </c>
      <c r="D98" s="3">
        <f t="shared" ref="D98:L98" si="96">-(((-EXP(-$B$1*D$7)+EXP(-$B$1*C$7))*EXP(-D$7*$A98)+(IF(D$6=10,1,0)+$B$4*(D$7-C$7))*EXP(-($B$1+$A98)*D$7))-
((-EXP(-$D$1*D$7)+EXP(-$D$1*C$7))*EXP(-D$7*$A98)+(IF(D$6=10,1,0)+$B$4*(D$7-C$7))*EXP(-($D$1+$A98)*D$7)))/$E$1</f>
        <v>0.25036201604551611</v>
      </c>
      <c r="E98" s="3">
        <f t="shared" si="96"/>
        <v>0.15620987565464345</v>
      </c>
      <c r="F98" s="3">
        <f t="shared" si="96"/>
        <v>9.7418039800289943E-2</v>
      </c>
      <c r="G98" s="3">
        <f t="shared" si="96"/>
        <v>6.0722780285829898E-2</v>
      </c>
      <c r="H98" s="3">
        <f t="shared" si="96"/>
        <v>3.7829893458725047E-2</v>
      </c>
      <c r="I98" s="3">
        <f t="shared" si="96"/>
        <v>2.3554772797486006E-2</v>
      </c>
      <c r="J98" s="3">
        <f t="shared" si="96"/>
        <v>1.4657887376632628E-2</v>
      </c>
      <c r="K98" s="3">
        <f t="shared" si="96"/>
        <v>9.1159084595509362E-3</v>
      </c>
      <c r="L98" s="3">
        <f t="shared" si="96"/>
        <v>-6.041499381152781E-2</v>
      </c>
      <c r="N98" t="str">
        <f t="shared" si="73"/>
        <v>0.870000000000001 0.58506434086397</v>
      </c>
    </row>
    <row r="99" spans="1:14" x14ac:dyDescent="0.3">
      <c r="A99" s="4">
        <f t="shared" si="74"/>
        <v>0.88000000000000056</v>
      </c>
      <c r="B99" s="4">
        <f t="shared" si="70"/>
        <v>0.57832760371017156</v>
      </c>
      <c r="C99" s="6">
        <f t="shared" si="71"/>
        <v>-4.3808733182362043E-3</v>
      </c>
      <c r="D99" s="3">
        <f t="shared" ref="D99:L99" si="97">-(((-EXP(-$B$1*D$7)+EXP(-$B$1*C$7))*EXP(-D$7*$A99)+(IF(D$6=10,1,0)+$B$4*(D$7-C$7))*EXP(-($B$1+$A99)*D$7))-
((-EXP(-$D$1*D$7)+EXP(-$D$1*C$7))*EXP(-D$7*$A99)+(IF(D$6=10,1,0)+$B$4*(D$7-C$7))*EXP(-($D$1+$A99)*D$7)))/$E$1</f>
        <v>0.24849132478632627</v>
      </c>
      <c r="E99" s="3">
        <f t="shared" si="97"/>
        <v>0.15426940541450954</v>
      </c>
      <c r="F99" s="3">
        <f t="shared" si="97"/>
        <v>9.5728054603887155E-2</v>
      </c>
      <c r="G99" s="3">
        <f t="shared" si="97"/>
        <v>5.9371773550309641E-2</v>
      </c>
      <c r="H99" s="3">
        <f t="shared" si="97"/>
        <v>3.6803745589704742E-2</v>
      </c>
      <c r="I99" s="3">
        <f t="shared" si="97"/>
        <v>2.2801548868640883E-2</v>
      </c>
      <c r="J99" s="3">
        <f t="shared" si="97"/>
        <v>1.4118395296749355E-2</v>
      </c>
      <c r="K99" s="3">
        <f t="shared" si="97"/>
        <v>8.7365997521909097E-3</v>
      </c>
      <c r="L99" s="3">
        <f t="shared" si="97"/>
        <v>-5.7612370833910735E-2</v>
      </c>
      <c r="N99" t="str">
        <f t="shared" si="73"/>
        <v>0.880000000000001 0.578327603710172</v>
      </c>
    </row>
    <row r="100" spans="1:14" x14ac:dyDescent="0.3">
      <c r="A100" s="4">
        <f t="shared" si="74"/>
        <v>0.89000000000000057</v>
      </c>
      <c r="B100" s="4">
        <f t="shared" si="70"/>
        <v>0.57164584514864314</v>
      </c>
      <c r="C100" s="6">
        <f t="shared" si="71"/>
        <v>-4.3699348137683364E-3</v>
      </c>
      <c r="D100" s="3">
        <f t="shared" ref="D100:L100" si="98">-(((-EXP(-$B$1*D$7)+EXP(-$B$1*C$7))*EXP(-D$7*$A100)+(IF(D$6=10,1,0)+$B$4*(D$7-C$7))*EXP(-($B$1+$A100)*D$7))-
((-EXP(-$D$1*D$7)+EXP(-$D$1*C$7))*EXP(-D$7*$A100)+(IF(D$6=10,1,0)+$B$4*(D$7-C$7))*EXP(-($D$1+$A100)*D$7)))/$E$1</f>
        <v>0.24663461122963884</v>
      </c>
      <c r="E100" s="3">
        <f t="shared" si="98"/>
        <v>0.1523530400828095</v>
      </c>
      <c r="F100" s="3">
        <f t="shared" si="98"/>
        <v>9.4067386872346406E-2</v>
      </c>
      <c r="G100" s="3">
        <f t="shared" si="98"/>
        <v>5.8050825043134961E-2</v>
      </c>
      <c r="H100" s="3">
        <f t="shared" si="98"/>
        <v>3.5805432307359913E-2</v>
      </c>
      <c r="I100" s="3">
        <f t="shared" si="98"/>
        <v>2.2072411195788937E-2</v>
      </c>
      <c r="J100" s="3">
        <f t="shared" si="98"/>
        <v>1.3598759537024068E-2</v>
      </c>
      <c r="K100" s="3">
        <f t="shared" si="98"/>
        <v>8.3730739035693495E-3</v>
      </c>
      <c r="L100" s="3">
        <f t="shared" si="98"/>
        <v>-5.4939760209260495E-2</v>
      </c>
      <c r="N100" t="str">
        <f t="shared" si="73"/>
        <v>0.890000000000001 0.571645845148643</v>
      </c>
    </row>
    <row r="101" spans="1:14" x14ac:dyDescent="0.3">
      <c r="A101" s="4">
        <f t="shared" si="74"/>
        <v>0.90000000000000058</v>
      </c>
      <c r="B101" s="4">
        <f t="shared" si="70"/>
        <v>0.5650206024486506</v>
      </c>
      <c r="C101" s="6">
        <f t="shared" si="71"/>
        <v>-4.359023621407279E-3</v>
      </c>
      <c r="D101" s="3">
        <f t="shared" ref="D101:L101" si="99">-(((-EXP(-$B$1*D$7)+EXP(-$B$1*C$7))*EXP(-D$7*$A101)+(IF(D$6=10,1,0)+$B$4*(D$7-C$7))*EXP(-($B$1+$A101)*D$7))-
((-EXP(-$D$1*D$7)+EXP(-$D$1*C$7))*EXP(-D$7*$A101)+(IF(D$6=10,1,0)+$B$4*(D$7-C$7))*EXP(-($D$1+$A101)*D$7)))/$E$1</f>
        <v>0.24479177093486568</v>
      </c>
      <c r="E101" s="3">
        <f t="shared" si="99"/>
        <v>0.15046048022345979</v>
      </c>
      <c r="F101" s="3">
        <f t="shared" si="99"/>
        <v>9.2435528013280741E-2</v>
      </c>
      <c r="G101" s="3">
        <f t="shared" si="99"/>
        <v>5.6759266006027938E-2</v>
      </c>
      <c r="H101" s="3">
        <f t="shared" si="99"/>
        <v>3.4834198589712463E-2</v>
      </c>
      <c r="I101" s="3">
        <f t="shared" si="99"/>
        <v>2.1366589559408327E-2</v>
      </c>
      <c r="J101" s="3">
        <f t="shared" si="99"/>
        <v>1.3098249273992954E-2</v>
      </c>
      <c r="K101" s="3">
        <f t="shared" si="99"/>
        <v>8.024674196286611E-3</v>
      </c>
      <c r="L101" s="3">
        <f t="shared" si="99"/>
        <v>-5.2391130726976702E-2</v>
      </c>
      <c r="N101" t="str">
        <f t="shared" si="73"/>
        <v>0.900000000000001 0.565020602448651</v>
      </c>
    </row>
    <row r="102" spans="1:14" x14ac:dyDescent="0.3">
      <c r="A102" s="4">
        <f t="shared" si="74"/>
        <v>0.91000000000000059</v>
      </c>
      <c r="B102" s="4">
        <f t="shared" si="70"/>
        <v>0.55845326063126688</v>
      </c>
      <c r="C102" s="6">
        <f t="shared" si="71"/>
        <v>-4.3481396729580452E-3</v>
      </c>
      <c r="D102" s="3">
        <f t="shared" ref="D102:L102" si="100">-(((-EXP(-$B$1*D$7)+EXP(-$B$1*C$7))*EXP(-D$7*$A102)+(IF(D$6=10,1,0)+$B$4*(D$7-C$7))*EXP(-($B$1+$A102)*D$7))-
((-EXP(-$D$1*D$7)+EXP(-$D$1*C$7))*EXP(-D$7*$A102)+(IF(D$6=10,1,0)+$B$4*(D$7-C$7))*EXP(-($D$1+$A102)*D$7)))/$E$1</f>
        <v>0.24296270024169728</v>
      </c>
      <c r="E102" s="3">
        <f t="shared" si="100"/>
        <v>0.14859143012031784</v>
      </c>
      <c r="F102" s="3">
        <f t="shared" si="100"/>
        <v>9.0831978257193538E-2</v>
      </c>
      <c r="G102" s="3">
        <f t="shared" si="100"/>
        <v>5.5496442559607374E-2</v>
      </c>
      <c r="H102" s="3">
        <f t="shared" si="100"/>
        <v>3.3889309894951335E-2</v>
      </c>
      <c r="I102" s="3">
        <f t="shared" si="100"/>
        <v>2.0683338369841334E-2</v>
      </c>
      <c r="J102" s="3">
        <f t="shared" si="100"/>
        <v>1.2616160582619265E-2</v>
      </c>
      <c r="K102" s="3">
        <f t="shared" si="100"/>
        <v>7.6907712386379236E-3</v>
      </c>
      <c r="L102" s="3">
        <f t="shared" si="100"/>
        <v>-4.9960730960640902E-2</v>
      </c>
      <c r="N102" t="str">
        <f t="shared" si="73"/>
        <v>0.910000000000001 0.558453260631267</v>
      </c>
    </row>
    <row r="103" spans="1:14" x14ac:dyDescent="0.3">
      <c r="A103" s="4">
        <f t="shared" si="74"/>
        <v>0.9200000000000006</v>
      </c>
      <c r="B103" s="4">
        <f t="shared" si="70"/>
        <v>0.5519450614411191</v>
      </c>
      <c r="C103" s="6">
        <f t="shared" si="71"/>
        <v>-4.3372829003959206E-3</v>
      </c>
      <c r="D103" s="3">
        <f t="shared" ref="D103:L103" si="101">-(((-EXP(-$B$1*D$7)+EXP(-$B$1*C$7))*EXP(-D$7*$A103)+(IF(D$6=10,1,0)+$B$4*(D$7-C$7))*EXP(-($B$1+$A103)*D$7))-
((-EXP(-$D$1*D$7)+EXP(-$D$1*C$7))*EXP(-D$7*$A103)+(IF(D$6=10,1,0)+$B$4*(D$7-C$7))*EXP(-($D$1+$A103)*D$7)))/$E$1</f>
        <v>0.24114729626437817</v>
      </c>
      <c r="E103" s="3">
        <f t="shared" si="101"/>
        <v>0.1467455977306048</v>
      </c>
      <c r="F103" s="3">
        <f t="shared" si="101"/>
        <v>8.9256246504215694E-2</v>
      </c>
      <c r="G103" s="3">
        <f t="shared" si="101"/>
        <v>5.4261715372490298E-2</v>
      </c>
      <c r="H103" s="3">
        <f t="shared" si="101"/>
        <v>3.2970051606017424E-2</v>
      </c>
      <c r="I103" s="3">
        <f t="shared" si="101"/>
        <v>2.0021935879469682E-2</v>
      </c>
      <c r="J103" s="3">
        <f t="shared" si="101"/>
        <v>1.2151815446243256E-2</v>
      </c>
      <c r="K103" s="3">
        <f t="shared" si="101"/>
        <v>7.3707618276051554E-3</v>
      </c>
      <c r="L103" s="3">
        <f t="shared" si="101"/>
        <v>-4.7643076289509416E-2</v>
      </c>
      <c r="N103" t="str">
        <f t="shared" si="73"/>
        <v>0.920000000000001 0.551945061441119</v>
      </c>
    </row>
    <row r="104" spans="1:14" x14ac:dyDescent="0.3">
      <c r="A104" s="4">
        <f t="shared" si="74"/>
        <v>0.9300000000000006</v>
      </c>
      <c r="B104" s="4">
        <f t="shared" si="70"/>
        <v>0.54549711185200811</v>
      </c>
      <c r="C104" s="6">
        <f t="shared" si="71"/>
        <v>-4.3264532358660429E-3</v>
      </c>
      <c r="D104" s="3">
        <f t="shared" ref="D104:L104" si="102">-(((-EXP(-$B$1*D$7)+EXP(-$B$1*C$7))*EXP(-D$7*$A104)+(IF(D$6=10,1,0)+$B$4*(D$7-C$7))*EXP(-($B$1+$A104)*D$7))-
((-EXP(-$D$1*D$7)+EXP(-$D$1*C$7))*EXP(-D$7*$A104)+(IF(D$6=10,1,0)+$B$4*(D$7-C$7))*EXP(-($D$1+$A104)*D$7)))/$E$1</f>
        <v>0.2393454568861558</v>
      </c>
      <c r="E104" s="3">
        <f t="shared" si="102"/>
        <v>0.14492269463884863</v>
      </c>
      <c r="F104" s="3">
        <f t="shared" si="102"/>
        <v>8.7707850174398985E-2</v>
      </c>
      <c r="G104" s="3">
        <f t="shared" si="102"/>
        <v>5.3054459337679293E-2</v>
      </c>
      <c r="H104" s="3">
        <f t="shared" si="102"/>
        <v>3.2075728489977008E-2</v>
      </c>
      <c r="I104" s="3">
        <f t="shared" si="102"/>
        <v>1.938168342039033E-2</v>
      </c>
      <c r="J104" s="3">
        <f t="shared" si="102"/>
        <v>1.1704560803004695E-2</v>
      </c>
      <c r="K104" s="3">
        <f t="shared" si="102"/>
        <v>7.0640678592010986E-3</v>
      </c>
      <c r="L104" s="3">
        <f t="shared" si="102"/>
        <v>-4.5432936521781757E-2</v>
      </c>
      <c r="N104" t="str">
        <f t="shared" si="73"/>
        <v>0.930000000000001 0.545497111852008</v>
      </c>
    </row>
    <row r="105" spans="1:14" x14ac:dyDescent="0.3">
      <c r="A105" s="4">
        <f t="shared" si="74"/>
        <v>0.94000000000000061</v>
      </c>
      <c r="B105" s="4">
        <f t="shared" si="70"/>
        <v>0.53911039212879253</v>
      </c>
      <c r="C105" s="6">
        <f t="shared" si="71"/>
        <v>-4.3156506116829724E-3</v>
      </c>
      <c r="D105" s="3">
        <f t="shared" ref="D105:L105" si="103">-(((-EXP(-$B$1*D$7)+EXP(-$B$1*C$7))*EXP(-D$7*$A105)+(IF(D$6=10,1,0)+$B$4*(D$7-C$7))*EXP(-($B$1+$A105)*D$7))-
((-EXP(-$D$1*D$7)+EXP(-$D$1*C$7))*EXP(-D$7*$A105)+(IF(D$6=10,1,0)+$B$4*(D$7-C$7))*EXP(-($D$1+$A105)*D$7)))/$E$1</f>
        <v>0.237557080753209</v>
      </c>
      <c r="E105" s="3">
        <f t="shared" si="103"/>
        <v>0.14312243601308228</v>
      </c>
      <c r="F105" s="3">
        <f t="shared" si="103"/>
        <v>8.6186315059310473E-2</v>
      </c>
      <c r="G105" s="3">
        <f t="shared" si="103"/>
        <v>5.1874063256018836E-2</v>
      </c>
      <c r="H105" s="3">
        <f t="shared" si="103"/>
        <v>3.1205664172378845E-2</v>
      </c>
      <c r="I105" s="3">
        <f t="shared" si="103"/>
        <v>1.876190466647493E-2</v>
      </c>
      <c r="J105" s="3">
        <f t="shared" si="103"/>
        <v>1.1273767627317624E-2</v>
      </c>
      <c r="K105" s="3">
        <f t="shared" si="103"/>
        <v>6.7701352840520987E-3</v>
      </c>
      <c r="L105" s="3">
        <f t="shared" si="103"/>
        <v>-4.3325324091368626E-2</v>
      </c>
      <c r="N105" t="str">
        <f t="shared" si="73"/>
        <v>0.940000000000001 0.539110392128793</v>
      </c>
    </row>
    <row r="106" spans="1:14" x14ac:dyDescent="0.3">
      <c r="A106" s="4">
        <f t="shared" si="74"/>
        <v>0.95000000000000062</v>
      </c>
      <c r="B106" s="4">
        <f t="shared" si="70"/>
        <v>0.53278576346052531</v>
      </c>
      <c r="C106" s="6">
        <f t="shared" si="71"/>
        <v>-4.3048749603302738E-3</v>
      </c>
      <c r="D106" s="3">
        <f t="shared" ref="D106:L106" si="104">-(((-EXP(-$B$1*D$7)+EXP(-$B$1*C$7))*EXP(-D$7*$A106)+(IF(D$6=10,1,0)+$B$4*(D$7-C$7))*EXP(-($B$1+$A106)*D$7))-
((-EXP(-$D$1*D$7)+EXP(-$D$1*C$7))*EXP(-D$7*$A106)+(IF(D$6=10,1,0)+$B$4*(D$7-C$7))*EXP(-($D$1+$A106)*D$7)))/$E$1</f>
        <v>0.23578206726840298</v>
      </c>
      <c r="E106" s="3">
        <f t="shared" si="104"/>
        <v>0.14134454055913376</v>
      </c>
      <c r="F106" s="3">
        <f t="shared" si="104"/>
        <v>8.4691175176836164E-2</v>
      </c>
      <c r="G106" s="3">
        <f t="shared" si="104"/>
        <v>5.0719929526807365E-2</v>
      </c>
      <c r="H106" s="3">
        <f t="shared" si="104"/>
        <v>3.0359200625554129E-2</v>
      </c>
      <c r="I106" s="3">
        <f t="shared" si="104"/>
        <v>1.8161944918750495E-2</v>
      </c>
      <c r="J106" s="3">
        <f t="shared" si="104"/>
        <v>1.0858830045324014E-2</v>
      </c>
      <c r="K106" s="3">
        <f t="shared" si="104"/>
        <v>6.4884331065222399E-3</v>
      </c>
      <c r="L106" s="3">
        <f t="shared" si="104"/>
        <v>-4.1315482806475456E-2</v>
      </c>
      <c r="N106" t="str">
        <f t="shared" si="73"/>
        <v>0.950000000000001 0.532785763460525</v>
      </c>
    </row>
    <row r="107" spans="1:14" x14ac:dyDescent="0.3">
      <c r="A107" s="4">
        <f t="shared" si="74"/>
        <v>0.96000000000000063</v>
      </c>
      <c r="B107" s="4">
        <f t="shared" si="70"/>
        <v>0.52652397521025385</v>
      </c>
      <c r="C107" s="6">
        <f t="shared" si="71"/>
        <v>-4.2941262144600909E-3</v>
      </c>
      <c r="D107" s="3">
        <f t="shared" ref="D107:L107" si="105">-(((-EXP(-$B$1*D$7)+EXP(-$B$1*C$7))*EXP(-D$7*$A107)+(IF(D$6=10,1,0)+$B$4*(D$7-C$7))*EXP(-($B$1+$A107)*D$7))-
((-EXP(-$D$1*D$7)+EXP(-$D$1*C$7))*EXP(-D$7*$A107)+(IF(D$6=10,1,0)+$B$4*(D$7-C$7))*EXP(-($D$1+$A107)*D$7)))/$E$1</f>
        <v>0.23402031658712599</v>
      </c>
      <c r="E107" s="3">
        <f t="shared" si="105"/>
        <v>0.13958873047717132</v>
      </c>
      <c r="F107" s="3">
        <f t="shared" si="105"/>
        <v>8.3221972628630056E-2</v>
      </c>
      <c r="G107" s="3">
        <f t="shared" si="105"/>
        <v>4.9591473845218136E-2</v>
      </c>
      <c r="H107" s="3">
        <f t="shared" si="105"/>
        <v>2.953569767116283E-2</v>
      </c>
      <c r="I107" s="3">
        <f t="shared" si="105"/>
        <v>1.7581170413938623E-2</v>
      </c>
      <c r="J107" s="3">
        <f t="shared" si="105"/>
        <v>1.0459164482634967E-2</v>
      </c>
      <c r="K107" s="3">
        <f t="shared" si="105"/>
        <v>6.2184524254654721E-3</v>
      </c>
      <c r="L107" s="3">
        <f t="shared" si="105"/>
        <v>-3.9398877106633368E-2</v>
      </c>
      <c r="N107" t="str">
        <f t="shared" si="73"/>
        <v>0.960000000000001 0.526523975210254</v>
      </c>
    </row>
    <row r="108" spans="1:14" x14ac:dyDescent="0.3">
      <c r="A108" s="4">
        <f t="shared" si="74"/>
        <v>0.97000000000000064</v>
      </c>
      <c r="B108" s="4">
        <f t="shared" si="70"/>
        <v>0.52032567175872624</v>
      </c>
      <c r="C108" s="6">
        <f t="shared" si="71"/>
        <v>-4.2834043068927258E-3</v>
      </c>
      <c r="D108" s="3">
        <f t="shared" ref="D108:L108" si="106">-(((-EXP(-$B$1*D$7)+EXP(-$B$1*C$7))*EXP(-D$7*$A108)+(IF(D$6=10,1,0)+$B$4*(D$7-C$7))*EXP(-($B$1+$A108)*D$7))-
((-EXP(-$D$1*D$7)+EXP(-$D$1*C$7))*EXP(-D$7*$A108)+(IF(D$6=10,1,0)+$B$4*(D$7-C$7))*EXP(-($D$1+$A108)*D$7)))/$E$1</f>
        <v>0.23227172961017697</v>
      </c>
      <c r="E108" s="3">
        <f t="shared" si="106"/>
        <v>0.13785473141842211</v>
      </c>
      <c r="F108" s="3">
        <f t="shared" si="106"/>
        <v>8.177825745990519E-2</v>
      </c>
      <c r="G108" s="3">
        <f t="shared" si="106"/>
        <v>4.8488124906355394E-2</v>
      </c>
      <c r="H108" s="3">
        <f t="shared" si="106"/>
        <v>2.8734532495793861E-2</v>
      </c>
      <c r="I108" s="3">
        <f t="shared" si="106"/>
        <v>1.7018967655004023E-2</v>
      </c>
      <c r="J108" s="3">
        <f t="shared" si="106"/>
        <v>1.0074208843687243E-2</v>
      </c>
      <c r="K108" s="3">
        <f t="shared" si="106"/>
        <v>5.9597055148601164E-3</v>
      </c>
      <c r="L108" s="3">
        <f t="shared" si="106"/>
        <v>-3.7571181838585987E-2</v>
      </c>
      <c r="N108" t="str">
        <f t="shared" si="73"/>
        <v>0.970000000000001 0.520325671758726</v>
      </c>
    </row>
    <row r="109" spans="1:14" x14ac:dyDescent="0.3">
      <c r="A109" s="4">
        <f t="shared" si="74"/>
        <v>0.98000000000000065</v>
      </c>
      <c r="B109" s="4">
        <f t="shared" si="70"/>
        <v>0.51419139900625455</v>
      </c>
      <c r="C109" s="6">
        <f t="shared" si="71"/>
        <v>-4.2727091706162229E-3</v>
      </c>
      <c r="D109" s="3">
        <f t="shared" ref="D109:L109" si="107">-(((-EXP(-$B$1*D$7)+EXP(-$B$1*C$7))*EXP(-D$7*$A109)+(IF(D$6=10,1,0)+$B$4*(D$7-C$7))*EXP(-($B$1+$A109)*D$7))-
((-EXP(-$D$1*D$7)+EXP(-$D$1*C$7))*EXP(-D$7*$A109)+(IF(D$6=10,1,0)+$B$4*(D$7-C$7))*EXP(-($D$1+$A109)*D$7)))/$E$1</f>
        <v>0.23053620797977567</v>
      </c>
      <c r="E109" s="3">
        <f t="shared" si="107"/>
        <v>0.13614227244171731</v>
      </c>
      <c r="F109" s="3">
        <f t="shared" si="107"/>
        <v>8.0359587521826661E-2</v>
      </c>
      <c r="G109" s="3">
        <f t="shared" si="107"/>
        <v>4.7409324116422923E-2</v>
      </c>
      <c r="H109" s="3">
        <f t="shared" si="107"/>
        <v>2.7955099180161123E-2</v>
      </c>
      <c r="I109" s="3">
        <f t="shared" si="107"/>
        <v>1.647474276299677E-2</v>
      </c>
      <c r="J109" s="3">
        <f t="shared" si="107"/>
        <v>9.7034217211864129E-3</v>
      </c>
      <c r="K109" s="3">
        <f t="shared" si="107"/>
        <v>5.7117249427536534E-3</v>
      </c>
      <c r="L109" s="3">
        <f t="shared" si="107"/>
        <v>-3.5828272489969726E-2</v>
      </c>
      <c r="N109" t="str">
        <f t="shared" si="73"/>
        <v>0.980000000000001 0.514191399006255</v>
      </c>
    </row>
    <row r="110" spans="1:14" x14ac:dyDescent="0.3">
      <c r="A110" s="4">
        <f t="shared" si="74"/>
        <v>0.99000000000000066</v>
      </c>
      <c r="B110" s="4">
        <f t="shared" si="70"/>
        <v>0.50812161052170901</v>
      </c>
      <c r="C110" s="6">
        <f t="shared" si="71"/>
        <v>-4.2620407387859438E-3</v>
      </c>
      <c r="D110" s="3">
        <f t="shared" ref="D110:L110" si="108">-(((-EXP(-$B$1*D$7)+EXP(-$B$1*C$7))*EXP(-D$7*$A110)+(IF(D$6=10,1,0)+$B$4*(D$7-C$7))*EXP(-($B$1+$A110)*D$7))-
((-EXP(-$D$1*D$7)+EXP(-$D$1*C$7))*EXP(-D$7*$A110)+(IF(D$6=10,1,0)+$B$4*(D$7-C$7))*EXP(-($D$1+$A110)*D$7)))/$E$1</f>
        <v>0.22881365407140944</v>
      </c>
      <c r="E110" s="3">
        <f t="shared" si="108"/>
        <v>0.13445108597237923</v>
      </c>
      <c r="F110" s="3">
        <f t="shared" si="108"/>
        <v>7.896552833546594E-2</v>
      </c>
      <c r="G110" s="3">
        <f t="shared" si="108"/>
        <v>4.6354525309270221E-2</v>
      </c>
      <c r="H110" s="3">
        <f t="shared" si="108"/>
        <v>2.7196808240659457E-2</v>
      </c>
      <c r="I110" s="3">
        <f t="shared" si="108"/>
        <v>1.5947920849776302E-2</v>
      </c>
      <c r="J110" s="3">
        <f t="shared" si="108"/>
        <v>9.3462816346391413E-3</v>
      </c>
      <c r="K110" s="3">
        <f t="shared" si="108"/>
        <v>5.4740627268155982E-3</v>
      </c>
      <c r="L110" s="3">
        <f t="shared" si="108"/>
        <v>-3.4166215879920248E-2</v>
      </c>
      <c r="N110" t="str">
        <f t="shared" si="73"/>
        <v>0.990000000000001 0.508121610521709</v>
      </c>
    </row>
    <row r="111" spans="1:14" x14ac:dyDescent="0.3">
      <c r="A111" s="4">
        <f t="shared" si="74"/>
        <v>1.0000000000000007</v>
      </c>
      <c r="B111" s="4">
        <f t="shared" si="70"/>
        <v>0.50211667336104626</v>
      </c>
      <c r="C111" s="6">
        <f t="shared" si="71"/>
        <v>-4.2513989447241565E-3</v>
      </c>
      <c r="D111" s="3">
        <f t="shared" ref="D111:L111" si="109">-(((-EXP(-$B$1*D$7)+EXP(-$B$1*C$7))*EXP(-D$7*$A111)+(IF(D$6=10,1,0)+$B$4*(D$7-C$7))*EXP(-($B$1+$A111)*D$7))-
((-EXP(-$D$1*D$7)+EXP(-$D$1*C$7))*EXP(-D$7*$A111)+(IF(D$6=10,1,0)+$B$4*(D$7-C$7))*EXP(-($D$1+$A111)*D$7)))/$E$1</f>
        <v>0.22710397099140464</v>
      </c>
      <c r="E111" s="3">
        <f t="shared" si="109"/>
        <v>0.132780907758593</v>
      </c>
      <c r="F111" s="3">
        <f t="shared" si="109"/>
        <v>7.7595652959267999E-2</v>
      </c>
      <c r="G111" s="3">
        <f t="shared" si="109"/>
        <v>4.5323194470701579E-2</v>
      </c>
      <c r="H111" s="3">
        <f t="shared" si="109"/>
        <v>2.6459086183584082E-2</v>
      </c>
      <c r="I111" s="3">
        <f t="shared" si="109"/>
        <v>1.5437945410717248E-2</v>
      </c>
      <c r="J111" s="3">
        <f t="shared" si="109"/>
        <v>9.0022862969337848E-3</v>
      </c>
      <c r="K111" s="3">
        <f t="shared" si="109"/>
        <v>5.2462895250402104E-3</v>
      </c>
      <c r="L111" s="3">
        <f t="shared" si="109"/>
        <v>-3.2581261290472174E-2</v>
      </c>
      <c r="N111" t="str">
        <f t="shared" si="73"/>
        <v>1 0.502116673361046</v>
      </c>
    </row>
    <row r="112" spans="1:14" x14ac:dyDescent="0.3">
      <c r="A112" s="4">
        <f t="shared" si="74"/>
        <v>1.0100000000000007</v>
      </c>
      <c r="B112" s="4">
        <f t="shared" si="70"/>
        <v>0.49617687358654844</v>
      </c>
      <c r="C112" s="6">
        <f t="shared" si="71"/>
        <v>-4.2407837219196132E-3</v>
      </c>
      <c r="D112" s="3">
        <f t="shared" ref="D112:L112" si="110">-(((-EXP(-$B$1*D$7)+EXP(-$B$1*C$7))*EXP(-D$7*$A112)+(IF(D$6=10,1,0)+$B$4*(D$7-C$7))*EXP(-($B$1+$A112)*D$7))-
((-EXP(-$D$1*D$7)+EXP(-$D$1*C$7))*EXP(-D$7*$A112)+(IF(D$6=10,1,0)+$B$4*(D$7-C$7))*EXP(-($D$1+$A112)*D$7)))/$E$1</f>
        <v>0.22540706256981427</v>
      </c>
      <c r="E112" s="3">
        <f t="shared" si="110"/>
        <v>0.13113147683185486</v>
      </c>
      <c r="F112" s="3">
        <f t="shared" si="110"/>
        <v>7.6249541858296535E-2</v>
      </c>
      <c r="G112" s="3">
        <f t="shared" si="110"/>
        <v>4.431480946725206E-2</v>
      </c>
      <c r="H112" s="3">
        <f t="shared" si="110"/>
        <v>2.5741375071536458E-2</v>
      </c>
      <c r="I112" s="3">
        <f t="shared" si="110"/>
        <v>1.4944277736833338E-2</v>
      </c>
      <c r="J112" s="3">
        <f t="shared" si="110"/>
        <v>8.6709519079338892E-3</v>
      </c>
      <c r="K112" s="3">
        <f t="shared" si="110"/>
        <v>5.027993860157046E-3</v>
      </c>
      <c r="L112" s="3">
        <f t="shared" si="110"/>
        <v>-3.1069831995210458E-2</v>
      </c>
      <c r="N112" t="str">
        <f t="shared" si="73"/>
        <v>1.01 0.496176873586548</v>
      </c>
    </row>
    <row r="113" spans="1:14" x14ac:dyDescent="0.3">
      <c r="A113" s="4">
        <f t="shared" si="74"/>
        <v>1.0200000000000007</v>
      </c>
      <c r="B113" s="4">
        <f t="shared" si="70"/>
        <v>0.49030242148322511</v>
      </c>
      <c r="C113" s="6">
        <f t="shared" si="71"/>
        <v>-4.2301950040271371E-3</v>
      </c>
      <c r="D113" s="3">
        <f t="shared" ref="D113:L113" si="111">-(((-EXP(-$B$1*D$7)+EXP(-$B$1*C$7))*EXP(-D$7*$A113)+(IF(D$6=10,1,0)+$B$4*(D$7-C$7))*EXP(-($B$1+$A113)*D$7))-
((-EXP(-$D$1*D$7)+EXP(-$D$1*C$7))*EXP(-D$7*$A113)+(IF(D$6=10,1,0)+$B$4*(D$7-C$7))*EXP(-($D$1+$A113)*D$7)))/$E$1</f>
        <v>0.22372283335504031</v>
      </c>
      <c r="E113" s="3">
        <f t="shared" si="111"/>
        <v>0.12950253546516535</v>
      </c>
      <c r="F113" s="3">
        <f t="shared" si="111"/>
        <v>7.4926782775474113E-2</v>
      </c>
      <c r="G113" s="3">
        <f t="shared" si="111"/>
        <v>4.3328859782639638E-2</v>
      </c>
      <c r="H113" s="3">
        <f t="shared" si="111"/>
        <v>2.5043132101214279E-2</v>
      </c>
      <c r="I113" s="3">
        <f t="shared" si="111"/>
        <v>1.4466396345777248E-2</v>
      </c>
      <c r="J113" s="3">
        <f t="shared" si="111"/>
        <v>8.3518124740491681E-3</v>
      </c>
      <c r="K113" s="3">
        <f t="shared" si="111"/>
        <v>4.8187813762748475E-3</v>
      </c>
      <c r="L113" s="3">
        <f t="shared" si="111"/>
        <v>-2.9628517188382688E-2</v>
      </c>
      <c r="N113" t="str">
        <f t="shared" si="73"/>
        <v>1.02 0.490302421483225</v>
      </c>
    </row>
    <row r="114" spans="1:14" x14ac:dyDescent="0.3">
      <c r="A114" s="4">
        <f t="shared" si="74"/>
        <v>1.0300000000000007</v>
      </c>
      <c r="B114" s="4">
        <f t="shared" si="70"/>
        <v>0.48449345648989228</v>
      </c>
      <c r="C114" s="6">
        <f t="shared" si="71"/>
        <v>-4.2196327248672054E-3</v>
      </c>
      <c r="D114" s="3">
        <f t="shared" ref="D114:L114" si="112">-(((-EXP(-$B$1*D$7)+EXP(-$B$1*C$7))*EXP(-D$7*$A114)+(IF(D$6=10,1,0)+$B$4*(D$7-C$7))*EXP(-($B$1+$A114)*D$7))-
((-EXP(-$D$1*D$7)+EXP(-$D$1*C$7))*EXP(-D$7*$A114)+(IF(D$6=10,1,0)+$B$4*(D$7-C$7))*EXP(-($D$1+$A114)*D$7)))/$E$1</f>
        <v>0.2220511886084561</v>
      </c>
      <c r="E114" s="3">
        <f t="shared" si="112"/>
        <v>0.12789382913304392</v>
      </c>
      <c r="F114" s="3">
        <f t="shared" si="112"/>
        <v>7.3626970605554509E-2</v>
      </c>
      <c r="G114" s="3">
        <f t="shared" si="112"/>
        <v>4.2364846258597516E-2</v>
      </c>
      <c r="H114" s="3">
        <f t="shared" si="112"/>
        <v>2.4363829193106003E-2</v>
      </c>
      <c r="I114" s="3">
        <f t="shared" si="112"/>
        <v>1.4003796430870749E-2</v>
      </c>
      <c r="J114" s="3">
        <f t="shared" si="112"/>
        <v>8.0444191528515532E-3</v>
      </c>
      <c r="K114" s="3">
        <f t="shared" si="112"/>
        <v>4.6182741264550039E-3</v>
      </c>
      <c r="L114" s="3">
        <f t="shared" si="112"/>
        <v>-2.8254064294176009E-2</v>
      </c>
      <c r="N114" t="str">
        <f t="shared" si="73"/>
        <v>1.03 0.484493456489892</v>
      </c>
    </row>
    <row r="115" spans="1:14" x14ac:dyDescent="0.3">
      <c r="A115" s="4">
        <f t="shared" si="74"/>
        <v>1.0400000000000007</v>
      </c>
      <c r="B115" s="4">
        <f t="shared" si="70"/>
        <v>0.47875005187860453</v>
      </c>
      <c r="C115" s="6">
        <f t="shared" si="71"/>
        <v>-4.2090968184255399E-3</v>
      </c>
      <c r="D115" s="3">
        <f t="shared" ref="D115:L115" si="113">-(((-EXP(-$B$1*D$7)+EXP(-$B$1*C$7))*EXP(-D$7*$A115)+(IF(D$6=10,1,0)+$B$4*(D$7-C$7))*EXP(-($B$1+$A115)*D$7))-
((-EXP(-$D$1*D$7)+EXP(-$D$1*C$7))*EXP(-D$7*$A115)+(IF(D$6=10,1,0)+$B$4*(D$7-C$7))*EXP(-($D$1+$A115)*D$7)))/$E$1</f>
        <v>0.22039203429972257</v>
      </c>
      <c r="E115" s="3">
        <f t="shared" si="113"/>
        <v>0.12630510647180376</v>
      </c>
      <c r="F115" s="3">
        <f t="shared" si="113"/>
        <v>7.2349707270829774E-2</v>
      </c>
      <c r="G115" s="3">
        <f t="shared" si="113"/>
        <v>4.1422280842905515E-2</v>
      </c>
      <c r="H115" s="3">
        <f t="shared" si="113"/>
        <v>2.3702952592027402E-2</v>
      </c>
      <c r="I115" s="3">
        <f t="shared" si="113"/>
        <v>1.3555989327948286E-2</v>
      </c>
      <c r="J115" s="3">
        <f t="shared" si="113"/>
        <v>7.7483396218255831E-3</v>
      </c>
      <c r="K115" s="3">
        <f t="shared" si="113"/>
        <v>4.4261098899569173E-3</v>
      </c>
      <c r="L115" s="3">
        <f t="shared" si="113"/>
        <v>-2.6943371619989744E-2</v>
      </c>
      <c r="N115" t="str">
        <f t="shared" si="73"/>
        <v>1.04 0.478750051878605</v>
      </c>
    </row>
    <row r="116" spans="1:14" x14ac:dyDescent="0.3">
      <c r="A116" s="4">
        <f t="shared" si="74"/>
        <v>1.0500000000000007</v>
      </c>
      <c r="B116" s="4">
        <f t="shared" si="70"/>
        <v>0.47307221917204928</v>
      </c>
      <c r="C116" s="6">
        <f t="shared" si="71"/>
        <v>-4.1985872188526913E-3</v>
      </c>
      <c r="D116" s="3">
        <f t="shared" ref="D116:L116" si="114">-(((-EXP(-$B$1*D$7)+EXP(-$B$1*C$7))*EXP(-D$7*$A116)+(IF(D$6=10,1,0)+$B$4*(D$7-C$7))*EXP(-($B$1+$A116)*D$7))-
((-EXP(-$D$1*D$7)+EXP(-$D$1*C$7))*EXP(-D$7*$A116)+(IF(D$6=10,1,0)+$B$4*(D$7-C$7))*EXP(-($D$1+$A116)*D$7)))/$E$1</f>
        <v>0.21874527710123712</v>
      </c>
      <c r="E116" s="3">
        <f t="shared" si="114"/>
        <v>0.12473611924078072</v>
      </c>
      <c r="F116" s="3">
        <f t="shared" si="114"/>
        <v>7.1094601599352644E-2</v>
      </c>
      <c r="G116" s="3">
        <f t="shared" si="114"/>
        <v>4.0500686341498129E-2</v>
      </c>
      <c r="H116" s="3">
        <f t="shared" si="114"/>
        <v>2.3060002478543503E-2</v>
      </c>
      <c r="I116" s="3">
        <f t="shared" si="114"/>
        <v>1.3122501999124953E-2</v>
      </c>
      <c r="J116" s="3">
        <f t="shared" si="114"/>
        <v>7.46315747035325E-3</v>
      </c>
      <c r="K116" s="3">
        <f t="shared" si="114"/>
        <v>4.2419415178786236E-3</v>
      </c>
      <c r="L116" s="3">
        <f t="shared" si="114"/>
        <v>-2.5693481357867001E-2</v>
      </c>
      <c r="N116" t="str">
        <f t="shared" si="73"/>
        <v>1.05 0.473072219172049</v>
      </c>
    </row>
    <row r="117" spans="1:14" x14ac:dyDescent="0.3">
      <c r="A117" s="4">
        <f t="shared" si="74"/>
        <v>1.0600000000000007</v>
      </c>
      <c r="B117" s="4">
        <f t="shared" si="70"/>
        <v>0.46745991231650968</v>
      </c>
      <c r="C117" s="6">
        <f t="shared" si="71"/>
        <v>-4.1881038604636277E-3</v>
      </c>
      <c r="D117" s="3">
        <f t="shared" ref="D117:L117" si="115">-(((-EXP(-$B$1*D$7)+EXP(-$B$1*C$7))*EXP(-D$7*$A117)+(IF(D$6=10,1,0)+$B$4*(D$7-C$7))*EXP(-($B$1+$A117)*D$7))-
((-EXP(-$D$1*D$7)+EXP(-$D$1*C$7))*EXP(-D$7*$A117)+(IF(D$6=10,1,0)+$B$4*(D$7-C$7))*EXP(-($D$1+$A117)*D$7)))/$E$1</f>
        <v>0.21711082438223558</v>
      </c>
      <c r="E117" s="3">
        <f t="shared" si="115"/>
        <v>0.12318662228182757</v>
      </c>
      <c r="F117" s="3">
        <f t="shared" si="115"/>
        <v>6.9861269205327356E-2</v>
      </c>
      <c r="G117" s="3">
        <f t="shared" si="115"/>
        <v>3.9599596177554777E-2</v>
      </c>
      <c r="H117" s="3">
        <f t="shared" si="115"/>
        <v>2.2434492591015712E-2</v>
      </c>
      <c r="I117" s="3">
        <f t="shared" si="115"/>
        <v>1.2702876533098558E-2</v>
      </c>
      <c r="J117" s="3">
        <f t="shared" si="115"/>
        <v>7.1884716140171384E-3</v>
      </c>
      <c r="K117" s="3">
        <f t="shared" si="115"/>
        <v>4.0654363060325721E-3</v>
      </c>
      <c r="L117" s="3">
        <f t="shared" si="115"/>
        <v>-2.4501572914135957E-2</v>
      </c>
      <c r="N117" t="str">
        <f t="shared" si="73"/>
        <v>1.06 0.46745991231651</v>
      </c>
    </row>
    <row r="118" spans="1:14" x14ac:dyDescent="0.3">
      <c r="A118" s="4">
        <f t="shared" si="74"/>
        <v>1.0700000000000007</v>
      </c>
      <c r="B118" s="4">
        <f t="shared" si="70"/>
        <v>0.46191303163998448</v>
      </c>
      <c r="C118" s="6">
        <f t="shared" si="71"/>
        <v>-4.1776466777373256E-3</v>
      </c>
      <c r="D118" s="3">
        <f t="shared" ref="D118:L118" si="116">-(((-EXP(-$B$1*D$7)+EXP(-$B$1*C$7))*EXP(-D$7*$A118)+(IF(D$6=10,1,0)+$B$4*(D$7-C$7))*EXP(-($B$1+$A118)*D$7))-
((-EXP(-$D$1*D$7)+EXP(-$D$1*C$7))*EXP(-D$7*$A118)+(IF(D$6=10,1,0)+$B$4*(D$7-C$7))*EXP(-($D$1+$A118)*D$7)))/$E$1</f>
        <v>0.21548858420428194</v>
      </c>
      <c r="E118" s="3">
        <f t="shared" si="116"/>
        <v>0.12165637348340515</v>
      </c>
      <c r="F118" s="3">
        <f t="shared" si="116"/>
        <v>6.8649332371018348E-2</v>
      </c>
      <c r="G118" s="3">
        <f t="shared" si="116"/>
        <v>3.8718554154991945E-2</v>
      </c>
      <c r="H118" s="3">
        <f t="shared" si="116"/>
        <v>2.182594985768865E-2</v>
      </c>
      <c r="I118" s="3">
        <f t="shared" si="116"/>
        <v>1.2296669661476191E-2</v>
      </c>
      <c r="J118" s="3">
        <f t="shared" si="116"/>
        <v>6.9238957305659326E-3</v>
      </c>
      <c r="K118" s="3">
        <f t="shared" si="116"/>
        <v>3.8962753938856245E-3</v>
      </c>
      <c r="L118" s="3">
        <f t="shared" si="116"/>
        <v>-2.3364956539591999E-2</v>
      </c>
      <c r="N118" t="str">
        <f t="shared" si="73"/>
        <v>1.07 0.461913031639984</v>
      </c>
    </row>
    <row r="119" spans="1:14" x14ac:dyDescent="0.3">
      <c r="A119" s="4">
        <f t="shared" si="74"/>
        <v>1.0800000000000007</v>
      </c>
      <c r="B119" s="4">
        <f t="shared" si="70"/>
        <v>0.45643142758503091</v>
      </c>
      <c r="C119" s="6">
        <f t="shared" si="71"/>
        <v>-4.167215605316358E-3</v>
      </c>
      <c r="D119" s="3">
        <f t="shared" ref="D119:L119" si="117">-(((-EXP(-$B$1*D$7)+EXP(-$B$1*C$7))*EXP(-D$7*$A119)+(IF(D$6=10,1,0)+$B$4*(D$7-C$7))*EXP(-($B$1+$A119)*D$7))-
((-EXP(-$D$1*D$7)+EXP(-$D$1*C$7))*EXP(-D$7*$A119)+(IF(D$6=10,1,0)+$B$4*(D$7-C$7))*EXP(-($D$1+$A119)*D$7)))/$E$1</f>
        <v>0.21387846531606411</v>
      </c>
      <c r="E119" s="3">
        <f t="shared" si="117"/>
        <v>0.1201451337407705</v>
      </c>
      <c r="F119" s="3">
        <f t="shared" si="117"/>
        <v>6.7458419931261046E-2</v>
      </c>
      <c r="G119" s="3">
        <f t="shared" si="117"/>
        <v>3.7857114227376337E-2</v>
      </c>
      <c r="H119" s="3">
        <f t="shared" si="117"/>
        <v>2.1233914039250377E-2</v>
      </c>
      <c r="I119" s="3">
        <f t="shared" si="117"/>
        <v>1.1903452290474776E-2</v>
      </c>
      <c r="J119" s="3">
        <f t="shared" si="117"/>
        <v>6.6690577165719181E-3</v>
      </c>
      <c r="K119" s="3">
        <f t="shared" si="117"/>
        <v>3.7341531885387055E-3</v>
      </c>
      <c r="L119" s="3">
        <f t="shared" si="117"/>
        <v>-2.2281067259960482E-2</v>
      </c>
      <c r="N119" t="str">
        <f t="shared" si="73"/>
        <v>1.08 0.456431427585031</v>
      </c>
    </row>
    <row r="120" spans="1:14" x14ac:dyDescent="0.3">
      <c r="A120" s="4">
        <f t="shared" si="74"/>
        <v>1.0900000000000007</v>
      </c>
      <c r="B120" s="4">
        <f t="shared" si="70"/>
        <v>0.45101490423473478</v>
      </c>
      <c r="C120" s="6">
        <f t="shared" si="71"/>
        <v>-4.1568105780064894E-3</v>
      </c>
      <c r="D120" s="3">
        <f t="shared" ref="D120:L120" si="118">-(((-EXP(-$B$1*D$7)+EXP(-$B$1*C$7))*EXP(-D$7*$A120)+(IF(D$6=10,1,0)+$B$4*(D$7-C$7))*EXP(-($B$1+$A120)*D$7))-
((-EXP(-$D$1*D$7)+EXP(-$D$1*C$7))*EXP(-D$7*$A120)+(IF(D$6=10,1,0)+$B$4*(D$7-C$7))*EXP(-($D$1+$A120)*D$7)))/$E$1</f>
        <v>0.2122803771478429</v>
      </c>
      <c r="E120" s="3">
        <f t="shared" si="118"/>
        <v>0.11865266691972116</v>
      </c>
      <c r="F120" s="3">
        <f t="shared" si="118"/>
        <v>6.628816715988084E-2</v>
      </c>
      <c r="G120" s="3">
        <f t="shared" si="118"/>
        <v>3.7014840272367455E-2</v>
      </c>
      <c r="H120" s="3">
        <f t="shared" si="118"/>
        <v>2.065793738031561E-2</v>
      </c>
      <c r="I120" s="3">
        <f t="shared" si="118"/>
        <v>1.1522809047670357E-2</v>
      </c>
      <c r="J120" s="3">
        <f t="shared" si="118"/>
        <v>6.4235991640540667E-3</v>
      </c>
      <c r="K120" s="3">
        <f t="shared" si="118"/>
        <v>3.5787768126971328E-3</v>
      </c>
      <c r="L120" s="3">
        <f t="shared" si="118"/>
        <v>-2.1247459091808248E-2</v>
      </c>
      <c r="N120" t="str">
        <f t="shared" si="73"/>
        <v>1.09 0.451014904234735</v>
      </c>
    </row>
    <row r="121" spans="1:14" x14ac:dyDescent="0.3">
      <c r="A121" s="4">
        <f t="shared" si="74"/>
        <v>1.1000000000000008</v>
      </c>
      <c r="B121" s="4">
        <f t="shared" si="70"/>
        <v>0.44566322265253</v>
      </c>
      <c r="C121" s="6">
        <f t="shared" si="71"/>
        <v>-4.146431530776264E-3</v>
      </c>
      <c r="D121" s="3">
        <f t="shared" ref="D121:L121" si="119">-(((-EXP(-$B$1*D$7)+EXP(-$B$1*C$7))*EXP(-D$7*$A121)+(IF(D$6=10,1,0)+$B$4*(D$7-C$7))*EXP(-($B$1+$A121)*D$7))-
((-EXP(-$D$1*D$7)+EXP(-$D$1*C$7))*EXP(-D$7*$A121)+(IF(D$6=10,1,0)+$B$4*(D$7-C$7))*EXP(-($D$1+$A121)*D$7)))/$E$1</f>
        <v>0.21069422980676819</v>
      </c>
      <c r="E121" s="3">
        <f t="shared" si="119"/>
        <v>0.11717873981929859</v>
      </c>
      <c r="F121" s="3">
        <f t="shared" si="119"/>
        <v>6.513821565784679E-2</v>
      </c>
      <c r="G121" s="3">
        <f t="shared" si="119"/>
        <v>3.6191305870843932E-2</v>
      </c>
      <c r="H121" s="3">
        <f t="shared" si="119"/>
        <v>2.0097584271067895E-2</v>
      </c>
      <c r="I121" s="3">
        <f t="shared" si="119"/>
        <v>1.1154337843275687E-2</v>
      </c>
      <c r="J121" s="3">
        <f t="shared" si="119"/>
        <v>6.1871748564866569E-3</v>
      </c>
      <c r="K121" s="3">
        <f t="shared" si="119"/>
        <v>3.429865575514906E-3</v>
      </c>
      <c r="L121" s="3">
        <f t="shared" si="119"/>
        <v>-2.0261799517796303E-2</v>
      </c>
      <c r="N121" t="str">
        <f t="shared" si="73"/>
        <v>1.1 0.44566322265253</v>
      </c>
    </row>
    <row r="122" spans="1:14" x14ac:dyDescent="0.3">
      <c r="A122" s="4">
        <f t="shared" si="74"/>
        <v>1.1100000000000008</v>
      </c>
      <c r="B122" s="4">
        <f t="shared" si="70"/>
        <v>0.44037610402983107</v>
      </c>
      <c r="C122" s="6">
        <f t="shared" si="71"/>
        <v>-4.1360783987566038E-3</v>
      </c>
      <c r="D122" s="3">
        <f t="shared" ref="D122:L122" si="120">-(((-EXP(-$B$1*D$7)+EXP(-$B$1*C$7))*EXP(-D$7*$A122)+(IF(D$6=10,1,0)+$B$4*(D$7-C$7))*EXP(-($B$1+$A122)*D$7))-
((-EXP(-$D$1*D$7)+EXP(-$D$1*C$7))*EXP(-D$7*$A122)+(IF(D$6=10,1,0)+$B$4*(D$7-C$7))*EXP(-($D$1+$A122)*D$7)))/$E$1</f>
        <v>0.20911993407167481</v>
      </c>
      <c r="E122" s="3">
        <f t="shared" si="120"/>
        <v>0.11572312213535897</v>
      </c>
      <c r="F122" s="3">
        <f t="shared" si="120"/>
        <v>6.4008213243420264E-2</v>
      </c>
      <c r="G122" s="3">
        <f t="shared" si="120"/>
        <v>3.5386094090865405E-2</v>
      </c>
      <c r="H122" s="3">
        <f t="shared" si="120"/>
        <v>1.9552430917803114E-2</v>
      </c>
      <c r="I122" s="3">
        <f t="shared" si="120"/>
        <v>1.0797649445295607E-2</v>
      </c>
      <c r="J122" s="3">
        <f t="shared" si="120"/>
        <v>5.9594522832339099E-3</v>
      </c>
      <c r="K122" s="3">
        <f t="shared" si="120"/>
        <v>3.2871504655919551E-3</v>
      </c>
      <c r="L122" s="3">
        <f t="shared" si="120"/>
        <v>-1.9321864224656343E-2</v>
      </c>
      <c r="N122" t="str">
        <f t="shared" si="73"/>
        <v>1.11 0.440376104029831</v>
      </c>
    </row>
    <row r="123" spans="1:14" x14ac:dyDescent="0.3">
      <c r="A123" s="4">
        <f t="shared" si="74"/>
        <v>1.1200000000000008</v>
      </c>
      <c r="B123" s="4">
        <f t="shared" si="70"/>
        <v>0.43515323265974182</v>
      </c>
      <c r="C123" s="6">
        <f t="shared" si="71"/>
        <v>-4.1257511172403992E-3</v>
      </c>
      <c r="D123" s="3">
        <f t="shared" ref="D123:L123" si="121">-(((-EXP(-$B$1*D$7)+EXP(-$B$1*C$7))*EXP(-D$7*$A123)+(IF(D$6=10,1,0)+$B$4*(D$7-C$7))*EXP(-($B$1+$A123)*D$7))-
((-EXP(-$D$1*D$7)+EXP(-$D$1*C$7))*EXP(-D$7*$A123)+(IF(D$6=10,1,0)+$B$4*(D$7-C$7))*EXP(-($D$1+$A123)*D$7)))/$E$1</f>
        <v>0.20755740138805182</v>
      </c>
      <c r="E123" s="3">
        <f t="shared" si="121"/>
        <v>0.11428558642475119</v>
      </c>
      <c r="F123" s="3">
        <f t="shared" si="121"/>
        <v>6.2897813844558711E-2</v>
      </c>
      <c r="G123" s="3">
        <f t="shared" si="121"/>
        <v>3.4598797276730146E-2</v>
      </c>
      <c r="H123" s="3">
        <f t="shared" si="121"/>
        <v>1.9022065022320043E-2</v>
      </c>
      <c r="I123" s="3">
        <f t="shared" si="121"/>
        <v>1.0452367068451793E-2</v>
      </c>
      <c r="J123" s="3">
        <f t="shared" si="121"/>
        <v>5.7401111718848033E-3</v>
      </c>
      <c r="K123" s="3">
        <f t="shared" si="121"/>
        <v>3.1503736649561224E-3</v>
      </c>
      <c r="L123" s="3">
        <f t="shared" si="121"/>
        <v>-1.8425532084722501E-2</v>
      </c>
      <c r="N123" t="str">
        <f t="shared" si="73"/>
        <v>1.12 0.435153232659742</v>
      </c>
    </row>
    <row r="124" spans="1:14" x14ac:dyDescent="0.3">
      <c r="A124" s="4">
        <f t="shared" si="74"/>
        <v>1.1300000000000008</v>
      </c>
      <c r="B124" s="4">
        <f t="shared" si="70"/>
        <v>0.42999425874503383</v>
      </c>
      <c r="C124" s="6">
        <f t="shared" si="71"/>
        <v>-4.1154496216821079E-3</v>
      </c>
      <c r="D124" s="3">
        <f t="shared" ref="D124:L124" si="122">-(((-EXP(-$B$1*D$7)+EXP(-$B$1*C$7))*EXP(-D$7*$A124)+(IF(D$6=10,1,0)+$B$4*(D$7-C$7))*EXP(-($B$1+$A124)*D$7))-
((-EXP(-$D$1*D$7)+EXP(-$D$1*C$7))*EXP(-D$7*$A124)+(IF(D$6=10,1,0)+$B$4*(D$7-C$7))*EXP(-($D$1+$A124)*D$7)))/$E$1</f>
        <v>0.20600654386301179</v>
      </c>
      <c r="E124" s="3">
        <f t="shared" si="122"/>
        <v>0.11286590806958151</v>
      </c>
      <c r="F124" s="3">
        <f t="shared" si="122"/>
        <v>6.1806677392837316E-2</v>
      </c>
      <c r="G124" s="3">
        <f t="shared" si="122"/>
        <v>3.3829016842759803E-2</v>
      </c>
      <c r="H124" s="3">
        <f t="shared" si="122"/>
        <v>1.8506085470092973E-2</v>
      </c>
      <c r="I124" s="3">
        <f t="shared" si="122"/>
        <v>1.0118125976134188E-2</v>
      </c>
      <c r="J124" s="3">
        <f t="shared" si="122"/>
        <v>5.5288430378538046E-3</v>
      </c>
      <c r="K124" s="3">
        <f t="shared" si="122"/>
        <v>3.0192880833197241E-3</v>
      </c>
      <c r="L124" s="3">
        <f t="shared" si="122"/>
        <v>-1.7570780368875161E-2</v>
      </c>
      <c r="N124" t="str">
        <f t="shared" si="73"/>
        <v>1.13 0.429994258745034</v>
      </c>
    </row>
    <row r="125" spans="1:14" x14ac:dyDescent="0.3">
      <c r="A125" s="4">
        <f t="shared" si="74"/>
        <v>1.1400000000000008</v>
      </c>
      <c r="B125" s="4">
        <f t="shared" si="70"/>
        <v>0.42489880104805977</v>
      </c>
      <c r="C125" s="6">
        <f t="shared" si="71"/>
        <v>-4.1051738476973482E-3</v>
      </c>
      <c r="D125" s="3">
        <f t="shared" ref="D125:L125" si="123">-(((-EXP(-$B$1*D$7)+EXP(-$B$1*C$7))*EXP(-D$7*$A125)+(IF(D$6=10,1,0)+$B$4*(D$7-C$7))*EXP(-($B$1+$A125)*D$7))-
((-EXP(-$D$1*D$7)+EXP(-$D$1*C$7))*EXP(-D$7*$A125)+(IF(D$6=10,1,0)+$B$4*(D$7-C$7))*EXP(-($D$1+$A125)*D$7)))/$E$1</f>
        <v>0.20446727426043362</v>
      </c>
      <c r="E125" s="3">
        <f t="shared" si="123"/>
        <v>0.11146386524208544</v>
      </c>
      <c r="F125" s="3">
        <f t="shared" si="123"/>
        <v>6.0734469719062038E-2</v>
      </c>
      <c r="G125" s="3">
        <f t="shared" si="123"/>
        <v>3.3076363071052328E-2</v>
      </c>
      <c r="H125" s="3">
        <f t="shared" si="123"/>
        <v>1.8004102027031205E-2</v>
      </c>
      <c r="I125" s="3">
        <f t="shared" si="123"/>
        <v>9.7945730951243433E-3</v>
      </c>
      <c r="J125" s="3">
        <f t="shared" si="123"/>
        <v>5.3253507505211092E-3</v>
      </c>
      <c r="K125" s="3">
        <f t="shared" si="123"/>
        <v>2.8936569117162269E-3</v>
      </c>
      <c r="L125" s="3">
        <f t="shared" si="123"/>
        <v>-1.6755680181269189E-2</v>
      </c>
      <c r="N125" t="str">
        <f t="shared" si="73"/>
        <v>1.14 0.42489880104806</v>
      </c>
    </row>
    <row r="126" spans="1:14" x14ac:dyDescent="0.3">
      <c r="A126" s="4">
        <f t="shared" si="74"/>
        <v>1.1500000000000008</v>
      </c>
      <c r="B126" s="4">
        <f t="shared" si="70"/>
        <v>0.41986644939289075</v>
      </c>
      <c r="C126" s="6">
        <f t="shared" si="71"/>
        <v>-4.0949237310624999E-3</v>
      </c>
      <c r="D126" s="3">
        <f t="shared" ref="D126:L126" si="124">-(((-EXP(-$B$1*D$7)+EXP(-$B$1*C$7))*EXP(-D$7*$A126)+(IF(D$6=10,1,0)+$B$4*(D$7-C$7))*EXP(-($B$1+$A126)*D$7))-
((-EXP(-$D$1*D$7)+EXP(-$D$1*C$7))*EXP(-D$7*$A126)+(IF(D$6=10,1,0)+$B$4*(D$7-C$7))*EXP(-($D$1+$A126)*D$7)))/$E$1</f>
        <v>0.20293950599593183</v>
      </c>
      <c r="E126" s="3">
        <f t="shared" si="124"/>
        <v>0.11007923887036695</v>
      </c>
      <c r="F126" s="3">
        <f t="shared" si="124"/>
        <v>5.9680862451354573E-2</v>
      </c>
      <c r="G126" s="3">
        <f t="shared" si="124"/>
        <v>3.2340454914569182E-2</v>
      </c>
      <c r="H126" s="3">
        <f t="shared" si="124"/>
        <v>1.7515735044207423E-2</v>
      </c>
      <c r="I126" s="3">
        <f t="shared" si="124"/>
        <v>9.4813666425919239E-3</v>
      </c>
      <c r="J126" s="3">
        <f t="shared" si="124"/>
        <v>5.1293481152998085E-3</v>
      </c>
      <c r="K126" s="3">
        <f t="shared" si="124"/>
        <v>2.7732531946794915E-3</v>
      </c>
      <c r="L126" s="3">
        <f t="shared" si="124"/>
        <v>-1.5978392105047909E-2</v>
      </c>
      <c r="N126" t="str">
        <f t="shared" si="73"/>
        <v>1.15 0.419866449392891</v>
      </c>
    </row>
    <row r="127" spans="1:14" x14ac:dyDescent="0.3">
      <c r="A127" s="4">
        <f t="shared" si="74"/>
        <v>1.1600000000000008</v>
      </c>
      <c r="B127" s="4">
        <f t="shared" si="70"/>
        <v>0.41489676701841827</v>
      </c>
      <c r="C127" s="6">
        <f t="shared" si="71"/>
        <v>-4.0846992077143013E-3</v>
      </c>
      <c r="D127" s="3">
        <f t="shared" ref="D127:L127" si="125">-(((-EXP(-$B$1*D$7)+EXP(-$B$1*C$7))*EXP(-D$7*$A127)+(IF(D$6=10,1,0)+$B$4*(D$7-C$7))*EXP(-($B$1+$A127)*D$7))-
((-EXP(-$D$1*D$7)+EXP(-$D$1*C$7))*EXP(-D$7*$A127)+(IF(D$6=10,1,0)+$B$4*(D$7-C$7))*EXP(-($D$1+$A127)*D$7)))/$E$1</f>
        <v>0.20142315313199929</v>
      </c>
      <c r="E127" s="3">
        <f t="shared" si="125"/>
        <v>0.10871181260353051</v>
      </c>
      <c r="F127" s="3">
        <f t="shared" si="125"/>
        <v>5.8645532914234834E-2</v>
      </c>
      <c r="G127" s="3">
        <f t="shared" si="125"/>
        <v>3.1620919804103975E-2</v>
      </c>
      <c r="H127" s="3">
        <f t="shared" si="125"/>
        <v>1.7040615170826022E-2</v>
      </c>
      <c r="I127" s="3">
        <f t="shared" si="125"/>
        <v>9.1781757651150132E-3</v>
      </c>
      <c r="J127" s="3">
        <f t="shared" si="125"/>
        <v>4.9405594712071451E-3</v>
      </c>
      <c r="K127" s="3">
        <f t="shared" si="125"/>
        <v>2.6578594202554318E-3</v>
      </c>
      <c r="L127" s="3">
        <f t="shared" si="125"/>
        <v>-1.5237162055139681E-2</v>
      </c>
      <c r="N127" t="str">
        <f t="shared" si="73"/>
        <v>1.16 0.414896767018418</v>
      </c>
    </row>
    <row r="128" spans="1:14" x14ac:dyDescent="0.3">
      <c r="A128" s="4">
        <f t="shared" si="74"/>
        <v>1.1700000000000008</v>
      </c>
      <c r="B128" s="4">
        <f t="shared" si="70"/>
        <v>0.4099892928054763</v>
      </c>
      <c r="C128" s="6">
        <f t="shared" si="71"/>
        <v>-4.0745002137494478E-3</v>
      </c>
      <c r="D128" s="3">
        <f t="shared" ref="D128:L128" si="126">-(((-EXP(-$B$1*D$7)+EXP(-$B$1*C$7))*EXP(-D$7*$A128)+(IF(D$6=10,1,0)+$B$4*(D$7-C$7))*EXP(-($B$1+$A128)*D$7))-
((-EXP(-$D$1*D$7)+EXP(-$D$1*C$7))*EXP(-D$7*$A128)+(IF(D$6=10,1,0)+$B$4*(D$7-C$7))*EXP(-($D$1+$A128)*D$7)))/$E$1</f>
        <v>0.19991813037367048</v>
      </c>
      <c r="E128" s="3">
        <f t="shared" si="126"/>
        <v>0.10736137277872133</v>
      </c>
      <c r="F128" s="3">
        <f t="shared" si="126"/>
        <v>5.7628164029958552E-2</v>
      </c>
      <c r="G128" s="3">
        <f t="shared" si="126"/>
        <v>3.0917393459696341E-2</v>
      </c>
      <c r="H128" s="3">
        <f t="shared" si="126"/>
        <v>1.657838307483504E-2</v>
      </c>
      <c r="I128" s="3">
        <f t="shared" si="126"/>
        <v>8.8846801891170717E-3</v>
      </c>
      <c r="J128" s="3">
        <f t="shared" si="126"/>
        <v>4.7587193030914797E-3</v>
      </c>
      <c r="K128" s="3">
        <f t="shared" si="126"/>
        <v>2.5472671270654638E-3</v>
      </c>
      <c r="L128" s="3">
        <f t="shared" si="126"/>
        <v>-1.453031731693012E-2</v>
      </c>
      <c r="N128" t="str">
        <f t="shared" si="73"/>
        <v>1.17 0.409989292805476</v>
      </c>
    </row>
    <row r="129" spans="1:14" x14ac:dyDescent="0.3">
      <c r="A129" s="4">
        <f t="shared" si="74"/>
        <v>1.1800000000000008</v>
      </c>
      <c r="B129" s="4">
        <f t="shared" si="70"/>
        <v>0.40514354337011355</v>
      </c>
      <c r="C129" s="6">
        <f t="shared" si="71"/>
        <v>-4.0643266854241923E-3</v>
      </c>
      <c r="D129" s="3">
        <f t="shared" ref="D129:L129" si="127">-(((-EXP(-$B$1*D$7)+EXP(-$B$1*C$7))*EXP(-D$7*$A129)+(IF(D$6=10,1,0)+$B$4*(D$7-C$7))*EXP(-($B$1+$A129)*D$7))-
((-EXP(-$D$1*D$7)+EXP(-$D$1*C$7))*EXP(-D$7*$A129)+(IF(D$6=10,1,0)+$B$4*(D$7-C$7))*EXP(-($D$1+$A129)*D$7)))/$E$1</f>
        <v>0.19842435306279685</v>
      </c>
      <c r="E129" s="3">
        <f t="shared" si="127"/>
        <v>0.1060277083867779</v>
      </c>
      <c r="F129" s="3">
        <f t="shared" si="127"/>
        <v>5.6628444221286024E-2</v>
      </c>
      <c r="G129" s="3">
        <f t="shared" si="127"/>
        <v>3.022951970599232E-2</v>
      </c>
      <c r="H129" s="3">
        <f t="shared" si="127"/>
        <v>1.6128689171160046E-2</v>
      </c>
      <c r="I129" s="3">
        <f t="shared" si="127"/>
        <v>8.6005698826446472E-3</v>
      </c>
      <c r="J129" s="3">
        <f t="shared" si="127"/>
        <v>4.5835718682330591E-3</v>
      </c>
      <c r="K129" s="3">
        <f t="shared" si="127"/>
        <v>2.4412765277170108E-3</v>
      </c>
      <c r="L129" s="3">
        <f t="shared" si="127"/>
        <v>-1.3856262771070117E-2</v>
      </c>
      <c r="N129" t="str">
        <f t="shared" si="73"/>
        <v>1.18 0.405143543370114</v>
      </c>
    </row>
    <row r="130" spans="1:14" x14ac:dyDescent="0.3">
      <c r="A130" s="4">
        <f t="shared" si="74"/>
        <v>1.1900000000000008</v>
      </c>
      <c r="B130" s="4">
        <f t="shared" si="70"/>
        <v>0.4003590150365714</v>
      </c>
      <c r="C130" s="6">
        <f t="shared" si="71"/>
        <v>-4.0541785591539517E-3</v>
      </c>
      <c r="D130" s="3">
        <f t="shared" ref="D130:L130" si="128">-(((-EXP(-$B$1*D$7)+EXP(-$B$1*C$7))*EXP(-D$7*$A130)+(IF(D$6=10,1,0)+$B$4*(D$7-C$7))*EXP(-($B$1+$A130)*D$7))-
((-EXP(-$D$1*D$7)+EXP(-$D$1*C$7))*EXP(-D$7*$A130)+(IF(D$6=10,1,0)+$B$4*(D$7-C$7))*EXP(-($D$1+$A130)*D$7)))/$E$1</f>
        <v>0.19694173717440391</v>
      </c>
      <c r="E130" s="3">
        <f t="shared" si="128"/>
        <v>0.10471061104005279</v>
      </c>
      <c r="F130" s="3">
        <f t="shared" si="128"/>
        <v>5.5646067316289162E-2</v>
      </c>
      <c r="G130" s="3">
        <f t="shared" si="128"/>
        <v>2.9556950292266775E-2</v>
      </c>
      <c r="H130" s="3">
        <f t="shared" si="128"/>
        <v>1.5691193357408179E-2</v>
      </c>
      <c r="I130" s="3">
        <f t="shared" si="128"/>
        <v>8.3255447277431633E-3</v>
      </c>
      <c r="J130" s="3">
        <f t="shared" si="128"/>
        <v>4.4148708367033147E-3</v>
      </c>
      <c r="K130" s="3">
        <f t="shared" si="128"/>
        <v>2.3396961478617606E-3</v>
      </c>
      <c r="L130" s="3">
        <f t="shared" si="128"/>
        <v>-1.3213477297003768E-2</v>
      </c>
      <c r="N130" t="str">
        <f t="shared" si="73"/>
        <v>1.19 0.400359015036571</v>
      </c>
    </row>
    <row r="131" spans="1:14" x14ac:dyDescent="0.3">
      <c r="A131" s="4">
        <f t="shared" si="74"/>
        <v>1.2000000000000008</v>
      </c>
      <c r="B131" s="4">
        <f t="shared" si="70"/>
        <v>0.39563518569644462</v>
      </c>
      <c r="C131" s="6">
        <f t="shared" si="71"/>
        <v>-4.0440557715129026E-3</v>
      </c>
      <c r="D131" s="3">
        <f t="shared" ref="D131:L131" si="129">-(((-EXP(-$B$1*D$7)+EXP(-$B$1*C$7))*EXP(-D$7*$A131)+(IF(D$6=10,1,0)+$B$4*(D$7-C$7))*EXP(-($B$1+$A131)*D$7))-
((-EXP(-$D$1*D$7)+EXP(-$D$1*C$7))*EXP(-D$7*$A131)+(IF(D$6=10,1,0)+$B$4*(D$7-C$7))*EXP(-($D$1+$A131)*D$7)))/$E$1</f>
        <v>0.19547019931027279</v>
      </c>
      <c r="E131" s="3">
        <f t="shared" si="129"/>
        <v>0.10340987493927949</v>
      </c>
      <c r="F131" s="3">
        <f t="shared" si="129"/>
        <v>5.4680732454372848E-2</v>
      </c>
      <c r="G131" s="3">
        <f t="shared" si="129"/>
        <v>2.8899344715958664E-2</v>
      </c>
      <c r="H131" s="3">
        <f t="shared" si="129"/>
        <v>1.5265564756478544E-2</v>
      </c>
      <c r="I131" s="3">
        <f t="shared" si="129"/>
        <v>8.0593142035283605E-3</v>
      </c>
      <c r="J131" s="3">
        <f t="shared" si="129"/>
        <v>4.2523789448701112E-3</v>
      </c>
      <c r="K131" s="3">
        <f t="shared" si="129"/>
        <v>2.2423424803283951E-3</v>
      </c>
      <c r="L131" s="3">
        <f t="shared" si="129"/>
        <v>-1.2600510337131691E-2</v>
      </c>
      <c r="N131" t="str">
        <f t="shared" si="73"/>
        <v>1.2 0.395635185696445</v>
      </c>
    </row>
    <row r="132" spans="1:14" x14ac:dyDescent="0.3">
      <c r="A132" s="4">
        <f t="shared" si="74"/>
        <v>1.2100000000000009</v>
      </c>
      <c r="B132" s="4">
        <f t="shared" si="70"/>
        <v>0.39097151656026696</v>
      </c>
      <c r="C132" s="6">
        <f t="shared" si="71"/>
        <v>-4.0339582592335901E-3</v>
      </c>
      <c r="D132" s="3">
        <f t="shared" ref="D132:L132" si="130">-(((-EXP(-$B$1*D$7)+EXP(-$B$1*C$7))*EXP(-D$7*$A132)+(IF(D$6=10,1,0)+$B$4*(D$7-C$7))*EXP(-($B$1+$A132)*D$7))-
((-EXP(-$D$1*D$7)+EXP(-$D$1*C$7))*EXP(-D$7*$A132)+(IF(D$6=10,1,0)+$B$4*(D$7-C$7))*EXP(-($D$1+$A132)*D$7)))/$E$1</f>
        <v>0.19400965669651157</v>
      </c>
      <c r="E132" s="3">
        <f t="shared" si="130"/>
        <v>0.1021252968420004</v>
      </c>
      <c r="F132" s="3">
        <f t="shared" si="130"/>
        <v>5.3732143994031013E-2</v>
      </c>
      <c r="G132" s="3">
        <f t="shared" si="130"/>
        <v>2.8256370050066048E-2</v>
      </c>
      <c r="H132" s="3">
        <f t="shared" si="130"/>
        <v>1.4851481466447625E-2</v>
      </c>
      <c r="I132" s="3">
        <f t="shared" si="130"/>
        <v>7.801597079259503E-3</v>
      </c>
      <c r="J132" s="3">
        <f t="shared" si="130"/>
        <v>4.0958676617318173E-3</v>
      </c>
      <c r="K132" s="3">
        <f t="shared" si="130"/>
        <v>2.1490396535776314E-3</v>
      </c>
      <c r="L132" s="3">
        <f t="shared" si="130"/>
        <v>-1.201597862412508E-2</v>
      </c>
      <c r="N132" t="str">
        <f t="shared" si="73"/>
        <v>1.21 0.390971516560267</v>
      </c>
    </row>
    <row r="133" spans="1:14" x14ac:dyDescent="0.3">
      <c r="A133" s="4">
        <f t="shared" si="74"/>
        <v>1.2200000000000009</v>
      </c>
      <c r="B133" s="4">
        <f t="shared" si="70"/>
        <v>0.38636745380055015</v>
      </c>
      <c r="C133" s="6">
        <f t="shared" si="71"/>
        <v>-4.0238859592065289E-3</v>
      </c>
      <c r="D133" s="3">
        <f t="shared" ref="D133:L133" si="131">-(((-EXP(-$B$1*D$7)+EXP(-$B$1*C$7))*EXP(-D$7*$A133)+(IF(D$6=10,1,0)+$B$4*(D$7-C$7))*EXP(-($B$1+$A133)*D$7))-
((-EXP(-$D$1*D$7)+EXP(-$D$1*C$7))*EXP(-D$7*$A133)+(IF(D$6=10,1,0)+$B$4*(D$7-C$7))*EXP(-($D$1+$A133)*D$7)))/$E$1</f>
        <v>0.19256002717696338</v>
      </c>
      <c r="E133" s="3">
        <f t="shared" si="131"/>
        <v>0.10085667602986735</v>
      </c>
      <c r="F133" s="3">
        <f t="shared" si="131"/>
        <v>5.2800011422857861E-2</v>
      </c>
      <c r="G133" s="3">
        <f t="shared" si="131"/>
        <v>2.7627700775051386E-2</v>
      </c>
      <c r="H133" s="3">
        <f t="shared" si="131"/>
        <v>1.444863031713336E-2</v>
      </c>
      <c r="I133" s="3">
        <f t="shared" si="131"/>
        <v>7.5521211172625653E-3</v>
      </c>
      <c r="J133" s="3">
        <f t="shared" si="131"/>
        <v>3.945116867500151E-3</v>
      </c>
      <c r="K133" s="3">
        <f t="shared" si="131"/>
        <v>2.0596191140160778E-3</v>
      </c>
      <c r="L133" s="3">
        <f t="shared" si="131"/>
        <v>-1.1458563060895431E-2</v>
      </c>
      <c r="N133" t="str">
        <f t="shared" si="73"/>
        <v>1.22 0.38636745380055</v>
      </c>
    </row>
    <row r="134" spans="1:14" x14ac:dyDescent="0.3">
      <c r="A134" s="4">
        <f t="shared" si="74"/>
        <v>1.2300000000000009</v>
      </c>
      <c r="B134" s="4">
        <f t="shared" si="70"/>
        <v>0.38182243010358702</v>
      </c>
      <c r="C134" s="6">
        <f t="shared" si="71"/>
        <v>-4.0138388084798114E-3</v>
      </c>
      <c r="D134" s="3">
        <f t="shared" ref="D134:L134" si="132">-(((-EXP(-$B$1*D$7)+EXP(-$B$1*C$7))*EXP(-D$7*$A134)+(IF(D$6=10,1,0)+$B$4*(D$7-C$7))*EXP(-($B$1+$A134)*D$7))-
((-EXP(-$D$1*D$7)+EXP(-$D$1*C$7))*EXP(-D$7*$A134)+(IF(D$6=10,1,0)+$B$4*(D$7-C$7))*EXP(-($D$1+$A134)*D$7)))/$E$1</f>
        <v>0.19112122921008387</v>
      </c>
      <c r="E134" s="3">
        <f t="shared" si="132"/>
        <v>9.9603814278717548E-2</v>
      </c>
      <c r="F134" s="3">
        <f t="shared" si="132"/>
        <v>5.1884049267775921E-2</v>
      </c>
      <c r="G134" s="3">
        <f t="shared" si="132"/>
        <v>2.7013018613630809E-2</v>
      </c>
      <c r="H134" s="3">
        <f t="shared" si="132"/>
        <v>1.4056706633099393E-2</v>
      </c>
      <c r="I134" s="3">
        <f t="shared" si="132"/>
        <v>7.3106227853618642E-3</v>
      </c>
      <c r="J134" s="3">
        <f t="shared" si="132"/>
        <v>3.7999145440360638E-3</v>
      </c>
      <c r="K134" s="3">
        <f t="shared" si="132"/>
        <v>1.9739193214790801E-3</v>
      </c>
      <c r="L134" s="3">
        <f t="shared" si="132"/>
        <v>-1.0927005742117702E-2</v>
      </c>
      <c r="N134" t="str">
        <f t="shared" si="73"/>
        <v>1.23 0.381822430103587</v>
      </c>
    </row>
    <row r="135" spans="1:14" x14ac:dyDescent="0.3">
      <c r="A135" s="4">
        <f t="shared" si="74"/>
        <v>1.2400000000000009</v>
      </c>
      <c r="B135" s="4">
        <f t="shared" si="70"/>
        <v>0.37733586612297909</v>
      </c>
      <c r="C135" s="6">
        <f t="shared" si="71"/>
        <v>-4.0038167442587131E-3</v>
      </c>
      <c r="D135" s="3">
        <f t="shared" ref="D135:L135" si="133">-(((-EXP(-$B$1*D$7)+EXP(-$B$1*C$7))*EXP(-D$7*$A135)+(IF(D$6=10,1,0)+$B$4*(D$7-C$7))*EXP(-($B$1+$A135)*D$7))-
((-EXP(-$D$1*D$7)+EXP(-$D$1*C$7))*EXP(-D$7*$A135)+(IF(D$6=10,1,0)+$B$4*(D$7-C$7))*EXP(-($D$1+$A135)*D$7)))/$E$1</f>
        <v>0.18969318186252274</v>
      </c>
      <c r="E135" s="3">
        <f t="shared" si="133"/>
        <v>9.8366515826221038E-2</v>
      </c>
      <c r="F135" s="3">
        <f t="shared" si="133"/>
        <v>5.0983977008343249E-2</v>
      </c>
      <c r="G135" s="3">
        <f t="shared" si="133"/>
        <v>2.6412012369813467E-2</v>
      </c>
      <c r="H135" s="3">
        <f t="shared" si="133"/>
        <v>1.3675414003435584E-2</v>
      </c>
      <c r="I135" s="3">
        <f t="shared" si="133"/>
        <v>7.0768469784732073E-3</v>
      </c>
      <c r="J135" s="3">
        <f t="shared" si="133"/>
        <v>3.660056476631804E-3</v>
      </c>
      <c r="K135" s="3">
        <f t="shared" si="133"/>
        <v>1.8917854574122858E-3</v>
      </c>
      <c r="L135" s="3">
        <f t="shared" si="133"/>
        <v>-1.0420107115615557E-2</v>
      </c>
      <c r="N135" t="str">
        <f t="shared" si="73"/>
        <v>1.24 0.377335866122979</v>
      </c>
    </row>
    <row r="136" spans="1:14" x14ac:dyDescent="0.3">
      <c r="A136" s="4">
        <f t="shared" si="74"/>
        <v>1.2500000000000009</v>
      </c>
      <c r="B136" s="4">
        <f t="shared" si="70"/>
        <v>0.37290717184825406</v>
      </c>
      <c r="C136" s="6">
        <f t="shared" si="71"/>
        <v>-3.9938197039052986E-3</v>
      </c>
      <c r="D136" s="3">
        <f t="shared" ref="D136:L136" si="134">-(((-EXP(-$B$1*D$7)+EXP(-$B$1*C$7))*EXP(-D$7*$A136)+(IF(D$6=10,1,0)+$B$4*(D$7-C$7))*EXP(-($B$1+$A136)*D$7))-
((-EXP(-$D$1*D$7)+EXP(-$D$1*C$7))*EXP(-D$7*$A136)+(IF(D$6=10,1,0)+$B$4*(D$7-C$7))*EXP(-($D$1+$A136)*D$7)))/$E$1</f>
        <v>0.18827580480652165</v>
      </c>
      <c r="E136" s="3">
        <f t="shared" si="134"/>
        <v>9.7144587341869967E-2</v>
      </c>
      <c r="F136" s="3">
        <f t="shared" si="134"/>
        <v>5.0099518990320828E-2</v>
      </c>
      <c r="G136" s="3">
        <f t="shared" si="134"/>
        <v>2.5824377771345264E-2</v>
      </c>
      <c r="H136" s="3">
        <f t="shared" si="134"/>
        <v>1.330446405738237E-2</v>
      </c>
      <c r="I136" s="3">
        <f t="shared" si="134"/>
        <v>6.8505467491850732E-3</v>
      </c>
      <c r="J136" s="3">
        <f t="shared" si="134"/>
        <v>3.5253459668355739E-3</v>
      </c>
      <c r="K136" s="3">
        <f t="shared" si="134"/>
        <v>1.813069145194918E-3</v>
      </c>
      <c r="L136" s="3">
        <f t="shared" si="134"/>
        <v>-9.9367232764963065E-3</v>
      </c>
      <c r="N136" t="str">
        <f t="shared" si="73"/>
        <v>1.25 0.372907171848254</v>
      </c>
    </row>
    <row r="137" spans="1:14" x14ac:dyDescent="0.3">
      <c r="A137" s="4">
        <f t="shared" si="74"/>
        <v>1.2600000000000009</v>
      </c>
      <c r="B137" s="4">
        <f t="shared" si="70"/>
        <v>0.36853574788917792</v>
      </c>
      <c r="C137" s="6">
        <f t="shared" si="71"/>
        <v>-3.9838476249380358E-3</v>
      </c>
      <c r="D137" s="3">
        <f t="shared" ref="D137:L137" si="135">-(((-EXP(-$B$1*D$7)+EXP(-$B$1*C$7))*EXP(-D$7*$A137)+(IF(D$6=10,1,0)+$B$4*(D$7-C$7))*EXP(-($B$1+$A137)*D$7))-
((-EXP(-$D$1*D$7)+EXP(-$D$1*C$7))*EXP(-D$7*$A137)+(IF(D$6=10,1,0)+$B$4*(D$7-C$7))*EXP(-($D$1+$A137)*D$7)))/$E$1</f>
        <v>0.1868690183138427</v>
      </c>
      <c r="E137" s="3">
        <f t="shared" si="135"/>
        <v>9.5937837897054609E-2</v>
      </c>
      <c r="F137" s="3">
        <f t="shared" si="135"/>
        <v>4.9230404341581845E-2</v>
      </c>
      <c r="G137" s="3">
        <f t="shared" si="135"/>
        <v>2.5249817315687106E-2</v>
      </c>
      <c r="H137" s="3">
        <f t="shared" si="135"/>
        <v>1.2943576246351918E-2</v>
      </c>
      <c r="I137" s="3">
        <f t="shared" si="135"/>
        <v>6.6314830468236748E-3</v>
      </c>
      <c r="J137" s="3">
        <f t="shared" si="135"/>
        <v>3.3955935557929526E-3</v>
      </c>
      <c r="K137" s="3">
        <f t="shared" si="135"/>
        <v>1.7376281820829845E-3</v>
      </c>
      <c r="L137" s="3">
        <f t="shared" si="135"/>
        <v>-9.4757633851017681E-3</v>
      </c>
      <c r="N137" t="str">
        <f t="shared" si="73"/>
        <v>1.26 0.368535747889178</v>
      </c>
    </row>
    <row r="138" spans="1:14" x14ac:dyDescent="0.3">
      <c r="A138" s="4">
        <f t="shared" si="74"/>
        <v>1.2700000000000009</v>
      </c>
      <c r="B138" s="4">
        <f t="shared" si="70"/>
        <v>0.36422098668280362</v>
      </c>
      <c r="C138" s="6">
        <f t="shared" si="71"/>
        <v>-3.9739004450313961E-3</v>
      </c>
      <c r="D138" s="3">
        <f t="shared" ref="D138:L138" si="136">-(((-EXP(-$B$1*D$7)+EXP(-$B$1*C$7))*EXP(-D$7*$A138)+(IF(D$6=10,1,0)+$B$4*(D$7-C$7))*EXP(-($B$1+$A138)*D$7))-
((-EXP(-$D$1*D$7)+EXP(-$D$1*C$7))*EXP(-D$7*$A138)+(IF(D$6=10,1,0)+$B$4*(D$7-C$7))*EXP(-($D$1+$A138)*D$7)))/$E$1</f>
        <v>0.18547274325316634</v>
      </c>
      <c r="E138" s="3">
        <f t="shared" si="136"/>
        <v>9.4746078934532227E-2</v>
      </c>
      <c r="F138" s="3">
        <f t="shared" si="136"/>
        <v>4.8376366888975071E-2</v>
      </c>
      <c r="G138" s="3">
        <f t="shared" si="136"/>
        <v>2.4688040119332472E-2</v>
      </c>
      <c r="H138" s="3">
        <f t="shared" si="136"/>
        <v>1.2592477631793128E-2</v>
      </c>
      <c r="I138" s="3">
        <f t="shared" si="136"/>
        <v>6.4194244650073251E-3</v>
      </c>
      <c r="J138" s="3">
        <f t="shared" si="136"/>
        <v>3.2706167577852383E-3</v>
      </c>
      <c r="K138" s="3">
        <f t="shared" si="136"/>
        <v>1.6653262823319683E-3</v>
      </c>
      <c r="L138" s="3">
        <f t="shared" si="136"/>
        <v>-9.0361872050886971E-3</v>
      </c>
      <c r="N138" t="str">
        <f t="shared" si="73"/>
        <v>1.27 0.364220986682804</v>
      </c>
    </row>
    <row r="139" spans="1:14" x14ac:dyDescent="0.3">
      <c r="A139" s="4">
        <f t="shared" si="74"/>
        <v>1.2800000000000009</v>
      </c>
      <c r="B139" s="4">
        <f t="shared" si="70"/>
        <v>0.35996227362227307</v>
      </c>
      <c r="C139" s="6">
        <f t="shared" si="71"/>
        <v>-3.9639781020154733E-3</v>
      </c>
      <c r="D139" s="3">
        <f t="shared" ref="D139:L139" si="137">-(((-EXP(-$B$1*D$7)+EXP(-$B$1*C$7))*EXP(-D$7*$A139)+(IF(D$6=10,1,0)+$B$4*(D$7-C$7))*EXP(-($B$1+$A139)*D$7))-
((-EXP(-$D$1*D$7)+EXP(-$D$1*C$7))*EXP(-D$7*$A139)+(IF(D$6=10,1,0)+$B$4*(D$7-C$7))*EXP(-($D$1+$A139)*D$7)))/$E$1</f>
        <v>0.18408690108297901</v>
      </c>
      <c r="E139" s="3">
        <f t="shared" si="137"/>
        <v>9.3569124239457194E-2</v>
      </c>
      <c r="F139" s="3">
        <f t="shared" si="137"/>
        <v>4.7537145076836228E-2</v>
      </c>
      <c r="G139" s="3">
        <f t="shared" si="137"/>
        <v>2.4138761770529402E-2</v>
      </c>
      <c r="H139" s="3">
        <f t="shared" si="137"/>
        <v>1.2250902678586065E-2</v>
      </c>
      <c r="I139" s="3">
        <f t="shared" si="137"/>
        <v>6.2141469971154798E-3</v>
      </c>
      <c r="J139" s="3">
        <f t="shared" si="137"/>
        <v>3.1502398036015043E-3</v>
      </c>
      <c r="K139" s="3">
        <f t="shared" si="137"/>
        <v>1.5960328309677378E-3</v>
      </c>
      <c r="L139" s="3">
        <f t="shared" si="137"/>
        <v>-8.6170027557841422E-3</v>
      </c>
      <c r="N139" t="str">
        <f t="shared" si="73"/>
        <v>1.28 0.359962273622273</v>
      </c>
    </row>
    <row r="140" spans="1:14" x14ac:dyDescent="0.3">
      <c r="A140" s="4">
        <f t="shared" si="74"/>
        <v>1.2900000000000009</v>
      </c>
      <c r="B140" s="4">
        <f t="shared" ref="B140:B203" si="138">SUM(C140:L140)</f>
        <v>0.35575898811907525</v>
      </c>
      <c r="C140" s="6">
        <f t="shared" ref="C140:C203" si="139">-C$7*EXP(-($B$1+$A140)*C$7)*(C$7-B$7)*($B$3+$B$4)</f>
        <v>-3.9540805338755926E-3</v>
      </c>
      <c r="D140" s="3">
        <f t="shared" ref="D140:L140" si="140">-(((-EXP(-$B$1*D$7)+EXP(-$B$1*C$7))*EXP(-D$7*$A140)+(IF(D$6=10,1,0)+$B$4*(D$7-C$7))*EXP(-($B$1+$A140)*D$7))-
((-EXP(-$D$1*D$7)+EXP(-$D$1*C$7))*EXP(-D$7*$A140)+(IF(D$6=10,1,0)+$B$4*(D$7-C$7))*EXP(-($D$1+$A140)*D$7)))/$E$1</f>
        <v>0.18271141384966491</v>
      </c>
      <c r="E140" s="3">
        <f t="shared" si="140"/>
        <v>9.2406789910584583E-2</v>
      </c>
      <c r="F140" s="3">
        <f t="shared" si="140"/>
        <v>4.6712481886843758E-2</v>
      </c>
      <c r="G140" s="3">
        <f t="shared" si="140"/>
        <v>2.3601704185450229E-2</v>
      </c>
      <c r="H140" s="3">
        <f t="shared" si="140"/>
        <v>1.1918593054410351E-2</v>
      </c>
      <c r="I140" s="3">
        <f t="shared" si="140"/>
        <v>6.0154337997591909E-3</v>
      </c>
      <c r="J140" s="3">
        <f t="shared" si="140"/>
        <v>3.0342933933133992E-3</v>
      </c>
      <c r="K140" s="3">
        <f t="shared" si="140"/>
        <v>1.529622647858733E-3</v>
      </c>
      <c r="L140" s="3">
        <f t="shared" si="140"/>
        <v>-8.2172640749342621E-3</v>
      </c>
      <c r="N140" t="str">
        <f t="shared" ref="N140:N203" si="141">A140&amp;" "&amp;B140</f>
        <v>1.29 0.355758988119075</v>
      </c>
    </row>
    <row r="141" spans="1:14" x14ac:dyDescent="0.3">
      <c r="A141" s="4">
        <f t="shared" ref="A141:A204" si="142">A140+1%</f>
        <v>1.3000000000000009</v>
      </c>
      <c r="B141" s="4">
        <f t="shared" si="138"/>
        <v>0.35161050459512255</v>
      </c>
      <c r="C141" s="6">
        <f t="shared" si="139"/>
        <v>-3.94420767875192E-3</v>
      </c>
      <c r="D141" s="3">
        <f t="shared" ref="D141:L141" si="143">-(((-EXP(-$B$1*D$7)+EXP(-$B$1*C$7))*EXP(-D$7*$A141)+(IF(D$6=10,1,0)+$B$4*(D$7-C$7))*EXP(-($B$1+$A141)*D$7))-
((-EXP(-$D$1*D$7)+EXP(-$D$1*C$7))*EXP(-D$7*$A141)+(IF(D$6=10,1,0)+$B$4*(D$7-C$7))*EXP(-($D$1+$A141)*D$7)))/$E$1</f>
        <v>0.18134620418134778</v>
      </c>
      <c r="E141" s="3">
        <f t="shared" si="143"/>
        <v>9.1258894330606397E-2</v>
      </c>
      <c r="F141" s="3">
        <f t="shared" si="143"/>
        <v>4.5902124759565961E-2</v>
      </c>
      <c r="G141" s="3">
        <f t="shared" si="143"/>
        <v>2.3076595467201932E-2</v>
      </c>
      <c r="H141" s="3">
        <f t="shared" si="143"/>
        <v>1.1595297434306878E-2</v>
      </c>
      <c r="I141" s="3">
        <f t="shared" si="143"/>
        <v>5.8230749636512405E-3</v>
      </c>
      <c r="J141" s="3">
        <f t="shared" si="143"/>
        <v>2.9226144581653755E-3</v>
      </c>
      <c r="K141" s="3">
        <f t="shared" si="143"/>
        <v>1.4659757615513925E-3</v>
      </c>
      <c r="L141" s="3">
        <f t="shared" si="143"/>
        <v>-7.8360690825224691E-3</v>
      </c>
      <c r="N141" t="str">
        <f t="shared" si="141"/>
        <v>1.3 0.351610504595123</v>
      </c>
    </row>
    <row r="142" spans="1:14" x14ac:dyDescent="0.3">
      <c r="A142" s="4">
        <f t="shared" si="142"/>
        <v>1.3100000000000009</v>
      </c>
      <c r="B142" s="4">
        <f t="shared" si="138"/>
        <v>0.34751619341467588</v>
      </c>
      <c r="C142" s="6">
        <f t="shared" si="139"/>
        <v>-3.9343594749390786E-3</v>
      </c>
      <c r="D142" s="3">
        <f t="shared" ref="D142:L142" si="144">-(((-EXP(-$B$1*D$7)+EXP(-$B$1*C$7))*EXP(-D$7*$A142)+(IF(D$6=10,1,0)+$B$4*(D$7-C$7))*EXP(-($B$1+$A142)*D$7))-
((-EXP(-$D$1*D$7)+EXP(-$D$1*C$7))*EXP(-D$7*$A142)+(IF(D$6=10,1,0)+$B$4*(D$7-C$7))*EXP(-($D$1+$A142)*D$7)))/$E$1</f>
        <v>0.17999119528502858</v>
      </c>
      <c r="E142" s="3">
        <f t="shared" si="144"/>
        <v>9.0125258138482725E-2</v>
      </c>
      <c r="F142" s="3">
        <f t="shared" si="144"/>
        <v>4.5105825516788746E-2</v>
      </c>
      <c r="G142" s="3">
        <f t="shared" si="144"/>
        <v>2.2563169768284246E-2</v>
      </c>
      <c r="H142" s="3">
        <f t="shared" si="144"/>
        <v>1.1280771310497905E-2</v>
      </c>
      <c r="I142" s="3">
        <f t="shared" si="144"/>
        <v>5.6368672918542711E-3</v>
      </c>
      <c r="J142" s="3">
        <f t="shared" si="144"/>
        <v>2.8150459312577991E-3</v>
      </c>
      <c r="K142" s="3">
        <f t="shared" si="144"/>
        <v>1.4049771925571124E-3</v>
      </c>
      <c r="L142" s="3">
        <f t="shared" si="144"/>
        <v>-7.4725575451364814E-3</v>
      </c>
      <c r="N142" t="str">
        <f t="shared" si="141"/>
        <v>1.31 0.347516193414676</v>
      </c>
    </row>
    <row r="143" spans="1:14" x14ac:dyDescent="0.3">
      <c r="A143" s="4">
        <f t="shared" si="142"/>
        <v>1.320000000000001</v>
      </c>
      <c r="B143" s="4">
        <f t="shared" si="138"/>
        <v>0.34347542175189022</v>
      </c>
      <c r="C143" s="6">
        <f t="shared" si="139"/>
        <v>-3.9245358608857627E-3</v>
      </c>
      <c r="D143" s="3">
        <f t="shared" ref="D143:L143" si="145">-(((-EXP(-$B$1*D$7)+EXP(-$B$1*C$7))*EXP(-D$7*$A143)+(IF(D$6=10,1,0)+$B$4*(D$7-C$7))*EXP(-($B$1+$A143)*D$7))-
((-EXP(-$D$1*D$7)+EXP(-$D$1*C$7))*EXP(-D$7*$A143)+(IF(D$6=10,1,0)+$B$4*(D$7-C$7))*EXP(-($D$1+$A143)*D$7)))/$E$1</f>
        <v>0.17864631094086089</v>
      </c>
      <c r="E143" s="3">
        <f t="shared" si="145"/>
        <v>8.9005704201382596E-2</v>
      </c>
      <c r="F143" s="3">
        <f t="shared" si="145"/>
        <v>4.4323340285578113E-2</v>
      </c>
      <c r="G143" s="3">
        <f t="shared" si="145"/>
        <v>2.2061167155910073E-2</v>
      </c>
      <c r="H143" s="3">
        <f t="shared" si="145"/>
        <v>1.0974776807671538E-2</v>
      </c>
      <c r="I143" s="3">
        <f t="shared" si="145"/>
        <v>5.4566140852334378E-3</v>
      </c>
      <c r="J143" s="3">
        <f t="shared" si="145"/>
        <v>2.7114365266109413E-3</v>
      </c>
      <c r="K143" s="3">
        <f t="shared" si="145"/>
        <v>1.3465167456204656E-3</v>
      </c>
      <c r="L143" s="3">
        <f t="shared" si="145"/>
        <v>-7.1259091360921156E-3</v>
      </c>
      <c r="N143" t="str">
        <f t="shared" si="141"/>
        <v>1.32 0.34347542175189</v>
      </c>
    </row>
    <row r="144" spans="1:14" x14ac:dyDescent="0.3">
      <c r="A144" s="4">
        <f t="shared" si="142"/>
        <v>1.330000000000001</v>
      </c>
      <c r="B144" s="4">
        <f t="shared" si="138"/>
        <v>0.33948755440596451</v>
      </c>
      <c r="C144" s="6">
        <f t="shared" si="139"/>
        <v>-3.9147367751943525E-3</v>
      </c>
      <c r="D144" s="3">
        <f t="shared" ref="D144:L144" si="146">-(((-EXP(-$B$1*D$7)+EXP(-$B$1*C$7))*EXP(-D$7*$A144)+(IF(D$6=10,1,0)+$B$4*(D$7-C$7))*EXP(-($B$1+$A144)*D$7))-
((-EXP(-$D$1*D$7)+EXP(-$D$1*C$7))*EXP(-D$7*$A144)+(IF(D$6=10,1,0)+$B$4*(D$7-C$7))*EXP(-($D$1+$A144)*D$7)))/$E$1</f>
        <v>0.17731147549859477</v>
      </c>
      <c r="E144" s="3">
        <f t="shared" si="146"/>
        <v>8.7900057586581454E-2</v>
      </c>
      <c r="F144" s="3">
        <f t="shared" si="146"/>
        <v>4.3554429423730411E-2</v>
      </c>
      <c r="G144" s="3">
        <f t="shared" si="146"/>
        <v>2.1570333480621855E-2</v>
      </c>
      <c r="H144" s="3">
        <f t="shared" si="146"/>
        <v>1.0677082502863216E-2</v>
      </c>
      <c r="I144" s="3">
        <f t="shared" si="146"/>
        <v>5.2821249345823273E-3</v>
      </c>
      <c r="J144" s="3">
        <f t="shared" si="146"/>
        <v>2.6116405264418018E-3</v>
      </c>
      <c r="K144" s="3">
        <f t="shared" si="146"/>
        <v>1.2904888106651043E-3</v>
      </c>
      <c r="L144" s="3">
        <f t="shared" si="146"/>
        <v>-6.7953415829220811E-3</v>
      </c>
      <c r="N144" t="str">
        <f t="shared" si="141"/>
        <v>1.33 0.339487554405965</v>
      </c>
    </row>
    <row r="145" spans="1:14" x14ac:dyDescent="0.3">
      <c r="A145" s="4">
        <f t="shared" si="142"/>
        <v>1.340000000000001</v>
      </c>
      <c r="B145" s="4">
        <f t="shared" si="138"/>
        <v>0.3355519545620308</v>
      </c>
      <c r="C145" s="6">
        <f t="shared" si="139"/>
        <v>-3.90496215662053E-3</v>
      </c>
      <c r="D145" s="3">
        <f t="shared" ref="D145:L145" si="147">-(((-EXP(-$B$1*D$7)+EXP(-$B$1*C$7))*EXP(-D$7*$A145)+(IF(D$6=10,1,0)+$B$4*(D$7-C$7))*EXP(-($B$1+$A145)*D$7))-
((-EXP(-$D$1*D$7)+EXP(-$D$1*C$7))*EXP(-D$7*$A145)+(IF(D$6=10,1,0)+$B$4*(D$7-C$7))*EXP(-($D$1+$A145)*D$7)))/$E$1</f>
        <v>0.17598661387384706</v>
      </c>
      <c r="E145" s="3">
        <f t="shared" si="147"/>
        <v>8.6808145534703049E-2</v>
      </c>
      <c r="F145" s="3">
        <f t="shared" si="147"/>
        <v>4.2798857446393536E-2</v>
      </c>
      <c r="G145" s="3">
        <f t="shared" si="147"/>
        <v>2.1090420247358264E-2</v>
      </c>
      <c r="H145" s="3">
        <f t="shared" si="147"/>
        <v>1.0387463250563066E-2</v>
      </c>
      <c r="I145" s="3">
        <f t="shared" si="147"/>
        <v>5.1132155194871885E-3</v>
      </c>
      <c r="J145" s="3">
        <f t="shared" si="147"/>
        <v>2.5155175761577397E-3</v>
      </c>
      <c r="K145" s="3">
        <f t="shared" si="147"/>
        <v>1.2367921720026365E-3</v>
      </c>
      <c r="L145" s="3">
        <f t="shared" si="147"/>
        <v>-6.4801089018611665E-3</v>
      </c>
      <c r="N145" t="str">
        <f t="shared" si="141"/>
        <v>1.34 0.335551954562031</v>
      </c>
    </row>
    <row r="146" spans="1:14" x14ac:dyDescent="0.3">
      <c r="A146" s="4">
        <f t="shared" si="142"/>
        <v>1.350000000000001</v>
      </c>
      <c r="B146" s="4">
        <f t="shared" si="138"/>
        <v>0.33166798449665458</v>
      </c>
      <c r="C146" s="6">
        <f t="shared" si="139"/>
        <v>-3.8952119440728984E-3</v>
      </c>
      <c r="D146" s="3">
        <f t="shared" ref="D146:L146" si="148">-(((-EXP(-$B$1*D$7)+EXP(-$B$1*C$7))*EXP(-D$7*$A146)+(IF(D$6=10,1,0)+$B$4*(D$7-C$7))*EXP(-($B$1+$A146)*D$7))-
((-EXP(-$D$1*D$7)+EXP(-$D$1*C$7))*EXP(-D$7*$A146)+(IF(D$6=10,1,0)+$B$4*(D$7-C$7))*EXP(-($D$1+$A146)*D$7)))/$E$1</f>
        <v>0.17467165154246356</v>
      </c>
      <c r="E146" s="3">
        <f t="shared" si="148"/>
        <v>8.5729797432137336E-2</v>
      </c>
      <c r="F146" s="3">
        <f t="shared" si="148"/>
        <v>4.2056392953598865E-2</v>
      </c>
      <c r="G146" s="3">
        <f t="shared" si="148"/>
        <v>2.0621184489773466E-2</v>
      </c>
      <c r="H146" s="3">
        <f t="shared" si="148"/>
        <v>1.0105700012431103E-2</v>
      </c>
      <c r="I146" s="3">
        <f t="shared" si="148"/>
        <v>4.9497074136882523E-3</v>
      </c>
      <c r="J146" s="3">
        <f t="shared" si="148"/>
        <v>2.4229324870357464E-3</v>
      </c>
      <c r="K146" s="3">
        <f t="shared" si="148"/>
        <v>1.1853298254792212E-3</v>
      </c>
      <c r="L146" s="3">
        <f t="shared" si="148"/>
        <v>-6.1794997158800399E-3</v>
      </c>
      <c r="N146" t="str">
        <f t="shared" si="141"/>
        <v>1.35 0.331667984496655</v>
      </c>
    </row>
    <row r="147" spans="1:14" x14ac:dyDescent="0.3">
      <c r="A147" s="4">
        <f t="shared" si="142"/>
        <v>1.360000000000001</v>
      </c>
      <c r="B147" s="4">
        <f t="shared" si="138"/>
        <v>0.32783500624224354</v>
      </c>
      <c r="C147" s="6">
        <f t="shared" si="139"/>
        <v>-3.885486076612597E-3</v>
      </c>
      <c r="D147" s="3">
        <f t="shared" ref="D147:L147" si="149">-(((-EXP(-$B$1*D$7)+EXP(-$B$1*C$7))*EXP(-D$7*$A147)+(IF(D$6=10,1,0)+$B$4*(D$7-C$7))*EXP(-($B$1+$A147)*D$7))-
((-EXP(-$D$1*D$7)+EXP(-$D$1*C$7))*EXP(-D$7*$A147)+(IF(D$6=10,1,0)+$B$4*(D$7-C$7))*EXP(-($D$1+$A147)*D$7)))/$E$1</f>
        <v>0.17336651453748322</v>
      </c>
      <c r="E147" s="3">
        <f t="shared" si="149"/>
        <v>8.4664844784716059E-2</v>
      </c>
      <c r="F147" s="3">
        <f t="shared" si="149"/>
        <v>4.132680855987482E-2</v>
      </c>
      <c r="G147" s="3">
        <f t="shared" si="149"/>
        <v>2.0162388647277773E-2</v>
      </c>
      <c r="H147" s="3">
        <f t="shared" si="149"/>
        <v>9.8315796915660926E-3</v>
      </c>
      <c r="I147" s="3">
        <f t="shared" si="149"/>
        <v>4.7914278965505239E-3</v>
      </c>
      <c r="J147" s="3">
        <f t="shared" si="149"/>
        <v>2.3337550460262777E-3</v>
      </c>
      <c r="K147" s="3">
        <f t="shared" si="149"/>
        <v>1.1360088032373247E-3</v>
      </c>
      <c r="L147" s="3">
        <f t="shared" si="149"/>
        <v>-5.8928356478759455E-3</v>
      </c>
      <c r="N147" t="str">
        <f t="shared" si="141"/>
        <v>1.36 0.327835006242244</v>
      </c>
    </row>
    <row r="148" spans="1:14" x14ac:dyDescent="0.3">
      <c r="A148" s="4">
        <f t="shared" si="142"/>
        <v>1.370000000000001</v>
      </c>
      <c r="B148" s="4">
        <f t="shared" si="138"/>
        <v>0.32405238220204963</v>
      </c>
      <c r="C148" s="6">
        <f t="shared" si="139"/>
        <v>-3.8757844934529224E-3</v>
      </c>
      <c r="D148" s="3">
        <f t="shared" ref="D148:L148" si="150">-(((-EXP(-$B$1*D$7)+EXP(-$B$1*C$7))*EXP(-D$7*$A148)+(IF(D$6=10,1,0)+$B$4*(D$7-C$7))*EXP(-($B$1+$A148)*D$7))-
((-EXP(-$D$1*D$7)+EXP(-$D$1*C$7))*EXP(-D$7*$A148)+(IF(D$6=10,1,0)+$B$4*(D$7-C$7))*EXP(-($D$1+$A148)*D$7)))/$E$1</f>
        <v>0.1720711294445412</v>
      </c>
      <c r="E148" s="3">
        <f t="shared" si="150"/>
        <v>8.361312119173521E-2</v>
      </c>
      <c r="F148" s="3">
        <f t="shared" si="150"/>
        <v>4.0609880824294189E-2</v>
      </c>
      <c r="G148" s="3">
        <f t="shared" si="150"/>
        <v>1.9713800444636984E-2</v>
      </c>
      <c r="H148" s="3">
        <f t="shared" si="150"/>
        <v>9.5648949714310493E-3</v>
      </c>
      <c r="I148" s="3">
        <f t="shared" si="150"/>
        <v>4.6382097706033996E-3</v>
      </c>
      <c r="J148" s="3">
        <f t="shared" si="150"/>
        <v>2.2478598326599675E-3</v>
      </c>
      <c r="K148" s="3">
        <f t="shared" si="150"/>
        <v>1.0887400057700948E-3</v>
      </c>
      <c r="L148" s="3">
        <f t="shared" si="150"/>
        <v>-5.6194697901695489E-3</v>
      </c>
      <c r="N148" t="str">
        <f t="shared" si="141"/>
        <v>1.37 0.32405238220205</v>
      </c>
    </row>
    <row r="149" spans="1:14" x14ac:dyDescent="0.3">
      <c r="A149" s="4">
        <f t="shared" si="142"/>
        <v>1.380000000000001</v>
      </c>
      <c r="B149" s="4">
        <f t="shared" si="138"/>
        <v>0.32031947572193831</v>
      </c>
      <c r="C149" s="6">
        <f t="shared" si="139"/>
        <v>-3.8661071339589482E-3</v>
      </c>
      <c r="D149" s="3">
        <f t="shared" ref="D149:L149" si="151">-(((-EXP(-$B$1*D$7)+EXP(-$B$1*C$7))*EXP(-D$7*$A149)+(IF(D$6=10,1,0)+$B$4*(D$7-C$7))*EXP(-($B$1+$A149)*D$7))-
((-EXP(-$D$1*D$7)+EXP(-$D$1*C$7))*EXP(-D$7*$A149)+(IF(D$6=10,1,0)+$B$4*(D$7-C$7))*EXP(-($D$1+$A149)*D$7)))/$E$1</f>
        <v>0.17078542339813912</v>
      </c>
      <c r="E149" s="3">
        <f t="shared" si="151"/>
        <v>8.2574462318980163E-2</v>
      </c>
      <c r="F149" s="3">
        <f t="shared" si="151"/>
        <v>3.9905390182039258E-2</v>
      </c>
      <c r="G149" s="3">
        <f t="shared" si="151"/>
        <v>1.9275192774531602E-2</v>
      </c>
      <c r="H149" s="3">
        <f t="shared" si="151"/>
        <v>9.3054441590017124E-3</v>
      </c>
      <c r="I149" s="3">
        <f t="shared" si="151"/>
        <v>4.4898911849702112E-3</v>
      </c>
      <c r="J149" s="3">
        <f t="shared" si="151"/>
        <v>2.1651260426370925E-3</v>
      </c>
      <c r="K149" s="3">
        <f t="shared" si="151"/>
        <v>1.0434380409620608E-3</v>
      </c>
      <c r="L149" s="3">
        <f t="shared" si="151"/>
        <v>-5.3587852453639692E-3</v>
      </c>
      <c r="N149" t="str">
        <f t="shared" si="141"/>
        <v>1.38 0.320319475721938</v>
      </c>
    </row>
    <row r="150" spans="1:14" x14ac:dyDescent="0.3">
      <c r="A150" s="4">
        <f t="shared" si="142"/>
        <v>1.390000000000001</v>
      </c>
      <c r="B150" s="4">
        <f t="shared" si="138"/>
        <v>0.3166356516240435</v>
      </c>
      <c r="C150" s="6">
        <f t="shared" si="139"/>
        <v>-3.8564539376471471E-3</v>
      </c>
      <c r="D150" s="3">
        <f t="shared" ref="D150:L150" si="152">-(((-EXP(-$B$1*D$7)+EXP(-$B$1*C$7))*EXP(-D$7*$A150)+(IF(D$6=10,1,0)+$B$4*(D$7-C$7))*EXP(-($B$1+$A150)*D$7))-
((-EXP(-$D$1*D$7)+EXP(-$D$1*C$7))*EXP(-D$7*$A150)+(IF(D$6=10,1,0)+$B$4*(D$7-C$7))*EXP(-($D$1+$A150)*D$7)))/$E$1</f>
        <v>0.16950932407687469</v>
      </c>
      <c r="E150" s="3">
        <f t="shared" si="152"/>
        <v>8.1548705873919075E-2</v>
      </c>
      <c r="F150" s="3">
        <f t="shared" si="152"/>
        <v>3.9213120877484853E-2</v>
      </c>
      <c r="G150" s="3">
        <f t="shared" si="152"/>
        <v>1.8846343582436254E-2</v>
      </c>
      <c r="H150" s="3">
        <f t="shared" si="152"/>
        <v>9.053031032208456E-3</v>
      </c>
      <c r="I150" s="3">
        <f t="shared" si="152"/>
        <v>4.346315464357018E-3</v>
      </c>
      <c r="J150" s="3">
        <f t="shared" si="152"/>
        <v>2.0854373179303811E-3</v>
      </c>
      <c r="K150" s="3">
        <f t="shared" si="152"/>
        <v>1.0000210698200395E-3</v>
      </c>
      <c r="L150" s="3">
        <f t="shared" si="152"/>
        <v>-5.1101937333401445E-3</v>
      </c>
      <c r="N150" t="str">
        <f t="shared" si="141"/>
        <v>1.39 0.316635651624044</v>
      </c>
    </row>
    <row r="151" spans="1:14" x14ac:dyDescent="0.3">
      <c r="A151" s="4">
        <f t="shared" si="142"/>
        <v>1.400000000000001</v>
      </c>
      <c r="B151" s="4">
        <f t="shared" si="138"/>
        <v>0.31300027670059599</v>
      </c>
      <c r="C151" s="6">
        <f t="shared" si="139"/>
        <v>-3.8468248441850092E-3</v>
      </c>
      <c r="D151" s="3">
        <f t="shared" ref="D151:L151" si="153">-(((-EXP(-$B$1*D$7)+EXP(-$B$1*C$7))*EXP(-D$7*$A151)+(IF(D$6=10,1,0)+$B$4*(D$7-C$7))*EXP(-($B$1+$A151)*D$7))-
((-EXP(-$D$1*D$7)+EXP(-$D$1*C$7))*EXP(-D$7*$A151)+(IF(D$6=10,1,0)+$B$4*(D$7-C$7))*EXP(-($D$1+$A151)*D$7)))/$E$1</f>
        <v>0.16824275969962513</v>
      </c>
      <c r="E151" s="3">
        <f t="shared" si="153"/>
        <v>8.0535691580072358E-2</v>
      </c>
      <c r="F151" s="3">
        <f t="shared" si="153"/>
        <v>3.8532860897628335E-2</v>
      </c>
      <c r="G151" s="3">
        <f t="shared" si="153"/>
        <v>1.8427035754307181E-2</v>
      </c>
      <c r="H151" s="3">
        <f t="shared" si="153"/>
        <v>8.8074646915957486E-3</v>
      </c>
      <c r="I151" s="3">
        <f t="shared" si="153"/>
        <v>4.2073309435383026E-3</v>
      </c>
      <c r="J151" s="3">
        <f t="shared" si="153"/>
        <v>2.0086815831396035E-3</v>
      </c>
      <c r="K151" s="3">
        <f t="shared" si="153"/>
        <v>9.5841065863403743E-4</v>
      </c>
      <c r="L151" s="3">
        <f t="shared" si="153"/>
        <v>-4.8731342637596889E-3</v>
      </c>
      <c r="N151" t="str">
        <f t="shared" si="141"/>
        <v>1.4 0.313000276700596</v>
      </c>
    </row>
    <row r="152" spans="1:14" x14ac:dyDescent="0.3">
      <c r="A152" s="4">
        <f t="shared" si="142"/>
        <v>1.410000000000001</v>
      </c>
      <c r="B152" s="4">
        <f t="shared" si="138"/>
        <v>0.30941272017242327</v>
      </c>
      <c r="C152" s="6">
        <f t="shared" si="139"/>
        <v>-3.8372197933906698E-3</v>
      </c>
      <c r="D152" s="3">
        <f t="shared" ref="D152:L152" si="154">-(((-EXP(-$B$1*D$7)+EXP(-$B$1*C$7))*EXP(-D$7*$A152)+(IF(D$6=10,1,0)+$B$4*(D$7-C$7))*EXP(-($B$1+$A152)*D$7))-
((-EXP(-$D$1*D$7)+EXP(-$D$1*C$7))*EXP(-D$7*$A152)+(IF(D$6=10,1,0)+$B$4*(D$7-C$7))*EXP(-($D$1+$A152)*D$7)))/$E$1</f>
        <v>0.1669856590222514</v>
      </c>
      <c r="E152" s="3">
        <f t="shared" si="154"/>
        <v>7.9535261151902556E-2</v>
      </c>
      <c r="F152" s="3">
        <f t="shared" si="154"/>
        <v>3.7864401907644618E-2</v>
      </c>
      <c r="G152" s="3">
        <f t="shared" si="154"/>
        <v>1.8017057006589933E-2</v>
      </c>
      <c r="H152" s="3">
        <f t="shared" si="154"/>
        <v>8.5685594159497919E-3</v>
      </c>
      <c r="I152" s="3">
        <f t="shared" si="154"/>
        <v>4.0727908072175998E-3</v>
      </c>
      <c r="J152" s="3">
        <f t="shared" si="154"/>
        <v>1.9347508878567066E-3</v>
      </c>
      <c r="K152" s="3">
        <f t="shared" si="154"/>
        <v>9.1853163728896779E-4</v>
      </c>
      <c r="L152" s="3">
        <f t="shared" si="154"/>
        <v>-4.6470718708876979E-3</v>
      </c>
      <c r="N152" t="str">
        <f t="shared" si="141"/>
        <v>1.41 0.309412720172423</v>
      </c>
    </row>
    <row r="153" spans="1:14" x14ac:dyDescent="0.3">
      <c r="A153" s="4">
        <f t="shared" si="142"/>
        <v>1.420000000000001</v>
      </c>
      <c r="B153" s="4">
        <f t="shared" si="138"/>
        <v>0.30587235411146152</v>
      </c>
      <c r="C153" s="6">
        <f t="shared" si="139"/>
        <v>-3.8276387252325294E-3</v>
      </c>
      <c r="D153" s="3">
        <f t="shared" ref="D153:L153" si="155">-(((-EXP(-$B$1*D$7)+EXP(-$B$1*C$7))*EXP(-D$7*$A153)+(IF(D$6=10,1,0)+$B$4*(D$7-C$7))*EXP(-($B$1+$A153)*D$7))-
((-EXP(-$D$1*D$7)+EXP(-$D$1*C$7))*EXP(-D$7*$A153)+(IF(D$6=10,1,0)+$B$4*(D$7-C$7))*EXP(-($D$1+$A153)*D$7)))/$E$1</f>
        <v>0.16573795133178679</v>
      </c>
      <c r="E153" s="3">
        <f t="shared" si="155"/>
        <v>7.8547258270137907E-2</v>
      </c>
      <c r="F153" s="3">
        <f t="shared" si="155"/>
        <v>3.7207539186679718E-2</v>
      </c>
      <c r="G153" s="3">
        <f t="shared" si="155"/>
        <v>1.761619977876409E-2</v>
      </c>
      <c r="H153" s="3">
        <f t="shared" si="155"/>
        <v>8.3361345217208664E-3</v>
      </c>
      <c r="I153" s="3">
        <f t="shared" si="155"/>
        <v>3.942552934859192E-3</v>
      </c>
      <c r="J153" s="3">
        <f t="shared" si="155"/>
        <v>1.8635412548626037E-3</v>
      </c>
      <c r="K153" s="3">
        <f t="shared" si="155"/>
        <v>8.8031196345748593E-4</v>
      </c>
      <c r="L153" s="3">
        <f t="shared" si="155"/>
        <v>-4.431496405574685E-3</v>
      </c>
      <c r="N153" t="str">
        <f t="shared" si="141"/>
        <v>1.42 0.305872354111462</v>
      </c>
    </row>
    <row r="154" spans="1:14" x14ac:dyDescent="0.3">
      <c r="A154" s="4">
        <f t="shared" si="142"/>
        <v>1.430000000000001</v>
      </c>
      <c r="B154" s="4">
        <f t="shared" si="138"/>
        <v>0.3023785538358037</v>
      </c>
      <c r="C154" s="6">
        <f t="shared" si="139"/>
        <v>-3.8180815798288825E-3</v>
      </c>
      <c r="D154" s="3">
        <f t="shared" ref="D154:L154" si="156">-(((-EXP(-$B$1*D$7)+EXP(-$B$1*C$7))*EXP(-D$7*$A154)+(IF(D$6=10,1,0)+$B$4*(D$7-C$7))*EXP(-($B$1+$A154)*D$7))-
((-EXP(-$D$1*D$7)+EXP(-$D$1*C$7))*EXP(-D$7*$A154)+(IF(D$6=10,1,0)+$B$4*(D$7-C$7))*EXP(-($D$1+$A154)*D$7)))/$E$1</f>
        <v>0.16449956644522257</v>
      </c>
      <c r="E154" s="3">
        <f t="shared" si="156"/>
        <v>7.7571528557226002E-2</v>
      </c>
      <c r="F154" s="3">
        <f t="shared" si="156"/>
        <v>3.6562071565379023E-2</v>
      </c>
      <c r="G154" s="3">
        <f t="shared" si="156"/>
        <v>1.7224261128338282E-2</v>
      </c>
      <c r="H154" s="3">
        <f t="shared" si="156"/>
        <v>8.1100142265439629E-3</v>
      </c>
      <c r="I154" s="3">
        <f t="shared" si="156"/>
        <v>3.8164797505911602E-3</v>
      </c>
      <c r="J154" s="3">
        <f t="shared" si="156"/>
        <v>1.794952533876431E-3</v>
      </c>
      <c r="K154" s="3">
        <f t="shared" si="156"/>
        <v>8.4368259246252522E-4</v>
      </c>
      <c r="L154" s="3">
        <f t="shared" si="156"/>
        <v>-4.2259213840073473E-3</v>
      </c>
      <c r="N154" t="str">
        <f t="shared" si="141"/>
        <v>1.43 0.302378553835804</v>
      </c>
    </row>
    <row r="155" spans="1:14" x14ac:dyDescent="0.3">
      <c r="A155" s="4">
        <f t="shared" si="142"/>
        <v>1.4400000000000011</v>
      </c>
      <c r="B155" s="4">
        <f t="shared" si="138"/>
        <v>0.29893069826756485</v>
      </c>
      <c r="C155" s="6">
        <f t="shared" si="139"/>
        <v>-3.8085482974475372E-3</v>
      </c>
      <c r="D155" s="3">
        <f t="shared" ref="D155:L155" si="157">-(((-EXP(-$B$1*D$7)+EXP(-$B$1*C$7))*EXP(-D$7*$A155)+(IF(D$6=10,1,0)+$B$4*(D$7-C$7))*EXP(-($B$1+$A155)*D$7))-
((-EXP(-$D$1*D$7)+EXP(-$D$1*C$7))*EXP(-D$7*$A155)+(IF(D$6=10,1,0)+$B$4*(D$7-C$7))*EXP(-($D$1+$A155)*D$7)))/$E$1</f>
        <v>0.16327043470230895</v>
      </c>
      <c r="E155" s="3">
        <f t="shared" si="157"/>
        <v>7.6607919553481341E-2</v>
      </c>
      <c r="F155" s="3">
        <f t="shared" si="157"/>
        <v>3.592780136430461E-2</v>
      </c>
      <c r="G155" s="3">
        <f t="shared" si="157"/>
        <v>1.68410426279594E-2</v>
      </c>
      <c r="H155" s="3">
        <f t="shared" si="157"/>
        <v>7.890027516152965E-3</v>
      </c>
      <c r="I155" s="3">
        <f t="shared" si="157"/>
        <v>3.6944380778924789E-3</v>
      </c>
      <c r="J155" s="3">
        <f t="shared" si="157"/>
        <v>1.7288882607041339E-3</v>
      </c>
      <c r="K155" s="3">
        <f t="shared" si="157"/>
        <v>8.0857735254186993E-4</v>
      </c>
      <c r="L155" s="3">
        <f t="shared" si="157"/>
        <v>-4.0298828903333368E-3</v>
      </c>
      <c r="N155" t="str">
        <f t="shared" si="141"/>
        <v>1.44 0.298930698267565</v>
      </c>
    </row>
    <row r="156" spans="1:14" x14ac:dyDescent="0.3">
      <c r="A156" s="4">
        <f t="shared" si="142"/>
        <v>1.4500000000000011</v>
      </c>
      <c r="B156" s="4">
        <f t="shared" si="138"/>
        <v>0.29552817026874056</v>
      </c>
      <c r="C156" s="6">
        <f t="shared" si="139"/>
        <v>-3.7990388185054494E-3</v>
      </c>
      <c r="D156" s="3">
        <f t="shared" ref="D156:L156" si="158">-(((-EXP(-$B$1*D$7)+EXP(-$B$1*C$7))*EXP(-D$7*$A156)+(IF(D$6=10,1,0)+$B$4*(D$7-C$7))*EXP(-($B$1+$A156)*D$7))-
((-EXP(-$D$1*D$7)+EXP(-$D$1*C$7))*EXP(-D$7*$A156)+(IF(D$6=10,1,0)+$B$4*(D$7-C$7))*EXP(-($D$1+$A156)*D$7)))/$E$1</f>
        <v>0.16205048696477445</v>
      </c>
      <c r="E156" s="3">
        <f t="shared" si="158"/>
        <v>7.565628069301604E-2</v>
      </c>
      <c r="F156" s="3">
        <f t="shared" si="158"/>
        <v>3.530453433315487E-2</v>
      </c>
      <c r="G156" s="3">
        <f t="shared" si="158"/>
        <v>1.6466350265113058E-2</v>
      </c>
      <c r="H156" s="3">
        <f t="shared" si="158"/>
        <v>7.6760080151166447E-3</v>
      </c>
      <c r="I156" s="3">
        <f t="shared" si="158"/>
        <v>3.5762989989096502E-3</v>
      </c>
      <c r="J156" s="3">
        <f t="shared" si="158"/>
        <v>1.6652555215722492E-3</v>
      </c>
      <c r="K156" s="3">
        <f t="shared" si="158"/>
        <v>7.7493282531215519E-4</v>
      </c>
      <c r="L156" s="3">
        <f t="shared" si="158"/>
        <v>-3.8429385297231162E-3</v>
      </c>
      <c r="N156" t="str">
        <f t="shared" si="141"/>
        <v>1.45 0.295528170268741</v>
      </c>
    </row>
    <row r="157" spans="1:14" x14ac:dyDescent="0.3">
      <c r="A157" s="4">
        <f t="shared" si="142"/>
        <v>1.4600000000000011</v>
      </c>
      <c r="B157" s="4">
        <f t="shared" si="138"/>
        <v>0.29217035694501736</v>
      </c>
      <c r="C157" s="6">
        <f t="shared" si="139"/>
        <v>-3.7895530835683434E-3</v>
      </c>
      <c r="D157" s="3">
        <f t="shared" ref="D157:L157" si="159">-(((-EXP(-$B$1*D$7)+EXP(-$B$1*C$7))*EXP(-D$7*$A157)+(IF(D$6=10,1,0)+$B$4*(D$7-C$7))*EXP(-($B$1+$A157)*D$7))-
((-EXP(-$D$1*D$7)+EXP(-$D$1*C$7))*EXP(-D$7*$A157)+(IF(D$6=10,1,0)+$B$4*(D$7-C$7))*EXP(-($D$1+$A157)*D$7)))/$E$1</f>
        <v>0.16083965460964716</v>
      </c>
      <c r="E157" s="3">
        <f t="shared" si="159"/>
        <v>7.4716463280321069E-2</v>
      </c>
      <c r="F157" s="3">
        <f t="shared" si="159"/>
        <v>3.4692079591567074E-2</v>
      </c>
      <c r="G157" s="3">
        <f t="shared" si="159"/>
        <v>1.609999434378645E-2</v>
      </c>
      <c r="H157" s="3">
        <f t="shared" si="159"/>
        <v>7.4677938609736356E-3</v>
      </c>
      <c r="I157" s="3">
        <f t="shared" si="159"/>
        <v>3.4619377182592286E-3</v>
      </c>
      <c r="J157" s="3">
        <f t="shared" si="159"/>
        <v>1.6039648224571484E-3</v>
      </c>
      <c r="K157" s="3">
        <f t="shared" si="159"/>
        <v>7.4268823119851295E-4</v>
      </c>
      <c r="L157" s="3">
        <f t="shared" si="159"/>
        <v>-3.6646664296246033E-3</v>
      </c>
      <c r="N157" t="str">
        <f t="shared" si="141"/>
        <v>1.46 0.292170356945017</v>
      </c>
    </row>
    <row r="158" spans="1:14" x14ac:dyDescent="0.3">
      <c r="A158" s="4">
        <f t="shared" si="142"/>
        <v>1.4700000000000011</v>
      </c>
      <c r="B158" s="4">
        <f t="shared" si="138"/>
        <v>0.28885664992837928</v>
      </c>
      <c r="C158" s="6">
        <f t="shared" si="139"/>
        <v>-3.7800910333503457E-3</v>
      </c>
      <c r="D158" s="3">
        <f t="shared" ref="D158:L158" si="160">-(((-EXP(-$B$1*D$7)+EXP(-$B$1*C$7))*EXP(-D$7*$A158)+(IF(D$6=10,1,0)+$B$4*(D$7-C$7))*EXP(-($B$1+$A158)*D$7))-
((-EXP(-$D$1*D$7)+EXP(-$D$1*C$7))*EXP(-D$7*$A158)+(IF(D$6=10,1,0)+$B$4*(D$7-C$7))*EXP(-($D$1+$A158)*D$7)))/$E$1</f>
        <v>0.15963786952743336</v>
      </c>
      <c r="E158" s="3">
        <f t="shared" si="160"/>
        <v>7.3788320467151058E-2</v>
      </c>
      <c r="F158" s="3">
        <f t="shared" si="160"/>
        <v>3.4090249570548764E-2</v>
      </c>
      <c r="G158" s="3">
        <f t="shared" si="160"/>
        <v>1.574178938844057E-2</v>
      </c>
      <c r="H158" s="3">
        <f t="shared" si="160"/>
        <v>7.2652275818747914E-3</v>
      </c>
      <c r="I158" s="3">
        <f t="shared" si="160"/>
        <v>3.3512334311915468E-3</v>
      </c>
      <c r="J158" s="3">
        <f t="shared" si="160"/>
        <v>1.5449299632118764E-3</v>
      </c>
      <c r="K158" s="3">
        <f t="shared" si="160"/>
        <v>7.1178531963538504E-4</v>
      </c>
      <c r="L158" s="3">
        <f t="shared" si="160"/>
        <v>-3.4946642877577666E-3</v>
      </c>
      <c r="N158" t="str">
        <f t="shared" si="141"/>
        <v>1.47 0.288856649928379</v>
      </c>
    </row>
    <row r="159" spans="1:14" x14ac:dyDescent="0.3">
      <c r="A159" s="4">
        <f t="shared" si="142"/>
        <v>1.4800000000000011</v>
      </c>
      <c r="B159" s="4">
        <f t="shared" si="138"/>
        <v>0.28558644563158725</v>
      </c>
      <c r="C159" s="6">
        <f t="shared" si="139"/>
        <v>-3.7706526087136114E-3</v>
      </c>
      <c r="D159" s="3">
        <f t="shared" ref="D159:L159" si="161">-(((-EXP(-$B$1*D$7)+EXP(-$B$1*C$7))*EXP(-D$7*$A159)+(IF(D$6=10,1,0)+$B$4*(D$7-C$7))*EXP(-($B$1+$A159)*D$7))-
((-EXP(-$D$1*D$7)+EXP(-$D$1*C$7))*EXP(-D$7*$A159)+(IF(D$6=10,1,0)+$B$4*(D$7-C$7))*EXP(-($D$1+$A159)*D$7)))/$E$1</f>
        <v>0.15844506411752043</v>
      </c>
      <c r="E159" s="3">
        <f t="shared" si="161"/>
        <v>7.2871707229018798E-2</v>
      </c>
      <c r="F159" s="3">
        <f t="shared" si="161"/>
        <v>3.3498859954841573E-2</v>
      </c>
      <c r="G159" s="3">
        <f t="shared" si="161"/>
        <v>1.5391554050194193E-2</v>
      </c>
      <c r="H159" s="3">
        <f t="shared" si="161"/>
        <v>7.0681559774022655E-3</v>
      </c>
      <c r="I159" s="3">
        <f t="shared" si="161"/>
        <v>3.2440691960180673E-3</v>
      </c>
      <c r="J159" s="3">
        <f t="shared" si="161"/>
        <v>1.4880679163347297E-3</v>
      </c>
      <c r="K159" s="3">
        <f t="shared" si="161"/>
        <v>6.8216826383589327E-4</v>
      </c>
      <c r="L159" s="3">
        <f t="shared" si="161"/>
        <v>-3.3325484648650916E-3</v>
      </c>
      <c r="N159" t="str">
        <f t="shared" si="141"/>
        <v>1.48 0.285586445631587</v>
      </c>
    </row>
    <row r="160" spans="1:14" x14ac:dyDescent="0.3">
      <c r="A160" s="4">
        <f t="shared" si="142"/>
        <v>1.4900000000000011</v>
      </c>
      <c r="B160" s="4">
        <f t="shared" si="138"/>
        <v>0.28235914548381608</v>
      </c>
      <c r="C160" s="6">
        <f t="shared" si="139"/>
        <v>-3.7612377506679564E-3</v>
      </c>
      <c r="D160" s="3">
        <f t="shared" ref="D160:L160" si="162">-(((-EXP(-$B$1*D$7)+EXP(-$B$1*C$7))*EXP(-D$7*$A160)+(IF(D$6=10,1,0)+$B$4*(D$7-C$7))*EXP(-($B$1+$A160)*D$7))-
((-EXP(-$D$1*D$7)+EXP(-$D$1*C$7))*EXP(-D$7*$A160)+(IF(D$6=10,1,0)+$B$4*(D$7-C$7))*EXP(-($D$1+$A160)*D$7)))/$E$1</f>
        <v>0.15726117128418704</v>
      </c>
      <c r="E160" s="3">
        <f t="shared" si="162"/>
        <v>7.1966480343467823E-2</v>
      </c>
      <c r="F160" s="3">
        <f t="shared" si="162"/>
        <v>3.2917729626867967E-2</v>
      </c>
      <c r="G160" s="3">
        <f t="shared" si="162"/>
        <v>1.5049111014905218E-2</v>
      </c>
      <c r="H160" s="3">
        <f t="shared" si="162"/>
        <v>6.8764300027550343E-3</v>
      </c>
      <c r="I160" s="3">
        <f t="shared" si="162"/>
        <v>3.1403318105557025E-3</v>
      </c>
      <c r="J160" s="3">
        <f t="shared" si="162"/>
        <v>1.4332987102061042E-3</v>
      </c>
      <c r="K160" s="3">
        <f t="shared" si="162"/>
        <v>6.5378355994070861E-4</v>
      </c>
      <c r="L160" s="3">
        <f t="shared" si="162"/>
        <v>-3.177953118401518E-3</v>
      </c>
      <c r="N160" t="str">
        <f t="shared" si="141"/>
        <v>1.49 0.282359145483816</v>
      </c>
    </row>
    <row r="161" spans="1:14" x14ac:dyDescent="0.3">
      <c r="A161" s="4">
        <f t="shared" si="142"/>
        <v>1.5000000000000011</v>
      </c>
      <c r="B161" s="4">
        <f t="shared" si="138"/>
        <v>0.27917415614298013</v>
      </c>
      <c r="C161" s="6">
        <f t="shared" si="139"/>
        <v>-3.7518464003704856E-3</v>
      </c>
      <c r="D161" s="3">
        <f t="shared" ref="D161:L161" si="163">-(((-EXP(-$B$1*D$7)+EXP(-$B$1*C$7))*EXP(-D$7*$A161)+(IF(D$6=10,1,0)+$B$4*(D$7-C$7))*EXP(-($B$1+$A161)*D$7))-
((-EXP(-$D$1*D$7)+EXP(-$D$1*C$7))*EXP(-D$7*$A161)+(IF(D$6=10,1,0)+$B$4*(D$7-C$7))*EXP(-($D$1+$A161)*D$7)))/$E$1</f>
        <v>0.15608612443339387</v>
      </c>
      <c r="E161" s="3">
        <f t="shared" si="163"/>
        <v>7.107249836687049E-2</v>
      </c>
      <c r="F161" s="3">
        <f t="shared" si="163"/>
        <v>3.2346680610851469E-2</v>
      </c>
      <c r="G161" s="3">
        <f t="shared" si="163"/>
        <v>1.4714286913474621E-2</v>
      </c>
      <c r="H161" s="3">
        <f t="shared" si="163"/>
        <v>6.6899046560298181E-3</v>
      </c>
      <c r="I161" s="3">
        <f t="shared" si="163"/>
        <v>3.0399116925366051E-3</v>
      </c>
      <c r="J161" s="3">
        <f t="shared" si="163"/>
        <v>1.3805453165943876E-3</v>
      </c>
      <c r="K161" s="3">
        <f t="shared" si="163"/>
        <v>6.2657993036210479E-4</v>
      </c>
      <c r="L161" s="3">
        <f t="shared" si="163"/>
        <v>-3.0305293767626976E-3</v>
      </c>
      <c r="N161" t="str">
        <f t="shared" si="141"/>
        <v>1.5 0.27917415614298</v>
      </c>
    </row>
    <row r="162" spans="1:14" x14ac:dyDescent="0.3">
      <c r="A162" s="4">
        <f t="shared" si="142"/>
        <v>1.5100000000000011</v>
      </c>
      <c r="B162" s="4">
        <f t="shared" si="138"/>
        <v>0.27603088968766853</v>
      </c>
      <c r="C162" s="6">
        <f t="shared" si="139"/>
        <v>-3.7424784991252308E-3</v>
      </c>
      <c r="D162" s="3">
        <f t="shared" ref="D162:L162" si="164">-(((-EXP(-$B$1*D$7)+EXP(-$B$1*C$7))*EXP(-D$7*$A162)+(IF(D$6=10,1,0)+$B$4*(D$7-C$7))*EXP(-($B$1+$A162)*D$7))-
((-EXP(-$D$1*D$7)+EXP(-$D$1*C$7))*EXP(-D$7*$A162)+(IF(D$6=10,1,0)+$B$4*(D$7-C$7))*EXP(-($D$1+$A162)*D$7)))/$E$1</f>
        <v>0.15491985746818662</v>
      </c>
      <c r="E162" s="3">
        <f t="shared" si="164"/>
        <v>7.0189621612830669E-2</v>
      </c>
      <c r="F162" s="3">
        <f t="shared" si="164"/>
        <v>3.1785538018628233E-2</v>
      </c>
      <c r="G162" s="3">
        <f t="shared" si="164"/>
        <v>1.4386912234058602E-2</v>
      </c>
      <c r="H162" s="3">
        <f t="shared" si="164"/>
        <v>6.5084388685377687E-3</v>
      </c>
      <c r="I162" s="3">
        <f t="shared" si="164"/>
        <v>2.9427027638777169E-3</v>
      </c>
      <c r="J162" s="3">
        <f t="shared" si="164"/>
        <v>1.3297335423550049E-3</v>
      </c>
      <c r="K162" s="3">
        <f t="shared" si="164"/>
        <v>6.005082311456595E-4</v>
      </c>
      <c r="L162" s="3">
        <f t="shared" si="164"/>
        <v>-2.8899445528264216E-3</v>
      </c>
      <c r="N162" t="str">
        <f t="shared" si="141"/>
        <v>1.51 0.276030889687669</v>
      </c>
    </row>
    <row r="163" spans="1:14" x14ac:dyDescent="0.3">
      <c r="A163" s="4">
        <f t="shared" si="142"/>
        <v>1.5200000000000011</v>
      </c>
      <c r="B163" s="4">
        <f t="shared" si="138"/>
        <v>0.27292876379185971</v>
      </c>
      <c r="C163" s="6">
        <f t="shared" si="139"/>
        <v>-3.7331339883827776E-3</v>
      </c>
      <c r="D163" s="3">
        <f t="shared" ref="D163:L163" si="165">-(((-EXP(-$B$1*D$7)+EXP(-$B$1*C$7))*EXP(-D$7*$A163)+(IF(D$6=10,1,0)+$B$4*(D$7-C$7))*EXP(-($B$1+$A163)*D$7))-
((-EXP(-$D$1*D$7)+EXP(-$D$1*C$7))*EXP(-D$7*$A163)+(IF(D$6=10,1,0)+$B$4*(D$7-C$7))*EXP(-($D$1+$A163)*D$7)))/$E$1</f>
        <v>0.15376230478566025</v>
      </c>
      <c r="E163" s="3">
        <f t="shared" si="165"/>
        <v>6.9317712129892545E-2</v>
      </c>
      <c r="F163" s="3">
        <f t="shared" si="165"/>
        <v>3.1234129995805559E-2</v>
      </c>
      <c r="G163" s="3">
        <f t="shared" si="165"/>
        <v>1.4066821236264833E-2</v>
      </c>
      <c r="H163" s="3">
        <f t="shared" si="165"/>
        <v>6.3318953981460801E-3</v>
      </c>
      <c r="I163" s="3">
        <f t="shared" si="165"/>
        <v>2.8486023386176331E-3</v>
      </c>
      <c r="J163" s="3">
        <f t="shared" si="165"/>
        <v>1.28079192505292E-3</v>
      </c>
      <c r="K163" s="3">
        <f t="shared" si="165"/>
        <v>5.7552136319713541E-4</v>
      </c>
      <c r="L163" s="3">
        <f t="shared" si="165"/>
        <v>-2.7558813923945174E-3</v>
      </c>
      <c r="N163" t="str">
        <f t="shared" si="141"/>
        <v>1.52 0.27292876379186</v>
      </c>
    </row>
    <row r="164" spans="1:14" x14ac:dyDescent="0.3">
      <c r="A164" s="4">
        <f t="shared" si="142"/>
        <v>1.5300000000000011</v>
      </c>
      <c r="B164" s="4">
        <f t="shared" si="138"/>
        <v>0.26986720188172469</v>
      </c>
      <c r="C164" s="6">
        <f t="shared" si="139"/>
        <v>-3.7238128097399049E-3</v>
      </c>
      <c r="D164" s="3">
        <f t="shared" ref="D164:L164" si="166">-(((-EXP(-$B$1*D$7)+EXP(-$B$1*C$7))*EXP(-D$7*$A164)+(IF(D$6=10,1,0)+$B$4*(D$7-C$7))*EXP(-($B$1+$A164)*D$7))-
((-EXP(-$D$1*D$7)+EXP(-$D$1*C$7))*EXP(-D$7*$A164)+(IF(D$6=10,1,0)+$B$4*(D$7-C$7))*EXP(-($D$1+$A164)*D$7)))/$E$1</f>
        <v>0.15261340127331602</v>
      </c>
      <c r="E164" s="3">
        <f t="shared" si="166"/>
        <v>6.8456633680507098E-2</v>
      </c>
      <c r="F164" s="3">
        <f t="shared" si="166"/>
        <v>3.0692287669438312E-2</v>
      </c>
      <c r="G164" s="3">
        <f t="shared" si="166"/>
        <v>1.3753851867115937E-2</v>
      </c>
      <c r="H164" s="3">
        <f t="shared" si="166"/>
        <v>6.1601407254385258E-3</v>
      </c>
      <c r="I164" s="3">
        <f t="shared" si="166"/>
        <v>2.7575110144204902E-3</v>
      </c>
      <c r="J164" s="3">
        <f t="shared" si="166"/>
        <v>1.2336516324720011E-3</v>
      </c>
      <c r="K164" s="3">
        <f t="shared" si="166"/>
        <v>5.5157418719124437E-4</v>
      </c>
      <c r="L164" s="3">
        <f t="shared" si="166"/>
        <v>-2.6280373584351008E-3</v>
      </c>
      <c r="N164" t="str">
        <f t="shared" si="141"/>
        <v>1.53 0.269867201881725</v>
      </c>
    </row>
    <row r="165" spans="1:14" x14ac:dyDescent="0.3">
      <c r="A165" s="4">
        <f t="shared" si="142"/>
        <v>1.5400000000000011</v>
      </c>
      <c r="B165" s="4">
        <f t="shared" si="138"/>
        <v>0.26684563327442012</v>
      </c>
      <c r="C165" s="6">
        <f t="shared" si="139"/>
        <v>-3.7145149049392142E-3</v>
      </c>
      <c r="D165" s="3">
        <f t="shared" ref="D165:L165" si="167">-(((-EXP(-$B$1*D$7)+EXP(-$B$1*C$7))*EXP(-D$7*$A165)+(IF(D$6=10,1,0)+$B$4*(D$7-C$7))*EXP(-($B$1+$A165)*D$7))-
((-EXP(-$D$1*D$7)+EXP(-$D$1*C$7))*EXP(-D$7*$A165)+(IF(D$6=10,1,0)+$B$4*(D$7-C$7))*EXP(-($D$1+$A165)*D$7)))/$E$1</f>
        <v>0.15147308230524514</v>
      </c>
      <c r="E165" s="3">
        <f t="shared" si="167"/>
        <v>6.7606251719391428E-2</v>
      </c>
      <c r="F165" s="3">
        <f t="shared" si="167"/>
        <v>3.0159845096073935E-2</v>
      </c>
      <c r="G165" s="3">
        <f t="shared" si="167"/>
        <v>1.3447845679246445E-2</v>
      </c>
      <c r="H165" s="3">
        <f t="shared" si="167"/>
        <v>5.9930449527491316E-3</v>
      </c>
      <c r="I165" s="3">
        <f t="shared" si="167"/>
        <v>2.6693325676170649E-3</v>
      </c>
      <c r="J165" s="3">
        <f t="shared" si="167"/>
        <v>1.1882463658093208E-3</v>
      </c>
      <c r="K165" s="3">
        <f t="shared" si="167"/>
        <v>5.2862344203185143E-4</v>
      </c>
      <c r="L165" s="3">
        <f t="shared" si="167"/>
        <v>-2.5061239488049884E-3</v>
      </c>
      <c r="N165" t="str">
        <f t="shared" si="141"/>
        <v>1.54 0.26684563327442</v>
      </c>
    </row>
    <row r="166" spans="1:14" x14ac:dyDescent="0.3">
      <c r="A166" s="4">
        <f t="shared" si="142"/>
        <v>1.5500000000000012</v>
      </c>
      <c r="B166" s="4">
        <f t="shared" si="138"/>
        <v>0.26386349330208492</v>
      </c>
      <c r="C166" s="6">
        <f t="shared" si="139"/>
        <v>-3.7052402158687706E-3</v>
      </c>
      <c r="D166" s="3">
        <f t="shared" ref="D166:L166" si="168">-(((-EXP(-$B$1*D$7)+EXP(-$B$1*C$7))*EXP(-D$7*$A166)+(IF(D$6=10,1,0)+$B$4*(D$7-C$7))*EXP(-($B$1+$A166)*D$7))-
((-EXP(-$D$1*D$7)+EXP(-$D$1*C$7))*EXP(-D$7*$A166)+(IF(D$6=10,1,0)+$B$4*(D$7-C$7))*EXP(-($D$1+$A166)*D$7)))/$E$1</f>
        <v>0.15034128373787869</v>
      </c>
      <c r="E166" s="3">
        <f t="shared" si="168"/>
        <v>6.6766433372668701E-2</v>
      </c>
      <c r="F166" s="3">
        <f t="shared" si="168"/>
        <v>2.9636639210946742E-2</v>
      </c>
      <c r="G166" s="3">
        <f t="shared" si="168"/>
        <v>1.3148647750476672E-2</v>
      </c>
      <c r="H166" s="3">
        <f t="shared" si="168"/>
        <v>5.8304817059334586E-3</v>
      </c>
      <c r="I166" s="3">
        <f t="shared" si="168"/>
        <v>2.5839738515201624E-3</v>
      </c>
      <c r="J166" s="3">
        <f t="shared" si="168"/>
        <v>1.144512266424959E-3</v>
      </c>
      <c r="K166" s="3">
        <f t="shared" si="168"/>
        <v>5.0662766669421183E-4</v>
      </c>
      <c r="L166" s="3">
        <f t="shared" si="168"/>
        <v>-2.3898660445899854E-3</v>
      </c>
      <c r="N166" t="str">
        <f t="shared" si="141"/>
        <v>1.55 0.263863493302085</v>
      </c>
    </row>
    <row r="167" spans="1:14" x14ac:dyDescent="0.3">
      <c r="A167" s="4">
        <f t="shared" si="142"/>
        <v>1.5600000000000012</v>
      </c>
      <c r="B167" s="4">
        <f t="shared" si="138"/>
        <v>0.26092022342213617</v>
      </c>
      <c r="C167" s="6">
        <f t="shared" si="139"/>
        <v>-3.6959886845617379E-3</v>
      </c>
      <c r="D167" s="3">
        <f t="shared" ref="D167:L167" si="169">-(((-EXP(-$B$1*D$7)+EXP(-$B$1*C$7))*EXP(-D$7*$A167)+(IF(D$6=10,1,0)+$B$4*(D$7-C$7))*EXP(-($B$1+$A167)*D$7))-
((-EXP(-$D$1*D$7)+EXP(-$D$1*C$7))*EXP(-D$7*$A167)+(IF(D$6=10,1,0)+$B$4*(D$7-C$7))*EXP(-($D$1+$A167)*D$7)))/$E$1</f>
        <v>0.14921794190738552</v>
      </c>
      <c r="E167" s="3">
        <f t="shared" si="169"/>
        <v>6.5937047416964739E-2</v>
      </c>
      <c r="F167" s="3">
        <f t="shared" si="169"/>
        <v>2.9122509778213044E-2</v>
      </c>
      <c r="G167" s="3">
        <f t="shared" si="169"/>
        <v>1.2856106605435741E-2</v>
      </c>
      <c r="H167" s="3">
        <f t="shared" si="169"/>
        <v>5.6723280387961815E-3</v>
      </c>
      <c r="I167" s="3">
        <f t="shared" si="169"/>
        <v>2.5013446980481761E-3</v>
      </c>
      <c r="J167" s="3">
        <f t="shared" si="169"/>
        <v>1.1023878260334717E-3</v>
      </c>
      <c r="K167" s="3">
        <f t="shared" si="169"/>
        <v>4.8554712532862375E-4</v>
      </c>
      <c r="L167" s="3">
        <f t="shared" si="169"/>
        <v>-2.2790012895075595E-3</v>
      </c>
      <c r="N167" t="str">
        <f t="shared" si="141"/>
        <v>1.56 0.260920223422136</v>
      </c>
    </row>
    <row r="168" spans="1:14" x14ac:dyDescent="0.3">
      <c r="A168" s="4">
        <f t="shared" si="142"/>
        <v>1.5700000000000012</v>
      </c>
      <c r="B168" s="4">
        <f t="shared" si="138"/>
        <v>0.25801527131231311</v>
      </c>
      <c r="C168" s="6">
        <f t="shared" si="139"/>
        <v>-3.6867602531960148E-3</v>
      </c>
      <c r="D168" s="3">
        <f t="shared" ref="D168:L168" si="170">-(((-EXP(-$B$1*D$7)+EXP(-$B$1*C$7))*EXP(-D$7*$A168)+(IF(D$6=10,1,0)+$B$4*(D$7-C$7))*EXP(-($B$1+$A168)*D$7))-
((-EXP(-$D$1*D$7)+EXP(-$D$1*C$7))*EXP(-D$7*$A168)+(IF(D$6=10,1,0)+$B$4*(D$7-C$7))*EXP(-($D$1+$A168)*D$7)))/$E$1</f>
        <v>0.14810299362542217</v>
      </c>
      <c r="E168" s="3">
        <f t="shared" si="170"/>
        <v>6.5117964259111746E-2</v>
      </c>
      <c r="F168" s="3">
        <f t="shared" si="170"/>
        <v>2.8617299341728363E-2</v>
      </c>
      <c r="G168" s="3">
        <f t="shared" si="170"/>
        <v>1.2570074138951863E-2</v>
      </c>
      <c r="H168" s="3">
        <f t="shared" si="170"/>
        <v>5.5184643400773845E-3</v>
      </c>
      <c r="I168" s="3">
        <f t="shared" si="170"/>
        <v>2.4213578224752184E-3</v>
      </c>
      <c r="J168" s="3">
        <f t="shared" si="170"/>
        <v>1.0618138001987874E-3</v>
      </c>
      <c r="K168" s="3">
        <f t="shared" si="170"/>
        <v>4.6534373547608027E-4</v>
      </c>
      <c r="L168" s="3">
        <f t="shared" si="170"/>
        <v>-2.1732794979324559E-3</v>
      </c>
      <c r="N168" t="str">
        <f t="shared" si="141"/>
        <v>1.57 0.258015271312313</v>
      </c>
    </row>
    <row r="169" spans="1:14" x14ac:dyDescent="0.3">
      <c r="A169" s="4">
        <f t="shared" si="142"/>
        <v>1.5800000000000012</v>
      </c>
      <c r="B169" s="4">
        <f t="shared" si="138"/>
        <v>0.25514809095360552</v>
      </c>
      <c r="C169" s="6">
        <f t="shared" si="139"/>
        <v>-3.6775548640938754E-3</v>
      </c>
      <c r="D169" s="3">
        <f t="shared" ref="D169:L169" si="171">-(((-EXP(-$B$1*D$7)+EXP(-$B$1*C$7))*EXP(-D$7*$A169)+(IF(D$6=10,1,0)+$B$4*(D$7-C$7))*EXP(-($B$1+$A169)*D$7))-
((-EXP(-$D$1*D$7)+EXP(-$D$1*C$7))*EXP(-D$7*$A169)+(IF(D$6=10,1,0)+$B$4*(D$7-C$7))*EXP(-($D$1+$A169)*D$7)))/$E$1</f>
        <v>0.14699637617592368</v>
      </c>
      <c r="E169" s="3">
        <f t="shared" si="171"/>
        <v>6.430905591563521E-2</v>
      </c>
      <c r="F169" s="3">
        <f t="shared" si="171"/>
        <v>2.8120853176865492E-2</v>
      </c>
      <c r="G169" s="3">
        <f t="shared" si="171"/>
        <v>1.2290405540982175E-2</v>
      </c>
      <c r="H169" s="3">
        <f t="shared" si="171"/>
        <v>5.3687742430409422E-3</v>
      </c>
      <c r="I169" s="3">
        <f t="shared" si="171"/>
        <v>2.3439287312305664E-3</v>
      </c>
      <c r="J169" s="3">
        <f t="shared" si="171"/>
        <v>1.0227331250119154E-3</v>
      </c>
      <c r="K169" s="3">
        <f t="shared" si="171"/>
        <v>4.4598099926988142E-4</v>
      </c>
      <c r="L169" s="3">
        <f t="shared" si="171"/>
        <v>-2.0724620902604681E-3</v>
      </c>
      <c r="N169" t="str">
        <f t="shared" si="141"/>
        <v>1.58 0.255148090953606</v>
      </c>
    </row>
    <row r="170" spans="1:14" x14ac:dyDescent="0.3">
      <c r="A170" s="4">
        <f t="shared" si="142"/>
        <v>1.5900000000000012</v>
      </c>
      <c r="B170" s="4">
        <f t="shared" si="138"/>
        <v>0.2523181427009572</v>
      </c>
      <c r="C170" s="6">
        <f t="shared" si="139"/>
        <v>-3.6683724597216076E-3</v>
      </c>
      <c r="D170" s="3">
        <f t="shared" ref="D170:L170" si="172">-(((-EXP(-$B$1*D$7)+EXP(-$B$1*C$7))*EXP(-D$7*$A170)+(IF(D$6=10,1,0)+$B$4*(D$7-C$7))*EXP(-($B$1+$A170)*D$7))-
((-EXP(-$D$1*D$7)+EXP(-$D$1*C$7))*EXP(-D$7*$A170)+(IF(D$6=10,1,0)+$B$4*(D$7-C$7))*EXP(-($D$1+$A170)*D$7)))/$E$1</f>
        <v>0.14589802731137386</v>
      </c>
      <c r="E170" s="3">
        <f t="shared" si="172"/>
        <v>6.3510195993064789E-2</v>
      </c>
      <c r="F170" s="3">
        <f t="shared" si="172"/>
        <v>2.7633019243048122E-2</v>
      </c>
      <c r="G170" s="3">
        <f t="shared" si="172"/>
        <v>1.2016959223298989E-2</v>
      </c>
      <c r="H170" s="3">
        <f t="shared" si="172"/>
        <v>5.2231445374047777E-3</v>
      </c>
      <c r="I170" s="3">
        <f t="shared" si="172"/>
        <v>2.2689756326390079E-3</v>
      </c>
      <c r="J170" s="3">
        <f t="shared" si="172"/>
        <v>9.8509083682813596E-4</v>
      </c>
      <c r="K170" s="3">
        <f t="shared" si="172"/>
        <v>4.2742393750394499E-4</v>
      </c>
      <c r="L170" s="3">
        <f t="shared" si="172"/>
        <v>-1.9763215544827979E-3</v>
      </c>
      <c r="N170" t="str">
        <f t="shared" si="141"/>
        <v>1.59 0.252318142700957</v>
      </c>
    </row>
    <row r="171" spans="1:14" x14ac:dyDescent="0.3">
      <c r="A171" s="4">
        <f t="shared" si="142"/>
        <v>1.6000000000000012</v>
      </c>
      <c r="B171" s="4">
        <f t="shared" si="138"/>
        <v>0.24952489334271716</v>
      </c>
      <c r="C171" s="6">
        <f t="shared" si="139"/>
        <v>-3.6592129826891547E-3</v>
      </c>
      <c r="D171" s="3">
        <f t="shared" ref="D171:L171" si="173">-(((-EXP(-$B$1*D$7)+EXP(-$B$1*C$7))*EXP(-D$7*$A171)+(IF(D$6=10,1,0)+$B$4*(D$7-C$7))*EXP(-($B$1+$A171)*D$7))-
((-EXP(-$D$1*D$7)+EXP(-$D$1*C$7))*EXP(-D$7*$A171)+(IF(D$6=10,1,0)+$B$4*(D$7-C$7))*EXP(-($D$1+$A171)*D$7)))/$E$1</f>
        <v>0.14480788524933591</v>
      </c>
      <c r="E171" s="3">
        <f t="shared" si="173"/>
        <v>6.272125966772478E-2</v>
      </c>
      <c r="F171" s="3">
        <f t="shared" si="173"/>
        <v>2.7153648137368671E-2</v>
      </c>
      <c r="G171" s="3">
        <f t="shared" si="173"/>
        <v>1.1749596747889083E-2</v>
      </c>
      <c r="H171" s="3">
        <f t="shared" si="173"/>
        <v>5.0814650837512293E-3</v>
      </c>
      <c r="I171" s="3">
        <f t="shared" si="173"/>
        <v>2.1964193505099282E-3</v>
      </c>
      <c r="J171" s="3">
        <f t="shared" si="173"/>
        <v>9.4883399498100422E-4</v>
      </c>
      <c r="K171" s="3">
        <f t="shared" si="173"/>
        <v>4.0963902643974406E-4</v>
      </c>
      <c r="L171" s="3">
        <f t="shared" si="173"/>
        <v>-1.8846409325940642E-3</v>
      </c>
      <c r="N171" t="str">
        <f t="shared" si="141"/>
        <v>1.6 0.249524893342717</v>
      </c>
    </row>
    <row r="172" spans="1:14" x14ac:dyDescent="0.3">
      <c r="A172" s="4">
        <f t="shared" si="142"/>
        <v>1.6100000000000012</v>
      </c>
      <c r="B172" s="4">
        <f t="shared" si="138"/>
        <v>0.24676781614946308</v>
      </c>
      <c r="C172" s="6">
        <f t="shared" si="139"/>
        <v>-3.6500763757497555E-3</v>
      </c>
      <c r="D172" s="3">
        <f t="shared" ref="D172:L172" si="174">-(((-EXP(-$B$1*D$7)+EXP(-$B$1*C$7))*EXP(-D$7*$A172)+(IF(D$6=10,1,0)+$B$4*(D$7-C$7))*EXP(-($B$1+$A172)*D$7))-
((-EXP(-$D$1*D$7)+EXP(-$D$1*C$7))*EXP(-D$7*$A172)+(IF(D$6=10,1,0)+$B$4*(D$7-C$7))*EXP(-($D$1+$A172)*D$7)))/$E$1</f>
        <v>0.14372588866898295</v>
      </c>
      <c r="E172" s="3">
        <f t="shared" si="174"/>
        <v>6.1942123666868999E-2</v>
      </c>
      <c r="F172" s="3">
        <f t="shared" si="174"/>
        <v>2.6682593048661486E-2</v>
      </c>
      <c r="G172" s="3">
        <f t="shared" si="174"/>
        <v>1.1488182756762449E-2</v>
      </c>
      <c r="H172" s="3">
        <f t="shared" si="174"/>
        <v>4.943628730260329E-3</v>
      </c>
      <c r="I172" s="3">
        <f t="shared" si="174"/>
        <v>2.1261832405399016E-3</v>
      </c>
      <c r="J172" s="3">
        <f t="shared" si="174"/>
        <v>9.1391160730850296E-4</v>
      </c>
      <c r="K172" s="3">
        <f t="shared" si="174"/>
        <v>3.9259413724480652E-4</v>
      </c>
      <c r="L172" s="3">
        <f t="shared" si="174"/>
        <v>-1.7972133314165474E-3</v>
      </c>
      <c r="N172" t="str">
        <f t="shared" si="141"/>
        <v>1.61 0.246767816149463</v>
      </c>
    </row>
    <row r="173" spans="1:14" x14ac:dyDescent="0.3">
      <c r="A173" s="4">
        <f t="shared" si="142"/>
        <v>1.6200000000000012</v>
      </c>
      <c r="B173" s="4">
        <f t="shared" si="138"/>
        <v>0.24404639091291072</v>
      </c>
      <c r="C173" s="6">
        <f t="shared" si="139"/>
        <v>-3.6409625817995857E-3</v>
      </c>
      <c r="D173" s="3">
        <f t="shared" ref="D173:L173" si="175">-(((-EXP(-$B$1*D$7)+EXP(-$B$1*C$7))*EXP(-D$7*$A173)+(IF(D$6=10,1,0)+$B$4*(D$7-C$7))*EXP(-($B$1+$A173)*D$7))-
((-EXP(-$D$1*D$7)+EXP(-$D$1*C$7))*EXP(-D$7*$A173)+(IF(D$6=10,1,0)+$B$4*(D$7-C$7))*EXP(-($D$1+$A173)*D$7)))/$E$1</f>
        <v>0.14265197670780203</v>
      </c>
      <c r="E173" s="3">
        <f t="shared" si="175"/>
        <v>6.1172666248818224E-2</v>
      </c>
      <c r="F173" s="3">
        <f t="shared" si="175"/>
        <v>2.6219709712573498E-2</v>
      </c>
      <c r="G173" s="3">
        <f t="shared" si="175"/>
        <v>1.1232584903528296E-2</v>
      </c>
      <c r="H173" s="3">
        <f t="shared" si="175"/>
        <v>4.8095312316087657E-3</v>
      </c>
      <c r="I173" s="3">
        <f t="shared" si="175"/>
        <v>2.0581931092997501E-3</v>
      </c>
      <c r="J173" s="3">
        <f t="shared" si="175"/>
        <v>8.8027455845000912E-4</v>
      </c>
      <c r="K173" s="3">
        <f t="shared" si="175"/>
        <v>3.7625847795503398E-4</v>
      </c>
      <c r="L173" s="3">
        <f t="shared" si="175"/>
        <v>-1.7138414553253144E-3</v>
      </c>
      <c r="N173" t="str">
        <f t="shared" si="141"/>
        <v>1.62 0.244046390912911</v>
      </c>
    </row>
    <row r="174" spans="1:14" x14ac:dyDescent="0.3">
      <c r="A174" s="4">
        <f t="shared" si="142"/>
        <v>1.6300000000000012</v>
      </c>
      <c r="B174" s="4">
        <f t="shared" si="138"/>
        <v>0.24136010397591054</v>
      </c>
      <c r="C174" s="6">
        <f t="shared" si="139"/>
        <v>-3.6318715438774041E-3</v>
      </c>
      <c r="D174" s="3">
        <f t="shared" ref="D174:L174" si="176">-(((-EXP(-$B$1*D$7)+EXP(-$B$1*C$7))*EXP(-D$7*$A174)+(IF(D$6=10,1,0)+$B$4*(D$7-C$7))*EXP(-($B$1+$A174)*D$7))-
((-EXP(-$D$1*D$7)+EXP(-$D$1*C$7))*EXP(-D$7*$A174)+(IF(D$6=10,1,0)+$B$4*(D$7-C$7))*EXP(-($D$1+$A174)*D$7)))/$E$1</f>
        <v>0.14158608895786448</v>
      </c>
      <c r="E174" s="3">
        <f t="shared" si="176"/>
        <v>6.0412767184398607E-2</v>
      </c>
      <c r="F174" s="3">
        <f t="shared" si="176"/>
        <v>2.5764856367588986E-2</v>
      </c>
      <c r="G174" s="3">
        <f t="shared" si="176"/>
        <v>1.0982673786315461E-2</v>
      </c>
      <c r="H174" s="3">
        <f t="shared" si="176"/>
        <v>4.6790711701863354E-3</v>
      </c>
      <c r="I174" s="3">
        <f t="shared" si="176"/>
        <v>1.9923771358873834E-3</v>
      </c>
      <c r="J174" s="3">
        <f t="shared" si="176"/>
        <v>8.4787554076160932E-4</v>
      </c>
      <c r="K174" s="3">
        <f t="shared" si="176"/>
        <v>3.6060253784361065E-4</v>
      </c>
      <c r="L174" s="3">
        <f t="shared" si="176"/>
        <v>-1.6343371610585444E-3</v>
      </c>
      <c r="N174" t="str">
        <f t="shared" si="141"/>
        <v>1.63 0.241360103975911</v>
      </c>
    </row>
    <row r="175" spans="1:14" x14ac:dyDescent="0.3">
      <c r="A175" s="4">
        <f t="shared" si="142"/>
        <v>1.6400000000000012</v>
      </c>
      <c r="B175" s="4">
        <f t="shared" si="138"/>
        <v>0.2387084482526742</v>
      </c>
      <c r="C175" s="6">
        <f t="shared" si="139"/>
        <v>-3.6228032051641955E-3</v>
      </c>
      <c r="D175" s="3">
        <f t="shared" ref="D175:L175" si="177">-(((-EXP(-$B$1*D$7)+EXP(-$B$1*C$7))*EXP(-D$7*$A175)+(IF(D$6=10,1,0)+$B$4*(D$7-C$7))*EXP(-($B$1+$A175)*D$7))-
((-EXP(-$D$1*D$7)+EXP(-$D$1*C$7))*EXP(-D$7*$A175)+(IF(D$6=10,1,0)+$B$4*(D$7-C$7))*EXP(-($D$1+$A175)*D$7)))/$E$1</f>
        <v>0.14052816546279018</v>
      </c>
      <c r="E175" s="3">
        <f t="shared" si="177"/>
        <v>5.9662307737729646E-2</v>
      </c>
      <c r="F175" s="3">
        <f t="shared" si="177"/>
        <v>2.5317893711184442E-2</v>
      </c>
      <c r="G175" s="3">
        <f t="shared" si="177"/>
        <v>1.073832288224323E-2</v>
      </c>
      <c r="H175" s="3">
        <f t="shared" si="177"/>
        <v>4.552149879342559E-3</v>
      </c>
      <c r="I175" s="3">
        <f t="shared" si="177"/>
        <v>1.9286657960688838E-3</v>
      </c>
      <c r="J175" s="3">
        <f t="shared" si="177"/>
        <v>8.1666898778267824E-4</v>
      </c>
      <c r="K175" s="3">
        <f t="shared" si="177"/>
        <v>3.4559803411179896E-4</v>
      </c>
      <c r="L175" s="3">
        <f t="shared" si="177"/>
        <v>-1.5585210334150086E-3</v>
      </c>
      <c r="N175" t="str">
        <f t="shared" si="141"/>
        <v>1.64 0.238708448252674</v>
      </c>
    </row>
    <row r="176" spans="1:14" x14ac:dyDescent="0.3">
      <c r="A176" s="4">
        <f t="shared" si="142"/>
        <v>1.6500000000000012</v>
      </c>
      <c r="B176" s="4">
        <f t="shared" si="138"/>
        <v>0.23609092324271111</v>
      </c>
      <c r="C176" s="6">
        <f t="shared" si="139"/>
        <v>-3.6137575089828108E-3</v>
      </c>
      <c r="D176" s="3">
        <f t="shared" ref="D176:L176" si="178">-(((-EXP(-$B$1*D$7)+EXP(-$B$1*C$7))*EXP(-D$7*$A176)+(IF(D$6=10,1,0)+$B$4*(D$7-C$7))*EXP(-($B$1+$A176)*D$7))-
((-EXP(-$D$1*D$7)+EXP(-$D$1*C$7))*EXP(-D$7*$A176)+(IF(D$6=10,1,0)+$B$4*(D$7-C$7))*EXP(-($D$1+$A176)*D$7)))/$E$1</f>
        <v>0.13947814671410458</v>
      </c>
      <c r="E176" s="3">
        <f t="shared" si="178"/>
        <v>5.892117064796621E-2</v>
      </c>
      <c r="F176" s="3">
        <f t="shared" si="178"/>
        <v>2.4878684857631419E-2</v>
      </c>
      <c r="G176" s="3">
        <f t="shared" si="178"/>
        <v>1.04994084835022E-2</v>
      </c>
      <c r="H176" s="3">
        <f t="shared" si="178"/>
        <v>4.4286713688044144E-3</v>
      </c>
      <c r="I176" s="3">
        <f t="shared" si="178"/>
        <v>1.8669917888183881E-3</v>
      </c>
      <c r="J176" s="3">
        <f t="shared" si="178"/>
        <v>7.8661101015953022E-4</v>
      </c>
      <c r="K176" s="3">
        <f t="shared" si="178"/>
        <v>3.3121786079489584E-4</v>
      </c>
      <c r="L176" s="3">
        <f t="shared" si="178"/>
        <v>-1.4862219800877185E-3</v>
      </c>
      <c r="N176" t="str">
        <f t="shared" si="141"/>
        <v>1.65 0.236090923242711</v>
      </c>
    </row>
    <row r="177" spans="1:14" x14ac:dyDescent="0.3">
      <c r="A177" s="4">
        <f t="shared" si="142"/>
        <v>1.6600000000000013</v>
      </c>
      <c r="B177" s="4">
        <f t="shared" si="138"/>
        <v>0.23350703503591691</v>
      </c>
      <c r="C177" s="6">
        <f t="shared" si="139"/>
        <v>-3.6047343987976213E-3</v>
      </c>
      <c r="D177" s="3">
        <f t="shared" ref="D177:L177" si="179">-(((-EXP(-$B$1*D$7)+EXP(-$B$1*C$7))*EXP(-D$7*$A177)+(IF(D$6=10,1,0)+$B$4*(D$7-C$7))*EXP(-($B$1+$A177)*D$7))-
((-EXP(-$D$1*D$7)+EXP(-$D$1*C$7))*EXP(-D$7*$A177)+(IF(D$6=10,1,0)+$B$4*(D$7-C$7))*EXP(-($D$1+$A177)*D$7)))/$E$1</f>
        <v>0.13843597364785604</v>
      </c>
      <c r="E177" s="3">
        <f t="shared" si="179"/>
        <v>5.8189240111127312E-2</v>
      </c>
      <c r="F177" s="3">
        <f t="shared" si="179"/>
        <v>2.4447095295756015E-2</v>
      </c>
      <c r="G177" s="3">
        <f t="shared" si="179"/>
        <v>1.0265809634551863E-2</v>
      </c>
      <c r="H177" s="3">
        <f t="shared" si="179"/>
        <v>4.3085422520564758E-3</v>
      </c>
      <c r="I177" s="3">
        <f t="shared" si="179"/>
        <v>1.8072899652255955E-3</v>
      </c>
      <c r="J177" s="3">
        <f t="shared" si="179"/>
        <v>7.5765933390281603E-4</v>
      </c>
      <c r="K177" s="3">
        <f t="shared" si="179"/>
        <v>3.1743603979627417E-4</v>
      </c>
      <c r="L177" s="3">
        <f t="shared" si="179"/>
        <v>-1.4172768455578478E-3</v>
      </c>
      <c r="N177" t="str">
        <f t="shared" si="141"/>
        <v>1.66 0.233507035035917</v>
      </c>
    </row>
    <row r="178" spans="1:14" x14ac:dyDescent="0.3">
      <c r="A178" s="4">
        <f t="shared" si="142"/>
        <v>1.6700000000000013</v>
      </c>
      <c r="B178" s="4">
        <f t="shared" si="138"/>
        <v>0.23095629631078415</v>
      </c>
      <c r="C178" s="6">
        <f t="shared" si="139"/>
        <v>-3.5957338182141586E-3</v>
      </c>
      <c r="D178" s="3">
        <f t="shared" ref="D178:L178" si="180">-(((-EXP(-$B$1*D$7)+EXP(-$B$1*C$7))*EXP(-D$7*$A178)+(IF(D$6=10,1,0)+$B$4*(D$7-C$7))*EXP(-($B$1+$A178)*D$7))-
((-EXP(-$D$1*D$7)+EXP(-$D$1*C$7))*EXP(-D$7*$A178)+(IF(D$6=10,1,0)+$B$4*(D$7-C$7))*EXP(-($D$1+$A178)*D$7)))/$E$1</f>
        <v>0.13740158764184024</v>
      </c>
      <c r="E178" s="3">
        <f t="shared" si="180"/>
        <v>5.7466401761274356E-2</v>
      </c>
      <c r="F178" s="3">
        <f t="shared" si="180"/>
        <v>2.4022992847890983E-2</v>
      </c>
      <c r="G178" s="3">
        <f t="shared" si="180"/>
        <v>1.0037408070971612E-2</v>
      </c>
      <c r="H178" s="3">
        <f t="shared" si="180"/>
        <v>4.1916716757322463E-3</v>
      </c>
      <c r="I178" s="3">
        <f t="shared" si="180"/>
        <v>1.7494972596922979E-3</v>
      </c>
      <c r="J178" s="3">
        <f t="shared" si="180"/>
        <v>7.2977324094884927E-4</v>
      </c>
      <c r="K178" s="3">
        <f t="shared" si="180"/>
        <v>3.0422767395396524E-4</v>
      </c>
      <c r="L178" s="3">
        <f t="shared" si="180"/>
        <v>-1.3515300433062508E-3</v>
      </c>
      <c r="N178" t="str">
        <f t="shared" si="141"/>
        <v>1.67 0.230956296310784</v>
      </c>
    </row>
    <row r="179" spans="1:14" x14ac:dyDescent="0.3">
      <c r="A179" s="4">
        <f t="shared" si="142"/>
        <v>1.6800000000000013</v>
      </c>
      <c r="B179" s="4">
        <f t="shared" si="138"/>
        <v>0.22843822632695221</v>
      </c>
      <c r="C179" s="6">
        <f t="shared" si="139"/>
        <v>-3.5867557109787642E-3</v>
      </c>
      <c r="D179" s="3">
        <f t="shared" ref="D179:L179" si="181">-(((-EXP(-$B$1*D$7)+EXP(-$B$1*C$7))*EXP(-D$7*$A179)+(IF(D$6=10,1,0)+$B$4*(D$7-C$7))*EXP(-($B$1+$A179)*D$7))-
((-EXP(-$D$1*D$7)+EXP(-$D$1*C$7))*EXP(-D$7*$A179)+(IF(D$6=10,1,0)+$B$4*(D$7-C$7))*EXP(-($D$1+$A179)*D$7)))/$E$1</f>
        <v>0.13637493051108993</v>
      </c>
      <c r="E179" s="3">
        <f t="shared" si="181"/>
        <v>5.6752542653771061E-2</v>
      </c>
      <c r="F179" s="3">
        <f t="shared" si="181"/>
        <v>2.3606247629348247E-2</v>
      </c>
      <c r="G179" s="3">
        <f t="shared" si="181"/>
        <v>9.814088159612773E-3</v>
      </c>
      <c r="H179" s="3">
        <f t="shared" si="181"/>
        <v>4.0779712509001354E-3</v>
      </c>
      <c r="I179" s="3">
        <f t="shared" si="181"/>
        <v>1.6935526233040905E-3</v>
      </c>
      <c r="J179" s="3">
        <f t="shared" si="181"/>
        <v>7.0291351188391611E-4</v>
      </c>
      <c r="K179" s="3">
        <f t="shared" si="181"/>
        <v>2.91568902064903E-4</v>
      </c>
      <c r="L179" s="3">
        <f t="shared" si="181"/>
        <v>-1.2888332040440677E-3</v>
      </c>
      <c r="N179" t="str">
        <f t="shared" si="141"/>
        <v>1.68 0.228438226326952</v>
      </c>
    </row>
    <row r="180" spans="1:14" x14ac:dyDescent="0.3">
      <c r="A180" s="4">
        <f t="shared" si="142"/>
        <v>1.6900000000000013</v>
      </c>
      <c r="B180" s="4">
        <f t="shared" si="138"/>
        <v>0.22595235091097959</v>
      </c>
      <c r="C180" s="6">
        <f t="shared" si="139"/>
        <v>-3.5778000209782394E-3</v>
      </c>
      <c r="D180" s="3">
        <f t="shared" ref="D180:L180" si="182">-(((-EXP(-$B$1*D$7)+EXP(-$B$1*C$7))*EXP(-D$7*$A180)+(IF(D$6=10,1,0)+$B$4*(D$7-C$7))*EXP(-($B$1+$A180)*D$7))-
((-EXP(-$D$1*D$7)+EXP(-$D$1*C$7))*EXP(-D$7*$A180)+(IF(D$6=10,1,0)+$B$4*(D$7-C$7))*EXP(-($D$1+$A180)*D$7)))/$E$1</f>
        <v>0.13535594450631364</v>
      </c>
      <c r="E180" s="3">
        <f t="shared" si="182"/>
        <v>5.6047551246418338E-2</v>
      </c>
      <c r="F180" s="3">
        <f t="shared" si="182"/>
        <v>2.3196732008628689E-2</v>
      </c>
      <c r="G180" s="3">
        <f t="shared" si="182"/>
        <v>9.5957368399703785E-3</v>
      </c>
      <c r="H180" s="3">
        <f t="shared" si="182"/>
        <v>3.9673549861844477E-3</v>
      </c>
      <c r="I180" s="3">
        <f t="shared" si="182"/>
        <v>1.6393969593271193E-3</v>
      </c>
      <c r="J180" s="3">
        <f t="shared" si="182"/>
        <v>6.7704237078684501E-4</v>
      </c>
      <c r="K180" s="3">
        <f t="shared" si="182"/>
        <v>2.7943685578161976E-4</v>
      </c>
      <c r="L180" s="3">
        <f t="shared" si="182"/>
        <v>-1.2290448414531939E-3</v>
      </c>
      <c r="N180" t="str">
        <f t="shared" si="141"/>
        <v>1.69 0.22595235091098</v>
      </c>
    </row>
    <row r="181" spans="1:14" x14ac:dyDescent="0.3">
      <c r="A181" s="4">
        <f t="shared" si="142"/>
        <v>1.7000000000000013</v>
      </c>
      <c r="B181" s="4">
        <f t="shared" si="138"/>
        <v>0.22349820243650689</v>
      </c>
      <c r="C181" s="6">
        <f t="shared" si="139"/>
        <v>-3.5688666922394923E-3</v>
      </c>
      <c r="D181" s="3">
        <f t="shared" ref="D181:L181" si="183">-(((-EXP(-$B$1*D$7)+EXP(-$B$1*C$7))*EXP(-D$7*$A181)+(IF(D$6=10,1,0)+$B$4*(D$7-C$7))*EXP(-($B$1+$A181)*D$7))-
((-EXP(-$D$1*D$7)+EXP(-$D$1*C$7))*EXP(-D$7*$A181)+(IF(D$6=10,1,0)+$B$4*(D$7-C$7))*EXP(-($D$1+$A181)*D$7)))/$E$1</f>
        <v>0.13434457230912522</v>
      </c>
      <c r="E181" s="3">
        <f t="shared" si="183"/>
        <v>5.535131738297442E-2</v>
      </c>
      <c r="F181" s="3">
        <f t="shared" si="183"/>
        <v>2.279432056841255E-2</v>
      </c>
      <c r="G181" s="3">
        <f t="shared" si="183"/>
        <v>9.3822435670673932E-3</v>
      </c>
      <c r="H181" s="3">
        <f t="shared" si="183"/>
        <v>3.8597392227620411E-3</v>
      </c>
      <c r="I181" s="3">
        <f t="shared" si="183"/>
        <v>1.5869730608136007E-3</v>
      </c>
      <c r="J181" s="3">
        <f t="shared" si="183"/>
        <v>6.5212343210242275E-4</v>
      </c>
      <c r="K181" s="3">
        <f t="shared" si="183"/>
        <v>2.6780961829618133E-4</v>
      </c>
      <c r="L181" s="3">
        <f t="shared" si="183"/>
        <v>-1.1720300328074262E-3</v>
      </c>
      <c r="N181" t="str">
        <f t="shared" si="141"/>
        <v>1.7 0.223498202436507</v>
      </c>
    </row>
    <row r="182" spans="1:14" x14ac:dyDescent="0.3">
      <c r="A182" s="4">
        <f t="shared" si="142"/>
        <v>1.7100000000000013</v>
      </c>
      <c r="B182" s="4">
        <f t="shared" si="138"/>
        <v>0.22107531979975939</v>
      </c>
      <c r="C182" s="6">
        <f t="shared" si="139"/>
        <v>-3.559955668929189E-3</v>
      </c>
      <c r="D182" s="3">
        <f t="shared" ref="D182:L182" si="184">-(((-EXP(-$B$1*D$7)+EXP(-$B$1*C$7))*EXP(-D$7*$A182)+(IF(D$6=10,1,0)+$B$4*(D$7-C$7))*EXP(-($B$1+$A182)*D$7))-
((-EXP(-$D$1*D$7)+EXP(-$D$1*C$7))*EXP(-D$7*$A182)+(IF(D$6=10,1,0)+$B$4*(D$7-C$7))*EXP(-($D$1+$A182)*D$7)))/$E$1</f>
        <v>0.13334075702944176</v>
      </c>
      <c r="E182" s="3">
        <f t="shared" si="184"/>
        <v>5.4663732275547418E-2</v>
      </c>
      <c r="F182" s="3">
        <f t="shared" si="184"/>
        <v>2.2398890067005201E-2</v>
      </c>
      <c r="G182" s="3">
        <f t="shared" si="184"/>
        <v>9.1735002553580951E-3</v>
      </c>
      <c r="H182" s="3">
        <f t="shared" si="184"/>
        <v>3.755042571082869E-3</v>
      </c>
      <c r="I182" s="3">
        <f t="shared" si="184"/>
        <v>1.536225550148064E-3</v>
      </c>
      <c r="J182" s="3">
        <f t="shared" si="184"/>
        <v>6.2812164946637384E-4</v>
      </c>
      <c r="K182" s="3">
        <f t="shared" si="184"/>
        <v>2.56666184749867E-4</v>
      </c>
      <c r="L182" s="3">
        <f t="shared" si="184"/>
        <v>-1.1176601141110742E-3</v>
      </c>
      <c r="N182" t="str">
        <f t="shared" si="141"/>
        <v>1.71 0.221075319799759</v>
      </c>
    </row>
    <row r="183" spans="1:14" x14ac:dyDescent="0.3">
      <c r="A183" s="4">
        <f t="shared" si="142"/>
        <v>1.7200000000000013</v>
      </c>
      <c r="B183" s="4">
        <f t="shared" si="138"/>
        <v>0.21868324838987943</v>
      </c>
      <c r="C183" s="6">
        <f t="shared" si="139"/>
        <v>-3.551066895353405E-3</v>
      </c>
      <c r="D183" s="3">
        <f t="shared" ref="D183:L183" si="185">-(((-EXP(-$B$1*D$7)+EXP(-$B$1*C$7))*EXP(-D$7*$A183)+(IF(D$6=10,1,0)+$B$4*(D$7-C$7))*EXP(-($B$1+$A183)*D$7))-
((-EXP(-$D$1*D$7)+EXP(-$D$1*C$7))*EXP(-D$7*$A183)+(IF(D$6=10,1,0)+$B$4*(D$7-C$7))*EXP(-($D$1+$A183)*D$7)))/$E$1</f>
        <v>0.13234444220253452</v>
      </c>
      <c r="E183" s="3">
        <f t="shared" si="185"/>
        <v>5.3984688487464925E-2</v>
      </c>
      <c r="F183" s="3">
        <f t="shared" si="185"/>
        <v>2.2010319400780385E-2</v>
      </c>
      <c r="G183" s="3">
        <f t="shared" si="185"/>
        <v>8.9694012240680229E-3</v>
      </c>
      <c r="H183" s="3">
        <f t="shared" si="185"/>
        <v>3.6531858493171099E-3</v>
      </c>
      <c r="I183" s="3">
        <f t="shared" si="185"/>
        <v>1.4871008205438023E-3</v>
      </c>
      <c r="J183" s="3">
        <f t="shared" si="185"/>
        <v>6.0500326641617515E-4</v>
      </c>
      <c r="K183" s="3">
        <f t="shared" si="185"/>
        <v>2.4598642428575476E-4</v>
      </c>
      <c r="L183" s="3">
        <f t="shared" si="185"/>
        <v>-1.0658123901778789E-3</v>
      </c>
      <c r="N183" t="str">
        <f t="shared" si="141"/>
        <v>1.72 0.218683248389879</v>
      </c>
    </row>
    <row r="184" spans="1:14" x14ac:dyDescent="0.3">
      <c r="A184" s="4">
        <f t="shared" si="142"/>
        <v>1.7300000000000013</v>
      </c>
      <c r="B184" s="4">
        <f t="shared" si="138"/>
        <v>0.21632154005460358</v>
      </c>
      <c r="C184" s="6">
        <f t="shared" si="139"/>
        <v>-3.5422003159572765E-3</v>
      </c>
      <c r="D184" s="3">
        <f t="shared" ref="D184:L184" si="186">-(((-EXP(-$B$1*D$7)+EXP(-$B$1*C$7))*EXP(-D$7*$A184)+(IF(D$6=10,1,0)+$B$4*(D$7-C$7))*EXP(-($B$1+$A184)*D$7))-
((-EXP(-$D$1*D$7)+EXP(-$D$1*C$7))*EXP(-D$7*$A184)+(IF(D$6=10,1,0)+$B$4*(D$7-C$7))*EXP(-($D$1+$A184)*D$7)))/$E$1</f>
        <v>0.13135557178538607</v>
      </c>
      <c r="E184" s="3">
        <f t="shared" si="186"/>
        <v>5.3314079916794148E-2</v>
      </c>
      <c r="F184" s="3">
        <f t="shared" si="186"/>
        <v>2.1628489566872813E-2</v>
      </c>
      <c r="G184" s="3">
        <f t="shared" si="186"/>
        <v>8.7698431437102826E-3</v>
      </c>
      <c r="H184" s="3">
        <f t="shared" si="186"/>
        <v>3.5540920234584197E-3</v>
      </c>
      <c r="I184" s="3">
        <f t="shared" si="186"/>
        <v>1.4395469794488737E-3</v>
      </c>
      <c r="J184" s="3">
        <f t="shared" si="186"/>
        <v>5.8273576891384234E-4</v>
      </c>
      <c r="K184" s="3">
        <f t="shared" si="186"/>
        <v>2.3575104368322511E-4</v>
      </c>
      <c r="L184" s="3">
        <f t="shared" si="186"/>
        <v>-1.0163698577068036E-3</v>
      </c>
      <c r="N184" t="str">
        <f t="shared" si="141"/>
        <v>1.73 0.216321540054604</v>
      </c>
    </row>
    <row r="185" spans="1:14" x14ac:dyDescent="0.3">
      <c r="A185" s="4">
        <f t="shared" si="142"/>
        <v>1.7400000000000013</v>
      </c>
      <c r="B185" s="4">
        <f t="shared" si="138"/>
        <v>0.21398975306264617</v>
      </c>
      <c r="C185" s="6">
        <f t="shared" si="139"/>
        <v>-3.5333558753246528E-3</v>
      </c>
      <c r="D185" s="3">
        <f t="shared" ref="D185:L185" si="187">-(((-EXP(-$B$1*D$7)+EXP(-$B$1*C$7))*EXP(-D$7*$A185)+(IF(D$6=10,1,0)+$B$4*(D$7-C$7))*EXP(-($B$1+$A185)*D$7))-
((-EXP(-$D$1*D$7)+EXP(-$D$1*C$7))*EXP(-D$7*$A185)+(IF(D$6=10,1,0)+$B$4*(D$7-C$7))*EXP(-($D$1+$A185)*D$7)))/$E$1</f>
        <v>0.13037409015365445</v>
      </c>
      <c r="E185" s="3">
        <f t="shared" si="187"/>
        <v>5.2651801779601819E-2</v>
      </c>
      <c r="F185" s="3">
        <f t="shared" si="187"/>
        <v>2.1253283626933291E-2</v>
      </c>
      <c r="G185" s="3">
        <f t="shared" si="187"/>
        <v>8.5747249837565299E-3</v>
      </c>
      <c r="H185" s="3">
        <f t="shared" si="187"/>
        <v>3.4576861490887224E-3</v>
      </c>
      <c r="I185" s="3">
        <f t="shared" si="187"/>
        <v>1.3935137936949588E-3</v>
      </c>
      <c r="J185" s="3">
        <f t="shared" si="187"/>
        <v>5.6128783962410792E-4</v>
      </c>
      <c r="K185" s="3">
        <f t="shared" si="187"/>
        <v>2.2594155250272482E-4</v>
      </c>
      <c r="L185" s="3">
        <f t="shared" si="187"/>
        <v>-9.6922094088578218E-4</v>
      </c>
      <c r="N185" t="str">
        <f t="shared" si="141"/>
        <v>1.74 0.213989753062646</v>
      </c>
    </row>
    <row r="186" spans="1:14" x14ac:dyDescent="0.3">
      <c r="A186" s="4">
        <f t="shared" si="142"/>
        <v>1.7500000000000013</v>
      </c>
      <c r="B186" s="4">
        <f t="shared" si="138"/>
        <v>0.21168745206191125</v>
      </c>
      <c r="C186" s="6">
        <f t="shared" si="139"/>
        <v>-3.5245335181777514E-3</v>
      </c>
      <c r="D186" s="3">
        <f t="shared" ref="D186:L186" si="188">-(((-EXP(-$B$1*D$7)+EXP(-$B$1*C$7))*EXP(-D$7*$A186)+(IF(D$6=10,1,0)+$B$4*(D$7-C$7))*EXP(-($B$1+$A186)*D$7))-
((-EXP(-$D$1*D$7)+EXP(-$D$1*C$7))*EXP(-D$7*$A186)+(IF(D$6=10,1,0)+$B$4*(D$7-C$7))*EXP(-($D$1+$A186)*D$7)))/$E$1</f>
        <v>0.12939994209915789</v>
      </c>
      <c r="E186" s="3">
        <f t="shared" si="188"/>
        <v>5.1997750593561064E-2</v>
      </c>
      <c r="F186" s="3">
        <f t="shared" si="188"/>
        <v>2.0884586671219944E-2</v>
      </c>
      <c r="G186" s="3">
        <f t="shared" si="188"/>
        <v>8.3839479614626275E-3</v>
      </c>
      <c r="H186" s="3">
        <f t="shared" si="188"/>
        <v>3.3638953146663052E-3</v>
      </c>
      <c r="I186" s="3">
        <f t="shared" si="188"/>
        <v>1.3489526364473482E-3</v>
      </c>
      <c r="J186" s="3">
        <f t="shared" si="188"/>
        <v>5.4062931386091528E-4</v>
      </c>
      <c r="K186" s="3">
        <f t="shared" si="188"/>
        <v>2.1654022968353067E-4</v>
      </c>
      <c r="L186" s="3">
        <f t="shared" si="188"/>
        <v>-9.2425923997065628E-4</v>
      </c>
      <c r="N186" t="str">
        <f t="shared" si="141"/>
        <v>1.75 0.211687452061911</v>
      </c>
    </row>
    <row r="187" spans="1:14" x14ac:dyDescent="0.3">
      <c r="A187" s="4">
        <f t="shared" si="142"/>
        <v>1.7600000000000013</v>
      </c>
      <c r="B187" s="4">
        <f t="shared" si="138"/>
        <v>0.20941420803290414</v>
      </c>
      <c r="C187" s="6">
        <f t="shared" si="139"/>
        <v>-3.5157331893768129E-3</v>
      </c>
      <c r="D187" s="3">
        <f t="shared" ref="D187:L187" si="189">-(((-EXP(-$B$1*D$7)+EXP(-$B$1*C$7))*EXP(-D$7*$A187)+(IF(D$6=10,1,0)+$B$4*(D$7-C$7))*EXP(-($B$1+$A187)*D$7))-
((-EXP(-$D$1*D$7)+EXP(-$D$1*C$7))*EXP(-D$7*$A187)+(IF(D$6=10,1,0)+$B$4*(D$7-C$7))*EXP(-($D$1+$A187)*D$7)))/$E$1</f>
        <v>0.12843307282545124</v>
      </c>
      <c r="E187" s="3">
        <f t="shared" si="189"/>
        <v>5.1351824161731736E-2</v>
      </c>
      <c r="F187" s="3">
        <f t="shared" si="189"/>
        <v>2.052228578344837E-2</v>
      </c>
      <c r="G187" s="3">
        <f t="shared" si="189"/>
        <v>8.1974154918760828E-3</v>
      </c>
      <c r="H187" s="3">
        <f t="shared" si="189"/>
        <v>3.2726485863995582E-3</v>
      </c>
      <c r="I187" s="3">
        <f t="shared" si="189"/>
        <v>1.3058164358381542E-3</v>
      </c>
      <c r="J187" s="3">
        <f t="shared" si="189"/>
        <v>5.2073113716699225E-4</v>
      </c>
      <c r="K187" s="3">
        <f t="shared" si="189"/>
        <v>2.0753009153030879E-4</v>
      </c>
      <c r="L187" s="3">
        <f t="shared" si="189"/>
        <v>-8.8138329116149879E-4</v>
      </c>
      <c r="N187" t="str">
        <f t="shared" si="141"/>
        <v>1.76 0.209414208032904</v>
      </c>
    </row>
    <row r="188" spans="1:14" x14ac:dyDescent="0.3">
      <c r="A188" s="4">
        <f t="shared" si="142"/>
        <v>1.7700000000000014</v>
      </c>
      <c r="B188" s="4">
        <f t="shared" si="138"/>
        <v>0.20716959824192713</v>
      </c>
      <c r="C188" s="6">
        <f t="shared" si="139"/>
        <v>-3.5069548339197519E-3</v>
      </c>
      <c r="D188" s="3">
        <f t="shared" ref="D188:L188" si="190">-(((-EXP(-$B$1*D$7)+EXP(-$B$1*C$7))*EXP(-D$7*$A188)+(IF(D$6=10,1,0)+$B$4*(D$7-C$7))*EXP(-($B$1+$A188)*D$7))-
((-EXP(-$D$1*D$7)+EXP(-$D$1*C$7))*EXP(-D$7*$A188)+(IF(D$6=10,1,0)+$B$4*(D$7-C$7))*EXP(-($D$1+$A188)*D$7)))/$E$1</f>
        <v>0.12747342794574429</v>
      </c>
      <c r="E188" s="3">
        <f t="shared" si="190"/>
        <v>5.0713921557034643E-2</v>
      </c>
      <c r="F188" s="3">
        <f t="shared" si="190"/>
        <v>2.0166270006053821E-2</v>
      </c>
      <c r="G188" s="3">
        <f t="shared" si="190"/>
        <v>8.0150331389710564E-3</v>
      </c>
      <c r="H188" s="3">
        <f t="shared" si="190"/>
        <v>3.1838769546033625E-3</v>
      </c>
      <c r="I188" s="3">
        <f t="shared" si="190"/>
        <v>1.2640596252495417E-3</v>
      </c>
      <c r="J188" s="3">
        <f t="shared" si="190"/>
        <v>5.0156532445264296E-4</v>
      </c>
      <c r="K188" s="3">
        <f t="shared" si="190"/>
        <v>1.9889486103137895E-4</v>
      </c>
      <c r="L188" s="3">
        <f t="shared" si="190"/>
        <v>-8.4049633729385467E-4</v>
      </c>
      <c r="N188" t="str">
        <f t="shared" si="141"/>
        <v>1.77 0.207169598241927</v>
      </c>
    </row>
    <row r="189" spans="1:14" x14ac:dyDescent="0.3">
      <c r="A189" s="4">
        <f t="shared" si="142"/>
        <v>1.7800000000000014</v>
      </c>
      <c r="B189" s="4">
        <f t="shared" si="138"/>
        <v>0.20495320618912075</v>
      </c>
      <c r="C189" s="6">
        <f t="shared" si="139"/>
        <v>-3.4981983969418189E-3</v>
      </c>
      <c r="D189" s="3">
        <f t="shared" ref="D189:L189" si="191">-(((-EXP(-$B$1*D$7)+EXP(-$B$1*C$7))*EXP(-D$7*$A189)+(IF(D$6=10,1,0)+$B$4*(D$7-C$7))*EXP(-($B$1+$A189)*D$7))-
((-EXP(-$D$1*D$7)+EXP(-$D$1*C$7))*EXP(-D$7*$A189)+(IF(D$6=10,1,0)+$B$4*(D$7-C$7))*EXP(-($D$1+$A189)*D$7)))/$E$1</f>
        <v>0.12652095348021294</v>
      </c>
      <c r="E189" s="3">
        <f t="shared" si="191"/>
        <v>5.0083943105684932E-2</v>
      </c>
      <c r="F189" s="3">
        <f t="shared" si="191"/>
        <v>1.9816430306472503E-2</v>
      </c>
      <c r="G189" s="3">
        <f t="shared" si="191"/>
        <v>7.8367085677808358E-3</v>
      </c>
      <c r="H189" s="3">
        <f t="shared" si="191"/>
        <v>3.0975132814947547E-3</v>
      </c>
      <c r="I189" s="3">
        <f t="shared" si="191"/>
        <v>1.2236380951690545E-3</v>
      </c>
      <c r="J189" s="3">
        <f t="shared" si="191"/>
        <v>4.8310492063480427E-4</v>
      </c>
      <c r="K189" s="3">
        <f t="shared" si="191"/>
        <v>1.9061893845362699E-4</v>
      </c>
      <c r="L189" s="3">
        <f t="shared" si="191"/>
        <v>-8.0150610984092055E-4</v>
      </c>
      <c r="N189" t="str">
        <f t="shared" si="141"/>
        <v>1.78 0.204953206189121</v>
      </c>
    </row>
    <row r="190" spans="1:14" x14ac:dyDescent="0.3">
      <c r="A190" s="4">
        <f t="shared" si="142"/>
        <v>1.7900000000000014</v>
      </c>
      <c r="B190" s="4">
        <f t="shared" si="138"/>
        <v>0.20276462155375419</v>
      </c>
      <c r="C190" s="6">
        <f t="shared" si="139"/>
        <v>-3.4894638237152539E-3</v>
      </c>
      <c r="D190" s="3">
        <f t="shared" ref="D190:L190" si="192">-(((-EXP(-$B$1*D$7)+EXP(-$B$1*C$7))*EXP(-D$7*$A190)+(IF(D$6=10,1,0)+$B$4*(D$7-C$7))*EXP(-($B$1+$A190)*D$7))-
((-EXP(-$D$1*D$7)+EXP(-$D$1*C$7))*EXP(-D$7*$A190)+(IF(D$6=10,1,0)+$B$4*(D$7-C$7))*EXP(-($D$1+$A190)*D$7)))/$E$1</f>
        <v>0.12557559585157571</v>
      </c>
      <c r="E190" s="3">
        <f t="shared" si="192"/>
        <v>4.9461790372403579E-2</v>
      </c>
      <c r="F190" s="3">
        <f t="shared" si="192"/>
        <v>1.9472659543552998E-2</v>
      </c>
      <c r="G190" s="3">
        <f t="shared" si="192"/>
        <v>7.6623514976741419E-3</v>
      </c>
      <c r="H190" s="3">
        <f t="shared" si="192"/>
        <v>3.0134922504387132E-3</v>
      </c>
      <c r="I190" s="3">
        <f t="shared" si="192"/>
        <v>1.1845091465906049E-3</v>
      </c>
      <c r="J190" s="3">
        <f t="shared" si="192"/>
        <v>4.6532396272927235E-4</v>
      </c>
      <c r="K190" s="3">
        <f t="shared" si="192"/>
        <v>1.8268737316171868E-4</v>
      </c>
      <c r="L190" s="3">
        <f t="shared" si="192"/>
        <v>-7.6432462065728092E-4</v>
      </c>
      <c r="N190" t="str">
        <f t="shared" si="141"/>
        <v>1.79 0.202764621553754</v>
      </c>
    </row>
    <row r="191" spans="1:14" x14ac:dyDescent="0.3">
      <c r="A191" s="4">
        <f t="shared" si="142"/>
        <v>1.8000000000000014</v>
      </c>
      <c r="B191" s="4">
        <f t="shared" si="138"/>
        <v>0.20060344013883344</v>
      </c>
      <c r="C191" s="6">
        <f t="shared" si="139"/>
        <v>-3.4807510596489457E-3</v>
      </c>
      <c r="D191" s="3">
        <f t="shared" ref="D191:L191" si="193">-(((-EXP(-$B$1*D$7)+EXP(-$B$1*C$7))*EXP(-D$7*$A191)+(IF(D$6=10,1,0)+$B$4*(D$7-C$7))*EXP(-($B$1+$A191)*D$7))-
((-EXP(-$D$1*D$7)+EXP(-$D$1*C$7))*EXP(-D$7*$A191)+(IF(D$6=10,1,0)+$B$4*(D$7-C$7))*EXP(-($D$1+$A191)*D$7)))/$E$1</f>
        <v>0.1246373018832722</v>
      </c>
      <c r="E191" s="3">
        <f t="shared" si="193"/>
        <v>4.8847366144457928E-2</v>
      </c>
      <c r="F191" s="3">
        <f t="shared" si="193"/>
        <v>1.9134852434824195E-2</v>
      </c>
      <c r="G191" s="3">
        <f t="shared" si="193"/>
        <v>7.4918736566560113E-3</v>
      </c>
      <c r="H191" s="3">
        <f t="shared" si="193"/>
        <v>2.9317503165275124E-3</v>
      </c>
      <c r="I191" s="3">
        <f t="shared" si="193"/>
        <v>1.1466314459306374E-3</v>
      </c>
      <c r="J191" s="3">
        <f t="shared" si="193"/>
        <v>4.4819744333274026E-4</v>
      </c>
      <c r="K191" s="3">
        <f t="shared" si="193"/>
        <v>1.7508583660926833E-4</v>
      </c>
      <c r="L191" s="3">
        <f t="shared" si="193"/>
        <v>-7.2886796312809823E-4</v>
      </c>
      <c r="N191" t="str">
        <f t="shared" si="141"/>
        <v>1.8 0.200603440138833</v>
      </c>
    </row>
    <row r="192" spans="1:14" x14ac:dyDescent="0.3">
      <c r="A192" s="4">
        <f t="shared" si="142"/>
        <v>1.8100000000000014</v>
      </c>
      <c r="B192" s="4">
        <f t="shared" si="138"/>
        <v>0.19846926381226529</v>
      </c>
      <c r="C192" s="6">
        <f t="shared" si="139"/>
        <v>-3.4720600502880913E-3</v>
      </c>
      <c r="D192" s="3">
        <f t="shared" ref="D192:L192" si="194">-(((-EXP(-$B$1*D$7)+EXP(-$B$1*C$7))*EXP(-D$7*$A192)+(IF(D$6=10,1,0)+$B$4*(D$7-C$7))*EXP(-($B$1+$A192)*D$7))-
((-EXP(-$D$1*D$7)+EXP(-$D$1*C$7))*EXP(-D$7*$A192)+(IF(D$6=10,1,0)+$B$4*(D$7-C$7))*EXP(-($D$1+$A192)*D$7)))/$E$1</f>
        <v>0.1237060187961672</v>
      </c>
      <c r="E192" s="3">
        <f t="shared" si="194"/>
        <v>4.8240574416873176E-2</v>
      </c>
      <c r="F192" s="3">
        <f t="shared" si="194"/>
        <v>1.8802905524186071E-2</v>
      </c>
      <c r="G192" s="3">
        <f t="shared" si="194"/>
        <v>7.3251887366986611E-3</v>
      </c>
      <c r="H192" s="3">
        <f t="shared" si="194"/>
        <v>2.8522256585180408E-3</v>
      </c>
      <c r="I192" s="3">
        <f t="shared" si="194"/>
        <v>1.1099649813449452E-3</v>
      </c>
      <c r="J192" s="3">
        <f t="shared" si="194"/>
        <v>4.3170127545534548E-4</v>
      </c>
      <c r="K192" s="3">
        <f t="shared" si="194"/>
        <v>1.6780059645385076E-4</v>
      </c>
      <c r="L192" s="3">
        <f t="shared" si="194"/>
        <v>-6.9505612314388506E-4</v>
      </c>
      <c r="N192" t="str">
        <f t="shared" si="141"/>
        <v>1.81 0.198469263812265</v>
      </c>
    </row>
    <row r="193" spans="1:14" x14ac:dyDescent="0.3">
      <c r="A193" s="4">
        <f t="shared" si="142"/>
        <v>1.8200000000000014</v>
      </c>
      <c r="B193" s="4">
        <f t="shared" si="138"/>
        <v>0.19636170044582774</v>
      </c>
      <c r="C193" s="6">
        <f t="shared" si="139"/>
        <v>-3.4633907413138538E-3</v>
      </c>
      <c r="D193" s="3">
        <f t="shared" ref="D193:L193" si="195">-(((-EXP(-$B$1*D$7)+EXP(-$B$1*C$7))*EXP(-D$7*$A193)+(IF(D$6=10,1,0)+$B$4*(D$7-C$7))*EXP(-($B$1+$A193)*D$7))-
((-EXP(-$D$1*D$7)+EXP(-$D$1*C$7))*EXP(-D$7*$A193)+(IF(D$6=10,1,0)+$B$4*(D$7-C$7))*EXP(-($D$1+$A193)*D$7)))/$E$1</f>
        <v>0.12278169420516792</v>
      </c>
      <c r="E193" s="3">
        <f t="shared" si="195"/>
        <v>4.7641320377166806E-2</v>
      </c>
      <c r="F193" s="3">
        <f t="shared" si="195"/>
        <v>1.8476717150348564E-2</v>
      </c>
      <c r="G193" s="3">
        <f t="shared" si="195"/>
        <v>7.1622123499722511E-3</v>
      </c>
      <c r="H193" s="3">
        <f t="shared" si="195"/>
        <v>2.7748581320999762E-3</v>
      </c>
      <c r="I193" s="3">
        <f t="shared" si="195"/>
        <v>1.0744710204671471E-3</v>
      </c>
      <c r="J193" s="3">
        <f t="shared" si="195"/>
        <v>4.1581225864104602E-4</v>
      </c>
      <c r="K193" s="3">
        <f t="shared" si="195"/>
        <v>1.6081849175028618E-4</v>
      </c>
      <c r="L193" s="3">
        <f t="shared" si="195"/>
        <v>-6.6281279847242233E-4</v>
      </c>
      <c r="N193" t="str">
        <f t="shared" si="141"/>
        <v>1.82 0.196361700445828</v>
      </c>
    </row>
    <row r="194" spans="1:14" x14ac:dyDescent="0.3">
      <c r="A194" s="4">
        <f t="shared" si="142"/>
        <v>1.8300000000000014</v>
      </c>
      <c r="B194" s="4">
        <f t="shared" si="138"/>
        <v>0.19428036385391054</v>
      </c>
      <c r="C194" s="6">
        <f t="shared" si="139"/>
        <v>-3.4547430785430229E-3</v>
      </c>
      <c r="D194" s="3">
        <f t="shared" ref="D194:L194" si="196">-(((-EXP(-$B$1*D$7)+EXP(-$B$1*C$7))*EXP(-D$7*$A194)+(IF(D$6=10,1,0)+$B$4*(D$7-C$7))*EXP(-($B$1+$A194)*D$7))-
((-EXP(-$D$1*D$7)+EXP(-$D$1*C$7))*EXP(-D$7*$A194)+(IF(D$6=10,1,0)+$B$4*(D$7-C$7))*EXP(-($D$1+$A194)*D$7)))/$E$1</f>
        <v>0.12186427611688212</v>
      </c>
      <c r="E194" s="3">
        <f t="shared" si="196"/>
        <v>4.7049510390733539E-2</v>
      </c>
      <c r="F194" s="3">
        <f t="shared" si="196"/>
        <v>1.8156187415541494E-2</v>
      </c>
      <c r="G194" s="3">
        <f t="shared" si="196"/>
        <v>7.0028619862303161E-3</v>
      </c>
      <c r="H194" s="3">
        <f t="shared" si="196"/>
        <v>2.6995892243945317E-3</v>
      </c>
      <c r="I194" s="3">
        <f t="shared" si="196"/>
        <v>1.0401120695051282E-3</v>
      </c>
      <c r="J194" s="3">
        <f t="shared" si="196"/>
        <v>4.0050804634262179E-4</v>
      </c>
      <c r="K194" s="3">
        <f t="shared" si="196"/>
        <v>1.5412690917273122E-4</v>
      </c>
      <c r="L194" s="3">
        <f t="shared" si="196"/>
        <v>-6.3206522634892941E-4</v>
      </c>
      <c r="N194" t="str">
        <f t="shared" si="141"/>
        <v>1.83 0.194280363853911</v>
      </c>
    </row>
    <row r="195" spans="1:14" x14ac:dyDescent="0.3">
      <c r="A195" s="4">
        <f t="shared" si="142"/>
        <v>1.8400000000000014</v>
      </c>
      <c r="B195" s="4">
        <f t="shared" si="138"/>
        <v>0.19222487372871963</v>
      </c>
      <c r="C195" s="6">
        <f t="shared" si="139"/>
        <v>-3.4461170079276792E-3</v>
      </c>
      <c r="D195" s="3">
        <f t="shared" ref="D195:L195" si="197">-(((-EXP(-$B$1*D$7)+EXP(-$B$1*C$7))*EXP(-D$7*$A195)+(IF(D$6=10,1,0)+$B$4*(D$7-C$7))*EXP(-($B$1+$A195)*D$7))-
((-EXP(-$D$1*D$7)+EXP(-$D$1*C$7))*EXP(-D$7*$A195)+(IF(D$6=10,1,0)+$B$4*(D$7-C$7))*EXP(-($D$1+$A195)*D$7)))/$E$1</f>
        <v>0.12095371292614869</v>
      </c>
      <c r="E195" s="3">
        <f t="shared" si="197"/>
        <v>4.6465051986013452E-2</v>
      </c>
      <c r="F195" s="3">
        <f t="shared" si="197"/>
        <v>1.7841218155026806E-2</v>
      </c>
      <c r="G195" s="3">
        <f t="shared" si="197"/>
        <v>6.8470569709324575E-3</v>
      </c>
      <c r="H195" s="3">
        <f t="shared" si="197"/>
        <v>2.626362009708165E-3</v>
      </c>
      <c r="I195" s="3">
        <f t="shared" si="197"/>
        <v>1.0068518336222589E-3</v>
      </c>
      <c r="J195" s="3">
        <f t="shared" si="197"/>
        <v>3.8576711448963719E-4</v>
      </c>
      <c r="K195" s="3">
        <f t="shared" si="197"/>
        <v>1.4771376023152568E-4</v>
      </c>
      <c r="L195" s="3">
        <f t="shared" si="197"/>
        <v>-6.0274401952572273E-4</v>
      </c>
      <c r="N195" t="str">
        <f t="shared" si="141"/>
        <v>1.84 0.19222487372872</v>
      </c>
    </row>
    <row r="196" spans="1:14" x14ac:dyDescent="0.3">
      <c r="A196" s="4">
        <f t="shared" si="142"/>
        <v>1.8500000000000014</v>
      </c>
      <c r="B196" s="4">
        <f t="shared" si="138"/>
        <v>0.19019485557596039</v>
      </c>
      <c r="C196" s="6">
        <f t="shared" si="139"/>
        <v>-3.4375124755548526E-3</v>
      </c>
      <c r="D196" s="3">
        <f t="shared" ref="D196:L196" si="198">-(((-EXP(-$B$1*D$7)+EXP(-$B$1*C$7))*EXP(-D$7*$A196)+(IF(D$6=10,1,0)+$B$4*(D$7-C$7))*EXP(-($B$1+$A196)*D$7))-
((-EXP(-$D$1*D$7)+EXP(-$D$1*C$7))*EXP(-D$7*$A196)+(IF(D$6=10,1,0)+$B$4*(D$7-C$7))*EXP(-($D$1+$A196)*D$7)))/$E$1</f>
        <v>0.12004995341378248</v>
      </c>
      <c r="E196" s="3">
        <f t="shared" si="198"/>
        <v>4.5887853840180508E-2</v>
      </c>
      <c r="F196" s="3">
        <f t="shared" si="198"/>
        <v>1.7531712907033637E-2</v>
      </c>
      <c r="G196" s="3">
        <f t="shared" si="198"/>
        <v>6.694718424462078E-3</v>
      </c>
      <c r="H196" s="3">
        <f t="shared" si="198"/>
        <v>2.5551211064667114E-3</v>
      </c>
      <c r="I196" s="3">
        <f t="shared" si="198"/>
        <v>9.7465517860000669E-4</v>
      </c>
      <c r="J196" s="3">
        <f t="shared" si="198"/>
        <v>3.7156873121683883E-4</v>
      </c>
      <c r="K196" s="3">
        <f t="shared" si="198"/>
        <v>1.4156745943219375E-4</v>
      </c>
      <c r="L196" s="3">
        <f t="shared" si="198"/>
        <v>-5.7478300965921152E-4</v>
      </c>
      <c r="N196" t="str">
        <f t="shared" si="141"/>
        <v>1.85 0.19019485557596</v>
      </c>
    </row>
    <row r="197" spans="1:14" x14ac:dyDescent="0.3">
      <c r="A197" s="4">
        <f t="shared" si="142"/>
        <v>1.8600000000000014</v>
      </c>
      <c r="B197" s="4">
        <f t="shared" si="138"/>
        <v>0.18818994064772263</v>
      </c>
      <c r="C197" s="6">
        <f t="shared" si="139"/>
        <v>-3.4289294276461883E-3</v>
      </c>
      <c r="D197" s="3">
        <f t="shared" ref="D197:L197" si="199">-(((-EXP(-$B$1*D$7)+EXP(-$B$1*C$7))*EXP(-D$7*$A197)+(IF(D$6=10,1,0)+$B$4*(D$7-C$7))*EXP(-($B$1+$A197)*D$7))-
((-EXP(-$D$1*D$7)+EXP(-$D$1*C$7))*EXP(-D$7*$A197)+(IF(D$6=10,1,0)+$B$4*(D$7-C$7))*EXP(-($D$1+$A197)*D$7)))/$E$1</f>
        <v>0.11915294674293141</v>
      </c>
      <c r="E197" s="3">
        <f t="shared" si="199"/>
        <v>4.5317825764787718E-2</v>
      </c>
      <c r="F197" s="3">
        <f t="shared" si="199"/>
        <v>1.7227576883137915E-2</v>
      </c>
      <c r="G197" s="3">
        <f t="shared" si="199"/>
        <v>6.5457692221789531E-3</v>
      </c>
      <c r="H197" s="3">
        <f t="shared" si="199"/>
        <v>2.4858126353394325E-3</v>
      </c>
      <c r="I197" s="3">
        <f t="shared" si="199"/>
        <v>9.4348809372840614E-4</v>
      </c>
      <c r="J197" s="3">
        <f t="shared" si="199"/>
        <v>3.5789292770758741E-4</v>
      </c>
      <c r="K197" s="3">
        <f t="shared" si="199"/>
        <v>1.3567690334771634E-4</v>
      </c>
      <c r="L197" s="3">
        <f t="shared" si="199"/>
        <v>-5.4811909779028684E-4</v>
      </c>
      <c r="N197" t="str">
        <f t="shared" si="141"/>
        <v>1.86 0.188189940647723</v>
      </c>
    </row>
    <row r="198" spans="1:14" x14ac:dyDescent="0.3">
      <c r="A198" s="4">
        <f t="shared" si="142"/>
        <v>1.8700000000000014</v>
      </c>
      <c r="B198" s="4">
        <f t="shared" si="138"/>
        <v>0.18620976587572155</v>
      </c>
      <c r="C198" s="6">
        <f t="shared" si="139"/>
        <v>-3.4203678105576086E-3</v>
      </c>
      <c r="D198" s="3">
        <f t="shared" ref="D198:L198" si="200">-(((-EXP(-$B$1*D$7)+EXP(-$B$1*C$7))*EXP(-D$7*$A198)+(IF(D$6=10,1,0)+$B$4*(D$7-C$7))*EXP(-($B$1+$A198)*D$7))-
((-EXP(-$D$1*D$7)+EXP(-$D$1*C$7))*EXP(-D$7*$A198)+(IF(D$6=10,1,0)+$B$4*(D$7-C$7))*EXP(-($D$1+$A198)*D$7)))/$E$1</f>
        <v>0.11826264245673455</v>
      </c>
      <c r="E198" s="3">
        <f t="shared" si="200"/>
        <v>4.4754878691976092E-2</v>
      </c>
      <c r="F198" s="3">
        <f t="shared" si="200"/>
        <v>1.6928716939314161E-2</v>
      </c>
      <c r="G198" s="3">
        <f t="shared" si="200"/>
        <v>6.4001339553662684E-3</v>
      </c>
      <c r="H198" s="3">
        <f t="shared" si="200"/>
        <v>2.4183841784933421E-3</v>
      </c>
      <c r="I198" s="3">
        <f t="shared" si="200"/>
        <v>9.1331765587898673E-4</v>
      </c>
      <c r="J198" s="3">
        <f t="shared" si="200"/>
        <v>3.4472047010963332E-4</v>
      </c>
      <c r="K198" s="3">
        <f t="shared" si="200"/>
        <v>1.3003145056002851E-4</v>
      </c>
      <c r="L198" s="3">
        <f t="shared" si="200"/>
        <v>-5.2269211215391718E-4</v>
      </c>
      <c r="N198" t="str">
        <f t="shared" si="141"/>
        <v>1.87 0.186209765875722</v>
      </c>
    </row>
    <row r="199" spans="1:14" x14ac:dyDescent="0.3">
      <c r="A199" s="4">
        <f t="shared" si="142"/>
        <v>1.8800000000000014</v>
      </c>
      <c r="B199" s="4">
        <f t="shared" si="138"/>
        <v>0.18425397380214709</v>
      </c>
      <c r="C199" s="6">
        <f t="shared" si="139"/>
        <v>-3.4118275707789797E-3</v>
      </c>
      <c r="D199" s="3">
        <f t="shared" ref="D199:L199" si="201">-(((-EXP(-$B$1*D$7)+EXP(-$B$1*C$7))*EXP(-D$7*$A199)+(IF(D$6=10,1,0)+$B$4*(D$7-C$7))*EXP(-($B$1+$A199)*D$7))-
((-EXP(-$D$1*D$7)+EXP(-$D$1*C$7))*EXP(-D$7*$A199)+(IF(D$6=10,1,0)+$B$4*(D$7-C$7))*EXP(-($D$1+$A199)*D$7)))/$E$1</f>
        <v>0.11737899047528642</v>
      </c>
      <c r="E199" s="3">
        <f t="shared" si="201"/>
        <v>4.4198924660033063E-2</v>
      </c>
      <c r="F199" s="3">
        <f t="shared" si="201"/>
        <v>1.6635041547355921E-2</v>
      </c>
      <c r="G199" s="3">
        <f t="shared" si="201"/>
        <v>6.2577388930667036E-3</v>
      </c>
      <c r="H199" s="3">
        <f t="shared" si="201"/>
        <v>2.352784739942577E-3</v>
      </c>
      <c r="I199" s="3">
        <f t="shared" si="201"/>
        <v>8.8411199471814643E-4</v>
      </c>
      <c r="J199" s="3">
        <f t="shared" si="201"/>
        <v>3.3203283248359482E-4</v>
      </c>
      <c r="K199" s="3">
        <f t="shared" si="201"/>
        <v>1.2462090243465861E-4</v>
      </c>
      <c r="L199" s="3">
        <f t="shared" si="201"/>
        <v>-4.9844467239502357E-4</v>
      </c>
      <c r="N199" t="str">
        <f t="shared" si="141"/>
        <v>1.88 0.184253973802147</v>
      </c>
    </row>
    <row r="200" spans="1:14" x14ac:dyDescent="0.3">
      <c r="A200" s="4">
        <f t="shared" si="142"/>
        <v>1.8900000000000015</v>
      </c>
      <c r="B200" s="4">
        <f t="shared" si="138"/>
        <v>0.18232221251121858</v>
      </c>
      <c r="C200" s="6">
        <f t="shared" si="139"/>
        <v>-3.4033086549337733E-3</v>
      </c>
      <c r="D200" s="3">
        <f t="shared" ref="D200:L200" si="202">-(((-EXP(-$B$1*D$7)+EXP(-$B$1*C$7))*EXP(-D$7*$A200)+(IF(D$6=10,1,0)+$B$4*(D$7-C$7))*EXP(-($B$1+$A200)*D$7))-
((-EXP(-$D$1*D$7)+EXP(-$D$1*C$7))*EXP(-D$7*$A200)+(IF(D$6=10,1,0)+$B$4*(D$7-C$7))*EXP(-($D$1+$A200)*D$7)))/$E$1</f>
        <v>0.11650194109303484</v>
      </c>
      <c r="E200" s="3">
        <f t="shared" si="202"/>
        <v>4.3649876799905014E-2</v>
      </c>
      <c r="F200" s="3">
        <f t="shared" si="202"/>
        <v>1.6346460766881662E-2</v>
      </c>
      <c r="G200" s="3">
        <f t="shared" si="202"/>
        <v>6.1185119447208251E-3</v>
      </c>
      <c r="H200" s="3">
        <f t="shared" si="202"/>
        <v>2.2889647069873923E-3</v>
      </c>
      <c r="I200" s="3">
        <f t="shared" si="202"/>
        <v>8.5584025905148335E-4</v>
      </c>
      <c r="J200" s="3">
        <f t="shared" si="202"/>
        <v>3.1981217074822463E-4</v>
      </c>
      <c r="K200" s="3">
        <f t="shared" si="202"/>
        <v>1.1943548469776163E-4</v>
      </c>
      <c r="L200" s="3">
        <f t="shared" si="202"/>
        <v>-4.7532205987486047E-4</v>
      </c>
      <c r="N200" t="str">
        <f t="shared" si="141"/>
        <v>1.89 0.182322212511219</v>
      </c>
    </row>
    <row r="201" spans="1:14" x14ac:dyDescent="0.3">
      <c r="A201" s="4">
        <f t="shared" si="142"/>
        <v>1.9000000000000015</v>
      </c>
      <c r="B201" s="4">
        <f t="shared" si="138"/>
        <v>0.18041413555937286</v>
      </c>
      <c r="C201" s="6">
        <f t="shared" si="139"/>
        <v>-3.3948110097787388E-3</v>
      </c>
      <c r="D201" s="3">
        <f t="shared" ref="D201:L201" si="203">-(((-EXP(-$B$1*D$7)+EXP(-$B$1*C$7))*EXP(-D$7*$A201)+(IF(D$6=10,1,0)+$B$4*(D$7-C$7))*EXP(-($B$1+$A201)*D$7))-
((-EXP(-$D$1*D$7)+EXP(-$D$1*C$7))*EXP(-D$7*$A201)+(IF(D$6=10,1,0)+$B$4*(D$7-C$7))*EXP(-($D$1+$A201)*D$7)))/$E$1</f>
        <v>0.11563144497583193</v>
      </c>
      <c r="E201" s="3">
        <f t="shared" si="203"/>
        <v>4.3107649321904959E-2</v>
      </c>
      <c r="F201" s="3">
        <f t="shared" si="203"/>
        <v>1.6062886217785202E-2</v>
      </c>
      <c r="G201" s="3">
        <f t="shared" si="203"/>
        <v>5.9823826237324724E-3</v>
      </c>
      <c r="H201" s="3">
        <f t="shared" si="203"/>
        <v>2.2268758126885689E-3</v>
      </c>
      <c r="I201" s="3">
        <f t="shared" si="203"/>
        <v>8.2847258423132317E-4</v>
      </c>
      <c r="J201" s="3">
        <f t="shared" si="203"/>
        <v>3.0804129758451758E-4</v>
      </c>
      <c r="K201" s="3">
        <f t="shared" si="203"/>
        <v>1.1446582977903985E-4</v>
      </c>
      <c r="L201" s="3">
        <f t="shared" si="203"/>
        <v>-4.532720943863869E-4</v>
      </c>
      <c r="N201" t="str">
        <f t="shared" si="141"/>
        <v>1.9 0.180414135559373</v>
      </c>
    </row>
    <row r="202" spans="1:14" x14ac:dyDescent="0.3">
      <c r="A202" s="4">
        <f t="shared" si="142"/>
        <v>1.9100000000000015</v>
      </c>
      <c r="B202" s="4">
        <f t="shared" si="138"/>
        <v>0.17852940190391689</v>
      </c>
      <c r="C202" s="6">
        <f t="shared" si="139"/>
        <v>-3.386334582203567E-3</v>
      </c>
      <c r="D202" s="3">
        <f t="shared" ref="D202:L202" si="204">-(((-EXP(-$B$1*D$7)+EXP(-$B$1*C$7))*EXP(-D$7*$A202)+(IF(D$6=10,1,0)+$B$4*(D$7-C$7))*EXP(-($B$1+$A202)*D$7))-
((-EXP(-$D$1*D$7)+EXP(-$D$1*C$7))*EXP(-D$7*$A202)+(IF(D$6=10,1,0)+$B$4*(D$7-C$7))*EXP(-($D$1+$A202)*D$7)))/$E$1</f>
        <v>0.11476745315772487</v>
      </c>
      <c r="E202" s="3">
        <f t="shared" si="204"/>
        <v>4.257215750181307E-2</v>
      </c>
      <c r="F202" s="3">
        <f t="shared" si="204"/>
        <v>1.5784231053152329E-2</v>
      </c>
      <c r="G202" s="3">
        <f t="shared" si="204"/>
        <v>5.8492820117226124E-3</v>
      </c>
      <c r="H202" s="3">
        <f t="shared" si="204"/>
        <v>2.1664710993569048E-3</v>
      </c>
      <c r="I202" s="3">
        <f t="shared" si="204"/>
        <v>8.0198006060643587E-4</v>
      </c>
      <c r="J202" s="3">
        <f t="shared" si="204"/>
        <v>2.967036582603741E-4</v>
      </c>
      <c r="K202" s="3">
        <f t="shared" si="204"/>
        <v>1.0970295988836329E-4</v>
      </c>
      <c r="L202" s="3">
        <f t="shared" si="204"/>
        <v>-4.322450164044892E-4</v>
      </c>
      <c r="N202" t="str">
        <f t="shared" si="141"/>
        <v>1.91 0.178529401903917</v>
      </c>
    </row>
    <row r="203" spans="1:14" x14ac:dyDescent="0.3">
      <c r="A203" s="4">
        <f t="shared" si="142"/>
        <v>1.9200000000000015</v>
      </c>
      <c r="B203" s="4">
        <f t="shared" si="138"/>
        <v>0.17666767583373325</v>
      </c>
      <c r="C203" s="6">
        <f t="shared" si="139"/>
        <v>-3.3778793192305564E-3</v>
      </c>
      <c r="D203" s="3">
        <f t="shared" ref="D203:L203" si="205">-(((-EXP(-$B$1*D$7)+EXP(-$B$1*C$7))*EXP(-D$7*$A203)+(IF(D$6=10,1,0)+$B$4*(D$7-C$7))*EXP(-($B$1+$A203)*D$7))-
((-EXP(-$D$1*D$7)+EXP(-$D$1*C$7))*EXP(-D$7*$A203)+(IF(D$6=10,1,0)+$B$4*(D$7-C$7))*EXP(-($D$1+$A203)*D$7)))/$E$1</f>
        <v>0.11390991703922117</v>
      </c>
      <c r="E203" s="3">
        <f t="shared" si="205"/>
        <v>4.2043317667866259E-2</v>
      </c>
      <c r="F203" s="3">
        <f t="shared" si="205"/>
        <v>1.5510409932643647E-2</v>
      </c>
      <c r="G203" s="3">
        <f t="shared" si="205"/>
        <v>5.7191427236559763E-3</v>
      </c>
      <c r="H203" s="3">
        <f t="shared" si="205"/>
        <v>2.1077048830469495E-3</v>
      </c>
      <c r="I203" s="3">
        <f t="shared" si="205"/>
        <v>7.7633470298344874E-4</v>
      </c>
      <c r="J203" s="3">
        <f t="shared" si="205"/>
        <v>2.8578330735379591E-4</v>
      </c>
      <c r="K203" s="3">
        <f t="shared" si="205"/>
        <v>1.0513827079661348E-4</v>
      </c>
      <c r="L203" s="3">
        <f t="shared" si="205"/>
        <v>-4.121933746040716E-4</v>
      </c>
      <c r="N203" t="str">
        <f t="shared" si="141"/>
        <v>1.92 0.176667675833733</v>
      </c>
    </row>
    <row r="204" spans="1:14" x14ac:dyDescent="0.3">
      <c r="A204" s="4">
        <f t="shared" si="142"/>
        <v>1.9300000000000015</v>
      </c>
      <c r="B204" s="4">
        <f t="shared" ref="B204:B267" si="206">SUM(C204:L204)</f>
        <v>0.17482862689731241</v>
      </c>
      <c r="C204" s="6">
        <f t="shared" ref="C204:C267" si="207">-C$7*EXP(-($B$1+$A204)*C$7)*(C$7-B$7)*($B$3+$B$4)</f>
        <v>-3.3694451680142874E-3</v>
      </c>
      <c r="D204" s="3">
        <f t="shared" ref="D204:L204" si="208">-(((-EXP(-$B$1*D$7)+EXP(-$B$1*C$7))*EXP(-D$7*$A204)+(IF(D$6=10,1,0)+$B$4*(D$7-C$7))*EXP(-($B$1+$A204)*D$7))-
((-EXP(-$D$1*D$7)+EXP(-$D$1*C$7))*EXP(-D$7*$A204)+(IF(D$6=10,1,0)+$B$4*(D$7-C$7))*EXP(-($D$1+$A204)*D$7)))/$E$1</f>
        <v>0.11305878838355903</v>
      </c>
      <c r="E204" s="3">
        <f t="shared" si="208"/>
        <v>4.1521047187921198E-2</v>
      </c>
      <c r="F204" s="3">
        <f t="shared" si="208"/>
        <v>1.5241338996376147E-2</v>
      </c>
      <c r="G204" s="3">
        <f t="shared" si="208"/>
        <v>5.5918988737374805E-3</v>
      </c>
      <c r="H204" s="3">
        <f t="shared" si="208"/>
        <v>2.0505327190102575E-3</v>
      </c>
      <c r="I204" s="3">
        <f t="shared" si="208"/>
        <v>7.5150942107081746E-4</v>
      </c>
      <c r="J204" s="3">
        <f t="shared" si="208"/>
        <v>2.7526488632074303E-4</v>
      </c>
      <c r="K204" s="3">
        <f t="shared" si="208"/>
        <v>1.0076351629279827E-4</v>
      </c>
      <c r="L204" s="3">
        <f t="shared" si="208"/>
        <v>-3.9307191896178773E-4</v>
      </c>
      <c r="N204" t="str">
        <f t="shared" ref="N204:N267" si="209">A204&amp;" "&amp;B204</f>
        <v>1.93 0.174828626897312</v>
      </c>
    </row>
    <row r="205" spans="1:14" x14ac:dyDescent="0.3">
      <c r="A205" s="4">
        <f t="shared" ref="A205:A268" si="210">A204+1%</f>
        <v>1.9400000000000015</v>
      </c>
      <c r="B205" s="4">
        <f t="shared" si="206"/>
        <v>0.17301192983171276</v>
      </c>
      <c r="C205" s="6">
        <f t="shared" si="207"/>
        <v>-3.3610320758412859E-3</v>
      </c>
      <c r="D205" s="3">
        <f t="shared" ref="D205:L205" si="211">-(((-EXP(-$B$1*D$7)+EXP(-$B$1*C$7))*EXP(-D$7*$A205)+(IF(D$6=10,1,0)+$B$4*(D$7-C$7))*EXP(-($B$1+$A205)*D$7))-
((-EXP(-$D$1*D$7)+EXP(-$D$1*C$7))*EXP(-D$7*$A205)+(IF(D$6=10,1,0)+$B$4*(D$7-C$7))*EXP(-($D$1+$A205)*D$7)))/$E$1</f>
        <v>0.11221401931462564</v>
      </c>
      <c r="E205" s="3">
        <f t="shared" si="211"/>
        <v>4.1005264456075302E-2</v>
      </c>
      <c r="F205" s="3">
        <f t="shared" si="211"/>
        <v>1.4976935839314339E-2</v>
      </c>
      <c r="G205" s="3">
        <f t="shared" si="211"/>
        <v>5.4674860420567467E-3</v>
      </c>
      <c r="H205" s="3">
        <f t="shared" si="211"/>
        <v>1.9949113680702121E-3</v>
      </c>
      <c r="I205" s="3">
        <f t="shared" si="211"/>
        <v>7.2747799085656642E-4</v>
      </c>
      <c r="J205" s="3">
        <f t="shared" si="211"/>
        <v>2.6513360189901243E-4</v>
      </c>
      <c r="K205" s="3">
        <f t="shared" si="211"/>
        <v>9.6570793287198672E-5</v>
      </c>
      <c r="L205" s="3">
        <f t="shared" si="211"/>
        <v>-3.7483749863097222E-4</v>
      </c>
      <c r="N205" t="str">
        <f t="shared" si="209"/>
        <v>1.94 0.173011929831713</v>
      </c>
    </row>
    <row r="206" spans="1:14" x14ac:dyDescent="0.3">
      <c r="A206" s="4">
        <f t="shared" si="210"/>
        <v>1.9500000000000015</v>
      </c>
      <c r="B206" s="4">
        <f t="shared" si="206"/>
        <v>0.17121726449093344</v>
      </c>
      <c r="C206" s="6">
        <f t="shared" si="207"/>
        <v>-3.3526399901296993E-3</v>
      </c>
      <c r="D206" s="3">
        <f t="shared" ref="D206:L206" si="212">-(((-EXP(-$B$1*D$7)+EXP(-$B$1*C$7))*EXP(-D$7*$A206)+(IF(D$6=10,1,0)+$B$4*(D$7-C$7))*EXP(-($B$1+$A206)*D$7))-
((-EXP(-$D$1*D$7)+EXP(-$D$1*C$7))*EXP(-D$7*$A206)+(IF(D$6=10,1,0)+$B$4*(D$7-C$7))*EXP(-($D$1+$A206)*D$7)))/$E$1</f>
        <v>0.111375562313748</v>
      </c>
      <c r="E206" s="3">
        <f t="shared" si="212"/>
        <v>4.0495888880176696E-2</v>
      </c>
      <c r="F206" s="3">
        <f t="shared" si="212"/>
        <v>1.4717119485921618E-2</v>
      </c>
      <c r="G206" s="3">
        <f t="shared" si="212"/>
        <v>5.3458412419590375E-3</v>
      </c>
      <c r="H206" s="3">
        <f t="shared" si="212"/>
        <v>1.9407987639346862E-3</v>
      </c>
      <c r="I206" s="3">
        <f t="shared" si="212"/>
        <v>7.0421502690760083E-4</v>
      </c>
      <c r="J206" s="3">
        <f t="shared" si="212"/>
        <v>2.5537520529901012E-4</v>
      </c>
      <c r="K206" s="3">
        <f t="shared" si="212"/>
        <v>9.2552527534205058E-5</v>
      </c>
      <c r="L206" s="3">
        <f t="shared" si="212"/>
        <v>-3.5744896441765528E-4</v>
      </c>
      <c r="N206" t="str">
        <f t="shared" si="209"/>
        <v>1.95 0.171217264490933</v>
      </c>
    </row>
    <row r="207" spans="1:14" x14ac:dyDescent="0.3">
      <c r="A207" s="4">
        <f t="shared" si="210"/>
        <v>1.9600000000000015</v>
      </c>
      <c r="B207" s="4">
        <f t="shared" si="206"/>
        <v>0.16944431577502769</v>
      </c>
      <c r="C207" s="6">
        <f t="shared" si="207"/>
        <v>-3.3442688584289651E-3</v>
      </c>
      <c r="D207" s="3">
        <f t="shared" ref="D207:L207" si="213">-(((-EXP(-$B$1*D$7)+EXP(-$B$1*C$7))*EXP(-D$7*$A207)+(IF(D$6=10,1,0)+$B$4*(D$7-C$7))*EXP(-($B$1+$A207)*D$7))-
((-EXP(-$D$1*D$7)+EXP(-$D$1*C$7))*EXP(-D$7*$A207)+(IF(D$6=10,1,0)+$B$4*(D$7-C$7))*EXP(-($D$1+$A207)*D$7)))/$E$1</f>
        <v>0.11054337021761117</v>
      </c>
      <c r="E207" s="3">
        <f t="shared" si="213"/>
        <v>3.9992840869334211E-2</v>
      </c>
      <c r="F207" s="3">
        <f t="shared" si="213"/>
        <v>1.4461810365397081E-2</v>
      </c>
      <c r="G207" s="3">
        <f t="shared" si="213"/>
        <v>5.2269028881588714E-3</v>
      </c>
      <c r="H207" s="3">
        <f t="shared" si="213"/>
        <v>1.8881539813638663E-3</v>
      </c>
      <c r="I207" s="3">
        <f t="shared" si="213"/>
        <v>6.8169595555399884E-4</v>
      </c>
      <c r="J207" s="3">
        <f t="shared" si="213"/>
        <v>2.4597597216854212E-4</v>
      </c>
      <c r="K207" s="3">
        <f t="shared" si="213"/>
        <v>8.8701459948838663E-5</v>
      </c>
      <c r="L207" s="3">
        <f t="shared" si="213"/>
        <v>-3.4086707607992173E-4</v>
      </c>
      <c r="N207" t="str">
        <f t="shared" si="209"/>
        <v>1.96 0.169444315775028</v>
      </c>
    </row>
    <row r="208" spans="1:14" x14ac:dyDescent="0.3">
      <c r="A208" s="4">
        <f t="shared" si="210"/>
        <v>1.9700000000000015</v>
      </c>
      <c r="B208" s="4">
        <f t="shared" si="206"/>
        <v>0.16769277355815895</v>
      </c>
      <c r="C208" s="6">
        <f t="shared" si="207"/>
        <v>-3.3359186284194825E-3</v>
      </c>
      <c r="D208" s="3">
        <f t="shared" ref="D208:L208" si="214">-(((-EXP(-$B$1*D$7)+EXP(-$B$1*C$7))*EXP(-D$7*$A208)+(IF(D$6=10,1,0)+$B$4*(D$7-C$7))*EXP(-($B$1+$A208)*D$7))-
((-EXP(-$D$1*D$7)+EXP(-$D$1*C$7))*EXP(-D$7*$A208)+(IF(D$6=10,1,0)+$B$4*(D$7-C$7))*EXP(-($D$1+$A208)*D$7)))/$E$1</f>
        <v>0.10971739621513583</v>
      </c>
      <c r="E208" s="3">
        <f t="shared" si="214"/>
        <v>3.9496041821275585E-2</v>
      </c>
      <c r="F208" s="3">
        <f t="shared" si="214"/>
        <v>1.4210930287313505E-2</v>
      </c>
      <c r="G208" s="3">
        <f t="shared" si="214"/>
        <v>5.1106107655881803E-3</v>
      </c>
      <c r="H208" s="3">
        <f t="shared" si="214"/>
        <v>1.8369372052325428E-3</v>
      </c>
      <c r="I208" s="3">
        <f t="shared" si="214"/>
        <v>6.5989698893592218E-4</v>
      </c>
      <c r="J208" s="3">
        <f t="shared" si="214"/>
        <v>2.3692268328639242E-4</v>
      </c>
      <c r="K208" s="3">
        <f t="shared" si="214"/>
        <v>8.5010633492648707E-5</v>
      </c>
      <c r="L208" s="3">
        <f t="shared" si="214"/>
        <v>-3.2505441368218613E-4</v>
      </c>
      <c r="N208" t="str">
        <f t="shared" si="209"/>
        <v>1.97 0.167692773558159</v>
      </c>
    </row>
    <row r="209" spans="1:14" x14ac:dyDescent="0.3">
      <c r="A209" s="4">
        <f t="shared" si="210"/>
        <v>1.9800000000000015</v>
      </c>
      <c r="B209" s="4">
        <f t="shared" si="206"/>
        <v>0.16596233261761689</v>
      </c>
      <c r="C209" s="6">
        <f t="shared" si="207"/>
        <v>-3.3275892479122859E-3</v>
      </c>
      <c r="D209" s="3">
        <f t="shared" ref="D209:L209" si="215">-(((-EXP(-$B$1*D$7)+EXP(-$B$1*C$7))*EXP(-D$7*$A209)+(IF(D$6=10,1,0)+$B$4*(D$7-C$7))*EXP(-($B$1+$A209)*D$7))-
((-EXP(-$D$1*D$7)+EXP(-$D$1*C$7))*EXP(-D$7*$A209)+(IF(D$6=10,1,0)+$B$4*(D$7-C$7))*EXP(-($D$1+$A209)*D$7)))/$E$1</f>
        <v>0.10889759384530988</v>
      </c>
      <c r="E209" s="3">
        <f t="shared" si="215"/>
        <v>3.9005414110030931E-2</v>
      </c>
      <c r="F209" s="3">
        <f t="shared" si="215"/>
        <v>1.3964402417699846E-2</v>
      </c>
      <c r="G209" s="3">
        <f t="shared" si="215"/>
        <v>4.9969059988678923E-3</v>
      </c>
      <c r="H209" s="3">
        <f t="shared" si="215"/>
        <v>1.7871097004109745E-3</v>
      </c>
      <c r="I209" s="3">
        <f t="shared" si="215"/>
        <v>6.387950998657107E-4</v>
      </c>
      <c r="J209" s="3">
        <f t="shared" si="215"/>
        <v>2.2820260597266042E-4</v>
      </c>
      <c r="K209" s="3">
        <f t="shared" si="215"/>
        <v>8.1473380607385707E-5</v>
      </c>
      <c r="L209" s="3">
        <f t="shared" si="215"/>
        <v>-3.0997529323613209E-4</v>
      </c>
      <c r="N209" t="str">
        <f t="shared" si="209"/>
        <v>1.98 0.165962332617617</v>
      </c>
    </row>
    <row r="210" spans="1:14" x14ac:dyDescent="0.3">
      <c r="A210" s="4">
        <f t="shared" si="210"/>
        <v>1.9900000000000015</v>
      </c>
      <c r="B210" s="4">
        <f t="shared" si="206"/>
        <v>0.16425269256240529</v>
      </c>
      <c r="C210" s="6">
        <f t="shared" si="207"/>
        <v>-3.3192806648487216E-3</v>
      </c>
      <c r="D210" s="3">
        <f t="shared" ref="D210:L210" si="216">-(((-EXP(-$B$1*D$7)+EXP(-$B$1*C$7))*EXP(-D$7*$A210)+(IF(D$6=10,1,0)+$B$4*(D$7-C$7))*EXP(-($B$1+$A210)*D$7))-
((-EXP(-$D$1*D$7)+EXP(-$D$1*C$7))*EXP(-D$7*$A210)+(IF(D$6=10,1,0)+$B$4*(D$7-C$7))*EXP(-($D$1+$A210)*D$7)))/$E$1</f>
        <v>0.10808391699380566</v>
      </c>
      <c r="E210" s="3">
        <f t="shared" si="216"/>
        <v>3.8520881074136613E-2</v>
      </c>
      <c r="F210" s="3">
        <f t="shared" si="216"/>
        <v>1.3722151255481528E-2</v>
      </c>
      <c r="G210" s="3">
        <f t="shared" si="216"/>
        <v>4.8857310225357362E-3</v>
      </c>
      <c r="H210" s="3">
        <f t="shared" si="216"/>
        <v>1.7386337824751663E-3</v>
      </c>
      <c r="I210" s="3">
        <f t="shared" si="216"/>
        <v>6.1836799751329406E-4</v>
      </c>
      <c r="J210" s="3">
        <f t="shared" si="216"/>
        <v>2.1980347618231482E-4</v>
      </c>
      <c r="K210" s="3">
        <f t="shared" si="216"/>
        <v>7.8083311167905927E-5</v>
      </c>
      <c r="L210" s="3">
        <f t="shared" si="216"/>
        <v>-2.9559568604420241E-4</v>
      </c>
      <c r="N210" t="str">
        <f t="shared" si="209"/>
        <v>1.99 0.164252692562405</v>
      </c>
    </row>
    <row r="211" spans="1:14" x14ac:dyDescent="0.3">
      <c r="A211" s="4">
        <f t="shared" si="210"/>
        <v>2.0000000000000013</v>
      </c>
      <c r="B211" s="4">
        <f t="shared" si="206"/>
        <v>0.16256355776251621</v>
      </c>
      <c r="C211" s="6">
        <f t="shared" si="207"/>
        <v>-3.3109928273001177E-3</v>
      </c>
      <c r="D211" s="3">
        <f t="shared" ref="D211:L211" si="217">-(((-EXP(-$B$1*D$7)+EXP(-$B$1*C$7))*EXP(-D$7*$A211)+(IF(D$6=10,1,0)+$B$4*(D$7-C$7))*EXP(-($B$1+$A211)*D$7))-
((-EXP(-$D$1*D$7)+EXP(-$D$1*C$7))*EXP(-D$7*$A211)+(IF(D$6=10,1,0)+$B$4*(D$7-C$7))*EXP(-($D$1+$A211)*D$7)))/$E$1</f>
        <v>0.10727631989107185</v>
      </c>
      <c r="E211" s="3">
        <f t="shared" si="217"/>
        <v>3.8042367004297029E-2</v>
      </c>
      <c r="F211" s="3">
        <f t="shared" si="217"/>
        <v>1.3484102609343568E-2</v>
      </c>
      <c r="G211" s="3">
        <f t="shared" si="217"/>
        <v>4.7770295518812043E-3</v>
      </c>
      <c r="H211" s="3">
        <f t="shared" si="217"/>
        <v>1.6914727892031946E-3</v>
      </c>
      <c r="I211" s="3">
        <f t="shared" si="217"/>
        <v>5.9859410384918862E-4</v>
      </c>
      <c r="J211" s="3">
        <f t="shared" si="217"/>
        <v>2.1171348125435138E-4</v>
      </c>
      <c r="K211" s="3">
        <f t="shared" si="217"/>
        <v>7.4834300939399372E-5</v>
      </c>
      <c r="L211" s="3">
        <f t="shared" si="217"/>
        <v>-2.8188314202346604E-4</v>
      </c>
      <c r="N211" t="str">
        <f t="shared" si="209"/>
        <v>2 0.162563557762516</v>
      </c>
    </row>
    <row r="212" spans="1:14" x14ac:dyDescent="0.3">
      <c r="A212" s="4">
        <f t="shared" si="210"/>
        <v>2.0100000000000011</v>
      </c>
      <c r="B212" s="4">
        <f t="shared" si="206"/>
        <v>0.1608946372783216</v>
      </c>
      <c r="C212" s="6">
        <f t="shared" si="207"/>
        <v>-3.3027256834674617E-3</v>
      </c>
      <c r="D212" s="3">
        <f t="shared" ref="D212:L212" si="218">-(((-EXP(-$B$1*D$7)+EXP(-$B$1*C$7))*EXP(-D$7*$A212)+(IF(D$6=10,1,0)+$B$4*(D$7-C$7))*EXP(-($B$1+$A212)*D$7))-
((-EXP(-$D$1*D$7)+EXP(-$D$1*C$7))*EXP(-D$7*$A212)+(IF(D$6=10,1,0)+$B$4*(D$7-C$7))*EXP(-($D$1+$A212)*D$7)))/$E$1</f>
        <v>0.10647475710955782</v>
      </c>
      <c r="E212" s="3">
        <f t="shared" si="218"/>
        <v>3.7569797131675221E-2</v>
      </c>
      <c r="F212" s="3">
        <f t="shared" si="218"/>
        <v>1.3250183575005696E-2</v>
      </c>
      <c r="G212" s="3">
        <f t="shared" si="218"/>
        <v>4.6707465544527189E-3</v>
      </c>
      <c r="H212" s="3">
        <f t="shared" si="218"/>
        <v>1.6455910528426706E-3</v>
      </c>
      <c r="I212" s="3">
        <f t="shared" si="218"/>
        <v>5.7945253086303815E-4</v>
      </c>
      <c r="J212" s="3">
        <f t="shared" si="218"/>
        <v>2.039212433006297E-4</v>
      </c>
      <c r="K212" s="3">
        <f t="shared" si="218"/>
        <v>7.1720480514292416E-5</v>
      </c>
      <c r="L212" s="3">
        <f t="shared" si="218"/>
        <v>-2.6880671642303799E-4</v>
      </c>
      <c r="N212" t="str">
        <f t="shared" si="209"/>
        <v>2.01 0.160894637278322</v>
      </c>
    </row>
    <row r="213" spans="1:14" x14ac:dyDescent="0.3">
      <c r="A213" s="4">
        <f t="shared" si="210"/>
        <v>2.0200000000000009</v>
      </c>
      <c r="B213" s="4">
        <f t="shared" si="206"/>
        <v>0.15924564479069883</v>
      </c>
      <c r="C213" s="6">
        <f t="shared" si="207"/>
        <v>-3.2944791816810789E-3</v>
      </c>
      <c r="D213" s="3">
        <f t="shared" ref="D213:L213" si="219">-(((-EXP(-$B$1*D$7)+EXP(-$B$1*C$7))*EXP(-D$7*$A213)+(IF(D$6=10,1,0)+$B$4*(D$7-C$7))*EXP(-($B$1+$A213)*D$7))-
((-EXP(-$D$1*D$7)+EXP(-$D$1*C$7))*EXP(-D$7*$A213)+(IF(D$6=10,1,0)+$B$4*(D$7-C$7))*EXP(-($D$1+$A213)*D$7)))/$E$1</f>
        <v>0.10567918356137183</v>
      </c>
      <c r="E213" s="3">
        <f t="shared" si="219"/>
        <v>3.7103097616313606E-2</v>
      </c>
      <c r="F213" s="3">
        <f t="shared" si="219"/>
        <v>1.3020322512942004E-2</v>
      </c>
      <c r="G213" s="3">
        <f t="shared" si="219"/>
        <v>4.566828222237005E-3</v>
      </c>
      <c r="H213" s="3">
        <f t="shared" si="219"/>
        <v>1.6009538731479877E-3</v>
      </c>
      <c r="I213" s="3">
        <f t="shared" si="219"/>
        <v>5.6092305848688597E-4</v>
      </c>
      <c r="J213" s="3">
        <f t="shared" si="219"/>
        <v>1.9641580320169395E-4</v>
      </c>
      <c r="K213" s="3">
        <f t="shared" si="219"/>
        <v>6.8736224707480014E-5</v>
      </c>
      <c r="L213" s="3">
        <f t="shared" si="219"/>
        <v>-2.563369000285645E-4</v>
      </c>
      <c r="N213" t="str">
        <f t="shared" si="209"/>
        <v>2.02 0.159245644790699</v>
      </c>
    </row>
    <row r="214" spans="1:14" x14ac:dyDescent="0.3">
      <c r="A214" s="4">
        <f t="shared" si="210"/>
        <v>2.0300000000000007</v>
      </c>
      <c r="B214" s="4">
        <f t="shared" si="206"/>
        <v>0.15761629853020645</v>
      </c>
      <c r="C214" s="6">
        <f t="shared" si="207"/>
        <v>-3.2862532704003057E-3</v>
      </c>
      <c r="D214" s="3">
        <f t="shared" ref="D214:L214" si="220">-(((-EXP(-$B$1*D$7)+EXP(-$B$1*C$7))*EXP(-D$7*$A214)+(IF(D$6=10,1,0)+$B$4*(D$7-C$7))*EXP(-($B$1+$A214)*D$7))-
((-EXP(-$D$1*D$7)+EXP(-$D$1*C$7))*EXP(-D$7*$A214)+(IF(D$6=10,1,0)+$B$4*(D$7-C$7))*EXP(-($D$1+$A214)*D$7)))/$E$1</f>
        <v>0.10488955449498501</v>
      </c>
      <c r="E214" s="3">
        <f t="shared" si="220"/>
        <v>3.6642195535424582E-2</v>
      </c>
      <c r="F214" s="3">
        <f t="shared" si="220"/>
        <v>1.2794449026425849E-2</v>
      </c>
      <c r="G214" s="3">
        <f t="shared" si="220"/>
        <v>4.4652219443426164E-3</v>
      </c>
      <c r="H214" s="3">
        <f t="shared" si="220"/>
        <v>1.5575274911209449E-3</v>
      </c>
      <c r="I214" s="3">
        <f t="shared" si="220"/>
        <v>5.4298611324384602E-4</v>
      </c>
      <c r="J214" s="3">
        <f t="shared" si="220"/>
        <v>1.8918660519602482E-4</v>
      </c>
      <c r="K214" s="3">
        <f t="shared" si="220"/>
        <v>6.5876142395699633E-5</v>
      </c>
      <c r="L214" s="3">
        <f t="shared" si="220"/>
        <v>-2.4444555252783515E-4</v>
      </c>
      <c r="N214" t="str">
        <f t="shared" si="209"/>
        <v>2.03 0.157616298530206</v>
      </c>
    </row>
    <row r="215" spans="1:14" x14ac:dyDescent="0.3">
      <c r="A215" s="4">
        <f t="shared" si="210"/>
        <v>2.0400000000000005</v>
      </c>
      <c r="B215" s="4">
        <f t="shared" si="206"/>
        <v>0.15600632120889169</v>
      </c>
      <c r="C215" s="6">
        <f t="shared" si="207"/>
        <v>-3.2780478982131702E-3</v>
      </c>
      <c r="D215" s="3">
        <f t="shared" ref="D215:L215" si="221">-(((-EXP(-$B$1*D$7)+EXP(-$B$1*C$7))*EXP(-D$7*$A215)+(IF(D$6=10,1,0)+$B$4*(D$7-C$7))*EXP(-($B$1+$A215)*D$7))-
((-EXP(-$D$1*D$7)+EXP(-$D$1*C$7))*EXP(-D$7*$A215)+(IF(D$6=10,1,0)+$B$4*(D$7-C$7))*EXP(-($D$1+$A215)*D$7)))/$E$1</f>
        <v>0.10410582549375684</v>
      </c>
      <c r="E215" s="3">
        <f t="shared" si="221"/>
        <v>3.6187018872136517E-2</v>
      </c>
      <c r="F215" s="3">
        <f t="shared" si="221"/>
        <v>1.2572493939921705E-2</v>
      </c>
      <c r="G215" s="3">
        <f t="shared" si="221"/>
        <v>4.3658762804234296E-3</v>
      </c>
      <c r="H215" s="3">
        <f t="shared" si="221"/>
        <v>1.5152790634926931E-3</v>
      </c>
      <c r="I215" s="3">
        <f t="shared" si="221"/>
        <v>5.2562274756660758E-4</v>
      </c>
      <c r="J215" s="3">
        <f t="shared" si="221"/>
        <v>1.8222348203222955E-4</v>
      </c>
      <c r="K215" s="3">
        <f t="shared" si="221"/>
        <v>6.3135066777160581E-5</v>
      </c>
      <c r="L215" s="3">
        <f t="shared" si="221"/>
        <v>-2.3310583900228532E-4</v>
      </c>
      <c r="N215" t="str">
        <f t="shared" si="209"/>
        <v>2.04 0.156006321208892</v>
      </c>
    </row>
    <row r="216" spans="1:14" x14ac:dyDescent="0.3">
      <c r="A216" s="4">
        <f t="shared" si="210"/>
        <v>2.0500000000000003</v>
      </c>
      <c r="B216" s="4">
        <f t="shared" si="206"/>
        <v>0.15441543995050783</v>
      </c>
      <c r="C216" s="6">
        <f t="shared" si="207"/>
        <v>-3.269863013836069E-3</v>
      </c>
      <c r="D216" s="3">
        <f t="shared" ref="D216:L216" si="222">-(((-EXP(-$B$1*D$7)+EXP(-$B$1*C$7))*EXP(-D$7*$A216)+(IF(D$6=10,1,0)+$B$4*(D$7-C$7))*EXP(-($B$1+$A216)*D$7))-
((-EXP(-$D$1*D$7)+EXP(-$D$1*C$7))*EXP(-D$7*$A216)+(IF(D$6=10,1,0)+$B$4*(D$7-C$7))*EXP(-($D$1+$A216)*D$7)))/$E$1</f>
        <v>0.10332795247263922</v>
      </c>
      <c r="E216" s="3">
        <f t="shared" si="222"/>
        <v>3.5737496504174675E-2</v>
      </c>
      <c r="F216" s="3">
        <f t="shared" si="222"/>
        <v>1.2354389277954065E-2</v>
      </c>
      <c r="G216" s="3">
        <f t="shared" si="222"/>
        <v>4.2687409346144241E-3</v>
      </c>
      <c r="H216" s="3">
        <f t="shared" si="222"/>
        <v>1.4741766378751772E-3</v>
      </c>
      <c r="I216" s="3">
        <f t="shared" si="222"/>
        <v>5.0881461978645134E-4</v>
      </c>
      <c r="J216" s="3">
        <f t="shared" si="222"/>
        <v>1.7551664067146466E-4</v>
      </c>
      <c r="K216" s="3">
        <f t="shared" si="222"/>
        <v>6.0508046039273797E-5</v>
      </c>
      <c r="L216" s="3">
        <f t="shared" si="222"/>
        <v>-2.2229216941089676E-4</v>
      </c>
      <c r="N216" t="str">
        <f t="shared" si="209"/>
        <v>2.05 0.154415439950508</v>
      </c>
    </row>
    <row r="217" spans="1:14" x14ac:dyDescent="0.3">
      <c r="A217" s="4">
        <f t="shared" si="210"/>
        <v>2.06</v>
      </c>
      <c r="B217" s="4">
        <f t="shared" si="206"/>
        <v>0.152843386222594</v>
      </c>
      <c r="C217" s="6">
        <f t="shared" si="207"/>
        <v>-3.2616985661134482E-3</v>
      </c>
      <c r="D217" s="3">
        <f t="shared" ref="D217:L217" si="223">-(((-EXP(-$B$1*D$7)+EXP(-$B$1*C$7))*EXP(-D$7*$A217)+(IF(D$6=10,1,0)+$B$4*(D$7-C$7))*EXP(-($B$1+$A217)*D$7))-
((-EXP(-$D$1*D$7)+EXP(-$D$1*C$7))*EXP(-D$7*$A217)+(IF(D$6=10,1,0)+$B$4*(D$7-C$7))*EXP(-($D$1+$A217)*D$7)))/$E$1</f>
        <v>0.1025558916761815</v>
      </c>
      <c r="E217" s="3">
        <f t="shared" si="223"/>
        <v>3.5293558192758985E-2</v>
      </c>
      <c r="F217" s="3">
        <f t="shared" si="223"/>
        <v>1.2140068244258227E-2</v>
      </c>
      <c r="G217" s="3">
        <f t="shared" si="223"/>
        <v>4.1737667300827466E-3</v>
      </c>
      <c r="H217" s="3">
        <f t="shared" si="223"/>
        <v>1.4341891286010452E-3</v>
      </c>
      <c r="I217" s="3">
        <f t="shared" si="223"/>
        <v>4.9254397475550723E-4</v>
      </c>
      <c r="J217" s="3">
        <f t="shared" si="223"/>
        <v>1.6905664851163082E-4</v>
      </c>
      <c r="K217" s="3">
        <f t="shared" si="223"/>
        <v>5.7990334411527562E-5</v>
      </c>
      <c r="L217" s="3">
        <f t="shared" si="223"/>
        <v>-2.1198014085372131E-4</v>
      </c>
      <c r="N217" t="str">
        <f t="shared" si="209"/>
        <v>2.06 0.152843386222594</v>
      </c>
    </row>
    <row r="218" spans="1:14" x14ac:dyDescent="0.3">
      <c r="A218" s="4">
        <f t="shared" si="210"/>
        <v>2.0699999999999998</v>
      </c>
      <c r="B218" s="4">
        <f t="shared" si="206"/>
        <v>0.15128989576830132</v>
      </c>
      <c r="C218" s="6">
        <f t="shared" si="207"/>
        <v>-3.2535545040174828E-3</v>
      </c>
      <c r="D218" s="3">
        <f t="shared" ref="D218:L218" si="224">-(((-EXP(-$B$1*D$7)+EXP(-$B$1*C$7))*EXP(-D$7*$A218)+(IF(D$6=10,1,0)+$B$4*(D$7-C$7))*EXP(-($B$1+$A218)*D$7))-
((-EXP(-$D$1*D$7)+EXP(-$D$1*C$7))*EXP(-D$7*$A218)+(IF(D$6=10,1,0)+$B$4*(D$7-C$7))*EXP(-($D$1+$A218)*D$7)))/$E$1</f>
        <v>0.10178959967566818</v>
      </c>
      <c r="E218" s="3">
        <f t="shared" si="224"/>
        <v>3.4855134571610234E-2</v>
      </c>
      <c r="F218" s="3">
        <f t="shared" si="224"/>
        <v>1.192946520134309E-2</v>
      </c>
      <c r="G218" s="3">
        <f t="shared" si="224"/>
        <v>4.0809055840937717E-3</v>
      </c>
      <c r="H218" s="3">
        <f t="shared" si="224"/>
        <v>1.3952862932086589E-3</v>
      </c>
      <c r="I218" s="3">
        <f t="shared" si="224"/>
        <v>4.767936250927673E-4</v>
      </c>
      <c r="J218" s="3">
        <f t="shared" si="224"/>
        <v>1.6283442012486989E-4</v>
      </c>
      <c r="K218" s="3">
        <f t="shared" si="224"/>
        <v>5.5577383592370534E-5</v>
      </c>
      <c r="L218" s="3">
        <f t="shared" si="224"/>
        <v>-2.0214648241512827E-4</v>
      </c>
      <c r="N218" t="str">
        <f t="shared" si="209"/>
        <v>2.07 0.151289895768301</v>
      </c>
    </row>
    <row r="219" spans="1:14" x14ac:dyDescent="0.3">
      <c r="A219" s="4">
        <f t="shared" si="210"/>
        <v>2.0799999999999996</v>
      </c>
      <c r="B219" s="4">
        <f t="shared" si="206"/>
        <v>0.14975470853937134</v>
      </c>
      <c r="C219" s="6">
        <f t="shared" si="207"/>
        <v>-3.2454307766477592E-3</v>
      </c>
      <c r="D219" s="3">
        <f t="shared" ref="D219:L219" si="225">-(((-EXP(-$B$1*D$7)+EXP(-$B$1*C$7))*EXP(-D$7*$A219)+(IF(D$6=10,1,0)+$B$4*(D$7-C$7))*EXP(-($B$1+$A219)*D$7))-
((-EXP(-$D$1*D$7)+EXP(-$D$1*C$7))*EXP(-D$7*$A219)+(IF(D$6=10,1,0)+$B$4*(D$7-C$7))*EXP(-($D$1+$A219)*D$7)))/$E$1</f>
        <v>0.10102903336686382</v>
      </c>
      <c r="E219" s="3">
        <f t="shared" si="225"/>
        <v>3.4422157136173095E-2</v>
      </c>
      <c r="F219" s="3">
        <f t="shared" si="225"/>
        <v>1.1722515650390041E-2</v>
      </c>
      <c r="G219" s="3">
        <f t="shared" si="225"/>
        <v>3.9901104837168416E-3</v>
      </c>
      <c r="H219" s="3">
        <f t="shared" si="225"/>
        <v>1.357438709577625E-3</v>
      </c>
      <c r="I219" s="3">
        <f t="shared" si="225"/>
        <v>4.6154693302573243E-4</v>
      </c>
      <c r="J219" s="3">
        <f t="shared" si="225"/>
        <v>1.5684120447719284E-4</v>
      </c>
      <c r="K219" s="3">
        <f t="shared" si="225"/>
        <v>5.3264834533331007E-5</v>
      </c>
      <c r="L219" s="3">
        <f t="shared" si="225"/>
        <v>-1.9276900273856366E-4</v>
      </c>
      <c r="N219" t="str">
        <f t="shared" si="209"/>
        <v>2.08 0.149754708539371</v>
      </c>
    </row>
    <row r="220" spans="1:14" x14ac:dyDescent="0.3">
      <c r="A220" s="4">
        <f t="shared" si="210"/>
        <v>2.0899999999999994</v>
      </c>
      <c r="B220" s="4">
        <f t="shared" si="206"/>
        <v>0.14823756862963669</v>
      </c>
      <c r="C220" s="6">
        <f t="shared" si="207"/>
        <v>-3.237327333230954E-3</v>
      </c>
      <c r="D220" s="3">
        <f t="shared" ref="D220:L220" si="226">-(((-EXP(-$B$1*D$7)+EXP(-$B$1*C$7))*EXP(-D$7*$A220)+(IF(D$6=10,1,0)+$B$4*(D$7-C$7))*EXP(-($B$1+$A220)*D$7))-
((-EXP(-$D$1*D$7)+EXP(-$D$1*C$7))*EXP(-D$7*$A220)+(IF(D$6=10,1,0)+$B$4*(D$7-C$7))*EXP(-($D$1+$A220)*D$7)))/$E$1</f>
        <v>0.10027414996784458</v>
      </c>
      <c r="E220" s="3">
        <f t="shared" si="226"/>
        <v>3.3994558232774107E-2</v>
      </c>
      <c r="F220" s="3">
        <f t="shared" si="226"/>
        <v>1.1519156211487953E-2</v>
      </c>
      <c r="G220" s="3">
        <f t="shared" si="226"/>
        <v>3.9013354619890808E-3</v>
      </c>
      <c r="H220" s="3">
        <f t="shared" si="226"/>
        <v>1.3206177536647041E-3</v>
      </c>
      <c r="I220" s="3">
        <f t="shared" si="226"/>
        <v>4.4678779281956052E-4</v>
      </c>
      <c r="J220" s="3">
        <f t="shared" si="226"/>
        <v>1.5106857262109119E-4</v>
      </c>
      <c r="K220" s="3">
        <f t="shared" si="226"/>
        <v>5.1048509564363344E-5</v>
      </c>
      <c r="L220" s="3">
        <f t="shared" si="226"/>
        <v>-1.8382653989778509E-4</v>
      </c>
      <c r="N220" t="str">
        <f t="shared" si="209"/>
        <v>2.09 0.148237568629637</v>
      </c>
    </row>
    <row r="221" spans="1:14" x14ac:dyDescent="0.3">
      <c r="A221" s="4">
        <f t="shared" si="210"/>
        <v>2.0999999999999992</v>
      </c>
      <c r="B221" s="4">
        <f t="shared" si="206"/>
        <v>0.14673822420886337</v>
      </c>
      <c r="C221" s="6">
        <f t="shared" si="207"/>
        <v>-3.2292441231205199E-3</v>
      </c>
      <c r="D221" s="3">
        <f t="shared" ref="D221:L221" si="227">-(((-EXP(-$B$1*D$7)+EXP(-$B$1*C$7))*EXP(-D$7*$A221)+(IF(D$6=10,1,0)+$B$4*(D$7-C$7))*EXP(-($B$1+$A221)*D$7))-
((-EXP(-$D$1*D$7)+EXP(-$D$1*C$7))*EXP(-D$7*$A221)+(IF(D$6=10,1,0)+$B$4*(D$7-C$7))*EXP(-($D$1+$A221)*D$7)))/$E$1</f>
        <v>9.9524907016222672E-2</v>
      </c>
      <c r="E221" s="3">
        <f t="shared" si="227"/>
        <v>3.3572271048278382E-2</v>
      </c>
      <c r="F221" s="3">
        <f t="shared" si="227"/>
        <v>1.1319324604182593E-2</v>
      </c>
      <c r="G221" s="3">
        <f t="shared" si="227"/>
        <v>3.8145355746673931E-3</v>
      </c>
      <c r="H221" s="3">
        <f t="shared" si="227"/>
        <v>1.2847955778719428E-3</v>
      </c>
      <c r="I221" s="3">
        <f t="shared" si="227"/>
        <v>4.3250061376017484E-4</v>
      </c>
      <c r="J221" s="3">
        <f t="shared" si="227"/>
        <v>1.4550840584173435E-4</v>
      </c>
      <c r="K221" s="3">
        <f t="shared" si="227"/>
        <v>4.8924404845513871E-5</v>
      </c>
      <c r="L221" s="3">
        <f t="shared" si="227"/>
        <v>-1.7529891368654518E-4</v>
      </c>
      <c r="N221" t="str">
        <f t="shared" si="209"/>
        <v>2.1 0.146738224208863</v>
      </c>
    </row>
    <row r="222" spans="1:14" x14ac:dyDescent="0.3">
      <c r="A222" s="4">
        <f t="shared" si="210"/>
        <v>2.109999999999999</v>
      </c>
      <c r="B222" s="4">
        <f t="shared" si="206"/>
        <v>0.14525642745749873</v>
      </c>
      <c r="C222" s="6">
        <f t="shared" si="207"/>
        <v>-3.2211810957963665E-3</v>
      </c>
      <c r="D222" s="3">
        <f t="shared" ref="D222:L222" si="228">-(((-EXP(-$B$1*D$7)+EXP(-$B$1*C$7))*EXP(-D$7*$A222)+(IF(D$6=10,1,0)+$B$4*(D$7-C$7))*EXP(-($B$1+$A222)*D$7))-
((-EXP(-$D$1*D$7)+EXP(-$D$1*C$7))*EXP(-D$7*$A222)+(IF(D$6=10,1,0)+$B$4*(D$7-C$7))*EXP(-($D$1+$A222)*D$7)))/$E$1</f>
        <v>9.8781262366891262E-2</v>
      </c>
      <c r="E222" s="3">
        <f t="shared" si="228"/>
        <v>3.3155229599442747E-2</v>
      </c>
      <c r="F222" s="3">
        <f t="shared" si="228"/>
        <v>1.1122959628513932E-2</v>
      </c>
      <c r="G222" s="3">
        <f t="shared" si="228"/>
        <v>3.7296668774493709E-3</v>
      </c>
      <c r="H222" s="3">
        <f t="shared" si="228"/>
        <v>1.2499450899663977E-3</v>
      </c>
      <c r="I222" s="3">
        <f t="shared" si="228"/>
        <v>4.1867030368591057E-4</v>
      </c>
      <c r="J222" s="3">
        <f t="shared" si="228"/>
        <v>1.4015288423803376E-4</v>
      </c>
      <c r="K222" s="3">
        <f t="shared" si="228"/>
        <v>4.6888683135334741E-5</v>
      </c>
      <c r="L222" s="3">
        <f t="shared" si="228"/>
        <v>-1.6716688002789022E-4</v>
      </c>
      <c r="N222" t="str">
        <f t="shared" si="209"/>
        <v>2.11 0.145256427457499</v>
      </c>
    </row>
    <row r="223" spans="1:14" x14ac:dyDescent="0.3">
      <c r="A223" s="4">
        <f t="shared" si="210"/>
        <v>2.1199999999999988</v>
      </c>
      <c r="B223" s="4">
        <f t="shared" si="206"/>
        <v>0.1437919345019068</v>
      </c>
      <c r="C223" s="6">
        <f t="shared" si="207"/>
        <v>-3.213138200864548E-3</v>
      </c>
      <c r="D223" s="3">
        <f t="shared" ref="D223:L223" si="229">-(((-EXP(-$B$1*D$7)+EXP(-$B$1*C$7))*EXP(-D$7*$A223)+(IF(D$6=10,1,0)+$B$4*(D$7-C$7))*EXP(-($B$1+$A223)*D$7))-
((-EXP(-$D$1*D$7)+EXP(-$D$1*C$7))*EXP(-D$7*$A223)+(IF(D$6=10,1,0)+$B$4*(D$7-C$7))*EXP(-($D$1+$A223)*D$7)))/$E$1</f>
        <v>9.8043174189509072E-2</v>
      </c>
      <c r="E223" s="3">
        <f t="shared" si="229"/>
        <v>3.2743368722659184E-2</v>
      </c>
      <c r="F223" s="3">
        <f t="shared" si="229"/>
        <v>1.0930001146172706E-2</v>
      </c>
      <c r="G223" s="3">
        <f t="shared" si="229"/>
        <v>3.6466864037444425E-3</v>
      </c>
      <c r="H223" s="3">
        <f t="shared" si="229"/>
        <v>1.2160399326124297E-3</v>
      </c>
      <c r="I223" s="3">
        <f t="shared" si="229"/>
        <v>4.0528225304533829E-4</v>
      </c>
      <c r="J223" s="3">
        <f t="shared" si="229"/>
        <v>1.3499447572578352E-4</v>
      </c>
      <c r="K223" s="3">
        <f t="shared" si="229"/>
        <v>4.4937666857622792E-5</v>
      </c>
      <c r="L223" s="3">
        <f t="shared" si="229"/>
        <v>-1.594120875552513E-4</v>
      </c>
      <c r="N223" t="str">
        <f t="shared" si="209"/>
        <v>2.12 0.143791934501907</v>
      </c>
    </row>
    <row r="224" spans="1:14" x14ac:dyDescent="0.3">
      <c r="A224" s="4">
        <f t="shared" si="210"/>
        <v>2.1299999999999986</v>
      </c>
      <c r="B224" s="4">
        <f t="shared" si="206"/>
        <v>0.14234450535111381</v>
      </c>
      <c r="C224" s="6">
        <f t="shared" si="207"/>
        <v>-3.2051153880569439E-3</v>
      </c>
      <c r="D224" s="3">
        <f t="shared" ref="D224:L224" si="230">-(((-EXP(-$B$1*D$7)+EXP(-$B$1*C$7))*EXP(-D$7*$A224)+(IF(D$6=10,1,0)+$B$4*(D$7-C$7))*EXP(-($B$1+$A224)*D$7))-
((-EXP(-$D$1*D$7)+EXP(-$D$1*C$7))*EXP(-D$7*$A224)+(IF(D$6=10,1,0)+$B$4*(D$7-C$7))*EXP(-($D$1+$A224)*D$7)))/$E$1</f>
        <v>9.7310600966678942E-2</v>
      </c>
      <c r="E224" s="3">
        <f t="shared" si="230"/>
        <v>3.2336624063915125E-2</v>
      </c>
      <c r="F224" s="3">
        <f t="shared" si="230"/>
        <v>1.0740390062112351E-2</v>
      </c>
      <c r="G224" s="3">
        <f t="shared" si="230"/>
        <v>3.5655521429139333E-3</v>
      </c>
      <c r="H224" s="3">
        <f t="shared" si="230"/>
        <v>1.1830544634128975E-3</v>
      </c>
      <c r="I224" s="3">
        <f t="shared" si="230"/>
        <v>3.9232231946601778E-4</v>
      </c>
      <c r="J224" s="3">
        <f t="shared" si="230"/>
        <v>1.3002592544221001E-4</v>
      </c>
      <c r="K224" s="3">
        <f t="shared" si="230"/>
        <v>4.3067831459071887E-5</v>
      </c>
      <c r="L224" s="3">
        <f t="shared" si="230"/>
        <v>-1.5201703622980253E-4</v>
      </c>
      <c r="N224" t="str">
        <f t="shared" si="209"/>
        <v>2.13 0.142344505351114</v>
      </c>
    </row>
    <row r="225" spans="1:14" x14ac:dyDescent="0.3">
      <c r="A225" s="4">
        <f t="shared" si="210"/>
        <v>2.1399999999999983</v>
      </c>
      <c r="B225" s="4">
        <f t="shared" si="206"/>
        <v>0.14091390383249142</v>
      </c>
      <c r="C225" s="6">
        <f t="shared" si="207"/>
        <v>-3.1971126072309493E-3</v>
      </c>
      <c r="D225" s="3">
        <f t="shared" ref="D225:L225" si="231">-(((-EXP(-$B$1*D$7)+EXP(-$B$1*C$7))*EXP(-D$7*$A225)+(IF(D$6=10,1,0)+$B$4*(D$7-C$7))*EXP(-($B$1+$A225)*D$7))-
((-EXP(-$D$1*D$7)+EXP(-$D$1*C$7))*EXP(-D$7*$A225)+(IF(D$6=10,1,0)+$B$4*(D$7-C$7))*EXP(-($D$1+$A225)*D$7)))/$E$1</f>
        <v>9.6583501490738591E-2</v>
      </c>
      <c r="E225" s="3">
        <f t="shared" si="231"/>
        <v>3.193493206842847E-2</v>
      </c>
      <c r="F225" s="3">
        <f t="shared" si="231"/>
        <v>1.0554068306453668E-2</v>
      </c>
      <c r="G225" s="3">
        <f t="shared" si="231"/>
        <v>3.4862230190152829E-3</v>
      </c>
      <c r="H225" s="3">
        <f t="shared" si="231"/>
        <v>1.1509637355364979E-3</v>
      </c>
      <c r="I225" s="3">
        <f t="shared" si="231"/>
        <v>3.7977681281317562E-4</v>
      </c>
      <c r="J225" s="3">
        <f t="shared" si="231"/>
        <v>1.2524024554464585E-4</v>
      </c>
      <c r="K225" s="3">
        <f t="shared" si="231"/>
        <v>4.127579904115216E-5</v>
      </c>
      <c r="L225" s="3">
        <f t="shared" si="231"/>
        <v>-1.4496503784907472E-4</v>
      </c>
      <c r="N225" t="str">
        <f t="shared" si="209"/>
        <v>2.14 0.140913903832491</v>
      </c>
    </row>
    <row r="226" spans="1:14" x14ac:dyDescent="0.3">
      <c r="A226" s="4">
        <f t="shared" si="210"/>
        <v>2.1499999999999981</v>
      </c>
      <c r="B226" s="4">
        <f t="shared" si="206"/>
        <v>0.13949989753043732</v>
      </c>
      <c r="C226" s="6">
        <f t="shared" si="207"/>
        <v>-3.1891298083691565E-3</v>
      </c>
      <c r="D226" s="3">
        <f t="shared" ref="D226:L226" si="232">-(((-EXP(-$B$1*D$7)+EXP(-$B$1*C$7))*EXP(-D$7*$A226)+(IF(D$6=10,1,0)+$B$4*(D$7-C$7))*EXP(-($B$1+$A226)*D$7))-
((-EXP(-$D$1*D$7)+EXP(-$D$1*C$7))*EXP(-D$7*$A226)+(IF(D$6=10,1,0)+$B$4*(D$7-C$7))*EXP(-($D$1+$A226)*D$7)))/$E$1</f>
        <v>9.586183486219936E-2</v>
      </c>
      <c r="E226" s="3">
        <f t="shared" si="232"/>
        <v>3.1538229971063252E-2</v>
      </c>
      <c r="F226" s="3">
        <f t="shared" si="232"/>
        <v>1.037097881669306E-2</v>
      </c>
      <c r="G226" s="3">
        <f t="shared" si="232"/>
        <v>3.408658869974521E-3</v>
      </c>
      <c r="H226" s="3">
        <f t="shared" si="232"/>
        <v>1.1197434788384178E-3</v>
      </c>
      <c r="I226" s="3">
        <f t="shared" si="232"/>
        <v>3.6763248072915869E-4</v>
      </c>
      <c r="J226" s="3">
        <f t="shared" si="232"/>
        <v>1.2063070538257603E-4</v>
      </c>
      <c r="K226" s="3">
        <f t="shared" si="232"/>
        <v>3.955833225778818E-5</v>
      </c>
      <c r="L226" s="3">
        <f t="shared" si="232"/>
        <v>-1.3824017833162744E-4</v>
      </c>
      <c r="N226" t="str">
        <f t="shared" si="209"/>
        <v>2.15 0.139499897530437</v>
      </c>
    </row>
    <row r="227" spans="1:14" x14ac:dyDescent="0.3">
      <c r="A227" s="4">
        <f t="shared" si="210"/>
        <v>2.1599999999999979</v>
      </c>
      <c r="B227" s="4">
        <f t="shared" si="206"/>
        <v>0.13810225772416101</v>
      </c>
      <c r="C227" s="6">
        <f t="shared" si="207"/>
        <v>-3.1811669415790474E-3</v>
      </c>
      <c r="D227" s="3">
        <f t="shared" ref="D227:L227" si="233">-(((-EXP(-$B$1*D$7)+EXP(-$B$1*C$7))*EXP(-D$7*$A227)+(IF(D$6=10,1,0)+$B$4*(D$7-C$7))*EXP(-($B$1+$A227)*D$7))-
((-EXP(-$D$1*D$7)+EXP(-$D$1*C$7))*EXP(-D$7*$A227)+(IF(D$6=10,1,0)+$B$4*(D$7-C$7))*EXP(-($D$1+$A227)*D$7)))/$E$1</f>
        <v>9.5145560487144135E-2</v>
      </c>
      <c r="E227" s="3">
        <f t="shared" si="233"/>
        <v>3.1146455786268224E-2</v>
      </c>
      <c r="F227" s="3">
        <f t="shared" si="233"/>
        <v>1.0191065520257728E-2</v>
      </c>
      <c r="G227" s="3">
        <f t="shared" si="233"/>
        <v>3.3328204272872921E-3</v>
      </c>
      <c r="H227" s="3">
        <f t="shared" si="233"/>
        <v>1.0893700815169886E-3</v>
      </c>
      <c r="I227" s="3">
        <f t="shared" si="233"/>
        <v>3.5587649463197961E-4</v>
      </c>
      <c r="J227" s="3">
        <f t="shared" si="233"/>
        <v>1.1619082203052007E-4</v>
      </c>
      <c r="K227" s="3">
        <f t="shared" si="233"/>
        <v>3.7912328467697634E-5</v>
      </c>
      <c r="L227" s="3">
        <f t="shared" si="233"/>
        <v>-1.3182728186451604E-4</v>
      </c>
      <c r="N227" t="str">
        <f t="shared" si="209"/>
        <v>2.16 0.138102257724161</v>
      </c>
    </row>
    <row r="228" spans="1:14" x14ac:dyDescent="0.3">
      <c r="A228" s="4">
        <f t="shared" si="210"/>
        <v>2.1699999999999977</v>
      </c>
      <c r="B228" s="4">
        <f t="shared" si="206"/>
        <v>0.1367207593270803</v>
      </c>
      <c r="C228" s="6">
        <f t="shared" si="207"/>
        <v>-3.1732239570926787E-3</v>
      </c>
      <c r="D228" s="3">
        <f t="shared" ref="D228:L228" si="234">-(((-EXP(-$B$1*D$7)+EXP(-$B$1*C$7))*EXP(-D$7*$A228)+(IF(D$6=10,1,0)+$B$4*(D$7-C$7))*EXP(-($B$1+$A228)*D$7))-
((-EXP(-$D$1*D$7)+EXP(-$D$1*C$7))*EXP(-D$7*$A228)+(IF(D$6=10,1,0)+$B$4*(D$7-C$7))*EXP(-($D$1+$A228)*D$7)))/$E$1</f>
        <v>9.4434638075058933E-2</v>
      </c>
      <c r="E228" s="3">
        <f t="shared" si="234"/>
        <v>3.0759548298622642E-2</v>
      </c>
      <c r="F228" s="3">
        <f t="shared" si="234"/>
        <v>1.0014273317288536E-2</v>
      </c>
      <c r="G228" s="3">
        <f t="shared" si="234"/>
        <v>3.2586692961183252E-3</v>
      </c>
      <c r="H228" s="3">
        <f t="shared" si="234"/>
        <v>1.0598205722399357E-3</v>
      </c>
      <c r="I228" s="3">
        <f t="shared" si="234"/>
        <v>3.4449643617125988E-4</v>
      </c>
      <c r="J228" s="3">
        <f t="shared" si="234"/>
        <v>1.1191435117014583E-4</v>
      </c>
      <c r="K228" s="3">
        <f t="shared" si="234"/>
        <v>3.6334814129129592E-5</v>
      </c>
      <c r="L228" s="3">
        <f t="shared" si="234"/>
        <v>-1.2571187662590124E-4</v>
      </c>
      <c r="N228" t="str">
        <f t="shared" si="209"/>
        <v>2.17 0.13672075932708</v>
      </c>
    </row>
    <row r="229" spans="1:14" x14ac:dyDescent="0.3">
      <c r="A229" s="4">
        <f t="shared" si="210"/>
        <v>2.1799999999999975</v>
      </c>
      <c r="B229" s="4">
        <f t="shared" si="206"/>
        <v>0.13535518082605508</v>
      </c>
      <c r="C229" s="6">
        <f t="shared" si="207"/>
        <v>-3.1653008052663712E-3</v>
      </c>
      <c r="D229" s="3">
        <f t="shared" ref="D229:L229" si="235">-(((-EXP(-$B$1*D$7)+EXP(-$B$1*C$7))*EXP(-D$7*$A229)+(IF(D$6=10,1,0)+$B$4*(D$7-C$7))*EXP(-($B$1+$A229)*D$7))-
((-EXP(-$D$1*D$7)+EXP(-$D$1*C$7))*EXP(-D$7*$A229)+(IF(D$6=10,1,0)+$B$4*(D$7-C$7))*EXP(-($D$1+$A229)*D$7)))/$E$1</f>
        <v>9.3729027636230824E-2</v>
      </c>
      <c r="E229" s="3">
        <f t="shared" si="235"/>
        <v>3.0377447052926627E-2</v>
      </c>
      <c r="F229" s="3">
        <f t="shared" si="235"/>
        <v>9.8405480638023499E-3</v>
      </c>
      <c r="G229" s="3">
        <f t="shared" si="235"/>
        <v>3.1861679358887933E-3</v>
      </c>
      <c r="H229" s="3">
        <f t="shared" si="235"/>
        <v>1.0310726027815587E-3</v>
      </c>
      <c r="I229" s="3">
        <f t="shared" si="235"/>
        <v>3.3348028410057443E-4</v>
      </c>
      <c r="J229" s="3">
        <f t="shared" si="235"/>
        <v>1.0779527831001073E-4</v>
      </c>
      <c r="K229" s="3">
        <f t="shared" si="235"/>
        <v>3.4822939427875686E-5</v>
      </c>
      <c r="L229" s="3">
        <f t="shared" si="235"/>
        <v>-1.198801621471755E-4</v>
      </c>
      <c r="N229" t="str">
        <f t="shared" si="209"/>
        <v>2.18 0.135355180826055</v>
      </c>
    </row>
    <row r="230" spans="1:14" x14ac:dyDescent="0.3">
      <c r="A230" s="4">
        <f t="shared" si="210"/>
        <v>2.1899999999999973</v>
      </c>
      <c r="B230" s="4">
        <f t="shared" si="206"/>
        <v>0.13400530422259896</v>
      </c>
      <c r="C230" s="6">
        <f t="shared" si="207"/>
        <v>-3.1573974365804E-3</v>
      </c>
      <c r="D230" s="3">
        <f t="shared" ref="D230:L230" si="236">-(((-EXP(-$B$1*D$7)+EXP(-$B$1*C$7))*EXP(-D$7*$A230)+(IF(D$6=10,1,0)+$B$4*(D$7-C$7))*EXP(-($B$1+$A230)*D$7))-
((-EXP(-$D$1*D$7)+EXP(-$D$1*C$7))*EXP(-D$7*$A230)+(IF(D$6=10,1,0)+$B$4*(D$7-C$7))*EXP(-($D$1+$A230)*D$7)))/$E$1</f>
        <v>9.3028689479752999E-2</v>
      </c>
      <c r="E230" s="3">
        <f t="shared" si="236"/>
        <v>3.0000092345137255E-2</v>
      </c>
      <c r="F230" s="3">
        <f t="shared" si="236"/>
        <v>9.6698365550603772E-3</v>
      </c>
      <c r="G230" s="3">
        <f t="shared" si="236"/>
        <v>3.1152796412187499E-3</v>
      </c>
      <c r="H230" s="3">
        <f t="shared" si="236"/>
        <v>1.0031044311193413E-3</v>
      </c>
      <c r="I230" s="3">
        <f t="shared" si="236"/>
        <v>3.2281640158584885E-4</v>
      </c>
      <c r="J230" s="3">
        <f t="shared" si="236"/>
        <v>1.038278103245496E-4</v>
      </c>
      <c r="K230" s="3">
        <f t="shared" si="236"/>
        <v>3.3373973129152089E-5</v>
      </c>
      <c r="L230" s="3">
        <f t="shared" si="236"/>
        <v>-1.1431897814892694E-4</v>
      </c>
      <c r="N230" t="str">
        <f t="shared" si="209"/>
        <v>2.19 0.134005304222599</v>
      </c>
    </row>
    <row r="231" spans="1:14" x14ac:dyDescent="0.3">
      <c r="A231" s="4">
        <f t="shared" si="210"/>
        <v>2.1999999999999971</v>
      </c>
      <c r="B231" s="4">
        <f t="shared" si="206"/>
        <v>0.13267091497475414</v>
      </c>
      <c r="C231" s="6">
        <f t="shared" si="207"/>
        <v>-3.149513801638686E-3</v>
      </c>
      <c r="D231" s="3">
        <f t="shared" ref="D231:L231" si="237">-(((-EXP(-$B$1*D$7)+EXP(-$B$1*C$7))*EXP(-D$7*$A231)+(IF(D$6=10,1,0)+$B$4*(D$7-C$7))*EXP(-($B$1+$A231)*D$7))-
((-EXP(-$D$1*D$7)+EXP(-$D$1*C$7))*EXP(-D$7*$A231)+(IF(D$6=10,1,0)+$B$4*(D$7-C$7))*EXP(-($D$1+$A231)*D$7)))/$E$1</f>
        <v>9.233358421179004E-2</v>
      </c>
      <c r="E231" s="3">
        <f t="shared" si="237"/>
        <v>2.962742521282757E-2</v>
      </c>
      <c r="F231" s="3">
        <f t="shared" si="237"/>
        <v>9.5020865093539252E-3</v>
      </c>
      <c r="G231" s="3">
        <f t="shared" si="237"/>
        <v>3.0459685234062455E-3</v>
      </c>
      <c r="H231" s="3">
        <f t="shared" si="237"/>
        <v>9.7589490499473631E-4</v>
      </c>
      <c r="I231" s="3">
        <f t="shared" si="237"/>
        <v>3.1249352390847363E-4</v>
      </c>
      <c r="J231" s="3">
        <f t="shared" si="237"/>
        <v>1.0000636730900587E-4</v>
      </c>
      <c r="K231" s="3">
        <f t="shared" si="237"/>
        <v>3.1985297643420835E-5</v>
      </c>
      <c r="L231" s="3">
        <f t="shared" si="237"/>
        <v>-1.0901577484057598E-4</v>
      </c>
      <c r="N231" t="str">
        <f t="shared" si="209"/>
        <v>2.2 0.132670914974754</v>
      </c>
    </row>
    <row r="232" spans="1:14" x14ac:dyDescent="0.3">
      <c r="A232" s="4">
        <f t="shared" si="210"/>
        <v>2.2099999999999969</v>
      </c>
      <c r="B232" s="4">
        <f t="shared" si="206"/>
        <v>0.13135180193797408</v>
      </c>
      <c r="C232" s="6">
        <f t="shared" si="207"/>
        <v>-3.141649851168484E-3</v>
      </c>
      <c r="D232" s="3">
        <f t="shared" ref="D232:L232" si="238">-(((-EXP(-$B$1*D$7)+EXP(-$B$1*C$7))*EXP(-D$7*$A232)+(IF(D$6=10,1,0)+$B$4*(D$7-C$7))*EXP(-($B$1+$A232)*D$7))-
((-EXP(-$D$1*D$7)+EXP(-$D$1*C$7))*EXP(-D$7*$A232)+(IF(D$6=10,1,0)+$B$4*(D$7-C$7))*EXP(-($D$1+$A232)*D$7)))/$E$1</f>
        <v>9.1643672732195217E-2</v>
      </c>
      <c r="E232" s="3">
        <f t="shared" si="238"/>
        <v>2.9259387425970871E-2</v>
      </c>
      <c r="F232" s="3">
        <f t="shared" si="238"/>
        <v>9.3372465518877339E-3</v>
      </c>
      <c r="G232" s="3">
        <f t="shared" si="238"/>
        <v>2.9781994922100205E-3</v>
      </c>
      <c r="H232" s="3">
        <f t="shared" si="238"/>
        <v>9.4942344590221025E-4</v>
      </c>
      <c r="I232" s="3">
        <f t="shared" si="238"/>
        <v>3.0250074657059021E-4</v>
      </c>
      <c r="J232" s="3">
        <f t="shared" si="238"/>
        <v>9.6325574728622017E-5</v>
      </c>
      <c r="K232" s="3">
        <f t="shared" si="238"/>
        <v>3.0654404298315436E-5</v>
      </c>
      <c r="L232" s="3">
        <f t="shared" si="238"/>
        <v>-1.0395858462100461E-4</v>
      </c>
      <c r="N232" t="str">
        <f t="shared" si="209"/>
        <v>2.21 0.131351801937974</v>
      </c>
    </row>
    <row r="233" spans="1:14" x14ac:dyDescent="0.3">
      <c r="A233" s="4">
        <f t="shared" si="210"/>
        <v>2.2199999999999966</v>
      </c>
      <c r="B233" s="4">
        <f t="shared" si="206"/>
        <v>0.13004775730941698</v>
      </c>
      <c r="C233" s="6">
        <f t="shared" si="207"/>
        <v>-3.1338055360200794E-3</v>
      </c>
      <c r="D233" s="3">
        <f t="shared" ref="D233:L233" si="239">-(((-EXP(-$B$1*D$7)+EXP(-$B$1*C$7))*EXP(-D$7*$A233)+(IF(D$6=10,1,0)+$B$4*(D$7-C$7))*EXP(-($B$1+$A233)*D$7))-
((-EXP(-$D$1*D$7)+EXP(-$D$1*C$7))*EXP(-D$7*$A233)+(IF(D$6=10,1,0)+$B$4*(D$7-C$7))*EXP(-($D$1+$A233)*D$7)))/$E$1</f>
        <v>9.0958916233296175E-2</v>
      </c>
      <c r="E233" s="3">
        <f t="shared" si="239"/>
        <v>2.8895921477941826E-2</v>
      </c>
      <c r="F233" s="3">
        <f t="shared" si="239"/>
        <v>9.1752661991728861E-3</v>
      </c>
      <c r="G233" s="3">
        <f t="shared" si="239"/>
        <v>2.9119382381173789E-3</v>
      </c>
      <c r="H233" s="3">
        <f t="shared" si="239"/>
        <v>9.236700335411059E-4</v>
      </c>
      <c r="I233" s="3">
        <f t="shared" si="239"/>
        <v>2.9282751377086874E-4</v>
      </c>
      <c r="J233" s="3">
        <f t="shared" si="239"/>
        <v>9.2780255862089195E-5</v>
      </c>
      <c r="K233" s="3">
        <f t="shared" si="239"/>
        <v>2.9378888805786415E-5</v>
      </c>
      <c r="L233" s="3">
        <f t="shared" si="239"/>
        <v>-9.9135995071080295E-5</v>
      </c>
      <c r="N233" t="str">
        <f t="shared" si="209"/>
        <v>2.22 0.130047757309417</v>
      </c>
    </row>
    <row r="234" spans="1:14" x14ac:dyDescent="0.3">
      <c r="A234" s="4">
        <f t="shared" si="210"/>
        <v>2.2299999999999964</v>
      </c>
      <c r="B234" s="4">
        <f t="shared" si="206"/>
        <v>0.12875857657143883</v>
      </c>
      <c r="C234" s="6">
        <f t="shared" si="207"/>
        <v>-3.1259808071664751E-3</v>
      </c>
      <c r="D234" s="3">
        <f t="shared" ref="D234:L234" si="240">-(((-EXP(-$B$1*D$7)+EXP(-$B$1*C$7))*EXP(-D$7*$A234)+(IF(D$6=10,1,0)+$B$4*(D$7-C$7))*EXP(-($B$1+$A234)*D$7))-
((-EXP(-$D$1*D$7)+EXP(-$D$1*C$7))*EXP(-D$7*$A234)+(IF(D$6=10,1,0)+$B$4*(D$7-C$7))*EXP(-($D$1+$A234)*D$7)))/$E$1</f>
        <v>9.0279276197553063E-2</v>
      </c>
      <c r="E234" s="3">
        <f t="shared" si="240"/>
        <v>2.8536970576452551E-2</v>
      </c>
      <c r="F234" s="3">
        <f t="shared" si="240"/>
        <v>9.0160958434468228E-3</v>
      </c>
      <c r="G234" s="3">
        <f t="shared" si="240"/>
        <v>2.8471512149535849E-3</v>
      </c>
      <c r="H234" s="3">
        <f t="shared" si="240"/>
        <v>8.9861519066391745E-4</v>
      </c>
      <c r="I234" s="3">
        <f t="shared" si="240"/>
        <v>2.8346360725907914E-4</v>
      </c>
      <c r="J234" s="3">
        <f t="shared" si="240"/>
        <v>8.9365424521044981E-5</v>
      </c>
      <c r="K234" s="3">
        <f t="shared" si="240"/>
        <v>2.8156446919109288E-5</v>
      </c>
      <c r="L234" s="3">
        <f t="shared" si="240"/>
        <v>-9.4537123163874383E-5</v>
      </c>
      <c r="N234" t="str">
        <f t="shared" si="209"/>
        <v>2.23 0.128758576571439</v>
      </c>
    </row>
    <row r="235" spans="1:14" x14ac:dyDescent="0.3">
      <c r="A235" s="4">
        <f t="shared" si="210"/>
        <v>2.2399999999999962</v>
      </c>
      <c r="B235" s="4">
        <f t="shared" si="206"/>
        <v>0.127484058435679</v>
      </c>
      <c r="C235" s="6">
        <f t="shared" si="207"/>
        <v>-3.1181756157030922E-3</v>
      </c>
      <c r="D235" s="3">
        <f t="shared" ref="D235:L235" si="241">-(((-EXP(-$B$1*D$7)+EXP(-$B$1*C$7))*EXP(-D$7*$A235)+(IF(D$6=10,1,0)+$B$4*(D$7-C$7))*EXP(-($B$1+$A235)*D$7))-
((-EXP(-$D$1*D$7)+EXP(-$D$1*C$7))*EXP(-D$7*$A235)+(IF(D$6=10,1,0)+$B$4*(D$7-C$7))*EXP(-($D$1+$A235)*D$7)))/$E$1</f>
        <v>8.9604714394869708E-2</v>
      </c>
      <c r="E235" s="3">
        <f t="shared" si="241"/>
        <v>2.8182478634640459E-2</v>
      </c>
      <c r="F235" s="3">
        <f t="shared" si="241"/>
        <v>8.859686737527038E-3</v>
      </c>
      <c r="G235" s="3">
        <f t="shared" si="241"/>
        <v>2.783805622895126E-3</v>
      </c>
      <c r="H235" s="3">
        <f t="shared" si="241"/>
        <v>8.7423996835553537E-4</v>
      </c>
      <c r="I235" s="3">
        <f t="shared" si="241"/>
        <v>2.743991355364211E-4</v>
      </c>
      <c r="J235" s="3">
        <f t="shared" si="241"/>
        <v>8.6076278036132333E-5</v>
      </c>
      <c r="K235" s="3">
        <f t="shared" si="241"/>
        <v>2.6984870270141122E-5</v>
      </c>
      <c r="L235" s="3">
        <f t="shared" si="241"/>
        <v>-9.0151590748479321E-5</v>
      </c>
      <c r="N235" t="str">
        <f t="shared" si="209"/>
        <v>2.24 0.127484058435679</v>
      </c>
    </row>
    <row r="236" spans="1:14" x14ac:dyDescent="0.3">
      <c r="A236" s="4">
        <f t="shared" si="210"/>
        <v>2.249999999999996</v>
      </c>
      <c r="B236" s="4">
        <f t="shared" si="206"/>
        <v>0.12622400478921103</v>
      </c>
      <c r="C236" s="6">
        <f t="shared" si="207"/>
        <v>-3.1103899128474568E-3</v>
      </c>
      <c r="D236" s="3">
        <f t="shared" ref="D236:L236" si="242">-(((-EXP(-$B$1*D$7)+EXP(-$B$1*C$7))*EXP(-D$7*$A236)+(IF(D$6=10,1,0)+$B$4*(D$7-C$7))*EXP(-($B$1+$A236)*D$7))-
((-EXP(-$D$1*D$7)+EXP(-$D$1*C$7))*EXP(-D$7*$A236)+(IF(D$6=10,1,0)+$B$4*(D$7-C$7))*EXP(-($D$1+$A236)*D$7)))/$E$1</f>
        <v>8.8935192880902264E-2</v>
      </c>
      <c r="E236" s="3">
        <f t="shared" si="242"/>
        <v>2.7832390262459702E-2</v>
      </c>
      <c r="F236" s="3">
        <f t="shared" si="242"/>
        <v>8.7059909799249834E-3</v>
      </c>
      <c r="G236" s="3">
        <f t="shared" si="242"/>
        <v>2.7218693918895508E-3</v>
      </c>
      <c r="H236" s="3">
        <f t="shared" si="242"/>
        <v>8.5052593168992929E-4</v>
      </c>
      <c r="I236" s="3">
        <f t="shared" si="242"/>
        <v>2.6562452341364067E-4</v>
      </c>
      <c r="J236" s="3">
        <f t="shared" si="242"/>
        <v>8.2908190502674169E-5</v>
      </c>
      <c r="K236" s="3">
        <f t="shared" si="242"/>
        <v>2.5862042380218889E-5</v>
      </c>
      <c r="L236" s="3">
        <f t="shared" si="242"/>
        <v>-8.5969501104475477E-5</v>
      </c>
      <c r="N236" t="str">
        <f t="shared" si="209"/>
        <v>2.25 0.126224004789211</v>
      </c>
    </row>
    <row r="237" spans="1:14" x14ac:dyDescent="0.3">
      <c r="A237" s="4">
        <f t="shared" si="210"/>
        <v>2.2599999999999958</v>
      </c>
      <c r="B237" s="4">
        <f t="shared" si="206"/>
        <v>0.1249782206407041</v>
      </c>
      <c r="C237" s="6">
        <f t="shared" si="207"/>
        <v>-3.1026236499389023E-3</v>
      </c>
      <c r="D237" s="3">
        <f t="shared" ref="D237:L237" si="243">-(((-EXP(-$B$1*D$7)+EXP(-$B$1*C$7))*EXP(-D$7*$A237)+(IF(D$6=10,1,0)+$B$4*(D$7-C$7))*EXP(-($B$1+$A237)*D$7))-
((-EXP(-$D$1*D$7)+EXP(-$D$1*C$7))*EXP(-D$7*$A237)+(IF(D$6=10,1,0)+$B$4*(D$7-C$7))*EXP(-($D$1+$A237)*D$7)))/$E$1</f>
        <v>8.8270673995064275E-2</v>
      </c>
      <c r="E237" s="3">
        <f t="shared" si="243"/>
        <v>2.748665075789913E-2</v>
      </c>
      <c r="F237" s="3">
        <f t="shared" si="243"/>
        <v>8.5549615001009188E-3</v>
      </c>
      <c r="G237" s="3">
        <f t="shared" si="243"/>
        <v>2.6613111654032787E-3</v>
      </c>
      <c r="H237" s="3">
        <f t="shared" si="243"/>
        <v>8.274551457961172E-4</v>
      </c>
      <c r="I237" s="3">
        <f t="shared" si="243"/>
        <v>2.5713050189000297E-4</v>
      </c>
      <c r="J237" s="3">
        <f t="shared" si="243"/>
        <v>7.9856706275460346E-5</v>
      </c>
      <c r="K237" s="3">
        <f t="shared" si="243"/>
        <v>2.4785934836102162E-5</v>
      </c>
      <c r="L237" s="3">
        <f t="shared" si="243"/>
        <v>-8.1981416622274182E-5</v>
      </c>
      <c r="N237" t="str">
        <f t="shared" si="209"/>
        <v>2.26 0.124978220640704</v>
      </c>
    </row>
    <row r="238" spans="1:14" x14ac:dyDescent="0.3">
      <c r="A238" s="4">
        <f t="shared" si="210"/>
        <v>2.2699999999999956</v>
      </c>
      <c r="B238" s="4">
        <f t="shared" si="206"/>
        <v>0.12374651406698173</v>
      </c>
      <c r="C238" s="6">
        <f t="shared" si="207"/>
        <v>-3.0948767784382599E-3</v>
      </c>
      <c r="D238" s="3">
        <f t="shared" ref="D238:L238" si="244">-(((-EXP(-$B$1*D$7)+EXP(-$B$1*C$7))*EXP(-D$7*$A238)+(IF(D$6=10,1,0)+$B$4*(D$7-C$7))*EXP(-($B$1+$A238)*D$7))-
((-EXP(-$D$1*D$7)+EXP(-$D$1*C$7))*EXP(-D$7*$A238)+(IF(D$6=10,1,0)+$B$4*(D$7-C$7))*EXP(-($D$1+$A238)*D$7)))/$E$1</f>
        <v>8.7611120357881225E-2</v>
      </c>
      <c r="E238" s="3">
        <f t="shared" si="244"/>
        <v>2.7145206098417096E-2</v>
      </c>
      <c r="F238" s="3">
        <f t="shared" si="244"/>
        <v>8.4065520441036542E-3</v>
      </c>
      <c r="G238" s="3">
        <f t="shared" si="244"/>
        <v>2.6021002845285517E-3</v>
      </c>
      <c r="H238" s="3">
        <f t="shared" si="244"/>
        <v>8.0501016229276342E-4</v>
      </c>
      <c r="I238" s="3">
        <f t="shared" si="244"/>
        <v>2.4890809836633477E-4</v>
      </c>
      <c r="J238" s="3">
        <f t="shared" si="244"/>
        <v>7.6917533701889644E-5</v>
      </c>
      <c r="K238" s="3">
        <f t="shared" si="244"/>
        <v>2.3754603626005049E-5</v>
      </c>
      <c r="L238" s="3">
        <f t="shared" si="244"/>
        <v>-7.817833749752855E-5</v>
      </c>
      <c r="N238" t="str">
        <f t="shared" si="209"/>
        <v>2.27 0.123746514066982</v>
      </c>
    </row>
    <row r="239" spans="1:14" x14ac:dyDescent="0.3">
      <c r="A239" s="4">
        <f t="shared" si="210"/>
        <v>2.2799999999999954</v>
      </c>
      <c r="B239" s="4">
        <f t="shared" si="206"/>
        <v>0.12252869616148898</v>
      </c>
      <c r="C239" s="6">
        <f t="shared" si="207"/>
        <v>-3.0871492499275569E-3</v>
      </c>
      <c r="D239" s="3">
        <f t="shared" ref="D239:L239" si="245">-(((-EXP(-$B$1*D$7)+EXP(-$B$1*C$7))*EXP(-D$7*$A239)+(IF(D$6=10,1,0)+$B$4*(D$7-C$7))*EXP(-($B$1+$A239)*D$7))-
((-EXP(-$D$1*D$7)+EXP(-$D$1*C$7))*EXP(-D$7*$A239)+(IF(D$6=10,1,0)+$B$4*(D$7-C$7))*EXP(-($D$1+$A239)*D$7)))/$E$1</f>
        <v>8.6956494869342552E-2</v>
      </c>
      <c r="E239" s="3">
        <f t="shared" si="245"/>
        <v>2.6808002932636462E-2</v>
      </c>
      <c r="F239" s="3">
        <f t="shared" si="245"/>
        <v>8.2607171603783433E-3</v>
      </c>
      <c r="G239" s="3">
        <f t="shared" si="245"/>
        <v>2.5442067724969599E-3</v>
      </c>
      <c r="H239" s="3">
        <f t="shared" si="245"/>
        <v>7.8317400609411575E-4</v>
      </c>
      <c r="I239" s="3">
        <f t="shared" si="245"/>
        <v>2.4094862716316816E-4</v>
      </c>
      <c r="J239" s="3">
        <f t="shared" si="245"/>
        <v>7.4086539086733039E-5</v>
      </c>
      <c r="K239" s="3">
        <f t="shared" si="245"/>
        <v>2.2766185627331725E-5</v>
      </c>
      <c r="L239" s="3">
        <f t="shared" si="245"/>
        <v>-7.4551681409119083E-5</v>
      </c>
      <c r="N239" t="str">
        <f t="shared" si="209"/>
        <v>2.28 0.122528696161489</v>
      </c>
    </row>
    <row r="240" spans="1:14" x14ac:dyDescent="0.3">
      <c r="A240" s="4">
        <f t="shared" si="210"/>
        <v>2.2899999999999952</v>
      </c>
      <c r="B240" s="4">
        <f t="shared" si="206"/>
        <v>0.12132458098251397</v>
      </c>
      <c r="C240" s="6">
        <f t="shared" si="207"/>
        <v>-3.0794410161097147E-3</v>
      </c>
      <c r="D240" s="3">
        <f t="shared" ref="D240:L240" si="246">-(((-EXP(-$B$1*D$7)+EXP(-$B$1*C$7))*EXP(-D$7*$A240)+(IF(D$6=10,1,0)+$B$4*(D$7-C$7))*EXP(-($B$1+$A240)*D$7))-
((-EXP(-$D$1*D$7)+EXP(-$D$1*C$7))*EXP(-D$7*$A240)+(IF(D$6=10,1,0)+$B$4*(D$7-C$7))*EXP(-($D$1+$A240)*D$7)))/$E$1</f>
        <v>8.6306760706603133E-2</v>
      </c>
      <c r="E240" s="3">
        <f t="shared" si="246"/>
        <v>2.6474988571844462E-2</v>
      </c>
      <c r="F240" s="3">
        <f t="shared" si="246"/>
        <v>8.1174121858399069E-3</v>
      </c>
      <c r="G240" s="3">
        <f t="shared" si="246"/>
        <v>2.4876013194843503E-3</v>
      </c>
      <c r="H240" s="3">
        <f t="shared" si="246"/>
        <v>7.6193016256220975E-4</v>
      </c>
      <c r="I240" s="3">
        <f t="shared" si="246"/>
        <v>2.33243680349915E-4</v>
      </c>
      <c r="J240" s="3">
        <f t="shared" si="246"/>
        <v>7.1359740876532492E-5</v>
      </c>
      <c r="K240" s="3">
        <f t="shared" si="246"/>
        <v>2.1818895241520412E-5</v>
      </c>
      <c r="L240" s="3">
        <f t="shared" si="246"/>
        <v>-7.1093264178342117E-5</v>
      </c>
      <c r="N240" t="str">
        <f t="shared" si="209"/>
        <v>2.29 0.121324580982514</v>
      </c>
    </row>
    <row r="241" spans="1:14" x14ac:dyDescent="0.3">
      <c r="A241" s="4">
        <f t="shared" si="210"/>
        <v>2.2999999999999949</v>
      </c>
      <c r="B241" s="4">
        <f t="shared" si="206"/>
        <v>0.12013398550276064</v>
      </c>
      <c r="C241" s="6">
        <f t="shared" si="207"/>
        <v>-3.071752028808248E-3</v>
      </c>
      <c r="D241" s="3">
        <f t="shared" ref="D241:L241" si="247">-(((-EXP(-$B$1*D$7)+EXP(-$B$1*C$7))*EXP(-D$7*$A241)+(IF(D$6=10,1,0)+$B$4*(D$7-C$7))*EXP(-($B$1+$A241)*D$7))-
((-EXP(-$D$1*D$7)+EXP(-$D$1*C$7))*EXP(-D$7*$A241)+(IF(D$6=10,1,0)+$B$4*(D$7-C$7))*EXP(-($D$1+$A241)*D$7)))/$E$1</f>
        <v>8.5661881321858258E-2</v>
      </c>
      <c r="E241" s="3">
        <f t="shared" si="247"/>
        <v>2.6146110981882863E-2</v>
      </c>
      <c r="F241" s="3">
        <f t="shared" si="247"/>
        <v>7.9765932322283482E-3</v>
      </c>
      <c r="G241" s="3">
        <f t="shared" si="247"/>
        <v>2.4322552677708085E-3</v>
      </c>
      <c r="H241" s="3">
        <f t="shared" si="247"/>
        <v>7.4126256503108986E-4</v>
      </c>
      <c r="I241" s="3">
        <f t="shared" si="247"/>
        <v>2.2578511885999934E-4</v>
      </c>
      <c r="J241" s="3">
        <f t="shared" si="247"/>
        <v>6.8733304062195487E-5</v>
      </c>
      <c r="K241" s="3">
        <f t="shared" si="247"/>
        <v>2.0911021167737234E-5</v>
      </c>
      <c r="L241" s="3">
        <f t="shared" si="247"/>
        <v>-6.7795281292410748E-5</v>
      </c>
      <c r="N241" t="str">
        <f t="shared" si="209"/>
        <v>2.29999999999999 0.120133985502761</v>
      </c>
    </row>
    <row r="242" spans="1:14" x14ac:dyDescent="0.3">
      <c r="A242" s="4">
        <f t="shared" si="210"/>
        <v>2.3099999999999947</v>
      </c>
      <c r="B242" s="4">
        <f t="shared" si="206"/>
        <v>0.11895672955976956</v>
      </c>
      <c r="C242" s="6">
        <f t="shared" si="207"/>
        <v>-3.0640822399669605E-3</v>
      </c>
      <c r="D242" s="3">
        <f t="shared" ref="D242:L242" si="248">-(((-EXP(-$B$1*D$7)+EXP(-$B$1*C$7))*EXP(-D$7*$A242)+(IF(D$6=10,1,0)+$B$4*(D$7-C$7))*EXP(-($B$1+$A242)*D$7))-
((-EXP(-$D$1*D$7)+EXP(-$D$1*C$7))*EXP(-D$7*$A242)+(IF(D$6=10,1,0)+$B$4*(D$7-C$7))*EXP(-($D$1+$A242)*D$7)))/$E$1</f>
        <v>8.5021820440522158E-2</v>
      </c>
      <c r="E242" s="3">
        <f t="shared" si="248"/>
        <v>2.5821318774973085E-2</v>
      </c>
      <c r="F242" s="3">
        <f t="shared" si="248"/>
        <v>7.8382171726429622E-3</v>
      </c>
      <c r="G242" s="3">
        <f t="shared" si="248"/>
        <v>2.3781405972353887E-3</v>
      </c>
      <c r="H242" s="3">
        <f t="shared" si="248"/>
        <v>7.2115558264206102E-4</v>
      </c>
      <c r="I242" s="3">
        <f t="shared" si="248"/>
        <v>2.1856506389465895E-4</v>
      </c>
      <c r="J242" s="3">
        <f t="shared" si="248"/>
        <v>6.6203534784157485E-5</v>
      </c>
      <c r="K242" s="3">
        <f t="shared" si="248"/>
        <v>2.0040923311460075E-5</v>
      </c>
      <c r="L242" s="3">
        <f t="shared" si="248"/>
        <v>-6.4650290269398279E-5</v>
      </c>
      <c r="N242" t="str">
        <f t="shared" si="209"/>
        <v>2.30999999999999 0.11895672955977</v>
      </c>
    </row>
    <row r="243" spans="1:14" x14ac:dyDescent="0.3">
      <c r="A243" s="4">
        <f t="shared" si="210"/>
        <v>2.3199999999999945</v>
      </c>
      <c r="B243" s="4">
        <f t="shared" si="206"/>
        <v>0.11779263580664444</v>
      </c>
      <c r="C243" s="6">
        <f t="shared" si="207"/>
        <v>-3.0564316016496473E-3</v>
      </c>
      <c r="D243" s="3">
        <f t="shared" ref="D243:L243" si="249">-(((-EXP(-$B$1*D$7)+EXP(-$B$1*C$7))*EXP(-D$7*$A243)+(IF(D$6=10,1,0)+$B$4*(D$7-C$7))*EXP(-($B$1+$A243)*D$7))-
((-EXP(-$D$1*D$7)+EXP(-$D$1*C$7))*EXP(-D$7*$A243)+(IF(D$6=10,1,0)+$B$4*(D$7-C$7))*EXP(-($D$1+$A243)*D$7)))/$E$1</f>
        <v>8.4386542058972891E-2</v>
      </c>
      <c r="E243" s="3">
        <f t="shared" si="249"/>
        <v>2.5500561201628049E-2</v>
      </c>
      <c r="F243" s="3">
        <f t="shared" si="249"/>
        <v>7.7022416283259098E-3</v>
      </c>
      <c r="G243" s="3">
        <f t="shared" si="249"/>
        <v>2.3252299111652629E-3</v>
      </c>
      <c r="H243" s="3">
        <f t="shared" si="249"/>
        <v>7.0159400853604941E-4</v>
      </c>
      <c r="I243" s="3">
        <f t="shared" si="249"/>
        <v>2.1157588859847492E-4</v>
      </c>
      <c r="J243" s="3">
        <f t="shared" si="249"/>
        <v>6.3766875137613566E-5</v>
      </c>
      <c r="K243" s="3">
        <f t="shared" si="249"/>
        <v>1.9207029821896127E-5</v>
      </c>
      <c r="L243" s="3">
        <f t="shared" si="249"/>
        <v>-6.165119389206806E-5</v>
      </c>
      <c r="N243" t="str">
        <f t="shared" si="209"/>
        <v>2.31999999999999 0.117792635806644</v>
      </c>
    </row>
    <row r="244" spans="1:14" x14ac:dyDescent="0.3">
      <c r="A244" s="4">
        <f t="shared" si="210"/>
        <v>2.3299999999999943</v>
      </c>
      <c r="B244" s="4">
        <f t="shared" si="206"/>
        <v>0.11664152966421674</v>
      </c>
      <c r="C244" s="6">
        <f t="shared" si="207"/>
        <v>-3.0488000660397929E-3</v>
      </c>
      <c r="D244" s="3">
        <f t="shared" ref="D244:L244" si="250">-(((-EXP(-$B$1*D$7)+EXP(-$B$1*C$7))*EXP(-D$7*$A244)+(IF(D$6=10,1,0)+$B$4*(D$7-C$7))*EXP(-($B$1+$A244)*D$7))-
((-EXP(-$D$1*D$7)+EXP(-$D$1*C$7))*EXP(-D$7*$A244)+(IF(D$6=10,1,0)+$B$4*(D$7-C$7))*EXP(-($D$1+$A244)*D$7)))/$E$1</f>
        <v>8.3756010442687448E-2</v>
      </c>
      <c r="E244" s="3">
        <f t="shared" si="250"/>
        <v>2.5183788142867609E-2</v>
      </c>
      <c r="F244" s="3">
        <f t="shared" si="250"/>
        <v>7.568624955716848E-3</v>
      </c>
      <c r="G244" s="3">
        <f t="shared" si="250"/>
        <v>2.2734964223969064E-3</v>
      </c>
      <c r="H244" s="3">
        <f t="shared" si="250"/>
        <v>6.8256304833530957E-4</v>
      </c>
      <c r="I244" s="3">
        <f t="shared" si="250"/>
        <v>2.0481021000629058E-4</v>
      </c>
      <c r="J244" s="3">
        <f t="shared" si="250"/>
        <v>6.1419898168078366E-5</v>
      </c>
      <c r="K244" s="3">
        <f t="shared" si="250"/>
        <v>1.8407834252272188E-5</v>
      </c>
      <c r="L244" s="3">
        <f t="shared" si="250"/>
        <v>-5.8791224174217418E-5</v>
      </c>
      <c r="N244" t="str">
        <f t="shared" si="209"/>
        <v>2.32999999999999 0.116641529664217</v>
      </c>
    </row>
    <row r="245" spans="1:14" x14ac:dyDescent="0.3">
      <c r="A245" s="4">
        <f t="shared" si="210"/>
        <v>2.3399999999999941</v>
      </c>
      <c r="B245" s="4">
        <f t="shared" si="206"/>
        <v>0.1155032392733492</v>
      </c>
      <c r="C245" s="6">
        <f t="shared" si="207"/>
        <v>-3.0411875854402764E-3</v>
      </c>
      <c r="D245" s="3">
        <f t="shared" ref="D245:L245" si="251">-(((-EXP(-$B$1*D$7)+EXP(-$B$1*C$7))*EXP(-D$7*$A245)+(IF(D$6=10,1,0)+$B$4*(D$7-C$7))*EXP(-($B$1+$A245)*D$7))-
((-EXP(-$D$1*D$7)+EXP(-$D$1*C$7))*EXP(-D$7*$A245)+(IF(D$6=10,1,0)+$B$4*(D$7-C$7))*EXP(-($D$1+$A245)*D$7)))/$E$1</f>
        <v>8.3130190124160175E-2</v>
      </c>
      <c r="E245" s="3">
        <f t="shared" si="251"/>
        <v>2.4870950102238821E-2</v>
      </c>
      <c r="F245" s="3">
        <f t="shared" si="251"/>
        <v>7.4373262336322335E-3</v>
      </c>
      <c r="G245" s="3">
        <f t="shared" si="251"/>
        <v>2.2229139397554392E-3</v>
      </c>
      <c r="H245" s="3">
        <f t="shared" si="251"/>
        <v>6.6404830897207631E-4</v>
      </c>
      <c r="I245" s="3">
        <f t="shared" si="251"/>
        <v>1.9826088124068285E-4</v>
      </c>
      <c r="J245" s="3">
        <f t="shared" si="251"/>
        <v>5.9159303052488581E-5</v>
      </c>
      <c r="K245" s="3">
        <f t="shared" si="251"/>
        <v>1.7641892838275446E-5</v>
      </c>
      <c r="L245" s="3">
        <f t="shared" si="251"/>
        <v>-5.6063927100701508E-5</v>
      </c>
      <c r="N245" t="str">
        <f t="shared" si="209"/>
        <v>2.33999999999999 0.115503239273349</v>
      </c>
    </row>
    <row r="246" spans="1:14" x14ac:dyDescent="0.3">
      <c r="A246" s="4">
        <f t="shared" si="210"/>
        <v>2.3499999999999939</v>
      </c>
      <c r="B246" s="4">
        <f t="shared" si="206"/>
        <v>0.11437759544818696</v>
      </c>
      <c r="C246" s="6">
        <f t="shared" si="207"/>
        <v>-3.0335941122730681E-3</v>
      </c>
      <c r="D246" s="3">
        <f t="shared" ref="D246:L246" si="252">-(((-EXP(-$B$1*D$7)+EXP(-$B$1*C$7))*EXP(-D$7*$A246)+(IF(D$6=10,1,0)+$B$4*(D$7-C$7))*EXP(-($B$1+$A246)*D$7))-
((-EXP(-$D$1*D$7)+EXP(-$D$1*C$7))*EXP(-D$7*$A246)+(IF(D$6=10,1,0)+$B$4*(D$7-C$7))*EXP(-($D$1+$A246)*D$7)))/$E$1</f>
        <v>8.2509045900647573E-2</v>
      </c>
      <c r="E246" s="3">
        <f t="shared" si="252"/>
        <v>2.4561998198139794E-2</v>
      </c>
      <c r="F246" s="3">
        <f t="shared" si="252"/>
        <v>7.3083052508512115E-3</v>
      </c>
      <c r="G246" s="3">
        <f t="shared" si="252"/>
        <v>2.1734568547704392E-3</v>
      </c>
      <c r="H246" s="3">
        <f t="shared" si="252"/>
        <v>6.4603578779063892E-4</v>
      </c>
      <c r="I246" s="3">
        <f t="shared" si="252"/>
        <v>1.9192098396472921E-4</v>
      </c>
      <c r="J246" s="3">
        <f t="shared" si="252"/>
        <v>5.6981910456318947E-5</v>
      </c>
      <c r="K246" s="3">
        <f t="shared" si="252"/>
        <v>1.6907821889986088E-5</v>
      </c>
      <c r="L246" s="3">
        <f t="shared" si="252"/>
        <v>-5.3463148050673886E-5</v>
      </c>
      <c r="N246" t="str">
        <f t="shared" si="209"/>
        <v>2.34999999999999 0.114377595448187</v>
      </c>
    </row>
    <row r="247" spans="1:14" x14ac:dyDescent="0.3">
      <c r="A247" s="4">
        <f t="shared" si="210"/>
        <v>2.3599999999999937</v>
      </c>
      <c r="B247" s="4">
        <f t="shared" si="206"/>
        <v>0.11326443163082954</v>
      </c>
      <c r="C247" s="6">
        <f t="shared" si="207"/>
        <v>-3.0260195990789371E-3</v>
      </c>
      <c r="D247" s="3">
        <f t="shared" ref="D247:L247" si="253">-(((-EXP(-$B$1*D$7)+EXP(-$B$1*C$7))*EXP(-D$7*$A247)+(IF(D$6=10,1,0)+$B$4*(D$7-C$7))*EXP(-($B$1+$A247)*D$7))-
((-EXP(-$D$1*D$7)+EXP(-$D$1*C$7))*EXP(-D$7*$A247)+(IF(D$6=10,1,0)+$B$4*(D$7-C$7))*EXP(-($D$1+$A247)*D$7)))/$E$1</f>
        <v>8.189254283273717E-2</v>
      </c>
      <c r="E247" s="3">
        <f t="shared" si="253"/>
        <v>2.4256884156273643E-2</v>
      </c>
      <c r="F247" s="3">
        <f t="shared" si="253"/>
        <v>7.1815224936743948E-3</v>
      </c>
      <c r="G247" s="3">
        <f t="shared" si="253"/>
        <v>2.1251001287386989E-3</v>
      </c>
      <c r="H247" s="3">
        <f t="shared" si="253"/>
        <v>6.2851186196586631E-4</v>
      </c>
      <c r="I247" s="3">
        <f t="shared" si="253"/>
        <v>1.8578382107143582E-4</v>
      </c>
      <c r="J247" s="3">
        <f t="shared" si="253"/>
        <v>5.4884658062645844E-5</v>
      </c>
      <c r="K247" s="3">
        <f t="shared" si="253"/>
        <v>1.6204295292050146E-5</v>
      </c>
      <c r="L247" s="3">
        <f t="shared" si="253"/>
        <v>-5.0983017907432037E-5</v>
      </c>
      <c r="N247" t="str">
        <f t="shared" si="209"/>
        <v>2.35999999999999 0.11326443163083</v>
      </c>
    </row>
    <row r="248" spans="1:14" x14ac:dyDescent="0.3">
      <c r="A248" s="4">
        <f t="shared" si="210"/>
        <v>2.3699999999999934</v>
      </c>
      <c r="B248" s="4">
        <f t="shared" si="206"/>
        <v>0.11216358384562754</v>
      </c>
      <c r="C248" s="6">
        <f t="shared" si="207"/>
        <v>-3.0184639985171503E-3</v>
      </c>
      <c r="D248" s="3">
        <f t="shared" ref="D248:L248" si="254">-(((-EXP(-$B$1*D$7)+EXP(-$B$1*C$7))*EXP(-D$7*$A248)+(IF(D$6=10,1,0)+$B$4*(D$7-C$7))*EXP(-($B$1+$A248)*D$7))-
((-EXP(-$D$1*D$7)+EXP(-$D$1*C$7))*EXP(-D$7*$A248)+(IF(D$6=10,1,0)+$B$4*(D$7-C$7))*EXP(-($D$1+$A248)*D$7)))/$E$1</f>
        <v>8.1280646242005636E-2</v>
      </c>
      <c r="E248" s="3">
        <f t="shared" si="254"/>
        <v>2.3955560301863913E-2</v>
      </c>
      <c r="F248" s="3">
        <f t="shared" si="254"/>
        <v>7.056939133894641E-3</v>
      </c>
      <c r="G248" s="3">
        <f t="shared" si="254"/>
        <v>2.0778192800309297E-3</v>
      </c>
      <c r="H248" s="3">
        <f t="shared" si="254"/>
        <v>6.1146327819075095E-4</v>
      </c>
      <c r="I248" s="3">
        <f t="shared" si="254"/>
        <v>1.798429096123676E-4</v>
      </c>
      <c r="J248" s="3">
        <f t="shared" si="254"/>
        <v>5.2864596264476562E-5</v>
      </c>
      <c r="K248" s="3">
        <f t="shared" si="254"/>
        <v>1.5530042108386787E-5</v>
      </c>
      <c r="L248" s="3">
        <f t="shared" si="254"/>
        <v>-4.8617939826407486E-5</v>
      </c>
      <c r="N248" t="str">
        <f t="shared" si="209"/>
        <v>2.36999999999999 0.112163583845628</v>
      </c>
    </row>
    <row r="249" spans="1:14" x14ac:dyDescent="0.3">
      <c r="A249" s="4">
        <f t="shared" si="210"/>
        <v>2.3799999999999932</v>
      </c>
      <c r="B249" s="4">
        <f t="shared" si="206"/>
        <v>0.11107489065507298</v>
      </c>
      <c r="C249" s="6">
        <f t="shared" si="207"/>
        <v>-3.01092726336518E-3</v>
      </c>
      <c r="D249" s="3">
        <f t="shared" ref="D249:L249" si="255">-(((-EXP(-$B$1*D$7)+EXP(-$B$1*C$7))*EXP(-D$7*$A249)+(IF(D$6=10,1,0)+$B$4*(D$7-C$7))*EXP(-($B$1+$A249)*D$7))-
((-EXP(-$D$1*D$7)+EXP(-$D$1*C$7))*EXP(-D$7*$A249)+(IF(D$6=10,1,0)+$B$4*(D$7-C$7))*EXP(-($D$1+$A249)*D$7)))/$E$1</f>
        <v>8.067332170902386E-2</v>
      </c>
      <c r="E249" s="3">
        <f t="shared" si="255"/>
        <v>2.3657979552520535E-2</v>
      </c>
      <c r="F249" s="3">
        <f t="shared" si="255"/>
        <v>6.9345170168654069E-3</v>
      </c>
      <c r="G249" s="3">
        <f t="shared" si="255"/>
        <v>2.0315903717169482E-3</v>
      </c>
      <c r="H249" s="3">
        <f t="shared" si="255"/>
        <v>5.9487714266346259E-4</v>
      </c>
      <c r="I249" s="3">
        <f t="shared" si="255"/>
        <v>1.7409197394786219E-4</v>
      </c>
      <c r="J249" s="3">
        <f t="shared" si="255"/>
        <v>5.0918884016913663E-5</v>
      </c>
      <c r="K249" s="3">
        <f t="shared" si="255"/>
        <v>1.4883844285839637E-5</v>
      </c>
      <c r="L249" s="3">
        <f t="shared" si="255"/>
        <v>-4.6362576602685826E-5</v>
      </c>
      <c r="N249" t="str">
        <f t="shared" si="209"/>
        <v>2.37999999999999 0.111074890655073</v>
      </c>
    </row>
    <row r="250" spans="1:14" x14ac:dyDescent="0.3">
      <c r="A250" s="4">
        <f t="shared" si="210"/>
        <v>2.389999999999993</v>
      </c>
      <c r="B250" s="4">
        <f t="shared" si="206"/>
        <v>0.10999819311615584</v>
      </c>
      <c r="C250" s="6">
        <f t="shared" si="207"/>
        <v>-3.0034093465184071E-3</v>
      </c>
      <c r="D250" s="3">
        <f t="shared" ref="D250:L250" si="256">-(((-EXP(-$B$1*D$7)+EXP(-$B$1*C$7))*EXP(-D$7*$A250)+(IF(D$6=10,1,0)+$B$4*(D$7-C$7))*EXP(-($B$1+$A250)*D$7))-
((-EXP(-$D$1*D$7)+EXP(-$D$1*C$7))*EXP(-D$7*$A250)+(IF(D$6=10,1,0)+$B$4*(D$7-C$7))*EXP(-($D$1+$A250)*D$7)))/$E$1</f>
        <v>8.007053507162222E-2</v>
      </c>
      <c r="E250" s="3">
        <f t="shared" si="256"/>
        <v>2.3364095410628723E-2</v>
      </c>
      <c r="F250" s="3">
        <f t="shared" si="256"/>
        <v>6.8142186498781022E-3</v>
      </c>
      <c r="G250" s="3">
        <f t="shared" si="256"/>
        <v>1.9863899994158364E-3</v>
      </c>
      <c r="H250" s="3">
        <f t="shared" si="256"/>
        <v>5.7874091132647945E-4</v>
      </c>
      <c r="I250" s="3">
        <f t="shared" si="256"/>
        <v>1.6852493911713372E-4</v>
      </c>
      <c r="J250" s="3">
        <f t="shared" si="256"/>
        <v>4.9044784841658209E-5</v>
      </c>
      <c r="K250" s="3">
        <f t="shared" si="256"/>
        <v>1.426453445386048E-5</v>
      </c>
      <c r="L250" s="3">
        <f t="shared" si="256"/>
        <v>-4.4211838609765771E-5</v>
      </c>
      <c r="N250" t="str">
        <f t="shared" si="209"/>
        <v>2.38999999999999 0.109998193116156</v>
      </c>
    </row>
    <row r="251" spans="1:14" x14ac:dyDescent="0.3">
      <c r="A251" s="4">
        <f t="shared" si="210"/>
        <v>2.3999999999999928</v>
      </c>
      <c r="B251" s="4">
        <f t="shared" si="206"/>
        <v>0.10893333473748104</v>
      </c>
      <c r="C251" s="6">
        <f t="shared" si="207"/>
        <v>-2.9959102009898264E-3</v>
      </c>
      <c r="D251" s="3">
        <f t="shared" ref="D251:L251" si="257">-(((-EXP(-$B$1*D$7)+EXP(-$B$1*C$7))*EXP(-D$7*$A251)+(IF(D$6=10,1,0)+$B$4*(D$7-C$7))*EXP(-($B$1+$A251)*D$7))-
((-EXP(-$D$1*D$7)+EXP(-$D$1*C$7))*EXP(-D$7*$A251)+(IF(D$6=10,1,0)+$B$4*(D$7-C$7))*EXP(-($D$1+$A251)*D$7)))/$E$1</f>
        <v>7.9472252422982392E-2</v>
      </c>
      <c r="E251" s="3">
        <f t="shared" si="257"/>
        <v>2.3073861956128188E-2</v>
      </c>
      <c r="F251" s="3">
        <f t="shared" si="257"/>
        <v>6.6960071906153355E-3</v>
      </c>
      <c r="G251" s="3">
        <f t="shared" si="257"/>
        <v>1.9421952794767821E-3</v>
      </c>
      <c r="H251" s="3">
        <f t="shared" si="257"/>
        <v>5.6304238038795077E-4</v>
      </c>
      <c r="I251" s="3">
        <f t="shared" si="257"/>
        <v>1.6313592442165941E-4</v>
      </c>
      <c r="J251" s="3">
        <f t="shared" si="257"/>
        <v>4.7239662977880297E-5</v>
      </c>
      <c r="K251" s="3">
        <f t="shared" si="257"/>
        <v>1.3670993815630144E-5</v>
      </c>
      <c r="L251" s="3">
        <f t="shared" si="257"/>
        <v>-4.2160872334968213E-5</v>
      </c>
      <c r="N251" t="str">
        <f t="shared" si="209"/>
        <v>2.39999999999999 0.108933334737481</v>
      </c>
    </row>
    <row r="252" spans="1:14" x14ac:dyDescent="0.3">
      <c r="A252" s="4">
        <f t="shared" si="210"/>
        <v>2.4099999999999926</v>
      </c>
      <c r="B252" s="4">
        <f t="shared" si="206"/>
        <v>0.10788016143702515</v>
      </c>
      <c r="C252" s="6">
        <f t="shared" si="207"/>
        <v>-2.9884297799097543E-3</v>
      </c>
      <c r="D252" s="3">
        <f t="shared" ref="D252:L252" si="258">-(((-EXP(-$B$1*D$7)+EXP(-$B$1*C$7))*EXP(-D$7*$A252)+(IF(D$6=10,1,0)+$B$4*(D$7-C$7))*EXP(-($B$1+$A252)*D$7))-
((-EXP(-$D$1*D$7)+EXP(-$D$1*C$7))*EXP(-D$7*$A252)+(IF(D$6=10,1,0)+$B$4*(D$7-C$7))*EXP(-($D$1+$A252)*D$7)))/$E$1</f>
        <v>7.8878440109425574E-2</v>
      </c>
      <c r="E252" s="3">
        <f t="shared" si="258"/>
        <v>2.278723383955256E-2</v>
      </c>
      <c r="F252" s="3">
        <f t="shared" si="258"/>
        <v>6.5798464358914751E-3</v>
      </c>
      <c r="G252" s="3">
        <f t="shared" si="258"/>
        <v>1.8989838373781166E-3</v>
      </c>
      <c r="H252" s="3">
        <f t="shared" si="258"/>
        <v>5.4776967708361664E-4</v>
      </c>
      <c r="I252" s="3">
        <f t="shared" si="258"/>
        <v>1.5791923721422566E-4</v>
      </c>
      <c r="J252" s="3">
        <f t="shared" si="258"/>
        <v>4.5500979675306415E-5</v>
      </c>
      <c r="K252" s="3">
        <f t="shared" si="258"/>
        <v>1.3102150127101417E-5</v>
      </c>
      <c r="L252" s="3">
        <f t="shared" si="258"/>
        <v>-4.020504941307007E-5</v>
      </c>
      <c r="N252" t="str">
        <f t="shared" si="209"/>
        <v>2.40999999999999 0.107880161437025</v>
      </c>
    </row>
    <row r="253" spans="1:14" x14ac:dyDescent="0.3">
      <c r="A253" s="4">
        <f t="shared" si="210"/>
        <v>2.4199999999999924</v>
      </c>
      <c r="B253" s="4">
        <f t="shared" si="206"/>
        <v>0.10683852150083402</v>
      </c>
      <c r="C253" s="6">
        <f t="shared" si="207"/>
        <v>-2.9809680365255344E-3</v>
      </c>
      <c r="D253" s="3">
        <f t="shared" ref="D253:L253" si="259">-(((-EXP(-$B$1*D$7)+EXP(-$B$1*C$7))*EXP(-D$7*$A253)+(IF(D$6=10,1,0)+$B$4*(D$7-C$7))*EXP(-($B$1+$A253)*D$7))-
((-EXP(-$D$1*D$7)+EXP(-$D$1*C$7))*EXP(-D$7*$A253)+(IF(D$6=10,1,0)+$B$4*(D$7-C$7))*EXP(-($D$1+$A253)*D$7)))/$E$1</f>
        <v>7.8289064729024707E-2</v>
      </c>
      <c r="E253" s="3">
        <f t="shared" si="259"/>
        <v>2.2504166274591762E-2</v>
      </c>
      <c r="F253" s="3">
        <f t="shared" si="259"/>
        <v>6.4657008105558399E-3</v>
      </c>
      <c r="G253" s="3">
        <f t="shared" si="259"/>
        <v>1.8567337964082431E-3</v>
      </c>
      <c r="H253" s="3">
        <f t="shared" si="259"/>
        <v>5.3291125070503503E-4</v>
      </c>
      <c r="I253" s="3">
        <f t="shared" si="259"/>
        <v>1.5286936688346965E-4</v>
      </c>
      <c r="J253" s="3">
        <f t="shared" si="259"/>
        <v>4.3826289624102631E-5</v>
      </c>
      <c r="K253" s="3">
        <f t="shared" si="259"/>
        <v>1.2556975759633532E-5</v>
      </c>
      <c r="L253" s="3">
        <f t="shared" si="259"/>
        <v>-3.8339956193230037E-5</v>
      </c>
      <c r="N253" t="str">
        <f t="shared" si="209"/>
        <v>2.41999999999999 0.106838521500834</v>
      </c>
    </row>
    <row r="254" spans="1:14" x14ac:dyDescent="0.3">
      <c r="A254" s="4">
        <f t="shared" si="210"/>
        <v>2.4299999999999922</v>
      </c>
      <c r="B254" s="4">
        <f t="shared" si="206"/>
        <v>0.10580826554199835</v>
      </c>
      <c r="C254" s="6">
        <f t="shared" si="207"/>
        <v>-2.9735249242012472E-3</v>
      </c>
      <c r="D254" s="3">
        <f t="shared" ref="D254:L254" si="260">-(((-EXP(-$B$1*D$7)+EXP(-$B$1*C$7))*EXP(-D$7*$A254)+(IF(D$6=10,1,0)+$B$4*(D$7-C$7))*EXP(-($B$1+$A254)*D$7))-
((-EXP(-$D$1*D$7)+EXP(-$D$1*C$7))*EXP(-D$7*$A254)+(IF(D$6=10,1,0)+$B$4*(D$7-C$7))*EXP(-($D$1+$A254)*D$7)))/$E$1</f>
        <v>7.770409312908913E-2</v>
      </c>
      <c r="E254" s="3">
        <f t="shared" si="260"/>
        <v>2.2224615031413323E-2</v>
      </c>
      <c r="F254" s="3">
        <f t="shared" si="260"/>
        <v>6.3535353566344143E-3</v>
      </c>
      <c r="G254" s="3">
        <f t="shared" si="260"/>
        <v>1.8154237665769593E-3</v>
      </c>
      <c r="H254" s="3">
        <f t="shared" si="260"/>
        <v>5.184558638585406E-4</v>
      </c>
      <c r="I254" s="3">
        <f t="shared" si="260"/>
        <v>1.4798097903501701E-4</v>
      </c>
      <c r="J254" s="3">
        <f t="shared" si="260"/>
        <v>4.2213237515243195E-5</v>
      </c>
      <c r="K254" s="3">
        <f t="shared" si="260"/>
        <v>1.2034485843846513E-5</v>
      </c>
      <c r="L254" s="3">
        <f t="shared" si="260"/>
        <v>-3.6561383766869741E-5</v>
      </c>
      <c r="N254" t="str">
        <f t="shared" si="209"/>
        <v>2.42999999999999 0.105808265541998</v>
      </c>
    </row>
    <row r="255" spans="1:14" x14ac:dyDescent="0.3">
      <c r="A255" s="4">
        <f t="shared" si="210"/>
        <v>2.439999999999992</v>
      </c>
      <c r="B255" s="4">
        <f t="shared" si="206"/>
        <v>0.10478924646098685</v>
      </c>
      <c r="C255" s="6">
        <f t="shared" si="207"/>
        <v>-2.9661003964174151E-3</v>
      </c>
      <c r="D255" s="3">
        <f t="shared" ref="D255:L255" si="261">-(((-EXP(-$B$1*D$7)+EXP(-$B$1*C$7))*EXP(-D$7*$A255)+(IF(D$6=10,1,0)+$B$4*(D$7-C$7))*EXP(-($B$1+$A255)*D$7))-
((-EXP(-$D$1*D$7)+EXP(-$D$1*C$7))*EXP(-D$7*$A255)+(IF(D$6=10,1,0)+$B$4*(D$7-C$7))*EXP(-($D$1+$A255)*D$7)))/$E$1</f>
        <v>7.7123492404906901E-2</v>
      </c>
      <c r="E255" s="3">
        <f t="shared" si="261"/>
        <v>2.1948536429550015E-2</v>
      </c>
      <c r="F255" s="3">
        <f t="shared" si="261"/>
        <v>6.2433157225745628E-3</v>
      </c>
      <c r="G255" s="3">
        <f t="shared" si="261"/>
        <v>1.775032833801896E-3</v>
      </c>
      <c r="H255" s="3">
        <f t="shared" si="261"/>
        <v>5.0439258397018188E-4</v>
      </c>
      <c r="I255" s="3">
        <f t="shared" si="261"/>
        <v>1.4324890985388463E-4</v>
      </c>
      <c r="J255" s="3">
        <f t="shared" si="261"/>
        <v>4.0659554728738779E-5</v>
      </c>
      <c r="K255" s="3">
        <f t="shared" si="261"/>
        <v>1.1533736490163775E-5</v>
      </c>
      <c r="L255" s="3">
        <f t="shared" si="261"/>
        <v>-3.4865318472095564E-5</v>
      </c>
      <c r="N255" t="str">
        <f t="shared" si="209"/>
        <v>2.43999999999999 0.104789246460987</v>
      </c>
    </row>
    <row r="256" spans="1:14" x14ac:dyDescent="0.3">
      <c r="A256" s="4">
        <f t="shared" si="210"/>
        <v>2.4499999999999917</v>
      </c>
      <c r="B256" s="4">
        <f t="shared" si="206"/>
        <v>0.10378131940597282</v>
      </c>
      <c r="C256" s="6">
        <f t="shared" si="207"/>
        <v>-2.9586944067707156E-3</v>
      </c>
      <c r="D256" s="3">
        <f t="shared" ref="D256:L256" si="262">-(((-EXP(-$B$1*D$7)+EXP(-$B$1*C$7))*EXP(-D$7*$A256)+(IF(D$6=10,1,0)+$B$4*(D$7-C$7))*EXP(-($B$1+$A256)*D$7))-
((-EXP(-$D$1*D$7)+EXP(-$D$1*C$7))*EXP(-D$7*$A256)+(IF(D$6=10,1,0)+$B$4*(D$7-C$7))*EXP(-($D$1+$A256)*D$7)))/$E$1</f>
        <v>7.654722989748966E-2</v>
      </c>
      <c r="E256" s="3">
        <f t="shared" si="262"/>
        <v>2.1675887331145269E-2</v>
      </c>
      <c r="F256" s="3">
        <f t="shared" si="262"/>
        <v>6.1350081527553743E-3</v>
      </c>
      <c r="G256" s="3">
        <f t="shared" si="262"/>
        <v>1.7355405493063752E-3</v>
      </c>
      <c r="H256" s="3">
        <f t="shared" si="262"/>
        <v>4.9071077501190339E-4</v>
      </c>
      <c r="I256" s="3">
        <f t="shared" si="262"/>
        <v>1.3866816065204486E-4</v>
      </c>
      <c r="J256" s="3">
        <f t="shared" si="262"/>
        <v>3.9163056141719845E-5</v>
      </c>
      <c r="K256" s="3">
        <f t="shared" si="262"/>
        <v>1.1053823083999495E-5</v>
      </c>
      <c r="L256" s="3">
        <f t="shared" si="262"/>
        <v>-3.324793284281279E-5</v>
      </c>
      <c r="N256" t="str">
        <f t="shared" si="209"/>
        <v>2.44999999999999 0.103781319405973</v>
      </c>
    </row>
    <row r="257" spans="1:14" x14ac:dyDescent="0.3">
      <c r="A257" s="4">
        <f t="shared" si="210"/>
        <v>2.4599999999999915</v>
      </c>
      <c r="B257" s="4">
        <f t="shared" si="206"/>
        <v>0.10278434173440364</v>
      </c>
      <c r="C257" s="6">
        <f t="shared" si="207"/>
        <v>-2.95130690897369E-3</v>
      </c>
      <c r="D257" s="3">
        <f t="shared" ref="D257:L257" si="263">-(((-EXP(-$B$1*D$7)+EXP(-$B$1*C$7))*EXP(-D$7*$A257)+(IF(D$6=10,1,0)+$B$4*(D$7-C$7))*EXP(-($B$1+$A257)*D$7))-
((-EXP(-$D$1*D$7)+EXP(-$D$1*C$7))*EXP(-D$7*$A257)+(IF(D$6=10,1,0)+$B$4*(D$7-C$7))*EXP(-($D$1+$A257)*D$7)))/$E$1</f>
        <v>7.5975273191924639E-2</v>
      </c>
      <c r="E257" s="3">
        <f t="shared" si="263"/>
        <v>2.1406625134252809E-2</v>
      </c>
      <c r="F257" s="3">
        <f t="shared" si="263"/>
        <v>6.0285794771226886E-3</v>
      </c>
      <c r="G257" s="3">
        <f t="shared" si="263"/>
        <v>1.696926919285608E-3</v>
      </c>
      <c r="H257" s="3">
        <f t="shared" si="263"/>
        <v>4.7740008946557465E-4</v>
      </c>
      <c r="I257" s="3">
        <f t="shared" si="263"/>
        <v>1.3423389258836098E-4</v>
      </c>
      <c r="J257" s="3">
        <f t="shared" si="263"/>
        <v>3.7721637056523467E-5</v>
      </c>
      <c r="K257" s="3">
        <f t="shared" si="263"/>
        <v>1.0593878651292078E-5</v>
      </c>
      <c r="L257" s="3">
        <f t="shared" si="263"/>
        <v>-3.1705576970175395E-5</v>
      </c>
      <c r="N257" t="str">
        <f t="shared" si="209"/>
        <v>2.45999999999999 0.102784341734404</v>
      </c>
    </row>
    <row r="258" spans="1:14" x14ac:dyDescent="0.3">
      <c r="A258" s="4">
        <f t="shared" si="210"/>
        <v>2.4699999999999913</v>
      </c>
      <c r="B258" s="4">
        <f t="shared" si="206"/>
        <v>0.10179817297493696</v>
      </c>
      <c r="C258" s="6">
        <f t="shared" si="207"/>
        <v>-2.9439378568544526E-3</v>
      </c>
      <c r="D258" s="3">
        <f t="shared" ref="D258:L258" si="264">-(((-EXP(-$B$1*D$7)+EXP(-$B$1*C$7))*EXP(-D$7*$A258)+(IF(D$6=10,1,0)+$B$4*(D$7-C$7))*EXP(-($B$1+$A258)*D$7))-
((-EXP(-$D$1*D$7)+EXP(-$D$1*C$7))*EXP(-D$7*$A258)+(IF(D$6=10,1,0)+$B$4*(D$7-C$7))*EXP(-($D$1+$A258)*D$7)))/$E$1</f>
        <v>7.5407590115553202E-2</v>
      </c>
      <c r="E258" s="3">
        <f t="shared" si="264"/>
        <v>2.1140707766082074E-2</v>
      </c>
      <c r="F258" s="3">
        <f t="shared" si="264"/>
        <v>5.923997101078912E-3</v>
      </c>
      <c r="G258" s="3">
        <f t="shared" si="264"/>
        <v>1.6591723947572072E-3</v>
      </c>
      <c r="H258" s="3">
        <f t="shared" si="264"/>
        <v>4.6445046048929089E-4</v>
      </c>
      <c r="I258" s="3">
        <f t="shared" si="264"/>
        <v>1.2994142155377874E-4</v>
      </c>
      <c r="J258" s="3">
        <f t="shared" si="264"/>
        <v>3.6333270240122576E-5</v>
      </c>
      <c r="K258" s="3">
        <f t="shared" si="264"/>
        <v>1.0153072292287295E-5</v>
      </c>
      <c r="L258" s="3">
        <f t="shared" si="264"/>
        <v>-3.0234770255449747E-5</v>
      </c>
      <c r="N258" t="str">
        <f t="shared" si="209"/>
        <v>2.46999999999999 0.101798172974937</v>
      </c>
    </row>
    <row r="259" spans="1:14" x14ac:dyDescent="0.3">
      <c r="A259" s="4">
        <f t="shared" si="210"/>
        <v>2.4799999999999911</v>
      </c>
      <c r="B259" s="4">
        <f t="shared" si="206"/>
        <v>0.10082267479004703</v>
      </c>
      <c r="C259" s="6">
        <f t="shared" si="207"/>
        <v>-2.9365872043564038E-3</v>
      </c>
      <c r="D259" s="3">
        <f t="shared" ref="D259:L259" si="265">-(((-EXP(-$B$1*D$7)+EXP(-$B$1*C$7))*EXP(-D$7*$A259)+(IF(D$6=10,1,0)+$B$4*(D$7-C$7))*EXP(-($B$1+$A259)*D$7))-
((-EXP(-$D$1*D$7)+EXP(-$D$1*C$7))*EXP(-D$7*$A259)+(IF(D$6=10,1,0)+$B$4*(D$7-C$7))*EXP(-($D$1+$A259)*D$7)))/$E$1</f>
        <v>7.4844148736019286E-2</v>
      </c>
      <c r="E259" s="3">
        <f t="shared" si="265"/>
        <v>2.0878093676514678E-2</v>
      </c>
      <c r="F259" s="3">
        <f t="shared" si="265"/>
        <v>5.8212289954541465E-3</v>
      </c>
      <c r="G259" s="3">
        <f t="shared" si="265"/>
        <v>1.6222578616922367E-3</v>
      </c>
      <c r="H259" s="3">
        <f t="shared" si="265"/>
        <v>4.5185209431101682E-4</v>
      </c>
      <c r="I259" s="3">
        <f t="shared" si="265"/>
        <v>1.2578621322694087E-4</v>
      </c>
      <c r="J259" s="3">
        <f t="shared" si="265"/>
        <v>3.4996003072907185E-5</v>
      </c>
      <c r="K259" s="3">
        <f t="shared" si="265"/>
        <v>9.7306076806382482E-6</v>
      </c>
      <c r="L259" s="3">
        <f t="shared" si="265"/>
        <v>-2.8832193568437708E-5</v>
      </c>
      <c r="N259" t="str">
        <f t="shared" si="209"/>
        <v>2.47999999999999 0.100822674790047</v>
      </c>
    </row>
    <row r="260" spans="1:14" x14ac:dyDescent="0.3">
      <c r="A260" s="4">
        <f t="shared" si="210"/>
        <v>2.4899999999999909</v>
      </c>
      <c r="B260" s="4">
        <f t="shared" si="206"/>
        <v>9.9857710939341052E-2</v>
      </c>
      <c r="C260" s="6">
        <f t="shared" si="207"/>
        <v>-2.9292549055379411E-3</v>
      </c>
      <c r="D260" s="3">
        <f t="shared" ref="D260:L260" si="266">-(((-EXP(-$B$1*D$7)+EXP(-$B$1*C$7))*EXP(-D$7*$A260)+(IF(D$6=10,1,0)+$B$4*(D$7-C$7))*EXP(-($B$1+$A260)*D$7))-
((-EXP(-$D$1*D$7)+EXP(-$D$1*C$7))*EXP(-D$7*$A260)+(IF(D$6=10,1,0)+$B$4*(D$7-C$7))*EXP(-($D$1+$A260)*D$7)))/$E$1</f>
        <v>7.4284917359534672E-2</v>
      </c>
      <c r="E260" s="3">
        <f t="shared" si="266"/>
        <v>2.0618741831555844E-2</v>
      </c>
      <c r="F260" s="3">
        <f t="shared" si="266"/>
        <v>5.7202436866995816E-3</v>
      </c>
      <c r="G260" s="3">
        <f t="shared" si="266"/>
        <v>1.5861646313143128E-3</v>
      </c>
      <c r="H260" s="3">
        <f t="shared" si="266"/>
        <v>4.3959546281366048E-4</v>
      </c>
      <c r="I260" s="3">
        <f t="shared" si="266"/>
        <v>1.2176387828269118E-4</v>
      </c>
      <c r="J260" s="3">
        <f t="shared" si="266"/>
        <v>3.3707954802391815E-5</v>
      </c>
      <c r="K260" s="3">
        <f t="shared" si="266"/>
        <v>9.3257216248575624E-6</v>
      </c>
      <c r="L260" s="3">
        <f t="shared" si="266"/>
        <v>-2.7494681749032744E-5</v>
      </c>
      <c r="N260" t="str">
        <f t="shared" si="209"/>
        <v>2.48999999999999 0.0998577109393411</v>
      </c>
    </row>
    <row r="261" spans="1:14" x14ac:dyDescent="0.3">
      <c r="A261" s="4">
        <f t="shared" si="210"/>
        <v>2.4999999999999907</v>
      </c>
      <c r="B261" s="4">
        <f t="shared" si="206"/>
        <v>9.8903147243824971E-2</v>
      </c>
      <c r="C261" s="6">
        <f t="shared" si="207"/>
        <v>-2.9219409145721732E-3</v>
      </c>
      <c r="D261" s="3">
        <f t="shared" ref="D261:L261" si="267">-(((-EXP(-$B$1*D$7)+EXP(-$B$1*C$7))*EXP(-D$7*$A261)+(IF(D$6=10,1,0)+$B$4*(D$7-C$7))*EXP(-($B$1+$A261)*D$7))-
((-EXP(-$D$1*D$7)+EXP(-$D$1*C$7))*EXP(-D$7*$A261)+(IF(D$6=10,1,0)+$B$4*(D$7-C$7))*EXP(-($D$1+$A261)*D$7)))/$E$1</f>
        <v>7.3729864529274367E-2</v>
      </c>
      <c r="E261" s="3">
        <f t="shared" si="267"/>
        <v>2.0362611706970131E-2</v>
      </c>
      <c r="F261" s="3">
        <f t="shared" si="267"/>
        <v>5.6210102472814627E-3</v>
      </c>
      <c r="G261" s="3">
        <f t="shared" si="267"/>
        <v>1.5508744306616245E-3</v>
      </c>
      <c r="H261" s="3">
        <f t="shared" si="267"/>
        <v>4.2767129633698714E-4</v>
      </c>
      <c r="I261" s="3">
        <f t="shared" si="267"/>
        <v>1.1787016775626325E-4</v>
      </c>
      <c r="J261" s="3">
        <f t="shared" si="267"/>
        <v>3.2467313898418644E-5</v>
      </c>
      <c r="K261" s="3">
        <f t="shared" si="267"/>
        <v>8.9376826893636221E-6</v>
      </c>
      <c r="L261" s="3">
        <f t="shared" si="267"/>
        <v>-2.6219216471475576E-5</v>
      </c>
      <c r="N261" t="str">
        <f t="shared" si="209"/>
        <v>2.49999999999999 0.098903147243825</v>
      </c>
    </row>
    <row r="262" spans="1:14" x14ac:dyDescent="0.3">
      <c r="A262" s="4">
        <f t="shared" si="210"/>
        <v>2.5099999999999905</v>
      </c>
      <c r="B262" s="4">
        <f t="shared" si="206"/>
        <v>9.795885155013187E-2</v>
      </c>
      <c r="C262" s="6">
        <f t="shared" si="207"/>
        <v>-2.9146451857466333E-3</v>
      </c>
      <c r="D262" s="3">
        <f t="shared" ref="D262:L262" si="268">-(((-EXP(-$B$1*D$7)+EXP(-$B$1*C$7))*EXP(-D$7*$A262)+(IF(D$6=10,1,0)+$B$4*(D$7-C$7))*EXP(-($B$1+$A262)*D$7))-
((-EXP(-$D$1*D$7)+EXP(-$D$1*C$7))*EXP(-D$7*$A262)+(IF(D$6=10,1,0)+$B$4*(D$7-C$7))*EXP(-($D$1+$A262)*D$7)))/$E$1</f>
        <v>7.3178959023338305E-2</v>
      </c>
      <c r="E262" s="3">
        <f t="shared" si="268"/>
        <v>2.0109663281873795E-2</v>
      </c>
      <c r="F262" s="3">
        <f t="shared" si="268"/>
        <v>5.5234982861889015E-3</v>
      </c>
      <c r="G262" s="3">
        <f t="shared" si="268"/>
        <v>1.516369393310228E-3</v>
      </c>
      <c r="H262" s="3">
        <f t="shared" si="268"/>
        <v>4.1607057666045961E-4</v>
      </c>
      <c r="I262" s="3">
        <f t="shared" si="268"/>
        <v>1.141009685536669E-4</v>
      </c>
      <c r="J262" s="3">
        <f t="shared" si="268"/>
        <v>3.1272335505282405E-5</v>
      </c>
      <c r="K262" s="3">
        <f t="shared" si="268"/>
        <v>8.5657898733526971E-6</v>
      </c>
      <c r="L262" s="3">
        <f t="shared" si="268"/>
        <v>-2.5002919425484842E-5</v>
      </c>
      <c r="N262" t="str">
        <f t="shared" si="209"/>
        <v>2.50999999999999 0.0979588515501319</v>
      </c>
    </row>
    <row r="263" spans="1:14" x14ac:dyDescent="0.3">
      <c r="A263" s="4">
        <f t="shared" si="210"/>
        <v>2.5199999999999902</v>
      </c>
      <c r="B263" s="4">
        <f t="shared" si="206"/>
        <v>9.7024693696000197E-2</v>
      </c>
      <c r="C263" s="6">
        <f t="shared" si="207"/>
        <v>-2.9073676734629921E-3</v>
      </c>
      <c r="D263" s="3">
        <f t="shared" ref="D263:L263" si="269">-(((-EXP(-$B$1*D$7)+EXP(-$B$1*C$7))*EXP(-D$7*$A263)+(IF(D$6=10,1,0)+$B$4*(D$7-C$7))*EXP(-($B$1+$A263)*D$7))-
((-EXP(-$D$1*D$7)+EXP(-$D$1*C$7))*EXP(-D$7*$A263)+(IF(D$6=10,1,0)+$B$4*(D$7-C$7))*EXP(-($D$1+$A263)*D$7)))/$E$1</f>
        <v>7.2632169853103362E-2</v>
      </c>
      <c r="E263" s="3">
        <f t="shared" si="269"/>
        <v>1.9859857032587368E-2</v>
      </c>
      <c r="F263" s="3">
        <f t="shared" si="269"/>
        <v>5.4276779396151579E-3</v>
      </c>
      <c r="G263" s="3">
        <f t="shared" si="269"/>
        <v>1.48263205035213E-3</v>
      </c>
      <c r="H263" s="3">
        <f t="shared" si="269"/>
        <v>4.0478453018868873E-4</v>
      </c>
      <c r="I263" s="3">
        <f t="shared" si="269"/>
        <v>1.104522991074257E-4</v>
      </c>
      <c r="J263" s="3">
        <f t="shared" si="269"/>
        <v>3.0121338987854756E-5</v>
      </c>
      <c r="K263" s="3">
        <f t="shared" si="269"/>
        <v>8.2093713442570465E-6</v>
      </c>
      <c r="L263" s="3">
        <f t="shared" si="269"/>
        <v>-2.3843045823071932E-5</v>
      </c>
      <c r="N263" t="str">
        <f t="shared" si="209"/>
        <v>2.51999999999999 0.0970246936960002</v>
      </c>
    </row>
    <row r="264" spans="1:14" x14ac:dyDescent="0.3">
      <c r="A264" s="4">
        <f t="shared" si="210"/>
        <v>2.52999999999999</v>
      </c>
      <c r="B264" s="4">
        <f t="shared" si="206"/>
        <v>9.6100545476122942E-2</v>
      </c>
      <c r="C264" s="6">
        <f t="shared" si="207"/>
        <v>-2.9001083322367743E-3</v>
      </c>
      <c r="D264" s="3">
        <f t="shared" ref="D264:L264" si="270">-(((-EXP(-$B$1*D$7)+EXP(-$B$1*C$7))*EXP(-D$7*$A264)+(IF(D$6=10,1,0)+$B$4*(D$7-C$7))*EXP(-($B$1+$A264)*D$7))-
((-EXP(-$D$1*D$7)+EXP(-$D$1*C$7))*EXP(-D$7*$A264)+(IF(D$6=10,1,0)+$B$4*(D$7-C$7))*EXP(-($D$1+$A264)*D$7)))/$E$1</f>
        <v>7.2089466261575363E-2</v>
      </c>
      <c r="E264" s="3">
        <f t="shared" si="270"/>
        <v>1.9613153926347285E-2</v>
      </c>
      <c r="F264" s="3">
        <f t="shared" si="270"/>
        <v>5.3335198618395E-3</v>
      </c>
      <c r="G264" s="3">
        <f t="shared" si="270"/>
        <v>1.4496453215319348E-3</v>
      </c>
      <c r="H264" s="3">
        <f t="shared" si="270"/>
        <v>3.9380462131001747E-4</v>
      </c>
      <c r="I264" s="3">
        <f t="shared" si="270"/>
        <v>1.0692030517122775E-4</v>
      </c>
      <c r="J264" s="3">
        <f t="shared" si="270"/>
        <v>2.9012705567367108E-5</v>
      </c>
      <c r="K264" s="3">
        <f t="shared" si="270"/>
        <v>7.8677832242590485E-6</v>
      </c>
      <c r="L264" s="3">
        <f t="shared" si="270"/>
        <v>-2.273697820723836E-5</v>
      </c>
      <c r="N264" t="str">
        <f t="shared" si="209"/>
        <v>2.52999999999999 0.0961005454761229</v>
      </c>
    </row>
    <row r="265" spans="1:14" x14ac:dyDescent="0.3">
      <c r="A265" s="4">
        <f t="shared" si="210"/>
        <v>2.5399999999999898</v>
      </c>
      <c r="B265" s="4">
        <f t="shared" si="206"/>
        <v>9.5186280608654403E-2</v>
      </c>
      <c r="C265" s="6">
        <f t="shared" si="207"/>
        <v>-2.8928671166970734E-3</v>
      </c>
      <c r="D265" s="3">
        <f t="shared" ref="D265:L265" si="271">-(((-EXP(-$B$1*D$7)+EXP(-$B$1*C$7))*EXP(-D$7*$A265)+(IF(D$6=10,1,0)+$B$4*(D$7-C$7))*EXP(-($B$1+$A265)*D$7))-
((-EXP(-$D$1*D$7)+EXP(-$D$1*C$7))*EXP(-D$7*$A265)+(IF(D$6=10,1,0)+$B$4*(D$7-C$7))*EXP(-($D$1+$A265)*D$7)))/$E$1</f>
        <v>7.1550817721567628E-2</v>
      </c>
      <c r="E265" s="3">
        <f t="shared" si="271"/>
        <v>1.9369515415353609E-2</v>
      </c>
      <c r="F265" s="3">
        <f t="shared" si="271"/>
        <v>5.2409952161903799E-3</v>
      </c>
      <c r="G265" s="3">
        <f t="shared" si="271"/>
        <v>1.4173925066206605E-3</v>
      </c>
      <c r="H265" s="3">
        <f t="shared" si="271"/>
        <v>3.8312254594484034E-4</v>
      </c>
      <c r="I265" s="3">
        <f t="shared" si="271"/>
        <v>1.0350125574874656E-4</v>
      </c>
      <c r="J265" s="3">
        <f t="shared" si="271"/>
        <v>2.7944876045390722E-5</v>
      </c>
      <c r="K265" s="3">
        <f t="shared" si="271"/>
        <v>7.5404084269337985E-6</v>
      </c>
      <c r="L265" s="3">
        <f t="shared" si="271"/>
        <v>-2.1682220546716168E-5</v>
      </c>
      <c r="N265" t="str">
        <f t="shared" si="209"/>
        <v>2.53999999999999 0.0951862806086544</v>
      </c>
    </row>
    <row r="266" spans="1:14" x14ac:dyDescent="0.3">
      <c r="A266" s="4">
        <f t="shared" si="210"/>
        <v>2.5499999999999896</v>
      </c>
      <c r="B266" s="4">
        <f t="shared" si="206"/>
        <v>9.4281774702027407E-2</v>
      </c>
      <c r="C266" s="6">
        <f t="shared" si="207"/>
        <v>-2.8856439815862682E-3</v>
      </c>
      <c r="D266" s="3">
        <f t="shared" ref="D266:L266" si="272">-(((-EXP(-$B$1*D$7)+EXP(-$B$1*C$7))*EXP(-D$7*$A266)+(IF(D$6=10,1,0)+$B$4*(D$7-C$7))*EXP(-($B$1+$A266)*D$7))-
((-EXP(-$D$1*D$7)+EXP(-$D$1*C$7))*EXP(-D$7*$A266)+(IF(D$6=10,1,0)+$B$4*(D$7-C$7))*EXP(-($D$1+$A266)*D$7)))/$E$1</f>
        <v>7.1016193933879507E-2</v>
      </c>
      <c r="E266" s="3">
        <f t="shared" si="272"/>
        <v>1.9128903430514193E-2</v>
      </c>
      <c r="F266" s="3">
        <f t="shared" si="272"/>
        <v>5.1500756663067603E-3</v>
      </c>
      <c r="G266" s="3">
        <f t="shared" si="272"/>
        <v>1.3858572769386336E-3</v>
      </c>
      <c r="H266" s="3">
        <f t="shared" si="272"/>
        <v>3.7273022526468472E-4</v>
      </c>
      <c r="I266" s="3">
        <f t="shared" si="272"/>
        <v>1.0019153915061793E-4</v>
      </c>
      <c r="J266" s="3">
        <f t="shared" si="272"/>
        <v>2.6916348610826073E-5</v>
      </c>
      <c r="K266" s="3">
        <f t="shared" si="272"/>
        <v>7.2266555425114017E-6</v>
      </c>
      <c r="L266" s="3">
        <f t="shared" si="272"/>
        <v>-2.0676392594050873E-5</v>
      </c>
      <c r="N266" t="str">
        <f t="shared" si="209"/>
        <v>2.54999999999999 0.0942817747020274</v>
      </c>
    </row>
    <row r="267" spans="1:14" x14ac:dyDescent="0.3">
      <c r="A267" s="4">
        <f t="shared" si="210"/>
        <v>2.5599999999999894</v>
      </c>
      <c r="B267" s="4">
        <f t="shared" si="206"/>
        <v>9.3386905223093675E-2</v>
      </c>
      <c r="C267" s="6">
        <f t="shared" si="207"/>
        <v>-2.8784388817597417E-3</v>
      </c>
      <c r="D267" s="3">
        <f t="shared" ref="D267:L267" si="273">-(((-EXP(-$B$1*D$7)+EXP(-$B$1*C$7))*EXP(-D$7*$A267)+(IF(D$6=10,1,0)+$B$4*(D$7-C$7))*EXP(-($B$1+$A267)*D$7))-
((-EXP(-$D$1*D$7)+EXP(-$D$1*C$7))*EXP(-D$7*$A267)+(IF(D$6=10,1,0)+$B$4*(D$7-C$7))*EXP(-($D$1+$A267)*D$7)))/$E$1</f>
        <v>7.0485564825908606E-2</v>
      </c>
      <c r="E267" s="3">
        <f t="shared" si="273"/>
        <v>1.8891280375774294E-2</v>
      </c>
      <c r="F267" s="3">
        <f t="shared" si="273"/>
        <v>5.0607333673343986E-3</v>
      </c>
      <c r="G267" s="3">
        <f t="shared" si="273"/>
        <v>1.3550236670992891E-3</v>
      </c>
      <c r="H267" s="3">
        <f t="shared" si="273"/>
        <v>3.626197995834092E-4</v>
      </c>
      <c r="I267" s="3">
        <f t="shared" si="273"/>
        <v>9.6987659180928237E-5</v>
      </c>
      <c r="J267" s="3">
        <f t="shared" si="273"/>
        <v>2.5925676727445027E-5</v>
      </c>
      <c r="K267" s="3">
        <f t="shared" si="273"/>
        <v>6.9259577695196063E-6</v>
      </c>
      <c r="L267" s="3">
        <f t="shared" si="273"/>
        <v>-1.9717224524475822E-5</v>
      </c>
      <c r="N267" t="str">
        <f t="shared" si="209"/>
        <v>2.55999999999999 0.0933869052230937</v>
      </c>
    </row>
    <row r="268" spans="1:14" x14ac:dyDescent="0.3">
      <c r="A268" s="4">
        <f t="shared" si="210"/>
        <v>2.5699999999999892</v>
      </c>
      <c r="B268" s="4">
        <f t="shared" ref="B268:B331" si="274">SUM(C268:L268)</f>
        <v>9.2501551464808082E-2</v>
      </c>
      <c r="C268" s="6">
        <f t="shared" ref="C268:C331" si="275">-C$7*EXP(-($B$1+$A268)*C$7)*(C$7-B$7)*($B$3+$B$4)</f>
        <v>-2.8712517721855959E-3</v>
      </c>
      <c r="D268" s="3">
        <f t="shared" ref="D268:L268" si="276">-(((-EXP(-$B$1*D$7)+EXP(-$B$1*C$7))*EXP(-D$7*$A268)+(IF(D$6=10,1,0)+$B$4*(D$7-C$7))*EXP(-($B$1+$A268)*D$7))-
((-EXP(-$D$1*D$7)+EXP(-$D$1*C$7))*EXP(-D$7*$A268)+(IF(D$6=10,1,0)+$B$4*(D$7-C$7))*EXP(-($D$1+$A268)*D$7)))/$E$1</f>
        <v>6.9958900549482381E-2</v>
      </c>
      <c r="E268" s="3">
        <f t="shared" si="276"/>
        <v>1.8656609122023361E-2</v>
      </c>
      <c r="F268" s="3">
        <f t="shared" si="276"/>
        <v>4.9729409575232763E-3</v>
      </c>
      <c r="G268" s="3">
        <f t="shared" si="276"/>
        <v>1.3248760669305098E-3</v>
      </c>
      <c r="H268" s="3">
        <f t="shared" si="276"/>
        <v>3.5278362240696658E-4</v>
      </c>
      <c r="I268" s="3">
        <f t="shared" si="276"/>
        <v>9.3886231443557884E-5</v>
      </c>
      <c r="J268" s="3">
        <f t="shared" si="276"/>
        <v>2.4971467099508281E-5</v>
      </c>
      <c r="K268" s="3">
        <f t="shared" si="276"/>
        <v>6.6377718909168493E-6</v>
      </c>
      <c r="L268" s="3">
        <f t="shared" si="276"/>
        <v>-1.8802551806788902E-5</v>
      </c>
      <c r="N268" t="str">
        <f t="shared" ref="N268:N331" si="277">A268&amp;" "&amp;B268</f>
        <v>2.56999999999999 0.0925015514648081</v>
      </c>
    </row>
    <row r="269" spans="1:14" x14ac:dyDescent="0.3">
      <c r="A269" s="4">
        <f t="shared" ref="A269:A332" si="278">A268+1%</f>
        <v>2.579999999999989</v>
      </c>
      <c r="B269" s="4">
        <f t="shared" si="274"/>
        <v>9.1625594515461775E-2</v>
      </c>
      <c r="C269" s="6">
        <f t="shared" si="275"/>
        <v>-2.8640826079443732E-3</v>
      </c>
      <c r="D269" s="3">
        <f t="shared" ref="D269:L269" si="279">-(((-EXP(-$B$1*D$7)+EXP(-$B$1*C$7))*EXP(-D$7*$A269)+(IF(D$6=10,1,0)+$B$4*(D$7-C$7))*EXP(-($B$1+$A269)*D$7))-
((-EXP(-$D$1*D$7)+EXP(-$D$1*C$7))*EXP(-D$7*$A269)+(IF(D$6=10,1,0)+$B$4*(D$7-C$7))*EXP(-($D$1+$A269)*D$7)))/$E$1</f>
        <v>6.9436171479600461E-2</v>
      </c>
      <c r="E269" s="3">
        <f t="shared" si="279"/>
        <v>1.8424853001392134E-2</v>
      </c>
      <c r="F269" s="3">
        <f t="shared" si="279"/>
        <v>4.8866715497355865E-3</v>
      </c>
      <c r="G269" s="3">
        <f t="shared" si="279"/>
        <v>1.2953992135707909E-3</v>
      </c>
      <c r="H269" s="3">
        <f t="shared" si="279"/>
        <v>3.4321425465934965E-4</v>
      </c>
      <c r="I269" s="3">
        <f t="shared" si="279"/>
        <v>9.0883979767363409E-5</v>
      </c>
      <c r="J269" s="3">
        <f t="shared" si="279"/>
        <v>2.4052377712535812E-5</v>
      </c>
      <c r="K269" s="3">
        <f t="shared" si="279"/>
        <v>6.3615772925557709E-6</v>
      </c>
      <c r="L269" s="3">
        <f t="shared" si="279"/>
        <v>-1.7930310324612157E-5</v>
      </c>
      <c r="N269" t="str">
        <f t="shared" si="277"/>
        <v>2.57999999999999 0.0916255945154618</v>
      </c>
    </row>
    <row r="270" spans="1:14" x14ac:dyDescent="0.3">
      <c r="A270" s="4">
        <f t="shared" si="278"/>
        <v>2.5899999999999888</v>
      </c>
      <c r="B270" s="4">
        <f t="shared" si="274"/>
        <v>9.0758917228126623E-2</v>
      </c>
      <c r="C270" s="6">
        <f t="shared" si="275"/>
        <v>-2.8569313442287727E-3</v>
      </c>
      <c r="D270" s="3">
        <f t="shared" ref="D270:L270" si="280">-(((-EXP(-$B$1*D$7)+EXP(-$B$1*C$7))*EXP(-D$7*$A270)+(IF(D$6=10,1,0)+$B$4*(D$7-C$7))*EXP(-($B$1+$A270)*D$7))-
((-EXP(-$D$1*D$7)+EXP(-$D$1*C$7))*EXP(-D$7*$A270)+(IF(D$6=10,1,0)+$B$4*(D$7-C$7))*EXP(-($D$1+$A270)*D$7)))/$E$1</f>
        <v>6.8917348212743298E-2</v>
      </c>
      <c r="E270" s="3">
        <f t="shared" si="280"/>
        <v>1.8195975801528052E-2</v>
      </c>
      <c r="F270" s="3">
        <f t="shared" si="280"/>
        <v>4.8018987233060858E-3</v>
      </c>
      <c r="G270" s="3">
        <f t="shared" si="280"/>
        <v>1.2665781837280384E-3</v>
      </c>
      <c r="H270" s="3">
        <f t="shared" si="280"/>
        <v>3.3390445904914445E-4</v>
      </c>
      <c r="I270" s="3">
        <f t="shared" si="280"/>
        <v>8.7977732745031482E-5</v>
      </c>
      <c r="J270" s="3">
        <f t="shared" si="280"/>
        <v>2.3167115945588065E-5</v>
      </c>
      <c r="K270" s="3">
        <f t="shared" si="280"/>
        <v>6.0968750228760576E-6</v>
      </c>
      <c r="L270" s="3">
        <f t="shared" si="280"/>
        <v>-1.7098531712713089E-5</v>
      </c>
      <c r="N270" t="str">
        <f t="shared" si="277"/>
        <v>2.58999999999999 0.0907589172281266</v>
      </c>
    </row>
    <row r="271" spans="1:14" x14ac:dyDescent="0.3">
      <c r="A271" s="4">
        <f t="shared" si="278"/>
        <v>2.5999999999999885</v>
      </c>
      <c r="B271" s="4">
        <f t="shared" si="274"/>
        <v>8.9901404190295825E-2</v>
      </c>
      <c r="C271" s="6">
        <f t="shared" si="275"/>
        <v>-2.8497979363433742E-3</v>
      </c>
      <c r="D271" s="3">
        <f t="shared" ref="D271:L271" si="281">-(((-EXP(-$B$1*D$7)+EXP(-$B$1*C$7))*EXP(-D$7*$A271)+(IF(D$6=10,1,0)+$B$4*(D$7-C$7))*EXP(-($B$1+$A271)*D$7))-
((-EXP(-$D$1*D$7)+EXP(-$D$1*C$7))*EXP(-D$7*$A271)+(IF(D$6=10,1,0)+$B$4*(D$7-C$7))*EXP(-($D$1+$A271)*D$7)))/$E$1</f>
        <v>6.8402401564963966E-2</v>
      </c>
      <c r="E271" s="3">
        <f t="shared" si="281"/>
        <v>1.7969941759924876E-2</v>
      </c>
      <c r="F271" s="3">
        <f t="shared" si="281"/>
        <v>4.7185965158970259E-3</v>
      </c>
      <c r="G271" s="3">
        <f t="shared" si="281"/>
        <v>1.2383983861416524E-3</v>
      </c>
      <c r="H271" s="3">
        <f t="shared" si="281"/>
        <v>3.2484719460074683E-4</v>
      </c>
      <c r="I271" s="3">
        <f t="shared" si="281"/>
        <v>8.5164420382470669E-5</v>
      </c>
      <c r="J271" s="3">
        <f t="shared" si="281"/>
        <v>2.231443675351208E-5</v>
      </c>
      <c r="K271" s="3">
        <f t="shared" si="281"/>
        <v>5.8431868913808067E-6</v>
      </c>
      <c r="L271" s="3">
        <f t="shared" si="281"/>
        <v>-1.6305338916434428E-5</v>
      </c>
      <c r="N271" t="str">
        <f t="shared" si="277"/>
        <v>2.59999999999999 0.0899014041902958</v>
      </c>
    </row>
    <row r="272" spans="1:14" x14ac:dyDescent="0.3">
      <c r="A272" s="4">
        <f t="shared" si="278"/>
        <v>2.6099999999999883</v>
      </c>
      <c r="B272" s="4">
        <f t="shared" si="274"/>
        <v>8.9052941694249418E-2</v>
      </c>
      <c r="C272" s="6">
        <f t="shared" si="275"/>
        <v>-2.8426823397043536E-3</v>
      </c>
      <c r="D272" s="3">
        <f t="shared" ref="D272:L272" si="282">-(((-EXP(-$B$1*D$7)+EXP(-$B$1*C$7))*EXP(-D$7*$A272)+(IF(D$6=10,1,0)+$B$4*(D$7-C$7))*EXP(-($B$1+$A272)*D$7))-
((-EXP(-$D$1*D$7)+EXP(-$D$1*C$7))*EXP(-D$7*$A272)+(IF(D$6=10,1,0)+$B$4*(D$7-C$7))*EXP(-($D$1+$A272)*D$7)))/$E$1</f>
        <v>6.7891302570196807E-2</v>
      </c>
      <c r="E272" s="3">
        <f t="shared" si="282"/>
        <v>1.7746715558274E-2</v>
      </c>
      <c r="F272" s="3">
        <f t="shared" si="282"/>
        <v>4.6367394155509513E-3</v>
      </c>
      <c r="G272" s="3">
        <f t="shared" si="282"/>
        <v>1.2108455541869133E-3</v>
      </c>
      <c r="H272" s="3">
        <f t="shared" si="282"/>
        <v>3.1603561132584736E-4</v>
      </c>
      <c r="I272" s="3">
        <f t="shared" si="282"/>
        <v>8.2441070856792837E-5</v>
      </c>
      <c r="J272" s="3">
        <f t="shared" si="282"/>
        <v>2.1493140915594991E-5</v>
      </c>
      <c r="K272" s="3">
        <f t="shared" si="282"/>
        <v>5.6000546049540878E-6</v>
      </c>
      <c r="L272" s="3">
        <f t="shared" si="282"/>
        <v>-1.554894195809641E-5</v>
      </c>
      <c r="N272" t="str">
        <f t="shared" si="277"/>
        <v>2.60999999999999 0.0890529416942494</v>
      </c>
    </row>
    <row r="273" spans="1:14" x14ac:dyDescent="0.3">
      <c r="A273" s="4">
        <f t="shared" si="278"/>
        <v>2.6199999999999881</v>
      </c>
      <c r="B273" s="4">
        <f t="shared" si="274"/>
        <v>8.8213417708675995E-2</v>
      </c>
      <c r="C273" s="6">
        <f t="shared" si="275"/>
        <v>-2.8355845098392107E-3</v>
      </c>
      <c r="D273" s="3">
        <f t="shared" ref="D273:L273" si="283">-(((-EXP(-$B$1*D$7)+EXP(-$B$1*C$7))*EXP(-D$7*$A273)+(IF(D$6=10,1,0)+$B$4*(D$7-C$7))*EXP(-($B$1+$A273)*D$7))-
((-EXP(-$D$1*D$7)+EXP(-$D$1*C$7))*EXP(-D$7*$A273)+(IF(D$6=10,1,0)+$B$4*(D$7-C$7))*EXP(-($D$1+$A273)*D$7)))/$E$1</f>
        <v>6.7384022479129863E-2</v>
      </c>
      <c r="E273" s="3">
        <f t="shared" si="283"/>
        <v>1.7526262317032592E-2</v>
      </c>
      <c r="F273" s="3">
        <f t="shared" si="283"/>
        <v>4.5563023528817333E-3</v>
      </c>
      <c r="G273" s="3">
        <f t="shared" si="283"/>
        <v>1.1839057386582607E-3</v>
      </c>
      <c r="H273" s="3">
        <f t="shared" si="283"/>
        <v>3.0746304504399458E-4</v>
      </c>
      <c r="I273" s="3">
        <f t="shared" si="283"/>
        <v>7.9804807377801927E-5</v>
      </c>
      <c r="J273" s="3">
        <f t="shared" si="283"/>
        <v>2.0702073349121433E-5</v>
      </c>
      <c r="K273" s="3">
        <f t="shared" si="283"/>
        <v>5.3670389397962393E-6</v>
      </c>
      <c r="L273" s="3">
        <f t="shared" si="283"/>
        <v>-1.482763389796252E-5</v>
      </c>
      <c r="N273" t="str">
        <f t="shared" si="277"/>
        <v>2.61999999999999 0.088213417708676</v>
      </c>
    </row>
    <row r="274" spans="1:14" x14ac:dyDescent="0.3">
      <c r="A274" s="4">
        <f t="shared" si="278"/>
        <v>2.6299999999999879</v>
      </c>
      <c r="B274" s="4">
        <f t="shared" si="274"/>
        <v>8.7382721849695033E-2</v>
      </c>
      <c r="C274" s="6">
        <f t="shared" si="275"/>
        <v>-2.8285044023864847E-3</v>
      </c>
      <c r="D274" s="3">
        <f t="shared" ref="D274:L274" si="284">-(((-EXP(-$B$1*D$7)+EXP(-$B$1*C$7))*EXP(-D$7*$A274)+(IF(D$6=10,1,0)+$B$4*(D$7-C$7))*EXP(-($B$1+$A274)*D$7))-
((-EXP(-$D$1*D$7)+EXP(-$D$1*C$7))*EXP(-D$7*$A274)+(IF(D$6=10,1,0)+$B$4*(D$7-C$7))*EXP(-($D$1+$A274)*D$7)))/$E$1</f>
        <v>6.6880532757079836E-2</v>
      </c>
      <c r="E274" s="3">
        <f t="shared" si="284"/>
        <v>1.7308547589937537E-2</v>
      </c>
      <c r="F274" s="3">
        <f t="shared" si="284"/>
        <v>4.4772606934255239E-3</v>
      </c>
      <c r="G274" s="3">
        <f t="shared" si="284"/>
        <v>1.1575653006921645E-3</v>
      </c>
      <c r="H274" s="3">
        <f t="shared" si="284"/>
        <v>2.9912301234410403E-4</v>
      </c>
      <c r="I274" s="3">
        <f t="shared" si="284"/>
        <v>7.7252845146129307E-5</v>
      </c>
      <c r="J274" s="3">
        <f t="shared" si="284"/>
        <v>1.9940121485124324E-5</v>
      </c>
      <c r="K274" s="3">
        <f t="shared" si="284"/>
        <v>5.1437189479869321E-6</v>
      </c>
      <c r="L274" s="3">
        <f t="shared" si="284"/>
        <v>-1.4139786976893801E-5</v>
      </c>
      <c r="N274" t="str">
        <f t="shared" si="277"/>
        <v>2.62999999999999 0.087382721849695</v>
      </c>
    </row>
    <row r="275" spans="1:14" x14ac:dyDescent="0.3">
      <c r="A275" s="4">
        <f t="shared" si="278"/>
        <v>2.6399999999999877</v>
      </c>
      <c r="B275" s="4">
        <f t="shared" si="274"/>
        <v>8.6560745353136279E-2</v>
      </c>
      <c r="C275" s="6">
        <f t="shared" si="275"/>
        <v>-2.8214419730954805E-3</v>
      </c>
      <c r="D275" s="3">
        <f t="shared" ref="D275:L275" si="285">-(((-EXP(-$B$1*D$7)+EXP(-$B$1*C$7))*EXP(-D$7*$A275)+(IF(D$6=10,1,0)+$B$4*(D$7-C$7))*EXP(-($B$1+$A275)*D$7))-
((-EXP(-$D$1*D$7)+EXP(-$D$1*C$7))*EXP(-D$7*$A275)+(IF(D$6=10,1,0)+$B$4*(D$7-C$7))*EXP(-($D$1+$A275)*D$7)))/$E$1</f>
        <v>6.6380805082647681E-2</v>
      </c>
      <c r="E275" s="3">
        <f t="shared" si="285"/>
        <v>1.7093537358606106E-2</v>
      </c>
      <c r="F275" s="3">
        <f t="shared" si="285"/>
        <v>4.3995902300486295E-3</v>
      </c>
      <c r="G275" s="3">
        <f t="shared" si="285"/>
        <v>1.1318109048844731E-3</v>
      </c>
      <c r="H275" s="3">
        <f t="shared" si="285"/>
        <v>2.9100920567878222E-4</v>
      </c>
      <c r="I275" s="3">
        <f t="shared" si="285"/>
        <v>7.4782488414834079E-5</v>
      </c>
      <c r="J275" s="3">
        <f t="shared" si="285"/>
        <v>1.9206213703184464E-5</v>
      </c>
      <c r="K275" s="3">
        <f t="shared" si="285"/>
        <v>4.9296911970560437E-6</v>
      </c>
      <c r="L275" s="3">
        <f t="shared" si="285"/>
        <v>-1.3483848948992652E-5</v>
      </c>
      <c r="N275" t="str">
        <f t="shared" si="277"/>
        <v>2.63999999999999 0.0865607453531363</v>
      </c>
    </row>
    <row r="276" spans="1:14" x14ac:dyDescent="0.3">
      <c r="A276" s="4">
        <f t="shared" si="278"/>
        <v>2.6499999999999875</v>
      </c>
      <c r="B276" s="4">
        <f t="shared" si="274"/>
        <v>8.5747381047098087E-2</v>
      </c>
      <c r="C276" s="6">
        <f t="shared" si="275"/>
        <v>-2.8143971778259924E-3</v>
      </c>
      <c r="D276" s="3">
        <f t="shared" ref="D276:L276" si="286">-(((-EXP(-$B$1*D$7)+EXP(-$B$1*C$7))*EXP(-D$7*$A276)+(IF(D$6=10,1,0)+$B$4*(D$7-C$7))*EXP(-($B$1+$A276)*D$7))-
((-EXP(-$D$1*D$7)+EXP(-$D$1*C$7))*EXP(-D$7*$A276)+(IF(D$6=10,1,0)+$B$4*(D$7-C$7))*EXP(-($D$1+$A276)*D$7)))/$E$1</f>
        <v>6.588481134602725E-2</v>
      </c>
      <c r="E276" s="3">
        <f t="shared" si="286"/>
        <v>1.6881198027277576E-2</v>
      </c>
      <c r="F276" s="3">
        <f t="shared" si="286"/>
        <v>4.323267175574937E-3</v>
      </c>
      <c r="G276" s="3">
        <f t="shared" si="286"/>
        <v>1.1066295125195717E-3</v>
      </c>
      <c r="H276" s="3">
        <f t="shared" si="286"/>
        <v>2.8311548859485361E-4</v>
      </c>
      <c r="I276" s="3">
        <f t="shared" si="286"/>
        <v>7.2391127639603089E-5</v>
      </c>
      <c r="J276" s="3">
        <f t="shared" si="286"/>
        <v>1.849931782446362E-5</v>
      </c>
      <c r="K276" s="3">
        <f t="shared" si="286"/>
        <v>4.7245690412229851E-6</v>
      </c>
      <c r="L276" s="3">
        <f t="shared" si="286"/>
        <v>-1.2858339575394648E-5</v>
      </c>
      <c r="N276" t="str">
        <f t="shared" si="277"/>
        <v>2.64999999999999 0.0857473810470981</v>
      </c>
    </row>
    <row r="277" spans="1:14" x14ac:dyDescent="0.3">
      <c r="A277" s="4">
        <f t="shared" si="278"/>
        <v>2.6599999999999873</v>
      </c>
      <c r="B277" s="4">
        <f t="shared" si="274"/>
        <v>8.4942523324876534E-2</v>
      </c>
      <c r="C277" s="6">
        <f t="shared" si="275"/>
        <v>-2.8073699725480279E-3</v>
      </c>
      <c r="D277" s="3">
        <f t="shared" ref="D277:L277" si="287">-(((-EXP(-$B$1*D$7)+EXP(-$B$1*C$7))*EXP(-D$7*$A277)+(IF(D$6=10,1,0)+$B$4*(D$7-C$7))*EXP(-($B$1+$A277)*D$7))-
((-EXP(-$D$1*D$7)+EXP(-$D$1*C$7))*EXP(-D$7*$A277)+(IF(D$6=10,1,0)+$B$4*(D$7-C$7))*EXP(-($D$1+$A277)*D$7)))/$E$1</f>
        <v>6.5392523647400669E-2</v>
      </c>
      <c r="E277" s="3">
        <f t="shared" si="287"/>
        <v>1.6671496417478959E-2</v>
      </c>
      <c r="F277" s="3">
        <f t="shared" si="287"/>
        <v>4.248268155451285E-3</v>
      </c>
      <c r="G277" s="3">
        <f t="shared" si="287"/>
        <v>1.0820083749804653E-3</v>
      </c>
      <c r="H277" s="3">
        <f t="shared" si="287"/>
        <v>2.754358910926364E-4</v>
      </c>
      <c r="I277" s="3">
        <f t="shared" si="287"/>
        <v>7.0076236723776267E-5</v>
      </c>
      <c r="J277" s="3">
        <f t="shared" si="287"/>
        <v>1.7818439660165341E-5</v>
      </c>
      <c r="K277" s="3">
        <f t="shared" si="287"/>
        <v>4.5279819228009806E-6</v>
      </c>
      <c r="L277" s="3">
        <f t="shared" si="287"/>
        <v>-1.2261847286196399E-5</v>
      </c>
      <c r="N277" t="str">
        <f t="shared" si="277"/>
        <v>2.65999999999999 0.0849425233248765</v>
      </c>
    </row>
    <row r="278" spans="1:14" x14ac:dyDescent="0.3">
      <c r="A278" s="4">
        <f t="shared" si="278"/>
        <v>2.6699999999999871</v>
      </c>
      <c r="B278" s="4">
        <f t="shared" si="274"/>
        <v>8.4146068118777617E-2</v>
      </c>
      <c r="C278" s="6">
        <f t="shared" si="275"/>
        <v>-2.8003603133415294E-3</v>
      </c>
      <c r="D278" s="3">
        <f t="shared" ref="D278:L278" si="288">-(((-EXP(-$B$1*D$7)+EXP(-$B$1*C$7))*EXP(-D$7*$A278)+(IF(D$6=10,1,0)+$B$4*(D$7-C$7))*EXP(-($B$1+$A278)*D$7))-
((-EXP(-$D$1*D$7)+EXP(-$D$1*C$7))*EXP(-D$7*$A278)+(IF(D$6=10,1,0)+$B$4*(D$7-C$7))*EXP(-($D$1+$A278)*D$7)))/$E$1</f>
        <v>6.4903914295463827E-2</v>
      </c>
      <c r="E278" s="3">
        <f t="shared" si="288"/>
        <v>1.6464399762918403E-2</v>
      </c>
      <c r="F278" s="3">
        <f t="shared" si="288"/>
        <v>4.1745702006622037E-3</v>
      </c>
      <c r="G278" s="3">
        <f t="shared" si="288"/>
        <v>1.0579350272923549E-3</v>
      </c>
      <c r="H278" s="3">
        <f t="shared" si="288"/>
        <v>2.6796460511040995E-4</v>
      </c>
      <c r="I278" s="3">
        <f t="shared" si="288"/>
        <v>6.7835370348498779E-5</v>
      </c>
      <c r="J278" s="3">
        <f t="shared" si="288"/>
        <v>1.7162621613125918E-5</v>
      </c>
      <c r="K278" s="3">
        <f t="shared" si="288"/>
        <v>4.3395747028742801E-6</v>
      </c>
      <c r="L278" s="3">
        <f t="shared" si="288"/>
        <v>-1.1693025992562347E-5</v>
      </c>
      <c r="N278" t="str">
        <f t="shared" si="277"/>
        <v>2.66999999999999 0.0841460681187776</v>
      </c>
    </row>
    <row r="279" spans="1:14" x14ac:dyDescent="0.3">
      <c r="A279" s="4">
        <f t="shared" si="278"/>
        <v>2.6799999999999868</v>
      </c>
      <c r="B279" s="4">
        <f t="shared" si="274"/>
        <v>8.335791287397476E-2</v>
      </c>
      <c r="C279" s="6">
        <f t="shared" si="275"/>
        <v>-2.7933681563961053E-3</v>
      </c>
      <c r="D279" s="3">
        <f t="shared" ref="D279:L279" si="289">-(((-EXP(-$B$1*D$7)+EXP(-$B$1*C$7))*EXP(-D$7*$A279)+(IF(D$6=10,1,0)+$B$4*(D$7-C$7))*EXP(-($B$1+$A279)*D$7))-
((-EXP(-$D$1*D$7)+EXP(-$D$1*C$7))*EXP(-D$7*$A279)+(IF(D$6=10,1,0)+$B$4*(D$7-C$7))*EXP(-($D$1+$A279)*D$7)))/$E$1</f>
        <v>6.4418955805821757E-2</v>
      </c>
      <c r="E279" s="3">
        <f t="shared" si="289"/>
        <v>1.6259875704302713E-2</v>
      </c>
      <c r="F279" s="3">
        <f t="shared" si="289"/>
        <v>4.1021507406175479E-3</v>
      </c>
      <c r="G279" s="3">
        <f t="shared" si="289"/>
        <v>1.0343972818044496E-3</v>
      </c>
      <c r="H279" s="3">
        <f t="shared" si="289"/>
        <v>2.6069598013254893E-4</v>
      </c>
      <c r="I279" s="3">
        <f t="shared" si="289"/>
        <v>6.5666161389990515E-5</v>
      </c>
      <c r="J279" s="3">
        <f t="shared" si="289"/>
        <v>1.6530941331264926E-5</v>
      </c>
      <c r="K279" s="3">
        <f t="shared" si="289"/>
        <v>4.1590070196389386E-6</v>
      </c>
      <c r="L279" s="3">
        <f t="shared" si="289"/>
        <v>-1.1150592049052862E-5</v>
      </c>
      <c r="N279" t="str">
        <f t="shared" si="277"/>
        <v>2.67999999999999 0.0833579128739748</v>
      </c>
    </row>
    <row r="280" spans="1:14" x14ac:dyDescent="0.3">
      <c r="A280" s="4">
        <f t="shared" si="278"/>
        <v>2.6899999999999866</v>
      </c>
      <c r="B280" s="4">
        <f t="shared" si="274"/>
        <v>8.2577956523222265E-2</v>
      </c>
      <c r="C280" s="6">
        <f t="shared" si="275"/>
        <v>-2.786393458010752E-3</v>
      </c>
      <c r="D280" s="3">
        <f t="shared" ref="D280:L280" si="290">-(((-EXP(-$B$1*D$7)+EXP(-$B$1*C$7))*EXP(-D$7*$A280)+(IF(D$6=10,1,0)+$B$4*(D$7-C$7))*EXP(-($B$1+$A280)*D$7))-
((-EXP(-$D$1*D$7)+EXP(-$D$1*C$7))*EXP(-D$7*$A280)+(IF(D$6=10,1,0)+$B$4*(D$7-C$7))*EXP(-($D$1+$A280)*D$7)))/$E$1</f>
        <v>6.3937620899470748E-2</v>
      </c>
      <c r="E280" s="3">
        <f t="shared" si="290"/>
        <v>1.6057892284360858E-2</v>
      </c>
      <c r="F280" s="3">
        <f t="shared" si="290"/>
        <v>4.0309875963111816E-3</v>
      </c>
      <c r="G280" s="3">
        <f t="shared" si="290"/>
        <v>1.0113832220316982E-3</v>
      </c>
      <c r="H280" s="3">
        <f t="shared" si="290"/>
        <v>2.5362451891454803E-4</v>
      </c>
      <c r="I280" s="3">
        <f t="shared" si="290"/>
        <v>6.3566318419570693E-5</v>
      </c>
      <c r="J280" s="3">
        <f t="shared" si="290"/>
        <v>1.592251040994134E-5</v>
      </c>
      <c r="K280" s="3">
        <f t="shared" si="290"/>
        <v>3.985952673658066E-6</v>
      </c>
      <c r="L280" s="3">
        <f t="shared" si="290"/>
        <v>-1.0633321359185603E-5</v>
      </c>
      <c r="N280" t="str">
        <f t="shared" si="277"/>
        <v>2.68999999999999 0.0825779565232223</v>
      </c>
    </row>
    <row r="281" spans="1:14" x14ac:dyDescent="0.3">
      <c r="A281" s="4">
        <f t="shared" si="278"/>
        <v>2.6999999999999864</v>
      </c>
      <c r="B281" s="4">
        <f t="shared" si="274"/>
        <v>8.1806099461518053E-2</v>
      </c>
      <c r="C281" s="6">
        <f t="shared" si="275"/>
        <v>-2.7794361745935815E-3</v>
      </c>
      <c r="D281" s="3">
        <f t="shared" ref="D281:L281" si="291">-(((-EXP(-$B$1*D$7)+EXP(-$B$1*C$7))*EXP(-D$7*$A281)+(IF(D$6=10,1,0)+$B$4*(D$7-C$7))*EXP(-($B$1+$A281)*D$7))-
((-EXP(-$D$1*D$7)+EXP(-$D$1*C$7))*EXP(-D$7*$A281)+(IF(D$6=10,1,0)+$B$4*(D$7-C$7))*EXP(-($D$1+$A281)*D$7)))/$E$1</f>
        <v>6.3459882501106998E-2</v>
      </c>
      <c r="E281" s="3">
        <f t="shared" si="291"/>
        <v>1.5858417942759065E-2</v>
      </c>
      <c r="F281" s="3">
        <f t="shared" si="291"/>
        <v>3.9610589734471362E-3</v>
      </c>
      <c r="G281" s="3">
        <f t="shared" si="291"/>
        <v>9.8888119661984849E-4</v>
      </c>
      <c r="H281" s="3">
        <f t="shared" si="291"/>
        <v>2.467448733266313E-4</v>
      </c>
      <c r="I281" s="3">
        <f t="shared" si="291"/>
        <v>6.1533623283345924E-5</v>
      </c>
      <c r="J281" s="3">
        <f t="shared" si="291"/>
        <v>1.5336473142918752E-5</v>
      </c>
      <c r="K281" s="3">
        <f t="shared" si="291"/>
        <v>3.8200990384618923E-6</v>
      </c>
      <c r="L281" s="3">
        <f t="shared" si="291"/>
        <v>-1.0140046612752864E-5</v>
      </c>
      <c r="N281" t="str">
        <f t="shared" si="277"/>
        <v>2.69999999999999 0.0818060994615181</v>
      </c>
    </row>
    <row r="282" spans="1:14" x14ac:dyDescent="0.3">
      <c r="A282" s="4">
        <f t="shared" si="278"/>
        <v>2.7099999999999862</v>
      </c>
      <c r="B282" s="4">
        <f t="shared" si="274"/>
        <v>8.1042243521954327E-2</v>
      </c>
      <c r="C282" s="6">
        <f t="shared" si="275"/>
        <v>-2.7724962626615498E-3</v>
      </c>
      <c r="D282" s="3">
        <f t="shared" ref="D282:L282" si="292">-(((-EXP(-$B$1*D$7)+EXP(-$B$1*C$7))*EXP(-D$7*$A282)+(IF(D$6=10,1,0)+$B$4*(D$7-C$7))*EXP(-($B$1+$A282)*D$7))-
((-EXP(-$D$1*D$7)+EXP(-$D$1*C$7))*EXP(-D$7*$A282)+(IF(D$6=10,1,0)+$B$4*(D$7-C$7))*EXP(-($D$1+$A282)*D$7)))/$E$1</f>
        <v>6.2985713737868931E-2</v>
      </c>
      <c r="E282" s="3">
        <f t="shared" si="292"/>
        <v>1.5661421511221907E-2</v>
      </c>
      <c r="F282" s="3">
        <f t="shared" si="292"/>
        <v>3.8923434558585028E-3</v>
      </c>
      <c r="G282" s="3">
        <f t="shared" si="292"/>
        <v>9.6687981343315766E-4</v>
      </c>
      <c r="H282" s="3">
        <f t="shared" si="292"/>
        <v>2.4005184030900038E-4</v>
      </c>
      <c r="I282" s="3">
        <f t="shared" si="292"/>
        <v>5.9565928757792404E-5</v>
      </c>
      <c r="J282" s="3">
        <f t="shared" si="292"/>
        <v>1.4772005318784487E-5</v>
      </c>
      <c r="K282" s="3">
        <f t="shared" si="292"/>
        <v>3.6611464958097251E-6</v>
      </c>
      <c r="L282" s="3">
        <f t="shared" si="292"/>
        <v>-9.6696546479915557E-6</v>
      </c>
      <c r="N282" t="str">
        <f t="shared" si="277"/>
        <v>2.70999999999999 0.0810422435219543</v>
      </c>
    </row>
    <row r="283" spans="1:14" x14ac:dyDescent="0.3">
      <c r="A283" s="4">
        <f t="shared" si="278"/>
        <v>2.719999999999986</v>
      </c>
      <c r="B283" s="4">
        <f t="shared" si="274"/>
        <v>8.0286291951376834E-2</v>
      </c>
      <c r="C283" s="6">
        <f t="shared" si="275"/>
        <v>-2.7655736788401854E-3</v>
      </c>
      <c r="D283" s="3">
        <f t="shared" ref="D283:L283" si="293">-(((-EXP(-$B$1*D$7)+EXP(-$B$1*C$7))*EXP(-D$7*$A283)+(IF(D$6=10,1,0)+$B$4*(D$7-C$7))*EXP(-($B$1+$A283)*D$7))-
((-EXP(-$D$1*D$7)+EXP(-$D$1*C$7))*EXP(-D$7*$A283)+(IF(D$6=10,1,0)+$B$4*(D$7-C$7))*EXP(-($D$1+$A283)*D$7)))/$E$1</f>
        <v>6.2515087937645847E-2</v>
      </c>
      <c r="E283" s="3">
        <f t="shared" si="293"/>
        <v>1.5466872208664236E-2</v>
      </c>
      <c r="F283" s="3">
        <f t="shared" si="293"/>
        <v>3.8248199988748272E-3</v>
      </c>
      <c r="G283" s="3">
        <f t="shared" si="293"/>
        <v>9.4536793379998939E-4</v>
      </c>
      <c r="H283" s="3">
        <f t="shared" si="293"/>
        <v>2.3354035793736659E-4</v>
      </c>
      <c r="I283" s="3">
        <f t="shared" si="293"/>
        <v>5.7661156282587561E-5</v>
      </c>
      <c r="J283" s="3">
        <f t="shared" si="293"/>
        <v>1.4228313061636796E-5</v>
      </c>
      <c r="K283" s="3">
        <f t="shared" si="293"/>
        <v>3.5088078944517801E-6</v>
      </c>
      <c r="L283" s="3">
        <f t="shared" si="293"/>
        <v>-9.2210839438998306E-6</v>
      </c>
      <c r="N283" t="str">
        <f t="shared" si="277"/>
        <v>2.71999999999999 0.0802862919513768</v>
      </c>
    </row>
    <row r="284" spans="1:14" x14ac:dyDescent="0.3">
      <c r="A284" s="4">
        <f t="shared" si="278"/>
        <v>2.7299999999999858</v>
      </c>
      <c r="B284" s="4">
        <f t="shared" si="274"/>
        <v>7.9538149386768994E-2</v>
      </c>
      <c r="C284" s="6">
        <f t="shared" si="275"/>
        <v>-2.758668379863315E-3</v>
      </c>
      <c r="D284" s="3">
        <f t="shared" ref="D284:L284" si="294">-(((-EXP(-$B$1*D$7)+EXP(-$B$1*C$7))*EXP(-D$7*$A284)+(IF(D$6=10,1,0)+$B$4*(D$7-C$7))*EXP(-($B$1+$A284)*D$7))-
((-EXP(-$D$1*D$7)+EXP(-$D$1*C$7))*EXP(-D$7*$A284)+(IF(D$6=10,1,0)+$B$4*(D$7-C$7))*EXP(-($D$1+$A284)*D$7)))/$E$1</f>
        <v>6.2047978627603396E-2</v>
      </c>
      <c r="E284" s="3">
        <f t="shared" si="294"/>
        <v>1.5274739636355649E-2</v>
      </c>
      <c r="F284" s="3">
        <f t="shared" si="294"/>
        <v>3.7584679229171829E-3</v>
      </c>
      <c r="G284" s="3">
        <f t="shared" si="294"/>
        <v>9.2433466687563963E-4</v>
      </c>
      <c r="H284" s="3">
        <f t="shared" si="294"/>
        <v>2.272055015919901E-4</v>
      </c>
      <c r="I284" s="3">
        <f t="shared" si="294"/>
        <v>5.5817293764634747E-5</v>
      </c>
      <c r="J284" s="3">
        <f t="shared" si="294"/>
        <v>1.3704631714547186E-5</v>
      </c>
      <c r="K284" s="3">
        <f t="shared" si="294"/>
        <v>3.3628080313876724E-6</v>
      </c>
      <c r="L284" s="3">
        <f t="shared" si="294"/>
        <v>-8.7933222221173917E-6</v>
      </c>
      <c r="N284" t="str">
        <f t="shared" si="277"/>
        <v>2.72999999999999 0.079538149386769</v>
      </c>
    </row>
    <row r="285" spans="1:14" x14ac:dyDescent="0.3">
      <c r="A285" s="4">
        <f t="shared" si="278"/>
        <v>2.7399999999999856</v>
      </c>
      <c r="B285" s="4">
        <f t="shared" si="274"/>
        <v>7.8797721832005785E-2</v>
      </c>
      <c r="C285" s="6">
        <f t="shared" si="275"/>
        <v>-2.7517803225727997E-3</v>
      </c>
      <c r="D285" s="3">
        <f t="shared" ref="D285:L285" si="295">-(((-EXP(-$B$1*D$7)+EXP(-$B$1*C$7))*EXP(-D$7*$A285)+(IF(D$6=10,1,0)+$B$4*(D$7-C$7))*EXP(-($B$1+$A285)*D$7))-
((-EXP(-$D$1*D$7)+EXP(-$D$1*C$7))*EXP(-D$7*$A285)+(IF(D$6=10,1,0)+$B$4*(D$7-C$7))*EXP(-($D$1+$A285)*D$7)))/$E$1</f>
        <v>6.1584359532709097E-2</v>
      </c>
      <c r="E285" s="3">
        <f t="shared" si="295"/>
        <v>1.5084993773182511E-2</v>
      </c>
      <c r="F285" s="3">
        <f t="shared" si="295"/>
        <v>3.6932669071257748E-3</v>
      </c>
      <c r="G285" s="3">
        <f t="shared" si="295"/>
        <v>9.0376936411832697E-4</v>
      </c>
      <c r="H285" s="3">
        <f t="shared" si="295"/>
        <v>2.2104248023547854E-4</v>
      </c>
      <c r="I285" s="3">
        <f t="shared" si="295"/>
        <v>5.4032393453027002E-5</v>
      </c>
      <c r="J285" s="3">
        <f t="shared" si="295"/>
        <v>1.3200224764368569E-5</v>
      </c>
      <c r="K285" s="3">
        <f t="shared" si="295"/>
        <v>3.2228831546554317E-6</v>
      </c>
      <c r="L285" s="3">
        <f t="shared" si="295"/>
        <v>-8.3854041646799223E-6</v>
      </c>
      <c r="N285" t="str">
        <f t="shared" si="277"/>
        <v>2.73999999999999 0.0787977218320058</v>
      </c>
    </row>
    <row r="286" spans="1:14" x14ac:dyDescent="0.3">
      <c r="A286" s="4">
        <f t="shared" si="278"/>
        <v>2.7499999999999853</v>
      </c>
      <c r="B286" s="4">
        <f t="shared" si="274"/>
        <v>7.8064916635145407E-2</v>
      </c>
      <c r="C286" s="6">
        <f t="shared" si="275"/>
        <v>-2.7449094639182578E-3</v>
      </c>
      <c r="D286" s="3">
        <f t="shared" ref="D286:L286" si="296">-(((-EXP(-$B$1*D$7)+EXP(-$B$1*C$7))*EXP(-D$7*$A286)+(IF(D$6=10,1,0)+$B$4*(D$7-C$7))*EXP(-($B$1+$A286)*D$7))-
((-EXP(-$D$1*D$7)+EXP(-$D$1*C$7))*EXP(-D$7*$A286)+(IF(D$6=10,1,0)+$B$4*(D$7-C$7))*EXP(-($D$1+$A286)*D$7)))/$E$1</f>
        <v>6.1124204574257775E-2</v>
      </c>
      <c r="E286" s="3">
        <f t="shared" si="296"/>
        <v>1.489760497097505E-2</v>
      </c>
      <c r="F286" s="3">
        <f t="shared" si="296"/>
        <v>3.6291969831962491E-3</v>
      </c>
      <c r="G286" s="3">
        <f t="shared" si="296"/>
        <v>8.8366161390477347E-4</v>
      </c>
      <c r="H286" s="3">
        <f t="shared" si="296"/>
        <v>2.1504663278968818E-4</v>
      </c>
      <c r="I286" s="3">
        <f t="shared" si="296"/>
        <v>5.2304569880756991E-5</v>
      </c>
      <c r="J286" s="3">
        <f t="shared" si="296"/>
        <v>1.2714382805676324E-5</v>
      </c>
      <c r="K286" s="3">
        <f t="shared" si="296"/>
        <v>3.0887804869178205E-6</v>
      </c>
      <c r="L286" s="3">
        <f t="shared" si="296"/>
        <v>-7.9964092332268847E-6</v>
      </c>
      <c r="N286" t="str">
        <f t="shared" si="277"/>
        <v>2.74999999999999 0.0780649166351454</v>
      </c>
    </row>
    <row r="287" spans="1:14" x14ac:dyDescent="0.3">
      <c r="A287" s="4">
        <f t="shared" si="278"/>
        <v>2.7599999999999851</v>
      </c>
      <c r="B287" s="4">
        <f t="shared" si="274"/>
        <v>7.733964246601413E-2</v>
      </c>
      <c r="C287" s="6">
        <f t="shared" si="275"/>
        <v>-2.7380557609568007E-3</v>
      </c>
      <c r="D287" s="3">
        <f t="shared" ref="D287:L287" si="297">-(((-EXP(-$B$1*D$7)+EXP(-$B$1*C$7))*EXP(-D$7*$A287)+(IF(D$6=10,1,0)+$B$4*(D$7-C$7))*EXP(-($B$1+$A287)*D$7))-
((-EXP(-$D$1*D$7)+EXP(-$D$1*C$7))*EXP(-D$7*$A287)+(IF(D$6=10,1,0)+$B$4*(D$7-C$7))*EXP(-($D$1+$A287)*D$7)))/$E$1</f>
        <v>6.0667487868440444E-2</v>
      </c>
      <c r="E287" s="3">
        <f t="shared" si="297"/>
        <v>1.4712543949866977E-2</v>
      </c>
      <c r="F287" s="3">
        <f t="shared" si="297"/>
        <v>3.5662385292051621E-3</v>
      </c>
      <c r="G287" s="3">
        <f t="shared" si="297"/>
        <v>8.640012362555611E-4</v>
      </c>
      <c r="H287" s="3">
        <f t="shared" si="297"/>
        <v>2.0921342460969517E-4</v>
      </c>
      <c r="I287" s="3">
        <f t="shared" si="297"/>
        <v>5.063199787334254E-5</v>
      </c>
      <c r="J287" s="3">
        <f t="shared" si="297"/>
        <v>1.2246422543217591E-5</v>
      </c>
      <c r="K287" s="3">
        <f t="shared" si="297"/>
        <v>2.9602577687421685E-6</v>
      </c>
      <c r="L287" s="3">
        <f t="shared" si="297"/>
        <v>-7.6254595922249627E-6</v>
      </c>
      <c r="N287" t="str">
        <f t="shared" si="277"/>
        <v>2.75999999999999 0.0773396424660141</v>
      </c>
    </row>
    <row r="288" spans="1:14" x14ac:dyDescent="0.3">
      <c r="A288" s="4">
        <f t="shared" si="278"/>
        <v>2.7699999999999849</v>
      </c>
      <c r="B288" s="4">
        <f t="shared" si="274"/>
        <v>7.6621809294214208E-2</v>
      </c>
      <c r="C288" s="6">
        <f t="shared" si="275"/>
        <v>-2.7312191708527625E-3</v>
      </c>
      <c r="D288" s="3">
        <f t="shared" ref="D288:L288" si="298">-(((-EXP(-$B$1*D$7)+EXP(-$B$1*C$7))*EXP(-D$7*$A288)+(IF(D$6=10,1,0)+$B$4*(D$7-C$7))*EXP(-($B$1+$A288)*D$7))-
((-EXP(-$D$1*D$7)+EXP(-$D$1*C$7))*EXP(-D$7*$A288)+(IF(D$6=10,1,0)+$B$4*(D$7-C$7))*EXP(-($D$1+$A288)*D$7)))/$E$1</f>
        <v>6.0214183724869787E-2</v>
      </c>
      <c r="E288" s="3">
        <f t="shared" si="298"/>
        <v>1.4529781793676774E-2</v>
      </c>
      <c r="F288" s="3">
        <f t="shared" si="298"/>
        <v>3.5043722636387367E-3</v>
      </c>
      <c r="G288" s="3">
        <f t="shared" si="298"/>
        <v>8.4477827768517143E-4</v>
      </c>
      <c r="H288" s="3">
        <f t="shared" si="298"/>
        <v>2.0353844405297336E-4</v>
      </c>
      <c r="I288" s="3">
        <f t="shared" si="298"/>
        <v>4.9012910621106709E-5</v>
      </c>
      <c r="J288" s="3">
        <f t="shared" si="298"/>
        <v>1.1795685830687702E-5</v>
      </c>
      <c r="K288" s="3">
        <f t="shared" si="298"/>
        <v>2.8370828210469758E-6</v>
      </c>
      <c r="L288" s="3">
        <f t="shared" si="298"/>
        <v>-7.2717181293250127E-6</v>
      </c>
      <c r="N288" t="str">
        <f t="shared" si="277"/>
        <v>2.76999999999998 0.0766218092942142</v>
      </c>
    </row>
    <row r="289" spans="1:14" x14ac:dyDescent="0.3">
      <c r="A289" s="4">
        <f t="shared" si="278"/>
        <v>2.7799999999999847</v>
      </c>
      <c r="B289" s="4">
        <f t="shared" si="274"/>
        <v>7.5911328367407355E-2</v>
      </c>
      <c r="C289" s="6">
        <f t="shared" si="275"/>
        <v>-2.7243996508774329E-3</v>
      </c>
      <c r="D289" s="3">
        <f t="shared" ref="D289:L289" si="299">-(((-EXP(-$B$1*D$7)+EXP(-$B$1*C$7))*EXP(-D$7*$A289)+(IF(D$6=10,1,0)+$B$4*(D$7-C$7))*EXP(-($B$1+$A289)*D$7))-
((-EXP(-$D$1*D$7)+EXP(-$D$1*C$7))*EXP(-D$7*$A289)+(IF(D$6=10,1,0)+$B$4*(D$7-C$7))*EXP(-($D$1+$A289)*D$7)))/$E$1</f>
        <v>5.9764266644932167E-2</v>
      </c>
      <c r="E289" s="3">
        <f t="shared" si="299"/>
        <v>1.4349289945462475E-2</v>
      </c>
      <c r="F289" s="3">
        <f t="shared" si="299"/>
        <v>3.4435792394649869E-3</v>
      </c>
      <c r="G289" s="3">
        <f t="shared" si="299"/>
        <v>8.2598300616180075E-4</v>
      </c>
      <c r="H289" s="3">
        <f t="shared" si="299"/>
        <v>1.9801739914564195E-4</v>
      </c>
      <c r="I289" s="3">
        <f t="shared" si="299"/>
        <v>4.7445597812910093E-5</v>
      </c>
      <c r="J289" s="3">
        <f t="shared" si="299"/>
        <v>1.1361538745272562E-5</v>
      </c>
      <c r="K289" s="3">
        <f t="shared" si="299"/>
        <v>2.7190331255929628E-6</v>
      </c>
      <c r="L289" s="3">
        <f t="shared" si="299"/>
        <v>-6.9343865660550697E-6</v>
      </c>
      <c r="N289" t="str">
        <f t="shared" si="277"/>
        <v>2.77999999999998 0.0759113283674074</v>
      </c>
    </row>
    <row r="290" spans="1:14" x14ac:dyDescent="0.3">
      <c r="A290" s="4">
        <f t="shared" si="278"/>
        <v>2.7899999999999845</v>
      </c>
      <c r="B290" s="4">
        <f t="shared" si="274"/>
        <v>7.5208112190525339E-2</v>
      </c>
      <c r="C290" s="6">
        <f t="shared" si="275"/>
        <v>-2.71759715840879E-3</v>
      </c>
      <c r="D290" s="3">
        <f t="shared" ref="D290:L290" si="300">-(((-EXP(-$B$1*D$7)+EXP(-$B$1*C$7))*EXP(-D$7*$A290)+(IF(D$6=10,1,0)+$B$4*(D$7-C$7))*EXP(-($B$1+$A290)*D$7))-
((-EXP(-$D$1*D$7)+EXP(-$D$1*C$7))*EXP(-D$7*$A290)+(IF(D$6=10,1,0)+$B$4*(D$7-C$7))*EXP(-($D$1+$A290)*D$7)))/$E$1</f>
        <v>5.931771132079016E-2</v>
      </c>
      <c r="E290" s="3">
        <f t="shared" si="300"/>
        <v>1.4171040202989696E-2</v>
      </c>
      <c r="F290" s="3">
        <f t="shared" si="300"/>
        <v>3.3838408383522101E-3</v>
      </c>
      <c r="G290" s="3">
        <f t="shared" si="300"/>
        <v>8.0760590617491785E-4</v>
      </c>
      <c r="H290" s="3">
        <f t="shared" si="300"/>
        <v>1.9264611433358596E-4</v>
      </c>
      <c r="I290" s="3">
        <f t="shared" si="300"/>
        <v>4.5928403828540165E-5</v>
      </c>
      <c r="J290" s="3">
        <f t="shared" si="300"/>
        <v>1.0943370696167655E-5</v>
      </c>
      <c r="K290" s="3">
        <f t="shared" si="300"/>
        <v>2.6058954230024102E-6</v>
      </c>
      <c r="L290" s="3">
        <f t="shared" si="300"/>
        <v>-6.6127036541483927E-6</v>
      </c>
      <c r="N290" t="str">
        <f t="shared" si="277"/>
        <v>2.78999999999998 0.0752081121905253</v>
      </c>
    </row>
    <row r="291" spans="1:14" x14ac:dyDescent="0.3">
      <c r="A291" s="4">
        <f t="shared" si="278"/>
        <v>2.7999999999999843</v>
      </c>
      <c r="B291" s="4">
        <f t="shared" si="274"/>
        <v>7.4512074504634249E-2</v>
      </c>
      <c r="C291" s="6">
        <f t="shared" si="275"/>
        <v>-2.710811650931233E-3</v>
      </c>
      <c r="D291" s="3">
        <f t="shared" ref="D291:L291" si="301">-(((-EXP(-$B$1*D$7)+EXP(-$B$1*C$7))*EXP(-D$7*$A291)+(IF(D$6=10,1,0)+$B$4*(D$7-C$7))*EXP(-($B$1+$A291)*D$7))-
((-EXP(-$D$1*D$7)+EXP(-$D$1*C$7))*EXP(-D$7*$A291)+(IF(D$6=10,1,0)+$B$4*(D$7-C$7))*EXP(-($D$1+$A291)*D$7)))/$E$1</f>
        <v>5.88744926335611E-2</v>
      </c>
      <c r="E291" s="3">
        <f t="shared" si="301"/>
        <v>1.3995004714383983E-2</v>
      </c>
      <c r="F291" s="3">
        <f t="shared" si="301"/>
        <v>3.3251387649416886E-3</v>
      </c>
      <c r="G291" s="3">
        <f t="shared" si="301"/>
        <v>7.8963767392750499E-4</v>
      </c>
      <c r="H291" s="3">
        <f t="shared" si="301"/>
        <v>1.8742052732742789E-4</v>
      </c>
      <c r="I291" s="3">
        <f t="shared" si="301"/>
        <v>4.4459725990943492E-5</v>
      </c>
      <c r="J291" s="3">
        <f t="shared" si="301"/>
        <v>1.0540593565623104E-5</v>
      </c>
      <c r="K291" s="3">
        <f t="shared" si="301"/>
        <v>2.4974653275444562E-6</v>
      </c>
      <c r="L291" s="3">
        <f t="shared" si="301"/>
        <v>-6.3059434603229217E-6</v>
      </c>
      <c r="N291" t="str">
        <f t="shared" si="277"/>
        <v>2.79999999999998 0.0745120745046342</v>
      </c>
    </row>
    <row r="292" spans="1:14" x14ac:dyDescent="0.3">
      <c r="A292" s="4">
        <f t="shared" si="278"/>
        <v>2.8099999999999841</v>
      </c>
      <c r="B292" s="4">
        <f t="shared" si="274"/>
        <v>7.3823130266609277E-2</v>
      </c>
      <c r="C292" s="6">
        <f t="shared" si="275"/>
        <v>-2.7040430860353188E-3</v>
      </c>
      <c r="D292" s="3">
        <f t="shared" ref="D292:L292" si="302">-(((-EXP(-$B$1*D$7)+EXP(-$B$1*C$7))*EXP(-D$7*$A292)+(IF(D$6=10,1,0)+$B$4*(D$7-C$7))*EXP(-($B$1+$A292)*D$7))-
((-EXP(-$D$1*D$7)+EXP(-$D$1*C$7))*EXP(-D$7*$A292)+(IF(D$6=10,1,0)+$B$4*(D$7-C$7))*EXP(-($D$1+$A292)*D$7)))/$E$1</f>
        <v>5.8434585652016029E-2</v>
      </c>
      <c r="E292" s="3">
        <f t="shared" si="302"/>
        <v>1.3821155973728955E-2</v>
      </c>
      <c r="F292" s="3">
        <f t="shared" si="302"/>
        <v>3.2674550412694699E-3</v>
      </c>
      <c r="G292" s="3">
        <f t="shared" si="302"/>
        <v>7.7206921261639032E-4</v>
      </c>
      <c r="H292" s="3">
        <f t="shared" si="302"/>
        <v>1.8233668602796754E-4</v>
      </c>
      <c r="I292" s="3">
        <f t="shared" si="302"/>
        <v>4.303801287249865E-5</v>
      </c>
      <c r="J292" s="3">
        <f t="shared" si="302"/>
        <v>1.015264088186894E-5</v>
      </c>
      <c r="K292" s="3">
        <f t="shared" si="302"/>
        <v>2.3935469578869638E-6</v>
      </c>
      <c r="L292" s="3">
        <f t="shared" si="302"/>
        <v>-6.0134137264890191E-6</v>
      </c>
      <c r="N292" t="str">
        <f t="shared" si="277"/>
        <v>2.80999999999998 0.0738231302666093</v>
      </c>
    </row>
    <row r="293" spans="1:14" x14ac:dyDescent="0.3">
      <c r="A293" s="4">
        <f t="shared" si="278"/>
        <v>2.8199999999999839</v>
      </c>
      <c r="B293" s="4">
        <f t="shared" si="274"/>
        <v>7.3141195629324307E-2</v>
      </c>
      <c r="C293" s="6">
        <f t="shared" si="275"/>
        <v>-2.6972914214174947E-3</v>
      </c>
      <c r="D293" s="3">
        <f t="shared" ref="D293:L293" si="303">-(((-EXP(-$B$1*D$7)+EXP(-$B$1*C$7))*EXP(-D$7*$A293)+(IF(D$6=10,1,0)+$B$4*(D$7-C$7))*EXP(-($B$1+$A293)*D$7))-
((-EXP(-$D$1*D$7)+EXP(-$D$1*C$7))*EXP(-D$7*$A293)+(IF(D$6=10,1,0)+$B$4*(D$7-C$7))*EXP(-($D$1+$A293)*D$7)))/$E$1</f>
        <v>5.7997965631365396E-2</v>
      </c>
      <c r="E293" s="3">
        <f t="shared" si="303"/>
        <v>1.364946681681623E-2</v>
      </c>
      <c r="F293" s="3">
        <f t="shared" si="303"/>
        <v>3.2107720012342247E-3</v>
      </c>
      <c r="G293" s="3">
        <f t="shared" si="303"/>
        <v>7.5489162783523068E-4</v>
      </c>
      <c r="H293" s="3">
        <f t="shared" si="303"/>
        <v>1.7739074553717215E-4</v>
      </c>
      <c r="I293" s="3">
        <f t="shared" si="303"/>
        <v>4.1661762656685106E-5</v>
      </c>
      <c r="J293" s="3">
        <f t="shared" si="303"/>
        <v>9.7789670225441364E-6</v>
      </c>
      <c r="K293" s="3">
        <f t="shared" si="303"/>
        <v>2.2939525832154221E-6</v>
      </c>
      <c r="L293" s="3">
        <f t="shared" si="303"/>
        <v>-5.7344543089006821E-6</v>
      </c>
      <c r="N293" t="str">
        <f t="shared" si="277"/>
        <v>2.81999999999998 0.0731411956293243</v>
      </c>
    </row>
    <row r="294" spans="1:14" x14ac:dyDescent="0.3">
      <c r="A294" s="4">
        <f t="shared" si="278"/>
        <v>2.8299999999999836</v>
      </c>
      <c r="B294" s="4">
        <f t="shared" si="274"/>
        <v>7.2466187921697511E-2</v>
      </c>
      <c r="C294" s="6">
        <f t="shared" si="275"/>
        <v>-2.6905566148798343E-3</v>
      </c>
      <c r="D294" s="3">
        <f t="shared" ref="D294:L294" si="304">-(((-EXP(-$B$1*D$7)+EXP(-$B$1*C$7))*EXP(-D$7*$A294)+(IF(D$6=10,1,0)+$B$4*(D$7-C$7))*EXP(-($B$1+$A294)*D$7))-
((-EXP(-$D$1*D$7)+EXP(-$D$1*C$7))*EXP(-D$7*$A294)+(IF(D$6=10,1,0)+$B$4*(D$7-C$7))*EXP(-($D$1+$A294)*D$7)))/$E$1</f>
        <v>5.7564608011567701E-2</v>
      </c>
      <c r="E294" s="3">
        <f t="shared" si="304"/>
        <v>1.3479910416873667E-2</v>
      </c>
      <c r="F294" s="3">
        <f t="shared" si="304"/>
        <v>3.1550722852250255E-3</v>
      </c>
      <c r="G294" s="3">
        <f t="shared" si="304"/>
        <v>7.3809622306287529E-4</v>
      </c>
      <c r="H294" s="3">
        <f t="shared" si="304"/>
        <v>1.7257896525234515E-4</v>
      </c>
      <c r="I294" s="3">
        <f t="shared" si="304"/>
        <v>4.0329521551336393E-5</v>
      </c>
      <c r="J294" s="3">
        <f t="shared" si="304"/>
        <v>9.4190464471683016E-6</v>
      </c>
      <c r="K294" s="3">
        <f t="shared" si="304"/>
        <v>2.1985022841166869E-6</v>
      </c>
      <c r="L294" s="3">
        <f t="shared" si="304"/>
        <v>-5.4684356868905112E-6</v>
      </c>
      <c r="N294" t="str">
        <f t="shared" si="277"/>
        <v>2.82999999999998 0.0724661879216975</v>
      </c>
    </row>
    <row r="295" spans="1:14" x14ac:dyDescent="0.3">
      <c r="A295" s="4">
        <f t="shared" si="278"/>
        <v>2.8399999999999834</v>
      </c>
      <c r="B295" s="4">
        <f t="shared" si="274"/>
        <v>7.1798025629523893E-2</v>
      </c>
      <c r="C295" s="6">
        <f t="shared" si="275"/>
        <v>-2.6838386243297754E-3</v>
      </c>
      <c r="D295" s="3">
        <f t="shared" ref="D295:L295" si="305">-(((-EXP(-$B$1*D$7)+EXP(-$B$1*C$7))*EXP(-D$7*$A295)+(IF(D$6=10,1,0)+$B$4*(D$7-C$7))*EXP(-($B$1+$A295)*D$7))-
((-EXP(-$D$1*D$7)+EXP(-$D$1*C$7))*EXP(-D$7*$A295)+(IF(D$6=10,1,0)+$B$4*(D$7-C$7))*EXP(-($D$1+$A295)*D$7)))/$E$1</f>
        <v>5.7134488416158556E-2</v>
      </c>
      <c r="E295" s="3">
        <f t="shared" si="305"/>
        <v>1.3312460280336979E-2</v>
      </c>
      <c r="F295" s="3">
        <f t="shared" si="305"/>
        <v>3.1003388347599667E-3</v>
      </c>
      <c r="G295" s="3">
        <f t="shared" si="305"/>
        <v>7.2167449526692594E-4</v>
      </c>
      <c r="H295" s="3">
        <f t="shared" si="305"/>
        <v>1.6789770603551146E-4</v>
      </c>
      <c r="I295" s="3">
        <f t="shared" si="305"/>
        <v>3.9039882252651723E-5</v>
      </c>
      <c r="J295" s="3">
        <f t="shared" si="305"/>
        <v>9.0723729581848354E-6</v>
      </c>
      <c r="K295" s="3">
        <f t="shared" si="305"/>
        <v>2.1070236275168525E-6</v>
      </c>
      <c r="L295" s="3">
        <f t="shared" si="305"/>
        <v>-5.2147575426283925E-6</v>
      </c>
      <c r="N295" t="str">
        <f t="shared" si="277"/>
        <v>2.83999999999998 0.0717980256295239</v>
      </c>
    </row>
    <row r="296" spans="1:14" x14ac:dyDescent="0.3">
      <c r="A296" s="4">
        <f t="shared" si="278"/>
        <v>2.8499999999999832</v>
      </c>
      <c r="B296" s="4">
        <f t="shared" si="274"/>
        <v>7.1136628376619368E-2</v>
      </c>
      <c r="C296" s="6">
        <f t="shared" si="275"/>
        <v>-2.6771374077798555E-3</v>
      </c>
      <c r="D296" s="3">
        <f t="shared" ref="D296:L296" si="306">-(((-EXP(-$B$1*D$7)+EXP(-$B$1*C$7))*EXP(-D$7*$A296)+(IF(D$6=10,1,0)+$B$4*(D$7-C$7))*EXP(-($B$1+$A296)*D$7))-
((-EXP(-$D$1*D$7)+EXP(-$D$1*C$7))*EXP(-D$7*$A296)+(IF(D$6=10,1,0)+$B$4*(D$7-C$7))*EXP(-($D$1+$A296)*D$7)))/$E$1</f>
        <v>5.6707582650819537E-2</v>
      </c>
      <c r="E296" s="3">
        <f t="shared" si="306"/>
        <v>1.3147090242827343E-2</v>
      </c>
      <c r="F296" s="3">
        <f t="shared" si="306"/>
        <v>3.0465548872982569E-3</v>
      </c>
      <c r="G296" s="3">
        <f t="shared" si="306"/>
        <v>7.0561813059742153E-4</v>
      </c>
      <c r="H296" s="3">
        <f t="shared" si="306"/>
        <v>1.6334342746072988E-4</v>
      </c>
      <c r="I296" s="3">
        <f t="shared" si="306"/>
        <v>3.7791482459224946E-5</v>
      </c>
      <c r="J296" s="3">
        <f t="shared" si="306"/>
        <v>8.738458988802098E-6</v>
      </c>
      <c r="K296" s="3">
        <f t="shared" si="306"/>
        <v>2.0193513552404722E-6</v>
      </c>
      <c r="L296" s="3">
        <f t="shared" si="306"/>
        <v>-4.972847407329914E-6</v>
      </c>
      <c r="N296" t="str">
        <f t="shared" si="277"/>
        <v>2.84999999999998 0.0711366283766194</v>
      </c>
    </row>
    <row r="297" spans="1:14" x14ac:dyDescent="0.3">
      <c r="A297" s="4">
        <f t="shared" si="278"/>
        <v>2.859999999999983</v>
      </c>
      <c r="B297" s="4">
        <f t="shared" si="274"/>
        <v>7.0481916905874298E-2</v>
      </c>
      <c r="C297" s="6">
        <f t="shared" si="275"/>
        <v>-2.6704529233474482E-3</v>
      </c>
      <c r="D297" s="3">
        <f t="shared" ref="D297:L297" si="307">-(((-EXP(-$B$1*D$7)+EXP(-$B$1*C$7))*EXP(-D$7*$A297)+(IF(D$6=10,1,0)+$B$4*(D$7-C$7))*EXP(-($B$1+$A297)*D$7))-
((-EXP(-$D$1*D$7)+EXP(-$D$1*C$7))*EXP(-D$7*$A297)+(IF(D$6=10,1,0)+$B$4*(D$7-C$7))*EXP(-($D$1+$A297)*D$7)))/$E$1</f>
        <v>5.6283866701860301E-2</v>
      </c>
      <c r="E297" s="3">
        <f t="shared" si="307"/>
        <v>1.2983774464901328E-2</v>
      </c>
      <c r="F297" s="3">
        <f t="shared" si="307"/>
        <v>2.9937039710767068E-3</v>
      </c>
      <c r="G297" s="3">
        <f t="shared" si="307"/>
        <v>6.8991900017877832E-4</v>
      </c>
      <c r="H297" s="3">
        <f t="shared" si="307"/>
        <v>1.5891268513780764E-4</v>
      </c>
      <c r="I297" s="3">
        <f t="shared" si="307"/>
        <v>3.6583003433041427E-5</v>
      </c>
      <c r="J297" s="3">
        <f t="shared" si="307"/>
        <v>8.4168349174737641E-6</v>
      </c>
      <c r="K297" s="3">
        <f t="shared" si="307"/>
        <v>1.9353270854036508E-6</v>
      </c>
      <c r="L297" s="3">
        <f t="shared" si="307"/>
        <v>-4.7421593691076015E-6</v>
      </c>
      <c r="N297" t="str">
        <f t="shared" si="277"/>
        <v>2.85999999999998 0.0704819169058743</v>
      </c>
    </row>
    <row r="298" spans="1:14" x14ac:dyDescent="0.3">
      <c r="A298" s="4">
        <f t="shared" si="278"/>
        <v>2.8699999999999828</v>
      </c>
      <c r="B298" s="4">
        <f t="shared" si="274"/>
        <v>6.9833813061604327E-2</v>
      </c>
      <c r="C298" s="6">
        <f t="shared" si="275"/>
        <v>-2.6637851292545052E-3</v>
      </c>
      <c r="D298" s="3">
        <f t="shared" ref="D298:L298" si="308">-(((-EXP(-$B$1*D$7)+EXP(-$B$1*C$7))*EXP(-D$7*$A298)+(IF(D$6=10,1,0)+$B$4*(D$7-C$7))*EXP(-($B$1+$A298)*D$7))-
((-EXP(-$D$1*D$7)+EXP(-$D$1*C$7))*EXP(-D$7*$A298)+(IF(D$6=10,1,0)+$B$4*(D$7-C$7))*EXP(-($D$1+$A298)*D$7)))/$E$1</f>
        <v>5.5863316735307859E-2</v>
      </c>
      <c r="E298" s="3">
        <f t="shared" si="308"/>
        <v>1.2822487428158605E-2</v>
      </c>
      <c r="F298" s="3">
        <f t="shared" si="308"/>
        <v>2.9417699000980038E-3</v>
      </c>
      <c r="G298" s="3">
        <f t="shared" si="308"/>
        <v>6.7456915598778885E-4</v>
      </c>
      <c r="H298" s="3">
        <f t="shared" si="308"/>
        <v>1.5460212810708133E-4</v>
      </c>
      <c r="I298" s="3">
        <f t="shared" si="308"/>
        <v>3.5413168605410051E-5</v>
      </c>
      <c r="J298" s="3">
        <f t="shared" si="308"/>
        <v>8.1070484073931186E-6</v>
      </c>
      <c r="K298" s="3">
        <f t="shared" si="308"/>
        <v>1.8547990263141085E-6</v>
      </c>
      <c r="L298" s="3">
        <f t="shared" si="308"/>
        <v>-4.5221728396274252E-6</v>
      </c>
      <c r="N298" t="str">
        <f t="shared" si="277"/>
        <v>2.86999999999998 0.0698338130616043</v>
      </c>
    </row>
    <row r="299" spans="1:14" x14ac:dyDescent="0.3">
      <c r="A299" s="4">
        <f t="shared" si="278"/>
        <v>2.8799999999999826</v>
      </c>
      <c r="B299" s="4">
        <f t="shared" si="274"/>
        <v>6.9192239771020528E-2</v>
      </c>
      <c r="C299" s="6">
        <f t="shared" si="275"/>
        <v>-2.6571339838272908E-3</v>
      </c>
      <c r="D299" s="3">
        <f t="shared" ref="D299:L299" si="309">-(((-EXP(-$B$1*D$7)+EXP(-$B$1*C$7))*EXP(-D$7*$A299)+(IF(D$6=10,1,0)+$B$4*(D$7-C$7))*EXP(-($B$1+$A299)*D$7))-
((-EXP(-$D$1*D$7)+EXP(-$D$1*C$7))*EXP(-D$7*$A299)+(IF(D$6=10,1,0)+$B$4*(D$7-C$7))*EXP(-($D$1+$A299)*D$7)))/$E$1</f>
        <v>5.5445909095085115E-2</v>
      </c>
      <c r="E299" s="3">
        <f t="shared" si="309"/>
        <v>1.2663203931154511E-2</v>
      </c>
      <c r="F299" s="3">
        <f t="shared" si="309"/>
        <v>2.8907367691433828E-3</v>
      </c>
      <c r="G299" s="3">
        <f t="shared" si="309"/>
        <v>6.5956082683936348E-4</v>
      </c>
      <c r="H299" s="3">
        <f t="shared" si="309"/>
        <v>1.5040849630441663E-4</v>
      </c>
      <c r="I299" s="3">
        <f t="shared" si="309"/>
        <v>3.428074222971497E-5</v>
      </c>
      <c r="J299" s="3">
        <f t="shared" si="309"/>
        <v>7.8086637702177882E-6</v>
      </c>
      <c r="K299" s="3">
        <f t="shared" si="309"/>
        <v>1.7776217022747047E-6</v>
      </c>
      <c r="L299" s="3">
        <f t="shared" si="309"/>
        <v>-4.312391381179922E-6</v>
      </c>
      <c r="N299" t="str">
        <f t="shared" si="277"/>
        <v>2.87999999999998 0.0691922397710205</v>
      </c>
    </row>
    <row r="300" spans="1:14" x14ac:dyDescent="0.3">
      <c r="A300" s="4">
        <f t="shared" si="278"/>
        <v>2.8899999999999824</v>
      </c>
      <c r="B300" s="4">
        <f t="shared" si="274"/>
        <v>6.8557121026839335E-2</v>
      </c>
      <c r="C300" s="6">
        <f t="shared" si="275"/>
        <v>-2.650499445496125E-3</v>
      </c>
      <c r="D300" s="3">
        <f t="shared" ref="D300:L300" si="310">-(((-EXP(-$B$1*D$7)+EXP(-$B$1*C$7))*EXP(-D$7*$A300)+(IF(D$6=10,1,0)+$B$4*(D$7-C$7))*EXP(-($B$1+$A300)*D$7))-
((-EXP(-$D$1*D$7)+EXP(-$D$1*C$7))*EXP(-D$7*$A300)+(IF(D$6=10,1,0)+$B$4*(D$7-C$7))*EXP(-($D$1+$A300)*D$7)))/$E$1</f>
        <v>5.5031620301796556E-2</v>
      </c>
      <c r="E300" s="3">
        <f t="shared" si="310"/>
        <v>1.2505899085540286E-2</v>
      </c>
      <c r="F300" s="3">
        <f t="shared" si="310"/>
        <v>2.8405889489235311E-3</v>
      </c>
      <c r="G300" s="3">
        <f t="shared" si="310"/>
        <v>6.4488641444545507E-4</v>
      </c>
      <c r="H300" s="3">
        <f t="shared" si="310"/>
        <v>1.4632861809558007E-4</v>
      </c>
      <c r="I300" s="3">
        <f t="shared" si="310"/>
        <v>3.3184528075163742E-5</v>
      </c>
      <c r="J300" s="3">
        <f t="shared" si="310"/>
        <v>7.521261353326107E-6</v>
      </c>
      <c r="K300" s="3">
        <f t="shared" si="310"/>
        <v>1.7036556907623488E-6</v>
      </c>
      <c r="L300" s="3">
        <f t="shared" si="310"/>
        <v>-4.1123415851873992E-6</v>
      </c>
      <c r="N300" t="str">
        <f t="shared" si="277"/>
        <v>2.88999999999998 0.0685571210268393</v>
      </c>
    </row>
    <row r="301" spans="1:14" x14ac:dyDescent="0.3">
      <c r="A301" s="4">
        <f t="shared" si="278"/>
        <v>2.8999999999999821</v>
      </c>
      <c r="B301" s="4">
        <f t="shared" si="274"/>
        <v>6.7928381870181048E-2</v>
      </c>
      <c r="C301" s="6">
        <f t="shared" si="275"/>
        <v>-2.6438814727951215E-3</v>
      </c>
      <c r="D301" s="3">
        <f t="shared" ref="D301:L301" si="311">-(((-EXP(-$B$1*D$7)+EXP(-$B$1*C$7))*EXP(-D$7*$A301)+(IF(D$6=10,1,0)+$B$4*(D$7-C$7))*EXP(-($B$1+$A301)*D$7))-
((-EXP(-$D$1*D$7)+EXP(-$D$1*C$7))*EXP(-D$7*$A301)+(IF(D$6=10,1,0)+$B$4*(D$7-C$7))*EXP(-($D$1+$A301)*D$7)))/$E$1</f>
        <v>5.4620427051687424E-2</v>
      </c>
      <c r="E301" s="3">
        <f t="shared" si="311"/>
        <v>1.2350548312094893E-2</v>
      </c>
      <c r="F301" s="3">
        <f t="shared" si="311"/>
        <v>2.7913110812620213E-3</v>
      </c>
      <c r="G301" s="3">
        <f t="shared" si="311"/>
        <v>6.3053848957427341E-4</v>
      </c>
      <c r="H301" s="3">
        <f t="shared" si="311"/>
        <v>1.4235940787820411E-4</v>
      </c>
      <c r="I301" s="3">
        <f t="shared" si="311"/>
        <v>3.2123368163797684E-5</v>
      </c>
      <c r="J301" s="3">
        <f t="shared" si="311"/>
        <v>7.2444369497474987E-6</v>
      </c>
      <c r="K301" s="3">
        <f t="shared" si="311"/>
        <v>1.6327673705574596E-6</v>
      </c>
      <c r="L301" s="3">
        <f t="shared" si="311"/>
        <v>-3.921572004730662E-6</v>
      </c>
      <c r="N301" t="str">
        <f t="shared" si="277"/>
        <v>2.89999999999998 0.067928381870181</v>
      </c>
    </row>
    <row r="302" spans="1:14" x14ac:dyDescent="0.3">
      <c r="A302" s="4">
        <f t="shared" si="278"/>
        <v>2.9099999999999819</v>
      </c>
      <c r="B302" s="4">
        <f t="shared" si="274"/>
        <v>6.7305948373370728E-2</v>
      </c>
      <c r="C302" s="6">
        <f t="shared" si="275"/>
        <v>-2.6372800243619292E-3</v>
      </c>
      <c r="D302" s="3">
        <f t="shared" ref="D302:L302" si="312">-(((-EXP(-$B$1*D$7)+EXP(-$B$1*C$7))*EXP(-D$7*$A302)+(IF(D$6=10,1,0)+$B$4*(D$7-C$7))*EXP(-($B$1+$A302)*D$7))-
((-EXP(-$D$1*D$7)+EXP(-$D$1*C$7))*EXP(-D$7*$A302)+(IF(D$6=10,1,0)+$B$4*(D$7-C$7))*EXP(-($D$1+$A302)*D$7)))/$E$1</f>
        <v>5.4212306214995724E-2</v>
      </c>
      <c r="E302" s="3">
        <f t="shared" si="312"/>
        <v>1.2197127336951994E-2</v>
      </c>
      <c r="F302" s="3">
        <f t="shared" si="312"/>
        <v>2.7428880744359515E-3</v>
      </c>
      <c r="G302" s="3">
        <f t="shared" si="312"/>
        <v>6.1650978827929416E-4</v>
      </c>
      <c r="H302" s="3">
        <f t="shared" si="312"/>
        <v>1.384978637479572E-4</v>
      </c>
      <c r="I302" s="3">
        <f t="shared" si="312"/>
        <v>3.1096141546846891E-5</v>
      </c>
      <c r="J302" s="3">
        <f t="shared" si="312"/>
        <v>6.9778012295121962E-6</v>
      </c>
      <c r="K302" s="3">
        <f t="shared" si="312"/>
        <v>1.5648286803594277E-6</v>
      </c>
      <c r="L302" s="3">
        <f t="shared" si="312"/>
        <v>-3.7396521349966306E-6</v>
      </c>
      <c r="N302" t="str">
        <f t="shared" si="277"/>
        <v>2.90999999999998 0.0673059483733707</v>
      </c>
    </row>
    <row r="303" spans="1:14" x14ac:dyDescent="0.3">
      <c r="A303" s="4">
        <f t="shared" si="278"/>
        <v>2.9199999999999817</v>
      </c>
      <c r="B303" s="4">
        <f t="shared" si="274"/>
        <v>6.6689747623403406E-2</v>
      </c>
      <c r="C303" s="6">
        <f t="shared" si="275"/>
        <v>-2.6306950589374744E-3</v>
      </c>
      <c r="D303" s="3">
        <f t="shared" ref="D303:L303" si="313">-(((-EXP(-$B$1*D$7)+EXP(-$B$1*C$7))*EXP(-D$7*$A303)+(IF(D$6=10,1,0)+$B$4*(D$7-C$7))*EXP(-($B$1+$A303)*D$7))-
((-EXP(-$D$1*D$7)+EXP(-$D$1*C$7))*EXP(-D$7*$A303)+(IF(D$6=10,1,0)+$B$4*(D$7-C$7))*EXP(-($D$1+$A303)*D$7)))/$E$1</f>
        <v>5.3807234834824656E-2</v>
      </c>
      <c r="E303" s="3">
        <f t="shared" si="313"/>
        <v>1.204561218777272E-2</v>
      </c>
      <c r="F303" s="3">
        <f t="shared" si="313"/>
        <v>2.6953050985247186E-3</v>
      </c>
      <c r="G303" s="3">
        <f t="shared" si="313"/>
        <v>6.0279320823228386E-4</v>
      </c>
      <c r="H303" s="3">
        <f t="shared" si="313"/>
        <v>1.3474106522815674E-4</v>
      </c>
      <c r="I303" s="3">
        <f t="shared" si="313"/>
        <v>3.0101763120472303E-5</v>
      </c>
      <c r="J303" s="3">
        <f t="shared" si="313"/>
        <v>6.7209791922456154E-6</v>
      </c>
      <c r="K303" s="3">
        <f t="shared" si="313"/>
        <v>1.4997168874261837E-6</v>
      </c>
      <c r="L303" s="3">
        <f t="shared" si="313"/>
        <v>-3.5661714418056667E-6</v>
      </c>
      <c r="N303" t="str">
        <f t="shared" si="277"/>
        <v>2.91999999999998 0.0666897476234034</v>
      </c>
    </row>
    <row r="304" spans="1:14" x14ac:dyDescent="0.3">
      <c r="A304" s="4">
        <f t="shared" si="278"/>
        <v>2.9299999999999815</v>
      </c>
      <c r="B304" s="4">
        <f t="shared" si="274"/>
        <v>6.6079707705567994E-2</v>
      </c>
      <c r="C304" s="6">
        <f t="shared" si="275"/>
        <v>-2.6241265353657011E-3</v>
      </c>
      <c r="D304" s="3">
        <f t="shared" ref="D304:L304" si="314">-(((-EXP(-$B$1*D$7)+EXP(-$B$1*C$7))*EXP(-D$7*$A304)+(IF(D$6=10,1,0)+$B$4*(D$7-C$7))*EXP(-($B$1+$A304)*D$7))-
((-EXP(-$D$1*D$7)+EXP(-$D$1*C$7))*EXP(-D$7*$A304)+(IF(D$6=10,1,0)+$B$4*(D$7-C$7))*EXP(-($D$1+$A304)*D$7)))/$E$1</f>
        <v>5.3405190125841571E-2</v>
      </c>
      <c r="E304" s="3">
        <f t="shared" si="314"/>
        <v>1.1895979189994325E-2</v>
      </c>
      <c r="F304" s="3">
        <f t="shared" si="314"/>
        <v>2.6485475808672113E-3</v>
      </c>
      <c r="G304" s="3">
        <f t="shared" si="314"/>
        <v>5.893818051200218E-4</v>
      </c>
      <c r="H304" s="3">
        <f t="shared" si="314"/>
        <v>1.3108617106079179E-4</v>
      </c>
      <c r="I304" s="3">
        <f t="shared" si="314"/>
        <v>2.9139182480068948E-5</v>
      </c>
      <c r="J304" s="3">
        <f t="shared" si="314"/>
        <v>6.4736096395832949E-6</v>
      </c>
      <c r="K304" s="3">
        <f t="shared" si="314"/>
        <v>1.4373143658911171E-6</v>
      </c>
      <c r="L304" s="3">
        <f t="shared" si="314"/>
        <v>-3.4007384357727961E-6</v>
      </c>
      <c r="N304" t="str">
        <f t="shared" si="277"/>
        <v>2.92999999999998 0.066079707705568</v>
      </c>
    </row>
    <row r="305" spans="1:14" x14ac:dyDescent="0.3">
      <c r="A305" s="4">
        <f t="shared" si="278"/>
        <v>2.9399999999999813</v>
      </c>
      <c r="B305" s="4">
        <f t="shared" si="274"/>
        <v>6.5475757687298311E-2</v>
      </c>
      <c r="C305" s="6">
        <f t="shared" si="275"/>
        <v>-2.6175744125933164E-3</v>
      </c>
      <c r="D305" s="3">
        <f t="shared" ref="D305:L305" si="315">-(((-EXP(-$B$1*D$7)+EXP(-$B$1*C$7))*EXP(-D$7*$A305)+(IF(D$6=10,1,0)+$B$4*(D$7-C$7))*EXP(-($B$1+$A305)*D$7))-
((-EXP(-$D$1*D$7)+EXP(-$D$1*C$7))*EXP(-D$7*$A305)+(IF(D$6=10,1,0)+$B$4*(D$7-C$7))*EXP(-($D$1+$A305)*D$7)))/$E$1</f>
        <v>5.3006149472846827E-2</v>
      </c>
      <c r="E305" s="3">
        <f t="shared" si="315"/>
        <v>1.1748204963176431E-2</v>
      </c>
      <c r="F305" s="3">
        <f t="shared" si="315"/>
        <v>2.6026012016016719E-3</v>
      </c>
      <c r="G305" s="3">
        <f t="shared" si="315"/>
        <v>5.7626878913588956E-4</v>
      </c>
      <c r="H305" s="3">
        <f t="shared" si="315"/>
        <v>1.2753041705760053E-4</v>
      </c>
      <c r="I305" s="3">
        <f t="shared" si="315"/>
        <v>2.8207382810483358E-5</v>
      </c>
      <c r="J305" s="3">
        <f t="shared" si="315"/>
        <v>6.2353446673375864E-6</v>
      </c>
      <c r="K305" s="3">
        <f t="shared" si="315"/>
        <v>1.3775083842292749E-6</v>
      </c>
      <c r="L305" s="3">
        <f t="shared" si="315"/>
        <v>-3.242979788852346E-6</v>
      </c>
      <c r="N305" t="str">
        <f t="shared" si="277"/>
        <v>2.93999999999998 0.0654757576872983</v>
      </c>
    </row>
    <row r="306" spans="1:14" x14ac:dyDescent="0.3">
      <c r="A306" s="4">
        <f t="shared" si="278"/>
        <v>2.9499999999999811</v>
      </c>
      <c r="B306" s="4">
        <f t="shared" si="274"/>
        <v>6.487782760259854E-2</v>
      </c>
      <c r="C306" s="6">
        <f t="shared" si="275"/>
        <v>-2.6110386496695304E-3</v>
      </c>
      <c r="D306" s="3">
        <f t="shared" ref="D306:L306" si="316">-(((-EXP(-$B$1*D$7)+EXP(-$B$1*C$7))*EXP(-D$7*$A306)+(IF(D$6=10,1,0)+$B$4*(D$7-C$7))*EXP(-($B$1+$A306)*D$7))-
((-EXP(-$D$1*D$7)+EXP(-$D$1*C$7))*EXP(-D$7*$A306)+(IF(D$6=10,1,0)+$B$4*(D$7-C$7))*EXP(-($D$1+$A306)*D$7)))/$E$1</f>
        <v>5.2610090429732949E-2</v>
      </c>
      <c r="E306" s="3">
        <f t="shared" si="316"/>
        <v>1.1602266417293053E-2</v>
      </c>
      <c r="F306" s="3">
        <f t="shared" si="316"/>
        <v>2.5574518892990746E-3</v>
      </c>
      <c r="G306" s="3">
        <f t="shared" si="316"/>
        <v>5.6344752153346335E-4</v>
      </c>
      <c r="H306" s="3">
        <f t="shared" si="316"/>
        <v>1.2407111401103286E-4</v>
      </c>
      <c r="I306" s="3">
        <f t="shared" si="316"/>
        <v>2.7305379811552286E-5</v>
      </c>
      <c r="J306" s="3">
        <f t="shared" si="316"/>
        <v>6.0058491761455455E-6</v>
      </c>
      <c r="K306" s="3">
        <f t="shared" si="316"/>
        <v>1.3201909016200537E-6</v>
      </c>
      <c r="L306" s="3">
        <f t="shared" si="316"/>
        <v>-3.0925394908201845E-6</v>
      </c>
      <c r="N306" t="str">
        <f t="shared" si="277"/>
        <v>2.94999999999998 0.0648778276025985</v>
      </c>
    </row>
    <row r="307" spans="1:14" x14ac:dyDescent="0.3">
      <c r="A307" s="4">
        <f t="shared" si="278"/>
        <v>2.9599999999999809</v>
      </c>
      <c r="B307" s="4">
        <f t="shared" si="274"/>
        <v>6.4285848436380202E-2</v>
      </c>
      <c r="C307" s="6">
        <f t="shared" si="275"/>
        <v>-2.604519205745805E-3</v>
      </c>
      <c r="D307" s="3">
        <f t="shared" ref="D307:L307" si="317">-(((-EXP(-$B$1*D$7)+EXP(-$B$1*C$7))*EXP(-D$7*$A307)+(IF(D$6=10,1,0)+$B$4*(D$7-C$7))*EXP(-($B$1+$A307)*D$7))-
((-EXP(-$D$1*D$7)+EXP(-$D$1*C$7))*EXP(-D$7*$A307)+(IF(D$6=10,1,0)+$B$4*(D$7-C$7))*EXP(-($D$1+$A307)*D$7)))/$E$1</f>
        <v>5.221699071805349E-2</v>
      </c>
      <c r="E307" s="3">
        <f t="shared" si="317"/>
        <v>1.1458140749133048E-2</v>
      </c>
      <c r="F307" s="3">
        <f t="shared" si="317"/>
        <v>2.5130858166249595E-3</v>
      </c>
      <c r="G307" s="3">
        <f t="shared" si="317"/>
        <v>5.5091151127226352E-4</v>
      </c>
      <c r="H307" s="3">
        <f t="shared" si="317"/>
        <v>1.2070564565755972E-4</v>
      </c>
      <c r="I307" s="3">
        <f t="shared" si="317"/>
        <v>2.6432220658772101E-5</v>
      </c>
      <c r="J307" s="3">
        <f t="shared" si="317"/>
        <v>5.7848004001480358E-6</v>
      </c>
      <c r="K307" s="3">
        <f t="shared" si="317"/>
        <v>1.2652583727775735E-6</v>
      </c>
      <c r="L307" s="3">
        <f t="shared" si="317"/>
        <v>-2.9490780470064641E-6</v>
      </c>
      <c r="N307" t="str">
        <f t="shared" si="277"/>
        <v>2.95999999999998 0.0642858484363802</v>
      </c>
    </row>
    <row r="308" spans="1:14" x14ac:dyDescent="0.3">
      <c r="A308" s="4">
        <f t="shared" si="278"/>
        <v>2.9699999999999807</v>
      </c>
      <c r="B308" s="4">
        <f t="shared" si="274"/>
        <v>6.369975210945425E-2</v>
      </c>
      <c r="C308" s="6">
        <f t="shared" si="275"/>
        <v>-2.5980160400755933E-3</v>
      </c>
      <c r="D308" s="3">
        <f t="shared" ref="D308:L308" si="318">-(((-EXP(-$B$1*D$7)+EXP(-$B$1*C$7))*EXP(-D$7*$A308)+(IF(D$6=10,1,0)+$B$4*(D$7-C$7))*EXP(-($B$1+$A308)*D$7))-
((-EXP(-$D$1*D$7)+EXP(-$D$1*C$7))*EXP(-D$7*$A308)+(IF(D$6=10,1,0)+$B$4*(D$7-C$7))*EXP(-($D$1+$A308)*D$7)))/$E$1</f>
        <v>5.1826828225895454E-2</v>
      </c>
      <c r="E308" s="3">
        <f t="shared" si="318"/>
        <v>1.131580543877646E-2</v>
      </c>
      <c r="F308" s="3">
        <f t="shared" si="318"/>
        <v>2.4694893961273081E-3</v>
      </c>
      <c r="G308" s="3">
        <f t="shared" si="318"/>
        <v>5.3865441173025033E-4</v>
      </c>
      <c r="H308" s="3">
        <f t="shared" si="318"/>
        <v>1.1743146670154522E-4</v>
      </c>
      <c r="I308" s="3">
        <f t="shared" si="318"/>
        <v>2.5586982996494254E-5</v>
      </c>
      <c r="J308" s="3">
        <f t="shared" si="318"/>
        <v>5.5718874530541848E-6</v>
      </c>
      <c r="K308" s="3">
        <f t="shared" si="318"/>
        <v>1.2126115608913913E-6</v>
      </c>
      <c r="L308" s="3">
        <f t="shared" si="318"/>
        <v>-2.81227171160375E-6</v>
      </c>
      <c r="N308" t="str">
        <f t="shared" si="277"/>
        <v>2.96999999999998 0.0636997521094542</v>
      </c>
    </row>
    <row r="309" spans="1:14" x14ac:dyDescent="0.3">
      <c r="A309" s="4">
        <f t="shared" si="278"/>
        <v>2.9799999999999804</v>
      </c>
      <c r="B309" s="4">
        <f t="shared" si="274"/>
        <v>6.3119471463449428E-2</v>
      </c>
      <c r="C309" s="6">
        <f t="shared" si="275"/>
        <v>-2.5915291120140894E-3</v>
      </c>
      <c r="D309" s="3">
        <f t="shared" ref="D309:L309" si="319">-(((-EXP(-$B$1*D$7)+EXP(-$B$1*C$7))*EXP(-D$7*$A309)+(IF(D$6=10,1,0)+$B$4*(D$7-C$7))*EXP(-($B$1+$A309)*D$7))-
((-EXP(-$D$1*D$7)+EXP(-$D$1*C$7))*EXP(-D$7*$A309)+(IF(D$6=10,1,0)+$B$4*(D$7-C$7))*EXP(-($D$1+$A309)*D$7)))/$E$1</f>
        <v>5.1439581006534889E-2</v>
      </c>
      <c r="E309" s="3">
        <f t="shared" si="319"/>
        <v>1.1175238246038334E-2</v>
      </c>
      <c r="F309" s="3">
        <f t="shared" si="319"/>
        <v>2.4266492760555885E-3</v>
      </c>
      <c r="G309" s="3">
        <f t="shared" si="319"/>
        <v>5.2667001748984206E-4</v>
      </c>
      <c r="H309" s="3">
        <f t="shared" si="319"/>
        <v>1.1424610088900897E-4</v>
      </c>
      <c r="I309" s="3">
        <f t="shared" si="319"/>
        <v>2.4768773964070317E-5</v>
      </c>
      <c r="J309" s="3">
        <f t="shared" si="319"/>
        <v>5.3668108909453281E-6</v>
      </c>
      <c r="K309" s="3">
        <f t="shared" si="319"/>
        <v>1.1621553583374212E-6</v>
      </c>
      <c r="L309" s="3">
        <f t="shared" si="319"/>
        <v>-2.6818117574822676E-6</v>
      </c>
      <c r="N309" t="str">
        <f t="shared" si="277"/>
        <v>2.97999999999998 0.0631194714634494</v>
      </c>
    </row>
    <row r="310" spans="1:14" x14ac:dyDescent="0.3">
      <c r="A310" s="4">
        <f t="shared" si="278"/>
        <v>2.9899999999999802</v>
      </c>
      <c r="B310" s="4">
        <f t="shared" si="274"/>
        <v>6.2544940246054989E-2</v>
      </c>
      <c r="C310" s="6">
        <f t="shared" si="275"/>
        <v>-2.5850583810179714E-3</v>
      </c>
      <c r="D310" s="3">
        <f t="shared" ref="D310:L310" si="320">-(((-EXP(-$B$1*D$7)+EXP(-$B$1*C$7))*EXP(-D$7*$A310)+(IF(D$6=10,1,0)+$B$4*(D$7-C$7))*EXP(-($B$1+$A310)*D$7))-
((-EXP(-$D$1*D$7)+EXP(-$D$1*C$7))*EXP(-D$7*$A310)+(IF(D$6=10,1,0)+$B$4*(D$7-C$7))*EXP(-($D$1+$A310)*D$7)))/$E$1</f>
        <v>5.1055227277049108E-2</v>
      </c>
      <c r="E310" s="3">
        <f t="shared" si="320"/>
        <v>1.1036417207026378E-2</v>
      </c>
      <c r="F310" s="3">
        <f t="shared" si="320"/>
        <v>2.3845523362895759E-3</v>
      </c>
      <c r="G310" s="3">
        <f t="shared" si="320"/>
        <v>5.1495226119338999E-4</v>
      </c>
      <c r="H310" s="3">
        <f t="shared" si="320"/>
        <v>1.1114713913542921E-4</v>
      </c>
      <c r="I310" s="3">
        <f t="shared" si="320"/>
        <v>2.3976729252066705E-5</v>
      </c>
      <c r="J310" s="3">
        <f t="shared" si="320"/>
        <v>5.1692822911143469E-6</v>
      </c>
      <c r="K310" s="3">
        <f t="shared" si="320"/>
        <v>1.1137986148877402E-6</v>
      </c>
      <c r="L310" s="3">
        <f t="shared" si="320"/>
        <v>-2.5574037790076721E-6</v>
      </c>
      <c r="N310" t="str">
        <f t="shared" si="277"/>
        <v>2.98999999999998 0.062544940246055</v>
      </c>
    </row>
    <row r="311" spans="1:14" x14ac:dyDescent="0.3">
      <c r="A311" s="4">
        <f t="shared" si="278"/>
        <v>2.99999999999998</v>
      </c>
      <c r="B311" s="4">
        <f t="shared" si="274"/>
        <v>6.1976093097147869E-2</v>
      </c>
      <c r="C311" s="6">
        <f t="shared" si="275"/>
        <v>-2.57860380664515E-3</v>
      </c>
      <c r="D311" s="3">
        <f t="shared" ref="D311:L311" si="321">-(((-EXP(-$B$1*D$7)+EXP(-$B$1*C$7))*EXP(-D$7*$A311)+(IF(D$6=10,1,0)+$B$4*(D$7-C$7))*EXP(-($B$1+$A311)*D$7))-
((-EXP(-$D$1*D$7)+EXP(-$D$1*C$7))*EXP(-D$7*$A311)+(IF(D$6=10,1,0)+$B$4*(D$7-C$7))*EXP(-($D$1+$A311)*D$7)))/$E$1</f>
        <v>5.0673745417666165E-2</v>
      </c>
      <c r="E311" s="3">
        <f t="shared" si="321"/>
        <v>1.0899320630649828E-2</v>
      </c>
      <c r="F311" s="3">
        <f t="shared" si="321"/>
        <v>2.3431856843156079E-3</v>
      </c>
      <c r="G311" s="3">
        <f t="shared" si="321"/>
        <v>5.0349521047691906E-4</v>
      </c>
      <c r="H311" s="3">
        <f t="shared" si="321"/>
        <v>1.0813223770318198E-4</v>
      </c>
      <c r="I311" s="3">
        <f t="shared" si="321"/>
        <v>2.3210012189544316E-5</v>
      </c>
      <c r="J311" s="3">
        <f t="shared" si="321"/>
        <v>4.9790238464321744E-6</v>
      </c>
      <c r="K311" s="3">
        <f t="shared" si="321"/>
        <v>1.0674539730169429E-6</v>
      </c>
      <c r="L311" s="3">
        <f t="shared" si="321"/>
        <v>-2.4387670276813425E-6</v>
      </c>
      <c r="N311" t="str">
        <f t="shared" si="277"/>
        <v>2.99999999999998 0.0619760930971479</v>
      </c>
    </row>
    <row r="312" spans="1:14" x14ac:dyDescent="0.3">
      <c r="A312" s="4">
        <f t="shared" si="278"/>
        <v>3.0099999999999798</v>
      </c>
      <c r="B312" s="4">
        <f t="shared" si="274"/>
        <v>6.1412865533975569E-2</v>
      </c>
      <c r="C312" s="6">
        <f t="shared" si="275"/>
        <v>-2.5721653485545138E-3</v>
      </c>
      <c r="D312" s="3">
        <f t="shared" ref="D312:L312" si="322">-(((-EXP(-$B$1*D$7)+EXP(-$B$1*C$7))*EXP(-D$7*$A312)+(IF(D$6=10,1,0)+$B$4*(D$7-C$7))*EXP(-($B$1+$A312)*D$7))-
((-EXP(-$D$1*D$7)+EXP(-$D$1*C$7))*EXP(-D$7*$A312)+(IF(D$6=10,1,0)+$B$4*(D$7-C$7))*EXP(-($D$1+$A312)*D$7)))/$E$1</f>
        <v>5.0295113969813295E-2</v>
      </c>
      <c r="E312" s="3">
        <f t="shared" si="322"/>
        <v>1.0763927095285527E-2</v>
      </c>
      <c r="F312" s="3">
        <f t="shared" si="322"/>
        <v>2.3025366512719565E-3</v>
      </c>
      <c r="G312" s="3">
        <f t="shared" si="322"/>
        <v>4.9229306496417736E-4</v>
      </c>
      <c r="H312" s="3">
        <f t="shared" si="322"/>
        <v>1.0519911642920941E-4</v>
      </c>
      <c r="I312" s="3">
        <f t="shared" si="322"/>
        <v>2.2467812860264359E-5</v>
      </c>
      <c r="J312" s="3">
        <f t="shared" si="322"/>
        <v>4.7957679745850321E-6</v>
      </c>
      <c r="K312" s="3">
        <f t="shared" si="322"/>
        <v>1.02303771012108E-6</v>
      </c>
      <c r="L312" s="3">
        <f t="shared" si="322"/>
        <v>-2.3256337790467834E-6</v>
      </c>
      <c r="N312" t="str">
        <f t="shared" si="277"/>
        <v>3.00999999999998 0.0614128655339756</v>
      </c>
    </row>
    <row r="313" spans="1:14" x14ac:dyDescent="0.3">
      <c r="A313" s="4">
        <f t="shared" si="278"/>
        <v>3.0199999999999796</v>
      </c>
      <c r="B313" s="4">
        <f t="shared" si="274"/>
        <v>6.0855193937775047E-2</v>
      </c>
      <c r="C313" s="6">
        <f t="shared" si="275"/>
        <v>-2.5657429665056791E-3</v>
      </c>
      <c r="D313" s="3">
        <f t="shared" ref="D313:L313" si="323">-(((-EXP(-$B$1*D$7)+EXP(-$B$1*C$7))*EXP(-D$7*$A313)+(IF(D$6=10,1,0)+$B$4*(D$7-C$7))*EXP(-($B$1+$A313)*D$7))-
((-EXP(-$D$1*D$7)+EXP(-$D$1*C$7))*EXP(-D$7*$A313)+(IF(D$6=10,1,0)+$B$4*(D$7-C$7))*EXP(-($D$1+$A313)*D$7)))/$E$1</f>
        <v>4.9919311635379653E-2</v>
      </c>
      <c r="E313" s="3">
        <f t="shared" si="323"/>
        <v>1.0630215445449427E-2</v>
      </c>
      <c r="F313" s="3">
        <f t="shared" si="323"/>
        <v>2.2625927880714504E-3</v>
      </c>
      <c r="G313" s="3">
        <f t="shared" si="323"/>
        <v>4.8134015333149753E-4</v>
      </c>
      <c r="H313" s="3">
        <f t="shared" si="323"/>
        <v>1.0234555700071471E-4</v>
      </c>
      <c r="I313" s="3">
        <f t="shared" si="323"/>
        <v>2.1749347247396833E-5</v>
      </c>
      <c r="J313" s="3">
        <f t="shared" si="323"/>
        <v>4.6192569417959217E-6</v>
      </c>
      <c r="K313" s="3">
        <f t="shared" si="323"/>
        <v>9.8046958725146955E-7</v>
      </c>
      <c r="L313" s="3">
        <f t="shared" si="323"/>
        <v>-2.2177487284586706E-6</v>
      </c>
      <c r="N313" t="str">
        <f t="shared" si="277"/>
        <v>3.01999999999998 0.060855193937775</v>
      </c>
    </row>
    <row r="314" spans="1:14" x14ac:dyDescent="0.3">
      <c r="A314" s="4">
        <f t="shared" si="278"/>
        <v>3.0299999999999794</v>
      </c>
      <c r="B314" s="4">
        <f t="shared" si="274"/>
        <v>6.0303015539901826E-2</v>
      </c>
      <c r="C314" s="6">
        <f t="shared" si="275"/>
        <v>-2.5593366203587368E-3</v>
      </c>
      <c r="D314" s="3">
        <f t="shared" ref="D314:L314" si="324">-(((-EXP(-$B$1*D$7)+EXP(-$B$1*C$7))*EXP(-D$7*$A314)+(IF(D$6=10,1,0)+$B$4*(D$7-C$7))*EXP(-($B$1+$A314)*D$7))-
((-EXP(-$D$1*D$7)+EXP(-$D$1*C$7))*EXP(-D$7*$A314)+(IF(D$6=10,1,0)+$B$4*(D$7-C$7))*EXP(-($D$1+$A314)*D$7)))/$E$1</f>
        <v>4.9546317275371905E-2</v>
      </c>
      <c r="E314" s="3">
        <f t="shared" si="324"/>
        <v>1.0498164788386773E-2</v>
      </c>
      <c r="F314" s="3">
        <f t="shared" si="324"/>
        <v>2.223341861598636E-3</v>
      </c>
      <c r="G314" s="3">
        <f t="shared" si="324"/>
        <v>4.7063093043025664E-4</v>
      </c>
      <c r="H314" s="3">
        <f t="shared" si="324"/>
        <v>9.9569401278036998E-5</v>
      </c>
      <c r="I314" s="3">
        <f t="shared" si="324"/>
        <v>2.1053856404677615E-5</v>
      </c>
      <c r="J314" s="3">
        <f t="shared" si="324"/>
        <v>4.449242500355405E-6</v>
      </c>
      <c r="K314" s="3">
        <f t="shared" si="324"/>
        <v>9.396727041549351E-7</v>
      </c>
      <c r="L314" s="3">
        <f t="shared" si="324"/>
        <v>-2.1148684142322385E-6</v>
      </c>
      <c r="N314" t="str">
        <f t="shared" si="277"/>
        <v>3.02999999999998 0.0603030155399018</v>
      </c>
    </row>
    <row r="315" spans="1:14" x14ac:dyDescent="0.3">
      <c r="A315" s="4">
        <f t="shared" si="278"/>
        <v>3.0399999999999792</v>
      </c>
      <c r="B315" s="4">
        <f t="shared" si="274"/>
        <v>5.9756268408629874E-2</v>
      </c>
      <c r="C315" s="6">
        <f t="shared" si="275"/>
        <v>-2.552946270074003E-3</v>
      </c>
      <c r="D315" s="3">
        <f t="shared" ref="D315:L315" si="325">-(((-EXP(-$B$1*D$7)+EXP(-$B$1*C$7))*EXP(-D$7*$A315)+(IF(D$6=10,1,0)+$B$4*(D$7-C$7))*EXP(-($B$1+$A315)*D$7))-
((-EXP(-$D$1*D$7)+EXP(-$D$1*C$7))*EXP(-D$7*$A315)+(IF(D$6=10,1,0)+$B$4*(D$7-C$7))*EXP(-($D$1+$A315)*D$7)))/$E$1</f>
        <v>4.917610990878666E-2</v>
      </c>
      <c r="E315" s="3">
        <f t="shared" si="325"/>
        <v>1.036775449093333E-2</v>
      </c>
      <c r="F315" s="3">
        <f t="shared" si="325"/>
        <v>2.1847718509475952E-3</v>
      </c>
      <c r="G315" s="3">
        <f t="shared" si="325"/>
        <v>4.6015997448997306E-4</v>
      </c>
      <c r="H315" s="3">
        <f t="shared" si="325"/>
        <v>9.6868549660385859E-5</v>
      </c>
      <c r="I315" s="3">
        <f t="shared" si="325"/>
        <v>2.0380605655242346E-5</v>
      </c>
      <c r="J315" s="3">
        <f t="shared" si="325"/>
        <v>4.2854855394402124E-6</v>
      </c>
      <c r="K315" s="3">
        <f t="shared" si="325"/>
        <v>9.0057336037032824E-7</v>
      </c>
      <c r="L315" s="3">
        <f t="shared" si="325"/>
        <v>-2.0167606691153314E-6</v>
      </c>
      <c r="N315" t="str">
        <f t="shared" si="277"/>
        <v>3.03999999999998 0.0597562684086299</v>
      </c>
    </row>
    <row r="316" spans="1:14" x14ac:dyDescent="0.3">
      <c r="A316" s="4">
        <f t="shared" si="278"/>
        <v>3.049999999999979</v>
      </c>
      <c r="B316" s="4">
        <f t="shared" si="274"/>
        <v>5.9214891435824965E-2</v>
      </c>
      <c r="C316" s="6">
        <f t="shared" si="275"/>
        <v>-2.5465718757117675E-3</v>
      </c>
      <c r="D316" s="3">
        <f t="shared" ref="D316:L316" si="326">-(((-EXP(-$B$1*D$7)+EXP(-$B$1*C$7))*EXP(-D$7*$A316)+(IF(D$6=10,1,0)+$B$4*(D$7-C$7))*EXP(-($B$1+$A316)*D$7))-
((-EXP(-$D$1*D$7)+EXP(-$D$1*C$7))*EXP(-D$7*$A316)+(IF(D$6=10,1,0)+$B$4*(D$7-C$7))*EXP(-($D$1+$A316)*D$7)))/$E$1</f>
        <v>4.8808668711309421E-2</v>
      </c>
      <c r="E316" s="3">
        <f t="shared" si="326"/>
        <v>1.0238964176219421E-2</v>
      </c>
      <c r="F316" s="3">
        <f t="shared" si="326"/>
        <v>2.1468709437532773E-3</v>
      </c>
      <c r="G316" s="3">
        <f t="shared" si="326"/>
        <v>4.4992198436375554E-4</v>
      </c>
      <c r="H316" s="3">
        <f t="shared" si="326"/>
        <v>9.4240959500365126E-5</v>
      </c>
      <c r="I316" s="3">
        <f t="shared" si="326"/>
        <v>1.9728883815384253E-5</v>
      </c>
      <c r="J316" s="3">
        <f t="shared" si="326"/>
        <v>4.1277557488146929E-6</v>
      </c>
      <c r="K316" s="3">
        <f t="shared" si="326"/>
        <v>8.6310092208090467E-7</v>
      </c>
      <c r="L316" s="3">
        <f t="shared" si="326"/>
        <v>-1.9232040957950147E-6</v>
      </c>
      <c r="N316" t="str">
        <f t="shared" si="277"/>
        <v>3.04999999999998 0.059214891435825</v>
      </c>
    </row>
    <row r="317" spans="1:14" x14ac:dyDescent="0.3">
      <c r="A317" s="4">
        <f t="shared" si="278"/>
        <v>3.0599999999999787</v>
      </c>
      <c r="B317" s="4">
        <f t="shared" si="274"/>
        <v>5.8678824324251894E-2</v>
      </c>
      <c r="C317" s="6">
        <f t="shared" si="275"/>
        <v>-2.5402133974320455E-3</v>
      </c>
      <c r="D317" s="3">
        <f t="shared" ref="D317:L317" si="327">-(((-EXP(-$B$1*D$7)+EXP(-$B$1*C$7))*EXP(-D$7*$A317)+(IF(D$6=10,1,0)+$B$4*(D$7-C$7))*EXP(-($B$1+$A317)*D$7))-
((-EXP(-$D$1*D$7)+EXP(-$D$1*C$7))*EXP(-D$7*$A317)+(IF(D$6=10,1,0)+$B$4*(D$7-C$7))*EXP(-($D$1+$A317)*D$7)))/$E$1</f>
        <v>4.8443973014360493E-2</v>
      </c>
      <c r="E317" s="3">
        <f t="shared" si="327"/>
        <v>1.0111773720487783E-2</v>
      </c>
      <c r="F317" s="3">
        <f t="shared" si="327"/>
        <v>2.1096275325607761E-3</v>
      </c>
      <c r="G317" s="3">
        <f t="shared" si="327"/>
        <v>4.3991177685235666E-4</v>
      </c>
      <c r="H317" s="3">
        <f t="shared" si="327"/>
        <v>9.1684643557375398E-5</v>
      </c>
      <c r="I317" s="3">
        <f t="shared" si="327"/>
        <v>1.9098002443394759E-5</v>
      </c>
      <c r="J317" s="3">
        <f t="shared" si="327"/>
        <v>3.9758312949677668E-6</v>
      </c>
      <c r="K317" s="3">
        <f t="shared" si="327"/>
        <v>8.2718769450550231E-7</v>
      </c>
      <c r="L317" s="3">
        <f t="shared" si="327"/>
        <v>-1.833987567714589E-6</v>
      </c>
      <c r="N317" t="str">
        <f t="shared" si="277"/>
        <v>3.05999999999998 0.0586788243242519</v>
      </c>
    </row>
    <row r="318" spans="1:14" x14ac:dyDescent="0.3">
      <c r="A318" s="4">
        <f t="shared" si="278"/>
        <v>3.0699999999999785</v>
      </c>
      <c r="B318" s="4">
        <f t="shared" si="274"/>
        <v>5.8148007574715714E-2</v>
      </c>
      <c r="C318" s="6">
        <f t="shared" si="275"/>
        <v>-2.5338707954943255E-3</v>
      </c>
      <c r="D318" s="3">
        <f t="shared" ref="D318:L318" si="328">-(((-EXP(-$B$1*D$7)+EXP(-$B$1*C$7))*EXP(-D$7*$A318)+(IF(D$6=10,1,0)+$B$4*(D$7-C$7))*EXP(-($B$1+$A318)*D$7))-
((-EXP(-$D$1*D$7)+EXP(-$D$1*C$7))*EXP(-D$7*$A318)+(IF(D$6=10,1,0)+$B$4*(D$7-C$7))*EXP(-($D$1+$A318)*D$7)))/$E$1</f>
        <v>4.8082002303707204E-2</v>
      </c>
      <c r="E318" s="3">
        <f t="shared" si="328"/>
        <v>9.9861632499710726E-3</v>
      </c>
      <c r="F318" s="3">
        <f t="shared" si="328"/>
        <v>2.0730302112935417E-3</v>
      </c>
      <c r="G318" s="3">
        <f t="shared" si="328"/>
        <v>4.3012428407362735E-4</v>
      </c>
      <c r="H318" s="3">
        <f t="shared" si="328"/>
        <v>8.9197668495909338E-5</v>
      </c>
      <c r="I318" s="3">
        <f t="shared" si="328"/>
        <v>1.8487295112195109E-5</v>
      </c>
      <c r="J318" s="3">
        <f t="shared" si="328"/>
        <v>3.8294985091030457E-6</v>
      </c>
      <c r="K318" s="3">
        <f t="shared" si="328"/>
        <v>7.9276879961146817E-7</v>
      </c>
      <c r="L318" s="3">
        <f t="shared" si="328"/>
        <v>-1.7489097522363932E-6</v>
      </c>
      <c r="N318" t="str">
        <f t="shared" si="277"/>
        <v>3.06999999999998 0.0581480075747157</v>
      </c>
    </row>
    <row r="319" spans="1:14" x14ac:dyDescent="0.3">
      <c r="A319" s="4">
        <f t="shared" si="278"/>
        <v>3.0799999999999783</v>
      </c>
      <c r="B319" s="4">
        <f t="shared" si="274"/>
        <v>5.7622382473516275E-2</v>
      </c>
      <c r="C319" s="6">
        <f t="shared" si="275"/>
        <v>-2.5275440302573262E-3</v>
      </c>
      <c r="D319" s="3">
        <f t="shared" ref="D319:L319" si="329">-(((-EXP(-$B$1*D$7)+EXP(-$B$1*C$7))*EXP(-D$7*$A319)+(IF(D$6=10,1,0)+$B$4*(D$7-C$7))*EXP(-($B$1+$A319)*D$7))-
((-EXP(-$D$1*D$7)+EXP(-$D$1*C$7))*EXP(-D$7*$A319)+(IF(D$6=10,1,0)+$B$4*(D$7-C$7))*EXP(-($D$1+$A319)*D$7)))/$E$1</f>
        <v>4.7722736218249594E-2</v>
      </c>
      <c r="E319" s="3">
        <f t="shared" si="329"/>
        <v>9.8621131377801992E-3</v>
      </c>
      <c r="F319" s="3">
        <f t="shared" si="329"/>
        <v>2.0370677717270131E-3</v>
      </c>
      <c r="G319" s="3">
        <f t="shared" si="329"/>
        <v>4.2055455089973394E-4</v>
      </c>
      <c r="H319" s="3">
        <f t="shared" si="329"/>
        <v>8.6778153422556359E-5</v>
      </c>
      <c r="I319" s="3">
        <f t="shared" si="329"/>
        <v>1.7896116705250816E-5</v>
      </c>
      <c r="J319" s="3">
        <f t="shared" si="329"/>
        <v>3.6885515866459529E-6</v>
      </c>
      <c r="K319" s="3">
        <f t="shared" si="329"/>
        <v>7.597820589084595E-7</v>
      </c>
      <c r="L319" s="3">
        <f t="shared" si="329"/>
        <v>-1.6677786562986247E-6</v>
      </c>
      <c r="N319" t="str">
        <f t="shared" si="277"/>
        <v>3.07999999999998 0.0576223824735163</v>
      </c>
    </row>
    <row r="320" spans="1:14" x14ac:dyDescent="0.3">
      <c r="A320" s="4">
        <f t="shared" si="278"/>
        <v>3.0899999999999781</v>
      </c>
      <c r="B320" s="4">
        <f t="shared" si="274"/>
        <v>5.7101891080703973E-2</v>
      </c>
      <c r="C320" s="6">
        <f t="shared" si="275"/>
        <v>-2.5212330621787434E-3</v>
      </c>
      <c r="D320" s="3">
        <f t="shared" ref="D320:L320" si="330">-(((-EXP(-$B$1*D$7)+EXP(-$B$1*C$7))*EXP(-D$7*$A320)+(IF(D$6=10,1,0)+$B$4*(D$7-C$7))*EXP(-($B$1+$A320)*D$7))-
((-EXP(-$D$1*D$7)+EXP(-$D$1*C$7))*EXP(-D$7*$A320)+(IF(D$6=10,1,0)+$B$4*(D$7-C$7))*EXP(-($D$1+$A320)*D$7)))/$E$1</f>
        <v>4.7366154549326529E-2</v>
      </c>
      <c r="E320" s="3">
        <f t="shared" si="330"/>
        <v>9.7396040008306158E-3</v>
      </c>
      <c r="F320" s="3">
        <f t="shared" si="330"/>
        <v>2.0017292000923544E-3</v>
      </c>
      <c r="G320" s="3">
        <f t="shared" si="330"/>
        <v>4.1119773244892424E-4</v>
      </c>
      <c r="H320" s="3">
        <f t="shared" si="330"/>
        <v>8.4424268463410794E-5</v>
      </c>
      <c r="I320" s="3">
        <f t="shared" si="330"/>
        <v>1.7323842735461886E-5</v>
      </c>
      <c r="J320" s="3">
        <f t="shared" si="330"/>
        <v>3.5527922977358048E-6</v>
      </c>
      <c r="K320" s="3">
        <f t="shared" si="330"/>
        <v>7.2816788113121327E-7</v>
      </c>
      <c r="L320" s="3">
        <f t="shared" si="330"/>
        <v>-1.5904111934491546E-6</v>
      </c>
      <c r="N320" t="str">
        <f t="shared" si="277"/>
        <v>3.08999999999998 0.057101891080704</v>
      </c>
    </row>
    <row r="321" spans="1:14" x14ac:dyDescent="0.3">
      <c r="A321" s="4">
        <f t="shared" si="278"/>
        <v>3.0999999999999779</v>
      </c>
      <c r="B321" s="4">
        <f t="shared" si="274"/>
        <v>5.6586476217569535E-2</v>
      </c>
      <c r="C321" s="6">
        <f t="shared" si="275"/>
        <v>-2.5149378518150062E-3</v>
      </c>
      <c r="D321" s="3">
        <f t="shared" ref="D321:L321" si="331">-(((-EXP(-$B$1*D$7)+EXP(-$B$1*C$7))*EXP(-D$7*$A321)+(IF(D$6=10,1,0)+$B$4*(D$7-C$7))*EXP(-($B$1+$A321)*D$7))-
((-EXP(-$D$1*D$7)+EXP(-$D$1*C$7))*EXP(-D$7*$A321)+(IF(D$6=10,1,0)+$B$4*(D$7-C$7))*EXP(-($D$1+$A321)*D$7)))/$E$1</f>
        <v>4.7012237239111083E-2</v>
      </c>
      <c r="E321" s="3">
        <f t="shared" si="331"/>
        <v>9.6186166968173937E-3</v>
      </c>
      <c r="F321" s="3">
        <f t="shared" si="331"/>
        <v>1.967003673663929E-3</v>
      </c>
      <c r="G321" s="3">
        <f t="shared" si="331"/>
        <v>4.0204909163353656E-4</v>
      </c>
      <c r="H321" s="3">
        <f t="shared" si="331"/>
        <v>8.2134233380951808E-5</v>
      </c>
      <c r="I321" s="3">
        <f t="shared" si="331"/>
        <v>1.6769868685302973E-5</v>
      </c>
      <c r="J321" s="3">
        <f t="shared" si="331"/>
        <v>3.4220297084910883E-6</v>
      </c>
      <c r="K321" s="3">
        <f t="shared" si="331"/>
        <v>6.9786915457702631E-7</v>
      </c>
      <c r="L321" s="3">
        <f t="shared" si="331"/>
        <v>-1.5166327707157961E-6</v>
      </c>
      <c r="N321" t="str">
        <f t="shared" si="277"/>
        <v>3.09999999999998 0.0565864762175695</v>
      </c>
    </row>
    <row r="322" spans="1:14" x14ac:dyDescent="0.3">
      <c r="A322" s="4">
        <f t="shared" si="278"/>
        <v>3.1099999999999777</v>
      </c>
      <c r="B322" s="4">
        <f t="shared" si="274"/>
        <v>5.607608145504072E-2</v>
      </c>
      <c r="C322" s="6">
        <f t="shared" si="275"/>
        <v>-2.5086583598210297E-3</v>
      </c>
      <c r="D322" s="3">
        <f t="shared" ref="D322:L322" si="332">-(((-EXP(-$B$1*D$7)+EXP(-$B$1*C$7))*EXP(-D$7*$A322)+(IF(D$6=10,1,0)+$B$4*(D$7-C$7))*EXP(-($B$1+$A322)*D$7))-
((-EXP(-$D$1*D$7)+EXP(-$D$1*C$7))*EXP(-D$7*$A322)+(IF(D$6=10,1,0)+$B$4*(D$7-C$7))*EXP(-($D$1+$A322)*D$7)))/$E$1</f>
        <v>4.6660964379613069E-2</v>
      </c>
      <c r="E322" s="3">
        <f t="shared" si="332"/>
        <v>9.4991323212445088E-3</v>
      </c>
      <c r="F322" s="3">
        <f t="shared" si="332"/>
        <v>1.9328805574890743E-3</v>
      </c>
      <c r="G322" s="3">
        <f t="shared" si="332"/>
        <v>3.9310399675713663E-4</v>
      </c>
      <c r="H322" s="3">
        <f t="shared" si="332"/>
        <v>7.990631622751507E-5</v>
      </c>
      <c r="I322" s="3">
        <f t="shared" si="332"/>
        <v>1.6233609368086422E-5</v>
      </c>
      <c r="J322" s="3">
        <f t="shared" si="332"/>
        <v>3.2960799124947241E-6</v>
      </c>
      <c r="K322" s="3">
        <f t="shared" si="332"/>
        <v>6.6883114392721621E-7</v>
      </c>
      <c r="L322" s="3">
        <f t="shared" si="332"/>
        <v>-1.4462768940583572E-6</v>
      </c>
      <c r="N322" t="str">
        <f t="shared" si="277"/>
        <v>3.10999999999998 0.0560760814550407</v>
      </c>
    </row>
    <row r="323" spans="1:14" x14ac:dyDescent="0.3">
      <c r="A323" s="4">
        <f t="shared" si="278"/>
        <v>3.1199999999999775</v>
      </c>
      <c r="B323" s="4">
        <f t="shared" si="274"/>
        <v>5.5570651102162992E-2</v>
      </c>
      <c r="C323" s="6">
        <f t="shared" si="275"/>
        <v>-2.5023945469499682E-3</v>
      </c>
      <c r="D323" s="3">
        <f t="shared" ref="D323:L323" si="333">-(((-EXP(-$B$1*D$7)+EXP(-$B$1*C$7))*EXP(-D$7*$A323)+(IF(D$6=10,1,0)+$B$4*(D$7-C$7))*EXP(-($B$1+$A323)*D$7))-
((-EXP(-$D$1*D$7)+EXP(-$D$1*C$7))*EXP(-D$7*$A323)+(IF(D$6=10,1,0)+$B$4*(D$7-C$7))*EXP(-($D$1+$A323)*D$7)))/$E$1</f>
        <v>4.6312316211724942E-2</v>
      </c>
      <c r="E323" s="3">
        <f t="shared" si="333"/>
        <v>9.3811322044107595E-3</v>
      </c>
      <c r="F323" s="3">
        <f t="shared" si="333"/>
        <v>1.8993494010880621E-3</v>
      </c>
      <c r="G323" s="3">
        <f t="shared" si="333"/>
        <v>3.8435791917501263E-4</v>
      </c>
      <c r="H323" s="3">
        <f t="shared" si="333"/>
        <v>7.7738832033831718E-5</v>
      </c>
      <c r="I323" s="3">
        <f t="shared" si="333"/>
        <v>1.5714498310104676E-5</v>
      </c>
      <c r="J323" s="3">
        <f t="shared" si="333"/>
        <v>3.1747657720863813E-6</v>
      </c>
      <c r="K323" s="3">
        <f t="shared" si="333"/>
        <v>6.4100139138183287E-7</v>
      </c>
      <c r="L323" s="3">
        <f t="shared" si="333"/>
        <v>-1.3791847932177487E-6</v>
      </c>
      <c r="N323" t="str">
        <f t="shared" si="277"/>
        <v>3.11999999999998 0.055570651102163</v>
      </c>
    </row>
    <row r="324" spans="1:14" x14ac:dyDescent="0.3">
      <c r="A324" s="4">
        <f t="shared" si="278"/>
        <v>3.1299999999999772</v>
      </c>
      <c r="B324" s="4">
        <f t="shared" si="274"/>
        <v>5.5070130194554839E-2</v>
      </c>
      <c r="C324" s="6">
        <f t="shared" si="275"/>
        <v>-2.4961463740529712E-3</v>
      </c>
      <c r="D324" s="3">
        <f t="shared" ref="D324:L324" si="334">-(((-EXP(-$B$1*D$7)+EXP(-$B$1*C$7))*EXP(-D$7*$A324)+(IF(D$6=10,1,0)+$B$4*(D$7-C$7))*EXP(-($B$1+$A324)*D$7))-
((-EXP(-$D$1*D$7)+EXP(-$D$1*C$7))*EXP(-D$7*$A324)+(IF(D$6=10,1,0)+$B$4*(D$7-C$7))*EXP(-($D$1+$A324)*D$7)))/$E$1</f>
        <v>4.5966273123834021E-2</v>
      </c>
      <c r="E324" s="3">
        <f t="shared" si="334"/>
        <v>9.2645979085691568E-3</v>
      </c>
      <c r="F324" s="3">
        <f t="shared" si="334"/>
        <v>1.8663999352895825E-3</v>
      </c>
      <c r="G324" s="3">
        <f t="shared" si="334"/>
        <v>3.7580643099803822E-4</v>
      </c>
      <c r="H324" s="3">
        <f t="shared" si="334"/>
        <v>7.5630141537038931E-5</v>
      </c>
      <c r="I324" s="3">
        <f t="shared" si="334"/>
        <v>1.5211987151989734E-5</v>
      </c>
      <c r="J324" s="3">
        <f t="shared" si="334"/>
        <v>3.057916669244794E-6</v>
      </c>
      <c r="K324" s="3">
        <f t="shared" si="334"/>
        <v>6.1432962188593566E-7</v>
      </c>
      <c r="L324" s="3">
        <f t="shared" si="334"/>
        <v>-1.3152050631457614E-6</v>
      </c>
      <c r="N324" t="str">
        <f t="shared" si="277"/>
        <v>3.12999999999998 0.0550701301945548</v>
      </c>
    </row>
    <row r="325" spans="1:14" x14ac:dyDescent="0.3">
      <c r="A325" s="4">
        <f t="shared" si="278"/>
        <v>3.139999999999977</v>
      </c>
      <c r="B325" s="4">
        <f t="shared" si="274"/>
        <v>5.4574464483271759E-2</v>
      </c>
      <c r="C325" s="6">
        <f t="shared" si="275"/>
        <v>-2.4899138020789374E-3</v>
      </c>
      <c r="D325" s="3">
        <f t="shared" ref="D325:L325" si="335">-(((-EXP(-$B$1*D$7)+EXP(-$B$1*C$7))*EXP(-D$7*$A325)+(IF(D$6=10,1,0)+$B$4*(D$7-C$7))*EXP(-($B$1+$A325)*D$7))-
((-EXP(-$D$1*D$7)+EXP(-$D$1*C$7))*EXP(-D$7*$A325)+(IF(D$6=10,1,0)+$B$4*(D$7-C$7))*EXP(-($D$1+$A325)*D$7)))/$E$1</f>
        <v>4.5622815650825023E-2</v>
      </c>
      <c r="E325" s="3">
        <f t="shared" si="335"/>
        <v>9.1495112250104208E-3</v>
      </c>
      <c r="F325" s="3">
        <f t="shared" si="335"/>
        <v>1.8340220690567426E-3</v>
      </c>
      <c r="G325" s="3">
        <f t="shared" si="335"/>
        <v>3.6744520285413392E-4</v>
      </c>
      <c r="H325" s="3">
        <f t="shared" si="335"/>
        <v>7.3578649939268453E-5</v>
      </c>
      <c r="I325" s="3">
        <f t="shared" si="335"/>
        <v>1.4725545069670853E-5</v>
      </c>
      <c r="J325" s="3">
        <f t="shared" si="335"/>
        <v>2.9453682656683257E-6</v>
      </c>
      <c r="K325" s="3">
        <f t="shared" si="335"/>
        <v>5.8876765230284673E-7</v>
      </c>
      <c r="L325" s="3">
        <f t="shared" si="335"/>
        <v>-1.2541933225396158E-6</v>
      </c>
      <c r="N325" t="str">
        <f t="shared" si="277"/>
        <v>3.13999999999998 0.0545744644832718</v>
      </c>
    </row>
    <row r="326" spans="1:14" x14ac:dyDescent="0.3">
      <c r="A326" s="4">
        <f t="shared" si="278"/>
        <v>3.1499999999999768</v>
      </c>
      <c r="B326" s="4">
        <f t="shared" si="274"/>
        <v>5.4083600424129304E-2</v>
      </c>
      <c r="C326" s="6">
        <f t="shared" si="275"/>
        <v>-2.4836967920742717E-3</v>
      </c>
      <c r="D326" s="3">
        <f t="shared" ref="D326:L326" si="336">-(((-EXP(-$B$1*D$7)+EXP(-$B$1*C$7))*EXP(-D$7*$A326)+(IF(D$6=10,1,0)+$B$4*(D$7-C$7))*EXP(-($B$1+$A326)*D$7))-
((-EXP(-$D$1*D$7)+EXP(-$D$1*C$7))*EXP(-D$7*$A326)+(IF(D$6=10,1,0)+$B$4*(D$7-C$7))*EXP(-($D$1+$A326)*D$7)))/$E$1</f>
        <v>4.5281924473299436E-2</v>
      </c>
      <c r="E326" s="3">
        <f t="shared" si="336"/>
        <v>9.0358541711898447E-3</v>
      </c>
      <c r="F326" s="3">
        <f t="shared" si="336"/>
        <v>1.8022058864187744E-3</v>
      </c>
      <c r="G326" s="3">
        <f t="shared" si="336"/>
        <v>3.5927000169140246E-4</v>
      </c>
      <c r="H326" s="3">
        <f t="shared" si="336"/>
        <v>7.1582805702403415E-5</v>
      </c>
      <c r="I326" s="3">
        <f t="shared" si="336"/>
        <v>1.4254658213469316E-5</v>
      </c>
      <c r="J326" s="3">
        <f t="shared" si="336"/>
        <v>2.836962271619678E-6</v>
      </c>
      <c r="K326" s="3">
        <f t="shared" si="336"/>
        <v>5.6426930437555956E-7</v>
      </c>
      <c r="L326" s="3">
        <f t="shared" si="336"/>
        <v>-1.1960118877501583E-6</v>
      </c>
      <c r="N326" t="str">
        <f t="shared" si="277"/>
        <v>3.14999999999998 0.0540836004241293</v>
      </c>
    </row>
    <row r="327" spans="1:14" x14ac:dyDescent="0.3">
      <c r="A327" s="4">
        <f t="shared" si="278"/>
        <v>3.1599999999999766</v>
      </c>
      <c r="B327" s="4">
        <f t="shared" si="274"/>
        <v>5.3597485166387134E-2</v>
      </c>
      <c r="C327" s="6">
        <f t="shared" si="275"/>
        <v>-2.4774953051826414E-3</v>
      </c>
      <c r="D327" s="3">
        <f t="shared" ref="D327:L327" si="337">-(((-EXP(-$B$1*D$7)+EXP(-$B$1*C$7))*EXP(-D$7*$A327)+(IF(D$6=10,1,0)+$B$4*(D$7-C$7))*EXP(-($B$1+$A327)*D$7))-
((-EXP(-$D$1*D$7)+EXP(-$D$1*C$7))*EXP(-D$7*$A327)+(IF(D$6=10,1,0)+$B$4*(D$7-C$7))*EXP(-($D$1+$A327)*D$7)))/$E$1</f>
        <v>4.4943580415927532E-2</v>
      </c>
      <c r="E327" s="3">
        <f t="shared" si="337"/>
        <v>8.9236089879625793E-3</v>
      </c>
      <c r="F327" s="3">
        <f t="shared" si="337"/>
        <v>1.7709416434176504E-3</v>
      </c>
      <c r="G327" s="3">
        <f t="shared" si="337"/>
        <v>3.5127668864021758E-4</v>
      </c>
      <c r="H327" s="3">
        <f t="shared" si="337"/>
        <v>6.9641099374005965E-5</v>
      </c>
      <c r="I327" s="3">
        <f t="shared" si="337"/>
        <v>1.3798829165319725E-5</v>
      </c>
      <c r="J327" s="3">
        <f t="shared" si="337"/>
        <v>2.7325462233150443E-6</v>
      </c>
      <c r="K327" s="3">
        <f t="shared" si="337"/>
        <v>5.4079032129829505E-7</v>
      </c>
      <c r="L327" s="3">
        <f t="shared" si="337"/>
        <v>-1.140529462153705E-6</v>
      </c>
      <c r="N327" t="str">
        <f t="shared" si="277"/>
        <v>3.15999999999998 0.0535974851663871</v>
      </c>
    </row>
    <row r="328" spans="1:14" x14ac:dyDescent="0.3">
      <c r="A328" s="4">
        <f t="shared" si="278"/>
        <v>3.1699999999999764</v>
      </c>
      <c r="B328" s="4">
        <f t="shared" si="274"/>
        <v>5.3116066542633684E-2</v>
      </c>
      <c r="C328" s="6">
        <f t="shared" si="275"/>
        <v>-2.4713093026447336E-3</v>
      </c>
      <c r="D328" s="3">
        <f t="shared" ref="D328:L328" si="338">-(((-EXP(-$B$1*D$7)+EXP(-$B$1*C$7))*EXP(-D$7*$A328)+(IF(D$6=10,1,0)+$B$4*(D$7-C$7))*EXP(-($B$1+$A328)*D$7))-
((-EXP(-$D$1*D$7)+EXP(-$D$1*C$7))*EXP(-D$7*$A328)+(IF(D$6=10,1,0)+$B$4*(D$7-C$7))*EXP(-($D$1+$A328)*D$7)))/$E$1</f>
        <v>4.4607764446841218E-2</v>
      </c>
      <c r="E328" s="3">
        <f t="shared" si="338"/>
        <v>8.8127581368080757E-3</v>
      </c>
      <c r="F328" s="3">
        <f t="shared" si="338"/>
        <v>1.7402197651387246E-3</v>
      </c>
      <c r="G328" s="3">
        <f t="shared" si="338"/>
        <v>3.4346121691461521E-4</v>
      </c>
      <c r="H328" s="3">
        <f t="shared" si="338"/>
        <v>6.7752062446152129E-5</v>
      </c>
      <c r="I328" s="3">
        <f t="shared" si="338"/>
        <v>1.3357576413376644E-5</v>
      </c>
      <c r="J328" s="3">
        <f t="shared" si="338"/>
        <v>2.6319732684580144E-6</v>
      </c>
      <c r="K328" s="3">
        <f t="shared" si="338"/>
        <v>5.1828828777809807E-7</v>
      </c>
      <c r="L328" s="3">
        <f t="shared" si="338"/>
        <v>-1.0876208399763828E-6</v>
      </c>
      <c r="N328" t="str">
        <f t="shared" si="277"/>
        <v>3.16999999999998 0.0531160665426337</v>
      </c>
    </row>
    <row r="329" spans="1:14" x14ac:dyDescent="0.3">
      <c r="A329" s="4">
        <f t="shared" si="278"/>
        <v>3.1799999999999762</v>
      </c>
      <c r="B329" s="4">
        <f t="shared" si="274"/>
        <v>5.2639293057979882E-2</v>
      </c>
      <c r="C329" s="6">
        <f t="shared" si="275"/>
        <v>-2.4651387457980114E-3</v>
      </c>
      <c r="D329" s="3">
        <f t="shared" ref="D329:L329" si="339">-(((-EXP(-$B$1*D$7)+EXP(-$B$1*C$7))*EXP(-D$7*$A329)+(IF(D$6=10,1,0)+$B$4*(D$7-C$7))*EXP(-($B$1+$A329)*D$7))-
((-EXP(-$D$1*D$7)+EXP(-$D$1*C$7))*EXP(-D$7*$A329)+(IF(D$6=10,1,0)+$B$4*(D$7-C$7))*EXP(-($D$1+$A329)*D$7)))/$E$1</f>
        <v>4.427445767624625E-2</v>
      </c>
      <c r="E329" s="3">
        <f t="shared" si="339"/>
        <v>8.7032842970274221E-3</v>
      </c>
      <c r="F329" s="3">
        <f t="shared" si="339"/>
        <v>1.7100308427603478E-3</v>
      </c>
      <c r="G329" s="3">
        <f t="shared" si="339"/>
        <v>3.3581962976653954E-4</v>
      </c>
      <c r="H329" s="3">
        <f t="shared" si="339"/>
        <v>6.5914266244505751E-5</v>
      </c>
      <c r="I329" s="3">
        <f t="shared" si="339"/>
        <v>1.2930433843508951E-5</v>
      </c>
      <c r="J329" s="3">
        <f t="shared" si="339"/>
        <v>2.5351019597647061E-6</v>
      </c>
      <c r="K329" s="3">
        <f t="shared" si="339"/>
        <v>4.9672255339920061E-7</v>
      </c>
      <c r="L329" s="3">
        <f t="shared" si="339"/>
        <v>-1.0371666238456994E-6</v>
      </c>
      <c r="N329" t="str">
        <f t="shared" si="277"/>
        <v>3.17999999999998 0.0526392930579799</v>
      </c>
    </row>
    <row r="330" spans="1:14" x14ac:dyDescent="0.3">
      <c r="A330" s="4">
        <f t="shared" si="278"/>
        <v>3.189999999999976</v>
      </c>
      <c r="B330" s="4">
        <f t="shared" si="274"/>
        <v>5.2167113880162298E-2</v>
      </c>
      <c r="C330" s="6">
        <f t="shared" si="275"/>
        <v>-2.4589835960764752E-3</v>
      </c>
      <c r="D330" s="3">
        <f t="shared" ref="D330:L330" si="340">-(((-EXP(-$B$1*D$7)+EXP(-$B$1*C$7))*EXP(-D$7*$A330)+(IF(D$6=10,1,0)+$B$4*(D$7-C$7))*EXP(-($B$1+$A330)*D$7))-
((-EXP(-$D$1*D$7)+EXP(-$D$1*C$7))*EXP(-D$7*$A330)+(IF(D$6=10,1,0)+$B$4*(D$7-C$7))*EXP(-($D$1+$A330)*D$7)))/$E$1</f>
        <v>4.394364135557656E-2</v>
      </c>
      <c r="E330" s="3">
        <f t="shared" si="340"/>
        <v>8.5951703631358383E-3</v>
      </c>
      <c r="F330" s="3">
        <f t="shared" si="340"/>
        <v>1.6803656306929287E-3</v>
      </c>
      <c r="G330" s="3">
        <f t="shared" si="340"/>
        <v>3.2834805847803611E-4</v>
      </c>
      <c r="H330" s="3">
        <f t="shared" si="340"/>
        <v>6.412632084852089E-5</v>
      </c>
      <c r="I330" s="3">
        <f t="shared" si="340"/>
        <v>1.2516950246580775E-5</v>
      </c>
      <c r="J330" s="3">
        <f t="shared" si="340"/>
        <v>2.4417960559983713E-6</v>
      </c>
      <c r="K330" s="3">
        <f t="shared" si="340"/>
        <v>4.7605415918725048E-7</v>
      </c>
      <c r="L330" s="3">
        <f t="shared" si="340"/>
        <v>-9.8905295487820101E-7</v>
      </c>
      <c r="N330" t="str">
        <f t="shared" si="277"/>
        <v>3.18999999999998 0.0521671138801623</v>
      </c>
    </row>
    <row r="331" spans="1:14" x14ac:dyDescent="0.3">
      <c r="A331" s="4">
        <f t="shared" si="278"/>
        <v>3.1999999999999758</v>
      </c>
      <c r="B331" s="4">
        <f t="shared" si="274"/>
        <v>5.1699478829291962E-2</v>
      </c>
      <c r="C331" s="6">
        <f t="shared" si="275"/>
        <v>-2.4528438150104191E-3</v>
      </c>
      <c r="D331" s="3">
        <f t="shared" ref="D331:L331" si="341">-(((-EXP(-$B$1*D$7)+EXP(-$B$1*C$7))*EXP(-D$7*$A331)+(IF(D$6=10,1,0)+$B$4*(D$7-C$7))*EXP(-($B$1+$A331)*D$7))-
((-EXP(-$D$1*D$7)+EXP(-$D$1*C$7))*EXP(-D$7*$A331)+(IF(D$6=10,1,0)+$B$4*(D$7-C$7))*EXP(-($D$1+$A331)*D$7)))/$E$1</f>
        <v>4.3615296876345001E-2</v>
      </c>
      <c r="E331" s="3">
        <f t="shared" si="341"/>
        <v>8.4883994420925386E-3</v>
      </c>
      <c r="F331" s="3">
        <f t="shared" si="341"/>
        <v>1.651215043735614E-3</v>
      </c>
      <c r="G331" s="3">
        <f t="shared" si="341"/>
        <v>3.2104272040697724E-4</v>
      </c>
      <c r="H331" s="3">
        <f t="shared" si="341"/>
        <v>6.2386874038791628E-5</v>
      </c>
      <c r="I331" s="3">
        <f t="shared" si="341"/>
        <v>1.2116688842122519E-5</v>
      </c>
      <c r="J331" s="3">
        <f t="shared" si="341"/>
        <v>2.351924330354664E-6</v>
      </c>
      <c r="K331" s="3">
        <f t="shared" si="341"/>
        <v>4.5624576723510111E-7</v>
      </c>
      <c r="L331" s="3">
        <f t="shared" si="341"/>
        <v>-9.4317125625612873E-7</v>
      </c>
      <c r="N331" t="str">
        <f t="shared" si="277"/>
        <v>3.19999999999998 0.051699478829292</v>
      </c>
    </row>
    <row r="332" spans="1:14" x14ac:dyDescent="0.3">
      <c r="A332" s="4">
        <f t="shared" si="278"/>
        <v>3.2099999999999755</v>
      </c>
      <c r="B332" s="4">
        <f t="shared" ref="B332:B395" si="342">SUM(C332:L332)</f>
        <v>5.1236338367972173E-2</v>
      </c>
      <c r="C332" s="6">
        <f t="shared" ref="C332:C395" si="343">-C$7*EXP(-($B$1+$A332)*C$7)*(C$7-B$7)*($B$3+$B$4)</f>
        <v>-2.4467193642261913E-3</v>
      </c>
      <c r="D332" s="3">
        <f t="shared" ref="D332:L332" si="344">-(((-EXP(-$B$1*D$7)+EXP(-$B$1*C$7))*EXP(-D$7*$A332)+(IF(D$6=10,1,0)+$B$4*(D$7-C$7))*EXP(-($B$1+$A332)*D$7))-
((-EXP(-$D$1*D$7)+EXP(-$D$1*C$7))*EXP(-D$7*$A332)+(IF(D$6=10,1,0)+$B$4*(D$7-C$7))*EXP(-($D$1+$A332)*D$7)))/$E$1</f>
        <v>4.3289405769015778E-2</v>
      </c>
      <c r="E332" s="3">
        <f t="shared" si="344"/>
        <v>8.3829548507365938E-3</v>
      </c>
      <c r="F332" s="3">
        <f t="shared" si="344"/>
        <v>1.6225701542925991E-3</v>
      </c>
      <c r="G332" s="3">
        <f t="shared" si="344"/>
        <v>3.1389991706937972E-4</v>
      </c>
      <c r="H332" s="3">
        <f t="shared" si="344"/>
        <v>6.0694610275996193E-5</v>
      </c>
      <c r="I332" s="3">
        <f t="shared" si="344"/>
        <v>1.1729226816750841E-5</v>
      </c>
      <c r="J332" s="3">
        <f t="shared" si="344"/>
        <v>2.2653603859024235E-6</v>
      </c>
      <c r="K332" s="3">
        <f t="shared" si="344"/>
        <v>4.3726159325251883E-7</v>
      </c>
      <c r="L332" s="3">
        <f t="shared" si="344"/>
        <v>-8.9941798788697335E-7</v>
      </c>
      <c r="N332" t="str">
        <f t="shared" ref="N332:N395" si="345">A332&amp;" "&amp;B332</f>
        <v>3.20999999999998 0.0512363383679722</v>
      </c>
    </row>
    <row r="333" spans="1:14" x14ac:dyDescent="0.3">
      <c r="A333" s="4">
        <f t="shared" ref="A333:A396" si="346">A332+1%</f>
        <v>3.2199999999999753</v>
      </c>
      <c r="B333" s="4">
        <f t="shared" si="342"/>
        <v>5.077764359178439E-2</v>
      </c>
      <c r="C333" s="6">
        <f t="shared" si="343"/>
        <v>-2.4406102054459543E-3</v>
      </c>
      <c r="D333" s="3">
        <f t="shared" ref="D333:L333" si="347">-(((-EXP(-$B$1*D$7)+EXP(-$B$1*C$7))*EXP(-D$7*$A333)+(IF(D$6=10,1,0)+$B$4*(D$7-C$7))*EXP(-($B$1+$A333)*D$7))-
((-EXP(-$D$1*D$7)+EXP(-$D$1*C$7))*EXP(-D$7*$A333)+(IF(D$6=10,1,0)+$B$4*(D$7-C$7))*EXP(-($D$1+$A333)*D$7)))/$E$1</f>
        <v>4.2965949702202133E-2</v>
      </c>
      <c r="E333" s="3">
        <f t="shared" si="347"/>
        <v>8.278820113130636E-3</v>
      </c>
      <c r="F333" s="3">
        <f t="shared" si="347"/>
        <v>1.5944221896382284E-3</v>
      </c>
      <c r="G333" s="3">
        <f t="shared" si="347"/>
        <v>3.0691603226983347E-4</v>
      </c>
      <c r="H333" s="3">
        <f t="shared" si="347"/>
        <v>5.9048249704955648E-5</v>
      </c>
      <c r="I333" s="3">
        <f t="shared" si="347"/>
        <v>1.1354154877792881E-5</v>
      </c>
      <c r="J333" s="3">
        <f t="shared" si="347"/>
        <v>2.1819824778245471E-6</v>
      </c>
      <c r="K333" s="3">
        <f t="shared" si="347"/>
        <v>4.1906734191176119E-7</v>
      </c>
      <c r="L333" s="3">
        <f t="shared" si="347"/>
        <v>-8.5769441297178207E-7</v>
      </c>
      <c r="N333" t="str">
        <f t="shared" si="345"/>
        <v>3.21999999999998 0.0507776435917844</v>
      </c>
    </row>
    <row r="334" spans="1:14" x14ac:dyDescent="0.3">
      <c r="A334" s="4">
        <f t="shared" si="346"/>
        <v>3.2299999999999751</v>
      </c>
      <c r="B334" s="4">
        <f t="shared" si="342"/>
        <v>5.0323346219540217E-2</v>
      </c>
      <c r="C334" s="6">
        <f t="shared" si="343"/>
        <v>-2.434516300487446E-3</v>
      </c>
      <c r="D334" s="3">
        <f t="shared" ref="D334:L334" si="348">-(((-EXP(-$B$1*D$7)+EXP(-$B$1*C$7))*EXP(-D$7*$A334)+(IF(D$6=10,1,0)+$B$4*(D$7-C$7))*EXP(-($B$1+$A334)*D$7))-
((-EXP(-$D$1*D$7)+EXP(-$D$1*C$7))*EXP(-D$7*$A334)+(IF(D$6=10,1,0)+$B$4*(D$7-C$7))*EXP(-($D$1+$A334)*D$7)))/$E$1</f>
        <v>4.2644910481386994E-2</v>
      </c>
      <c r="E334" s="3">
        <f t="shared" si="348"/>
        <v>8.1759789580129836E-3</v>
      </c>
      <c r="F334" s="3">
        <f t="shared" si="348"/>
        <v>1.5667625292417259E-3</v>
      </c>
      <c r="G334" s="3">
        <f t="shared" si="348"/>
        <v>3.0008753026615064E-4</v>
      </c>
      <c r="H334" s="3">
        <f t="shared" si="348"/>
        <v>5.7446547187110467E-5</v>
      </c>
      <c r="I334" s="3">
        <f t="shared" si="348"/>
        <v>1.0991076820590066E-5</v>
      </c>
      <c r="J334" s="3">
        <f t="shared" si="348"/>
        <v>2.1016733421995434E-6</v>
      </c>
      <c r="K334" s="3">
        <f t="shared" si="348"/>
        <v>4.0163014490002081E-7</v>
      </c>
      <c r="L334" s="3">
        <f t="shared" si="348"/>
        <v>-8.179063749919719E-7</v>
      </c>
      <c r="N334" t="str">
        <f t="shared" si="345"/>
        <v>3.22999999999998 0.0503233462195402</v>
      </c>
    </row>
    <row r="335" spans="1:14" x14ac:dyDescent="0.3">
      <c r="A335" s="4">
        <f t="shared" si="346"/>
        <v>3.2399999999999749</v>
      </c>
      <c r="B335" s="4">
        <f t="shared" si="342"/>
        <v>4.9873398584009326E-2</v>
      </c>
      <c r="C335" s="6">
        <f t="shared" si="343"/>
        <v>-2.4284376112637409E-3</v>
      </c>
      <c r="D335" s="3">
        <f t="shared" ref="D335:L335" si="349">-(((-EXP(-$B$1*D$7)+EXP(-$B$1*C$7))*EXP(-D$7*$A335)+(IF(D$6=10,1,0)+$B$4*(D$7-C$7))*EXP(-($B$1+$A335)*D$7))-
((-EXP(-$D$1*D$7)+EXP(-$D$1*C$7))*EXP(-D$7*$A335)+(IF(D$6=10,1,0)+$B$4*(D$7-C$7))*EXP(-($D$1+$A335)*D$7)))/$E$1</f>
        <v>4.232627004803393E-2</v>
      </c>
      <c r="E335" s="3">
        <f t="shared" si="349"/>
        <v>8.0744153162226606E-3</v>
      </c>
      <c r="F335" s="3">
        <f t="shared" si="349"/>
        <v>1.5395827021163217E-3</v>
      </c>
      <c r="G335" s="3">
        <f t="shared" si="349"/>
        <v>2.9341095398415895E-4</v>
      </c>
      <c r="H335" s="3">
        <f t="shared" si="349"/>
        <v>5.588829135845052E-5</v>
      </c>
      <c r="I335" s="3">
        <f t="shared" si="349"/>
        <v>1.0639609110148539E-5</v>
      </c>
      <c r="J335" s="3">
        <f t="shared" si="349"/>
        <v>2.0243200310855416E-6</v>
      </c>
      <c r="K335" s="3">
        <f t="shared" si="349"/>
        <v>3.8491850153712185E-7</v>
      </c>
      <c r="L335" s="3">
        <f t="shared" si="349"/>
        <v>-7.7996408523111474E-7</v>
      </c>
      <c r="N335" t="str">
        <f t="shared" si="345"/>
        <v>3.23999999999997 0.0498733985840093</v>
      </c>
    </row>
    <row r="336" spans="1:14" x14ac:dyDescent="0.3">
      <c r="A336" s="4">
        <f t="shared" si="346"/>
        <v>3.2499999999999747</v>
      </c>
      <c r="B336" s="4">
        <f t="shared" si="342"/>
        <v>4.942775362275325E-2</v>
      </c>
      <c r="C336" s="6">
        <f t="shared" si="343"/>
        <v>-2.4223740997830114E-3</v>
      </c>
      <c r="D336" s="3">
        <f t="shared" ref="D336:L336" si="350">-(((-EXP(-$B$1*D$7)+EXP(-$B$1*C$7))*EXP(-D$7*$A336)+(IF(D$6=10,1,0)+$B$4*(D$7-C$7))*EXP(-($B$1+$A336)*D$7))-
((-EXP(-$D$1*D$7)+EXP(-$D$1*C$7))*EXP(-D$7*$A336)+(IF(D$6=10,1,0)+$B$4*(D$7-C$7))*EXP(-($D$1+$A336)*D$7)))/$E$1</f>
        <v>4.2010010478524609E-2</v>
      </c>
      <c r="E336" s="3">
        <f t="shared" si="350"/>
        <v>7.9741133182762054E-3</v>
      </c>
      <c r="F336" s="3">
        <f t="shared" si="350"/>
        <v>1.5128743842266529E-3</v>
      </c>
      <c r="G336" s="3">
        <f t="shared" si="350"/>
        <v>2.8688292326383525E-4</v>
      </c>
      <c r="H336" s="3">
        <f t="shared" si="350"/>
        <v>5.437230371374539E-5</v>
      </c>
      <c r="I336" s="3">
        <f t="shared" si="350"/>
        <v>1.0299380476024477E-5</v>
      </c>
      <c r="J336" s="3">
        <f t="shared" si="350"/>
        <v>1.9498137536222043E-6</v>
      </c>
      <c r="K336" s="3">
        <f t="shared" si="350"/>
        <v>3.689022218757509E-7</v>
      </c>
      <c r="L336" s="3">
        <f t="shared" si="350"/>
        <v>-7.4378192031288713E-7</v>
      </c>
      <c r="N336" t="str">
        <f t="shared" si="345"/>
        <v>3.24999999999997 0.0494277536227532</v>
      </c>
    </row>
    <row r="337" spans="1:14" x14ac:dyDescent="0.3">
      <c r="A337" s="4">
        <f t="shared" si="346"/>
        <v>3.2599999999999745</v>
      </c>
      <c r="B337" s="4">
        <f t="shared" si="342"/>
        <v>4.8986364868976361E-2</v>
      </c>
      <c r="C337" s="6">
        <f t="shared" si="343"/>
        <v>-2.4163257281482903E-3</v>
      </c>
      <c r="D337" s="3">
        <f t="shared" ref="D337:L337" si="351">-(((-EXP(-$B$1*D$7)+EXP(-$B$1*C$7))*EXP(-D$7*$A337)+(IF(D$6=10,1,0)+$B$4*(D$7-C$7))*EXP(-($B$1+$A337)*D$7))-
((-EXP(-$D$1*D$7)+EXP(-$D$1*C$7))*EXP(-D$7*$A337)+(IF(D$6=10,1,0)+$B$4*(D$7-C$7))*EXP(-($D$1+$A337)*D$7)))/$E$1</f>
        <v>4.1696113983183056E-2</v>
      </c>
      <c r="E337" s="3">
        <f t="shared" si="351"/>
        <v>7.8750572917493222E-3</v>
      </c>
      <c r="F337" s="3">
        <f t="shared" si="351"/>
        <v>1.4866293959395333E-3</v>
      </c>
      <c r="G337" s="3">
        <f t="shared" si="351"/>
        <v>2.8050013315117893E-4</v>
      </c>
      <c r="H337" s="3">
        <f t="shared" si="351"/>
        <v>5.2897437715126906E-5</v>
      </c>
      <c r="I337" s="3">
        <f t="shared" si="351"/>
        <v>9.9700315201690036E-6</v>
      </c>
      <c r="J337" s="3">
        <f t="shared" si="351"/>
        <v>1.8780497230790764E-6</v>
      </c>
      <c r="K337" s="3">
        <f t="shared" si="351"/>
        <v>3.535523721565056E-7</v>
      </c>
      <c r="L337" s="3">
        <f t="shared" si="351"/>
        <v>-7.092782289690322E-7</v>
      </c>
      <c r="N337" t="str">
        <f t="shared" si="345"/>
        <v>3.25999999999997 0.0489863648689764</v>
      </c>
    </row>
    <row r="338" spans="1:14" x14ac:dyDescent="0.3">
      <c r="A338" s="4">
        <f t="shared" si="346"/>
        <v>3.2699999999999743</v>
      </c>
      <c r="B338" s="4">
        <f t="shared" si="342"/>
        <v>4.8549186442732629E-2</v>
      </c>
      <c r="C338" s="6">
        <f t="shared" si="343"/>
        <v>-2.4102924585572361E-3</v>
      </c>
      <c r="D338" s="3">
        <f t="shared" ref="D338:L338" si="352">-(((-EXP(-$B$1*D$7)+EXP(-$B$1*C$7))*EXP(-D$7*$A338)+(IF(D$6=10,1,0)+$B$4*(D$7-C$7))*EXP(-($B$1+$A338)*D$7))-
((-EXP(-$D$1*D$7)+EXP(-$D$1*C$7))*EXP(-D$7*$A338)+(IF(D$6=10,1,0)+$B$4*(D$7-C$7))*EXP(-($D$1+$A338)*D$7)))/$E$1</f>
        <v>4.138456290523479E-2</v>
      </c>
      <c r="E338" s="3">
        <f t="shared" si="352"/>
        <v>7.7772317589621083E-3</v>
      </c>
      <c r="F338" s="3">
        <f t="shared" si="352"/>
        <v>1.4608396995248677E-3</v>
      </c>
      <c r="G338" s="3">
        <f t="shared" si="352"/>
        <v>2.7425935222142542E-4</v>
      </c>
      <c r="H338" s="3">
        <f t="shared" si="352"/>
        <v>5.1462577925108563E-5</v>
      </c>
      <c r="I338" s="3">
        <f t="shared" si="352"/>
        <v>9.6512143370603967E-6</v>
      </c>
      <c r="J338" s="3">
        <f t="shared" si="352"/>
        <v>1.8089270094718528E-6</v>
      </c>
      <c r="K338" s="3">
        <f t="shared" si="352"/>
        <v>3.3884122253669746E-7</v>
      </c>
      <c r="L338" s="3">
        <f t="shared" si="352"/>
        <v>-6.7637514751058516E-7</v>
      </c>
      <c r="N338" t="str">
        <f t="shared" si="345"/>
        <v>3.26999999999997 0.0485491864427326</v>
      </c>
    </row>
    <row r="339" spans="1:14" x14ac:dyDescent="0.3">
      <c r="A339" s="4">
        <f t="shared" si="346"/>
        <v>3.279999999999974</v>
      </c>
      <c r="B339" s="4">
        <f t="shared" si="342"/>
        <v>4.8116173042142316E-2</v>
      </c>
      <c r="C339" s="6">
        <f t="shared" si="343"/>
        <v>-2.4042742533018943E-3</v>
      </c>
      <c r="D339" s="3">
        <f t="shared" ref="D339:L339" si="353">-(((-EXP(-$B$1*D$7)+EXP(-$B$1*C$7))*EXP(-D$7*$A339)+(IF(D$6=10,1,0)+$B$4*(D$7-C$7))*EXP(-($B$1+$A339)*D$7))-
((-EXP(-$D$1*D$7)+EXP(-$D$1*C$7))*EXP(-D$7*$A339)+(IF(D$6=10,1,0)+$B$4*(D$7-C$7))*EXP(-($D$1+$A339)*D$7)))/$E$1</f>
        <v>4.1075339719896103E-2</v>
      </c>
      <c r="E339" s="3">
        <f t="shared" si="353"/>
        <v>7.6806214344366042E-3</v>
      </c>
      <c r="F339" s="3">
        <f t="shared" si="353"/>
        <v>1.4354973966863814E-3</v>
      </c>
      <c r="G339" s="3">
        <f t="shared" si="353"/>
        <v>2.6815742094630558E-4</v>
      </c>
      <c r="H339" s="3">
        <f t="shared" si="353"/>
        <v>5.0066639162263086E-5</v>
      </c>
      <c r="I339" s="3">
        <f t="shared" si="353"/>
        <v>9.3425921463988274E-6</v>
      </c>
      <c r="J339" s="3">
        <f t="shared" si="353"/>
        <v>1.7423483975903914E-6</v>
      </c>
      <c r="K339" s="3">
        <f t="shared" si="353"/>
        <v>3.247421970042348E-7</v>
      </c>
      <c r="L339" s="3">
        <f t="shared" si="353"/>
        <v>-6.4499842443381975E-7</v>
      </c>
      <c r="N339" t="str">
        <f t="shared" si="345"/>
        <v>3.27999999999997 0.0481161730421423</v>
      </c>
    </row>
    <row r="340" spans="1:14" x14ac:dyDescent="0.3">
      <c r="A340" s="4">
        <f t="shared" si="346"/>
        <v>3.2899999999999738</v>
      </c>
      <c r="B340" s="4">
        <f t="shared" si="342"/>
        <v>4.768727993476278E-2</v>
      </c>
      <c r="C340" s="6">
        <f t="shared" si="343"/>
        <v>-2.3982710747684614E-3</v>
      </c>
      <c r="D340" s="3">
        <f t="shared" ref="D340:L340" si="354">-(((-EXP(-$B$1*D$7)+EXP(-$B$1*C$7))*EXP(-D$7*$A340)+(IF(D$6=10,1,0)+$B$4*(D$7-C$7))*EXP(-($B$1+$A340)*D$7))-
((-EXP(-$D$1*D$7)+EXP(-$D$1*C$7))*EXP(-D$7*$A340)+(IF(D$6=10,1,0)+$B$4*(D$7-C$7))*EXP(-($D$1+$A340)*D$7)))/$E$1</f>
        <v>4.0768427033203124E-2</v>
      </c>
      <c r="E340" s="3">
        <f t="shared" si="354"/>
        <v>7.585211222647068E-3</v>
      </c>
      <c r="F340" s="3">
        <f t="shared" si="354"/>
        <v>1.4105947261465596E-3</v>
      </c>
      <c r="G340" s="3">
        <f t="shared" si="354"/>
        <v>2.621912500926451E-4</v>
      </c>
      <c r="H340" s="3">
        <f t="shared" si="354"/>
        <v>4.8708565681548643E-5</v>
      </c>
      <c r="I340" s="3">
        <f t="shared" si="354"/>
        <v>9.0438389373101748E-6</v>
      </c>
      <c r="J340" s="3">
        <f t="shared" si="354"/>
        <v>1.6782202502862722E-6</v>
      </c>
      <c r="K340" s="3">
        <f t="shared" si="354"/>
        <v>3.1122982536111181E-7</v>
      </c>
      <c r="L340" s="3">
        <f t="shared" si="354"/>
        <v>-6.1507725266801964E-7</v>
      </c>
      <c r="N340" t="str">
        <f t="shared" si="345"/>
        <v>3.28999999999997 0.0476872799347628</v>
      </c>
    </row>
    <row r="341" spans="1:14" x14ac:dyDescent="0.3">
      <c r="A341" s="4">
        <f t="shared" si="346"/>
        <v>3.2999999999999736</v>
      </c>
      <c r="B341" s="4">
        <f t="shared" si="342"/>
        <v>4.7262462949310247E-2</v>
      </c>
      <c r="C341" s="6">
        <f t="shared" si="343"/>
        <v>-2.392282885437053E-3</v>
      </c>
      <c r="D341" s="3">
        <f t="shared" ref="D341:L341" si="355">-(((-EXP(-$B$1*D$7)+EXP(-$B$1*C$7))*EXP(-D$7*$A341)+(IF(D$6=10,1,0)+$B$4*(D$7-C$7))*EXP(-($B$1+$A341)*D$7))-
((-EXP(-$D$1*D$7)+EXP(-$D$1*C$7))*EXP(-D$7*$A341)+(IF(D$6=10,1,0)+$B$4*(D$7-C$7))*EXP(-($D$1+$A341)*D$7)))/$E$1</f>
        <v>4.0463807581317922E-2</v>
      </c>
      <c r="E341" s="3">
        <f t="shared" si="355"/>
        <v>7.4909862155425775E-3</v>
      </c>
      <c r="F341" s="3">
        <f t="shared" si="355"/>
        <v>1.3861240612641132E-3</v>
      </c>
      <c r="G341" s="3">
        <f t="shared" si="355"/>
        <v>2.5635781915958882E-4</v>
      </c>
      <c r="H341" s="3">
        <f t="shared" si="355"/>
        <v>4.7387330375048559E-5</v>
      </c>
      <c r="I341" s="3">
        <f t="shared" si="355"/>
        <v>8.7546391239794866E-6</v>
      </c>
      <c r="J341" s="3">
        <f t="shared" si="355"/>
        <v>1.6164523767816733E-6</v>
      </c>
      <c r="K341" s="3">
        <f t="shared" si="355"/>
        <v>2.9827969721198303E-7</v>
      </c>
      <c r="L341" s="3">
        <f t="shared" si="355"/>
        <v>-5.8654410992829733E-7</v>
      </c>
      <c r="N341" t="str">
        <f t="shared" si="345"/>
        <v>3.29999999999997 0.0472624629493102</v>
      </c>
    </row>
    <row r="342" spans="1:14" x14ac:dyDescent="0.3">
      <c r="A342" s="4">
        <f t="shared" si="346"/>
        <v>3.3099999999999734</v>
      </c>
      <c r="B342" s="4">
        <f t="shared" si="342"/>
        <v>4.6841678467131311E-2</v>
      </c>
      <c r="C342" s="6">
        <f t="shared" si="343"/>
        <v>-2.3863096478814656E-3</v>
      </c>
      <c r="D342" s="3">
        <f t="shared" ref="D342:L342" si="356">-(((-EXP(-$B$1*D$7)+EXP(-$B$1*C$7))*EXP(-D$7*$A342)+(IF(D$6=10,1,0)+$B$4*(D$7-C$7))*EXP(-($B$1+$A342)*D$7))-
((-EXP(-$D$1*D$7)+EXP(-$D$1*C$7))*EXP(-D$7*$A342)+(IF(D$6=10,1,0)+$B$4*(D$7-C$7))*EXP(-($D$1+$A342)*D$7)))/$E$1</f>
        <v>4.0161464229249155E-2</v>
      </c>
      <c r="E342" s="3">
        <f t="shared" si="356"/>
        <v>7.3979316902810467E-3</v>
      </c>
      <c r="F342" s="3">
        <f t="shared" si="356"/>
        <v>1.3620779077097207E-3</v>
      </c>
      <c r="G342" s="3">
        <f t="shared" si="356"/>
        <v>2.5065417484750388E-4</v>
      </c>
      <c r="H342" s="3">
        <f t="shared" si="356"/>
        <v>4.6101933995665617E-5</v>
      </c>
      <c r="I342" s="3">
        <f t="shared" si="356"/>
        <v>8.4746872122058715E-6</v>
      </c>
      <c r="J342" s="3">
        <f t="shared" si="356"/>
        <v>1.5569579058248635E-6</v>
      </c>
      <c r="K342" s="3">
        <f t="shared" si="356"/>
        <v>2.8586841786683433E-7</v>
      </c>
      <c r="L342" s="3">
        <f t="shared" si="356"/>
        <v>-5.593346062046646E-7</v>
      </c>
      <c r="N342" t="str">
        <f t="shared" si="345"/>
        <v>3.30999999999997 0.0468416784671313</v>
      </c>
    </row>
    <row r="343" spans="1:14" x14ac:dyDescent="0.3">
      <c r="A343" s="4">
        <f t="shared" si="346"/>
        <v>3.3199999999999732</v>
      </c>
      <c r="B343" s="4">
        <f t="shared" si="342"/>
        <v>4.6424883414271825E-2</v>
      </c>
      <c r="C343" s="6">
        <f t="shared" si="343"/>
        <v>-2.3803513247689458E-3</v>
      </c>
      <c r="D343" s="3">
        <f t="shared" ref="D343:L343" si="357">-(((-EXP(-$B$1*D$7)+EXP(-$B$1*C$7))*EXP(-D$7*$A343)+(IF(D$6=10,1,0)+$B$4*(D$7-C$7))*EXP(-($B$1+$A343)*D$7))-
((-EXP(-$D$1*D$7)+EXP(-$D$1*C$7))*EXP(-D$7*$A343)+(IF(D$6=10,1,0)+$B$4*(D$7-C$7))*EXP(-($D$1+$A343)*D$7)))/$E$1</f>
        <v>3.9861379970158178E-2</v>
      </c>
      <c r="E343" s="3">
        <f t="shared" si="357"/>
        <v>7.3060331068873488E-3</v>
      </c>
      <c r="F343" s="3">
        <f t="shared" si="357"/>
        <v>1.3384489011614206E-3</v>
      </c>
      <c r="G343" s="3">
        <f t="shared" si="357"/>
        <v>2.4507742956483012E-4</v>
      </c>
      <c r="H343" s="3">
        <f t="shared" si="357"/>
        <v>4.4851404401145154E-5</v>
      </c>
      <c r="I343" s="3">
        <f t="shared" si="357"/>
        <v>8.2036874767094161E-6</v>
      </c>
      <c r="J343" s="3">
        <f t="shared" si="357"/>
        <v>1.4996531635189348E-6</v>
      </c>
      <c r="K343" s="3">
        <f t="shared" si="357"/>
        <v>2.7397356607635481E-7</v>
      </c>
      <c r="L343" s="3">
        <f t="shared" si="357"/>
        <v>-5.3338733846147146E-7</v>
      </c>
      <c r="N343" t="str">
        <f t="shared" si="345"/>
        <v>3.31999999999997 0.0464248834142718</v>
      </c>
    </row>
    <row r="344" spans="1:14" x14ac:dyDescent="0.3">
      <c r="A344" s="4">
        <f t="shared" si="346"/>
        <v>3.329999999999973</v>
      </c>
      <c r="B344" s="4">
        <f t="shared" si="342"/>
        <v>4.6012035253278266E-2</v>
      </c>
      <c r="C344" s="6">
        <f t="shared" si="343"/>
        <v>-2.3744078788599542E-3</v>
      </c>
      <c r="D344" s="3">
        <f t="shared" ref="D344:L344" si="358">-(((-EXP(-$B$1*D$7)+EXP(-$B$1*C$7))*EXP(-D$7*$A344)+(IF(D$6=10,1,0)+$B$4*(D$7-C$7))*EXP(-($B$1+$A344)*D$7))-
((-EXP(-$D$1*D$7)+EXP(-$D$1*C$7))*EXP(-D$7*$A344)+(IF(D$6=10,1,0)+$B$4*(D$7-C$7))*EXP(-($D$1+$A344)*D$7)))/$E$1</f>
        <v>3.956353792416642E-2</v>
      </c>
      <c r="E344" s="3">
        <f t="shared" si="358"/>
        <v>7.2152761060307021E-3</v>
      </c>
      <c r="F344" s="3">
        <f t="shared" si="358"/>
        <v>1.315229805051504E-3</v>
      </c>
      <c r="G344" s="3">
        <f t="shared" si="358"/>
        <v>2.3962475996491527E-4</v>
      </c>
      <c r="H344" s="3">
        <f t="shared" si="358"/>
        <v>4.3634795818850464E-5</v>
      </c>
      <c r="I344" s="3">
        <f t="shared" si="358"/>
        <v>7.9413536488354314E-6</v>
      </c>
      <c r="J344" s="3">
        <f t="shared" si="358"/>
        <v>1.4444575556199565E-6</v>
      </c>
      <c r="K344" s="3">
        <f t="shared" si="358"/>
        <v>2.6257365353234678E-7</v>
      </c>
      <c r="L344" s="3">
        <f t="shared" si="358"/>
        <v>-5.0864375217398902E-7</v>
      </c>
      <c r="N344" t="str">
        <f t="shared" si="345"/>
        <v>3.32999999999997 0.0460120352532783</v>
      </c>
    </row>
    <row r="345" spans="1:14" x14ac:dyDescent="0.3">
      <c r="A345" s="4">
        <f t="shared" si="346"/>
        <v>3.3399999999999728</v>
      </c>
      <c r="B345" s="4">
        <f t="shared" si="342"/>
        <v>4.5603091975524757E-2</v>
      </c>
      <c r="C345" s="6">
        <f t="shared" si="343"/>
        <v>-2.3684792730079346E-3</v>
      </c>
      <c r="D345" s="3">
        <f t="shared" ref="D345:L345" si="359">-(((-EXP(-$B$1*D$7)+EXP(-$B$1*C$7))*EXP(-D$7*$A345)+(IF(D$6=10,1,0)+$B$4*(D$7-C$7))*EXP(-($B$1+$A345)*D$7))-
((-EXP(-$D$1*D$7)+EXP(-$D$1*C$7))*EXP(-D$7*$A345)+(IF(D$6=10,1,0)+$B$4*(D$7-C$7))*EXP(-($D$1+$A345)*D$7)))/$E$1</f>
        <v>3.9267921337639809E-2</v>
      </c>
      <c r="E345" s="3">
        <f t="shared" si="359"/>
        <v>7.1256465067532663E-3</v>
      </c>
      <c r="F345" s="3">
        <f t="shared" si="359"/>
        <v>1.2924135083459325E-3</v>
      </c>
      <c r="G345" s="3">
        <f t="shared" si="359"/>
        <v>2.3429340551808697E-4</v>
      </c>
      <c r="H345" s="3">
        <f t="shared" si="359"/>
        <v>4.245118813040112E-5</v>
      </c>
      <c r="I345" s="3">
        <f t="shared" si="359"/>
        <v>7.6874086141425146E-6</v>
      </c>
      <c r="J345" s="3">
        <f t="shared" si="359"/>
        <v>1.3912934542039673E-6</v>
      </c>
      <c r="K345" s="3">
        <f t="shared" si="359"/>
        <v>2.516480860431766E-7</v>
      </c>
      <c r="L345" s="3">
        <f t="shared" si="359"/>
        <v>-4.8504800918597582E-7</v>
      </c>
      <c r="N345" t="str">
        <f t="shared" si="345"/>
        <v>3.33999999999997 0.0456030919755248</v>
      </c>
    </row>
    <row r="346" spans="1:14" x14ac:dyDescent="0.3">
      <c r="A346" s="4">
        <f t="shared" si="346"/>
        <v>3.3499999999999726</v>
      </c>
      <c r="B346" s="4">
        <f t="shared" si="342"/>
        <v>4.5198012093268125E-2</v>
      </c>
      <c r="C346" s="6">
        <f t="shared" si="343"/>
        <v>-2.3625654701590814E-3</v>
      </c>
      <c r="D346" s="3">
        <f t="shared" ref="D346:L346" si="360">-(((-EXP(-$B$1*D$7)+EXP(-$B$1*C$7))*EXP(-D$7*$A346)+(IF(D$6=10,1,0)+$B$4*(D$7-C$7))*EXP(-($B$1+$A346)*D$7))-
((-EXP(-$D$1*D$7)+EXP(-$D$1*C$7))*EXP(-D$7*$A346)+(IF(D$6=10,1,0)+$B$4*(D$7-C$7))*EXP(-($D$1+$A346)*D$7)))/$E$1</f>
        <v>3.8974513582039523E-2</v>
      </c>
      <c r="E346" s="3">
        <f t="shared" si="360"/>
        <v>7.0371303042475282E-3</v>
      </c>
      <c r="F346" s="3">
        <f t="shared" si="360"/>
        <v>1.2699930233793229E-3</v>
      </c>
      <c r="G346" s="3">
        <f t="shared" si="360"/>
        <v>2.2908066711150712E-4</v>
      </c>
      <c r="H346" s="3">
        <f t="shared" si="360"/>
        <v>4.1299686176513042E-5</v>
      </c>
      <c r="I346" s="3">
        <f t="shared" si="360"/>
        <v>7.4415841195197307E-6</v>
      </c>
      <c r="J346" s="3">
        <f t="shared" si="360"/>
        <v>1.34008608850031E-6</v>
      </c>
      <c r="K346" s="3">
        <f t="shared" si="360"/>
        <v>2.4117712633033401E-7</v>
      </c>
      <c r="L346" s="3">
        <f t="shared" si="360"/>
        <v>-4.6254686153353231E-7</v>
      </c>
      <c r="N346" t="str">
        <f t="shared" si="345"/>
        <v>3.34999999999997 0.0451980120932681</v>
      </c>
    </row>
    <row r="347" spans="1:14" x14ac:dyDescent="0.3">
      <c r="A347" s="4">
        <f t="shared" si="346"/>
        <v>3.3599999999999723</v>
      </c>
      <c r="B347" s="4">
        <f t="shared" si="342"/>
        <v>4.4796754632119226E-2</v>
      </c>
      <c r="C347" s="6">
        <f t="shared" si="343"/>
        <v>-2.3566664333521076E-3</v>
      </c>
      <c r="D347" s="3">
        <f t="shared" ref="D347:L347" si="361">-(((-EXP(-$B$1*D$7)+EXP(-$B$1*C$7))*EXP(-D$7*$A347)+(IF(D$6=10,1,0)+$B$4*(D$7-C$7))*EXP(-($B$1+$A347)*D$7))-
((-EXP(-$D$1*D$7)+EXP(-$D$1*C$7))*EXP(-D$7*$A347)+(IF(D$6=10,1,0)+$B$4*(D$7-C$7))*EXP(-($D$1+$A347)*D$7)))/$E$1</f>
        <v>3.8683298153097991E-2</v>
      </c>
      <c r="E347" s="3">
        <f t="shared" si="361"/>
        <v>6.9497136676499498E-3</v>
      </c>
      <c r="F347" s="3">
        <f t="shared" si="361"/>
        <v>1.2479614837028051E-3</v>
      </c>
      <c r="G347" s="3">
        <f t="shared" si="361"/>
        <v>2.2398390568544895E-4</v>
      </c>
      <c r="H347" s="3">
        <f t="shared" si="361"/>
        <v>4.0179419078525079E-5</v>
      </c>
      <c r="I347" s="3">
        <f t="shared" si="361"/>
        <v>7.2036204899970324E-6</v>
      </c>
      <c r="J347" s="3">
        <f t="shared" si="361"/>
        <v>1.2907634397113154E-6</v>
      </c>
      <c r="K347" s="3">
        <f t="shared" si="361"/>
        <v>2.311418583762859E-7</v>
      </c>
      <c r="L347" s="3">
        <f t="shared" si="361"/>
        <v>-4.4108953147214853E-7</v>
      </c>
      <c r="N347" t="str">
        <f t="shared" si="345"/>
        <v>3.35999999999997 0.0447967546321192</v>
      </c>
    </row>
    <row r="348" spans="1:14" x14ac:dyDescent="0.3">
      <c r="A348" s="4">
        <f t="shared" si="346"/>
        <v>3.3699999999999721</v>
      </c>
      <c r="B348" s="4">
        <f t="shared" si="342"/>
        <v>4.439927912364057E-2</v>
      </c>
      <c r="C348" s="6">
        <f t="shared" si="343"/>
        <v>-2.3507821257180129E-3</v>
      </c>
      <c r="D348" s="3">
        <f t="shared" ref="D348:L348" si="362">-(((-EXP(-$B$1*D$7)+EXP(-$B$1*C$7))*EXP(-D$7*$A348)+(IF(D$6=10,1,0)+$B$4*(D$7-C$7))*EXP(-($B$1+$A348)*D$7))-
((-EXP(-$D$1*D$7)+EXP(-$D$1*C$7))*EXP(-D$7*$A348)+(IF(D$6=10,1,0)+$B$4*(D$7-C$7))*EXP(-($D$1+$A348)*D$7)))/$E$1</f>
        <v>3.839425866988648E-2</v>
      </c>
      <c r="E348" s="3">
        <f t="shared" si="362"/>
        <v>6.8633829379593008E-3</v>
      </c>
      <c r="F348" s="3">
        <f t="shared" si="362"/>
        <v>1.2263121419860915E-3</v>
      </c>
      <c r="G348" s="3">
        <f t="shared" si="362"/>
        <v>2.1900054089498493E-4</v>
      </c>
      <c r="H348" s="3">
        <f t="shared" si="362"/>
        <v>3.9089539581186187E-5</v>
      </c>
      <c r="I348" s="3">
        <f t="shared" si="362"/>
        <v>6.9732663543648132E-6</v>
      </c>
      <c r="J348" s="3">
        <f t="shared" si="362"/>
        <v>1.2432561397296607E-6</v>
      </c>
      <c r="K348" s="3">
        <f t="shared" si="362"/>
        <v>2.215241532505021E-7</v>
      </c>
      <c r="L348" s="3">
        <f t="shared" si="362"/>
        <v>-4.2062759680035417E-7</v>
      </c>
      <c r="N348" t="str">
        <f t="shared" si="345"/>
        <v>3.36999999999997 0.0443992791236406</v>
      </c>
    </row>
    <row r="349" spans="1:14" x14ac:dyDescent="0.3">
      <c r="A349" s="4">
        <f t="shared" si="346"/>
        <v>3.3799999999999719</v>
      </c>
      <c r="B349" s="4">
        <f t="shared" si="342"/>
        <v>4.4005545597865306E-2</v>
      </c>
      <c r="C349" s="6">
        <f t="shared" si="343"/>
        <v>-2.3449125104798565E-3</v>
      </c>
      <c r="D349" s="3">
        <f t="shared" ref="D349:L349" si="363">-(((-EXP(-$B$1*D$7)+EXP(-$B$1*C$7))*EXP(-D$7*$A349)+(IF(D$6=10,1,0)+$B$4*(D$7-C$7))*EXP(-($B$1+$A349)*D$7))-
((-EXP(-$D$1*D$7)+EXP(-$D$1*C$7))*EXP(-D$7*$A349)+(IF(D$6=10,1,0)+$B$4*(D$7-C$7))*EXP(-($D$1+$A349)*D$7)))/$E$1</f>
        <v>3.8107378873861002E-2</v>
      </c>
      <c r="E349" s="3">
        <f t="shared" si="363"/>
        <v>6.7781246258140438E-3</v>
      </c>
      <c r="F349" s="3">
        <f t="shared" si="363"/>
        <v>1.2050383679446173E-3</v>
      </c>
      <c r="G349" s="3">
        <f t="shared" si="363"/>
        <v>2.1412804980623366E-4</v>
      </c>
      <c r="H349" s="3">
        <f t="shared" si="363"/>
        <v>3.8029223411239701E-5</v>
      </c>
      <c r="I349" s="3">
        <f t="shared" si="363"/>
        <v>6.7502783796820216E-6</v>
      </c>
      <c r="J349" s="3">
        <f t="shared" si="363"/>
        <v>1.1974973735839975E-6</v>
      </c>
      <c r="K349" s="3">
        <f t="shared" si="363"/>
        <v>2.12306636358066E-7</v>
      </c>
      <c r="L349" s="3">
        <f t="shared" si="363"/>
        <v>-4.0111488159776247E-7</v>
      </c>
      <c r="N349" t="str">
        <f t="shared" si="345"/>
        <v>3.37999999999997 0.0440055455978653</v>
      </c>
    </row>
    <row r="350" spans="1:14" x14ac:dyDescent="0.3">
      <c r="A350" s="4">
        <f t="shared" si="346"/>
        <v>3.3899999999999717</v>
      </c>
      <c r="B350" s="4">
        <f t="shared" si="342"/>
        <v>4.3615514576095415E-2</v>
      </c>
      <c r="C350" s="6">
        <f t="shared" si="343"/>
        <v>-2.3390575509525239E-3</v>
      </c>
      <c r="D350" s="3">
        <f t="shared" ref="D350:L350" si="364">-(((-EXP(-$B$1*D$7)+EXP(-$B$1*C$7))*EXP(-D$7*$A350)+(IF(D$6=10,1,0)+$B$4*(D$7-C$7))*EXP(-($B$1+$A350)*D$7))-
((-EXP(-$D$1*D$7)+EXP(-$D$1*C$7))*EXP(-D$7*$A350)+(IF(D$6=10,1,0)+$B$4*(D$7-C$7))*EXP(-($D$1+$A350)*D$7)))/$E$1</f>
        <v>3.7822642627908208E-2</v>
      </c>
      <c r="E350" s="3">
        <f t="shared" si="364"/>
        <v>6.6939254094431919E-3</v>
      </c>
      <c r="F350" s="3">
        <f t="shared" si="364"/>
        <v>1.1841336463229251E-3</v>
      </c>
      <c r="G350" s="3">
        <f t="shared" si="364"/>
        <v>2.0936396561598488E-4</v>
      </c>
      <c r="H350" s="3">
        <f t="shared" si="364"/>
        <v>3.6997668653943566E-5</v>
      </c>
      <c r="I350" s="3">
        <f t="shared" si="364"/>
        <v>6.534421014154015E-6</v>
      </c>
      <c r="J350" s="3">
        <f t="shared" si="364"/>
        <v>1.1534227854685869E-6</v>
      </c>
      <c r="K350" s="3">
        <f t="shared" si="364"/>
        <v>2.034726560526372E-7</v>
      </c>
      <c r="L350" s="3">
        <f t="shared" si="364"/>
        <v>-3.8250735198840166E-7</v>
      </c>
      <c r="N350" t="str">
        <f t="shared" si="345"/>
        <v>3.38999999999997 0.0436155145760954</v>
      </c>
    </row>
    <row r="351" spans="1:14" x14ac:dyDescent="0.3">
      <c r="A351" s="4">
        <f t="shared" si="346"/>
        <v>3.3999999999999715</v>
      </c>
      <c r="B351" s="4">
        <f t="shared" si="342"/>
        <v>4.3229147063870023E-2</v>
      </c>
      <c r="C351" s="6">
        <f t="shared" si="343"/>
        <v>-2.3332172105424991E-3</v>
      </c>
      <c r="D351" s="3">
        <f t="shared" ref="D351:L351" si="365">-(((-EXP(-$B$1*D$7)+EXP(-$B$1*C$7))*EXP(-D$7*$A351)+(IF(D$6=10,1,0)+$B$4*(D$7-C$7))*EXP(-($B$1+$A351)*D$7))-
((-EXP(-$D$1*D$7)+EXP(-$D$1*C$7))*EXP(-D$7*$A351)+(IF(D$6=10,1,0)+$B$4*(D$7-C$7))*EXP(-($D$1+$A351)*D$7)))/$E$1</f>
        <v>3.7540033915586454E-2</v>
      </c>
      <c r="E351" s="3">
        <f t="shared" si="365"/>
        <v>6.6107721325250101E-3</v>
      </c>
      <c r="F351" s="3">
        <f t="shared" si="365"/>
        <v>1.1635915748861797E-3</v>
      </c>
      <c r="G351" s="3">
        <f t="shared" si="365"/>
        <v>2.0470587640469755E-4</v>
      </c>
      <c r="H351" s="3">
        <f t="shared" si="365"/>
        <v>3.5994095146954736E-5</v>
      </c>
      <c r="I351" s="3">
        <f t="shared" si="365"/>
        <v>6.3254662383589831E-6</v>
      </c>
      <c r="J351" s="3">
        <f t="shared" si="365"/>
        <v>1.1109703882378288E-6</v>
      </c>
      <c r="K351" s="3">
        <f t="shared" si="365"/>
        <v>1.9500625355470503E-7</v>
      </c>
      <c r="L351" s="3">
        <f t="shared" si="365"/>
        <v>-3.6476301693727491E-7</v>
      </c>
      <c r="N351" t="str">
        <f t="shared" si="345"/>
        <v>3.39999999999997 0.04322914706387</v>
      </c>
    </row>
    <row r="352" spans="1:14" x14ac:dyDescent="0.3">
      <c r="A352" s="4">
        <f t="shared" si="346"/>
        <v>3.4099999999999713</v>
      </c>
      <c r="B352" s="4">
        <f t="shared" si="342"/>
        <v>4.2846404543932431E-2</v>
      </c>
      <c r="C352" s="6">
        <f t="shared" si="343"/>
        <v>-2.3273914527476352E-3</v>
      </c>
      <c r="D352" s="3">
        <f t="shared" ref="D352:L352" si="366">-(((-EXP(-$B$1*D$7)+EXP(-$B$1*C$7))*EXP(-D$7*$A352)+(IF(D$6=10,1,0)+$B$4*(D$7-C$7))*EXP(-($B$1+$A352)*D$7))-
((-EXP(-$D$1*D$7)+EXP(-$D$1*C$7))*EXP(-D$7*$A352)+(IF(D$6=10,1,0)+$B$4*(D$7-C$7))*EXP(-($D$1+$A352)*D$7)))/$E$1</f>
        <v>3.7259536840106647E-2</v>
      </c>
      <c r="E352" s="3">
        <f t="shared" si="366"/>
        <v>6.5286518022029246E-3</v>
      </c>
      <c r="F352" s="3">
        <f t="shared" si="366"/>
        <v>1.1434058624638617E-3</v>
      </c>
      <c r="G352" s="3">
        <f t="shared" si="366"/>
        <v>2.0015142391524774E-4</v>
      </c>
      <c r="H352" s="3">
        <f t="shared" si="366"/>
        <v>3.5017743889862504E-5</v>
      </c>
      <c r="I352" s="3">
        <f t="shared" si="366"/>
        <v>6.1231933243623658E-6</v>
      </c>
      <c r="J352" s="3">
        <f t="shared" si="366"/>
        <v>1.0700804762042205E-6</v>
      </c>
      <c r="K352" s="3">
        <f t="shared" si="366"/>
        <v>1.8689213412384785E-7</v>
      </c>
      <c r="L352" s="3">
        <f t="shared" si="366"/>
        <v>-3.4784183316164761E-7</v>
      </c>
      <c r="N352" t="str">
        <f t="shared" si="345"/>
        <v>3.40999999999997 0.0428464045439324</v>
      </c>
    </row>
    <row r="353" spans="1:14" x14ac:dyDescent="0.3">
      <c r="A353" s="4">
        <f t="shared" si="346"/>
        <v>3.4199999999999711</v>
      </c>
      <c r="B353" s="4">
        <f t="shared" si="342"/>
        <v>4.2467248969249201E-2</v>
      </c>
      <c r="C353" s="6">
        <f t="shared" si="343"/>
        <v>-2.3215802411569271E-3</v>
      </c>
      <c r="D353" s="3">
        <f t="shared" ref="D353:L353" si="367">-(((-EXP(-$B$1*D$7)+EXP(-$B$1*C$7))*EXP(-D$7*$A353)+(IF(D$6=10,1,0)+$B$4*(D$7-C$7))*EXP(-($B$1+$A353)*D$7))-
((-EXP(-$D$1*D$7)+EXP(-$D$1*C$7))*EXP(-D$7*$A353)+(IF(D$6=10,1,0)+$B$4*(D$7-C$7))*EXP(-($D$1+$A353)*D$7)))/$E$1</f>
        <v>3.6981135623378146E-2</v>
      </c>
      <c r="E353" s="3">
        <f t="shared" si="367"/>
        <v>6.4475515870092764E-3</v>
      </c>
      <c r="F353" s="3">
        <f t="shared" si="367"/>
        <v>1.1235703270205644E-3</v>
      </c>
      <c r="G353" s="3">
        <f t="shared" si="367"/>
        <v>1.9569830235945923E-4</v>
      </c>
      <c r="H353" s="3">
        <f t="shared" si="367"/>
        <v>3.4067876470514267E-5</v>
      </c>
      <c r="I353" s="3">
        <f t="shared" si="367"/>
        <v>5.9273886026504435E-6</v>
      </c>
      <c r="J353" s="3">
        <f t="shared" si="367"/>
        <v>1.0306955411887886E-6</v>
      </c>
      <c r="K353" s="3">
        <f t="shared" si="367"/>
        <v>1.791156394256067E-7</v>
      </c>
      <c r="L353" s="3">
        <f t="shared" si="367"/>
        <v>-3.31705615099386E-7</v>
      </c>
      <c r="N353" t="str">
        <f t="shared" si="345"/>
        <v>3.41999999999997 0.0424672489692492</v>
      </c>
    </row>
    <row r="354" spans="1:14" x14ac:dyDescent="0.3">
      <c r="A354" s="4">
        <f t="shared" si="346"/>
        <v>3.4299999999999708</v>
      </c>
      <c r="B354" s="4">
        <f t="shared" si="342"/>
        <v>4.2091642756405749E-2</v>
      </c>
      <c r="C354" s="6">
        <f t="shared" si="343"/>
        <v>-2.3157835394502831E-3</v>
      </c>
      <c r="D354" s="3">
        <f t="shared" ref="D354:L354" si="368">-(((-EXP(-$B$1*D$7)+EXP(-$B$1*C$7))*EXP(-D$7*$A354)+(IF(D$6=10,1,0)+$B$4*(D$7-C$7))*EXP(-($B$1+$A354)*D$7))-
((-EXP(-$D$1*D$7)+EXP(-$D$1*C$7))*EXP(-D$7*$A354)+(IF(D$6=10,1,0)+$B$4*(D$7-C$7))*EXP(-($D$1+$A354)*D$7)))/$E$1</f>
        <v>3.6704814605249825E-2</v>
      </c>
      <c r="E354" s="3">
        <f t="shared" si="368"/>
        <v>6.3674588148758095E-3</v>
      </c>
      <c r="F354" s="3">
        <f t="shared" si="368"/>
        <v>1.1040788937749036E-3</v>
      </c>
      <c r="G354" s="3">
        <f t="shared" si="368"/>
        <v>1.9134425724852039E-4</v>
      </c>
      <c r="H354" s="3">
        <f t="shared" si="368"/>
        <v>3.3143774506587876E-5</v>
      </c>
      <c r="I354" s="3">
        <f t="shared" si="368"/>
        <v>5.7378452362478263E-6</v>
      </c>
      <c r="J354" s="3">
        <f t="shared" si="368"/>
        <v>9.927601916440008E-7</v>
      </c>
      <c r="K354" s="3">
        <f t="shared" si="368"/>
        <v>1.7166272105128317E-7</v>
      </c>
      <c r="L354" s="3">
        <f t="shared" si="368"/>
        <v>-3.1631794855527174E-7</v>
      </c>
      <c r="N354" t="str">
        <f t="shared" si="345"/>
        <v>3.42999999999997 0.0420916427564057</v>
      </c>
    </row>
    <row r="355" spans="1:14" x14ac:dyDescent="0.3">
      <c r="A355" s="4">
        <f t="shared" si="346"/>
        <v>3.4399999999999706</v>
      </c>
      <c r="B355" s="4">
        <f t="shared" si="342"/>
        <v>4.1719548778924566E-2</v>
      </c>
      <c r="C355" s="6">
        <f t="shared" si="343"/>
        <v>-2.3100013113982994E-3</v>
      </c>
      <c r="D355" s="3">
        <f t="shared" ref="D355:L355" si="369">-(((-EXP(-$B$1*D$7)+EXP(-$B$1*C$7))*EXP(-D$7*$A355)+(IF(D$6=10,1,0)+$B$4*(D$7-C$7))*EXP(-($B$1+$A355)*D$7))-
((-EXP(-$D$1*D$7)+EXP(-$D$1*C$7))*EXP(-D$7*$A355)+(IF(D$6=10,1,0)+$B$4*(D$7-C$7))*EXP(-($D$1+$A355)*D$7)))/$E$1</f>
        <v>3.6430558242642706E-2</v>
      </c>
      <c r="E355" s="3">
        <f t="shared" si="369"/>
        <v>6.2883609711224765E-3</v>
      </c>
      <c r="F355" s="3">
        <f t="shared" si="369"/>
        <v>1.0849255933177487E-3</v>
      </c>
      <c r="G355" s="3">
        <f t="shared" si="369"/>
        <v>1.8708708425457194E-4</v>
      </c>
      <c r="H355" s="3">
        <f t="shared" si="369"/>
        <v>3.224473910173296E-5</v>
      </c>
      <c r="I355" s="3">
        <f t="shared" si="369"/>
        <v>5.5543630023417718E-6</v>
      </c>
      <c r="J355" s="3">
        <f t="shared" si="369"/>
        <v>9.562210747287205E-7</v>
      </c>
      <c r="K355" s="3">
        <f t="shared" si="369"/>
        <v>1.6451991514036911E-7</v>
      </c>
      <c r="L355" s="3">
        <f t="shared" si="369"/>
        <v>-3.0164410858115748E-7</v>
      </c>
      <c r="N355" t="str">
        <f t="shared" si="345"/>
        <v>3.43999999999997 0.0417195487789246</v>
      </c>
    </row>
    <row r="356" spans="1:14" x14ac:dyDescent="0.3">
      <c r="A356" s="4">
        <f t="shared" si="346"/>
        <v>3.4499999999999704</v>
      </c>
      <c r="B356" s="4">
        <f t="shared" si="342"/>
        <v>4.1350930360701567E-2</v>
      </c>
      <c r="C356" s="6">
        <f t="shared" si="343"/>
        <v>-2.3042335208620316E-3</v>
      </c>
      <c r="D356" s="3">
        <f t="shared" ref="D356:L356" si="370">-(((-EXP(-$B$1*D$7)+EXP(-$B$1*C$7))*EXP(-D$7*$A356)+(IF(D$6=10,1,0)+$B$4*(D$7-C$7))*EXP(-($B$1+$A356)*D$7))-
((-EXP(-$D$1*D$7)+EXP(-$D$1*C$7))*EXP(-D$7*$A356)+(IF(D$6=10,1,0)+$B$4*(D$7-C$7))*EXP(-($D$1+$A356)*D$7)))/$E$1</f>
        <v>3.6158351108552499E-2</v>
      </c>
      <c r="E356" s="3">
        <f t="shared" si="370"/>
        <v>6.2102456965763475E-3</v>
      </c>
      <c r="F356" s="3">
        <f t="shared" si="370"/>
        <v>1.0661045598056714E-3</v>
      </c>
      <c r="G356" s="3">
        <f t="shared" si="370"/>
        <v>1.82924628092454E-4</v>
      </c>
      <c r="H356" s="3">
        <f t="shared" si="370"/>
        <v>3.1370090317615284E-5</v>
      </c>
      <c r="I356" s="3">
        <f t="shared" si="370"/>
        <v>5.3767480807674708E-6</v>
      </c>
      <c r="J356" s="3">
        <f t="shared" si="370"/>
        <v>9.2102680128623337E-7</v>
      </c>
      <c r="K356" s="3">
        <f t="shared" si="370"/>
        <v>1.5767431805895508E-7</v>
      </c>
      <c r="L356" s="3">
        <f t="shared" si="370"/>
        <v>-2.876509811015967E-7</v>
      </c>
      <c r="N356" t="str">
        <f t="shared" si="345"/>
        <v>3.44999999999997 0.0413509303607016</v>
      </c>
    </row>
    <row r="357" spans="1:14" x14ac:dyDescent="0.3">
      <c r="A357" s="4">
        <f t="shared" si="346"/>
        <v>3.4599999999999702</v>
      </c>
      <c r="B357" s="4">
        <f t="shared" si="342"/>
        <v>4.0985751269536394E-2</v>
      </c>
      <c r="C357" s="6">
        <f t="shared" si="343"/>
        <v>-2.2984801317927697E-3</v>
      </c>
      <c r="D357" s="3">
        <f t="shared" ref="D357:L357" si="371">-(((-EXP(-$B$1*D$7)+EXP(-$B$1*C$7))*EXP(-D$7*$A357)+(IF(D$6=10,1,0)+$B$4*(D$7-C$7))*EXP(-($B$1+$A357)*D$7))-
((-EXP(-$D$1*D$7)+EXP(-$D$1*C$7))*EXP(-D$7*$A357)+(IF(D$6=10,1,0)+$B$4*(D$7-C$7))*EXP(-($D$1+$A357)*D$7)))/$E$1</f>
        <v>3.5888177891247285E-2</v>
      </c>
      <c r="E357" s="3">
        <f t="shared" si="371"/>
        <v>6.1331007855495731E-3</v>
      </c>
      <c r="F357" s="3">
        <f t="shared" si="371"/>
        <v>1.0476100291442292E-3</v>
      </c>
      <c r="G357" s="3">
        <f t="shared" si="371"/>
        <v>1.7885478143092997E-4</v>
      </c>
      <c r="H357" s="3">
        <f t="shared" si="371"/>
        <v>3.0519166659407768E-5</v>
      </c>
      <c r="I357" s="3">
        <f t="shared" si="371"/>
        <v>5.2048128492695954E-6</v>
      </c>
      <c r="J357" s="3">
        <f t="shared" si="371"/>
        <v>8.8712787356983828E-7</v>
      </c>
      <c r="K357" s="3">
        <f t="shared" si="371"/>
        <v>1.511135630851484E-7</v>
      </c>
      <c r="L357" s="3">
        <f t="shared" si="371"/>
        <v>-2.7430698818700879E-7</v>
      </c>
      <c r="N357" t="str">
        <f t="shared" si="345"/>
        <v>3.45999999999997 0.0409857512695364</v>
      </c>
    </row>
    <row r="358" spans="1:14" x14ac:dyDescent="0.3">
      <c r="A358" s="4">
        <f t="shared" si="346"/>
        <v>3.46999999999997</v>
      </c>
      <c r="B358" s="4">
        <f t="shared" si="342"/>
        <v>4.0623975710898833E-2</v>
      </c>
      <c r="C358" s="6">
        <f t="shared" si="343"/>
        <v>-2.2927411082318133E-3</v>
      </c>
      <c r="D358" s="3">
        <f t="shared" ref="D358:L358" si="372">-(((-EXP(-$B$1*D$7)+EXP(-$B$1*C$7))*EXP(-D$7*$A358)+(IF(D$6=10,1,0)+$B$4*(D$7-C$7))*EXP(-($B$1+$A358)*D$7))-
((-EXP(-$D$1*D$7)+EXP(-$D$1*C$7))*EXP(-D$7*$A358)+(IF(D$6=10,1,0)+$B$4*(D$7-C$7))*EXP(-($D$1+$A358)*D$7)))/$E$1</f>
        <v>3.562002339340016E-2</v>
      </c>
      <c r="E358" s="3">
        <f t="shared" si="372"/>
        <v>6.0569141840070831E-3</v>
      </c>
      <c r="F358" s="3">
        <f t="shared" si="372"/>
        <v>1.0294363372437547E-3</v>
      </c>
      <c r="G358" s="3">
        <f t="shared" si="372"/>
        <v>1.7487548382186748E-4</v>
      </c>
      <c r="H358" s="3">
        <f t="shared" si="372"/>
        <v>2.9691324575575171E-5</v>
      </c>
      <c r="I358" s="3">
        <f t="shared" si="372"/>
        <v>5.038375685270121E-6</v>
      </c>
      <c r="J358" s="3">
        <f t="shared" si="372"/>
        <v>8.544766156246793E-7</v>
      </c>
      <c r="K358" s="3">
        <f t="shared" si="372"/>
        <v>1.4482579807213617E-7</v>
      </c>
      <c r="L358" s="3">
        <f t="shared" si="372"/>
        <v>-2.6158201676526859E-7</v>
      </c>
      <c r="N358" t="str">
        <f t="shared" si="345"/>
        <v>3.46999999999997 0.0406239757108988</v>
      </c>
    </row>
    <row r="359" spans="1:14" x14ac:dyDescent="0.3">
      <c r="A359" s="4">
        <f t="shared" si="346"/>
        <v>3.4799999999999698</v>
      </c>
      <c r="B359" s="4">
        <f t="shared" si="342"/>
        <v>4.0265568321641562E-2</v>
      </c>
      <c r="C359" s="6">
        <f t="shared" si="343"/>
        <v>-2.2870164143102469E-3</v>
      </c>
      <c r="D359" s="3">
        <f t="shared" ref="D359:L359" si="373">-(((-EXP(-$B$1*D$7)+EXP(-$B$1*C$7))*EXP(-D$7*$A359)+(IF(D$6=10,1,0)+$B$4*(D$7-C$7))*EXP(-($B$1+$A359)*D$7))-
((-EXP(-$D$1*D$7)+EXP(-$D$1*C$7))*EXP(-D$7*$A359)+(IF(D$6=10,1,0)+$B$4*(D$7-C$7))*EXP(-($D$1+$A359)*D$7)))/$E$1</f>
        <v>3.5353872531243558E-2</v>
      </c>
      <c r="E359" s="3">
        <f t="shared" si="373"/>
        <v>5.9816739876150217E-3</v>
      </c>
      <c r="F359" s="3">
        <f t="shared" si="373"/>
        <v>1.0115779182670148E-3</v>
      </c>
      <c r="G359" s="3">
        <f t="shared" si="373"/>
        <v>1.7098472066160659E-4</v>
      </c>
      <c r="H359" s="3">
        <f t="shared" si="373"/>
        <v>2.8885937971063099E-5</v>
      </c>
      <c r="I359" s="3">
        <f t="shared" si="373"/>
        <v>4.8772607740312421E-6</v>
      </c>
      <c r="J359" s="3">
        <f t="shared" si="373"/>
        <v>8.2302710624508831E-7</v>
      </c>
      <c r="K359" s="3">
        <f t="shared" si="373"/>
        <v>1.3879966403330631E-7</v>
      </c>
      <c r="L359" s="3">
        <f t="shared" si="373"/>
        <v>-2.4944735077105867E-7</v>
      </c>
      <c r="N359" t="str">
        <f t="shared" si="345"/>
        <v>3.47999999999997 0.0402655683216416</v>
      </c>
    </row>
    <row r="360" spans="1:14" x14ac:dyDescent="0.3">
      <c r="A360" s="4">
        <f t="shared" si="346"/>
        <v>3.4899999999999696</v>
      </c>
      <c r="B360" s="4">
        <f t="shared" si="342"/>
        <v>3.9910494164040432E-2</v>
      </c>
      <c r="C360" s="6">
        <f t="shared" si="343"/>
        <v>-2.2813060142487149E-3</v>
      </c>
      <c r="D360" s="3">
        <f t="shared" ref="D360:L360" si="374">-(((-EXP(-$B$1*D$7)+EXP(-$B$1*C$7))*EXP(-D$7*$A360)+(IF(D$6=10,1,0)+$B$4*(D$7-C$7))*EXP(-($B$1+$A360)*D$7))-
((-EXP(-$D$1*D$7)+EXP(-$D$1*C$7))*EXP(-D$7*$A360)+(IF(D$6=10,1,0)+$B$4*(D$7-C$7))*EXP(-($D$1+$A360)*D$7)))/$E$1</f>
        <v>3.5089710333788618E-2</v>
      </c>
      <c r="E360" s="3">
        <f t="shared" si="374"/>
        <v>5.9073684399572361E-3</v>
      </c>
      <c r="F360" s="3">
        <f t="shared" si="374"/>
        <v>9.940293029358214E-4</v>
      </c>
      <c r="G360" s="3">
        <f t="shared" si="374"/>
        <v>1.6718052216791338E-4</v>
      </c>
      <c r="H360" s="3">
        <f t="shared" si="374"/>
        <v>2.8102397733827738E-5</v>
      </c>
      <c r="I360" s="3">
        <f t="shared" si="374"/>
        <v>4.7212979229328152E-6</v>
      </c>
      <c r="J360" s="3">
        <f t="shared" si="374"/>
        <v>7.927351143684704E-7</v>
      </c>
      <c r="K360" s="3">
        <f t="shared" si="374"/>
        <v>1.3302427462709306E-7</v>
      </c>
      <c r="L360" s="3">
        <f t="shared" si="374"/>
        <v>-2.3787560620888243E-7</v>
      </c>
      <c r="N360" t="str">
        <f t="shared" si="345"/>
        <v>3.48999999999997 0.0399104941640404</v>
      </c>
    </row>
    <row r="361" spans="1:14" x14ac:dyDescent="0.3">
      <c r="A361" s="4">
        <f t="shared" si="346"/>
        <v>3.4999999999999694</v>
      </c>
      <c r="B361" s="4">
        <f t="shared" si="342"/>
        <v>3.9558718719499057E-2</v>
      </c>
      <c r="C361" s="6">
        <f t="shared" si="343"/>
        <v>-2.2756098723571978E-3</v>
      </c>
      <c r="D361" s="3">
        <f t="shared" ref="D361:L361" si="375">-(((-EXP(-$B$1*D$7)+EXP(-$B$1*C$7))*EXP(-D$7*$A361)+(IF(D$6=10,1,0)+$B$4*(D$7-C$7))*EXP(-($B$1+$A361)*D$7))-
((-EXP(-$D$1*D$7)+EXP(-$D$1*C$7))*EXP(-D$7*$A361)+(IF(D$6=10,1,0)+$B$4*(D$7-C$7))*EXP(-($D$1+$A361)*D$7)))/$E$1</f>
        <v>3.4827521941762675E-2</v>
      </c>
      <c r="E361" s="3">
        <f t="shared" si="375"/>
        <v>5.8339859306433426E-3</v>
      </c>
      <c r="F361" s="3">
        <f t="shared" si="375"/>
        <v>9.7678511684577544E-4</v>
      </c>
      <c r="G361" s="3">
        <f t="shared" si="375"/>
        <v>1.6346096238446217E-4</v>
      </c>
      <c r="H361" s="3">
        <f t="shared" si="375"/>
        <v>2.7340111274261705E-5</v>
      </c>
      <c r="I361" s="3">
        <f t="shared" si="375"/>
        <v>4.5703223817531409E-6</v>
      </c>
      <c r="J361" s="3">
        <f t="shared" si="375"/>
        <v>7.6355803688852709E-7</v>
      </c>
      <c r="K361" s="3">
        <f t="shared" si="375"/>
        <v>1.2748919648579482E-7</v>
      </c>
      <c r="L361" s="3">
        <f t="shared" si="375"/>
        <v>-2.2684066938517182E-7</v>
      </c>
      <c r="N361" t="str">
        <f t="shared" si="345"/>
        <v>3.49999999999997 0.0395587187194991</v>
      </c>
    </row>
    <row r="362" spans="1:14" x14ac:dyDescent="0.3">
      <c r="A362" s="4">
        <f t="shared" si="346"/>
        <v>3.5099999999999691</v>
      </c>
      <c r="B362" s="4">
        <f t="shared" si="342"/>
        <v>3.9210207882878656E-2</v>
      </c>
      <c r="C362" s="6">
        <f t="shared" si="343"/>
        <v>-2.2699279530347906E-3</v>
      </c>
      <c r="D362" s="3">
        <f t="shared" ref="D362:L362" si="376">-(((-EXP(-$B$1*D$7)+EXP(-$B$1*C$7))*EXP(-D$7*$A362)+(IF(D$6=10,1,0)+$B$4*(D$7-C$7))*EXP(-($B$1+$A362)*D$7))-
((-EXP(-$D$1*D$7)+EXP(-$D$1*C$7))*EXP(-D$7*$A362)+(IF(D$6=10,1,0)+$B$4*(D$7-C$7))*EXP(-($D$1+$A362)*D$7)))/$E$1</f>
        <v>3.4567292607002101E-2</v>
      </c>
      <c r="E362" s="3">
        <f t="shared" si="376"/>
        <v>5.7615149934981099E-3</v>
      </c>
      <c r="F362" s="3">
        <f t="shared" si="376"/>
        <v>9.598400788325092E-4</v>
      </c>
      <c r="G362" s="3">
        <f t="shared" si="376"/>
        <v>1.5982415820420642E-4</v>
      </c>
      <c r="H362" s="3">
        <f t="shared" si="376"/>
        <v>2.6598502076965386E-5</v>
      </c>
      <c r="I362" s="3">
        <f t="shared" si="376"/>
        <v>4.4241746684978139E-6</v>
      </c>
      <c r="J362" s="3">
        <f t="shared" si="376"/>
        <v>7.354548387369398E-7</v>
      </c>
      <c r="K362" s="3">
        <f t="shared" si="376"/>
        <v>1.2218443036892563E-7</v>
      </c>
      <c r="L362" s="3">
        <f t="shared" si="376"/>
        <v>-2.1631763805736441E-7</v>
      </c>
      <c r="N362" t="str">
        <f t="shared" si="345"/>
        <v>3.50999999999997 0.0392102078828787</v>
      </c>
    </row>
    <row r="363" spans="1:14" x14ac:dyDescent="0.3">
      <c r="A363" s="4">
        <f t="shared" si="346"/>
        <v>3.5199999999999689</v>
      </c>
      <c r="B363" s="4">
        <f t="shared" si="342"/>
        <v>3.8864927956678348E-2</v>
      </c>
      <c r="C363" s="6">
        <f t="shared" si="343"/>
        <v>-2.2642602207694788E-3</v>
      </c>
      <c r="D363" s="3">
        <f t="shared" ref="D363:L363" si="377">-(((-EXP(-$B$1*D$7)+EXP(-$B$1*C$7))*EXP(-D$7*$A363)+(IF(D$6=10,1,0)+$B$4*(D$7-C$7))*EXP(-($B$1+$A363)*D$7))-
((-EXP(-$D$1*D$7)+EXP(-$D$1*C$7))*EXP(-D$7*$A363)+(IF(D$6=10,1,0)+$B$4*(D$7-C$7))*EXP(-($D$1+$A363)*D$7)))/$E$1</f>
        <v>3.4309007691606629E-2</v>
      </c>
      <c r="E363" s="3">
        <f t="shared" si="377"/>
        <v>5.6899443047887877E-3</v>
      </c>
      <c r="F363" s="3">
        <f t="shared" si="377"/>
        <v>9.4318899934606128E-4</v>
      </c>
      <c r="G363" s="3">
        <f t="shared" si="377"/>
        <v>1.5626826841765265E-4</v>
      </c>
      <c r="H363" s="3">
        <f t="shared" si="377"/>
        <v>2.5877009264524965E-5</v>
      </c>
      <c r="I363" s="3">
        <f t="shared" si="377"/>
        <v>4.2827004010836891E-6</v>
      </c>
      <c r="J363" s="3">
        <f t="shared" si="377"/>
        <v>7.0838599515873618E-7</v>
      </c>
      <c r="K363" s="3">
        <f t="shared" si="377"/>
        <v>1.1710039310040302E-7</v>
      </c>
      <c r="L363" s="3">
        <f t="shared" si="377"/>
        <v>-2.0628276517437218E-7</v>
      </c>
      <c r="N363" t="str">
        <f t="shared" si="345"/>
        <v>3.51999999999997 0.0388649279566783</v>
      </c>
    </row>
    <row r="364" spans="1:14" x14ac:dyDescent="0.3">
      <c r="A364" s="4">
        <f t="shared" si="346"/>
        <v>3.5299999999999687</v>
      </c>
      <c r="B364" s="4">
        <f t="shared" si="342"/>
        <v>3.8522845645143272E-2</v>
      </c>
      <c r="C364" s="6">
        <f t="shared" si="343"/>
        <v>-2.2586066401379177E-3</v>
      </c>
      <c r="D364" s="3">
        <f t="shared" ref="D364:L364" si="378">-(((-EXP(-$B$1*D$7)+EXP(-$B$1*C$7))*EXP(-D$7*$A364)+(IF(D$6=10,1,0)+$B$4*(D$7-C$7))*EXP(-($B$1+$A364)*D$7))-
((-EXP(-$D$1*D$7)+EXP(-$D$1*C$7))*EXP(-D$7*$A364)+(IF(D$6=10,1,0)+$B$4*(D$7-C$7))*EXP(-($D$1+$A364)*D$7)))/$E$1</f>
        <v>3.4052652666941886E-2</v>
      </c>
      <c r="E364" s="3">
        <f t="shared" si="378"/>
        <v>5.6192626814578579E-3</v>
      </c>
      <c r="F364" s="3">
        <f t="shared" si="378"/>
        <v>9.268267788631973E-4</v>
      </c>
      <c r="G364" s="3">
        <f t="shared" si="378"/>
        <v>1.5279149277934537E-4</v>
      </c>
      <c r="H364" s="3">
        <f t="shared" si="378"/>
        <v>2.5175087173678316E-5</v>
      </c>
      <c r="I364" s="3">
        <f t="shared" si="378"/>
        <v>4.1457501341421024E-6</v>
      </c>
      <c r="J364" s="3">
        <f t="shared" si="378"/>
        <v>6.8231343612906172E-7</v>
      </c>
      <c r="K364" s="3">
        <f t="shared" si="378"/>
        <v>1.1222790025623685E-7</v>
      </c>
      <c r="L364" s="3">
        <f t="shared" si="378"/>
        <v>-1.967134052971154E-7</v>
      </c>
      <c r="N364" t="str">
        <f t="shared" si="345"/>
        <v>3.52999999999997 0.0385228456451433</v>
      </c>
    </row>
    <row r="365" spans="1:14" x14ac:dyDescent="0.3">
      <c r="A365" s="4">
        <f t="shared" si="346"/>
        <v>3.5399999999999685</v>
      </c>
      <c r="B365" s="4">
        <f t="shared" si="342"/>
        <v>3.8183928048711589E-2</v>
      </c>
      <c r="C365" s="6">
        <f t="shared" si="343"/>
        <v>-2.2529671758052101E-3</v>
      </c>
      <c r="D365" s="3">
        <f t="shared" ref="D365:L365" si="379">-(((-EXP(-$B$1*D$7)+EXP(-$B$1*C$7))*EXP(-D$7*$A365)+(IF(D$6=10,1,0)+$B$4*(D$7-C$7))*EXP(-($B$1+$A365)*D$7))-
((-EXP(-$D$1*D$7)+EXP(-$D$1*C$7))*EXP(-D$7*$A365)+(IF(D$6=10,1,0)+$B$4*(D$7-C$7))*EXP(-($D$1+$A365)*D$7)))/$E$1</f>
        <v>3.3798213112923824E-2</v>
      </c>
      <c r="E365" s="3">
        <f t="shared" si="379"/>
        <v>5.5494590793503636E-3</v>
      </c>
      <c r="F365" s="3">
        <f t="shared" si="379"/>
        <v>9.1074840632277118E-4</v>
      </c>
      <c r="G365" s="3">
        <f t="shared" si="379"/>
        <v>1.4939207109739136E-4</v>
      </c>
      <c r="H365" s="3">
        <f t="shared" si="379"/>
        <v>2.449220494232291E-5</v>
      </c>
      <c r="I365" s="3">
        <f t="shared" si="379"/>
        <v>4.0131792012378081E-6</v>
      </c>
      <c r="J365" s="3">
        <f t="shared" si="379"/>
        <v>6.5720049281540349E-7</v>
      </c>
      <c r="K365" s="3">
        <f t="shared" si="379"/>
        <v>1.0755814957095528E-7</v>
      </c>
      <c r="L365" s="3">
        <f t="shared" si="379"/>
        <v>-1.8758796349795134E-7</v>
      </c>
      <c r="N365" t="str">
        <f t="shared" si="345"/>
        <v>3.53999999999997 0.0381839280487116</v>
      </c>
    </row>
    <row r="366" spans="1:14" x14ac:dyDescent="0.3">
      <c r="A366" s="4">
        <f t="shared" si="346"/>
        <v>3.5499999999999683</v>
      </c>
      <c r="B366" s="4">
        <f t="shared" si="342"/>
        <v>3.784814265866282E-2</v>
      </c>
      <c r="C366" s="6">
        <f t="shared" si="343"/>
        <v>-2.2473417925246843E-3</v>
      </c>
      <c r="D366" s="3">
        <f t="shared" ref="D366:L366" si="380">-(((-EXP(-$B$1*D$7)+EXP(-$B$1*C$7))*EXP(-D$7*$A366)+(IF(D$6=10,1,0)+$B$4*(D$7-C$7))*EXP(-($B$1+$A366)*D$7))-
((-EXP(-$D$1*D$7)+EXP(-$D$1*C$7))*EXP(-D$7*$A366)+(IF(D$6=10,1,0)+$B$4*(D$7-C$7))*EXP(-($D$1+$A366)*D$7)))/$E$1</f>
        <v>3.3545674717346506E-2</v>
      </c>
      <c r="E366" s="3">
        <f t="shared" si="380"/>
        <v>5.4805225915225539E-3</v>
      </c>
      <c r="F366" s="3">
        <f t="shared" si="380"/>
        <v>8.9494895760106562E-4</v>
      </c>
      <c r="G366" s="3">
        <f t="shared" si="380"/>
        <v>1.460682823426351E-4</v>
      </c>
      <c r="H366" s="3">
        <f t="shared" si="380"/>
        <v>2.3827846108297491E-5</v>
      </c>
      <c r="I366" s="3">
        <f t="shared" si="380"/>
        <v>3.8848475620060021E-6</v>
      </c>
      <c r="J366" s="3">
        <f t="shared" si="380"/>
        <v>6.3301184600122471E-7</v>
      </c>
      <c r="K366" s="3">
        <f t="shared" si="380"/>
        <v>1.030827050381181E-7</v>
      </c>
      <c r="L366" s="3">
        <f t="shared" si="380"/>
        <v>-1.7888584660995772E-7</v>
      </c>
      <c r="N366" t="str">
        <f t="shared" si="345"/>
        <v>3.54999999999997 0.0378481426586628</v>
      </c>
    </row>
    <row r="367" spans="1:14" x14ac:dyDescent="0.3">
      <c r="A367" s="4">
        <f t="shared" si="346"/>
        <v>3.5599999999999681</v>
      </c>
      <c r="B367" s="4">
        <f t="shared" si="342"/>
        <v>3.7515457351328066E-2</v>
      </c>
      <c r="C367" s="6">
        <f t="shared" si="343"/>
        <v>-2.2417304551376779E-3</v>
      </c>
      <c r="D367" s="3">
        <f t="shared" ref="D367:L367" si="381">-(((-EXP(-$B$1*D$7)+EXP(-$B$1*C$7))*EXP(-D$7*$A367)+(IF(D$6=10,1,0)+$B$4*(D$7-C$7))*EXP(-($B$1+$A367)*D$7))-
((-EXP(-$D$1*D$7)+EXP(-$D$1*C$7))*EXP(-D$7*$A367)+(IF(D$6=10,1,0)+$B$4*(D$7-C$7))*EXP(-($D$1+$A367)*D$7)))/$E$1</f>
        <v>3.3295023274797914E-2</v>
      </c>
      <c r="E367" s="3">
        <f t="shared" si="381"/>
        <v>5.4124424464854761E-3</v>
      </c>
      <c r="F367" s="3">
        <f t="shared" si="381"/>
        <v>8.794235939932315E-4</v>
      </c>
      <c r="G367" s="3">
        <f t="shared" si="381"/>
        <v>1.4281844377511373E-4</v>
      </c>
      <c r="H367" s="3">
        <f t="shared" si="381"/>
        <v>2.3181508218561063E-5</v>
      </c>
      <c r="I367" s="3">
        <f t="shared" si="381"/>
        <v>3.7606196541941941E-6</v>
      </c>
      <c r="J367" s="3">
        <f t="shared" si="381"/>
        <v>6.0971347642071685E-7</v>
      </c>
      <c r="K367" s="3">
        <f t="shared" si="381"/>
        <v>9.8793481668438606E-8</v>
      </c>
      <c r="L367" s="3">
        <f t="shared" si="381"/>
        <v>-1.7058741683665866E-7</v>
      </c>
      <c r="N367" t="str">
        <f t="shared" si="345"/>
        <v>3.55999999999997 0.0375154573513281</v>
      </c>
    </row>
    <row r="368" spans="1:14" x14ac:dyDescent="0.3">
      <c r="A368" s="4">
        <f t="shared" si="346"/>
        <v>3.5699999999999679</v>
      </c>
      <c r="B368" s="4">
        <f t="shared" si="342"/>
        <v>3.7185840383054773E-2</v>
      </c>
      <c r="C368" s="6">
        <f t="shared" si="343"/>
        <v>-2.236133128573313E-3</v>
      </c>
      <c r="D368" s="3">
        <f t="shared" ref="D368:L368" si="382">-(((-EXP(-$B$1*D$7)+EXP(-$B$1*C$7))*EXP(-D$7*$A368)+(IF(D$6=10,1,0)+$B$4*(D$7-C$7))*EXP(-($B$1+$A368)*D$7))-
((-EXP(-$D$1*D$7)+EXP(-$D$1*C$7))*EXP(-D$7*$A368)+(IF(D$6=10,1,0)+$B$4*(D$7-C$7))*EXP(-($D$1+$A368)*D$7)))/$E$1</f>
        <v>3.3046244686096155E-2</v>
      </c>
      <c r="E368" s="3">
        <f t="shared" si="382"/>
        <v>5.3452080066003571E-3</v>
      </c>
      <c r="F368" s="3">
        <f t="shared" si="382"/>
        <v>8.641675607360624E-4</v>
      </c>
      <c r="G368" s="3">
        <f t="shared" si="382"/>
        <v>1.3964091009524533E-4</v>
      </c>
      <c r="H368" s="3">
        <f t="shared" si="382"/>
        <v>2.2552702449235098E-5</v>
      </c>
      <c r="I368" s="3">
        <f t="shared" si="382"/>
        <v>3.6403642505295235E-6</v>
      </c>
      <c r="J368" s="3">
        <f t="shared" si="382"/>
        <v>5.8727261689813005E-7</v>
      </c>
      <c r="K368" s="3">
        <f t="shared" si="382"/>
        <v>9.4682730886654357E-8</v>
      </c>
      <c r="L368" s="3">
        <f t="shared" si="382"/>
        <v>-1.626739472808098E-7</v>
      </c>
      <c r="N368" t="str">
        <f t="shared" si="345"/>
        <v>3.56999999999997 0.0371858403830548</v>
      </c>
    </row>
    <row r="369" spans="1:14" x14ac:dyDescent="0.3">
      <c r="A369" s="4">
        <f t="shared" si="346"/>
        <v>3.5799999999999677</v>
      </c>
      <c r="B369" s="4">
        <f t="shared" si="342"/>
        <v>3.6859260384736185E-2</v>
      </c>
      <c r="C369" s="6">
        <f t="shared" si="343"/>
        <v>-2.2305497778482811E-3</v>
      </c>
      <c r="D369" s="3">
        <f t="shared" ref="D369:L369" si="383">-(((-EXP(-$B$1*D$7)+EXP(-$B$1*C$7))*EXP(-D$7*$A369)+(IF(D$6=10,1,0)+$B$4*(D$7-C$7))*EXP(-($B$1+$A369)*D$7))-
((-EXP(-$D$1*D$7)+EXP(-$D$1*C$7))*EXP(-D$7*$A369)+(IF(D$6=10,1,0)+$B$4*(D$7-C$7))*EXP(-($D$1+$A369)*D$7)))/$E$1</f>
        <v>3.2799324957378737E-2</v>
      </c>
      <c r="E369" s="3">
        <f t="shared" si="383"/>
        <v>5.2788087663438801E-3</v>
      </c>
      <c r="F369" s="3">
        <f t="shared" si="383"/>
        <v>8.4917618554432165E-4</v>
      </c>
      <c r="G369" s="3">
        <f t="shared" si="383"/>
        <v>1.3653407260848498E-4</v>
      </c>
      <c r="H369" s="3">
        <f t="shared" si="383"/>
        <v>2.1940953235979524E-5</v>
      </c>
      <c r="I369" s="3">
        <f t="shared" si="383"/>
        <v>3.5239543200832857E-6</v>
      </c>
      <c r="J369" s="3">
        <f t="shared" si="383"/>
        <v>5.6565770627480516E-7</v>
      </c>
      <c r="K369" s="3">
        <f t="shared" si="383"/>
        <v>9.0743026531412572E-8</v>
      </c>
      <c r="L369" s="3">
        <f t="shared" si="383"/>
        <v>-1.5512757983164066E-7</v>
      </c>
      <c r="N369" t="str">
        <f t="shared" si="345"/>
        <v>3.57999999999997 0.0368592603847362</v>
      </c>
    </row>
    <row r="370" spans="1:14" x14ac:dyDescent="0.3">
      <c r="A370" s="4">
        <f t="shared" si="346"/>
        <v>3.5899999999999674</v>
      </c>
      <c r="B370" s="4">
        <f t="shared" si="342"/>
        <v>3.6535686356681349E-2</v>
      </c>
      <c r="C370" s="6">
        <f t="shared" si="343"/>
        <v>-2.2249803680666216E-3</v>
      </c>
      <c r="D370" s="3">
        <f t="shared" ref="D370:L370" si="384">-(((-EXP(-$B$1*D$7)+EXP(-$B$1*C$7))*EXP(-D$7*$A370)+(IF(D$6=10,1,0)+$B$4*(D$7-C$7))*EXP(-($B$1+$A370)*D$7))-
((-EXP(-$D$1*D$7)+EXP(-$D$1*C$7))*EXP(-D$7*$A370)+(IF(D$6=10,1,0)+$B$4*(D$7-C$7))*EXP(-($D$1+$A370)*D$7)))/$E$1</f>
        <v>3.2554250199321941E-2</v>
      </c>
      <c r="E370" s="3">
        <f t="shared" si="384"/>
        <v>5.2132343506954308E-3</v>
      </c>
      <c r="F370" s="3">
        <f t="shared" si="384"/>
        <v>8.3444487719856904E-4</v>
      </c>
      <c r="G370" s="3">
        <f t="shared" si="384"/>
        <v>1.3349635841191911E-4</v>
      </c>
      <c r="H370" s="3">
        <f t="shared" si="384"/>
        <v>2.1345797914427242E-5</v>
      </c>
      <c r="I370" s="3">
        <f t="shared" si="384"/>
        <v>3.411266894018859E-6</v>
      </c>
      <c r="J370" s="3">
        <f t="shared" si="384"/>
        <v>5.4483834502497829E-7</v>
      </c>
      <c r="K370" s="3">
        <f t="shared" si="384"/>
        <v>8.6967251440220398E-8</v>
      </c>
      <c r="L370" s="3">
        <f t="shared" si="384"/>
        <v>-1.4793128479976414E-7</v>
      </c>
      <c r="N370" t="str">
        <f t="shared" si="345"/>
        <v>3.58999999999997 0.0365356863566813</v>
      </c>
    </row>
    <row r="371" spans="1:14" x14ac:dyDescent="0.3">
      <c r="A371" s="4">
        <f t="shared" si="346"/>
        <v>3.5999999999999672</v>
      </c>
      <c r="B371" s="4">
        <f t="shared" si="342"/>
        <v>3.6215087663559652E-2</v>
      </c>
      <c r="C371" s="6">
        <f t="shared" si="343"/>
        <v>-2.2194248644195049E-3</v>
      </c>
      <c r="D371" s="3">
        <f t="shared" ref="D371:L371" si="385">-(((-EXP(-$B$1*D$7)+EXP(-$B$1*C$7))*EXP(-D$7*$A371)+(IF(D$6=10,1,0)+$B$4*(D$7-C$7))*EXP(-($B$1+$A371)*D$7))-
((-EXP(-$D$1*D$7)+EXP(-$D$1*C$7))*EXP(-D$7*$A371)+(IF(D$6=10,1,0)+$B$4*(D$7-C$7))*EXP(-($D$1+$A371)*D$7)))/$E$1</f>
        <v>3.2311006626425248E-2</v>
      </c>
      <c r="E371" s="3">
        <f t="shared" si="385"/>
        <v>5.1484745135162201E-3</v>
      </c>
      <c r="F371" s="3">
        <f t="shared" si="385"/>
        <v>8.1996912411943493E-4</v>
      </c>
      <c r="G371" s="3">
        <f t="shared" si="385"/>
        <v>1.3052622959805441E-4</v>
      </c>
      <c r="H371" s="3">
        <f t="shared" si="385"/>
        <v>2.0766786369830127E-5</v>
      </c>
      <c r="I371" s="3">
        <f t="shared" si="385"/>
        <v>3.3021829357786108E-6</v>
      </c>
      <c r="J371" s="3">
        <f t="shared" si="385"/>
        <v>5.2478525248955054E-7</v>
      </c>
      <c r="K371" s="3">
        <f t="shared" si="385"/>
        <v>8.3348584592659372E-8</v>
      </c>
      <c r="L371" s="3">
        <f t="shared" si="385"/>
        <v>-1.4106882248967419E-7</v>
      </c>
      <c r="N371" t="str">
        <f t="shared" si="345"/>
        <v>3.59999999999997 0.0362150876635597</v>
      </c>
    </row>
    <row r="372" spans="1:14" x14ac:dyDescent="0.3">
      <c r="A372" s="4">
        <f t="shared" si="346"/>
        <v>3.609999999999967</v>
      </c>
      <c r="B372" s="4">
        <f t="shared" si="342"/>
        <v>3.5897434029327033E-2</v>
      </c>
      <c r="C372" s="6">
        <f t="shared" si="343"/>
        <v>-2.2138832321850158E-3</v>
      </c>
      <c r="D372" s="3">
        <f t="shared" ref="D372:L372" si="386">-(((-EXP(-$B$1*D$7)+EXP(-$B$1*C$7))*EXP(-D$7*$A372)+(IF(D$6=10,1,0)+$B$4*(D$7-C$7))*EXP(-($B$1+$A372)*D$7))-
((-EXP(-$D$1*D$7)+EXP(-$D$1*C$7))*EXP(-D$7*$A372)+(IF(D$6=10,1,0)+$B$4*(D$7-C$7))*EXP(-($D$1+$A372)*D$7)))/$E$1</f>
        <v>3.2069580556165662E-2</v>
      </c>
      <c r="E372" s="3">
        <f t="shared" si="386"/>
        <v>5.0845191359582143E-3</v>
      </c>
      <c r="F372" s="3">
        <f t="shared" si="386"/>
        <v>8.0574449299203874E-4</v>
      </c>
      <c r="G372" s="3">
        <f t="shared" si="386"/>
        <v>1.2762218247571705E-4</v>
      </c>
      <c r="H372" s="3">
        <f t="shared" si="386"/>
        <v>2.0203480697208231E-5</v>
      </c>
      <c r="I372" s="3">
        <f t="shared" si="386"/>
        <v>3.1965872152730355E-6</v>
      </c>
      <c r="J372" s="3">
        <f t="shared" si="386"/>
        <v>5.0547022570036057E-7</v>
      </c>
      <c r="K372" s="3">
        <f t="shared" si="386"/>
        <v>7.9880488788206716E-8</v>
      </c>
      <c r="L372" s="3">
        <f t="shared" si="386"/>
        <v>-1.3452470655829147E-7</v>
      </c>
      <c r="N372" t="str">
        <f t="shared" si="345"/>
        <v>3.60999999999997 0.035897434029327</v>
      </c>
    </row>
    <row r="373" spans="1:14" x14ac:dyDescent="0.3">
      <c r="A373" s="4">
        <f t="shared" si="346"/>
        <v>3.6199999999999668</v>
      </c>
      <c r="B373" s="4">
        <f t="shared" si="342"/>
        <v>3.5582695532316896E-2</v>
      </c>
      <c r="C373" s="6">
        <f t="shared" si="343"/>
        <v>-2.208355436727935E-3</v>
      </c>
      <c r="D373" s="3">
        <f t="shared" ref="D373:L373" si="387">-(((-EXP(-$B$1*D$7)+EXP(-$B$1*C$7))*EXP(-D$7*$A373)+(IF(D$6=10,1,0)+$B$4*(D$7-C$7))*EXP(-($B$1+$A373)*D$7))-
((-EXP(-$D$1*D$7)+EXP(-$D$1*C$7))*EXP(-D$7*$A373)+(IF(D$6=10,1,0)+$B$4*(D$7-C$7))*EXP(-($D$1+$A373)*D$7)))/$E$1</f>
        <v>3.1829958408282136E-2</v>
      </c>
      <c r="E373" s="3">
        <f t="shared" si="387"/>
        <v>5.0213582248540955E-3</v>
      </c>
      <c r="F373" s="3">
        <f t="shared" si="387"/>
        <v>7.9176662741344678E-4</v>
      </c>
      <c r="G373" s="3">
        <f t="shared" si="387"/>
        <v>1.2478274680865467E-4</v>
      </c>
      <c r="H373" s="3">
        <f t="shared" si="387"/>
        <v>1.9655454869778725E-5</v>
      </c>
      <c r="I373" s="3">
        <f t="shared" si="387"/>
        <v>3.0943681872309409E-6</v>
      </c>
      <c r="J373" s="3">
        <f t="shared" si="387"/>
        <v>4.8686609971852863E-7</v>
      </c>
      <c r="K373" s="3">
        <f t="shared" si="387"/>
        <v>7.6556698835915936E-8</v>
      </c>
      <c r="L373" s="3">
        <f t="shared" si="387"/>
        <v>-1.2828416906889868E-7</v>
      </c>
      <c r="N373" t="str">
        <f t="shared" si="345"/>
        <v>3.61999999999997 0.0355826955323169</v>
      </c>
    </row>
    <row r="374" spans="1:14" x14ac:dyDescent="0.3">
      <c r="A374" s="4">
        <f t="shared" si="346"/>
        <v>3.6299999999999666</v>
      </c>
      <c r="B374" s="4">
        <f t="shared" si="342"/>
        <v>3.5270842600361833E-2</v>
      </c>
      <c r="C374" s="6">
        <f t="shared" si="343"/>
        <v>-2.2028414434995219E-3</v>
      </c>
      <c r="D374" s="3">
        <f t="shared" ref="D374:L374" si="388">-(((-EXP(-$B$1*D$7)+EXP(-$B$1*C$7))*EXP(-D$7*$A374)+(IF(D$6=10,1,0)+$B$4*(D$7-C$7))*EXP(-($B$1+$A374)*D$7))-
((-EXP(-$D$1*D$7)+EXP(-$D$1*C$7))*EXP(-D$7*$A374)+(IF(D$6=10,1,0)+$B$4*(D$7-C$7))*EXP(-($D$1+$A374)*D$7)))/$E$1</f>
        <v>3.1592126703951576E-2</v>
      </c>
      <c r="E374" s="3">
        <f t="shared" si="388"/>
        <v>4.9589819112020889E-3</v>
      </c>
      <c r="F374" s="3">
        <f t="shared" si="388"/>
        <v>7.7803124655232727E-4</v>
      </c>
      <c r="G374" s="3">
        <f t="shared" si="388"/>
        <v>1.2200648507268852E-4</v>
      </c>
      <c r="H374" s="3">
        <f t="shared" si="388"/>
        <v>1.9122294416871644E-5</v>
      </c>
      <c r="I374" s="3">
        <f t="shared" si="388"/>
        <v>2.9954178732871684E-6</v>
      </c>
      <c r="J374" s="3">
        <f t="shared" si="388"/>
        <v>4.6894670942499873E-7</v>
      </c>
      <c r="K374" s="3">
        <f t="shared" si="388"/>
        <v>7.3371210236270017E-8</v>
      </c>
      <c r="L374" s="3">
        <f t="shared" si="388"/>
        <v>-1.2233312715046786E-7</v>
      </c>
      <c r="N374" t="str">
        <f t="shared" si="345"/>
        <v>3.62999999999997 0.0352708426003618</v>
      </c>
    </row>
    <row r="375" spans="1:14" x14ac:dyDescent="0.3">
      <c r="A375" s="4">
        <f t="shared" si="346"/>
        <v>3.6399999999999664</v>
      </c>
      <c r="B375" s="4">
        <f t="shared" si="342"/>
        <v>3.4961846005977376E-2</v>
      </c>
      <c r="C375" s="6">
        <f t="shared" si="343"/>
        <v>-2.1973412180373011E-3</v>
      </c>
      <c r="D375" s="3">
        <f t="shared" ref="D375:L375" si="389">-(((-EXP(-$B$1*D$7)+EXP(-$B$1*C$7))*EXP(-D$7*$A375)+(IF(D$6=10,1,0)+$B$4*(D$7-C$7))*EXP(-($B$1+$A375)*D$7))-
((-EXP(-$D$1*D$7)+EXP(-$D$1*C$7))*EXP(-D$7*$A375)+(IF(D$6=10,1,0)+$B$4*(D$7-C$7))*EXP(-($D$1+$A375)*D$7)))/$E$1</f>
        <v>3.1356072065073272E-2</v>
      </c>
      <c r="E375" s="3">
        <f t="shared" si="389"/>
        <v>4.8973804485450811E-3</v>
      </c>
      <c r="F375" s="3">
        <f t="shared" si="389"/>
        <v>7.6453414384248673E-4</v>
      </c>
      <c r="G375" s="3">
        <f t="shared" si="389"/>
        <v>1.1929199172557108E-4</v>
      </c>
      <c r="H375" s="3">
        <f t="shared" si="389"/>
        <v>1.8603596110506502E-5</v>
      </c>
      <c r="I375" s="3">
        <f t="shared" si="389"/>
        <v>2.8996317479693113E-6</v>
      </c>
      <c r="J375" s="3">
        <f t="shared" si="389"/>
        <v>4.5168685272820699E-7</v>
      </c>
      <c r="K375" s="3">
        <f t="shared" si="389"/>
        <v>7.0318268333948405E-8</v>
      </c>
      <c r="L375" s="3">
        <f t="shared" si="389"/>
        <v>-1.1665815126237988E-7</v>
      </c>
      <c r="N375" t="str">
        <f t="shared" si="345"/>
        <v>3.63999999999997 0.0349618460059774</v>
      </c>
    </row>
    <row r="376" spans="1:14" x14ac:dyDescent="0.3">
      <c r="A376" s="4">
        <f t="shared" si="346"/>
        <v>3.6499999999999662</v>
      </c>
      <c r="B376" s="4">
        <f t="shared" si="342"/>
        <v>3.4655676861753783E-2</v>
      </c>
      <c r="C376" s="6">
        <f t="shared" si="343"/>
        <v>-2.1918547259648464E-3</v>
      </c>
      <c r="D376" s="3">
        <f t="shared" ref="D376:L376" si="390">-(((-EXP(-$B$1*D$7)+EXP(-$B$1*C$7))*EXP(-D$7*$A376)+(IF(D$6=10,1,0)+$B$4*(D$7-C$7))*EXP(-($B$1+$A376)*D$7))-
((-EXP(-$D$1*D$7)+EXP(-$D$1*C$7))*EXP(-D$7*$A376)+(IF(D$6=10,1,0)+$B$4*(D$7-C$7))*EXP(-($D$1+$A376)*D$7)))/$E$1</f>
        <v>3.112178121350995E-2</v>
      </c>
      <c r="E376" s="3">
        <f t="shared" si="390"/>
        <v>4.8365442115557355E-3</v>
      </c>
      <c r="F376" s="3">
        <f t="shared" si="390"/>
        <v>7.512711856892813E-4</v>
      </c>
      <c r="G376" s="3">
        <f t="shared" si="390"/>
        <v>1.1663789249683361E-4</v>
      </c>
      <c r="H376" s="3">
        <f t="shared" si="390"/>
        <v>1.8098967660354557E-5</v>
      </c>
      <c r="I376" s="3">
        <f t="shared" si="390"/>
        <v>2.806908628271088E-6</v>
      </c>
      <c r="J376" s="3">
        <f t="shared" si="390"/>
        <v>4.3506225510549542E-7</v>
      </c>
      <c r="K376" s="3">
        <f t="shared" si="390"/>
        <v>6.739235792322729E-8</v>
      </c>
      <c r="L376" s="3">
        <f t="shared" si="390"/>
        <v>-1.1124643482895511E-7</v>
      </c>
      <c r="N376" t="str">
        <f t="shared" si="345"/>
        <v>3.64999999999997 0.0346556768617538</v>
      </c>
    </row>
    <row r="377" spans="1:14" x14ac:dyDescent="0.3">
      <c r="A377" s="4">
        <f t="shared" si="346"/>
        <v>3.6599999999999659</v>
      </c>
      <c r="B377" s="4">
        <f t="shared" si="342"/>
        <v>3.4352306615646588E-2</v>
      </c>
      <c r="C377" s="6">
        <f t="shared" si="343"/>
        <v>-2.186381932991564E-3</v>
      </c>
      <c r="D377" s="3">
        <f t="shared" ref="D377:L377" si="391">-(((-EXP(-$B$1*D$7)+EXP(-$B$1*C$7))*EXP(-D$7*$A377)+(IF(D$6=10,1,0)+$B$4*(D$7-C$7))*EXP(-($B$1+$A377)*D$7))-
((-EXP(-$D$1*D$7)+EXP(-$D$1*C$7))*EXP(-D$7*$A377)+(IF(D$6=10,1,0)+$B$4*(D$7-C$7))*EXP(-($D$1+$A377)*D$7)))/$E$1</f>
        <v>3.0889240970350531E-2</v>
      </c>
      <c r="E377" s="3">
        <f t="shared" si="391"/>
        <v>4.7764636944400054E-3</v>
      </c>
      <c r="F377" s="3">
        <f t="shared" si="391"/>
        <v>7.3823831020787642E-4</v>
      </c>
      <c r="G377" s="3">
        <f t="shared" si="391"/>
        <v>1.140428436924568E-4</v>
      </c>
      <c r="H377" s="3">
        <f t="shared" si="391"/>
        <v>1.7608027417076111E-5</v>
      </c>
      <c r="I377" s="3">
        <f t="shared" si="391"/>
        <v>2.7171505667991358E-6</v>
      </c>
      <c r="J377" s="3">
        <f t="shared" si="391"/>
        <v>4.1904953547761053E-7</v>
      </c>
      <c r="K377" s="3">
        <f t="shared" si="391"/>
        <v>6.4588193282727972E-8</v>
      </c>
      <c r="L377" s="3">
        <f t="shared" si="391"/>
        <v>-1.060857653519902E-7</v>
      </c>
      <c r="N377" t="str">
        <f t="shared" si="345"/>
        <v>3.65999999999997 0.0343523066156466</v>
      </c>
    </row>
    <row r="378" spans="1:14" x14ac:dyDescent="0.3">
      <c r="A378" s="4">
        <f t="shared" si="346"/>
        <v>3.6699999999999657</v>
      </c>
      <c r="B378" s="4">
        <f t="shared" si="342"/>
        <v>3.4051707046448824E-2</v>
      </c>
      <c r="C378" s="6">
        <f t="shared" si="343"/>
        <v>-2.1809228049124796E-3</v>
      </c>
      <c r="D378" s="3">
        <f t="shared" ref="D378:L378" si="392">-(((-EXP(-$B$1*D$7)+EXP(-$B$1*C$7))*EXP(-D$7*$A378)+(IF(D$6=10,1,0)+$B$4*(D$7-C$7))*EXP(-($B$1+$A378)*D$7))-
((-EXP(-$D$1*D$7)+EXP(-$D$1*C$7))*EXP(-D$7*$A378)+(IF(D$6=10,1,0)+$B$4*(D$7-C$7))*EXP(-($D$1+$A378)*D$7)))/$E$1</f>
        <v>3.0658438255151164E-2</v>
      </c>
      <c r="E378" s="3">
        <f t="shared" si="392"/>
        <v>4.7171295095005655E-3</v>
      </c>
      <c r="F378" s="3">
        <f t="shared" si="392"/>
        <v>7.2543152597912485E-4</v>
      </c>
      <c r="G378" s="3">
        <f t="shared" si="392"/>
        <v>1.1150553151334807E-4</v>
      </c>
      <c r="H378" s="3">
        <f t="shared" si="392"/>
        <v>1.7130404083821088E-5</v>
      </c>
      <c r="I378" s="3">
        <f t="shared" si="392"/>
        <v>2.6302627482311744E-6</v>
      </c>
      <c r="J378" s="3">
        <f t="shared" si="392"/>
        <v>4.0362617332066387E-7</v>
      </c>
      <c r="K378" s="3">
        <f t="shared" si="392"/>
        <v>6.1900708627353767E-8</v>
      </c>
      <c r="L378" s="3">
        <f t="shared" si="392"/>
        <v>-1.0116449688946658E-7</v>
      </c>
      <c r="N378" t="str">
        <f t="shared" si="345"/>
        <v>3.66999999999997 0.0340517070464488</v>
      </c>
    </row>
    <row r="379" spans="1:14" x14ac:dyDescent="0.3">
      <c r="A379" s="4">
        <f t="shared" si="346"/>
        <v>3.6799999999999655</v>
      </c>
      <c r="B379" s="4">
        <f t="shared" si="342"/>
        <v>3.375385025924349E-2</v>
      </c>
      <c r="C379" s="6">
        <f t="shared" si="343"/>
        <v>-2.1754773076080253E-3</v>
      </c>
      <c r="D379" s="3">
        <f t="shared" ref="D379:L379" si="393">-(((-EXP(-$B$1*D$7)+EXP(-$B$1*C$7))*EXP(-D$7*$A379)+(IF(D$6=10,1,0)+$B$4*(D$7-C$7))*EXP(-($B$1+$A379)*D$7))-
((-EXP(-$D$1*D$7)+EXP(-$D$1*C$7))*EXP(-D$7*$A379)+(IF(D$6=10,1,0)+$B$4*(D$7-C$7))*EXP(-($D$1+$A379)*D$7)))/$E$1</f>
        <v>3.0429360085176303E-2</v>
      </c>
      <c r="E379" s="3">
        <f t="shared" si="393"/>
        <v>4.6585323856324816E-3</v>
      </c>
      <c r="F379" s="3">
        <f t="shared" si="393"/>
        <v>7.1284691082509585E-4</v>
      </c>
      <c r="G379" s="3">
        <f t="shared" si="393"/>
        <v>1.0902467139109835E-4</v>
      </c>
      <c r="H379" s="3">
        <f t="shared" si="393"/>
        <v>1.666573643507762E-5</v>
      </c>
      <c r="I379" s="3">
        <f t="shared" si="393"/>
        <v>2.5461533892443568E-6</v>
      </c>
      <c r="J379" s="3">
        <f t="shared" si="393"/>
        <v>3.8877047698974676E-7</v>
      </c>
      <c r="K379" s="3">
        <f t="shared" si="393"/>
        <v>5.9325048957314962E-8</v>
      </c>
      <c r="L379" s="3">
        <f t="shared" si="393"/>
        <v>-9.647152374326598E-8</v>
      </c>
      <c r="N379" t="str">
        <f t="shared" si="345"/>
        <v>3.67999999999997 0.0337538502592435</v>
      </c>
    </row>
    <row r="380" spans="1:14" x14ac:dyDescent="0.3">
      <c r="A380" s="4">
        <f t="shared" si="346"/>
        <v>3.6899999999999653</v>
      </c>
      <c r="B380" s="4">
        <f t="shared" si="342"/>
        <v>3.3458708681104628E-2</v>
      </c>
      <c r="C380" s="6">
        <f t="shared" si="343"/>
        <v>-2.1700454070438251E-3</v>
      </c>
      <c r="D380" s="3">
        <f t="shared" ref="D380:L380" si="394">-(((-EXP(-$B$1*D$7)+EXP(-$B$1*C$7))*EXP(-D$7*$A380)+(IF(D$6=10,1,0)+$B$4*(D$7-C$7))*EXP(-($B$1+$A380)*D$7))-
((-EXP(-$D$1*D$7)+EXP(-$D$1*C$7))*EXP(-D$7*$A380)+(IF(D$6=10,1,0)+$B$4*(D$7-C$7))*EXP(-($D$1+$A380)*D$7)))/$E$1</f>
        <v>3.0201993574726495E-2</v>
      </c>
      <c r="E380" s="3">
        <f t="shared" si="394"/>
        <v>4.6006631669300111E-3</v>
      </c>
      <c r="F380" s="3">
        <f t="shared" si="394"/>
        <v>7.0048061061035412E-4</v>
      </c>
      <c r="G380" s="3">
        <f t="shared" si="394"/>
        <v>1.0659900733720662E-4</v>
      </c>
      <c r="H380" s="3">
        <f t="shared" si="394"/>
        <v>1.6213673043789797E-5</v>
      </c>
      <c r="I380" s="3">
        <f t="shared" si="394"/>
        <v>2.4647336414969087E-6</v>
      </c>
      <c r="J380" s="3">
        <f t="shared" si="394"/>
        <v>3.7446155321085498E-7</v>
      </c>
      <c r="K380" s="3">
        <f t="shared" si="394"/>
        <v>5.6856561287243292E-8</v>
      </c>
      <c r="L380" s="3">
        <f t="shared" si="394"/>
        <v>-9.1996255400561018E-8</v>
      </c>
      <c r="N380" t="str">
        <f t="shared" si="345"/>
        <v>3.68999999999997 0.0334587086811046</v>
      </c>
    </row>
    <row r="381" spans="1:14" x14ac:dyDescent="0.3">
      <c r="A381" s="4">
        <f t="shared" si="346"/>
        <v>3.6999999999999651</v>
      </c>
      <c r="B381" s="4">
        <f t="shared" si="342"/>
        <v>3.3166255056669147E-2</v>
      </c>
      <c r="C381" s="6">
        <f t="shared" si="343"/>
        <v>-2.1646270692704827E-3</v>
      </c>
      <c r="D381" s="3">
        <f t="shared" ref="D381:L381" si="395">-(((-EXP(-$B$1*D$7)+EXP(-$B$1*C$7))*EXP(-D$7*$A381)+(IF(D$6=10,1,0)+$B$4*(D$7-C$7))*EXP(-($B$1+$A381)*D$7))-
((-EXP(-$D$1*D$7)+EXP(-$D$1*C$7))*EXP(-D$7*$A381)+(IF(D$6=10,1,0)+$B$4*(D$7-C$7))*EXP(-($D$1+$A381)*D$7)))/$E$1</f>
        <v>2.9976325934379443E-2</v>
      </c>
      <c r="E381" s="3">
        <f t="shared" si="395"/>
        <v>4.5435128112120875E-3</v>
      </c>
      <c r="F381" s="3">
        <f t="shared" si="395"/>
        <v>6.8832883805611375E-4</v>
      </c>
      <c r="G381" s="3">
        <f t="shared" si="395"/>
        <v>1.0422731130738175E-4</v>
      </c>
      <c r="H381" s="3">
        <f t="shared" si="395"/>
        <v>1.5773872015484614E-5</v>
      </c>
      <c r="I381" s="3">
        <f t="shared" si="395"/>
        <v>2.3859174978232023E-6</v>
      </c>
      <c r="J381" s="3">
        <f t="shared" si="395"/>
        <v>3.6067927770340384E-7</v>
      </c>
      <c r="K381" s="3">
        <f t="shared" si="395"/>
        <v>5.4490786240010286E-8</v>
      </c>
      <c r="L381" s="3">
        <f t="shared" si="395"/>
        <v>-8.7728592638552483E-8</v>
      </c>
      <c r="N381" t="str">
        <f t="shared" si="345"/>
        <v>3.69999999999997 0.0331662550566691</v>
      </c>
    </row>
    <row r="382" spans="1:14" x14ac:dyDescent="0.3">
      <c r="A382" s="4">
        <f t="shared" si="346"/>
        <v>3.7099999999999649</v>
      </c>
      <c r="B382" s="4">
        <f t="shared" si="342"/>
        <v>3.2876462443902466E-2</v>
      </c>
      <c r="C382" s="6">
        <f t="shared" si="343"/>
        <v>-2.1592222604233701E-3</v>
      </c>
      <c r="D382" s="3">
        <f t="shared" ref="D382:L382" si="396">-(((-EXP(-$B$1*D$7)+EXP(-$B$1*C$7))*EXP(-D$7*$A382)+(IF(D$6=10,1,0)+$B$4*(D$7-C$7))*EXP(-($B$1+$A382)*D$7))-
((-EXP(-$D$1*D$7)+EXP(-$D$1*C$7))*EXP(-D$7*$A382)+(IF(D$6=10,1,0)+$B$4*(D$7-C$7))*EXP(-($D$1+$A382)*D$7)))/$E$1</f>
        <v>2.9752344470296111E-2</v>
      </c>
      <c r="E382" s="3">
        <f t="shared" si="396"/>
        <v>4.487072388618279E-3</v>
      </c>
      <c r="F382" s="3">
        <f t="shared" si="396"/>
        <v>6.763878715879345E-4</v>
      </c>
      <c r="G382" s="3">
        <f t="shared" si="396"/>
        <v>1.0190838258032846E-4</v>
      </c>
      <c r="H382" s="3">
        <f t="shared" si="396"/>
        <v>1.5346000729715162E-5</v>
      </c>
      <c r="I382" s="3">
        <f t="shared" si="396"/>
        <v>2.3096217013444719E-6</v>
      </c>
      <c r="J382" s="3">
        <f t="shared" si="396"/>
        <v>3.4740426687079891E-7</v>
      </c>
      <c r="K382" s="3">
        <f t="shared" si="396"/>
        <v>5.2223449991311614E-8</v>
      </c>
      <c r="L382" s="3">
        <f t="shared" si="396"/>
        <v>-8.3658904726709936E-8</v>
      </c>
      <c r="N382" t="str">
        <f t="shared" si="345"/>
        <v>3.70999999999996 0.0328764624439025</v>
      </c>
    </row>
    <row r="383" spans="1:14" x14ac:dyDescent="0.3">
      <c r="A383" s="4">
        <f t="shared" si="346"/>
        <v>3.7199999999999647</v>
      </c>
      <c r="B383" s="4">
        <f t="shared" si="342"/>
        <v>3.2589304209765128E-2</v>
      </c>
      <c r="C383" s="6">
        <f t="shared" si="343"/>
        <v>-2.1538309467224134E-3</v>
      </c>
      <c r="D383" s="3">
        <f t="shared" ref="D383:L383" si="397">-(((-EXP(-$B$1*D$7)+EXP(-$B$1*C$7))*EXP(-D$7*$A383)+(IF(D$6=10,1,0)+$B$4*(D$7-C$7))*EXP(-($B$1+$A383)*D$7))-
((-EXP(-$D$1*D$7)+EXP(-$D$1*C$7))*EXP(-D$7*$A383)+(IF(D$6=10,1,0)+$B$4*(D$7-C$7))*EXP(-($D$1+$A383)*D$7)))/$E$1</f>
        <v>2.9530036583396733E-2</v>
      </c>
      <c r="E383" s="3">
        <f t="shared" si="397"/>
        <v>4.4313330802047465E-3</v>
      </c>
      <c r="F383" s="3">
        <f t="shared" si="397"/>
        <v>6.6465405419256622E-4</v>
      </c>
      <c r="G383" s="3">
        <f t="shared" si="397"/>
        <v>9.9641047148222491E-5</v>
      </c>
      <c r="H383" s="3">
        <f t="shared" si="397"/>
        <v>1.4929735588385963E-5</v>
      </c>
      <c r="I383" s="3">
        <f t="shared" si="397"/>
        <v>2.2357656575203257E-6</v>
      </c>
      <c r="J383" s="3">
        <f t="shared" si="397"/>
        <v>3.3461785054318047E-7</v>
      </c>
      <c r="K383" s="3">
        <f t="shared" si="397"/>
        <v>5.0050456548142861E-8</v>
      </c>
      <c r="L383" s="3">
        <f t="shared" si="397"/>
        <v>-7.9778007724861164E-8</v>
      </c>
      <c r="N383" t="str">
        <f t="shared" si="345"/>
        <v>3.71999999999996 0.0325893042097651</v>
      </c>
    </row>
    <row r="384" spans="1:14" x14ac:dyDescent="0.3">
      <c r="A384" s="4">
        <f t="shared" si="346"/>
        <v>3.7299999999999645</v>
      </c>
      <c r="B384" s="4">
        <f t="shared" si="342"/>
        <v>3.2304754026316503E-2</v>
      </c>
      <c r="C384" s="6">
        <f t="shared" si="343"/>
        <v>-2.148453094471885E-3</v>
      </c>
      <c r="D384" s="3">
        <f t="shared" ref="D384:L384" si="398">-(((-EXP(-$B$1*D$7)+EXP(-$B$1*C$7))*EXP(-D$7*$A384)+(IF(D$6=10,1,0)+$B$4*(D$7-C$7))*EXP(-($B$1+$A384)*D$7))-
((-EXP(-$D$1*D$7)+EXP(-$D$1*C$7))*EXP(-D$7*$A384)+(IF(D$6=10,1,0)+$B$4*(D$7-C$7))*EXP(-($D$1+$A384)*D$7)))/$E$1</f>
        <v>2.930938976886208E-2</v>
      </c>
      <c r="E384" s="3">
        <f t="shared" si="398"/>
        <v>4.3762861766025434E-3</v>
      </c>
      <c r="F384" s="3">
        <f t="shared" si="398"/>
        <v>6.5312379229681607E-4</v>
      </c>
      <c r="G384" s="3">
        <f t="shared" si="398"/>
        <v>9.7424157124380395E-5</v>
      </c>
      <c r="H384" s="3">
        <f t="shared" si="398"/>
        <v>1.4524761771161623E-5</v>
      </c>
      <c r="I384" s="3">
        <f t="shared" si="398"/>
        <v>2.1642713490351683E-6</v>
      </c>
      <c r="J384" s="3">
        <f t="shared" si="398"/>
        <v>3.2230204571311564E-7</v>
      </c>
      <c r="K384" s="3">
        <f t="shared" si="398"/>
        <v>4.7967880350744278E-8</v>
      </c>
      <c r="L384" s="3">
        <f t="shared" si="398"/>
        <v>-7.6077143692172868E-8</v>
      </c>
      <c r="N384" t="str">
        <f t="shared" si="345"/>
        <v>3.72999999999996 0.0323047540263165</v>
      </c>
    </row>
    <row r="385" spans="1:14" x14ac:dyDescent="0.3">
      <c r="A385" s="4">
        <f t="shared" si="346"/>
        <v>3.7399999999999642</v>
      </c>
      <c r="B385" s="4">
        <f t="shared" si="342"/>
        <v>3.2022785866388598E-2</v>
      </c>
      <c r="C385" s="6">
        <f t="shared" si="343"/>
        <v>-2.143088670060191E-3</v>
      </c>
      <c r="D385" s="3">
        <f t="shared" ref="D385:L385" si="399">-(((-EXP(-$B$1*D$7)+EXP(-$B$1*C$7))*EXP(-D$7*$A385)+(IF(D$6=10,1,0)+$B$4*(D$7-C$7))*EXP(-($B$1+$A385)*D$7))-
((-EXP(-$D$1*D$7)+EXP(-$D$1*C$7))*EXP(-D$7*$A385)+(IF(D$6=10,1,0)+$B$4*(D$7-C$7))*EXP(-($D$1+$A385)*D$7)))/$E$1</f>
        <v>2.9090391615222731E-2</v>
      </c>
      <c r="E385" s="3">
        <f t="shared" si="399"/>
        <v>4.3219230766189951E-3</v>
      </c>
      <c r="F385" s="3">
        <f t="shared" si="399"/>
        <v>6.4179355466606653E-4</v>
      </c>
      <c r="G385" s="3">
        <f t="shared" si="399"/>
        <v>9.5256590160924427E-5</v>
      </c>
      <c r="H385" s="3">
        <f t="shared" si="399"/>
        <v>1.4130772997249397E-5</v>
      </c>
      <c r="I385" s="3">
        <f t="shared" si="399"/>
        <v>2.0950632533964543E-6</v>
      </c>
      <c r="J385" s="3">
        <f t="shared" si="399"/>
        <v>3.1043953125001031E-7</v>
      </c>
      <c r="K385" s="3">
        <f t="shared" si="399"/>
        <v>4.5971959179485673E-8</v>
      </c>
      <c r="L385" s="3">
        <f t="shared" si="399"/>
        <v>-7.2547960990987741E-8</v>
      </c>
      <c r="N385" t="str">
        <f t="shared" si="345"/>
        <v>3.73999999999996 0.0320227858663886</v>
      </c>
    </row>
    <row r="386" spans="1:14" x14ac:dyDescent="0.3">
      <c r="A386" s="4">
        <f t="shared" si="346"/>
        <v>3.749999999999964</v>
      </c>
      <c r="B386" s="4">
        <f t="shared" si="342"/>
        <v>3.1743373999713061E-2</v>
      </c>
      <c r="C386" s="6">
        <f t="shared" si="343"/>
        <v>-2.137737639959661E-3</v>
      </c>
      <c r="D386" s="3">
        <f t="shared" ref="D386:L386" si="400">-(((-EXP(-$B$1*D$7)+EXP(-$B$1*C$7))*EXP(-D$7*$A386)+(IF(D$6=10,1,0)+$B$4*(D$7-C$7))*EXP(-($B$1+$A386)*D$7))-
((-EXP(-$D$1*D$7)+EXP(-$D$1*C$7))*EXP(-D$7*$A386)+(IF(D$6=10,1,0)+$B$4*(D$7-C$7))*EXP(-($D$1+$A386)*D$7)))/$E$1</f>
        <v>2.8873029803773601E-2</v>
      </c>
      <c r="E386" s="3">
        <f t="shared" si="400"/>
        <v>4.2682352859176823E-3</v>
      </c>
      <c r="F386" s="3">
        <f t="shared" si="400"/>
        <v>6.3065987132820533E-4</v>
      </c>
      <c r="G386" s="3">
        <f t="shared" si="400"/>
        <v>9.3137248880677527E-5</v>
      </c>
      <c r="H386" s="3">
        <f t="shared" si="400"/>
        <v>1.374747129395803E-5</v>
      </c>
      <c r="I386" s="3">
        <f t="shared" si="400"/>
        <v>2.0280682631058028E-6</v>
      </c>
      <c r="J386" s="3">
        <f t="shared" si="400"/>
        <v>2.9901362353997132E-7</v>
      </c>
      <c r="K386" s="3">
        <f t="shared" si="400"/>
        <v>4.4059087358750497E-8</v>
      </c>
      <c r="L386" s="3">
        <f t="shared" si="400"/>
        <v>-6.9182495405268882E-8</v>
      </c>
      <c r="N386" t="str">
        <f t="shared" si="345"/>
        <v>3.74999999999996 0.0317433739997131</v>
      </c>
    </row>
    <row r="387" spans="1:14" x14ac:dyDescent="0.3">
      <c r="A387" s="4">
        <f t="shared" si="346"/>
        <v>3.7599999999999638</v>
      </c>
      <c r="B387" s="4">
        <f t="shared" si="342"/>
        <v>3.146649298894344E-2</v>
      </c>
      <c r="C387" s="6">
        <f t="shared" si="343"/>
        <v>-2.1323999707263393E-3</v>
      </c>
      <c r="D387" s="3">
        <f t="shared" ref="D387:L387" si="401">-(((-EXP(-$B$1*D$7)+EXP(-$B$1*C$7))*EXP(-D$7*$A387)+(IF(D$6=10,1,0)+$B$4*(D$7-C$7))*EXP(-($B$1+$A387)*D$7))-
((-EXP(-$D$1*D$7)+EXP(-$D$1*C$7))*EXP(-D$7*$A387)+(IF(D$6=10,1,0)+$B$4*(D$7-C$7))*EXP(-($D$1+$A387)*D$7)))/$E$1</f>
        <v>2.8657292107901741E-2</v>
      </c>
      <c r="E387" s="3">
        <f t="shared" si="401"/>
        <v>4.2152144156523469E-3</v>
      </c>
      <c r="F387" s="3">
        <f t="shared" si="401"/>
        <v>6.1971933250433062E-4</v>
      </c>
      <c r="G387" s="3">
        <f t="shared" si="401"/>
        <v>9.1065060321763829E-5</v>
      </c>
      <c r="H387" s="3">
        <f t="shared" si="401"/>
        <v>1.3374566771037586E-5</v>
      </c>
      <c r="I387" s="3">
        <f t="shared" si="401"/>
        <v>1.9632156084770909E-6</v>
      </c>
      <c r="J387" s="3">
        <f t="shared" si="401"/>
        <v>2.8800825301687243E-7</v>
      </c>
      <c r="K387" s="3">
        <f t="shared" si="401"/>
        <v>4.2225809244377448E-8</v>
      </c>
      <c r="L387" s="3">
        <f t="shared" si="401"/>
        <v>-6.5973152175891262E-8</v>
      </c>
      <c r="N387" t="str">
        <f t="shared" si="345"/>
        <v>3.75999999999996 0.0314664929889434</v>
      </c>
    </row>
    <row r="388" spans="1:14" x14ac:dyDescent="0.3">
      <c r="A388" s="4">
        <f t="shared" si="346"/>
        <v>3.7699999999999636</v>
      </c>
      <c r="B388" s="4">
        <f t="shared" si="342"/>
        <v>3.1192117685658285E-2</v>
      </c>
      <c r="C388" s="6">
        <f t="shared" si="343"/>
        <v>-2.1270756289997758E-3</v>
      </c>
      <c r="D388" s="3">
        <f t="shared" ref="D388:L388" si="402">-(((-EXP(-$B$1*D$7)+EXP(-$B$1*C$7))*EXP(-D$7*$A388)+(IF(D$6=10,1,0)+$B$4*(D$7-C$7))*EXP(-($B$1+$A388)*D$7))-
((-EXP(-$D$1*D$7)+EXP(-$D$1*C$7))*EXP(-D$7*$A388)+(IF(D$6=10,1,0)+$B$4*(D$7-C$7))*EXP(-($D$1+$A388)*D$7)))/$E$1</f>
        <v>2.8443166392218968E-2</v>
      </c>
      <c r="E388" s="3">
        <f t="shared" si="402"/>
        <v>4.1628521812227693E-3</v>
      </c>
      <c r="F388" s="3">
        <f t="shared" si="402"/>
        <v>6.0896858757130518E-4</v>
      </c>
      <c r="G388" s="3">
        <f t="shared" si="402"/>
        <v>8.9038975394829938E-5</v>
      </c>
      <c r="H388" s="3">
        <f t="shared" si="402"/>
        <v>1.3011777401647321E-5</v>
      </c>
      <c r="I388" s="3">
        <f t="shared" si="402"/>
        <v>1.9004367828580025E-6</v>
      </c>
      <c r="J388" s="3">
        <f t="shared" si="402"/>
        <v>2.7740794156328378E-7</v>
      </c>
      <c r="K388" s="3">
        <f t="shared" si="402"/>
        <v>4.0468812978694997E-8</v>
      </c>
      <c r="L388" s="3">
        <f t="shared" si="402"/>
        <v>-6.2912688860301383E-8</v>
      </c>
      <c r="N388" t="str">
        <f t="shared" si="345"/>
        <v>3.76999999999996 0.0311921176856583</v>
      </c>
    </row>
    <row r="389" spans="1:14" x14ac:dyDescent="0.3">
      <c r="A389" s="4">
        <f t="shared" si="346"/>
        <v>3.7799999999999634</v>
      </c>
      <c r="B389" s="4">
        <f t="shared" si="342"/>
        <v>3.0920223226739586E-2</v>
      </c>
      <c r="C389" s="6">
        <f t="shared" si="343"/>
        <v>-2.1217645815028181E-3</v>
      </c>
      <c r="D389" s="3">
        <f t="shared" ref="D389:L389" si="403">-(((-EXP(-$B$1*D$7)+EXP(-$B$1*C$7))*EXP(-D$7*$A389)+(IF(D$6=10,1,0)+$B$4*(D$7-C$7))*EXP(-($B$1+$A389)*D$7))-
((-EXP(-$D$1*D$7)+EXP(-$D$1*C$7))*EXP(-D$7*$A389)+(IF(D$6=10,1,0)+$B$4*(D$7-C$7))*EXP(-($D$1+$A389)*D$7)))/$E$1</f>
        <v>2.8230640612171561E-2</v>
      </c>
      <c r="E389" s="3">
        <f t="shared" si="403"/>
        <v>4.1111404009086744E-3</v>
      </c>
      <c r="F389" s="3">
        <f t="shared" si="403"/>
        <v>5.9840434402600449E-4</v>
      </c>
      <c r="G389" s="3">
        <f t="shared" si="403"/>
        <v>8.7057968350515323E-5</v>
      </c>
      <c r="H389" s="3">
        <f t="shared" si="403"/>
        <v>1.2658828809093962E-5</v>
      </c>
      <c r="I389" s="3">
        <f t="shared" si="403"/>
        <v>1.8396654702920922E-6</v>
      </c>
      <c r="J389" s="3">
        <f t="shared" si="403"/>
        <v>2.6719778074503383E-7</v>
      </c>
      <c r="K389" s="3">
        <f t="shared" si="403"/>
        <v>3.8784924509550618E-8</v>
      </c>
      <c r="L389" s="3">
        <f t="shared" si="403"/>
        <v>-5.9994198990571658E-8</v>
      </c>
      <c r="N389" t="str">
        <f t="shared" si="345"/>
        <v>3.77999999999996 0.0309202232267396</v>
      </c>
    </row>
    <row r="390" spans="1:14" x14ac:dyDescent="0.3">
      <c r="A390" s="4">
        <f t="shared" si="346"/>
        <v>3.7899999999999632</v>
      </c>
      <c r="B390" s="4">
        <f t="shared" si="342"/>
        <v>3.0650785030404967E-2</v>
      </c>
      <c r="C390" s="6">
        <f t="shared" si="343"/>
        <v>-2.1164667950414016E-3</v>
      </c>
      <c r="D390" s="3">
        <f t="shared" ref="D390:L390" si="404">-(((-EXP(-$B$1*D$7)+EXP(-$B$1*C$7))*EXP(-D$7*$A390)+(IF(D$6=10,1,0)+$B$4*(D$7-C$7))*EXP(-($B$1+$A390)*D$7))-
((-EXP(-$D$1*D$7)+EXP(-$D$1*C$7))*EXP(-D$7*$A390)+(IF(D$6=10,1,0)+$B$4*(D$7-C$7))*EXP(-($D$1+$A390)*D$7)))/$E$1</f>
        <v>2.8019702813086158E-2</v>
      </c>
      <c r="E390" s="3">
        <f t="shared" si="404"/>
        <v>4.0600709946581352E-3</v>
      </c>
      <c r="F390" s="3">
        <f t="shared" si="404"/>
        <v>5.8802336648886716E-4</v>
      </c>
      <c r="G390" s="3">
        <f t="shared" si="404"/>
        <v>8.5121036262423403E-5</v>
      </c>
      <c r="H390" s="3">
        <f t="shared" si="404"/>
        <v>1.2315454059139224E-5</v>
      </c>
      <c r="I390" s="3">
        <f t="shared" si="404"/>
        <v>1.780837475426807E-6</v>
      </c>
      <c r="J390" s="3">
        <f t="shared" si="404"/>
        <v>2.5736341084052647E-7</v>
      </c>
      <c r="K390" s="3">
        <f t="shared" si="404"/>
        <v>3.7171101856087959E-8</v>
      </c>
      <c r="L390" s="3">
        <f t="shared" si="404"/>
        <v>-5.7211096479556934E-8</v>
      </c>
      <c r="N390" t="str">
        <f t="shared" si="345"/>
        <v>3.78999999999996 0.030650785030405</v>
      </c>
    </row>
    <row r="391" spans="1:14" x14ac:dyDescent="0.3">
      <c r="A391" s="4">
        <f t="shared" si="346"/>
        <v>3.799999999999963</v>
      </c>
      <c r="B391" s="4">
        <f t="shared" si="342"/>
        <v>3.0383778792579582E-2</v>
      </c>
      <c r="C391" s="6">
        <f t="shared" si="343"/>
        <v>-2.1111822365043435E-3</v>
      </c>
      <c r="D391" s="3">
        <f t="shared" ref="D391:L391" si="405">-(((-EXP(-$B$1*D$7)+EXP(-$B$1*C$7))*EXP(-D$7*$A391)+(IF(D$6=10,1,0)+$B$4*(D$7-C$7))*EXP(-($B$1+$A391)*D$7))-
((-EXP(-$D$1*D$7)+EXP(-$D$1*C$7))*EXP(-D$7*$A391)+(IF(D$6=10,1,0)+$B$4*(D$7-C$7))*EXP(-($D$1+$A391)*D$7)))/$E$1</f>
        <v>2.7810341129671023E-2</v>
      </c>
      <c r="E391" s="3">
        <f t="shared" si="405"/>
        <v>4.0096359827485831E-3</v>
      </c>
      <c r="F391" s="3">
        <f t="shared" si="405"/>
        <v>5.7782247570405728E-4</v>
      </c>
      <c r="G391" s="3">
        <f t="shared" si="405"/>
        <v>8.3227198516784196E-5</v>
      </c>
      <c r="H391" s="3">
        <f t="shared" si="405"/>
        <v>1.1981393458289506E-5</v>
      </c>
      <c r="I391" s="3">
        <f t="shared" si="405"/>
        <v>1.7238906557151182E-6</v>
      </c>
      <c r="J391" s="3">
        <f t="shared" si="405"/>
        <v>2.4789100064777338E-7</v>
      </c>
      <c r="K391" s="3">
        <f t="shared" si="405"/>
        <v>3.5624429611614727E-8</v>
      </c>
      <c r="L391" s="3">
        <f t="shared" si="405"/>
        <v>-5.4557100782266944E-8</v>
      </c>
      <c r="N391" t="str">
        <f t="shared" si="345"/>
        <v>3.79999999999996 0.0303837787925796</v>
      </c>
    </row>
    <row r="392" spans="1:14" x14ac:dyDescent="0.3">
      <c r="A392" s="4">
        <f t="shared" si="346"/>
        <v>3.8099999999999627</v>
      </c>
      <c r="B392" s="4">
        <f t="shared" si="342"/>
        <v>3.0119180483277004E-2</v>
      </c>
      <c r="C392" s="6">
        <f t="shared" si="343"/>
        <v>-2.1059108728631358E-3</v>
      </c>
      <c r="D392" s="3">
        <f t="shared" ref="D392:L392" si="406">-(((-EXP(-$B$1*D$7)+EXP(-$B$1*C$7))*EXP(-D$7*$A392)+(IF(D$6=10,1,0)+$B$4*(D$7-C$7))*EXP(-($B$1+$A392)*D$7))-
((-EXP(-$D$1*D$7)+EXP(-$D$1*C$7))*EXP(-D$7*$A392)+(IF(D$6=10,1,0)+$B$4*(D$7-C$7))*EXP(-($D$1+$A392)*D$7)))/$E$1</f>
        <v>2.7602543785300474E-2</v>
      </c>
      <c r="E392" s="3">
        <f t="shared" si="406"/>
        <v>3.959827484621291E-3</v>
      </c>
      <c r="F392" s="3">
        <f t="shared" si="406"/>
        <v>5.6779854756842582E-4</v>
      </c>
      <c r="G392" s="3">
        <f t="shared" si="406"/>
        <v>8.1375496317871796E-5</v>
      </c>
      <c r="H392" s="3">
        <f t="shared" si="406"/>
        <v>1.1656394357284248E-5</v>
      </c>
      <c r="I392" s="3">
        <f t="shared" si="406"/>
        <v>1.668764855782378E-6</v>
      </c>
      <c r="J392" s="3">
        <f t="shared" si="406"/>
        <v>2.3876722802728618E-7</v>
      </c>
      <c r="K392" s="3">
        <f t="shared" si="406"/>
        <v>3.4142113679569996E-8</v>
      </c>
      <c r="L392" s="3">
        <f t="shared" si="406"/>
        <v>-5.2026222694002334E-8</v>
      </c>
      <c r="N392" t="str">
        <f t="shared" si="345"/>
        <v>3.80999999999996 0.030119180483277</v>
      </c>
    </row>
    <row r="393" spans="1:14" x14ac:dyDescent="0.3">
      <c r="A393" s="4">
        <f t="shared" si="346"/>
        <v>3.8199999999999625</v>
      </c>
      <c r="B393" s="4">
        <f t="shared" si="342"/>
        <v>2.9856966342896789E-2</v>
      </c>
      <c r="C393" s="6">
        <f t="shared" si="343"/>
        <v>-2.1006526711717386E-3</v>
      </c>
      <c r="D393" s="3">
        <f t="shared" ref="D393:L393" si="407">-(((-EXP(-$B$1*D$7)+EXP(-$B$1*C$7))*EXP(-D$7*$A393)+(IF(D$6=10,1,0)+$B$4*(D$7-C$7))*EXP(-($B$1+$A393)*D$7))-
((-EXP(-$D$1*D$7)+EXP(-$D$1*C$7))*EXP(-D$7*$A393)+(IF(D$6=10,1,0)+$B$4*(D$7-C$7))*EXP(-($D$1+$A393)*D$7)))/$E$1</f>
        <v>2.7396299091299311E-2</v>
      </c>
      <c r="E393" s="3">
        <f t="shared" si="407"/>
        <v>3.9106377176020141E-3</v>
      </c>
      <c r="F393" s="3">
        <f t="shared" si="407"/>
        <v>5.5794851217470223E-4</v>
      </c>
      <c r="G393" s="3">
        <f t="shared" si="407"/>
        <v>7.9564992202019167E-5</v>
      </c>
      <c r="H393" s="3">
        <f t="shared" si="407"/>
        <v>1.1340210960037055E-5</v>
      </c>
      <c r="I393" s="3">
        <f t="shared" si="407"/>
        <v>1.6154018438909084E-6</v>
      </c>
      <c r="J393" s="3">
        <f t="shared" si="407"/>
        <v>2.2997926116990972E-7</v>
      </c>
      <c r="K393" s="3">
        <f t="shared" si="407"/>
        <v>3.2721476223214343E-8</v>
      </c>
      <c r="L393" s="3">
        <f t="shared" si="407"/>
        <v>-4.9612750838524814E-8</v>
      </c>
      <c r="N393" t="str">
        <f t="shared" si="345"/>
        <v>3.81999999999996 0.0298569663428968</v>
      </c>
    </row>
    <row r="394" spans="1:14" x14ac:dyDescent="0.3">
      <c r="A394" s="4">
        <f t="shared" si="346"/>
        <v>3.8299999999999623</v>
      </c>
      <c r="B394" s="4">
        <f t="shared" si="342"/>
        <v>2.959711287872652E-2</v>
      </c>
      <c r="C394" s="6">
        <f t="shared" si="343"/>
        <v>-2.0954075985663745E-3</v>
      </c>
      <c r="D394" s="3">
        <f t="shared" ref="D394:L394" si="408">-(((-EXP(-$B$1*D$7)+EXP(-$B$1*C$7))*EXP(-D$7*$A394)+(IF(D$6=10,1,0)+$B$4*(D$7-C$7))*EXP(-($B$1+$A394)*D$7))-
((-EXP(-$D$1*D$7)+EXP(-$D$1*C$7))*EXP(-D$7*$A394)+(IF(D$6=10,1,0)+$B$4*(D$7-C$7))*EXP(-($D$1+$A394)*D$7)))/$E$1</f>
        <v>2.7191595446335658E-2</v>
      </c>
      <c r="E394" s="3">
        <f t="shared" si="408"/>
        <v>3.862058995678552E-3</v>
      </c>
      <c r="F394" s="3">
        <f t="shared" si="408"/>
        <v>5.4826935287501479E-4</v>
      </c>
      <c r="G394" s="3">
        <f t="shared" si="408"/>
        <v>7.7794769562856251E-5</v>
      </c>
      <c r="H394" s="3">
        <f t="shared" si="408"/>
        <v>1.1032604137849617E-5</v>
      </c>
      <c r="I394" s="3">
        <f t="shared" si="408"/>
        <v>1.5637452503858521E-6</v>
      </c>
      <c r="J394" s="3">
        <f t="shared" si="408"/>
        <v>2.2151474055038818E-7</v>
      </c>
      <c r="K394" s="3">
        <f t="shared" si="408"/>
        <v>3.1359950829952668E-8</v>
      </c>
      <c r="L394" s="3">
        <f t="shared" si="408"/>
        <v>-4.7311238800600986E-8</v>
      </c>
      <c r="N394" t="str">
        <f t="shared" si="345"/>
        <v>3.82999999999996 0.0295971128787265</v>
      </c>
    </row>
    <row r="395" spans="1:14" x14ac:dyDescent="0.3">
      <c r="A395" s="4">
        <f t="shared" si="346"/>
        <v>3.8399999999999621</v>
      </c>
      <c r="B395" s="4">
        <f t="shared" si="342"/>
        <v>2.9339596861468704E-2</v>
      </c>
      <c r="C395" s="6">
        <f t="shared" si="343"/>
        <v>-2.0901756222653223E-3</v>
      </c>
      <c r="D395" s="3">
        <f t="shared" ref="D395:L395" si="409">-(((-EXP(-$B$1*D$7)+EXP(-$B$1*C$7))*EXP(-D$7*$A395)+(IF(D$6=10,1,0)+$B$4*(D$7-C$7))*EXP(-($B$1+$A395)*D$7))-
((-EXP(-$D$1*D$7)+EXP(-$D$1*C$7))*EXP(-D$7*$A395)+(IF(D$6=10,1,0)+$B$4*(D$7-C$7))*EXP(-($D$1+$A395)*D$7)))/$E$1</f>
        <v>2.6988421335770448E-2</v>
      </c>
      <c r="E395" s="3">
        <f t="shared" si="409"/>
        <v>3.814083728324391E-3</v>
      </c>
      <c r="F395" s="3">
        <f t="shared" si="409"/>
        <v>5.3875810534881558E-4</v>
      </c>
      <c r="G395" s="3">
        <f t="shared" si="409"/>
        <v>7.6063932187220569E-5</v>
      </c>
      <c r="H395" s="3">
        <f t="shared" si="409"/>
        <v>1.073334124835841E-5</v>
      </c>
      <c r="I395" s="3">
        <f t="shared" si="409"/>
        <v>1.5137405081897839E-6</v>
      </c>
      <c r="J395" s="3">
        <f t="shared" si="409"/>
        <v>2.1336176154151738E-7</v>
      </c>
      <c r="K395" s="3">
        <f t="shared" si="409"/>
        <v>3.0055077874780067E-8</v>
      </c>
      <c r="L395" s="3">
        <f t="shared" si="409"/>
        <v>-4.5116492817058512E-8</v>
      </c>
      <c r="N395" t="str">
        <f t="shared" si="345"/>
        <v>3.83999999999996 0.0293395968614687</v>
      </c>
    </row>
    <row r="396" spans="1:14" x14ac:dyDescent="0.3">
      <c r="A396" s="4">
        <f t="shared" si="346"/>
        <v>3.8499999999999619</v>
      </c>
      <c r="B396" s="4">
        <f t="shared" ref="B396:B459" si="410">SUM(C396:L396)</f>
        <v>2.9084395321838329E-2</v>
      </c>
      <c r="C396" s="6">
        <f t="shared" ref="C396:C459" si="411">-C$7*EXP(-($B$1+$A396)*C$7)*(C$7-B$7)*($B$3+$B$4)</f>
        <v>-2.0849567095687135E-3</v>
      </c>
      <c r="D396" s="3">
        <f t="shared" ref="D396:L396" si="412">-(((-EXP(-$B$1*D$7)+EXP(-$B$1*C$7))*EXP(-D$7*$A396)+(IF(D$6=10,1,0)+$B$4*(D$7-C$7))*EXP(-($B$1+$A396)*D$7))-
((-EXP(-$D$1*D$7)+EXP(-$D$1*C$7))*EXP(-D$7*$A396)+(IF(D$6=10,1,0)+$B$4*(D$7-C$7))*EXP(-($D$1+$A396)*D$7)))/$E$1</f>
        <v>2.678676533102858E-2</v>
      </c>
      <c r="E396" s="3">
        <f t="shared" si="412"/>
        <v>3.7667044193196316E-3</v>
      </c>
      <c r="F396" s="3">
        <f t="shared" si="412"/>
        <v>5.294118567043479E-4</v>
      </c>
      <c r="G396" s="3">
        <f t="shared" si="412"/>
        <v>7.4371603801909902E-5</v>
      </c>
      <c r="H396" s="3">
        <f t="shared" si="412"/>
        <v>1.0442195959743598E-5</v>
      </c>
      <c r="I396" s="3">
        <f t="shared" si="412"/>
        <v>1.4653347951435904E-6</v>
      </c>
      <c r="J396" s="3">
        <f t="shared" si="412"/>
        <v>2.0550885767200926E-7</v>
      </c>
      <c r="K396" s="3">
        <f t="shared" si="412"/>
        <v>2.8804500075674957E-8</v>
      </c>
      <c r="L396" s="3">
        <f t="shared" si="412"/>
        <v>-4.3023560061592544E-8</v>
      </c>
      <c r="N396" t="str">
        <f t="shared" ref="N396:N459" si="413">A396&amp;" "&amp;B396</f>
        <v>3.84999999999996 0.0290843953218383</v>
      </c>
    </row>
    <row r="397" spans="1:14" x14ac:dyDescent="0.3">
      <c r="A397" s="4">
        <f t="shared" ref="A397:A460" si="414">A396+1%</f>
        <v>3.8599999999999617</v>
      </c>
      <c r="B397" s="4">
        <f t="shared" si="410"/>
        <v>2.8831485547078015E-2</v>
      </c>
      <c r="C397" s="6">
        <f t="shared" si="411"/>
        <v>-2.0797508278583262E-3</v>
      </c>
      <c r="D397" s="3">
        <f t="shared" ref="D397:L397" si="415">-(((-EXP(-$B$1*D$7)+EXP(-$B$1*C$7))*EXP(-D$7*$A397)+(IF(D$6=10,1,0)+$B$4*(D$7-C$7))*EXP(-($B$1+$A397)*D$7))-
((-EXP(-$D$1*D$7)+EXP(-$D$1*C$7))*EXP(-D$7*$A397)+(IF(D$6=10,1,0)+$B$4*(D$7-C$7))*EXP(-($D$1+$A397)*D$7)))/$E$1</f>
        <v>2.6586616088905033E-2</v>
      </c>
      <c r="E397" s="3">
        <f t="shared" si="415"/>
        <v>3.7199136655421045E-3</v>
      </c>
      <c r="F397" s="3">
        <f t="shared" si="415"/>
        <v>5.2022774457706445E-4</v>
      </c>
      <c r="G397" s="3">
        <f t="shared" si="415"/>
        <v>7.2716927629159399E-5</v>
      </c>
      <c r="H397" s="3">
        <f t="shared" si="415"/>
        <v>1.0158948079490735E-5</v>
      </c>
      <c r="I397" s="3">
        <f t="shared" si="415"/>
        <v>1.4184769782174388E-6</v>
      </c>
      <c r="J397" s="3">
        <f t="shared" si="415"/>
        <v>1.9794498450176388E-7</v>
      </c>
      <c r="K397" s="3">
        <f t="shared" si="415"/>
        <v>2.7605958236493391E-8</v>
      </c>
      <c r="L397" s="3">
        <f t="shared" si="415"/>
        <v>-4.1027717466081482E-8</v>
      </c>
      <c r="N397" t="str">
        <f t="shared" si="413"/>
        <v>3.85999999999996 0.028831485547078</v>
      </c>
    </row>
    <row r="398" spans="1:14" x14ac:dyDescent="0.3">
      <c r="A398" s="4">
        <f t="shared" si="414"/>
        <v>3.8699999999999615</v>
      </c>
      <c r="B398" s="4">
        <f t="shared" si="410"/>
        <v>2.8580845077685317E-2</v>
      </c>
      <c r="C398" s="6">
        <f t="shared" si="411"/>
        <v>-2.0745579445973828E-3</v>
      </c>
      <c r="D398" s="3">
        <f t="shared" ref="D398:L398" si="416">-(((-EXP(-$B$1*D$7)+EXP(-$B$1*C$7))*EXP(-D$7*$A398)+(IF(D$6=10,1,0)+$B$4*(D$7-C$7))*EXP(-($B$1+$A398)*D$7))-
((-EXP(-$D$1*D$7)+EXP(-$D$1*C$7))*EXP(-D$7*$A398)+(IF(D$6=10,1,0)+$B$4*(D$7-C$7))*EXP(-($D$1+$A398)*D$7)))/$E$1</f>
        <v>2.6387962350936028E-2</v>
      </c>
      <c r="E398" s="3">
        <f t="shared" si="416"/>
        <v>3.6737041558506426E-3</v>
      </c>
      <c r="F398" s="3">
        <f t="shared" si="416"/>
        <v>5.1120295626395961E-4</v>
      </c>
      <c r="G398" s="3">
        <f t="shared" si="416"/>
        <v>7.1099065954485368E-5</v>
      </c>
      <c r="H398" s="3">
        <f t="shared" si="416"/>
        <v>9.8833833879064371E-6</v>
      </c>
      <c r="I398" s="3">
        <f t="shared" si="416"/>
        <v>1.3731175594859569E-6</v>
      </c>
      <c r="J398" s="3">
        <f t="shared" si="416"/>
        <v>1.9065950408758296E-7</v>
      </c>
      <c r="K398" s="3">
        <f t="shared" si="416"/>
        <v>2.6457287165556496E-8</v>
      </c>
      <c r="L398" s="3">
        <f t="shared" si="416"/>
        <v>-3.9124461061041302E-8</v>
      </c>
      <c r="N398" t="str">
        <f t="shared" si="413"/>
        <v>3.86999999999996 0.0285808450776853</v>
      </c>
    </row>
    <row r="399" spans="1:14" x14ac:dyDescent="0.3">
      <c r="A399" s="4">
        <f t="shared" si="414"/>
        <v>3.8799999999999613</v>
      </c>
      <c r="B399" s="4">
        <f t="shared" si="410"/>
        <v>2.8332451704115615E-2</v>
      </c>
      <c r="C399" s="6">
        <f t="shared" si="411"/>
        <v>-2.0693780273303465E-3</v>
      </c>
      <c r="D399" s="3">
        <f t="shared" ref="D399:L399" si="417">-(((-EXP(-$B$1*D$7)+EXP(-$B$1*C$7))*EXP(-D$7*$A399)+(IF(D$6=10,1,0)+$B$4*(D$7-C$7))*EXP(-($B$1+$A399)*D$7))-
((-EXP(-$D$1*D$7)+EXP(-$D$1*C$7))*EXP(-D$7*$A399)+(IF(D$6=10,1,0)+$B$4*(D$7-C$7))*EXP(-($D$1+$A399)*D$7)))/$E$1</f>
        <v>2.6190792942813557E-2</v>
      </c>
      <c r="E399" s="3">
        <f t="shared" si="417"/>
        <v>3.6280686698951683E-3</v>
      </c>
      <c r="F399" s="3">
        <f t="shared" si="417"/>
        <v>5.0233472785112551E-4</v>
      </c>
      <c r="G399" s="3">
        <f t="shared" si="417"/>
        <v>6.9517199700246538E-5</v>
      </c>
      <c r="H399" s="3">
        <f t="shared" si="417"/>
        <v>9.6152934760598079E-6</v>
      </c>
      <c r="I399" s="3">
        <f t="shared" si="417"/>
        <v>1.3292086238411534E-6</v>
      </c>
      <c r="J399" s="3">
        <f t="shared" si="417"/>
        <v>1.8364217002294674E-7</v>
      </c>
      <c r="K399" s="3">
        <f t="shared" si="417"/>
        <v>2.5356411762982792E-8</v>
      </c>
      <c r="L399" s="3">
        <f t="shared" si="417"/>
        <v>-3.7309495826615723E-8</v>
      </c>
      <c r="N399" t="str">
        <f t="shared" si="413"/>
        <v>3.87999999999996 0.0283324517041156</v>
      </c>
    </row>
    <row r="400" spans="1:14" x14ac:dyDescent="0.3">
      <c r="A400" s="4">
        <f t="shared" si="414"/>
        <v>3.889999999999961</v>
      </c>
      <c r="B400" s="4">
        <f t="shared" si="410"/>
        <v>2.8086283463580886E-2</v>
      </c>
      <c r="C400" s="6">
        <f t="shared" si="411"/>
        <v>-2.0642110436827179E-3</v>
      </c>
      <c r="D400" s="3">
        <f t="shared" ref="D400:L400" si="418">-(((-EXP(-$B$1*D$7)+EXP(-$B$1*C$7))*EXP(-D$7*$A400)+(IF(D$6=10,1,0)+$B$4*(D$7-C$7))*EXP(-($B$1+$A400)*D$7))-
((-EXP(-$D$1*D$7)+EXP(-$D$1*C$7))*EXP(-D$7*$A400)+(IF(D$6=10,1,0)+$B$4*(D$7-C$7))*EXP(-($D$1+$A400)*D$7)))/$E$1</f>
        <v>2.5995096773713183E-2</v>
      </c>
      <c r="E400" s="3">
        <f t="shared" si="418"/>
        <v>3.5830000770541762E-3</v>
      </c>
      <c r="F400" s="3">
        <f t="shared" si="418"/>
        <v>4.9362034337620589E-4</v>
      </c>
      <c r="G400" s="3">
        <f t="shared" si="418"/>
        <v>6.7970528013139018E-5</v>
      </c>
      <c r="H400" s="3">
        <f t="shared" si="418"/>
        <v>9.3544755881813675E-6</v>
      </c>
      <c r="I400" s="3">
        <f t="shared" si="418"/>
        <v>1.2867037883835239E-6</v>
      </c>
      <c r="J400" s="3">
        <f t="shared" si="418"/>
        <v>1.7688311302406095E-7</v>
      </c>
      <c r="K400" s="3">
        <f t="shared" si="418"/>
        <v>2.4301343273518655E-8</v>
      </c>
      <c r="L400" s="3">
        <f t="shared" si="418"/>
        <v>-3.5578725967413785E-8</v>
      </c>
      <c r="N400" t="str">
        <f t="shared" si="413"/>
        <v>3.88999999999996 0.0280862834635809</v>
      </c>
    </row>
    <row r="401" spans="1:14" x14ac:dyDescent="0.3">
      <c r="A401" s="4">
        <f t="shared" si="414"/>
        <v>3.8999999999999608</v>
      </c>
      <c r="B401" s="4">
        <f t="shared" si="410"/>
        <v>2.7842318636794976E-2</v>
      </c>
      <c r="C401" s="6">
        <f t="shared" si="411"/>
        <v>-2.0590569613608309E-3</v>
      </c>
      <c r="D401" s="3">
        <f t="shared" ref="D401:L401" si="419">-(((-EXP(-$B$1*D$7)+EXP(-$B$1*C$7))*EXP(-D$7*$A401)+(IF(D$6=10,1,0)+$B$4*(D$7-C$7))*EXP(-($B$1+$A401)*D$7))-
((-EXP(-$D$1*D$7)+EXP(-$D$1*C$7))*EXP(-D$7*$A401)+(IF(D$6=10,1,0)+$B$4*(D$7-C$7))*EXP(-($D$1+$A401)*D$7)))/$E$1</f>
        <v>2.5800862835665194E-2</v>
      </c>
      <c r="E401" s="3">
        <f t="shared" si="419"/>
        <v>3.5384913352665046E-3</v>
      </c>
      <c r="F401" s="3">
        <f t="shared" si="419"/>
        <v>4.8505713398780051E-4</v>
      </c>
      <c r="G401" s="3">
        <f t="shared" si="419"/>
        <v>6.6458267857535773E-5</v>
      </c>
      <c r="H401" s="3">
        <f t="shared" si="419"/>
        <v>9.1007324682812687E-6</v>
      </c>
      <c r="I401" s="3">
        <f t="shared" si="419"/>
        <v>1.245558153442369E-6</v>
      </c>
      <c r="J401" s="3">
        <f t="shared" si="419"/>
        <v>1.7037282705357115E-7</v>
      </c>
      <c r="K401" s="3">
        <f t="shared" si="419"/>
        <v>2.3290175692666032E-8</v>
      </c>
      <c r="L401" s="3">
        <f t="shared" si="419"/>
        <v>-3.3928245703342622E-8</v>
      </c>
      <c r="N401" t="str">
        <f t="shared" si="413"/>
        <v>3.89999999999996 0.027842318636795</v>
      </c>
    </row>
    <row r="402" spans="1:14" x14ac:dyDescent="0.3">
      <c r="A402" s="4">
        <f t="shared" si="414"/>
        <v>3.9099999999999606</v>
      </c>
      <c r="B402" s="4">
        <f t="shared" si="410"/>
        <v>2.7600535744860922E-2</v>
      </c>
      <c r="C402" s="6">
        <f t="shared" si="411"/>
        <v>-2.0539157481516551E-3</v>
      </c>
      <c r="D402" s="3">
        <f t="shared" ref="D402:L402" si="420">-(((-EXP(-$B$1*D$7)+EXP(-$B$1*C$7))*EXP(-D$7*$A402)+(IF(D$6=10,1,0)+$B$4*(D$7-C$7))*EXP(-($B$1+$A402)*D$7))-
((-EXP(-$D$1*D$7)+EXP(-$D$1*C$7))*EXP(-D$7*$A402)+(IF(D$6=10,1,0)+$B$4*(D$7-C$7))*EXP(-($D$1+$A402)*D$7)))/$E$1</f>
        <v>2.5608080202925775E-2</v>
      </c>
      <c r="E402" s="3">
        <f t="shared" si="420"/>
        <v>3.4945354899552652E-3</v>
      </c>
      <c r="F402" s="3">
        <f t="shared" si="420"/>
        <v>4.7664247713807357E-4</v>
      </c>
      <c r="G402" s="3">
        <f t="shared" si="420"/>
        <v>6.4979653619414021E-5</v>
      </c>
      <c r="H402" s="3">
        <f t="shared" si="420"/>
        <v>8.8538722111085559E-6</v>
      </c>
      <c r="I402" s="3">
        <f t="shared" si="420"/>
        <v>1.2057282551022465E-6</v>
      </c>
      <c r="J402" s="3">
        <f t="shared" si="420"/>
        <v>1.6410215594935358E-7</v>
      </c>
      <c r="K402" s="3">
        <f t="shared" si="420"/>
        <v>2.2321082324039443E-8</v>
      </c>
      <c r="L402" s="3">
        <f t="shared" si="420"/>
        <v>-3.2354330437800075E-8</v>
      </c>
      <c r="N402" t="str">
        <f t="shared" si="413"/>
        <v>3.90999999999996 0.0276005357448609</v>
      </c>
    </row>
    <row r="403" spans="1:14" x14ac:dyDescent="0.3">
      <c r="A403" s="4">
        <f t="shared" si="414"/>
        <v>3.9199999999999604</v>
      </c>
      <c r="B403" s="4">
        <f t="shared" si="410"/>
        <v>2.7360913546262095E-2</v>
      </c>
      <c r="C403" s="6">
        <f t="shared" si="411"/>
        <v>-2.0487873719225915E-3</v>
      </c>
      <c r="D403" s="3">
        <f t="shared" ref="D403:L403" si="421">-(((-EXP(-$B$1*D$7)+EXP(-$B$1*C$7))*EXP(-D$7*$A403)+(IF(D$6=10,1,0)+$B$4*(D$7-C$7))*EXP(-($B$1+$A403)*D$7))-
((-EXP(-$D$1*D$7)+EXP(-$D$1*C$7))*EXP(-D$7*$A403)+(IF(D$6=10,1,0)+$B$4*(D$7-C$7))*EXP(-($D$1+$A403)*D$7)))/$E$1</f>
        <v>2.5416738031478269E-2</v>
      </c>
      <c r="E403" s="3">
        <f t="shared" si="421"/>
        <v>3.4511256729138251E-3</v>
      </c>
      <c r="F403" s="3">
        <f t="shared" si="421"/>
        <v>4.6837379577298989E-4</v>
      </c>
      <c r="G403" s="3">
        <f t="shared" si="421"/>
        <v>6.3533936718837658E-5</v>
      </c>
      <c r="H403" s="3">
        <f t="shared" si="421"/>
        <v>8.6137081167579594E-6</v>
      </c>
      <c r="I403" s="3">
        <f t="shared" si="421"/>
        <v>1.167172019336136E-6</v>
      </c>
      <c r="J403" s="3">
        <f t="shared" si="421"/>
        <v>1.5806228054680195E-7</v>
      </c>
      <c r="K403" s="3">
        <f t="shared" si="421"/>
        <v>2.1392312479577092E-8</v>
      </c>
      <c r="L403" s="3">
        <f t="shared" si="421"/>
        <v>-3.0853428356662952E-8</v>
      </c>
      <c r="N403" t="str">
        <f t="shared" si="413"/>
        <v>3.91999999999996 0.0273609135462621</v>
      </c>
    </row>
    <row r="404" spans="1:14" x14ac:dyDescent="0.3">
      <c r="A404" s="4">
        <f t="shared" si="414"/>
        <v>3.9299999999999602</v>
      </c>
      <c r="B404" s="4">
        <f t="shared" si="410"/>
        <v>2.7123431033652678E-2</v>
      </c>
      <c r="C404" s="6">
        <f t="shared" si="411"/>
        <v>-2.0436718006212719E-3</v>
      </c>
      <c r="D404" s="3">
        <f t="shared" ref="D404:L404" si="422">-(((-EXP(-$B$1*D$7)+EXP(-$B$1*C$7))*EXP(-D$7*$A404)+(IF(D$6=10,1,0)+$B$4*(D$7-C$7))*EXP(-($B$1+$A404)*D$7))-
((-EXP(-$D$1*D$7)+EXP(-$D$1*C$7))*EXP(-D$7*$A404)+(IF(D$6=10,1,0)+$B$4*(D$7-C$7))*EXP(-($D$1+$A404)*D$7)))/$E$1</f>
        <v>2.5226825558209185E-2</v>
      </c>
      <c r="E404" s="3">
        <f t="shared" si="422"/>
        <v>3.4082551012812362E-3</v>
      </c>
      <c r="F404" s="3">
        <f t="shared" si="422"/>
        <v>4.6024855754355805E-4</v>
      </c>
      <c r="G404" s="3">
        <f t="shared" si="422"/>
        <v>6.2120385230571206E-5</v>
      </c>
      <c r="H404" s="3">
        <f t="shared" si="422"/>
        <v>8.3800585496918496E-6</v>
      </c>
      <c r="I404" s="3">
        <f t="shared" si="422"/>
        <v>1.1298487175282688E-6</v>
      </c>
      <c r="J404" s="3">
        <f t="shared" si="422"/>
        <v>1.5224470627492319E-7</v>
      </c>
      <c r="K404" s="3">
        <f t="shared" si="422"/>
        <v>2.0502188315885206E-8</v>
      </c>
      <c r="L404" s="3">
        <f t="shared" si="422"/>
        <v>-2.9422152412989604E-8</v>
      </c>
      <c r="N404" t="str">
        <f t="shared" si="413"/>
        <v>3.92999999999996 0.0271234310336527</v>
      </c>
    </row>
    <row r="405" spans="1:14" x14ac:dyDescent="0.3">
      <c r="A405" s="4">
        <f t="shared" si="414"/>
        <v>3.93999999999996</v>
      </c>
      <c r="B405" s="4">
        <f t="shared" si="410"/>
        <v>2.6888067431080777E-2</v>
      </c>
      <c r="C405" s="6">
        <f t="shared" si="411"/>
        <v>-2.0385690022753583E-3</v>
      </c>
      <c r="D405" s="3">
        <f t="shared" ref="D405:L405" si="423">-(((-EXP(-$B$1*D$7)+EXP(-$B$1*C$7))*EXP(-D$7*$A405)+(IF(D$6=10,1,0)+$B$4*(D$7-C$7))*EXP(-($B$1+$A405)*D$7))-
((-EXP(-$D$1*D$7)+EXP(-$D$1*C$7))*EXP(-D$7*$A405)+(IF(D$6=10,1,0)+$B$4*(D$7-C$7))*EXP(-($D$1+$A405)*D$7)))/$E$1</f>
        <v>2.5038332100561254E-2</v>
      </c>
      <c r="E405" s="3">
        <f t="shared" si="423"/>
        <v>3.36591707644448E-3</v>
      </c>
      <c r="F405" s="3">
        <f t="shared" si="423"/>
        <v>4.5226427403130342E-4</v>
      </c>
      <c r="G405" s="3">
        <f t="shared" si="423"/>
        <v>6.0738283513968751E-5</v>
      </c>
      <c r="H405" s="3">
        <f t="shared" si="423"/>
        <v>8.1527468013144353E-6</v>
      </c>
      <c r="I405" s="3">
        <f t="shared" si="423"/>
        <v>1.0937189234799265E-6</v>
      </c>
      <c r="J405" s="3">
        <f t="shared" si="423"/>
        <v>1.46641251211436E-7</v>
      </c>
      <c r="K405" s="3">
        <f t="shared" si="423"/>
        <v>1.9649101804151383E-8</v>
      </c>
      <c r="L405" s="3">
        <f t="shared" si="423"/>
        <v>-2.8057272683043903E-8</v>
      </c>
      <c r="N405" t="str">
        <f t="shared" si="413"/>
        <v>3.93999999999996 0.0268880674310808</v>
      </c>
    </row>
    <row r="406" spans="1:14" x14ac:dyDescent="0.3">
      <c r="A406" s="4">
        <f t="shared" si="414"/>
        <v>3.9499999999999598</v>
      </c>
      <c r="B406" s="4">
        <f t="shared" si="410"/>
        <v>2.6654802190805422E-2</v>
      </c>
      <c r="C406" s="6">
        <f t="shared" si="411"/>
        <v>-2.0334789449923448E-3</v>
      </c>
      <c r="D406" s="3">
        <f t="shared" ref="D406:L406" si="424">-(((-EXP(-$B$1*D$7)+EXP(-$B$1*C$7))*EXP(-D$7*$A406)+(IF(D$6=10,1,0)+$B$4*(D$7-C$7))*EXP(-($B$1+$A406)*D$7))-
((-EXP(-$D$1*D$7)+EXP(-$D$1*C$7))*EXP(-D$7*$A406)+(IF(D$6=10,1,0)+$B$4*(D$7-C$7))*EXP(-($D$1+$A406)*D$7)))/$E$1</f>
        <v>2.4851247055687749E-2</v>
      </c>
      <c r="E406" s="3">
        <f t="shared" si="424"/>
        <v>3.3241049830057654E-3</v>
      </c>
      <c r="F406" s="3">
        <f t="shared" si="424"/>
        <v>4.4441849998797135E-4</v>
      </c>
      <c r="G406" s="3">
        <f t="shared" si="424"/>
        <v>5.9386931850952098E-5</v>
      </c>
      <c r="H406" s="3">
        <f t="shared" si="424"/>
        <v>7.9316009562676125E-6</v>
      </c>
      <c r="I406" s="3">
        <f t="shared" si="424"/>
        <v>1.0587444717360816E-6</v>
      </c>
      <c r="J406" s="3">
        <f t="shared" si="424"/>
        <v>1.4124403457420682E-7</v>
      </c>
      <c r="K406" s="3">
        <f t="shared" si="424"/>
        <v>1.8831511825251706E-8</v>
      </c>
      <c r="L406" s="3">
        <f t="shared" si="424"/>
        <v>-2.6755709075856173E-8</v>
      </c>
      <c r="N406" t="str">
        <f t="shared" si="413"/>
        <v>3.94999999999996 0.0266548021908054</v>
      </c>
    </row>
    <row r="407" spans="1:14" x14ac:dyDescent="0.3">
      <c r="A407" s="4">
        <f t="shared" si="414"/>
        <v>3.9599999999999596</v>
      </c>
      <c r="B407" s="4">
        <f t="shared" si="410"/>
        <v>2.6423614990475901E-2</v>
      </c>
      <c r="C407" s="6">
        <f t="shared" si="411"/>
        <v>-2.0284015969593574E-3</v>
      </c>
      <c r="D407" s="3">
        <f t="shared" ref="D407:L407" si="425">-(((-EXP(-$B$1*D$7)+EXP(-$B$1*C$7))*EXP(-D$7*$A407)+(IF(D$6=10,1,0)+$B$4*(D$7-C$7))*EXP(-($B$1+$A407)*D$7))-
((-EXP(-$D$1*D$7)+EXP(-$D$1*C$7))*EXP(-D$7*$A407)+(IF(D$6=10,1,0)+$B$4*(D$7-C$7))*EXP(-($D$1+$A407)*D$7)))/$E$1</f>
        <v>2.4665559899975441E-2</v>
      </c>
      <c r="E407" s="3">
        <f t="shared" si="425"/>
        <v>3.2828122877227206E-3</v>
      </c>
      <c r="F407" s="3">
        <f t="shared" si="425"/>
        <v>4.367088325843784E-4</v>
      </c>
      <c r="G407" s="3">
        <f t="shared" si="425"/>
        <v>5.8065646090341588E-5</v>
      </c>
      <c r="H407" s="3">
        <f t="shared" si="425"/>
        <v>7.7164537624696412E-6</v>
      </c>
      <c r="I407" s="3">
        <f t="shared" si="425"/>
        <v>1.0248884172758938E-6</v>
      </c>
      <c r="J407" s="3">
        <f t="shared" si="425"/>
        <v>1.3604546563843591E-7</v>
      </c>
      <c r="K407" s="3">
        <f t="shared" si="425"/>
        <v>1.8047941384571594E-8</v>
      </c>
      <c r="L407" s="3">
        <f t="shared" si="425"/>
        <v>-2.5514524390861756E-8</v>
      </c>
      <c r="N407" t="str">
        <f t="shared" si="413"/>
        <v>3.95999999999996 0.0264236149904759</v>
      </c>
    </row>
    <row r="408" spans="1:14" x14ac:dyDescent="0.3">
      <c r="A408" s="4">
        <f t="shared" si="414"/>
        <v>3.9699999999999593</v>
      </c>
      <c r="B408" s="4">
        <f t="shared" si="410"/>
        <v>2.6194485730412033E-2</v>
      </c>
      <c r="C408" s="6">
        <f t="shared" si="411"/>
        <v>-2.0233369264429533E-3</v>
      </c>
      <c r="D408" s="3">
        <f t="shared" ref="D408:L408" si="426">-(((-EXP(-$B$1*D$7)+EXP(-$B$1*C$7))*EXP(-D$7*$A408)+(IF(D$6=10,1,0)+$B$4*(D$7-C$7))*EXP(-($B$1+$A408)*D$7))-
((-EXP(-$D$1*D$7)+EXP(-$D$1*C$7))*EXP(-D$7*$A408)+(IF(D$6=10,1,0)+$B$4*(D$7-C$7))*EXP(-($D$1+$A408)*D$7)))/$E$1</f>
        <v>2.4481260188545861E-2</v>
      </c>
      <c r="E408" s="3">
        <f t="shared" si="426"/>
        <v>3.2420325385407434E-3</v>
      </c>
      <c r="F408" s="3">
        <f t="shared" si="426"/>
        <v>4.2913291067383244E-4</v>
      </c>
      <c r="G408" s="3">
        <f t="shared" si="426"/>
        <v>5.6773757303156071E-5</v>
      </c>
      <c r="H408" s="3">
        <f t="shared" si="426"/>
        <v>7.5071425045737154E-6</v>
      </c>
      <c r="I408" s="3">
        <f t="shared" si="426"/>
        <v>9.9211499649294625E-7</v>
      </c>
      <c r="J408" s="3">
        <f t="shared" si="426"/>
        <v>1.3103823305891367E-7</v>
      </c>
      <c r="K408" s="3">
        <f t="shared" si="426"/>
        <v>1.7296974945258221E-8</v>
      </c>
      <c r="L408" s="3">
        <f t="shared" si="426"/>
        <v>-2.4330917680107471E-8</v>
      </c>
      <c r="N408" t="str">
        <f t="shared" si="413"/>
        <v>3.96999999999996 0.026194485730412</v>
      </c>
    </row>
    <row r="409" spans="1:14" x14ac:dyDescent="0.3">
      <c r="A409" s="4">
        <f t="shared" si="414"/>
        <v>3.9799999999999591</v>
      </c>
      <c r="B409" s="4">
        <f t="shared" si="410"/>
        <v>2.5967394530549661E-2</v>
      </c>
      <c r="C409" s="6">
        <f t="shared" si="411"/>
        <v>-2.018284901788926E-3</v>
      </c>
      <c r="D409" s="3">
        <f t="shared" ref="D409:L409" si="427">-(((-EXP(-$B$1*D$7)+EXP(-$B$1*C$7))*EXP(-D$7*$A409)+(IF(D$6=10,1,0)+$B$4*(D$7-C$7))*EXP(-($B$1+$A409)*D$7))-
((-EXP(-$D$1*D$7)+EXP(-$D$1*C$7))*EXP(-D$7*$A409)+(IF(D$6=10,1,0)+$B$4*(D$7-C$7))*EXP(-($D$1+$A409)*D$7)))/$E$1</f>
        <v>2.4298337554474674E-2</v>
      </c>
      <c r="E409" s="3">
        <f t="shared" si="427"/>
        <v>3.2017593635467454E-3</v>
      </c>
      <c r="F409" s="3">
        <f t="shared" si="427"/>
        <v>4.2168841407079944E-4</v>
      </c>
      <c r="G409" s="3">
        <f t="shared" si="427"/>
        <v>5.5510611443376205E-5</v>
      </c>
      <c r="H409" s="3">
        <f t="shared" si="427"/>
        <v>7.303508881031723E-6</v>
      </c>
      <c r="I409" s="3">
        <f t="shared" si="427"/>
        <v>9.6038958942022276E-7</v>
      </c>
      <c r="J409" s="3">
        <f t="shared" si="427"/>
        <v>1.2621529459006814E-7</v>
      </c>
      <c r="K409" s="3">
        <f t="shared" si="427"/>
        <v>1.6577255869885293E-8</v>
      </c>
      <c r="L409" s="3">
        <f t="shared" si="427"/>
        <v>-2.320221792073351E-8</v>
      </c>
      <c r="N409" t="str">
        <f t="shared" si="413"/>
        <v>3.97999999999996 0.0259673945305497</v>
      </c>
    </row>
    <row r="410" spans="1:14" x14ac:dyDescent="0.3">
      <c r="A410" s="4">
        <f t="shared" si="414"/>
        <v>3.9899999999999589</v>
      </c>
      <c r="B410" s="4">
        <f t="shared" si="410"/>
        <v>2.5742321727728706E-2</v>
      </c>
      <c r="C410" s="6">
        <f t="shared" si="411"/>
        <v>-2.0132454914221051E-3</v>
      </c>
      <c r="D410" s="3">
        <f t="shared" ref="D410:L410" si="428">-(((-EXP(-$B$1*D$7)+EXP(-$B$1*C$7))*EXP(-D$7*$A410)+(IF(D$6=10,1,0)+$B$4*(D$7-C$7))*EXP(-($B$1+$A410)*D$7))-
((-EXP(-$D$1*D$7)+EXP(-$D$1*C$7))*EXP(-D$7*$A410)+(IF(D$6=10,1,0)+$B$4*(D$7-C$7))*EXP(-($D$1+$A410)*D$7)))/$E$1</f>
        <v>2.4116781708292952E-2</v>
      </c>
      <c r="E410" s="3">
        <f t="shared" si="428"/>
        <v>3.1619864699608444E-3</v>
      </c>
      <c r="F410" s="3">
        <f t="shared" si="428"/>
        <v>4.1437306284041218E-4</v>
      </c>
      <c r="G410" s="3">
        <f t="shared" si="428"/>
        <v>5.4275569016161647E-5</v>
      </c>
      <c r="H410" s="3">
        <f t="shared" si="428"/>
        <v>7.1053988841596686E-6</v>
      </c>
      <c r="I410" s="3">
        <f t="shared" si="428"/>
        <v>9.2967868314159335E-7</v>
      </c>
      <c r="J410" s="3">
        <f t="shared" si="428"/>
        <v>1.2156986717998089E-7</v>
      </c>
      <c r="K410" s="3">
        <f t="shared" si="428"/>
        <v>1.5887483970209663E-8</v>
      </c>
      <c r="L410" s="3">
        <f t="shared" si="428"/>
        <v>-2.2125878009063173E-8</v>
      </c>
      <c r="N410" t="str">
        <f t="shared" si="413"/>
        <v>3.98999999999996 0.0257423217277287</v>
      </c>
    </row>
    <row r="411" spans="1:14" x14ac:dyDescent="0.3">
      <c r="A411" s="4">
        <f t="shared" si="414"/>
        <v>3.9999999999999587</v>
      </c>
      <c r="B411" s="4">
        <f t="shared" si="410"/>
        <v>2.5519247872987497E-2</v>
      </c>
      <c r="C411" s="6">
        <f t="shared" si="411"/>
        <v>-2.008218663846159E-3</v>
      </c>
      <c r="D411" s="3">
        <f t="shared" ref="D411:L411" si="429">-(((-EXP(-$B$1*D$7)+EXP(-$B$1*C$7))*EXP(-D$7*$A411)+(IF(D$6=10,1,0)+$B$4*(D$7-C$7))*EXP(-($B$1+$A411)*D$7))-
((-EXP(-$D$1*D$7)+EXP(-$D$1*C$7))*EXP(-D$7*$A411)+(IF(D$6=10,1,0)+$B$4*(D$7-C$7))*EXP(-($D$1+$A411)*D$7)))/$E$1</f>
        <v>2.39365824374017E-2</v>
      </c>
      <c r="E411" s="3">
        <f t="shared" si="429"/>
        <v>3.1227076431958188E-3</v>
      </c>
      <c r="F411" s="3">
        <f t="shared" si="429"/>
        <v>4.0718461659949872E-4</v>
      </c>
      <c r="G411" s="3">
        <f t="shared" si="429"/>
        <v>5.3068004754792691E-5</v>
      </c>
      <c r="H411" s="3">
        <f t="shared" si="429"/>
        <v>6.9126626838400536E-6</v>
      </c>
      <c r="I411" s="3">
        <f t="shared" si="429"/>
        <v>8.9994983641098366E-7</v>
      </c>
      <c r="J411" s="3">
        <f t="shared" si="429"/>
        <v>1.170954174312574E-7</v>
      </c>
      <c r="K411" s="3">
        <f t="shared" si="429"/>
        <v>1.5226413158154166E-8</v>
      </c>
      <c r="L411" s="3">
        <f t="shared" si="429"/>
        <v>-2.1099468994988556E-8</v>
      </c>
      <c r="N411" t="str">
        <f t="shared" si="413"/>
        <v>3.99999999999996 0.0255192478729875</v>
      </c>
    </row>
    <row r="412" spans="1:14" x14ac:dyDescent="0.3">
      <c r="A412" s="4">
        <f t="shared" si="414"/>
        <v>4.0099999999999589</v>
      </c>
      <c r="B412" s="4">
        <f t="shared" si="410"/>
        <v>2.52981537289956E-2</v>
      </c>
      <c r="C412" s="6">
        <f t="shared" si="411"/>
        <v>-2.0032043876433985E-3</v>
      </c>
      <c r="D412" s="3">
        <f t="shared" ref="D412:L412" si="430">-(((-EXP(-$B$1*D$7)+EXP(-$B$1*C$7))*EXP(-D$7*$A412)+(IF(D$6=10,1,0)+$B$4*(D$7-C$7))*EXP(-($B$1+$A412)*D$7))-
((-EXP(-$D$1*D$7)+EXP(-$D$1*C$7))*EXP(-D$7*$A412)+(IF(D$6=10,1,0)+$B$4*(D$7-C$7))*EXP(-($D$1+$A412)*D$7)))/$E$1</f>
        <v>2.3757729605659857E-2</v>
      </c>
      <c r="E412" s="3">
        <f t="shared" si="430"/>
        <v>3.0839167458569313E-3</v>
      </c>
      <c r="F412" s="3">
        <f t="shared" si="430"/>
        <v>4.0012087383116331E-4</v>
      </c>
      <c r="G412" s="3">
        <f t="shared" si="430"/>
        <v>5.1887307304515215E-5</v>
      </c>
      <c r="H412" s="3">
        <f t="shared" si="430"/>
        <v>6.725154514157103E-6</v>
      </c>
      <c r="I412" s="3">
        <f t="shared" si="430"/>
        <v>8.7117164537334806E-7</v>
      </c>
      <c r="J412" s="3">
        <f t="shared" si="430"/>
        <v>1.1278565241105057E-7</v>
      </c>
      <c r="K412" s="3">
        <f t="shared" si="430"/>
        <v>1.459284919499747E-8</v>
      </c>
      <c r="L412" s="3">
        <f t="shared" si="430"/>
        <v>-2.0120674609509061E-8</v>
      </c>
      <c r="N412" t="str">
        <f t="shared" si="413"/>
        <v>4.00999999999996 0.0252981537289956</v>
      </c>
    </row>
    <row r="413" spans="1:14" x14ac:dyDescent="0.3">
      <c r="A413" s="4">
        <f t="shared" si="414"/>
        <v>4.0199999999999587</v>
      </c>
      <c r="B413" s="4">
        <f t="shared" si="410"/>
        <v>2.507902026699892E-2</v>
      </c>
      <c r="C413" s="6">
        <f t="shared" si="411"/>
        <v>-1.9982026314745824E-3</v>
      </c>
      <c r="D413" s="3">
        <f t="shared" ref="D413:L413" si="431">-(((-EXP(-$B$1*D$7)+EXP(-$B$1*C$7))*EXP(-D$7*$A413)+(IF(D$6=10,1,0)+$B$4*(D$7-C$7))*EXP(-($B$1+$A413)*D$7))-
((-EXP(-$D$1*D$7)+EXP(-$D$1*C$7))*EXP(-D$7*$A413)+(IF(D$6=10,1,0)+$B$4*(D$7-C$7))*EXP(-($D$1+$A413)*D$7)))/$E$1</f>
        <v>2.3580213152430207E-2</v>
      </c>
      <c r="E413" s="3">
        <f t="shared" si="431"/>
        <v>3.0456077167796991E-3</v>
      </c>
      <c r="F413" s="3">
        <f t="shared" si="431"/>
        <v>3.9317967120614357E-4</v>
      </c>
      <c r="G413" s="3">
        <f t="shared" si="431"/>
        <v>5.0732878911679596E-5</v>
      </c>
      <c r="H413" s="3">
        <f t="shared" si="431"/>
        <v>6.5427325630971942E-6</v>
      </c>
      <c r="I413" s="3">
        <f t="shared" si="431"/>
        <v>8.4331371037553683E-7</v>
      </c>
      <c r="J413" s="3">
        <f t="shared" si="431"/>
        <v>1.0863451080097252E-7</v>
      </c>
      <c r="K413" s="3">
        <f t="shared" si="431"/>
        <v>1.3985647533218505E-8</v>
      </c>
      <c r="L413" s="3">
        <f t="shared" si="431"/>
        <v>-1.9187286034220214E-8</v>
      </c>
      <c r="N413" t="str">
        <f t="shared" si="413"/>
        <v>4.01999999999996 0.0250790202669989</v>
      </c>
    </row>
    <row r="414" spans="1:14" x14ac:dyDescent="0.3">
      <c r="A414" s="4">
        <f t="shared" si="414"/>
        <v>4.0299999999999585</v>
      </c>
      <c r="B414" s="4">
        <f t="shared" si="410"/>
        <v>2.4861828664597536E-2</v>
      </c>
      <c r="C414" s="6">
        <f t="shared" si="411"/>
        <v>-1.993213364078717E-3</v>
      </c>
      <c r="D414" s="3">
        <f t="shared" ref="D414:L414" si="432">-(((-EXP(-$B$1*D$7)+EXP(-$B$1*C$7))*EXP(-D$7*$A414)+(IF(D$6=10,1,0)+$B$4*(D$7-C$7))*EXP(-($B$1+$A414)*D$7))-
((-EXP(-$D$1*D$7)+EXP(-$D$1*C$7))*EXP(-D$7*$A414)+(IF(D$6=10,1,0)+$B$4*(D$7-C$7))*EXP(-($D$1+$A414)*D$7)))/$E$1</f>
        <v>2.3404023092384211E-2</v>
      </c>
      <c r="E414" s="3">
        <f t="shared" si="432"/>
        <v>3.0077745701029015E-3</v>
      </c>
      <c r="F414" s="3">
        <f t="shared" si="432"/>
        <v>3.8635888292890111E-4</v>
      </c>
      <c r="G414" s="3">
        <f t="shared" si="432"/>
        <v>4.9604135122281678E-5</v>
      </c>
      <c r="H414" s="3">
        <f t="shared" si="432"/>
        <v>6.3652588653515433E-6</v>
      </c>
      <c r="I414" s="3">
        <f t="shared" si="432"/>
        <v>8.1634660389418768E-7</v>
      </c>
      <c r="J414" s="3">
        <f t="shared" si="432"/>
        <v>1.0463615437531453E-7</v>
      </c>
      <c r="K414" s="3">
        <f t="shared" si="432"/>
        <v>1.3403711249971812E-8</v>
      </c>
      <c r="L414" s="3">
        <f t="shared" si="432"/>
        <v>-1.8297196913249157E-8</v>
      </c>
      <c r="N414" t="str">
        <f t="shared" si="413"/>
        <v>4.02999999999996 0.0248618286645975</v>
      </c>
    </row>
    <row r="415" spans="1:14" x14ac:dyDescent="0.3">
      <c r="A415" s="4">
        <f t="shared" si="414"/>
        <v>4.0399999999999583</v>
      </c>
      <c r="B415" s="4">
        <f t="shared" si="410"/>
        <v>2.4646560303031795E-2</v>
      </c>
      <c r="C415" s="6">
        <f t="shared" si="411"/>
        <v>-1.9882365542728659E-3</v>
      </c>
      <c r="D415" s="3">
        <f t="shared" ref="D415:L415" si="433">-(((-EXP(-$B$1*D$7)+EXP(-$B$1*C$7))*EXP(-D$7*$A415)+(IF(D$6=10,1,0)+$B$4*(D$7-C$7))*EXP(-($B$1+$A415)*D$7))-
((-EXP(-$D$1*D$7)+EXP(-$D$1*C$7))*EXP(-D$7*$A415)+(IF(D$6=10,1,0)+$B$4*(D$7-C$7))*EXP(-($D$1+$A415)*D$7)))/$E$1</f>
        <v>2.3229149514829812E-2</v>
      </c>
      <c r="E415" s="3">
        <f t="shared" si="433"/>
        <v>2.9704113943226132E-3</v>
      </c>
      <c r="F415" s="3">
        <f t="shared" si="433"/>
        <v>3.7965642007896865E-4</v>
      </c>
      <c r="G415" s="3">
        <f t="shared" si="433"/>
        <v>4.85005044856283E-5</v>
      </c>
      <c r="H415" s="3">
        <f t="shared" si="433"/>
        <v>6.1925991979829218E-6</v>
      </c>
      <c r="I415" s="3">
        <f t="shared" si="433"/>
        <v>7.9024183941454408E-7</v>
      </c>
      <c r="J415" s="3">
        <f t="shared" si="433"/>
        <v>1.0078495978639911E-7</v>
      </c>
      <c r="K415" s="3">
        <f t="shared" si="433"/>
        <v>1.2845989064625129E-8</v>
      </c>
      <c r="L415" s="3">
        <f t="shared" si="433"/>
        <v>-1.7448398605320634E-8</v>
      </c>
      <c r="N415" t="str">
        <f t="shared" si="413"/>
        <v>4.03999999999996 0.0246465603030318</v>
      </c>
    </row>
    <row r="416" spans="1:14" x14ac:dyDescent="0.3">
      <c r="A416" s="4">
        <f t="shared" si="414"/>
        <v>4.0499999999999581</v>
      </c>
      <c r="B416" s="4">
        <f t="shared" si="410"/>
        <v>2.443319676452492E-2</v>
      </c>
      <c r="C416" s="6">
        <f t="shared" si="411"/>
        <v>-1.9832721709519513E-3</v>
      </c>
      <c r="D416" s="3">
        <f t="shared" ref="D416:L416" si="434">-(((-EXP(-$B$1*D$7)+EXP(-$B$1*C$7))*EXP(-D$7*$A416)+(IF(D$6=10,1,0)+$B$4*(D$7-C$7))*EXP(-($B$1+$A416)*D$7))-
((-EXP(-$D$1*D$7)+EXP(-$D$1*C$7))*EXP(-D$7*$A416)+(IF(D$6=10,1,0)+$B$4*(D$7-C$7))*EXP(-($D$1+$A416)*D$7)))/$E$1</f>
        <v>2.3055582583039223E-2</v>
      </c>
      <c r="E416" s="3">
        <f t="shared" si="434"/>
        <v>2.9335123513679223E-3</v>
      </c>
      <c r="F416" s="3">
        <f t="shared" si="434"/>
        <v>3.7307022997567536E-4</v>
      </c>
      <c r="G416" s="3">
        <f t="shared" si="434"/>
        <v>4.7421428265329652E-5</v>
      </c>
      <c r="H416" s="3">
        <f t="shared" si="434"/>
        <v>6.0246229789246398E-6</v>
      </c>
      <c r="I416" s="3">
        <f t="shared" si="434"/>
        <v>7.6497184134887424E-7</v>
      </c>
      <c r="J416" s="3">
        <f t="shared" si="434"/>
        <v>9.7075510656485154E-8</v>
      </c>
      <c r="K416" s="3">
        <f t="shared" si="434"/>
        <v>1.2311473439666448E-8</v>
      </c>
      <c r="L416" s="3">
        <f t="shared" si="434"/>
        <v>-1.6638975649318314E-8</v>
      </c>
      <c r="N416" t="str">
        <f t="shared" si="413"/>
        <v>4.04999999999996 0.0244331967645249</v>
      </c>
    </row>
    <row r="417" spans="1:14" x14ac:dyDescent="0.3">
      <c r="A417" s="4">
        <f t="shared" si="414"/>
        <v>4.0599999999999579</v>
      </c>
      <c r="B417" s="4">
        <f t="shared" si="410"/>
        <v>2.4221719829930429E-2</v>
      </c>
      <c r="C417" s="6">
        <f t="shared" si="411"/>
        <v>-1.9783201830885608E-3</v>
      </c>
      <c r="D417" s="3">
        <f t="shared" ref="D417:L417" si="435">-(((-EXP(-$B$1*D$7)+EXP(-$B$1*C$7))*EXP(-D$7*$A417)+(IF(D$6=10,1,0)+$B$4*(D$7-C$7))*EXP(-($B$1+$A417)*D$7))-
((-EXP(-$D$1*D$7)+EXP(-$D$1*C$7))*EXP(-D$7*$A417)+(IF(D$6=10,1,0)+$B$4*(D$7-C$7))*EXP(-($D$1+$A417)*D$7)))/$E$1</f>
        <v>2.2883312533858616E-2</v>
      </c>
      <c r="E417" s="3">
        <f t="shared" si="435"/>
        <v>2.8970716756874892E-3</v>
      </c>
      <c r="F417" s="3">
        <f t="shared" si="435"/>
        <v>3.6659829554558262E-4</v>
      </c>
      <c r="G417" s="3">
        <f t="shared" si="435"/>
        <v>4.6366360155966753E-5</v>
      </c>
      <c r="H417" s="3">
        <f t="shared" si="435"/>
        <v>5.8612031681370952E-6</v>
      </c>
      <c r="I417" s="3">
        <f t="shared" si="435"/>
        <v>7.4050991591309613E-7</v>
      </c>
      <c r="J417" s="3">
        <f t="shared" si="435"/>
        <v>9.350258996150248E-8</v>
      </c>
      <c r="K417" s="3">
        <f t="shared" si="435"/>
        <v>1.1799198761092773E-8</v>
      </c>
      <c r="L417" s="3">
        <f t="shared" si="435"/>
        <v>-1.5867101442845118E-8</v>
      </c>
      <c r="N417" t="str">
        <f t="shared" si="413"/>
        <v>4.05999999999996 0.0242217198299304</v>
      </c>
    </row>
    <row r="418" spans="1:14" x14ac:dyDescent="0.3">
      <c r="A418" s="4">
        <f t="shared" si="414"/>
        <v>4.0699999999999577</v>
      </c>
      <c r="B418" s="4">
        <f t="shared" si="410"/>
        <v>2.4012111476184143E-2</v>
      </c>
      <c r="C418" s="6">
        <f t="shared" si="411"/>
        <v>-1.9733805597327543E-3</v>
      </c>
      <c r="D418" s="3">
        <f t="shared" ref="D418:L418" si="436">-(((-EXP(-$B$1*D$7)+EXP(-$B$1*C$7))*EXP(-D$7*$A418)+(IF(D$6=10,1,0)+$B$4*(D$7-C$7))*EXP(-($B$1+$A418)*D$7))-
((-EXP(-$D$1*D$7)+EXP(-$D$1*C$7))*EXP(-D$7*$A418)+(IF(D$6=10,1,0)+$B$4*(D$7-C$7))*EXP(-($D$1+$A418)*D$7)))/$E$1</f>
        <v>2.2712329677079288E-2</v>
      </c>
      <c r="E418" s="3">
        <f t="shared" si="436"/>
        <v>2.8610836733496598E-3</v>
      </c>
      <c r="F418" s="3">
        <f t="shared" si="436"/>
        <v>3.6023863470855457E-4</v>
      </c>
      <c r="G418" s="3">
        <f t="shared" si="436"/>
        <v>4.5334766006704603E-5</v>
      </c>
      <c r="H418" s="3">
        <f t="shared" si="436"/>
        <v>5.7022161715860008E-6</v>
      </c>
      <c r="I418" s="3">
        <f t="shared" si="436"/>
        <v>7.1683022292653599E-7</v>
      </c>
      <c r="J418" s="3">
        <f t="shared" si="436"/>
        <v>9.0061172693298033E-8</v>
      </c>
      <c r="K418" s="3">
        <f t="shared" si="436"/>
        <v>1.130823959341059E-8</v>
      </c>
      <c r="L418" s="3">
        <f t="shared" si="436"/>
        <v>-1.5131034114095652E-8</v>
      </c>
      <c r="N418" t="str">
        <f t="shared" si="413"/>
        <v>4.06999999999996 0.0240121114761841</v>
      </c>
    </row>
    <row r="419" spans="1:14" x14ac:dyDescent="0.3">
      <c r="A419" s="4">
        <f t="shared" si="414"/>
        <v>4.0799999999999574</v>
      </c>
      <c r="B419" s="4">
        <f t="shared" si="410"/>
        <v>2.3804353873771045E-2</v>
      </c>
      <c r="C419" s="6">
        <f t="shared" si="411"/>
        <v>-1.9684532700118703E-3</v>
      </c>
      <c r="D419" s="3">
        <f t="shared" ref="D419:L419" si="437">-(((-EXP(-$B$1*D$7)+EXP(-$B$1*C$7))*EXP(-D$7*$A419)+(IF(D$6=10,1,0)+$B$4*(D$7-C$7))*EXP(-($B$1+$A419)*D$7))-
((-EXP(-$D$1*D$7)+EXP(-$D$1*C$7))*EXP(-D$7*$A419)+(IF(D$6=10,1,0)+$B$4*(D$7-C$7))*EXP(-($D$1+$A419)*D$7)))/$E$1</f>
        <v>2.2542624394797976E-2</v>
      </c>
      <c r="E419" s="3">
        <f t="shared" si="437"/>
        <v>2.825542721153419E-3</v>
      </c>
      <c r="F419" s="3">
        <f t="shared" si="437"/>
        <v>3.539892997692496E-4</v>
      </c>
      <c r="G419" s="3">
        <f t="shared" si="437"/>
        <v>4.4326123550792212E-5</v>
      </c>
      <c r="H419" s="3">
        <f t="shared" si="437"/>
        <v>5.547541747767005E-6</v>
      </c>
      <c r="I419" s="3">
        <f t="shared" si="437"/>
        <v>6.9390774851232119E-7</v>
      </c>
      <c r="J419" s="3">
        <f t="shared" si="437"/>
        <v>8.6746418791791148E-8</v>
      </c>
      <c r="K419" s="3">
        <f t="shared" si="437"/>
        <v>1.0837709008151993E-8</v>
      </c>
      <c r="L419" s="3">
        <f t="shared" si="437"/>
        <v>-1.4429112599365739E-8</v>
      </c>
      <c r="N419" t="str">
        <f t="shared" si="413"/>
        <v>4.07999999999996 0.023804353873771</v>
      </c>
    </row>
    <row r="420" spans="1:14" x14ac:dyDescent="0.3">
      <c r="A420" s="4">
        <f t="shared" si="414"/>
        <v>4.0899999999999572</v>
      </c>
      <c r="B420" s="4">
        <f t="shared" si="410"/>
        <v>2.3598429384547384E-2</v>
      </c>
      <c r="C420" s="6">
        <f t="shared" si="411"/>
        <v>-1.9635382831303312E-3</v>
      </c>
      <c r="D420" s="3">
        <f t="shared" ref="D420:L420" si="438">-(((-EXP(-$B$1*D$7)+EXP(-$B$1*C$7))*EXP(-D$7*$A420)+(IF(D$6=10,1,0)+$B$4*(D$7-C$7))*EXP(-($B$1+$A420)*D$7))-
((-EXP(-$D$1*D$7)+EXP(-$D$1*C$7))*EXP(-D$7*$A420)+(IF(D$6=10,1,0)+$B$4*(D$7-C$7))*EXP(-($D$1+$A420)*D$7)))/$E$1</f>
        <v>2.23741871410916E-2</v>
      </c>
      <c r="E420" s="3">
        <f t="shared" si="438"/>
        <v>2.7904432657583187E-3</v>
      </c>
      <c r="F420" s="3">
        <f t="shared" si="438"/>
        <v>3.4784837682013157E-4</v>
      </c>
      <c r="G420" s="3">
        <f t="shared" si="438"/>
        <v>4.3339922141754184E-5</v>
      </c>
      <c r="H420" s="3">
        <f t="shared" si="438"/>
        <v>5.3970629168137625E-6</v>
      </c>
      <c r="I420" s="3">
        <f t="shared" si="438"/>
        <v>6.7171827867127571E-7</v>
      </c>
      <c r="J420" s="3">
        <f t="shared" si="438"/>
        <v>8.3553666337525266E-8</v>
      </c>
      <c r="K420" s="3">
        <f t="shared" si="438"/>
        <v>1.0386756981563808E-8</v>
      </c>
      <c r="L420" s="3">
        <f t="shared" si="438"/>
        <v>-1.375975289273961E-8</v>
      </c>
      <c r="N420" t="str">
        <f t="shared" si="413"/>
        <v>4.08999999999996 0.0235984293845474</v>
      </c>
    </row>
    <row r="421" spans="1:14" x14ac:dyDescent="0.3">
      <c r="A421" s="4">
        <f t="shared" si="414"/>
        <v>4.099999999999957</v>
      </c>
      <c r="B421" s="4">
        <f t="shared" si="410"/>
        <v>2.3394320559166036E-2</v>
      </c>
      <c r="C421" s="6">
        <f t="shared" si="411"/>
        <v>-1.9586355683694537E-3</v>
      </c>
      <c r="D421" s="3">
        <f t="shared" ref="D421:L421" si="439">-(((-EXP(-$B$1*D$7)+EXP(-$B$1*C$7))*EXP(-D$7*$A421)+(IF(D$6=10,1,0)+$B$4*(D$7-C$7))*EXP(-($B$1+$A421)*D$7))-
((-EXP(-$D$1*D$7)+EXP(-$D$1*C$7))*EXP(-D$7*$A421)+(IF(D$6=10,1,0)+$B$4*(D$7-C$7))*EXP(-($D$1+$A421)*D$7)))/$E$1</f>
        <v>2.2207008441290848E-2</v>
      </c>
      <c r="E421" s="3">
        <f t="shared" si="439"/>
        <v>2.7557798228008529E-3</v>
      </c>
      <c r="F421" s="3">
        <f t="shared" si="439"/>
        <v>3.4181398515464536E-4</v>
      </c>
      <c r="G421" s="3">
        <f t="shared" si="439"/>
        <v>4.2375662494113936E-5</v>
      </c>
      <c r="H421" s="3">
        <f t="shared" si="439"/>
        <v>5.2506658719247575E-6</v>
      </c>
      <c r="I421" s="3">
        <f t="shared" si="439"/>
        <v>6.5023837371476008E-7</v>
      </c>
      <c r="J421" s="3">
        <f t="shared" si="439"/>
        <v>8.047842499617887E-8</v>
      </c>
      <c r="K421" s="3">
        <f t="shared" si="439"/>
        <v>9.9545688587503247E-9</v>
      </c>
      <c r="L421" s="3">
        <f t="shared" si="439"/>
        <v>-1.3121444466258997E-8</v>
      </c>
      <c r="N421" t="str">
        <f t="shared" si="413"/>
        <v>4.09999999999996 0.023394320559166</v>
      </c>
    </row>
    <row r="422" spans="1:14" x14ac:dyDescent="0.3">
      <c r="A422" s="4">
        <f t="shared" si="414"/>
        <v>4.1099999999999568</v>
      </c>
      <c r="B422" s="4">
        <f t="shared" si="410"/>
        <v>2.3192010134897838E-2</v>
      </c>
      <c r="C422" s="6">
        <f t="shared" si="411"/>
        <v>-1.9537450950872543E-3</v>
      </c>
      <c r="D422" s="3">
        <f t="shared" ref="D422:L422" si="440">-(((-EXP(-$B$1*D$7)+EXP(-$B$1*C$7))*EXP(-D$7*$A422)+(IF(D$6=10,1,0)+$B$4*(D$7-C$7))*EXP(-($B$1+$A422)*D$7))-
((-EXP(-$D$1*D$7)+EXP(-$D$1*C$7))*EXP(-D$7*$A422)+(IF(D$6=10,1,0)+$B$4*(D$7-C$7))*EXP(-($D$1+$A422)*D$7)))/$E$1</f>
        <v>2.204107889158986E-2</v>
      </c>
      <c r="E422" s="3">
        <f t="shared" si="440"/>
        <v>2.7215469760474252E-3</v>
      </c>
      <c r="F422" s="3">
        <f t="shared" si="440"/>
        <v>3.3588427669377558E-4</v>
      </c>
      <c r="G422" s="3">
        <f t="shared" si="440"/>
        <v>4.1432856430469666E-5</v>
      </c>
      <c r="H422" s="3">
        <f t="shared" si="440"/>
        <v>5.1082398933418153E-6</v>
      </c>
      <c r="I422" s="3">
        <f t="shared" si="440"/>
        <v>6.294453434975604E-7</v>
      </c>
      <c r="J422" s="3">
        <f t="shared" si="440"/>
        <v>7.7516369703372327E-8</v>
      </c>
      <c r="K422" s="3">
        <f t="shared" si="440"/>
        <v>9.5403638826049541E-9</v>
      </c>
      <c r="L422" s="3">
        <f t="shared" si="440"/>
        <v>-1.2512746865661324E-8</v>
      </c>
      <c r="N422" t="str">
        <f t="shared" si="413"/>
        <v>4.10999999999996 0.0231920101348978</v>
      </c>
    </row>
    <row r="423" spans="1:14" x14ac:dyDescent="0.3">
      <c r="A423" s="4">
        <f t="shared" si="414"/>
        <v>4.1199999999999566</v>
      </c>
      <c r="B423" s="4">
        <f t="shared" si="410"/>
        <v>2.2991481033204992E-2</v>
      </c>
      <c r="C423" s="6">
        <f t="shared" si="411"/>
        <v>-1.9488668327182586E-3</v>
      </c>
      <c r="D423" s="3">
        <f t="shared" ref="D423:L423" si="441">-(((-EXP(-$B$1*D$7)+EXP(-$B$1*C$7))*EXP(-D$7*$A423)+(IF(D$6=10,1,0)+$B$4*(D$7-C$7))*EXP(-($B$1+$A423)*D$7))-
((-EXP(-$D$1*D$7)+EXP(-$D$1*C$7))*EXP(-D$7*$A423)+(IF(D$6=10,1,0)+$B$4*(D$7-C$7))*EXP(-($D$1+$A423)*D$7)))/$E$1</f>
        <v>2.1876389158395709E-2</v>
      </c>
      <c r="E423" s="3">
        <f t="shared" si="441"/>
        <v>2.6877393765446047E-3</v>
      </c>
      <c r="F423" s="3">
        <f t="shared" si="441"/>
        <v>3.300574354176875E-4</v>
      </c>
      <c r="G423" s="3">
        <f t="shared" si="441"/>
        <v>4.0511026635261846E-5</v>
      </c>
      <c r="H423" s="3">
        <f t="shared" si="441"/>
        <v>4.9696772646341267E-6</v>
      </c>
      <c r="I423" s="3">
        <f t="shared" si="441"/>
        <v>6.0931722344884079E-7</v>
      </c>
      <c r="J423" s="3">
        <f t="shared" si="441"/>
        <v>7.4663334580382336E-8</v>
      </c>
      <c r="K423" s="3">
        <f t="shared" si="441"/>
        <v>9.143393782743508E-9</v>
      </c>
      <c r="L423" s="3">
        <f t="shared" si="441"/>
        <v>-1.1932286458774082E-8</v>
      </c>
      <c r="N423" t="str">
        <f t="shared" si="413"/>
        <v>4.11999999999996 0.022991481033205</v>
      </c>
    </row>
    <row r="424" spans="1:14" x14ac:dyDescent="0.3">
      <c r="A424" s="4">
        <f t="shared" si="414"/>
        <v>4.1299999999999564</v>
      </c>
      <c r="B424" s="4">
        <f t="shared" si="410"/>
        <v>2.2792716357517343E-2</v>
      </c>
      <c r="C424" s="6">
        <f t="shared" si="411"/>
        <v>-1.9440007507733118E-3</v>
      </c>
      <c r="D424" s="3">
        <f t="shared" ref="D424:L424" si="442">-(((-EXP(-$B$1*D$7)+EXP(-$B$1*C$7))*EXP(-D$7*$A424)+(IF(D$6=10,1,0)+$B$4*(D$7-C$7))*EXP(-($B$1+$A424)*D$7))-
((-EXP(-$D$1*D$7)+EXP(-$D$1*C$7))*EXP(-D$7*$A424)+(IF(D$6=10,1,0)+$B$4*(D$7-C$7))*EXP(-($D$1+$A424)*D$7)))/$E$1</f>
        <v>2.1712929977840512E-2</v>
      </c>
      <c r="E424" s="3">
        <f t="shared" si="442"/>
        <v>2.6543517417883565E-3</v>
      </c>
      <c r="F424" s="3">
        <f t="shared" si="442"/>
        <v>3.2433167681142848E-4</v>
      </c>
      <c r="G424" s="3">
        <f t="shared" si="442"/>
        <v>3.9609706412606545E-5</v>
      </c>
      <c r="H424" s="3">
        <f t="shared" si="442"/>
        <v>4.8348731912242714E-6</v>
      </c>
      <c r="I424" s="3">
        <f t="shared" si="442"/>
        <v>5.8983275136741172E-7</v>
      </c>
      <c r="J424" s="3">
        <f t="shared" si="442"/>
        <v>7.1915307076296924E-8</v>
      </c>
      <c r="K424" s="3">
        <f t="shared" si="442"/>
        <v>8.7629414238342035E-9</v>
      </c>
      <c r="L424" s="3">
        <f t="shared" si="442"/>
        <v>-1.1378753335490045E-8</v>
      </c>
      <c r="N424" t="str">
        <f t="shared" si="413"/>
        <v>4.12999999999996 0.0227927163575173</v>
      </c>
    </row>
    <row r="425" spans="1:14" x14ac:dyDescent="0.3">
      <c r="A425" s="4">
        <f t="shared" si="414"/>
        <v>4.1399999999999562</v>
      </c>
      <c r="B425" s="4">
        <f t="shared" si="410"/>
        <v>2.2595699391065802E-2</v>
      </c>
      <c r="C425" s="6">
        <f t="shared" si="411"/>
        <v>-1.9391468188393853E-3</v>
      </c>
      <c r="D425" s="3">
        <f t="shared" ref="D425:L425" si="443">-(((-EXP(-$B$1*D$7)+EXP(-$B$1*C$7))*EXP(-D$7*$A425)+(IF(D$6=10,1,0)+$B$4*(D$7-C$7))*EXP(-($B$1+$A425)*D$7))-
((-EXP(-$D$1*D$7)+EXP(-$D$1*C$7))*EXP(-D$7*$A425)+(IF(D$6=10,1,0)+$B$4*(D$7-C$7))*EXP(-($D$1+$A425)*D$7)))/$E$1</f>
        <v>2.1550692155336903E-2</v>
      </c>
      <c r="E425" s="3">
        <f t="shared" si="443"/>
        <v>2.6213788548932722E-3</v>
      </c>
      <c r="F425" s="3">
        <f t="shared" si="443"/>
        <v>3.1870524731554274E-4</v>
      </c>
      <c r="G425" s="3">
        <f t="shared" si="443"/>
        <v>3.8728439449909682E-5</v>
      </c>
      <c r="H425" s="3">
        <f t="shared" si="443"/>
        <v>4.7037257211085777E-6</v>
      </c>
      <c r="I425" s="3">
        <f t="shared" si="443"/>
        <v>5.7097134496774641E-7</v>
      </c>
      <c r="J425" s="3">
        <f t="shared" si="443"/>
        <v>6.926842232445166E-8</v>
      </c>
      <c r="K425" s="3">
        <f t="shared" si="443"/>
        <v>8.3983195105171691E-9</v>
      </c>
      <c r="L425" s="3">
        <f t="shared" si="443"/>
        <v>-1.0850898352829967E-8</v>
      </c>
      <c r="N425" t="str">
        <f t="shared" si="413"/>
        <v>4.13999999999996 0.0225956993910658</v>
      </c>
    </row>
    <row r="426" spans="1:14" x14ac:dyDescent="0.3">
      <c r="A426" s="4">
        <f t="shared" si="414"/>
        <v>4.1499999999999559</v>
      </c>
      <c r="B426" s="4">
        <f t="shared" si="410"/>
        <v>2.2400413594570606E-2</v>
      </c>
      <c r="C426" s="6">
        <f t="shared" si="411"/>
        <v>-1.9343050065793888E-3</v>
      </c>
      <c r="D426" s="3">
        <f t="shared" ref="D426:L426" si="444">-(((-EXP(-$B$1*D$7)+EXP(-$B$1*C$7))*EXP(-D$7*$A426)+(IF(D$6=10,1,0)+$B$4*(D$7-C$7))*EXP(-($B$1+$A426)*D$7))-
((-EXP(-$D$1*D$7)+EXP(-$D$1*C$7))*EXP(-D$7*$A426)+(IF(D$6=10,1,0)+$B$4*(D$7-C$7))*EXP(-($D$1+$A426)*D$7)))/$E$1</f>
        <v>2.1389666564949197E-2</v>
      </c>
      <c r="E426" s="3">
        <f t="shared" si="444"/>
        <v>2.5888155637767058E-3</v>
      </c>
      <c r="F426" s="3">
        <f t="shared" si="444"/>
        <v>3.1317642379277916E-4</v>
      </c>
      <c r="G426" s="3">
        <f t="shared" si="444"/>
        <v>3.7866779586690565E-5</v>
      </c>
      <c r="H426" s="3">
        <f t="shared" si="444"/>
        <v>4.5761356677400679E-6</v>
      </c>
      <c r="I426" s="3">
        <f t="shared" si="444"/>
        <v>5.5271308013968921E-7</v>
      </c>
      <c r="J426" s="3">
        <f t="shared" si="444"/>
        <v>6.6718957707191281E-8</v>
      </c>
      <c r="K426" s="3">
        <f t="shared" si="444"/>
        <v>8.0488693452790176E-9</v>
      </c>
      <c r="L426" s="3">
        <f t="shared" si="444"/>
        <v>-1.0347530312147386E-8</v>
      </c>
      <c r="N426" t="str">
        <f t="shared" si="413"/>
        <v>4.14999999999996 0.0224004135945706</v>
      </c>
    </row>
    <row r="427" spans="1:14" x14ac:dyDescent="0.3">
      <c r="A427" s="4">
        <f t="shared" si="414"/>
        <v>4.1599999999999557</v>
      </c>
      <c r="B427" s="4">
        <f t="shared" si="410"/>
        <v>2.2206842604109475E-2</v>
      </c>
      <c r="C427" s="6">
        <f t="shared" si="411"/>
        <v>-1.9294752837319803E-3</v>
      </c>
      <c r="D427" s="3">
        <f t="shared" ref="D427:L427" si="445">-(((-EXP(-$B$1*D$7)+EXP(-$B$1*C$7))*EXP(-D$7*$A427)+(IF(D$6=10,1,0)+$B$4*(D$7-C$7))*EXP(-($B$1+$A427)*D$7))-
((-EXP(-$D$1*D$7)+EXP(-$D$1*C$7))*EXP(-D$7*$A427)+(IF(D$6=10,1,0)+$B$4*(D$7-C$7))*EXP(-($D$1+$A427)*D$7)))/$E$1</f>
        <v>2.1229844148916342E-2</v>
      </c>
      <c r="E427" s="3">
        <f t="shared" si="445"/>
        <v>2.5566567803591775E-3</v>
      </c>
      <c r="F427" s="3">
        <f t="shared" si="445"/>
        <v>3.0774351299767935E-4</v>
      </c>
      <c r="G427" s="3">
        <f t="shared" si="445"/>
        <v>3.7024290589313479E-5</v>
      </c>
      <c r="H427" s="3">
        <f t="shared" si="445"/>
        <v>4.4520065350660419E-6</v>
      </c>
      <c r="I427" s="3">
        <f t="shared" si="445"/>
        <v>5.3503866989174596E-7</v>
      </c>
      <c r="J427" s="3">
        <f t="shared" si="445"/>
        <v>6.4263327619857777E-8</v>
      </c>
      <c r="K427" s="3">
        <f t="shared" si="445"/>
        <v>7.7139596387448198E-9</v>
      </c>
      <c r="L427" s="3">
        <f t="shared" si="445"/>
        <v>-9.8675132759201485E-9</v>
      </c>
      <c r="N427" t="str">
        <f t="shared" si="413"/>
        <v>4.15999999999996 0.0222068426041095</v>
      </c>
    </row>
    <row r="428" spans="1:14" x14ac:dyDescent="0.3">
      <c r="A428" s="4">
        <f t="shared" si="414"/>
        <v>4.1699999999999555</v>
      </c>
      <c r="B428" s="4">
        <f t="shared" si="410"/>
        <v>2.2014970229080593E-2</v>
      </c>
      <c r="C428" s="6">
        <f t="shared" si="411"/>
        <v>-1.9246576201113756E-3</v>
      </c>
      <c r="D428" s="3">
        <f t="shared" ref="D428:L428" si="446">-(((-EXP(-$B$1*D$7)+EXP(-$B$1*C$7))*EXP(-D$7*$A428)+(IF(D$6=10,1,0)+$B$4*(D$7-C$7))*EXP(-($B$1+$A428)*D$7))-
((-EXP(-$D$1*D$7)+EXP(-$D$1*C$7))*EXP(-D$7*$A428)+(IF(D$6=10,1,0)+$B$4*(D$7-C$7))*EXP(-($D$1+$A428)*D$7)))/$E$1</f>
        <v>2.1071215917250769E-2</v>
      </c>
      <c r="E428" s="3">
        <f t="shared" si="446"/>
        <v>2.5248974797647725E-3</v>
      </c>
      <c r="F428" s="3">
        <f t="shared" si="446"/>
        <v>3.0240485105819347E-4</v>
      </c>
      <c r="G428" s="3">
        <f t="shared" si="446"/>
        <v>3.6200545929933264E-5</v>
      </c>
      <c r="H428" s="3">
        <f t="shared" si="446"/>
        <v>4.3312444445270722E-6</v>
      </c>
      <c r="I428" s="3">
        <f t="shared" si="446"/>
        <v>5.179294439829194E-7</v>
      </c>
      <c r="J428" s="3">
        <f t="shared" si="446"/>
        <v>6.189807842759427E-8</v>
      </c>
      <c r="K428" s="3">
        <f t="shared" si="446"/>
        <v>7.3929853692235144E-9</v>
      </c>
      <c r="L428" s="3">
        <f t="shared" si="446"/>
        <v>-9.4097640036145878E-9</v>
      </c>
      <c r="N428" t="str">
        <f t="shared" si="413"/>
        <v>4.16999999999996 0.0220149702290806</v>
      </c>
    </row>
    <row r="429" spans="1:14" x14ac:dyDescent="0.3">
      <c r="A429" s="4">
        <f t="shared" si="414"/>
        <v>4.1799999999999553</v>
      </c>
      <c r="B429" s="4">
        <f t="shared" si="410"/>
        <v>2.1824780449875403E-2</v>
      </c>
      <c r="C429" s="6">
        <f t="shared" si="411"/>
        <v>-1.9198519856071621E-3</v>
      </c>
      <c r="D429" s="3">
        <f t="shared" ref="D429:L429" si="447">-(((-EXP(-$B$1*D$7)+EXP(-$B$1*C$7))*EXP(-D$7*$A429)+(IF(D$6=10,1,0)+$B$4*(D$7-C$7))*EXP(-($B$1+$A429)*D$7))-
((-EXP(-$D$1*D$7)+EXP(-$D$1*C$7))*EXP(-D$7*$A429)+(IF(D$6=10,1,0)+$B$4*(D$7-C$7))*EXP(-($D$1+$A429)*D$7)))/$E$1</f>
        <v>2.0913772947011959E-2</v>
      </c>
      <c r="E429" s="3">
        <f t="shared" si="447"/>
        <v>2.4935326995378058E-3</v>
      </c>
      <c r="F429" s="3">
        <f t="shared" si="447"/>
        <v>2.9715880296864628E-4</v>
      </c>
      <c r="G429" s="3">
        <f t="shared" si="447"/>
        <v>3.5395128570120746E-5</v>
      </c>
      <c r="H429" s="3">
        <f t="shared" si="447"/>
        <v>4.2137580640385854E-6</v>
      </c>
      <c r="I429" s="3">
        <f t="shared" si="447"/>
        <v>5.0136732920272341E-7</v>
      </c>
      <c r="J429" s="3">
        <f t="shared" si="447"/>
        <v>5.961988360896764E-8</v>
      </c>
      <c r="K429" s="3">
        <f t="shared" si="447"/>
        <v>7.085366689562882E-9</v>
      </c>
      <c r="L429" s="3">
        <f t="shared" si="447"/>
        <v>-8.9732495036031479E-9</v>
      </c>
      <c r="N429" t="str">
        <f t="shared" si="413"/>
        <v>4.17999999999996 0.0218247804498754</v>
      </c>
    </row>
    <row r="430" spans="1:14" x14ac:dyDescent="0.3">
      <c r="A430" s="4">
        <f t="shared" si="414"/>
        <v>4.1899999999999551</v>
      </c>
      <c r="B430" s="4">
        <f t="shared" si="410"/>
        <v>2.163625741603736E-2</v>
      </c>
      <c r="C430" s="6">
        <f t="shared" si="411"/>
        <v>-1.9150583501841077E-3</v>
      </c>
      <c r="D430" s="3">
        <f t="shared" ref="D430:L430" si="448">-(((-EXP(-$B$1*D$7)+EXP(-$B$1*C$7))*EXP(-D$7*$A430)+(IF(D$6=10,1,0)+$B$4*(D$7-C$7))*EXP(-($B$1+$A430)*D$7))-
((-EXP(-$D$1*D$7)+EXP(-$D$1*C$7))*EXP(-D$7*$A430)+(IF(D$6=10,1,0)+$B$4*(D$7-C$7))*EXP(-($D$1+$A430)*D$7)))/$E$1</f>
        <v>2.0757506382046258E-2</v>
      </c>
      <c r="E430" s="3">
        <f t="shared" si="448"/>
        <v>2.4625575388689726E-3</v>
      </c>
      <c r="F430" s="3">
        <f t="shared" si="448"/>
        <v>2.9200376208473613E-4</v>
      </c>
      <c r="G430" s="3">
        <f t="shared" si="448"/>
        <v>3.4607630750057411E-5</v>
      </c>
      <c r="H430" s="3">
        <f t="shared" si="448"/>
        <v>4.0994585389073845E-6</v>
      </c>
      <c r="I430" s="3">
        <f t="shared" si="448"/>
        <v>4.8533483028051621E-7</v>
      </c>
      <c r="J430" s="3">
        <f t="shared" si="448"/>
        <v>5.7425539077352256E-8</v>
      </c>
      <c r="K430" s="3">
        <f t="shared" si="448"/>
        <v>6.7905478799905837E-9</v>
      </c>
      <c r="L430" s="3">
        <f t="shared" si="448"/>
        <v>-8.5569847046509539E-9</v>
      </c>
      <c r="N430" t="str">
        <f t="shared" si="413"/>
        <v>4.18999999999996 0.0216362574160374</v>
      </c>
    </row>
    <row r="431" spans="1:14" x14ac:dyDescent="0.3">
      <c r="A431" s="4">
        <f t="shared" si="414"/>
        <v>4.1999999999999549</v>
      </c>
      <c r="B431" s="4">
        <f t="shared" si="410"/>
        <v>2.1449385443972648E-2</v>
      </c>
      <c r="C431" s="6">
        <f t="shared" si="411"/>
        <v>-1.9102766838819763E-3</v>
      </c>
      <c r="D431" s="3">
        <f t="shared" ref="D431:L431" si="449">-(((-EXP(-$B$1*D$7)+EXP(-$B$1*C$7))*EXP(-D$7*$A431)+(IF(D$6=10,1,0)+$B$4*(D$7-C$7))*EXP(-($B$1+$A431)*D$7))-
((-EXP(-$D$1*D$7)+EXP(-$D$1*C$7))*EXP(-D$7*$A431)+(IF(D$6=10,1,0)+$B$4*(D$7-C$7))*EXP(-($D$1+$A431)*D$7)))/$E$1</f>
        <v>2.0602407432249604E-2</v>
      </c>
      <c r="E431" s="3">
        <f t="shared" si="449"/>
        <v>2.4319671578269201E-3</v>
      </c>
      <c r="F431" s="3">
        <f t="shared" si="449"/>
        <v>2.8693814963513575E-4</v>
      </c>
      <c r="G431" s="3">
        <f t="shared" si="449"/>
        <v>3.3837653782113484E-5</v>
      </c>
      <c r="H431" s="3">
        <f t="shared" si="449"/>
        <v>3.9882594246725236E-6</v>
      </c>
      <c r="I431" s="3">
        <f t="shared" si="449"/>
        <v>4.698150113980136E-7</v>
      </c>
      <c r="J431" s="3">
        <f t="shared" si="449"/>
        <v>5.5311958673995074E-8</v>
      </c>
      <c r="K431" s="3">
        <f t="shared" si="449"/>
        <v>6.5079963438807113E-9</v>
      </c>
      <c r="L431" s="3">
        <f t="shared" si="449"/>
        <v>-8.160030232826558E-9</v>
      </c>
      <c r="N431" t="str">
        <f t="shared" si="413"/>
        <v>4.19999999999995 0.0214493854439726</v>
      </c>
    </row>
    <row r="432" spans="1:14" x14ac:dyDescent="0.3">
      <c r="A432" s="4">
        <f t="shared" si="414"/>
        <v>4.2099999999999547</v>
      </c>
      <c r="B432" s="4">
        <f t="shared" si="410"/>
        <v>2.1264149015189335E-2</v>
      </c>
      <c r="C432" s="6">
        <f t="shared" si="411"/>
        <v>-1.9055069568153372E-3</v>
      </c>
      <c r="D432" s="3">
        <f t="shared" ref="D432:L432" si="450">-(((-EXP(-$B$1*D$7)+EXP(-$B$1*C$7))*EXP(-D$7*$A432)+(IF(D$6=10,1,0)+$B$4*(D$7-C$7))*EXP(-($B$1+$A432)*D$7))-
((-EXP(-$D$1*D$7)+EXP(-$D$1*C$7))*EXP(-D$7*$A432)+(IF(D$6=10,1,0)+$B$4*(D$7-C$7))*EXP(-($D$1+$A432)*D$7)))/$E$1</f>
        <v>2.044846737333985E-2</v>
      </c>
      <c r="E432" s="3">
        <f t="shared" si="450"/>
        <v>2.4017567765979506E-3</v>
      </c>
      <c r="F432" s="3">
        <f t="shared" si="450"/>
        <v>2.8196041423648121E-4</v>
      </c>
      <c r="G432" s="3">
        <f t="shared" si="450"/>
        <v>3.3084807849190548E-5</v>
      </c>
      <c r="H432" s="3">
        <f t="shared" si="450"/>
        <v>3.8800766217249528E-6</v>
      </c>
      <c r="I432" s="3">
        <f t="shared" si="450"/>
        <v>4.5479147830068126E-7</v>
      </c>
      <c r="J432" s="3">
        <f t="shared" si="450"/>
        <v>5.3276169828047079E-8</v>
      </c>
      <c r="K432" s="3">
        <f t="shared" si="450"/>
        <v>6.2372016455928078E-9</v>
      </c>
      <c r="L432" s="3">
        <f t="shared" si="450"/>
        <v>-7.7814902910657987E-9</v>
      </c>
      <c r="N432" t="str">
        <f t="shared" si="413"/>
        <v>4.20999999999995 0.0212641490151893</v>
      </c>
    </row>
    <row r="433" spans="1:14" x14ac:dyDescent="0.3">
      <c r="A433" s="4">
        <f t="shared" si="414"/>
        <v>4.2199999999999545</v>
      </c>
      <c r="B433" s="4">
        <f t="shared" si="410"/>
        <v>2.108053277404056E-2</v>
      </c>
      <c r="C433" s="6">
        <f t="shared" si="411"/>
        <v>-1.9007491391733811E-3</v>
      </c>
      <c r="D433" s="3">
        <f t="shared" ref="D433:L433" si="451">-(((-EXP(-$B$1*D$7)+EXP(-$B$1*C$7))*EXP(-D$7*$A433)+(IF(D$6=10,1,0)+$B$4*(D$7-C$7))*EXP(-($B$1+$A433)*D$7))-
((-EXP(-$D$1*D$7)+EXP(-$D$1*C$7))*EXP(-D$7*$A433)+(IF(D$6=10,1,0)+$B$4*(D$7-C$7))*EXP(-($D$1+$A433)*D$7)))/$E$1</f>
        <v>2.0295677546086979E-2</v>
      </c>
      <c r="E433" s="3">
        <f t="shared" si="451"/>
        <v>2.3719216747555404E-3</v>
      </c>
      <c r="F433" s="3">
        <f t="shared" si="451"/>
        <v>2.7706903141852518E-4</v>
      </c>
      <c r="G433" s="3">
        <f t="shared" si="451"/>
        <v>3.2348711806939362E-5</v>
      </c>
      <c r="H433" s="3">
        <f t="shared" si="451"/>
        <v>3.7748283116476974E-6</v>
      </c>
      <c r="I433" s="3">
        <f t="shared" si="451"/>
        <v>4.4024836098583684E-7</v>
      </c>
      <c r="J433" s="3">
        <f t="shared" si="451"/>
        <v>5.13153093757857E-8</v>
      </c>
      <c r="K433" s="3">
        <f t="shared" si="451"/>
        <v>5.9776745886669625E-9</v>
      </c>
      <c r="L433" s="3">
        <f t="shared" si="451"/>
        <v>-7.4205106387624737E-9</v>
      </c>
      <c r="N433" t="str">
        <f t="shared" si="413"/>
        <v>4.21999999999995 0.0210805327740406</v>
      </c>
    </row>
    <row r="434" spans="1:14" x14ac:dyDescent="0.3">
      <c r="A434" s="4">
        <f t="shared" si="414"/>
        <v>4.2299999999999542</v>
      </c>
      <c r="B434" s="4">
        <f t="shared" si="410"/>
        <v>2.0898521525961122E-2</v>
      </c>
      <c r="C434" s="6">
        <f t="shared" si="411"/>
        <v>-1.8960032012197326E-3</v>
      </c>
      <c r="D434" s="3">
        <f t="shared" ref="D434:L434" si="452">-(((-EXP(-$B$1*D$7)+EXP(-$B$1*C$7))*EXP(-D$7*$A434)+(IF(D$6=10,1,0)+$B$4*(D$7-C$7))*EXP(-($B$1+$A434)*D$7))-
((-EXP(-$D$1*D$7)+EXP(-$D$1*C$7))*EXP(-D$7*$A434)+(IF(D$6=10,1,0)+$B$4*(D$7-C$7))*EXP(-($D$1+$A434)*D$7)))/$E$1</f>
        <v>2.0144029356052896E-2</v>
      </c>
      <c r="E434" s="3">
        <f t="shared" si="452"/>
        <v>2.3424571904986881E-3</v>
      </c>
      <c r="F434" s="3">
        <f t="shared" si="452"/>
        <v>2.7226250315691365E-4</v>
      </c>
      <c r="G434" s="3">
        <f t="shared" si="452"/>
        <v>3.1628992990826924E-5</v>
      </c>
      <c r="H434" s="3">
        <f t="shared" si="452"/>
        <v>3.672434895390396E-6</v>
      </c>
      <c r="I434" s="3">
        <f t="shared" si="452"/>
        <v>4.2617029693569911E-7</v>
      </c>
      <c r="J434" s="3">
        <f t="shared" si="452"/>
        <v>4.9426619534354531E-8</v>
      </c>
      <c r="K434" s="3">
        <f t="shared" si="452"/>
        <v>5.7289463317641919E-9</v>
      </c>
      <c r="L434" s="3">
        <f t="shared" si="452"/>
        <v>-7.0762766610874351E-9</v>
      </c>
      <c r="N434" t="str">
        <f t="shared" si="413"/>
        <v>4.22999999999995 0.0208985215259611</v>
      </c>
    </row>
    <row r="435" spans="1:14" x14ac:dyDescent="0.3">
      <c r="A435" s="4">
        <f t="shared" si="414"/>
        <v>4.239999999999954</v>
      </c>
      <c r="B435" s="4">
        <f t="shared" si="410"/>
        <v>2.0718100235415069E-2</v>
      </c>
      <c r="C435" s="6">
        <f t="shared" si="411"/>
        <v>-1.8912691132922633E-3</v>
      </c>
      <c r="D435" s="3">
        <f t="shared" ref="D435:L435" si="453">-(((-EXP(-$B$1*D$7)+EXP(-$B$1*C$7))*EXP(-D$7*$A435)+(IF(D$6=10,1,0)+$B$4*(D$7-C$7))*EXP(-($B$1+$A435)*D$7))-
((-EXP(-$D$1*D$7)+EXP(-$D$1*C$7))*EXP(-D$7*$A435)+(IF(D$6=10,1,0)+$B$4*(D$7-C$7))*EXP(-($D$1+$A435)*D$7)))/$E$1</f>
        <v>1.9993514272973432E-2</v>
      </c>
      <c r="E435" s="3">
        <f t="shared" si="453"/>
        <v>2.3133587199431166E-3</v>
      </c>
      <c r="F435" s="3">
        <f t="shared" si="453"/>
        <v>2.6753935741494103E-4</v>
      </c>
      <c r="G435" s="3">
        <f t="shared" si="453"/>
        <v>3.0925287027883401E-5</v>
      </c>
      <c r="H435" s="3">
        <f t="shared" si="453"/>
        <v>3.5728189330426077E-6</v>
      </c>
      <c r="I435" s="3">
        <f t="shared" si="453"/>
        <v>4.1254241488644998E-7</v>
      </c>
      <c r="J435" s="3">
        <f t="shared" si="453"/>
        <v>4.7607444022410334E-8</v>
      </c>
      <c r="K435" s="3">
        <f t="shared" si="453"/>
        <v>5.4905675418454571E-9</v>
      </c>
      <c r="L435" s="3">
        <f t="shared" si="453"/>
        <v>-6.7480115342813058E-9</v>
      </c>
      <c r="N435" t="str">
        <f t="shared" si="413"/>
        <v>4.23999999999995 0.0207181002354151</v>
      </c>
    </row>
    <row r="436" spans="1:14" x14ac:dyDescent="0.3">
      <c r="A436" s="4">
        <f t="shared" si="414"/>
        <v>4.2499999999999538</v>
      </c>
      <c r="B436" s="4">
        <f t="shared" si="410"/>
        <v>2.053925402405667E-2</v>
      </c>
      <c r="C436" s="6">
        <f t="shared" si="411"/>
        <v>-1.8865468458029084E-3</v>
      </c>
      <c r="D436" s="3">
        <f t="shared" ref="D436:L436" si="454">-(((-EXP(-$B$1*D$7)+EXP(-$B$1*C$7))*EXP(-D$7*$A436)+(IF(D$6=10,1,0)+$B$4*(D$7-C$7))*EXP(-($B$1+$A436)*D$7))-
((-EXP(-$D$1*D$7)+EXP(-$D$1*C$7))*EXP(-D$7*$A436)+(IF(D$6=10,1,0)+$B$4*(D$7-C$7))*EXP(-($D$1+$A436)*D$7)))/$E$1</f>
        <v>1.9844123830357191E-2</v>
      </c>
      <c r="E436" s="3">
        <f t="shared" si="454"/>
        <v>2.2846217163962138E-3</v>
      </c>
      <c r="F436" s="3">
        <f t="shared" si="454"/>
        <v>2.6289814769225102E-4</v>
      </c>
      <c r="G436" s="3">
        <f t="shared" si="454"/>
        <v>3.0237237652070121E-5</v>
      </c>
      <c r="H436" s="3">
        <f t="shared" si="454"/>
        <v>3.4759050853011907E-6</v>
      </c>
      <c r="I436" s="3">
        <f t="shared" si="454"/>
        <v>3.9935031911775852E-7</v>
      </c>
      <c r="J436" s="3">
        <f t="shared" si="454"/>
        <v>4.5855224324120447E-8</v>
      </c>
      <c r="K436" s="3">
        <f t="shared" si="454"/>
        <v>5.2621075824283096E-9</v>
      </c>
      <c r="L436" s="3">
        <f t="shared" si="454"/>
        <v>-6.4349744719075075E-9</v>
      </c>
      <c r="N436" t="str">
        <f t="shared" si="413"/>
        <v>4.24999999999995 0.0205392540240567</v>
      </c>
    </row>
    <row r="437" spans="1:14" x14ac:dyDescent="0.3">
      <c r="A437" s="4">
        <f t="shared" si="414"/>
        <v>4.2599999999999536</v>
      </c>
      <c r="B437" s="4">
        <f t="shared" si="410"/>
        <v>2.0361968168773087E-2</v>
      </c>
      <c r="C437" s="6">
        <f t="shared" si="411"/>
        <v>-1.8818363692374807E-3</v>
      </c>
      <c r="D437" s="3">
        <f t="shared" ref="D437:L437" si="455">-(((-EXP(-$B$1*D$7)+EXP(-$B$1*C$7))*EXP(-D$7*$A437)+(IF(D$6=10,1,0)+$B$4*(D$7-C$7))*EXP(-($B$1+$A437)*D$7))-
((-EXP(-$D$1*D$7)+EXP(-$D$1*C$7))*EXP(-D$7*$A437)+(IF(D$6=10,1,0)+$B$4*(D$7-C$7))*EXP(-($D$1+$A437)*D$7)))/$E$1</f>
        <v>1.9695849624943446E-2</v>
      </c>
      <c r="E437" s="3">
        <f t="shared" si="455"/>
        <v>2.2562416896401032E-3</v>
      </c>
      <c r="F437" s="3">
        <f t="shared" si="455"/>
        <v>2.5833745258183841E-4</v>
      </c>
      <c r="G437" s="3">
        <f t="shared" si="455"/>
        <v>2.9564496523692157E-5</v>
      </c>
      <c r="H437" s="3">
        <f t="shared" si="455"/>
        <v>3.3816200564596901E-6</v>
      </c>
      <c r="I437" s="3">
        <f t="shared" si="455"/>
        <v>3.8658007425217919E-7</v>
      </c>
      <c r="J437" s="3">
        <f t="shared" si="455"/>
        <v>4.4167496092540117E-8</v>
      </c>
      <c r="K437" s="3">
        <f t="shared" si="455"/>
        <v>5.0431537355201284E-9</v>
      </c>
      <c r="L437" s="3">
        <f t="shared" si="455"/>
        <v>-6.1364590507214175E-9</v>
      </c>
      <c r="N437" t="str">
        <f t="shared" si="413"/>
        <v>4.25999999999995 0.0203619681687731</v>
      </c>
    </row>
    <row r="438" spans="1:14" x14ac:dyDescent="0.3">
      <c r="A438" s="4">
        <f t="shared" si="414"/>
        <v>4.2699999999999534</v>
      </c>
      <c r="B438" s="4">
        <f t="shared" si="410"/>
        <v>2.018622809985042E-2</v>
      </c>
      <c r="C438" s="6">
        <f t="shared" si="411"/>
        <v>-1.877137654155487E-3</v>
      </c>
      <c r="D438" s="3">
        <f t="shared" ref="D438:L438" si="456">-(((-EXP(-$B$1*D$7)+EXP(-$B$1*C$7))*EXP(-D$7*$A438)+(IF(D$6=10,1,0)+$B$4*(D$7-C$7))*EXP(-($B$1+$A438)*D$7))-
((-EXP(-$D$1*D$7)+EXP(-$D$1*C$7))*EXP(-D$7*$A438)+(IF(D$6=10,1,0)+$B$4*(D$7-C$7))*EXP(-($D$1+$A438)*D$7)))/$E$1</f>
        <v>1.9548683316246776E-2</v>
      </c>
      <c r="E438" s="3">
        <f t="shared" si="456"/>
        <v>2.2282142052364E-3</v>
      </c>
      <c r="F438" s="3">
        <f t="shared" si="456"/>
        <v>2.5385587533569053E-4</v>
      </c>
      <c r="G438" s="3">
        <f t="shared" si="456"/>
        <v>2.8906723053046053E-5</v>
      </c>
      <c r="H438" s="3">
        <f t="shared" si="456"/>
        <v>3.2898925389435624E-6</v>
      </c>
      <c r="I438" s="3">
        <f t="shared" si="456"/>
        <v>3.7421819053332214E-7</v>
      </c>
      <c r="J438" s="3">
        <f t="shared" si="456"/>
        <v>4.2541885681078756E-8</v>
      </c>
      <c r="K438" s="3">
        <f t="shared" si="456"/>
        <v>4.8333104562818559E-9</v>
      </c>
      <c r="L438" s="3">
        <f t="shared" si="456"/>
        <v>-5.8517916187406013E-9</v>
      </c>
      <c r="N438" t="str">
        <f t="shared" si="413"/>
        <v>4.26999999999995 0.0201862280998504</v>
      </c>
    </row>
    <row r="439" spans="1:14" x14ac:dyDescent="0.3">
      <c r="A439" s="4">
        <f t="shared" si="414"/>
        <v>4.2799999999999532</v>
      </c>
      <c r="B439" s="4">
        <f t="shared" si="410"/>
        <v>2.0012019399210677E-2</v>
      </c>
      <c r="C439" s="6">
        <f t="shared" si="411"/>
        <v>-1.8724506711899421E-3</v>
      </c>
      <c r="D439" s="3">
        <f t="shared" ref="D439:L439" si="457">-(((-EXP(-$B$1*D$7)+EXP(-$B$1*C$7))*EXP(-D$7*$A439)+(IF(D$6=10,1,0)+$B$4*(D$7-C$7))*EXP(-($B$1+$A439)*D$7))-
((-EXP(-$D$1*D$7)+EXP(-$D$1*C$7))*EXP(-D$7*$A439)+(IF(D$6=10,1,0)+$B$4*(D$7-C$7))*EXP(-($D$1+$A439)*D$7)))/$E$1</f>
        <v>1.9402616626155913E-2</v>
      </c>
      <c r="E439" s="3">
        <f t="shared" si="457"/>
        <v>2.2005348838363865E-3</v>
      </c>
      <c r="F439" s="3">
        <f t="shared" si="457"/>
        <v>2.4945204343534158E-4</v>
      </c>
      <c r="G439" s="3">
        <f t="shared" si="457"/>
        <v>2.8263584228260388E-5</v>
      </c>
      <c r="H439" s="3">
        <f t="shared" si="457"/>
        <v>3.2006531594521141E-6</v>
      </c>
      <c r="I439" s="3">
        <f t="shared" si="457"/>
        <v>3.6225160957253865E-7</v>
      </c>
      <c r="J439" s="3">
        <f t="shared" si="457"/>
        <v>4.0976106807108304E-8</v>
      </c>
      <c r="K439" s="3">
        <f t="shared" si="457"/>
        <v>4.6321986582250466E-9</v>
      </c>
      <c r="L439" s="3">
        <f t="shared" si="457"/>
        <v>-5.5803297742044216E-9</v>
      </c>
      <c r="N439" t="str">
        <f t="shared" si="413"/>
        <v>4.27999999999995 0.0200120193992107</v>
      </c>
    </row>
    <row r="440" spans="1:14" x14ac:dyDescent="0.3">
      <c r="A440" s="4">
        <f t="shared" si="414"/>
        <v>4.289999999999953</v>
      </c>
      <c r="B440" s="4">
        <f t="shared" si="410"/>
        <v>1.9839327798499527E-2</v>
      </c>
      <c r="C440" s="6">
        <f t="shared" si="411"/>
        <v>-1.8677753910471869E-3</v>
      </c>
      <c r="D440" s="3">
        <f t="shared" ref="D440:L440" si="458">-(((-EXP(-$B$1*D$7)+EXP(-$B$1*C$7))*EXP(-D$7*$A440)+(IF(D$6=10,1,0)+$B$4*(D$7-C$7))*EXP(-($B$1+$A440)*D$7))-
((-EXP(-$D$1*D$7)+EXP(-$D$1*C$7))*EXP(-D$7*$A440)+(IF(D$6=10,1,0)+$B$4*(D$7-C$7))*EXP(-($D$1+$A440)*D$7)))/$E$1</f>
        <v>1.9257641338369953E-2</v>
      </c>
      <c r="E440" s="3">
        <f t="shared" si="458"/>
        <v>2.173199400488479E-3</v>
      </c>
      <c r="F440" s="3">
        <f t="shared" si="458"/>
        <v>2.4512460817309955E-4</v>
      </c>
      <c r="G440" s="3">
        <f t="shared" si="458"/>
        <v>2.7634754446715038E-5</v>
      </c>
      <c r="H440" s="3">
        <f t="shared" si="458"/>
        <v>3.1138344264636357E-6</v>
      </c>
      <c r="I440" s="3">
        <f t="shared" si="458"/>
        <v>3.5066769055386461E-7</v>
      </c>
      <c r="J440" s="3">
        <f t="shared" si="458"/>
        <v>3.9467957336712189E-8</v>
      </c>
      <c r="K440" s="3">
        <f t="shared" si="458"/>
        <v>4.4394550284174685E-9</v>
      </c>
      <c r="L440" s="3">
        <f t="shared" si="458"/>
        <v>-5.3214609162088496E-9</v>
      </c>
      <c r="N440" t="str">
        <f t="shared" si="413"/>
        <v>4.28999999999995 0.0198393277984995</v>
      </c>
    </row>
    <row r="441" spans="1:14" x14ac:dyDescent="0.3">
      <c r="A441" s="4">
        <f t="shared" si="414"/>
        <v>4.2999999999999527</v>
      </c>
      <c r="B441" s="4">
        <f t="shared" si="410"/>
        <v>1.9668139177326151E-2</v>
      </c>
      <c r="C441" s="6">
        <f t="shared" si="411"/>
        <v>-1.8631117845067063E-3</v>
      </c>
      <c r="D441" s="3">
        <f t="shared" ref="D441:L441" si="459">-(((-EXP(-$B$1*D$7)+EXP(-$B$1*C$7))*EXP(-D$7*$A441)+(IF(D$6=10,1,0)+$B$4*(D$7-C$7))*EXP(-($B$1+$A441)*D$7))-
((-EXP(-$D$1*D$7)+EXP(-$D$1*C$7))*EXP(-D$7*$A441)+(IF(D$6=10,1,0)+$B$4*(D$7-C$7))*EXP(-($D$1+$A441)*D$7)))/$E$1</f>
        <v>1.9113749297953835E-2</v>
      </c>
      <c r="E441" s="3">
        <f t="shared" si="459"/>
        <v>2.146203483968732E-3</v>
      </c>
      <c r="F441" s="3">
        <f t="shared" si="459"/>
        <v>2.4087224423767763E-4</v>
      </c>
      <c r="G441" s="3">
        <f t="shared" si="459"/>
        <v>2.7019915349848581E-5</v>
      </c>
      <c r="H441" s="3">
        <f t="shared" si="459"/>
        <v>3.0293706791804898E-6</v>
      </c>
      <c r="I441" s="3">
        <f t="shared" si="459"/>
        <v>3.3945419688564157E-7</v>
      </c>
      <c r="J441" s="3">
        <f t="shared" si="459"/>
        <v>3.8015316185570421E-8</v>
      </c>
      <c r="K441" s="3">
        <f t="shared" si="459"/>
        <v>4.2547313713427631E-9</v>
      </c>
      <c r="L441" s="3">
        <f t="shared" si="459"/>
        <v>-5.0746008625083399E-9</v>
      </c>
      <c r="N441" t="str">
        <f t="shared" si="413"/>
        <v>4.29999999999995 0.0196681391773262</v>
      </c>
    </row>
    <row r="442" spans="1:14" x14ac:dyDescent="0.3">
      <c r="A442" s="4">
        <f t="shared" si="414"/>
        <v>4.3099999999999525</v>
      </c>
      <c r="B442" s="4">
        <f t="shared" si="410"/>
        <v>1.9498439561627525E-2</v>
      </c>
      <c r="C442" s="6">
        <f t="shared" si="411"/>
        <v>-1.8584598224209437E-3</v>
      </c>
      <c r="D442" s="3">
        <f t="shared" ref="D442:L442" si="460">-(((-EXP(-$B$1*D$7)+EXP(-$B$1*C$7))*EXP(-D$7*$A442)+(IF(D$6=10,1,0)+$B$4*(D$7-C$7))*EXP(-($B$1+$A442)*D$7))-
((-EXP(-$D$1*D$7)+EXP(-$D$1*C$7))*EXP(-D$7*$A442)+(IF(D$6=10,1,0)+$B$4*(D$7-C$7))*EXP(-($D$1+$A442)*D$7)))/$E$1</f>
        <v>1.8970932411002239E-2</v>
      </c>
      <c r="E442" s="3">
        <f t="shared" si="460"/>
        <v>2.1195429161113442E-3</v>
      </c>
      <c r="F442" s="3">
        <f t="shared" si="460"/>
        <v>2.3669364930982084E-4</v>
      </c>
      <c r="G442" s="3">
        <f t="shared" si="460"/>
        <v>2.6418755662158505E-5</v>
      </c>
      <c r="H442" s="3">
        <f t="shared" si="460"/>
        <v>2.9471980378426888E-6</v>
      </c>
      <c r="I442" s="3">
        <f t="shared" si="460"/>
        <v>3.2859928327466156E-7</v>
      </c>
      <c r="J442" s="3">
        <f t="shared" si="460"/>
        <v>3.6616140337862742E-8</v>
      </c>
      <c r="K442" s="3">
        <f t="shared" si="460"/>
        <v>4.0776939796512281E-9</v>
      </c>
      <c r="L442" s="3">
        <f t="shared" si="460"/>
        <v>-4.8391925294389722E-9</v>
      </c>
      <c r="N442" t="str">
        <f t="shared" si="413"/>
        <v>4.30999999999995 0.0194984395616275</v>
      </c>
    </row>
    <row r="443" spans="1:14" x14ac:dyDescent="0.3">
      <c r="A443" s="4">
        <f t="shared" si="414"/>
        <v>4.3199999999999523</v>
      </c>
      <c r="B443" s="4">
        <f t="shared" si="410"/>
        <v>1.933021512174412E-2</v>
      </c>
      <c r="C443" s="6">
        <f t="shared" si="411"/>
        <v>-1.8538194757151205E-3</v>
      </c>
      <c r="D443" s="3">
        <f t="shared" ref="D443:L443" si="461">-(((-EXP(-$B$1*D$7)+EXP(-$B$1*C$7))*EXP(-D$7*$A443)+(IF(D$6=10,1,0)+$B$4*(D$7-C$7))*EXP(-($B$1+$A443)*D$7))-
((-EXP(-$D$1*D$7)+EXP(-$D$1*C$7))*EXP(-D$7*$A443)+(IF(D$6=10,1,0)+$B$4*(D$7-C$7))*EXP(-($D$1+$A443)*D$7)))/$E$1</f>
        <v>1.8829182643999905E-2</v>
      </c>
      <c r="E443" s="3">
        <f t="shared" si="461"/>
        <v>2.0932135311445841E-3</v>
      </c>
      <c r="F443" s="3">
        <f t="shared" si="461"/>
        <v>2.3258754366199807E-4</v>
      </c>
      <c r="G443" s="3">
        <f t="shared" si="461"/>
        <v>2.5830971033737784E-5</v>
      </c>
      <c r="H443" s="3">
        <f t="shared" si="461"/>
        <v>2.867254355484074E-6</v>
      </c>
      <c r="I443" s="3">
        <f t="shared" si="461"/>
        <v>3.180914832089393E-7</v>
      </c>
      <c r="J443" s="3">
        <f t="shared" si="461"/>
        <v>3.5268461971898686E-8</v>
      </c>
      <c r="K443" s="3">
        <f t="shared" si="461"/>
        <v>3.9080230314088155E-9</v>
      </c>
      <c r="L443" s="3">
        <f t="shared" si="461"/>
        <v>-4.6147046771888556E-9</v>
      </c>
      <c r="N443" t="str">
        <f t="shared" si="413"/>
        <v>4.31999999999995 0.0193302151217441</v>
      </c>
    </row>
    <row r="444" spans="1:14" x14ac:dyDescent="0.3">
      <c r="A444" s="4">
        <f t="shared" si="414"/>
        <v>4.3299999999999521</v>
      </c>
      <c r="B444" s="4">
        <f t="shared" si="410"/>
        <v>1.9163452170837866E-2</v>
      </c>
      <c r="C444" s="6">
        <f t="shared" si="411"/>
        <v>-1.8491907153870553E-3</v>
      </c>
      <c r="D444" s="3">
        <f t="shared" ref="D444:L444" si="462">-(((-EXP(-$B$1*D$7)+EXP(-$B$1*C$7))*EXP(-D$7*$A444)+(IF(D$6=10,1,0)+$B$4*(D$7-C$7))*EXP(-($B$1+$A444)*D$7))-
((-EXP(-$D$1*D$7)+EXP(-$D$1*C$7))*EXP(-D$7*$A444)+(IF(D$6=10,1,0)+$B$4*(D$7-C$7))*EXP(-($D$1+$A444)*D$7)))/$E$1</f>
        <v>1.8688492023485534E-2</v>
      </c>
      <c r="E444" s="3">
        <f t="shared" si="462"/>
        <v>2.0672112150511108E-3</v>
      </c>
      <c r="F444" s="3">
        <f t="shared" si="462"/>
        <v>2.2855266976741178E-4</v>
      </c>
      <c r="G444" s="3">
        <f t="shared" si="462"/>
        <v>2.525626388613606E-5</v>
      </c>
      <c r="H444" s="3">
        <f t="shared" si="462"/>
        <v>2.7894791708875764E-6</v>
      </c>
      <c r="I444" s="3">
        <f t="shared" si="462"/>
        <v>3.0791969684679517E-7</v>
      </c>
      <c r="J444" s="3">
        <f t="shared" si="462"/>
        <v>3.3970385692764173E-8</v>
      </c>
      <c r="K444" s="3">
        <f t="shared" si="462"/>
        <v>3.7454120123605868E-9</v>
      </c>
      <c r="L444" s="3">
        <f t="shared" si="462"/>
        <v>-4.4006307105930409E-9</v>
      </c>
      <c r="N444" t="str">
        <f t="shared" si="413"/>
        <v>4.32999999999995 0.0191634521708379</v>
      </c>
    </row>
    <row r="445" spans="1:14" x14ac:dyDescent="0.3">
      <c r="A445" s="4">
        <f t="shared" si="414"/>
        <v>4.3399999999999519</v>
      </c>
      <c r="B445" s="4">
        <f t="shared" si="410"/>
        <v>1.8998137163168737E-2</v>
      </c>
      <c r="C445" s="6">
        <f t="shared" si="411"/>
        <v>-1.8445735125069808E-3</v>
      </c>
      <c r="D445" s="3">
        <f t="shared" ref="D445:L445" si="463">-(((-EXP(-$B$1*D$7)+EXP(-$B$1*C$7))*EXP(-D$7*$A445)+(IF(D$6=10,1,0)+$B$4*(D$7-C$7))*EXP(-($B$1+$A445)*D$7))-
((-EXP(-$D$1*D$7)+EXP(-$D$1*C$7))*EXP(-D$7*$A445)+(IF(D$6=10,1,0)+$B$4*(D$7-C$7))*EXP(-($D$1+$A445)*D$7)))/$E$1</f>
        <v>1.8548852635574733E-2</v>
      </c>
      <c r="E445" s="3">
        <f t="shared" si="463"/>
        <v>2.0415319049174531E-3</v>
      </c>
      <c r="F445" s="3">
        <f t="shared" si="463"/>
        <v>2.2458779191425918E-4</v>
      </c>
      <c r="G445" s="3">
        <f t="shared" si="463"/>
        <v>2.4694343261608951E-5</v>
      </c>
      <c r="H445" s="3">
        <f t="shared" si="463"/>
        <v>2.7138136628772013E-6</v>
      </c>
      <c r="I445" s="3">
        <f t="shared" si="463"/>
        <v>2.9807317929206666E-7</v>
      </c>
      <c r="J445" s="3">
        <f t="shared" si="463"/>
        <v>3.2720085867269645E-8</v>
      </c>
      <c r="K445" s="3">
        <f t="shared" si="463"/>
        <v>3.5895671620712543E-9</v>
      </c>
      <c r="L445" s="3">
        <f t="shared" si="463"/>
        <v>-4.1964875339846773E-9</v>
      </c>
      <c r="N445" t="str">
        <f t="shared" si="413"/>
        <v>4.33999999999995 0.0189981371631687</v>
      </c>
    </row>
    <row r="446" spans="1:14" x14ac:dyDescent="0.3">
      <c r="A446" s="4">
        <f t="shared" si="414"/>
        <v>4.3499999999999517</v>
      </c>
      <c r="B446" s="4">
        <f t="shared" si="410"/>
        <v>1.8834256692419067E-2</v>
      </c>
      <c r="C446" s="6">
        <f t="shared" si="411"/>
        <v>-1.8399678382173639E-3</v>
      </c>
      <c r="D446" s="3">
        <f t="shared" ref="D446:L446" si="464">-(((-EXP(-$B$1*D$7)+EXP(-$B$1*C$7))*EXP(-D$7*$A446)+(IF(D$6=10,1,0)+$B$4*(D$7-C$7))*EXP(-($B$1+$A446)*D$7))-
((-EXP(-$D$1*D$7)+EXP(-$D$1*C$7))*EXP(-D$7*$A446)+(IF(D$6=10,1,0)+$B$4*(D$7-C$7))*EXP(-($D$1+$A446)*D$7)))/$E$1</f>
        <v>1.8410256625504655E-2</v>
      </c>
      <c r="E446" s="3">
        <f t="shared" si="464"/>
        <v>2.0161715882970402E-3</v>
      </c>
      <c r="F446" s="3">
        <f t="shared" si="464"/>
        <v>2.206916958274473E-4</v>
      </c>
      <c r="G446" s="3">
        <f t="shared" si="464"/>
        <v>2.4144924675734319E-5</v>
      </c>
      <c r="H446" s="3">
        <f t="shared" si="464"/>
        <v>2.6402006057773303E-6</v>
      </c>
      <c r="I446" s="3">
        <f t="shared" si="464"/>
        <v>2.8854152924717539E-7</v>
      </c>
      <c r="J446" s="3">
        <f t="shared" si="464"/>
        <v>3.151580405468573E-8</v>
      </c>
      <c r="K446" s="3">
        <f t="shared" si="464"/>
        <v>3.4402069434775203E-9</v>
      </c>
      <c r="L446" s="3">
        <f t="shared" si="464"/>
        <v>-4.0018144628114424E-9</v>
      </c>
      <c r="N446" t="str">
        <f t="shared" si="413"/>
        <v>4.34999999999995 0.0188342566924191</v>
      </c>
    </row>
    <row r="447" spans="1:14" x14ac:dyDescent="0.3">
      <c r="A447" s="4">
        <f t="shared" si="414"/>
        <v>4.3599999999999515</v>
      </c>
      <c r="B447" s="4">
        <f t="shared" si="410"/>
        <v>1.8671797490100919E-2</v>
      </c>
      <c r="C447" s="6">
        <f t="shared" si="411"/>
        <v>-1.8353736637327254E-3</v>
      </c>
      <c r="D447" s="3">
        <f t="shared" ref="D447:L447" si="465">-(((-EXP(-$B$1*D$7)+EXP(-$B$1*C$7))*EXP(-D$7*$A447)+(IF(D$6=10,1,0)+$B$4*(D$7-C$7))*EXP(-($B$1+$A447)*D$7))-
((-EXP(-$D$1*D$7)+EXP(-$D$1*C$7))*EXP(-D$7*$A447)+(IF(D$6=10,1,0)+$B$4*(D$7-C$7))*EXP(-($D$1+$A447)*D$7)))/$E$1</f>
        <v>1.8272696197232843E-2</v>
      </c>
      <c r="E447" s="3">
        <f t="shared" si="465"/>
        <v>1.9911263025894962E-3</v>
      </c>
      <c r="F447" s="3">
        <f t="shared" si="465"/>
        <v>2.1686318829759258E-4</v>
      </c>
      <c r="G447" s="3">
        <f t="shared" si="465"/>
        <v>2.3607729973586077E-5</v>
      </c>
      <c r="H447" s="3">
        <f t="shared" si="465"/>
        <v>2.5685843262166884E-6</v>
      </c>
      <c r="I447" s="3">
        <f t="shared" si="465"/>
        <v>2.7931467802088943E-7</v>
      </c>
      <c r="J447" s="3">
        <f t="shared" si="465"/>
        <v>3.0355846535293007E-8</v>
      </c>
      <c r="K447" s="3">
        <f t="shared" si="465"/>
        <v>3.2970615340686005E-9</v>
      </c>
      <c r="L447" s="3">
        <f t="shared" si="465"/>
        <v>-3.816172183259467E-9</v>
      </c>
      <c r="N447" t="str">
        <f t="shared" si="413"/>
        <v>4.35999999999995 0.0186717974901009</v>
      </c>
    </row>
    <row r="448" spans="1:14" x14ac:dyDescent="0.3">
      <c r="A448" s="4">
        <f t="shared" si="414"/>
        <v>4.3699999999999513</v>
      </c>
      <c r="B448" s="4">
        <f t="shared" si="410"/>
        <v>1.8510746423881019E-2</v>
      </c>
      <c r="C448" s="6">
        <f t="shared" si="411"/>
        <v>-1.8307909603394598E-3</v>
      </c>
      <c r="D448" s="3">
        <f t="shared" ref="D448:L448" si="466">-(((-EXP(-$B$1*D$7)+EXP(-$B$1*C$7))*EXP(-D$7*$A448)+(IF(D$6=10,1,0)+$B$4*(D$7-C$7))*EXP(-($B$1+$A448)*D$7))-
((-EXP(-$D$1*D$7)+EXP(-$D$1*C$7))*EXP(-D$7*$A448)+(IF(D$6=10,1,0)+$B$4*(D$7-C$7))*EXP(-($D$1+$A448)*D$7)))/$E$1</f>
        <v>1.8136163612949337E-2</v>
      </c>
      <c r="E448" s="3">
        <f t="shared" si="466"/>
        <v>1.9663921344158686E-3</v>
      </c>
      <c r="F448" s="3">
        <f t="shared" si="466"/>
        <v>2.1310109681391677E-4</v>
      </c>
      <c r="G448" s="3">
        <f t="shared" si="466"/>
        <v>2.3082487188978488E-5</v>
      </c>
      <c r="H448" s="3">
        <f t="shared" si="466"/>
        <v>2.4989106609805118E-6</v>
      </c>
      <c r="I448" s="3">
        <f t="shared" si="466"/>
        <v>2.7038287889177325E-7</v>
      </c>
      <c r="J448" s="3">
        <f t="shared" si="466"/>
        <v>2.9238581928143194E-8</v>
      </c>
      <c r="K448" s="3">
        <f t="shared" si="466"/>
        <v>3.1598723384674645E-9</v>
      </c>
      <c r="L448" s="3">
        <f t="shared" si="466"/>
        <v>-3.6391417612496014E-9</v>
      </c>
      <c r="N448" t="str">
        <f t="shared" si="413"/>
        <v>4.36999999999995 0.018510746423881</v>
      </c>
    </row>
    <row r="449" spans="1:14" x14ac:dyDescent="0.3">
      <c r="A449" s="4">
        <f t="shared" si="414"/>
        <v>4.379999999999951</v>
      </c>
      <c r="B449" s="4">
        <f t="shared" si="410"/>
        <v>1.8351090495994656E-2</v>
      </c>
      <c r="C449" s="6">
        <f t="shared" si="411"/>
        <v>-1.8262196993956558E-3</v>
      </c>
      <c r="D449" s="3">
        <f t="shared" ref="D449:L449" si="467">-(((-EXP(-$B$1*D$7)+EXP(-$B$1*C$7))*EXP(-D$7*$A449)+(IF(D$6=10,1,0)+$B$4*(D$7-C$7))*EXP(-($B$1+$A449)*D$7))-
((-EXP(-$D$1*D$7)+EXP(-$D$1*C$7))*EXP(-D$7*$A449)+(IF(D$6=10,1,0)+$B$4*(D$7-C$7))*EXP(-($D$1+$A449)*D$7)))/$E$1</f>
        <v>1.8000651192642998E-2</v>
      </c>
      <c r="E449" s="3">
        <f t="shared" si="467"/>
        <v>1.9419652190141854E-3</v>
      </c>
      <c r="F449" s="3">
        <f t="shared" si="467"/>
        <v>2.0940426920696843E-4</v>
      </c>
      <c r="G449" s="3">
        <f t="shared" si="467"/>
        <v>2.2568930406590376E-5</v>
      </c>
      <c r="H449" s="3">
        <f t="shared" si="467"/>
        <v>2.4311269160366559E-6</v>
      </c>
      <c r="I449" s="3">
        <f t="shared" si="467"/>
        <v>2.6173669681624112E-7</v>
      </c>
      <c r="J449" s="3">
        <f t="shared" si="467"/>
        <v>2.8162438895260735E-8</v>
      </c>
      <c r="K449" s="3">
        <f t="shared" si="467"/>
        <v>3.0283915214511906E-9</v>
      </c>
      <c r="L449" s="3">
        <f t="shared" si="467"/>
        <v>-3.4703236970216758E-9</v>
      </c>
      <c r="N449" t="str">
        <f t="shared" si="413"/>
        <v>4.37999999999995 0.0183510904959947</v>
      </c>
    </row>
    <row r="450" spans="1:14" x14ac:dyDescent="0.3">
      <c r="A450" s="4">
        <f t="shared" si="414"/>
        <v>4.3899999999999508</v>
      </c>
      <c r="B450" s="4">
        <f t="shared" si="410"/>
        <v>1.81928168417047E-2</v>
      </c>
      <c r="C450" s="6">
        <f t="shared" si="411"/>
        <v>-1.8216598523309176E-3</v>
      </c>
      <c r="D450" s="3">
        <f t="shared" ref="D450:L450" si="468">-(((-EXP(-$B$1*D$7)+EXP(-$B$1*C$7))*EXP(-D$7*$A450)+(IF(D$6=10,1,0)+$B$4*(D$7-C$7))*EXP(-($B$1+$A450)*D$7))-
((-EXP(-$D$1*D$7)+EXP(-$D$1*C$7))*EXP(-D$7*$A450)+(IF(D$6=10,1,0)+$B$4*(D$7-C$7))*EXP(-($D$1+$A450)*D$7)))/$E$1</f>
        <v>1.7866151313711189E-2</v>
      </c>
      <c r="E450" s="3">
        <f t="shared" si="468"/>
        <v>1.9178417396295922E-3</v>
      </c>
      <c r="F450" s="3">
        <f t="shared" si="468"/>
        <v>2.0577157329405499E-4</v>
      </c>
      <c r="G450" s="3">
        <f t="shared" si="468"/>
        <v>2.2066799627159834E-5</v>
      </c>
      <c r="H450" s="3">
        <f t="shared" si="468"/>
        <v>2.3651818266866631E-6</v>
      </c>
      <c r="I450" s="3">
        <f t="shared" si="468"/>
        <v>2.5336699846301591E-7</v>
      </c>
      <c r="J450" s="3">
        <f t="shared" si="468"/>
        <v>2.7125903933298015E-8</v>
      </c>
      <c r="K450" s="3">
        <f t="shared" si="468"/>
        <v>2.9023815600223243E-9</v>
      </c>
      <c r="L450" s="3">
        <f t="shared" si="468"/>
        <v>-3.3093370226390908E-9</v>
      </c>
      <c r="N450" t="str">
        <f t="shared" si="413"/>
        <v>4.38999999999995 0.0181928168417047</v>
      </c>
    </row>
    <row r="451" spans="1:14" x14ac:dyDescent="0.3">
      <c r="A451" s="4">
        <f t="shared" si="414"/>
        <v>4.3999999999999506</v>
      </c>
      <c r="B451" s="4">
        <f t="shared" si="410"/>
        <v>1.803591272772357E-2</v>
      </c>
      <c r="C451" s="6">
        <f t="shared" si="411"/>
        <v>-1.8171113906461866E-3</v>
      </c>
      <c r="D451" s="3">
        <f t="shared" ref="D451:L451" si="469">-(((-EXP(-$B$1*D$7)+EXP(-$B$1*C$7))*EXP(-D$7*$A451)+(IF(D$6=10,1,0)+$B$4*(D$7-C$7))*EXP(-($B$1+$A451)*D$7))-
((-EXP(-$D$1*D$7)+EXP(-$D$1*C$7))*EXP(-D$7*$A451)+(IF(D$6=10,1,0)+$B$4*(D$7-C$7))*EXP(-($D$1+$A451)*D$7)))/$E$1</f>
        <v>1.7732656410504415E-2</v>
      </c>
      <c r="E451" s="3">
        <f t="shared" si="469"/>
        <v>1.8940179269180395E-3</v>
      </c>
      <c r="F451" s="3">
        <f t="shared" si="469"/>
        <v>2.0220189653399204E-4</v>
      </c>
      <c r="G451" s="3">
        <f t="shared" si="469"/>
        <v>2.1575840636321173E-5</v>
      </c>
      <c r="H451" s="3">
        <f t="shared" si="469"/>
        <v>2.3010255188126829E-6</v>
      </c>
      <c r="I451" s="3">
        <f t="shared" si="469"/>
        <v>2.4526494255926964E-7</v>
      </c>
      <c r="J451" s="3">
        <f t="shared" si="469"/>
        <v>2.6127519244207043E-8</v>
      </c>
      <c r="K451" s="3">
        <f t="shared" si="469"/>
        <v>2.7816148144278428E-9</v>
      </c>
      <c r="L451" s="3">
        <f t="shared" si="469"/>
        <v>-3.1558184436545163E-9</v>
      </c>
      <c r="N451" t="str">
        <f t="shared" si="413"/>
        <v>4.39999999999995 0.0180359127277236</v>
      </c>
    </row>
    <row r="452" spans="1:14" x14ac:dyDescent="0.3">
      <c r="A452" s="4">
        <f t="shared" si="414"/>
        <v>4.4099999999999504</v>
      </c>
      <c r="B452" s="4">
        <f t="shared" si="410"/>
        <v>1.7880365550686322E-2</v>
      </c>
      <c r="C452" s="6">
        <f t="shared" si="411"/>
        <v>-1.8125742859135621E-3</v>
      </c>
      <c r="D452" s="3">
        <f t="shared" ref="D452:L452" si="470">-(((-EXP(-$B$1*D$7)+EXP(-$B$1*C$7))*EXP(-D$7*$A452)+(IF(D$6=10,1,0)+$B$4*(D$7-C$7))*EXP(-($B$1+$A452)*D$7))-
((-EXP(-$D$1*D$7)+EXP(-$D$1*C$7))*EXP(-D$7*$A452)+(IF(D$6=10,1,0)+$B$4*(D$7-C$7))*EXP(-($D$1+$A452)*D$7)))/$E$1</f>
        <v>1.760015897390348E-2</v>
      </c>
      <c r="E452" s="3">
        <f t="shared" si="470"/>
        <v>1.8704900583621702E-3</v>
      </c>
      <c r="F452" s="3">
        <f t="shared" si="470"/>
        <v>1.9869414568456325E-4</v>
      </c>
      <c r="G452" s="3">
        <f t="shared" si="470"/>
        <v>2.1095804875665327E-5</v>
      </c>
      <c r="H452" s="3">
        <f t="shared" si="470"/>
        <v>2.2386094711646532E-6</v>
      </c>
      <c r="I452" s="3">
        <f t="shared" si="470"/>
        <v>2.3742197055357414E-7</v>
      </c>
      <c r="J452" s="3">
        <f t="shared" si="470"/>
        <v>2.5165880684803466E-8</v>
      </c>
      <c r="K452" s="3">
        <f t="shared" si="470"/>
        <v>2.6658731169159736E-9</v>
      </c>
      <c r="L452" s="3">
        <f t="shared" si="470"/>
        <v>-3.0094215191774486E-9</v>
      </c>
      <c r="N452" t="str">
        <f t="shared" si="413"/>
        <v>4.40999999999995 0.0178803655506863</v>
      </c>
    </row>
    <row r="453" spans="1:14" x14ac:dyDescent="0.3">
      <c r="A453" s="4">
        <f t="shared" si="414"/>
        <v>4.4199999999999502</v>
      </c>
      <c r="B453" s="4">
        <f t="shared" si="410"/>
        <v>1.7726162835592443E-2</v>
      </c>
      <c r="C453" s="6">
        <f t="shared" si="411"/>
        <v>-1.8080485097761248E-3</v>
      </c>
      <c r="D453" s="3">
        <f t="shared" ref="D453:L453" si="471">-(((-EXP(-$B$1*D$7)+EXP(-$B$1*C$7))*EXP(-D$7*$A453)+(IF(D$6=10,1,0)+$B$4*(D$7-C$7))*EXP(-($B$1+$A453)*D$7))-
((-EXP(-$D$1*D$7)+EXP(-$D$1*C$7))*EXP(-D$7*$A453)+(IF(D$6=10,1,0)+$B$4*(D$7-C$7))*EXP(-($D$1+$A453)*D$7)))/$E$1</f>
        <v>1.7468651550853285E-2</v>
      </c>
      <c r="E453" s="3">
        <f t="shared" si="471"/>
        <v>1.8472544576844943E-3</v>
      </c>
      <c r="F453" s="3">
        <f t="shared" si="471"/>
        <v>1.9524724647048349E-4</v>
      </c>
      <c r="G453" s="3">
        <f t="shared" si="471"/>
        <v>2.062644931680724E-5</v>
      </c>
      <c r="H453" s="3">
        <f t="shared" si="471"/>
        <v>2.1778864786255404E-6</v>
      </c>
      <c r="I453" s="3">
        <f t="shared" si="471"/>
        <v>2.2982979757862204E-7</v>
      </c>
      <c r="J453" s="3">
        <f t="shared" si="471"/>
        <v>2.4239635792741398E-8</v>
      </c>
      <c r="K453" s="3">
        <f t="shared" si="471"/>
        <v>2.5549473775251791E-9</v>
      </c>
      <c r="L453" s="3">
        <f t="shared" si="471"/>
        <v>-2.8698158787513057E-9</v>
      </c>
      <c r="N453" t="str">
        <f t="shared" si="413"/>
        <v>4.41999999999995 0.0177261628355924</v>
      </c>
    </row>
    <row r="454" spans="1:14" x14ac:dyDescent="0.3">
      <c r="A454" s="4">
        <f t="shared" si="414"/>
        <v>4.42999999999995</v>
      </c>
      <c r="B454" s="4">
        <f t="shared" si="410"/>
        <v>1.7573292234469212E-2</v>
      </c>
      <c r="C454" s="6">
        <f t="shared" si="411"/>
        <v>-1.8035340339477594E-3</v>
      </c>
      <c r="D454" s="3">
        <f t="shared" ref="D454:L454" si="472">-(((-EXP(-$B$1*D$7)+EXP(-$B$1*C$7))*EXP(-D$7*$A454)+(IF(D$6=10,1,0)+$B$4*(D$7-C$7))*EXP(-($B$1+$A454)*D$7))-
((-EXP(-$D$1*D$7)+EXP(-$D$1*C$7))*EXP(-D$7*$A454)+(IF(D$6=10,1,0)+$B$4*(D$7-C$7))*EXP(-($D$1+$A454)*D$7)))/$E$1</f>
        <v>1.7338126744102615E-2</v>
      </c>
      <c r="E454" s="3">
        <f t="shared" si="472"/>
        <v>1.8243074942714068E-3</v>
      </c>
      <c r="F454" s="3">
        <f t="shared" si="472"/>
        <v>1.9186014325170065E-4</v>
      </c>
      <c r="G454" s="3">
        <f t="shared" si="472"/>
        <v>2.0167536338417836E-5</v>
      </c>
      <c r="H454" s="3">
        <f t="shared" si="472"/>
        <v>2.1188106165287526E-6</v>
      </c>
      <c r="I454" s="3">
        <f t="shared" si="472"/>
        <v>2.2248040369618164E-7</v>
      </c>
      <c r="J454" s="3">
        <f t="shared" si="472"/>
        <v>2.3347481883150146E-8</v>
      </c>
      <c r="K454" s="3">
        <f t="shared" si="472"/>
        <v>2.4486372065279062E-9</v>
      </c>
      <c r="L454" s="3">
        <f t="shared" si="472"/>
        <v>-2.7366864779425744E-9</v>
      </c>
      <c r="N454" t="str">
        <f t="shared" si="413"/>
        <v>4.42999999999995 0.0175732922344692</v>
      </c>
    </row>
    <row r="455" spans="1:14" x14ac:dyDescent="0.3">
      <c r="A455" s="4">
        <f t="shared" si="414"/>
        <v>4.4399999999999498</v>
      </c>
      <c r="B455" s="4">
        <f t="shared" si="410"/>
        <v>1.742174152464622E-2</v>
      </c>
      <c r="C455" s="6">
        <f t="shared" si="411"/>
        <v>-1.799030830212977E-3</v>
      </c>
      <c r="D455" s="3">
        <f t="shared" ref="D455:L455" si="473">-(((-EXP(-$B$1*D$7)+EXP(-$B$1*C$7))*EXP(-D$7*$A455)+(IF(D$6=10,1,0)+$B$4*(D$7-C$7))*EXP(-($B$1+$A455)*D$7))-
((-EXP(-$D$1*D$7)+EXP(-$D$1*C$7))*EXP(-D$7*$A455)+(IF(D$6=10,1,0)+$B$4*(D$7-C$7))*EXP(-($D$1+$A455)*D$7)))/$E$1</f>
        <v>1.7208577211521095E-2</v>
      </c>
      <c r="E455" s="3">
        <f t="shared" si="473"/>
        <v>1.8016455826175345E-3</v>
      </c>
      <c r="F455" s="3">
        <f t="shared" si="473"/>
        <v>1.8853179870135375E-4</v>
      </c>
      <c r="G455" s="3">
        <f t="shared" si="473"/>
        <v>1.9718833605966546E-5</v>
      </c>
      <c r="H455" s="3">
        <f t="shared" si="473"/>
        <v>2.0613372059417006E-6</v>
      </c>
      <c r="I455" s="3">
        <f t="shared" si="473"/>
        <v>2.1536602542610576E-7</v>
      </c>
      <c r="J455" s="3">
        <f t="shared" si="473"/>
        <v>2.2488164217566532E-8</v>
      </c>
      <c r="K455" s="3">
        <f t="shared" si="473"/>
        <v>2.3467505522702329E-9</v>
      </c>
      <c r="L455" s="3">
        <f t="shared" si="473"/>
        <v>-2.6097328870378618E-9</v>
      </c>
      <c r="N455" t="str">
        <f t="shared" si="413"/>
        <v>4.43999999999995 0.0174217415246462</v>
      </c>
    </row>
    <row r="456" spans="1:14" x14ac:dyDescent="0.3">
      <c r="A456" s="4">
        <f t="shared" si="414"/>
        <v>4.4499999999999496</v>
      </c>
      <c r="B456" s="4">
        <f t="shared" si="410"/>
        <v>1.727149860756123E-2</v>
      </c>
      <c r="C456" s="6">
        <f t="shared" si="411"/>
        <v>-1.7945388704267396E-3</v>
      </c>
      <c r="D456" s="3">
        <f t="shared" ref="D456:L456" si="474">-(((-EXP(-$B$1*D$7)+EXP(-$B$1*C$7))*EXP(-D$7*$A456)+(IF(D$6=10,1,0)+$B$4*(D$7-C$7))*EXP(-($B$1+$A456)*D$7))-
((-EXP(-$D$1*D$7)+EXP(-$D$1*C$7))*EXP(-D$7*$A456)+(IF(D$6=10,1,0)+$B$4*(D$7-C$7))*EXP(-($D$1+$A456)*D$7)))/$E$1</f>
        <v>1.7079995665958241E-2</v>
      </c>
      <c r="E456" s="3">
        <f t="shared" si="474"/>
        <v>1.7792651817511078E-3</v>
      </c>
      <c r="F456" s="3">
        <f t="shared" si="474"/>
        <v>1.8526119348796622E-4</v>
      </c>
      <c r="G456" s="3">
        <f t="shared" si="474"/>
        <v>1.9280113954258991E-5</v>
      </c>
      <c r="H456" s="3">
        <f t="shared" si="474"/>
        <v>2.0054227798665359E-6</v>
      </c>
      <c r="I456" s="3">
        <f t="shared" si="474"/>
        <v>2.0847914754334699E-7</v>
      </c>
      <c r="J456" s="3">
        <f t="shared" si="474"/>
        <v>2.1660474239248452E-8</v>
      </c>
      <c r="K456" s="3">
        <f t="shared" si="474"/>
        <v>2.2491033542406897E-9</v>
      </c>
      <c r="L456" s="3">
        <f t="shared" si="474"/>
        <v>-2.4886686131797237E-9</v>
      </c>
      <c r="N456" t="str">
        <f t="shared" si="413"/>
        <v>4.44999999999995 0.0172714986075612</v>
      </c>
    </row>
    <row r="457" spans="1:14" x14ac:dyDescent="0.3">
      <c r="A457" s="4">
        <f t="shared" si="414"/>
        <v>4.4599999999999493</v>
      </c>
      <c r="B457" s="4">
        <f t="shared" si="410"/>
        <v>1.7122551507149059E-2</v>
      </c>
      <c r="C457" s="6">
        <f t="shared" si="411"/>
        <v>-1.790058126514284E-3</v>
      </c>
      <c r="D457" s="3">
        <f t="shared" ref="D457:L457" si="475">-(((-EXP(-$B$1*D$7)+EXP(-$B$1*C$7))*EXP(-D$7*$A457)+(IF(D$6=10,1,0)+$B$4*(D$7-C$7))*EXP(-($B$1+$A457)*D$7))-
((-EXP(-$D$1*D$7)+EXP(-$D$1*C$7))*EXP(-D$7*$A457)+(IF(D$6=10,1,0)+$B$4*(D$7-C$7))*EXP(-($D$1+$A457)*D$7)))/$E$1</f>
        <v>1.6952374874647149E-2</v>
      </c>
      <c r="E457" s="3">
        <f t="shared" si="475"/>
        <v>1.7571627946891503E-3</v>
      </c>
      <c r="F457" s="3">
        <f t="shared" si="475"/>
        <v>1.8204732596289067E-4</v>
      </c>
      <c r="G457" s="3">
        <f t="shared" si="475"/>
        <v>1.8851155272028755E-5</v>
      </c>
      <c r="H457" s="3">
        <f t="shared" si="475"/>
        <v>1.9510250503540971E-6</v>
      </c>
      <c r="I457" s="3">
        <f t="shared" si="475"/>
        <v>2.0181249514331046E-7</v>
      </c>
      <c r="J457" s="3">
        <f t="shared" si="475"/>
        <v>2.0863247872429495E-8</v>
      </c>
      <c r="K457" s="3">
        <f t="shared" si="475"/>
        <v>2.1555192106741911E-9</v>
      </c>
      <c r="L457" s="3">
        <f t="shared" si="475"/>
        <v>-2.3732204538629756E-9</v>
      </c>
      <c r="N457" t="str">
        <f t="shared" si="413"/>
        <v>4.45999999999995 0.0171225515071491</v>
      </c>
    </row>
    <row r="458" spans="1:14" x14ac:dyDescent="0.3">
      <c r="A458" s="4">
        <f t="shared" si="414"/>
        <v>4.4699999999999491</v>
      </c>
      <c r="B458" s="4">
        <f t="shared" si="410"/>
        <v>1.697488836854091E-2</v>
      </c>
      <c r="C458" s="6">
        <f t="shared" si="411"/>
        <v>-1.7855885704709462E-3</v>
      </c>
      <c r="D458" s="3">
        <f t="shared" ref="D458:L458" si="476">-(((-EXP(-$B$1*D$7)+EXP(-$B$1*C$7))*EXP(-D$7*$A458)+(IF(D$6=10,1,0)+$B$4*(D$7-C$7))*EXP(-($B$1+$A458)*D$7))-
((-EXP(-$D$1*D$7)+EXP(-$D$1*C$7))*EXP(-D$7*$A458)+(IF(D$6=10,1,0)+$B$4*(D$7-C$7))*EXP(-($D$1+$A458)*D$7)))/$E$1</f>
        <v>1.6825707658911764E-2</v>
      </c>
      <c r="E458" s="3">
        <f t="shared" si="476"/>
        <v>1.7353349678886005E-3</v>
      </c>
      <c r="F458" s="3">
        <f t="shared" si="476"/>
        <v>1.7888921185419123E-4</v>
      </c>
      <c r="G458" s="3">
        <f t="shared" si="476"/>
        <v>1.8431740389758451E-5</v>
      </c>
      <c r="H458" s="3">
        <f t="shared" si="476"/>
        <v>1.8981028765151804E-6</v>
      </c>
      <c r="I458" s="3">
        <f t="shared" si="476"/>
        <v>1.9535902595502976E-7</v>
      </c>
      <c r="J458" s="3">
        <f t="shared" si="476"/>
        <v>2.0095363886279778E-8</v>
      </c>
      <c r="K458" s="3">
        <f t="shared" si="476"/>
        <v>2.0658290597566278E-9</v>
      </c>
      <c r="L458" s="3">
        <f t="shared" si="476"/>
        <v>-2.2631278798579581E-9</v>
      </c>
      <c r="N458" t="str">
        <f t="shared" si="413"/>
        <v>4.46999999999995 0.0169748883685409</v>
      </c>
    </row>
    <row r="459" spans="1:14" x14ac:dyDescent="0.3">
      <c r="A459" s="4">
        <f t="shared" si="414"/>
        <v>4.4799999999999489</v>
      </c>
      <c r="B459" s="4">
        <f t="shared" si="410"/>
        <v>1.682849745656529E-2</v>
      </c>
      <c r="C459" s="6">
        <f t="shared" si="411"/>
        <v>-1.7811301743619861E-3</v>
      </c>
      <c r="D459" s="3">
        <f t="shared" ref="D459:L459" si="477">-(((-EXP(-$B$1*D$7)+EXP(-$B$1*C$7))*EXP(-D$7*$A459)+(IF(D$6=10,1,0)+$B$4*(D$7-C$7))*EXP(-($B$1+$A459)*D$7))-
((-EXP(-$D$1*D$7)+EXP(-$D$1*C$7))*EXP(-D$7*$A459)+(IF(D$6=10,1,0)+$B$4*(D$7-C$7))*EXP(-($D$1+$A459)*D$7)))/$E$1</f>
        <v>1.6699986893657301E-2</v>
      </c>
      <c r="E459" s="3">
        <f t="shared" si="477"/>
        <v>1.7137782907082771E-3</v>
      </c>
      <c r="F459" s="3">
        <f t="shared" si="477"/>
        <v>1.7578588396493039E-4</v>
      </c>
      <c r="G459" s="3">
        <f t="shared" si="477"/>
        <v>1.8021656969681912E-5</v>
      </c>
      <c r="H459" s="3">
        <f t="shared" si="477"/>
        <v>1.8466162334397257E-6</v>
      </c>
      <c r="I459" s="3">
        <f t="shared" si="477"/>
        <v>1.8911192290216631E-7</v>
      </c>
      <c r="J459" s="3">
        <f t="shared" si="477"/>
        <v>1.935574231732774E-8</v>
      </c>
      <c r="K459" s="3">
        <f t="shared" si="477"/>
        <v>1.9798708742685589E-9</v>
      </c>
      <c r="L459" s="3">
        <f t="shared" si="477"/>
        <v>-2.1581424480984161E-9</v>
      </c>
      <c r="N459" t="str">
        <f t="shared" si="413"/>
        <v>4.47999999999995 0.0168284974565653</v>
      </c>
    </row>
    <row r="460" spans="1:14" x14ac:dyDescent="0.3">
      <c r="A460" s="4">
        <f t="shared" si="414"/>
        <v>4.4899999999999487</v>
      </c>
      <c r="B460" s="4">
        <f t="shared" ref="B460:B523" si="478">SUM(C460:L460)</f>
        <v>1.6683367154463891E-2</v>
      </c>
      <c r="C460" s="6">
        <f t="shared" ref="C460:C523" si="479">-C$7*EXP(-($B$1+$A460)*C$7)*(C$7-B$7)*($B$3+$B$4)</f>
        <v>-1.7766829103224137E-3</v>
      </c>
      <c r="D460" s="3">
        <f t="shared" ref="D460:L460" si="480">-(((-EXP(-$B$1*D$7)+EXP(-$B$1*C$7))*EXP(-D$7*$A460)+(IF(D$6=10,1,0)+$B$4*(D$7-C$7))*EXP(-($B$1+$A460)*D$7))-
((-EXP(-$D$1*D$7)+EXP(-$D$1*C$7))*EXP(-D$7*$A460)+(IF(D$6=10,1,0)+$B$4*(D$7-C$7))*EXP(-($D$1+$A460)*D$7)))/$E$1</f>
        <v>1.6575205507066669E-2</v>
      </c>
      <c r="E460" s="3">
        <f t="shared" si="480"/>
        <v>1.6924893948708434E-3</v>
      </c>
      <c r="F460" s="3">
        <f t="shared" si="480"/>
        <v>1.7273639187653808E-4</v>
      </c>
      <c r="G460" s="3">
        <f t="shared" si="480"/>
        <v>1.7620697398369821E-5</v>
      </c>
      <c r="H460" s="3">
        <f t="shared" si="480"/>
        <v>1.7965261819047992E-6</v>
      </c>
      <c r="I460" s="3">
        <f t="shared" si="480"/>
        <v>1.8306458690008599E-7</v>
      </c>
      <c r="J460" s="3">
        <f t="shared" si="480"/>
        <v>1.8643342950787585E-8</v>
      </c>
      <c r="K460" s="3">
        <f t="shared" si="480"/>
        <v>1.8974893688705499E-9</v>
      </c>
      <c r="L460" s="3">
        <f t="shared" si="480"/>
        <v>-2.0580272410081403E-9</v>
      </c>
      <c r="N460" t="str">
        <f t="shared" ref="N460:N523" si="481">A460&amp;" "&amp;B460</f>
        <v>4.48999999999995 0.0166833671544639</v>
      </c>
    </row>
    <row r="461" spans="1:14" x14ac:dyDescent="0.3">
      <c r="A461" s="4">
        <f t="shared" ref="A461:A524" si="482">A460+1%</f>
        <v>4.4999999999999485</v>
      </c>
      <c r="B461" s="4">
        <f t="shared" si="478"/>
        <v>1.6539485962486503E-2</v>
      </c>
      <c r="C461" s="6">
        <f t="shared" si="479"/>
        <v>-1.7722467505568145E-3</v>
      </c>
      <c r="D461" s="3">
        <f t="shared" ref="D461:L461" si="483">-(((-EXP(-$B$1*D$7)+EXP(-$B$1*C$7))*EXP(-D$7*$A461)+(IF(D$6=10,1,0)+$B$4*(D$7-C$7))*EXP(-($B$1+$A461)*D$7))-
((-EXP(-$D$1*D$7)+EXP(-$D$1*C$7))*EXP(-D$7*$A461)+(IF(D$6=10,1,0)+$B$4*(D$7-C$7))*EXP(-($D$1+$A461)*D$7)))/$E$1</f>
        <v>1.6451356480145108E-2</v>
      </c>
      <c r="E461" s="3">
        <f t="shared" si="483"/>
        <v>1.671464953946456E-3</v>
      </c>
      <c r="F461" s="3">
        <f t="shared" si="483"/>
        <v>1.6973980165819466E-4</v>
      </c>
      <c r="G461" s="3">
        <f t="shared" si="483"/>
        <v>1.7228658681507044E-5</v>
      </c>
      <c r="H461" s="3">
        <f t="shared" si="483"/>
        <v>1.7477948389243179E-6</v>
      </c>
      <c r="I461" s="3">
        <f t="shared" si="483"/>
        <v>1.7721062988785513E-7</v>
      </c>
      <c r="J461" s="3">
        <f t="shared" si="483"/>
        <v>1.7957163857948842E-8</v>
      </c>
      <c r="K461" s="3">
        <f t="shared" si="483"/>
        <v>1.8185357195441883E-9</v>
      </c>
      <c r="L461" s="3">
        <f t="shared" si="483"/>
        <v>-1.9625563310255975E-9</v>
      </c>
      <c r="N461" t="str">
        <f t="shared" si="481"/>
        <v>4.49999999999995 0.0165394859624865</v>
      </c>
    </row>
    <row r="462" spans="1:14" x14ac:dyDescent="0.3">
      <c r="A462" s="4">
        <f t="shared" si="482"/>
        <v>4.5099999999999483</v>
      </c>
      <c r="B462" s="4">
        <f t="shared" si="478"/>
        <v>1.6396842496586128E-2</v>
      </c>
      <c r="C462" s="6">
        <f t="shared" si="479"/>
        <v>-1.7678216673391752E-3</v>
      </c>
      <c r="D462" s="3">
        <f t="shared" ref="D462:L462" si="484">-(((-EXP(-$B$1*D$7)+EXP(-$B$1*C$7))*EXP(-D$7*$A462)+(IF(D$6=10,1,0)+$B$4*(D$7-C$7))*EXP(-($B$1+$A462)*D$7))-
((-EXP(-$D$1*D$7)+EXP(-$D$1*C$7))*EXP(-D$7*$A462)+(IF(D$6=10,1,0)+$B$4*(D$7-C$7))*EXP(-($D$1+$A462)*D$7)))/$E$1</f>
        <v>1.6328432846373243E-2</v>
      </c>
      <c r="E462" s="3">
        <f t="shared" si="484"/>
        <v>1.6507016828201505E-3</v>
      </c>
      <c r="F462" s="3">
        <f t="shared" si="484"/>
        <v>1.6679519558070318E-4</v>
      </c>
      <c r="G462" s="3">
        <f t="shared" si="484"/>
        <v>1.6845342341031068E-5</v>
      </c>
      <c r="H462" s="3">
        <f t="shared" si="484"/>
        <v>1.7003853490875715E-6</v>
      </c>
      <c r="I462" s="3">
        <f t="shared" si="484"/>
        <v>1.7154386808026647E-7</v>
      </c>
      <c r="J462" s="3">
        <f t="shared" si="484"/>
        <v>1.7296239986081583E-8</v>
      </c>
      <c r="K462" s="3">
        <f t="shared" si="484"/>
        <v>1.7428672948191312E-9</v>
      </c>
      <c r="L462" s="3">
        <f t="shared" si="484"/>
        <v>-1.871514271381206E-9</v>
      </c>
      <c r="N462" t="str">
        <f t="shared" si="481"/>
        <v>4.50999999999995 0.0163968424965861</v>
      </c>
    </row>
    <row r="463" spans="1:14" x14ac:dyDescent="0.3">
      <c r="A463" s="4">
        <f t="shared" si="482"/>
        <v>4.5199999999999481</v>
      </c>
      <c r="B463" s="4">
        <f t="shared" si="478"/>
        <v>1.6255425487046875E-2</v>
      </c>
      <c r="C463" s="6">
        <f t="shared" si="479"/>
        <v>-1.7634076330127115E-3</v>
      </c>
      <c r="D463" s="3">
        <f t="shared" ref="D463:L463" si="485">-(((-EXP(-$B$1*D$7)+EXP(-$B$1*C$7))*EXP(-D$7*$A463)+(IF(D$6=10,1,0)+$B$4*(D$7-C$7))*EXP(-($B$1+$A463)*D$7))-
((-EXP(-$D$1*D$7)+EXP(-$D$1*C$7))*EXP(-D$7*$A463)+(IF(D$6=10,1,0)+$B$4*(D$7-C$7))*EXP(-($D$1+$A463)*D$7)))/$E$1</f>
        <v>1.6206427691251718E-2</v>
      </c>
      <c r="E463" s="3">
        <f t="shared" si="485"/>
        <v>1.6301963371917535E-3</v>
      </c>
      <c r="F463" s="3">
        <f t="shared" si="485"/>
        <v>1.639016718355286E-4</v>
      </c>
      <c r="G463" s="3">
        <f t="shared" si="485"/>
        <v>1.6470554314853885E-5</v>
      </c>
      <c r="H463" s="3">
        <f t="shared" si="485"/>
        <v>1.6542618567090444E-6</v>
      </c>
      <c r="I463" s="3">
        <f t="shared" si="485"/>
        <v>1.6605831543311235E-7</v>
      </c>
      <c r="J463" s="3">
        <f t="shared" si="485"/>
        <v>1.6659641802077352E-8</v>
      </c>
      <c r="K463" s="3">
        <f t="shared" si="485"/>
        <v>1.6703473980326728E-9</v>
      </c>
      <c r="L463" s="3">
        <f t="shared" si="485"/>
        <v>-1.7846956098081927E-9</v>
      </c>
      <c r="N463" t="str">
        <f t="shared" si="481"/>
        <v>4.51999999999995 0.0162554254870469</v>
      </c>
    </row>
    <row r="464" spans="1:14" x14ac:dyDescent="0.3">
      <c r="A464" s="4">
        <f t="shared" si="482"/>
        <v>4.5299999999999478</v>
      </c>
      <c r="B464" s="4">
        <f t="shared" si="478"/>
        <v>1.6115223777229397E-2</v>
      </c>
      <c r="C464" s="6">
        <f t="shared" si="479"/>
        <v>-1.7590046199896941E-3</v>
      </c>
      <c r="D464" s="3">
        <f t="shared" ref="D464:L464" si="486">-(((-EXP(-$B$1*D$7)+EXP(-$B$1*C$7))*EXP(-D$7*$A464)+(IF(D$6=10,1,0)+$B$4*(D$7-C$7))*EXP(-($B$1+$A464)*D$7))-
((-EXP(-$D$1*D$7)+EXP(-$D$1*C$7))*EXP(-D$7*$A464)+(IF(D$6=10,1,0)+$B$4*(D$7-C$7))*EXP(-($D$1+$A464)*D$7)))/$E$1</f>
        <v>1.6085334151975939E-2</v>
      </c>
      <c r="E464" s="3">
        <f t="shared" si="486"/>
        <v>1.6099457130554649E-3</v>
      </c>
      <c r="F464" s="3">
        <f t="shared" si="486"/>
        <v>1.6105834425849552E-4</v>
      </c>
      <c r="G464" s="3">
        <f t="shared" si="486"/>
        <v>1.6104104858584998E-5</v>
      </c>
      <c r="H464" s="3">
        <f t="shared" si="486"/>
        <v>1.6093894787048319E-6</v>
      </c>
      <c r="I464" s="3">
        <f t="shared" si="486"/>
        <v>1.6074817732054698E-7</v>
      </c>
      <c r="J464" s="3">
        <f t="shared" si="486"/>
        <v>1.6046473985069525E-8</v>
      </c>
      <c r="K464" s="3">
        <f t="shared" si="486"/>
        <v>1.6008450203736808E-9</v>
      </c>
      <c r="L464" s="3">
        <f t="shared" si="486"/>
        <v>-1.7019044248613319E-9</v>
      </c>
      <c r="N464" t="str">
        <f t="shared" si="481"/>
        <v>4.52999999999995 0.0161152237772294</v>
      </c>
    </row>
    <row r="465" spans="1:14" x14ac:dyDescent="0.3">
      <c r="A465" s="4">
        <f t="shared" si="482"/>
        <v>4.5399999999999476</v>
      </c>
      <c r="B465" s="4">
        <f t="shared" si="478"/>
        <v>1.5976226322218328E-2</v>
      </c>
      <c r="C465" s="6">
        <f t="shared" si="479"/>
        <v>-1.7546126007512777E-3</v>
      </c>
      <c r="D465" s="3">
        <f t="shared" ref="D465:L465" si="487">-(((-EXP(-$B$1*D$7)+EXP(-$B$1*C$7))*EXP(-D$7*$A465)+(IF(D$6=10,1,0)+$B$4*(D$7-C$7))*EXP(-($B$1+$A465)*D$7))-
((-EXP(-$D$1*D$7)+EXP(-$D$1*C$7))*EXP(-D$7*$A465)+(IF(D$6=10,1,0)+$B$4*(D$7-C$7))*EXP(-($D$1+$A465)*D$7)))/$E$1</f>
        <v>1.5965145416969861E-2</v>
      </c>
      <c r="E465" s="3">
        <f t="shared" si="487"/>
        <v>1.5899466462146784E-3</v>
      </c>
      <c r="F465" s="3">
        <f t="shared" si="487"/>
        <v>1.5826434205814486E-4</v>
      </c>
      <c r="G465" s="3">
        <f t="shared" si="487"/>
        <v>1.5745808449414353E-5</v>
      </c>
      <c r="H465" s="3">
        <f t="shared" si="487"/>
        <v>1.5657342782049175E-6</v>
      </c>
      <c r="I465" s="3">
        <f t="shared" si="487"/>
        <v>1.5560784441510789E-7</v>
      </c>
      <c r="J465" s="3">
        <f t="shared" si="487"/>
        <v>1.5455874166513164E-8</v>
      </c>
      <c r="K465" s="3">
        <f t="shared" si="487"/>
        <v>1.5342346043037707E-9</v>
      </c>
      <c r="L465" s="3">
        <f t="shared" si="487"/>
        <v>-1.622953883949173E-9</v>
      </c>
      <c r="N465" t="str">
        <f t="shared" si="481"/>
        <v>4.53999999999995 0.0159762263222183</v>
      </c>
    </row>
    <row r="466" spans="1:14" x14ac:dyDescent="0.3">
      <c r="A466" s="4">
        <f t="shared" si="482"/>
        <v>4.5499999999999474</v>
      </c>
      <c r="B466" s="4">
        <f t="shared" si="478"/>
        <v>1.583842218763782E-2</v>
      </c>
      <c r="C466" s="6">
        <f t="shared" si="479"/>
        <v>-1.7502315478473277E-3</v>
      </c>
      <c r="D466" s="3">
        <f t="shared" ref="D466:L466" si="488">-(((-EXP(-$B$1*D$7)+EXP(-$B$1*C$7))*EXP(-D$7*$A466)+(IF(D$6=10,1,0)+$B$4*(D$7-C$7))*EXP(-($B$1+$A466)*D$7))-
((-EXP(-$D$1*D$7)+EXP(-$D$1*C$7))*EXP(-D$7*$A466)+(IF(D$6=10,1,0)+$B$4*(D$7-C$7))*EXP(-($D$1+$A466)*D$7)))/$E$1</f>
        <v>1.5845854725604104E-2</v>
      </c>
      <c r="E466" s="3">
        <f t="shared" si="488"/>
        <v>1.5701960117724056E-3</v>
      </c>
      <c r="F466" s="3">
        <f t="shared" si="488"/>
        <v>1.5551880954925722E-4</v>
      </c>
      <c r="G466" s="3">
        <f t="shared" si="488"/>
        <v>1.5395483692038747E-5</v>
      </c>
      <c r="H466" s="3">
        <f t="shared" si="488"/>
        <v>1.5232632388695453E-6</v>
      </c>
      <c r="I466" s="3">
        <f t="shared" si="488"/>
        <v>1.5063188676377938E-7</v>
      </c>
      <c r="J466" s="3">
        <f t="shared" si="488"/>
        <v>1.4887011718179299E-8</v>
      </c>
      <c r="K466" s="3">
        <f t="shared" si="488"/>
        <v>1.4703958166358151E-9</v>
      </c>
      <c r="L466" s="3">
        <f t="shared" si="488"/>
        <v>-1.5476658211565661E-9</v>
      </c>
      <c r="N466" t="str">
        <f t="shared" si="481"/>
        <v>4.54999999999995 0.0158384221876378</v>
      </c>
    </row>
    <row r="467" spans="1:14" x14ac:dyDescent="0.3">
      <c r="A467" s="4">
        <f t="shared" si="482"/>
        <v>4.5599999999999472</v>
      </c>
      <c r="B467" s="4">
        <f t="shared" si="478"/>
        <v>1.5701800548352678E-2</v>
      </c>
      <c r="C467" s="6">
        <f t="shared" si="479"/>
        <v>-1.745861433896249E-3</v>
      </c>
      <c r="D467" s="3">
        <f t="shared" ref="D467:L467" si="489">-(((-EXP(-$B$1*D$7)+EXP(-$B$1*C$7))*EXP(-D$7*$A467)+(IF(D$6=10,1,0)+$B$4*(D$7-C$7))*EXP(-($B$1+$A467)*D$7))-
((-EXP(-$D$1*D$7)+EXP(-$D$1*C$7))*EXP(-D$7*$A467)+(IF(D$6=10,1,0)+$B$4*(D$7-C$7))*EXP(-($D$1+$A467)*D$7)))/$E$1</f>
        <v>1.5727455367762263E-2</v>
      </c>
      <c r="E467" s="3">
        <f t="shared" si="489"/>
        <v>1.5506907236501617E-3</v>
      </c>
      <c r="F467" s="3">
        <f t="shared" si="489"/>
        <v>1.5282090589188203E-4</v>
      </c>
      <c r="G467" s="3">
        <f t="shared" si="489"/>
        <v>1.5052953227034035E-5</v>
      </c>
      <c r="H467" s="3">
        <f t="shared" si="489"/>
        <v>1.4819442399573349E-6</v>
      </c>
      <c r="I467" s="3">
        <f t="shared" si="489"/>
        <v>1.4581504804802073E-7</v>
      </c>
      <c r="J467" s="3">
        <f t="shared" si="489"/>
        <v>1.4339086583483148E-8</v>
      </c>
      <c r="K467" s="3">
        <f t="shared" si="489"/>
        <v>1.4092133312064544E-9</v>
      </c>
      <c r="L467" s="3">
        <f t="shared" si="489"/>
        <v>-1.47587033583459E-9</v>
      </c>
      <c r="N467" t="str">
        <f t="shared" si="481"/>
        <v>4.55999999999995 0.0157018005483527</v>
      </c>
    </row>
    <row r="468" spans="1:14" x14ac:dyDescent="0.3">
      <c r="A468" s="4">
        <f t="shared" si="482"/>
        <v>4.569999999999947</v>
      </c>
      <c r="B468" s="4">
        <f t="shared" si="478"/>
        <v>1.5566350687174229E-2</v>
      </c>
      <c r="C468" s="6">
        <f t="shared" si="479"/>
        <v>-1.7415022315848156E-3</v>
      </c>
      <c r="D468" s="3">
        <f t="shared" ref="D468:L468" si="490">-(((-EXP(-$B$1*D$7)+EXP(-$B$1*C$7))*EXP(-D$7*$A468)+(IF(D$6=10,1,0)+$B$4*(D$7-C$7))*EXP(-($B$1+$A468)*D$7))-
((-EXP(-$D$1*D$7)+EXP(-$D$1*C$7))*EXP(-D$7*$A468)+(IF(D$6=10,1,0)+$B$4*(D$7-C$7))*EXP(-($D$1+$A468)*D$7)))/$E$1</f>
        <v>1.5609940683407231E-2</v>
      </c>
      <c r="E468" s="3">
        <f t="shared" si="490"/>
        <v>1.531427734108206E-3</v>
      </c>
      <c r="F468" s="3">
        <f t="shared" si="490"/>
        <v>1.5016980483104436E-4</v>
      </c>
      <c r="G468" s="3">
        <f t="shared" si="490"/>
        <v>1.4718043641154345E-5</v>
      </c>
      <c r="H468" s="3">
        <f t="shared" si="490"/>
        <v>1.441746032011465E-6</v>
      </c>
      <c r="I468" s="3">
        <f t="shared" si="490"/>
        <v>1.411522400337979E-7</v>
      </c>
      <c r="J468" s="3">
        <f t="shared" si="490"/>
        <v>1.3811328152373717E-8</v>
      </c>
      <c r="K468" s="3">
        <f t="shared" si="490"/>
        <v>1.3505766205196404E-9</v>
      </c>
      <c r="L468" s="3">
        <f t="shared" si="490"/>
        <v>-1.4074054092385277E-9</v>
      </c>
      <c r="N468" t="str">
        <f t="shared" si="481"/>
        <v>4.56999999999995 0.0155663506871742</v>
      </c>
    </row>
    <row r="469" spans="1:14" x14ac:dyDescent="0.3">
      <c r="A469" s="4">
        <f t="shared" si="482"/>
        <v>4.5799999999999468</v>
      </c>
      <c r="B469" s="4">
        <f t="shared" si="478"/>
        <v>1.5432061993784626E-2</v>
      </c>
      <c r="C469" s="6">
        <f t="shared" si="479"/>
        <v>-1.7371539136679984E-3</v>
      </c>
      <c r="D469" s="3">
        <f t="shared" ref="D469:L469" si="491">-(((-EXP(-$B$1*D$7)+EXP(-$B$1*C$7))*EXP(-D$7*$A469)+(IF(D$6=10,1,0)+$B$4*(D$7-C$7))*EXP(-($B$1+$A469)*D$7))-
((-EXP(-$D$1*D$7)+EXP(-$D$1*C$7))*EXP(-D$7*$A469)+(IF(D$6=10,1,0)+$B$4*(D$7-C$7))*EXP(-($D$1+$A469)*D$7)))/$E$1</f>
        <v>1.5493304062353523E-2</v>
      </c>
      <c r="E469" s="3">
        <f t="shared" si="491"/>
        <v>1.5124040332657825E-3</v>
      </c>
      <c r="F469" s="3">
        <f t="shared" si="491"/>
        <v>1.4756469444627721E-4</v>
      </c>
      <c r="G469" s="3">
        <f t="shared" si="491"/>
        <v>1.4390585379230059E-5</v>
      </c>
      <c r="H469" s="3">
        <f t="shared" si="491"/>
        <v>1.4026382132181903E-6</v>
      </c>
      <c r="I469" s="3">
        <f t="shared" si="491"/>
        <v>1.3663853719639846E-7</v>
      </c>
      <c r="J469" s="3">
        <f t="shared" si="491"/>
        <v>1.3302994177737542E-8</v>
      </c>
      <c r="K469" s="3">
        <f t="shared" si="491"/>
        <v>1.2943797560548967E-9</v>
      </c>
      <c r="L469" s="3">
        <f t="shared" si="491"/>
        <v>-1.3421165381850826E-9</v>
      </c>
      <c r="N469" t="str">
        <f t="shared" si="481"/>
        <v>4.57999999999995 0.0154320619937846</v>
      </c>
    </row>
    <row r="470" spans="1:14" x14ac:dyDescent="0.3">
      <c r="A470" s="4">
        <f t="shared" si="482"/>
        <v>4.5899999999999466</v>
      </c>
      <c r="B470" s="4">
        <f t="shared" si="478"/>
        <v>1.5298923963373399E-2</v>
      </c>
      <c r="C470" s="6">
        <f t="shared" si="479"/>
        <v>-1.7328164529687962E-3</v>
      </c>
      <c r="D470" s="3">
        <f t="shared" ref="D470:L470" si="492">-(((-EXP(-$B$1*D$7)+EXP(-$B$1*C$7))*EXP(-D$7*$A470)+(IF(D$6=10,1,0)+$B$4*(D$7-C$7))*EXP(-($B$1+$A470)*D$7))-
((-EXP(-$D$1*D$7)+EXP(-$D$1*C$7))*EXP(-D$7*$A470)+(IF(D$6=10,1,0)+$B$4*(D$7-C$7))*EXP(-($D$1+$A470)*D$7)))/$E$1</f>
        <v>1.5377538943736004E-2</v>
      </c>
      <c r="E470" s="3">
        <f t="shared" si="492"/>
        <v>1.4936166486322021E-3</v>
      </c>
      <c r="F470" s="3">
        <f t="shared" si="492"/>
        <v>1.4500477690301743E-4</v>
      </c>
      <c r="G470" s="3">
        <f t="shared" si="492"/>
        <v>1.4070412658469255E-5</v>
      </c>
      <c r="H470" s="3">
        <f t="shared" si="492"/>
        <v>1.3645912064231314E-6</v>
      </c>
      <c r="I470" s="3">
        <f t="shared" si="492"/>
        <v>1.3226917151829273E-7</v>
      </c>
      <c r="J470" s="3">
        <f t="shared" si="492"/>
        <v>1.2813369730969429E-8</v>
      </c>
      <c r="K470" s="3">
        <f t="shared" si="492"/>
        <v>1.2405212169662926E-9</v>
      </c>
      <c r="L470" s="3">
        <f t="shared" si="492"/>
        <v>-1.2798563869851163E-9</v>
      </c>
      <c r="N470" t="str">
        <f t="shared" si="481"/>
        <v>4.58999999999995 0.0152989239633734</v>
      </c>
    </row>
    <row r="471" spans="1:14" x14ac:dyDescent="0.3">
      <c r="A471" s="4">
        <f t="shared" si="482"/>
        <v>4.5999999999999464</v>
      </c>
      <c r="B471" s="4">
        <f t="shared" si="478"/>
        <v>1.5166926195526828E-2</v>
      </c>
      <c r="C471" s="6">
        <f t="shared" si="479"/>
        <v>-1.728489822378066E-3</v>
      </c>
      <c r="D471" s="3">
        <f t="shared" ref="D471:L471" si="493">-(((-EXP(-$B$1*D$7)+EXP(-$B$1*C$7))*EXP(-D$7*$A471)+(IF(D$6=10,1,0)+$B$4*(D$7-C$7))*EXP(-($B$1+$A471)*D$7))-
((-EXP(-$D$1*D$7)+EXP(-$D$1*C$7))*EXP(-D$7*$A471)+(IF(D$6=10,1,0)+$B$4*(D$7-C$7))*EXP(-($D$1+$A471)*D$7)))/$E$1</f>
        <v>1.5262638815728006E-2</v>
      </c>
      <c r="E471" s="3">
        <f t="shared" si="493"/>
        <v>1.4750626446365705E-3</v>
      </c>
      <c r="F471" s="3">
        <f t="shared" si="493"/>
        <v>1.4248926820603435E-4</v>
      </c>
      <c r="G471" s="3">
        <f t="shared" si="493"/>
        <v>1.3757363384622627E-5</v>
      </c>
      <c r="H471" s="3">
        <f t="shared" si="493"/>
        <v>1.3275762367603406E-6</v>
      </c>
      <c r="I471" s="3">
        <f t="shared" si="493"/>
        <v>1.2803952745052852E-7</v>
      </c>
      <c r="J471" s="3">
        <f t="shared" si="493"/>
        <v>1.2341766196989369E-8</v>
      </c>
      <c r="K471" s="3">
        <f t="shared" si="493"/>
        <v>1.1889037066228297E-9</v>
      </c>
      <c r="L471" s="3">
        <f t="shared" si="493"/>
        <v>-1.2204844547360971E-9</v>
      </c>
      <c r="N471" t="str">
        <f t="shared" si="481"/>
        <v>4.59999999999995 0.0151669261955268</v>
      </c>
    </row>
    <row r="472" spans="1:14" x14ac:dyDescent="0.3">
      <c r="A472" s="4">
        <f t="shared" si="482"/>
        <v>4.6099999999999461</v>
      </c>
      <c r="B472" s="4">
        <f t="shared" si="478"/>
        <v>1.5036058393075029E-2</v>
      </c>
      <c r="C472" s="6">
        <f t="shared" si="479"/>
        <v>-1.7241739948543522E-3</v>
      </c>
      <c r="D472" s="3">
        <f t="shared" ref="D472:L472" si="494">-(((-EXP(-$B$1*D$7)+EXP(-$B$1*C$7))*EXP(-D$7*$A472)+(IF(D$6=10,1,0)+$B$4*(D$7-C$7))*EXP(-($B$1+$A472)*D$7))-
((-EXP(-$D$1*D$7)+EXP(-$D$1*C$7))*EXP(-D$7*$A472)+(IF(D$6=10,1,0)+$B$4*(D$7-C$7))*EXP(-($D$1+$A472)*D$7)))/$E$1</f>
        <v>1.5148597215183539E-2</v>
      </c>
      <c r="E472" s="3">
        <f t="shared" si="494"/>
        <v>1.4567391221805544E-3</v>
      </c>
      <c r="F472" s="3">
        <f t="shared" si="494"/>
        <v>1.4001739796099005E-4</v>
      </c>
      <c r="G472" s="3">
        <f t="shared" si="494"/>
        <v>1.3451279069831868E-5</v>
      </c>
      <c r="H472" s="3">
        <f t="shared" si="494"/>
        <v>1.291565309903408E-6</v>
      </c>
      <c r="I472" s="3">
        <f t="shared" si="494"/>
        <v>1.2394513703790762E-7</v>
      </c>
      <c r="J472" s="3">
        <f t="shared" si="494"/>
        <v>1.1887520305831173E-8</v>
      </c>
      <c r="K472" s="3">
        <f t="shared" si="494"/>
        <v>1.1394339768441951E-9</v>
      </c>
      <c r="L472" s="3">
        <f t="shared" si="494"/>
        <v>-1.1638667583309787E-9</v>
      </c>
      <c r="N472" t="str">
        <f t="shared" si="481"/>
        <v>4.60999999999995 0.015036058393075</v>
      </c>
    </row>
    <row r="473" spans="1:14" x14ac:dyDescent="0.3">
      <c r="A473" s="4">
        <f t="shared" si="482"/>
        <v>4.6199999999999459</v>
      </c>
      <c r="B473" s="4">
        <f t="shared" si="478"/>
        <v>1.4906310360874715E-2</v>
      </c>
      <c r="C473" s="6">
        <f t="shared" si="479"/>
        <v>-1.7198689434237188E-3</v>
      </c>
      <c r="D473" s="3">
        <f t="shared" ref="D473:L473" si="495">-(((-EXP(-$B$1*D$7)+EXP(-$B$1*C$7))*EXP(-D$7*$A473)+(IF(D$6=10,1,0)+$B$4*(D$7-C$7))*EXP(-($B$1+$A473)*D$7))-
((-EXP(-$D$1*D$7)+EXP(-$D$1*C$7))*EXP(-D$7*$A473)+(IF(D$6=10,1,0)+$B$4*(D$7-C$7))*EXP(-($D$1+$A473)*D$7)))/$E$1</f>
        <v>1.5035407727225293E-2</v>
      </c>
      <c r="E473" s="3">
        <f t="shared" si="495"/>
        <v>1.4386432181762402E-3</v>
      </c>
      <c r="F473" s="3">
        <f t="shared" si="495"/>
        <v>1.3758840913811714E-4</v>
      </c>
      <c r="G473" s="3">
        <f t="shared" si="495"/>
        <v>1.3152004752383895E-5</v>
      </c>
      <c r="H473" s="3">
        <f t="shared" si="495"/>
        <v>1.2565311908724312E-6</v>
      </c>
      <c r="I473" s="3">
        <f t="shared" si="495"/>
        <v>1.1998167519975497E-7</v>
      </c>
      <c r="J473" s="3">
        <f t="shared" si="495"/>
        <v>1.1449993199107114E-8</v>
      </c>
      <c r="K473" s="3">
        <f t="shared" si="495"/>
        <v>1.0920226594977742E-9</v>
      </c>
      <c r="L473" s="3">
        <f t="shared" si="495"/>
        <v>-1.1098755301702164E-9</v>
      </c>
      <c r="N473" t="str">
        <f t="shared" si="481"/>
        <v>4.61999999999995 0.0149063103608747</v>
      </c>
    </row>
    <row r="474" spans="1:14" x14ac:dyDescent="0.3">
      <c r="A474" s="4">
        <f t="shared" si="482"/>
        <v>4.6299999999999457</v>
      </c>
      <c r="B474" s="4">
        <f t="shared" si="478"/>
        <v>1.4777672004693163E-2</v>
      </c>
      <c r="C474" s="6">
        <f t="shared" si="479"/>
        <v>-1.7155746411795802E-3</v>
      </c>
      <c r="D474" s="3">
        <f t="shared" ref="D474:L474" si="496">-(((-EXP(-$B$1*D$7)+EXP(-$B$1*C$7))*EXP(-D$7*$A474)+(IF(D$6=10,1,0)+$B$4*(D$7-C$7))*EXP(-($B$1+$A474)*D$7))-
((-EXP(-$D$1*D$7)+EXP(-$D$1*C$7))*EXP(-D$7*$A474)+(IF(D$6=10,1,0)+$B$4*(D$7-C$7))*EXP(-($D$1+$A474)*D$7)))/$E$1</f>
        <v>1.4923063984908535E-2</v>
      </c>
      <c r="E474" s="3">
        <f t="shared" si="496"/>
        <v>1.4207721051016115E-3</v>
      </c>
      <c r="F474" s="3">
        <f t="shared" si="496"/>
        <v>1.3520155784106351E-4</v>
      </c>
      <c r="G474" s="3">
        <f t="shared" si="496"/>
        <v>1.2859388918222651E-5</v>
      </c>
      <c r="H474" s="3">
        <f t="shared" si="496"/>
        <v>1.2224473834392052E-6</v>
      </c>
      <c r="I474" s="3">
        <f t="shared" si="496"/>
        <v>1.161449551618137E-7</v>
      </c>
      <c r="J474" s="3">
        <f t="shared" si="496"/>
        <v>1.1028569532330848E-8</v>
      </c>
      <c r="K474" s="3">
        <f t="shared" si="496"/>
        <v>1.0465841049961593E-9</v>
      </c>
      <c r="L474" s="3">
        <f t="shared" si="496"/>
        <v>-1.0583889294395435E-9</v>
      </c>
      <c r="N474" t="str">
        <f t="shared" si="481"/>
        <v>4.62999999999995 0.0147776720046932</v>
      </c>
    </row>
    <row r="475" spans="1:14" x14ac:dyDescent="0.3">
      <c r="A475" s="4">
        <f t="shared" si="482"/>
        <v>4.6399999999999455</v>
      </c>
      <c r="B475" s="4">
        <f t="shared" si="478"/>
        <v>1.4650133330101444E-2</v>
      </c>
      <c r="C475" s="6">
        <f t="shared" si="479"/>
        <v>-1.7112910612825337E-3</v>
      </c>
      <c r="D475" s="3">
        <f t="shared" ref="D475:L475" si="497">-(((-EXP(-$B$1*D$7)+EXP(-$B$1*C$7))*EXP(-D$7*$A475)+(IF(D$6=10,1,0)+$B$4*(D$7-C$7))*EXP(-($B$1+$A475)*D$7))-
((-EXP(-$D$1*D$7)+EXP(-$D$1*C$7))*EXP(-D$7*$A475)+(IF(D$6=10,1,0)+$B$4*(D$7-C$7))*EXP(-($D$1+$A475)*D$7)))/$E$1</f>
        <v>1.481155966888501E-2</v>
      </c>
      <c r="E475" s="3">
        <f t="shared" si="497"/>
        <v>1.4031229905600918E-3</v>
      </c>
      <c r="F475" s="3">
        <f t="shared" si="497"/>
        <v>1.328561130783628E-4</v>
      </c>
      <c r="G475" s="3">
        <f t="shared" si="497"/>
        <v>1.2573283424313805E-5</v>
      </c>
      <c r="H475" s="3">
        <f t="shared" si="497"/>
        <v>1.1892881100988619E-6</v>
      </c>
      <c r="I475" s="3">
        <f t="shared" si="497"/>
        <v>1.124309240315734E-7</v>
      </c>
      <c r="J475" s="3">
        <f t="shared" si="497"/>
        <v>1.0622656608983387E-8</v>
      </c>
      <c r="K475" s="3">
        <f t="shared" si="497"/>
        <v>1.0030362275936963E-9</v>
      </c>
      <c r="L475" s="3">
        <f t="shared" si="497"/>
        <v>-1.0092907676824631E-9</v>
      </c>
      <c r="N475" t="str">
        <f t="shared" si="481"/>
        <v>4.63999999999995 0.0146501333301014</v>
      </c>
    </row>
    <row r="476" spans="1:14" x14ac:dyDescent="0.3">
      <c r="A476" s="4">
        <f t="shared" si="482"/>
        <v>4.6499999999999453</v>
      </c>
      <c r="B476" s="4">
        <f t="shared" si="478"/>
        <v>1.4523684441296061E-2</v>
      </c>
      <c r="C476" s="6">
        <f t="shared" si="479"/>
        <v>-1.7070181769601907E-3</v>
      </c>
      <c r="D476" s="3">
        <f t="shared" ref="D476:L476" si="498">-(((-EXP(-$B$1*D$7)+EXP(-$B$1*C$7))*EXP(-D$7*$A476)+(IF(D$6=10,1,0)+$B$4*(D$7-C$7))*EXP(-($B$1+$A476)*D$7))-
((-EXP(-$D$1*D$7)+EXP(-$D$1*C$7))*EXP(-D$7*$A476)+(IF(D$6=10,1,0)+$B$4*(D$7-C$7))*EXP(-($D$1+$A476)*D$7)))/$E$1</f>
        <v>1.4700888506990939E-2</v>
      </c>
      <c r="E476" s="3">
        <f t="shared" si="498"/>
        <v>1.385693116838732E-3</v>
      </c>
      <c r="F476" s="3">
        <f t="shared" si="498"/>
        <v>1.3055135653812364E-4</v>
      </c>
      <c r="G476" s="3">
        <f t="shared" si="498"/>
        <v>1.2293543423703508E-5</v>
      </c>
      <c r="H476" s="3">
        <f t="shared" si="498"/>
        <v>1.157028292576202E-6</v>
      </c>
      <c r="I476" s="3">
        <f t="shared" si="498"/>
        <v>1.088356585178585E-7</v>
      </c>
      <c r="J476" s="3">
        <f t="shared" si="498"/>
        <v>1.0231683547087273E-8</v>
      </c>
      <c r="K476" s="3">
        <f t="shared" si="498"/>
        <v>9.6130035710337328E-10</v>
      </c>
      <c r="L476" s="3">
        <f t="shared" si="498"/>
        <v>-9.6247024649610673E-10</v>
      </c>
      <c r="N476" t="str">
        <f t="shared" si="481"/>
        <v>4.64999999999995 0.0145236844412961</v>
      </c>
    </row>
    <row r="477" spans="1:14" x14ac:dyDescent="0.3">
      <c r="A477" s="4">
        <f t="shared" si="482"/>
        <v>4.6599999999999451</v>
      </c>
      <c r="B477" s="4">
        <f t="shared" si="478"/>
        <v>1.4398315540082772E-2</v>
      </c>
      <c r="C477" s="6">
        <f t="shared" si="479"/>
        <v>-1.7027559615070105E-3</v>
      </c>
      <c r="D477" s="3">
        <f t="shared" ref="D477:L477" si="499">-(((-EXP(-$B$1*D$7)+EXP(-$B$1*C$7))*EXP(-D$7*$A477)+(IF(D$6=10,1,0)+$B$4*(D$7-C$7))*EXP(-($B$1+$A477)*D$7))-
((-EXP(-$D$1*D$7)+EXP(-$D$1*C$7))*EXP(-D$7*$A477)+(IF(D$6=10,1,0)+$B$4*(D$7-C$7))*EXP(-($D$1+$A477)*D$7)))/$E$1</f>
        <v>1.4591044273965131E-2</v>
      </c>
      <c r="E477" s="3">
        <f t="shared" si="499"/>
        <v>1.3684797604880821E-3</v>
      </c>
      <c r="F477" s="3">
        <f t="shared" si="499"/>
        <v>1.2828658237101984E-4</v>
      </c>
      <c r="G477" s="3">
        <f t="shared" si="499"/>
        <v>1.2020027292048875E-5</v>
      </c>
      <c r="H477" s="3">
        <f t="shared" si="499"/>
        <v>1.125643532848186E-6</v>
      </c>
      <c r="I477" s="3">
        <f t="shared" si="499"/>
        <v>1.0535536078714976E-7</v>
      </c>
      <c r="J477" s="3">
        <f t="shared" si="499"/>
        <v>9.8551004764898381E-9</v>
      </c>
      <c r="K477" s="3">
        <f t="shared" si="499"/>
        <v>9.2130109674518631E-10</v>
      </c>
      <c r="L477" s="3">
        <f t="shared" si="499"/>
        <v>-9.178217071359073E-10</v>
      </c>
      <c r="N477" t="str">
        <f t="shared" si="481"/>
        <v>4.65999999999995 0.0143983155400828</v>
      </c>
    </row>
    <row r="478" spans="1:14" x14ac:dyDescent="0.3">
      <c r="A478" s="4">
        <f t="shared" si="482"/>
        <v>4.6699999999999449</v>
      </c>
      <c r="B478" s="4">
        <f t="shared" si="478"/>
        <v>1.4274016924691537E-2</v>
      </c>
      <c r="C478" s="6">
        <f t="shared" si="479"/>
        <v>-1.6985043882841323E-3</v>
      </c>
      <c r="D478" s="3">
        <f t="shared" ref="D478:L478" si="500">-(((-EXP(-$B$1*D$7)+EXP(-$B$1*C$7))*EXP(-D$7*$A478)+(IF(D$6=10,1,0)+$B$4*(D$7-C$7))*EXP(-($B$1+$A478)*D$7))-
((-EXP(-$D$1*D$7)+EXP(-$D$1*C$7))*EXP(-D$7*$A478)+(IF(D$6=10,1,0)+$B$4*(D$7-C$7))*EXP(-($D$1+$A478)*D$7)))/$E$1</f>
        <v>1.4482020791015298E-2</v>
      </c>
      <c r="E478" s="3">
        <f t="shared" si="500"/>
        <v>1.3514802318830897E-3</v>
      </c>
      <c r="F478" s="3">
        <f t="shared" si="500"/>
        <v>1.260610969726876E-4</v>
      </c>
      <c r="G478" s="3">
        <f t="shared" si="500"/>
        <v>1.1752596555895469E-5</v>
      </c>
      <c r="H478" s="3">
        <f t="shared" si="500"/>
        <v>1.0951100946878804E-6</v>
      </c>
      <c r="I478" s="3">
        <f t="shared" si="500"/>
        <v>1.0198635445200645E-7</v>
      </c>
      <c r="J478" s="3">
        <f t="shared" si="500"/>
        <v>9.4923777650253888E-9</v>
      </c>
      <c r="K478" s="3">
        <f t="shared" si="500"/>
        <v>8.8296618699414951E-10</v>
      </c>
      <c r="L478" s="3">
        <f t="shared" si="500"/>
        <v>-8.7524439239356599E-10</v>
      </c>
      <c r="N478" t="str">
        <f t="shared" si="481"/>
        <v>4.66999999999994 0.0142740169246915</v>
      </c>
    </row>
    <row r="479" spans="1:14" x14ac:dyDescent="0.3">
      <c r="A479" s="4">
        <f t="shared" si="482"/>
        <v>4.6799999999999446</v>
      </c>
      <c r="B479" s="4">
        <f t="shared" si="478"/>
        <v>1.4150778988801899E-2</v>
      </c>
      <c r="C479" s="6">
        <f t="shared" si="479"/>
        <v>-1.69426343071921E-3</v>
      </c>
      <c r="D479" s="3">
        <f t="shared" ref="D479:L479" si="501">-(((-EXP(-$B$1*D$7)+EXP(-$B$1*C$7))*EXP(-D$7*$A479)+(IF(D$6=10,1,0)+$B$4*(D$7-C$7))*EXP(-($B$1+$A479)*D$7))-
((-EXP(-$D$1*D$7)+EXP(-$D$1*C$7))*EXP(-D$7*$A479)+(IF(D$6=10,1,0)+$B$4*(D$7-C$7))*EXP(-($D$1+$A479)*D$7)))/$E$1</f>
        <v>1.4373811925557851E-2</v>
      </c>
      <c r="E479" s="3">
        <f t="shared" si="501"/>
        <v>1.334691874813813E-3</v>
      </c>
      <c r="F479" s="3">
        <f t="shared" si="501"/>
        <v>1.2387421877086611E-4</v>
      </c>
      <c r="G479" s="3">
        <f t="shared" si="501"/>
        <v>1.1491115822733556E-5</v>
      </c>
      <c r="H479" s="3">
        <f t="shared" si="501"/>
        <v>1.0654048857291971E-6</v>
      </c>
      <c r="I479" s="3">
        <f t="shared" si="501"/>
        <v>9.8725080686295334E-8</v>
      </c>
      <c r="J479" s="3">
        <f t="shared" si="501"/>
        <v>9.143005274135387E-9</v>
      </c>
      <c r="K479" s="3">
        <f t="shared" si="501"/>
        <v>8.462263749962639E-10</v>
      </c>
      <c r="L479" s="3">
        <f t="shared" si="501"/>
        <v>-8.3464221913272283E-10</v>
      </c>
      <c r="N479" t="str">
        <f t="shared" si="481"/>
        <v>4.67999999999994 0.0141507789888019</v>
      </c>
    </row>
    <row r="480" spans="1:14" x14ac:dyDescent="0.3">
      <c r="A480" s="4">
        <f t="shared" si="482"/>
        <v>4.6899999999999444</v>
      </c>
      <c r="B480" s="4">
        <f t="shared" si="478"/>
        <v>1.4028592220423233E-2</v>
      </c>
      <c r="C480" s="6">
        <f t="shared" si="479"/>
        <v>-1.6900330623062451E-3</v>
      </c>
      <c r="D480" s="3">
        <f t="shared" ref="D480:L480" si="502">-(((-EXP(-$B$1*D$7)+EXP(-$B$1*C$7))*EXP(-D$7*$A480)+(IF(D$6=10,1,0)+$B$4*(D$7-C$7))*EXP(-($B$1+$A480)*D$7))-
((-EXP(-$D$1*D$7)+EXP(-$D$1*C$7))*EXP(-D$7*$A480)+(IF(D$6=10,1,0)+$B$4*(D$7-C$7))*EXP(-($D$1+$A480)*D$7)))/$E$1</f>
        <v>1.4266411590816741E-2</v>
      </c>
      <c r="E480" s="3">
        <f t="shared" si="502"/>
        <v>1.3181120660659708E-3</v>
      </c>
      <c r="F480" s="3">
        <f t="shared" si="502"/>
        <v>1.2172527801651929E-4</v>
      </c>
      <c r="G480" s="3">
        <f t="shared" si="502"/>
        <v>1.1235452712420199E-5</v>
      </c>
      <c r="H480" s="3">
        <f t="shared" si="502"/>
        <v>1.0365054399935299E-6</v>
      </c>
      <c r="I480" s="3">
        <f t="shared" si="502"/>
        <v>9.5568094465654757E-8</v>
      </c>
      <c r="J480" s="3">
        <f t="shared" si="502"/>
        <v>8.8064916412789206E-9</v>
      </c>
      <c r="K480" s="3">
        <f t="shared" si="502"/>
        <v>8.1101528946455872E-10</v>
      </c>
      <c r="L480" s="3">
        <f t="shared" si="502"/>
        <v>-7.9592356148750351E-10</v>
      </c>
      <c r="N480" t="str">
        <f t="shared" si="481"/>
        <v>4.68999999999994 0.0140285922204232</v>
      </c>
    </row>
    <row r="481" spans="1:14" x14ac:dyDescent="0.3">
      <c r="A481" s="4">
        <f t="shared" si="482"/>
        <v>4.6999999999999442</v>
      </c>
      <c r="B481" s="4">
        <f t="shared" si="478"/>
        <v>1.3907447200854205E-2</v>
      </c>
      <c r="C481" s="6">
        <f t="shared" si="479"/>
        <v>-1.6858132566054209E-3</v>
      </c>
      <c r="D481" s="3">
        <f t="shared" ref="D481:L481" si="503">-(((-EXP(-$B$1*D$7)+EXP(-$B$1*C$7))*EXP(-D$7*$A481)+(IF(D$6=10,1,0)+$B$4*(D$7-C$7))*EXP(-($B$1+$A481)*D$7))-
((-EXP(-$D$1*D$7)+EXP(-$D$1*C$7))*EXP(-D$7*$A481)+(IF(D$6=10,1,0)+$B$4*(D$7-C$7))*EXP(-($D$1+$A481)*D$7)))/$E$1</f>
        <v>1.4159813745487358E-2</v>
      </c>
      <c r="E481" s="3">
        <f t="shared" si="503"/>
        <v>1.3017382150089447E-3</v>
      </c>
      <c r="F481" s="3">
        <f t="shared" si="503"/>
        <v>1.1961361657961609E-4</v>
      </c>
      <c r="G481" s="3">
        <f t="shared" si="503"/>
        <v>1.0985477790009548E-5</v>
      </c>
      <c r="H481" s="3">
        <f t="shared" si="503"/>
        <v>1.0083899009014499E-6</v>
      </c>
      <c r="I481" s="3">
        <f t="shared" si="503"/>
        <v>9.2512060930133359E-8</v>
      </c>
      <c r="J481" s="3">
        <f t="shared" si="503"/>
        <v>8.4823635885803196E-9</v>
      </c>
      <c r="K481" s="3">
        <f t="shared" si="503"/>
        <v>7.7726932081480446E-10</v>
      </c>
      <c r="L481" s="3">
        <f t="shared" si="503"/>
        <v>-7.590010441113101E-10</v>
      </c>
      <c r="N481" t="str">
        <f t="shared" si="481"/>
        <v>4.69999999999994 0.0139074472008542</v>
      </c>
    </row>
    <row r="482" spans="1:14" x14ac:dyDescent="0.3">
      <c r="A482" s="4">
        <f t="shared" si="482"/>
        <v>4.709999999999944</v>
      </c>
      <c r="B482" s="4">
        <f t="shared" si="478"/>
        <v>1.3787334603661825E-2</v>
      </c>
      <c r="C482" s="6">
        <f t="shared" si="479"/>
        <v>-1.6816039872429381E-3</v>
      </c>
      <c r="D482" s="3">
        <f t="shared" ref="D482:L482" si="504">-(((-EXP(-$B$1*D$7)+EXP(-$B$1*C$7))*EXP(-D$7*$A482)+(IF(D$6=10,1,0)+$B$4*(D$7-C$7))*EXP(-($B$1+$A482)*D$7))-
((-EXP(-$D$1*D$7)+EXP(-$D$1*C$7))*EXP(-D$7*$A482)+(IF(D$6=10,1,0)+$B$4*(D$7-C$7))*EXP(-($D$1+$A482)*D$7)))/$E$1</f>
        <v>1.405401239340043E-2</v>
      </c>
      <c r="E482" s="3">
        <f t="shared" si="504"/>
        <v>1.2855677631980135E-3</v>
      </c>
      <c r="F482" s="3">
        <f t="shared" si="504"/>
        <v>1.1753858774796019E-4</v>
      </c>
      <c r="G482" s="3">
        <f t="shared" si="504"/>
        <v>1.0741064500351304E-5</v>
      </c>
      <c r="H482" s="3">
        <f t="shared" si="504"/>
        <v>9.8103700473041683E-7</v>
      </c>
      <c r="I482" s="3">
        <f t="shared" si="504"/>
        <v>8.9553751860648809E-8</v>
      </c>
      <c r="J482" s="3">
        <f t="shared" si="504"/>
        <v>8.1701652576105069E-9</v>
      </c>
      <c r="K482" s="3">
        <f t="shared" si="504"/>
        <v>7.4492750621131841E-10</v>
      </c>
      <c r="L482" s="3">
        <f t="shared" si="504"/>
        <v>-7.2379134478050766E-10</v>
      </c>
      <c r="N482" t="str">
        <f t="shared" si="481"/>
        <v>4.70999999999994 0.0137873346036618</v>
      </c>
    </row>
    <row r="483" spans="1:14" x14ac:dyDescent="0.3">
      <c r="A483" s="4">
        <f t="shared" si="482"/>
        <v>4.7199999999999438</v>
      </c>
      <c r="B483" s="4">
        <f t="shared" si="478"/>
        <v>1.366824519369597E-2</v>
      </c>
      <c r="C483" s="6">
        <f t="shared" si="479"/>
        <v>-1.6774052279108496E-3</v>
      </c>
      <c r="D483" s="3">
        <f t="shared" ref="D483:L483" si="505">-(((-EXP(-$B$1*D$7)+EXP(-$B$1*C$7))*EXP(-D$7*$A483)+(IF(D$6=10,1,0)+$B$4*(D$7-C$7))*EXP(-($B$1+$A483)*D$7))-
((-EXP(-$D$1*D$7)+EXP(-$D$1*C$7))*EXP(-D$7*$A483)+(IF(D$6=10,1,0)+$B$4*(D$7-C$7))*EXP(-($D$1+$A483)*D$7)))/$E$1</f>
        <v>1.3949001583229285E-2</v>
      </c>
      <c r="E483" s="3">
        <f t="shared" si="505"/>
        <v>1.2695981839650665E-3</v>
      </c>
      <c r="F483" s="3">
        <f t="shared" si="505"/>
        <v>1.1549955602771371E-4</v>
      </c>
      <c r="G483" s="3">
        <f t="shared" si="505"/>
        <v>1.0502089103959742E-5</v>
      </c>
      <c r="H483" s="3">
        <f t="shared" si="505"/>
        <v>9.5442606454629942E-7</v>
      </c>
      <c r="I483" s="3">
        <f t="shared" si="505"/>
        <v>8.6690042267860403E-8</v>
      </c>
      <c r="J483" s="3">
        <f t="shared" si="505"/>
        <v>7.8694575679808124E-9</v>
      </c>
      <c r="K483" s="3">
        <f t="shared" si="505"/>
        <v>7.1393141945694668E-10</v>
      </c>
      <c r="L483" s="3">
        <f t="shared" si="505"/>
        <v>-6.9021500669163357E-10</v>
      </c>
      <c r="N483" t="str">
        <f t="shared" si="481"/>
        <v>4.71999999999994 0.013668245193696</v>
      </c>
    </row>
    <row r="484" spans="1:14" x14ac:dyDescent="0.3">
      <c r="A484" s="4">
        <f t="shared" si="482"/>
        <v>4.7299999999999436</v>
      </c>
      <c r="B484" s="4">
        <f t="shared" si="478"/>
        <v>1.3550169826002607E-2</v>
      </c>
      <c r="C484" s="6">
        <f t="shared" si="479"/>
        <v>-1.6732169523668956E-3</v>
      </c>
      <c r="D484" s="3">
        <f t="shared" ref="D484:L484" si="506">-(((-EXP(-$B$1*D$7)+EXP(-$B$1*C$7))*EXP(-D$7*$A484)+(IF(D$6=10,1,0)+$B$4*(D$7-C$7))*EXP(-($B$1+$A484)*D$7))-
((-EXP(-$D$1*D$7)+EXP(-$D$1*C$7))*EXP(-D$7*$A484)+(IF(D$6=10,1,0)+$B$4*(D$7-C$7))*EXP(-($D$1+$A484)*D$7)))/$E$1</f>
        <v>1.3844775408067016E-2</v>
      </c>
      <c r="E484" s="3">
        <f t="shared" si="506"/>
        <v>1.253826982031001E-3</v>
      </c>
      <c r="F484" s="3">
        <f t="shared" si="506"/>
        <v>1.134958969489185E-4</v>
      </c>
      <c r="G484" s="3">
        <f t="shared" si="506"/>
        <v>1.0268430614502678E-5</v>
      </c>
      <c r="H484" s="3">
        <f t="shared" si="506"/>
        <v>9.2853695456701464E-7</v>
      </c>
      <c r="I484" s="3">
        <f t="shared" si="506"/>
        <v>8.3917907092132003E-8</v>
      </c>
      <c r="J484" s="3">
        <f t="shared" si="506"/>
        <v>7.579817599930193E-9</v>
      </c>
      <c r="K484" s="3">
        <f t="shared" si="506"/>
        <v>6.8422506544740293E-10</v>
      </c>
      <c r="L484" s="3">
        <f t="shared" si="506"/>
        <v>-6.581962590924516E-10</v>
      </c>
      <c r="N484" t="str">
        <f t="shared" si="481"/>
        <v>4.72999999999994 0.0135501698260026</v>
      </c>
    </row>
    <row r="485" spans="1:14" x14ac:dyDescent="0.3">
      <c r="A485" s="4">
        <f t="shared" si="482"/>
        <v>4.7399999999999434</v>
      </c>
      <c r="B485" s="4">
        <f t="shared" si="478"/>
        <v>1.3433099444911738E-2</v>
      </c>
      <c r="C485" s="6">
        <f t="shared" si="479"/>
        <v>-1.6690391344343408E-3</v>
      </c>
      <c r="D485" s="3">
        <f t="shared" ref="D485:L485" si="507">-(((-EXP(-$B$1*D$7)+EXP(-$B$1*C$7))*EXP(-D$7*$A485)+(IF(D$6=10,1,0)+$B$4*(D$7-C$7))*EXP(-($B$1+$A485)*D$7))-
((-EXP(-$D$1*D$7)+EXP(-$D$1*C$7))*EXP(-D$7*$A485)+(IF(D$6=10,1,0)+$B$4*(D$7-C$7))*EXP(-($D$1+$A485)*D$7)))/$E$1</f>
        <v>1.3741328005177111E-2</v>
      </c>
      <c r="E485" s="3">
        <f t="shared" si="507"/>
        <v>1.2382516931133767E-3</v>
      </c>
      <c r="F485" s="3">
        <f t="shared" si="507"/>
        <v>1.1152699687533718E-4</v>
      </c>
      <c r="G485" s="3">
        <f t="shared" si="507"/>
        <v>1.0039970737396867E-5</v>
      </c>
      <c r="H485" s="3">
        <f t="shared" si="507"/>
        <v>9.0335009491593508E-7</v>
      </c>
      <c r="I485" s="3">
        <f t="shared" si="507"/>
        <v>8.1234418007802463E-8</v>
      </c>
      <c r="J485" s="3">
        <f t="shared" si="507"/>
        <v>7.300837999634071E-9</v>
      </c>
      <c r="K485" s="3">
        <f t="shared" si="507"/>
        <v>6.5575477899156988E-10</v>
      </c>
      <c r="L485" s="3">
        <f t="shared" si="507"/>
        <v>-6.276628460478104E-10</v>
      </c>
      <c r="N485" t="str">
        <f t="shared" si="481"/>
        <v>4.73999999999994 0.0134330994449117</v>
      </c>
    </row>
    <row r="486" spans="1:14" x14ac:dyDescent="0.3">
      <c r="A486" s="4">
        <f t="shared" si="482"/>
        <v>4.7499999999999432</v>
      </c>
      <c r="B486" s="4">
        <f t="shared" si="478"/>
        <v>1.3317025082998167E-2</v>
      </c>
      <c r="C486" s="6">
        <f t="shared" si="479"/>
        <v>-1.6648717480018094E-3</v>
      </c>
      <c r="D486" s="3">
        <f t="shared" ref="D486:L486" si="508">-(((-EXP(-$B$1*D$7)+EXP(-$B$1*C$7))*EXP(-D$7*$A486)+(IF(D$6=10,1,0)+$B$4*(D$7-C$7))*EXP(-($B$1+$A486)*D$7))-
((-EXP(-$D$1*D$7)+EXP(-$D$1*C$7))*EXP(-D$7*$A486)+(IF(D$6=10,1,0)+$B$4*(D$7-C$7))*EXP(-($D$1+$A486)*D$7)))/$E$1</f>
        <v>1.3638653555603142E-2</v>
      </c>
      <c r="E486" s="3">
        <f t="shared" si="508"/>
        <v>1.222869883543557E-3</v>
      </c>
      <c r="F486" s="3">
        <f t="shared" si="508"/>
        <v>1.0959225281658129E-4</v>
      </c>
      <c r="G486" s="3">
        <f t="shared" si="508"/>
        <v>9.816593809869847E-6</v>
      </c>
      <c r="H486" s="3">
        <f t="shared" si="508"/>
        <v>8.7884643682594326E-7</v>
      </c>
      <c r="I486" s="3">
        <f t="shared" si="508"/>
        <v>7.8636740330605484E-8</v>
      </c>
      <c r="J486" s="3">
        <f t="shared" si="508"/>
        <v>7.0321264059268131E-9</v>
      </c>
      <c r="K486" s="3">
        <f t="shared" si="508"/>
        <v>6.2846912790535189E-10</v>
      </c>
      <c r="L486" s="3">
        <f t="shared" si="508"/>
        <v>-5.9854586358845997E-10</v>
      </c>
      <c r="N486" t="str">
        <f t="shared" si="481"/>
        <v>4.74999999999994 0.0133170250829982</v>
      </c>
    </row>
    <row r="487" spans="1:14" x14ac:dyDescent="0.3">
      <c r="A487" s="4">
        <f t="shared" si="482"/>
        <v>4.7599999999999429</v>
      </c>
      <c r="B487" s="4">
        <f t="shared" si="478"/>
        <v>1.3201937860162136E-2</v>
      </c>
      <c r="C487" s="6">
        <f t="shared" si="479"/>
        <v>-1.6607147670231221E-3</v>
      </c>
      <c r="D487" s="3">
        <f t="shared" ref="D487:L487" si="509">-(((-EXP(-$B$1*D$7)+EXP(-$B$1*C$7))*EXP(-D$7*$A487)+(IF(D$6=10,1,0)+$B$4*(D$7-C$7))*EXP(-($B$1+$A487)*D$7))-
((-EXP(-$D$1*D$7)+EXP(-$D$1*C$7))*EXP(-D$7*$A487)+(IF(D$6=10,1,0)+$B$4*(D$7-C$7))*EXP(-($D$1+$A487)*D$7)))/$E$1</f>
        <v>1.3536746283897715E-2</v>
      </c>
      <c r="E487" s="3">
        <f t="shared" si="509"/>
        <v>1.2076791498804619E-3</v>
      </c>
      <c r="F487" s="3">
        <f t="shared" si="509"/>
        <v>1.0769107224210281E-4</v>
      </c>
      <c r="G487" s="3">
        <f t="shared" si="509"/>
        <v>9.5981867426046547E-6</v>
      </c>
      <c r="H487" s="3">
        <f t="shared" si="509"/>
        <v>8.5500744823788675E-7</v>
      </c>
      <c r="I487" s="3">
        <f t="shared" si="509"/>
        <v>7.612213002174546E-8</v>
      </c>
      <c r="J487" s="3">
        <f t="shared" si="509"/>
        <v>6.7733048988669405E-9</v>
      </c>
      <c r="K487" s="3">
        <f t="shared" si="509"/>
        <v>6.0231882006177691E-10</v>
      </c>
      <c r="L487" s="3">
        <f t="shared" si="509"/>
        <v>-5.7077960416749293E-10</v>
      </c>
      <c r="N487" t="str">
        <f t="shared" si="481"/>
        <v>4.75999999999994 0.0132019378601621</v>
      </c>
    </row>
    <row r="488" spans="1:14" x14ac:dyDescent="0.3">
      <c r="A488" s="4">
        <f t="shared" si="482"/>
        <v>4.7699999999999427</v>
      </c>
      <c r="B488" s="4">
        <f t="shared" si="478"/>
        <v>1.308782898262462E-2</v>
      </c>
      <c r="C488" s="6">
        <f t="shared" si="479"/>
        <v>-1.6565681655171351E-3</v>
      </c>
      <c r="D488" s="3">
        <f t="shared" ref="D488:L488" si="510">-(((-EXP(-$B$1*D$7)+EXP(-$B$1*C$7))*EXP(-D$7*$A488)+(IF(D$6=10,1,0)+$B$4*(D$7-C$7))*EXP(-($B$1+$A488)*D$7))-
((-EXP(-$D$1*D$7)+EXP(-$D$1*C$7))*EXP(-D$7*$A488)+(IF(D$6=10,1,0)+$B$4*(D$7-C$7))*EXP(-($D$1+$A488)*D$7)))/$E$1</f>
        <v>1.3435600457742997E-2</v>
      </c>
      <c r="E488" s="3">
        <f t="shared" si="510"/>
        <v>1.1926771185412615E-3</v>
      </c>
      <c r="F488" s="3">
        <f t="shared" si="510"/>
        <v>1.0582287289984445E-4</v>
      </c>
      <c r="G488" s="3">
        <f t="shared" si="510"/>
        <v>9.38463896240099E-6</v>
      </c>
      <c r="H488" s="3">
        <f t="shared" si="510"/>
        <v>8.3181509978549151E-7</v>
      </c>
      <c r="I488" s="3">
        <f t="shared" si="510"/>
        <v>7.3687930789994359E-8</v>
      </c>
      <c r="J488" s="3">
        <f t="shared" si="510"/>
        <v>6.5240094681391716E-9</v>
      </c>
      <c r="K488" s="3">
        <f t="shared" si="510"/>
        <v>5.7725661434823529E-10</v>
      </c>
      <c r="L488" s="3">
        <f t="shared" si="510"/>
        <v>-5.4430140838563435E-10</v>
      </c>
      <c r="N488" t="str">
        <f t="shared" si="481"/>
        <v>4.76999999999994 0.0130878289826246</v>
      </c>
    </row>
    <row r="489" spans="1:14" x14ac:dyDescent="0.3">
      <c r="A489" s="4">
        <f t="shared" si="482"/>
        <v>4.7799999999999425</v>
      </c>
      <c r="B489" s="4">
        <f t="shared" si="478"/>
        <v>1.297468974200063E-2</v>
      </c>
      <c r="C489" s="6">
        <f t="shared" si="479"/>
        <v>-1.6524319175675747E-3</v>
      </c>
      <c r="D489" s="3">
        <f t="shared" ref="D489:L489" si="511">-(((-EXP(-$B$1*D$7)+EXP(-$B$1*C$7))*EXP(-D$7*$A489)+(IF(D$6=10,1,0)+$B$4*(D$7-C$7))*EXP(-($B$1+$A489)*D$7))-
((-EXP(-$D$1*D$7)+EXP(-$D$1*C$7))*EXP(-D$7*$A489)+(IF(D$6=10,1,0)+$B$4*(D$7-C$7))*EXP(-($D$1+$A489)*D$7)))/$E$1</f>
        <v>1.3335210387647142E-2</v>
      </c>
      <c r="E489" s="3">
        <f t="shared" si="511"/>
        <v>1.177861445428004E-3</v>
      </c>
      <c r="F489" s="3">
        <f t="shared" si="511"/>
        <v>1.0398708263929442E-4</v>
      </c>
      <c r="G489" s="3">
        <f t="shared" si="511"/>
        <v>9.1758423561175176E-6</v>
      </c>
      <c r="H489" s="3">
        <f t="shared" si="511"/>
        <v>8.0925185114886696E-7</v>
      </c>
      <c r="I489" s="3">
        <f t="shared" si="511"/>
        <v>7.1331571286143187E-8</v>
      </c>
      <c r="J489" s="3">
        <f t="shared" si="511"/>
        <v>6.2838895008745257E-9</v>
      </c>
      <c r="K489" s="3">
        <f t="shared" si="511"/>
        <v>5.5323723534958465E-10</v>
      </c>
      <c r="L489" s="3">
        <f t="shared" si="511"/>
        <v>-5.1905152361832036E-10</v>
      </c>
      <c r="N489" t="str">
        <f t="shared" si="481"/>
        <v>4.77999999999994 0.0129746897420006</v>
      </c>
    </row>
    <row r="490" spans="1:14" x14ac:dyDescent="0.3">
      <c r="A490" s="4">
        <f t="shared" si="482"/>
        <v>4.7899999999999423</v>
      </c>
      <c r="B490" s="4">
        <f t="shared" si="478"/>
        <v>1.2862511514393963E-2</v>
      </c>
      <c r="C490" s="6">
        <f t="shared" si="479"/>
        <v>-1.6483059973228784E-3</v>
      </c>
      <c r="D490" s="3">
        <f t="shared" ref="D490:L490" si="512">-(((-EXP(-$B$1*D$7)+EXP(-$B$1*C$7))*EXP(-D$7*$A490)+(IF(D$6=10,1,0)+$B$4*(D$7-C$7))*EXP(-($B$1+$A490)*D$7))-
((-EXP(-$D$1*D$7)+EXP(-$D$1*C$7))*EXP(-D$7*$A490)+(IF(D$6=10,1,0)+$B$4*(D$7-C$7))*EXP(-($D$1+$A490)*D$7)))/$E$1</f>
        <v>1.3235570426651555E-2</v>
      </c>
      <c r="E490" s="3">
        <f t="shared" si="512"/>
        <v>1.1632298155616976E-3</v>
      </c>
      <c r="F490" s="3">
        <f t="shared" si="512"/>
        <v>1.0218313923581183E-4</v>
      </c>
      <c r="G490" s="3">
        <f t="shared" si="512"/>
        <v>8.9716912159853018E-6</v>
      </c>
      <c r="H490" s="3">
        <f t="shared" si="512"/>
        <v>7.8730063779248471E-7</v>
      </c>
      <c r="I490" s="3">
        <f t="shared" si="512"/>
        <v>6.9050562386789019E-8</v>
      </c>
      <c r="J490" s="3">
        <f t="shared" si="512"/>
        <v>6.052607288810944E-9</v>
      </c>
      <c r="K490" s="3">
        <f t="shared" si="512"/>
        <v>5.3021729153029394E-10</v>
      </c>
      <c r="L490" s="3">
        <f t="shared" si="512"/>
        <v>-4.9497296901723725E-10</v>
      </c>
      <c r="N490" t="str">
        <f t="shared" si="481"/>
        <v>4.78999999999994 0.012862511514394</v>
      </c>
    </row>
    <row r="491" spans="1:14" x14ac:dyDescent="0.3">
      <c r="A491" s="4">
        <f t="shared" si="482"/>
        <v>4.7999999999999421</v>
      </c>
      <c r="B491" s="4">
        <f t="shared" si="478"/>
        <v>1.2751285759457564E-2</v>
      </c>
      <c r="C491" s="6">
        <f t="shared" si="479"/>
        <v>-1.644190378996031E-3</v>
      </c>
      <c r="D491" s="3">
        <f t="shared" ref="D491:L491" si="513">-(((-EXP(-$B$1*D$7)+EXP(-$B$1*C$7))*EXP(-D$7*$A491)+(IF(D$6=10,1,0)+$B$4*(D$7-C$7))*EXP(-($B$1+$A491)*D$7))-
((-EXP(-$D$1*D$7)+EXP(-$D$1*C$7))*EXP(-D$7*$A491)+(IF(D$6=10,1,0)+$B$4*(D$7-C$7))*EXP(-($D$1+$A491)*D$7)))/$E$1</f>
        <v>1.3136674969994789E-2</v>
      </c>
      <c r="E491" s="3">
        <f t="shared" si="513"/>
        <v>1.1487799427211353E-3</v>
      </c>
      <c r="F491" s="3">
        <f t="shared" si="513"/>
        <v>1.0041049021757783E-4</v>
      </c>
      <c r="G491" s="3">
        <f t="shared" si="513"/>
        <v>8.7720821861229704E-6</v>
      </c>
      <c r="H491" s="3">
        <f t="shared" si="513"/>
        <v>7.6594485806513147E-7</v>
      </c>
      <c r="I491" s="3">
        <f t="shared" si="513"/>
        <v>6.6842494564024737E-8</v>
      </c>
      <c r="J491" s="3">
        <f t="shared" si="513"/>
        <v>5.8298375532382941E-9</v>
      </c>
      <c r="K491" s="3">
        <f t="shared" si="513"/>
        <v>5.0815519685714158E-10</v>
      </c>
      <c r="L491" s="3">
        <f t="shared" si="513"/>
        <v>-4.7201140713447532E-10</v>
      </c>
      <c r="N491" t="str">
        <f t="shared" si="481"/>
        <v>4.79999999999994 0.0127512857594576</v>
      </c>
    </row>
    <row r="492" spans="1:14" x14ac:dyDescent="0.3">
      <c r="A492" s="4">
        <f t="shared" si="482"/>
        <v>4.8099999999999419</v>
      </c>
      <c r="B492" s="4">
        <f t="shared" si="478"/>
        <v>1.2641004019440608E-2</v>
      </c>
      <c r="C492" s="6">
        <f t="shared" si="479"/>
        <v>-1.6400850368644044E-3</v>
      </c>
      <c r="D492" s="3">
        <f t="shared" ref="D492:L492" si="514">-(((-EXP(-$B$1*D$7)+EXP(-$B$1*C$7))*EXP(-D$7*$A492)+(IF(D$6=10,1,0)+$B$4*(D$7-C$7))*EXP(-($B$1+$A492)*D$7))-
((-EXP(-$D$1*D$7)+EXP(-$D$1*C$7))*EXP(-D$7*$A492)+(IF(D$6=10,1,0)+$B$4*(D$7-C$7))*EXP(-($D$1+$A492)*D$7)))/$E$1</f>
        <v>1.3038518454754759E-2</v>
      </c>
      <c r="E492" s="3">
        <f t="shared" si="514"/>
        <v>1.1345095690844307E-3</v>
      </c>
      <c r="F492" s="3">
        <f t="shared" si="514"/>
        <v>9.8668592696527882E-5</v>
      </c>
      <c r="G492" s="3">
        <f t="shared" si="514"/>
        <v>8.5769142102483116E-6</v>
      </c>
      <c r="H492" s="3">
        <f t="shared" si="514"/>
        <v>7.4516836064330731E-7</v>
      </c>
      <c r="I492" s="3">
        <f t="shared" si="514"/>
        <v>6.4705035340659225E-8</v>
      </c>
      <c r="J492" s="3">
        <f t="shared" si="514"/>
        <v>5.6152669874744334E-9</v>
      </c>
      <c r="K492" s="3">
        <f t="shared" si="514"/>
        <v>4.8701109567538322E-10</v>
      </c>
      <c r="L492" s="3">
        <f t="shared" si="514"/>
        <v>-4.5011502128266326E-10</v>
      </c>
      <c r="N492" t="str">
        <f t="shared" si="481"/>
        <v>4.80999999999994 0.0126410040194406</v>
      </c>
    </row>
    <row r="493" spans="1:14" x14ac:dyDescent="0.3">
      <c r="A493" s="4">
        <f t="shared" si="482"/>
        <v>4.8199999999999417</v>
      </c>
      <c r="B493" s="4">
        <f t="shared" si="478"/>
        <v>1.2531657918376781E-2</v>
      </c>
      <c r="C493" s="6">
        <f t="shared" si="479"/>
        <v>-1.6359899452695968E-3</v>
      </c>
      <c r="D493" s="3">
        <f t="shared" ref="D493:L493" si="515">-(((-EXP(-$B$1*D$7)+EXP(-$B$1*C$7))*EXP(-D$7*$A493)+(IF(D$6=10,1,0)+$B$4*(D$7-C$7))*EXP(-($B$1+$A493)*D$7))-
((-EXP(-$D$1*D$7)+EXP(-$D$1*C$7))*EXP(-D$7*$A493)+(IF(D$6=10,1,0)+$B$4*(D$7-C$7))*EXP(-($D$1+$A493)*D$7)))/$E$1</f>
        <v>1.294109535962106E-2</v>
      </c>
      <c r="E493" s="3">
        <f t="shared" si="515"/>
        <v>1.1204164648766527E-3</v>
      </c>
      <c r="F493" s="3">
        <f t="shared" si="515"/>
        <v>9.6956913202926172E-5</v>
      </c>
      <c r="G493" s="3">
        <f t="shared" si="515"/>
        <v>8.3860884803904294E-6</v>
      </c>
      <c r="H493" s="3">
        <f t="shared" si="515"/>
        <v>7.2495543231145195E-7</v>
      </c>
      <c r="I493" s="3">
        <f t="shared" si="515"/>
        <v>6.2635926826749435E-8</v>
      </c>
      <c r="J493" s="3">
        <f t="shared" si="515"/>
        <v>5.4085938163708533E-9</v>
      </c>
      <c r="K493" s="3">
        <f t="shared" si="515"/>
        <v>4.6674679069557073E-10</v>
      </c>
      <c r="L493" s="3">
        <f t="shared" si="515"/>
        <v>-4.2923439840748612E-10</v>
      </c>
      <c r="N493" t="str">
        <f t="shared" si="481"/>
        <v>4.81999999999994 0.0125316579183768</v>
      </c>
    </row>
    <row r="494" spans="1:14" x14ac:dyDescent="0.3">
      <c r="A494" s="4">
        <f t="shared" si="482"/>
        <v>4.8299999999999415</v>
      </c>
      <c r="B494" s="4">
        <f t="shared" si="478"/>
        <v>1.2423239161126719E-2</v>
      </c>
      <c r="C494" s="6">
        <f t="shared" si="479"/>
        <v>-1.631905078617273E-3</v>
      </c>
      <c r="D494" s="3">
        <f t="shared" ref="D494:L494" si="516">-(((-EXP(-$B$1*D$7)+EXP(-$B$1*C$7))*EXP(-D$7*$A494)+(IF(D$6=10,1,0)+$B$4*(D$7-C$7))*EXP(-($B$1+$A494)*D$7))-
((-EXP(-$D$1*D$7)+EXP(-$D$1*C$7))*EXP(-D$7*$A494)+(IF(D$6=10,1,0)+$B$4*(D$7-C$7))*EXP(-($D$1+$A494)*D$7)))/$E$1</f>
        <v>1.2844400204515495E-2</v>
      </c>
      <c r="E494" s="3">
        <f t="shared" si="516"/>
        <v>1.1064984280194921E-3</v>
      </c>
      <c r="F494" s="3">
        <f t="shared" si="516"/>
        <v>9.527492752205769E-5</v>
      </c>
      <c r="G494" s="3">
        <f t="shared" si="516"/>
        <v>8.1995083869095056E-6</v>
      </c>
      <c r="H494" s="3">
        <f t="shared" si="516"/>
        <v>7.0529078607502846E-7</v>
      </c>
      <c r="I494" s="3">
        <f t="shared" si="516"/>
        <v>6.063298333430101E-8</v>
      </c>
      <c r="J494" s="3">
        <f t="shared" si="516"/>
        <v>5.2095273716484928E-9</v>
      </c>
      <c r="K494" s="3">
        <f t="shared" si="516"/>
        <v>4.4732567401541329E-10</v>
      </c>
      <c r="L494" s="3">
        <f t="shared" si="516"/>
        <v>-4.0932241775175945E-10</v>
      </c>
      <c r="N494" t="str">
        <f t="shared" si="481"/>
        <v>4.82999999999994 0.0124232391611267</v>
      </c>
    </row>
    <row r="495" spans="1:14" x14ac:dyDescent="0.3">
      <c r="A495" s="4">
        <f t="shared" si="482"/>
        <v>4.8399999999999412</v>
      </c>
      <c r="B495" s="4">
        <f t="shared" si="478"/>
        <v>1.2315739532534144E-2</v>
      </c>
      <c r="C495" s="6">
        <f t="shared" si="479"/>
        <v>-1.6278304113770024E-3</v>
      </c>
      <c r="D495" s="3">
        <f t="shared" ref="D495:L495" si="517">-(((-EXP(-$B$1*D$7)+EXP(-$B$1*C$7))*EXP(-D$7*$A495)+(IF(D$6=10,1,0)+$B$4*(D$7-C$7))*EXP(-($B$1+$A495)*D$7))-
((-EXP(-$D$1*D$7)+EXP(-$D$1*C$7))*EXP(-D$7*$A495)+(IF(D$6=10,1,0)+$B$4*(D$7-C$7))*EXP(-($D$1+$A495)*D$7)))/$E$1</f>
        <v>1.2748427550310184E-2</v>
      </c>
      <c r="E495" s="3">
        <f t="shared" si="517"/>
        <v>1.0927532837938037E-3</v>
      </c>
      <c r="F495" s="3">
        <f t="shared" si="517"/>
        <v>9.3622120532614332E-5</v>
      </c>
      <c r="G495" s="3">
        <f t="shared" si="517"/>
        <v>8.0170794696653501E-6</v>
      </c>
      <c r="H495" s="3">
        <f t="shared" si="517"/>
        <v>6.8615954960911145E-7</v>
      </c>
      <c r="I495" s="3">
        <f t="shared" si="517"/>
        <v>5.8694089068028162E-8</v>
      </c>
      <c r="J495" s="3">
        <f t="shared" si="517"/>
        <v>5.017787683317045E-9</v>
      </c>
      <c r="K495" s="3">
        <f t="shared" si="517"/>
        <v>4.2871266096148442E-10</v>
      </c>
      <c r="L495" s="3">
        <f t="shared" si="517"/>
        <v>-3.9033414445544585E-10</v>
      </c>
      <c r="N495" t="str">
        <f t="shared" si="481"/>
        <v>4.83999999999994 0.0123157395325341</v>
      </c>
    </row>
    <row r="496" spans="1:14" x14ac:dyDescent="0.3">
      <c r="A496" s="4">
        <f t="shared" si="482"/>
        <v>4.849999999999941</v>
      </c>
      <c r="B496" s="4">
        <f t="shared" si="478"/>
        <v>1.2209150896522246E-2</v>
      </c>
      <c r="C496" s="6">
        <f t="shared" si="479"/>
        <v>-1.623765918082102E-3</v>
      </c>
      <c r="D496" s="3">
        <f t="shared" ref="D496:L496" si="518">-(((-EXP(-$B$1*D$7)+EXP(-$B$1*C$7))*EXP(-D$7*$A496)+(IF(D$6=10,1,0)+$B$4*(D$7-C$7))*EXP(-($B$1+$A496)*D$7))-
((-EXP(-$D$1*D$7)+EXP(-$D$1*C$7))*EXP(-D$7*$A496)+(IF(D$6=10,1,0)+$B$4*(D$7-C$7))*EXP(-($D$1+$A496)*D$7)))/$E$1</f>
        <v>1.2653171998491459E-2</v>
      </c>
      <c r="E496" s="3">
        <f t="shared" si="518"/>
        <v>1.0791788844913069E-3</v>
      </c>
      <c r="F496" s="3">
        <f t="shared" si="518"/>
        <v>9.199798604906207E-5</v>
      </c>
      <c r="G496" s="3">
        <f t="shared" si="518"/>
        <v>7.8387093701388642E-6</v>
      </c>
      <c r="H496" s="3">
        <f t="shared" si="518"/>
        <v>6.6754725400740726E-7</v>
      </c>
      <c r="I496" s="3">
        <f t="shared" si="518"/>
        <v>5.6817195890228965E-8</v>
      </c>
      <c r="J496" s="3">
        <f t="shared" si="518"/>
        <v>4.833105085895624E-9</v>
      </c>
      <c r="K496" s="3">
        <f t="shared" si="518"/>
        <v>4.1087412671135404E-10</v>
      </c>
      <c r="L496" s="3">
        <f t="shared" si="518"/>
        <v>-3.7222672817303857E-10</v>
      </c>
      <c r="N496" t="str">
        <f t="shared" si="481"/>
        <v>4.84999999999994 0.0122091508965222</v>
      </c>
    </row>
    <row r="497" spans="1:14" x14ac:dyDescent="0.3">
      <c r="A497" s="4">
        <f t="shared" si="482"/>
        <v>4.8599999999999408</v>
      </c>
      <c r="B497" s="4">
        <f t="shared" si="478"/>
        <v>1.2103465195365268E-2</v>
      </c>
      <c r="C497" s="6">
        <f t="shared" si="479"/>
        <v>-1.6197115733294753E-3</v>
      </c>
      <c r="D497" s="3">
        <f t="shared" ref="D497:L497" si="519">-(((-EXP(-$B$1*D$7)+EXP(-$B$1*C$7))*EXP(-D$7*$A497)+(IF(D$6=10,1,0)+$B$4*(D$7-C$7))*EXP(-($B$1+$A497)*D$7))-
((-EXP(-$D$1*D$7)+EXP(-$D$1*C$7))*EXP(-D$7*$A497)+(IF(D$6=10,1,0)+$B$4*(D$7-C$7))*EXP(-($D$1+$A497)*D$7)))/$E$1</f>
        <v>1.2558628190975552E-2</v>
      </c>
      <c r="E497" s="3">
        <f t="shared" si="519"/>
        <v>1.0657731090845811E-3</v>
      </c>
      <c r="F497" s="3">
        <f t="shared" si="519"/>
        <v>9.0402026667565664E-5</v>
      </c>
      <c r="G497" s="3">
        <f t="shared" si="519"/>
        <v>7.6643077846758212E-6</v>
      </c>
      <c r="H497" s="3">
        <f t="shared" si="519"/>
        <v>6.494398228330296E-7</v>
      </c>
      <c r="I497" s="3">
        <f t="shared" si="519"/>
        <v>5.5000321158080246E-8</v>
      </c>
      <c r="J497" s="3">
        <f t="shared" si="519"/>
        <v>4.6552198389953619E-9</v>
      </c>
      <c r="K497" s="3">
        <f t="shared" si="519"/>
        <v>3.9377784556948441E-10</v>
      </c>
      <c r="L497" s="3">
        <f t="shared" si="519"/>
        <v>-3.5495930639682747E-10</v>
      </c>
      <c r="N497" t="str">
        <f t="shared" si="481"/>
        <v>4.85999999999994 0.0121034651953653</v>
      </c>
    </row>
    <row r="498" spans="1:14" x14ac:dyDescent="0.3">
      <c r="A498" s="4">
        <f t="shared" si="482"/>
        <v>4.8699999999999406</v>
      </c>
      <c r="B498" s="4">
        <f t="shared" si="478"/>
        <v>1.1998674448614771E-2</v>
      </c>
      <c r="C498" s="6">
        <f t="shared" si="479"/>
        <v>-1.6156673517794542E-3</v>
      </c>
      <c r="D498" s="3">
        <f t="shared" ref="D498:L498" si="520">-(((-EXP(-$B$1*D$7)+EXP(-$B$1*C$7))*EXP(-D$7*$A498)+(IF(D$6=10,1,0)+$B$4*(D$7-C$7))*EXP(-($B$1+$A498)*D$7))-
((-EXP(-$D$1*D$7)+EXP(-$D$1*C$7))*EXP(-D$7*$A498)+(IF(D$6=10,1,0)+$B$4*(D$7-C$7))*EXP(-($D$1+$A498)*D$7)))/$E$1</f>
        <v>1.2464790809577334E-2</v>
      </c>
      <c r="E498" s="3">
        <f t="shared" si="520"/>
        <v>1.0525338628957067E-3</v>
      </c>
      <c r="F498" s="3">
        <f t="shared" si="520"/>
        <v>8.8833753613607426E-5</v>
      </c>
      <c r="G498" s="3">
        <f t="shared" si="520"/>
        <v>7.4937864186888536E-6</v>
      </c>
      <c r="H498" s="3">
        <f t="shared" si="520"/>
        <v>6.3182356147665567E-7</v>
      </c>
      <c r="I498" s="3">
        <f t="shared" si="520"/>
        <v>5.3241545628968145E-8</v>
      </c>
      <c r="J498" s="3">
        <f t="shared" si="520"/>
        <v>4.4838817621812041E-9</v>
      </c>
      <c r="K498" s="3">
        <f t="shared" si="520"/>
        <v>3.7739293272725258E-10</v>
      </c>
      <c r="L498" s="3">
        <f t="shared" si="520"/>
        <v>-3.384929121151083E-10</v>
      </c>
      <c r="N498" t="str">
        <f t="shared" si="481"/>
        <v>4.86999999999994 0.0119986744486148</v>
      </c>
    </row>
    <row r="499" spans="1:14" x14ac:dyDescent="0.3">
      <c r="A499" s="4">
        <f t="shared" si="482"/>
        <v>4.8799999999999404</v>
      </c>
      <c r="B499" s="4">
        <f t="shared" si="478"/>
        <v>1.18947707525047E-2</v>
      </c>
      <c r="C499" s="6">
        <f t="shared" si="479"/>
        <v>-1.6116332281556414E-3</v>
      </c>
      <c r="D499" s="3">
        <f t="shared" ref="D499:L499" si="521">-(((-EXP(-$B$1*D$7)+EXP(-$B$1*C$7))*EXP(-D$7*$A499)+(IF(D$6=10,1,0)+$B$4*(D$7-C$7))*EXP(-($B$1+$A499)*D$7))-
((-EXP(-$D$1*D$7)+EXP(-$D$1*C$7))*EXP(-D$7*$A499)+(IF(D$6=10,1,0)+$B$4*(D$7-C$7))*EXP(-($D$1+$A499)*D$7)))/$E$1</f>
        <v>1.2371654575956107E-2</v>
      </c>
      <c r="E499" s="3">
        <f t="shared" si="521"/>
        <v>1.0394590772635505E-3</v>
      </c>
      <c r="F499" s="3">
        <f t="shared" si="521"/>
        <v>8.7292686591045957E-5</v>
      </c>
      <c r="G499" s="3">
        <f t="shared" si="521"/>
        <v>7.3270589421194046E-6</v>
      </c>
      <c r="H499" s="3">
        <f t="shared" si="521"/>
        <v>6.1468514679923184E-7</v>
      </c>
      <c r="I499" s="3">
        <f t="shared" si="521"/>
        <v>5.1539011432654837E-8</v>
      </c>
      <c r="J499" s="3">
        <f t="shared" si="521"/>
        <v>4.3188498830530882E-9</v>
      </c>
      <c r="K499" s="3">
        <f t="shared" si="521"/>
        <v>3.6168978848060411E-10</v>
      </c>
      <c r="L499" s="3">
        <f t="shared" si="521"/>
        <v>-3.2279038604702722E-10</v>
      </c>
      <c r="N499" t="str">
        <f t="shared" si="481"/>
        <v>4.87999999999994 0.0118947707525047</v>
      </c>
    </row>
    <row r="500" spans="1:14" x14ac:dyDescent="0.3">
      <c r="A500" s="4">
        <f t="shared" si="482"/>
        <v>4.8899999999999402</v>
      </c>
      <c r="B500" s="4">
        <f t="shared" si="478"/>
        <v>1.1791746278988911E-2</v>
      </c>
      <c r="C500" s="6">
        <f t="shared" si="479"/>
        <v>-1.6076091772447506E-3</v>
      </c>
      <c r="D500" s="3">
        <f t="shared" ref="D500:L500" si="522">-(((-EXP(-$B$1*D$7)+EXP(-$B$1*C$7))*EXP(-D$7*$A500)+(IF(D$6=10,1,0)+$B$4*(D$7-C$7))*EXP(-($B$1+$A500)*D$7))-
((-EXP(-$D$1*D$7)+EXP(-$D$1*C$7))*EXP(-D$7*$A500)+(IF(D$6=10,1,0)+$B$4*(D$7-C$7))*EXP(-($D$1+$A500)*D$7)))/$E$1</f>
        <v>1.2279214251171079E-2</v>
      </c>
      <c r="E500" s="3">
        <f t="shared" si="522"/>
        <v>1.0265467092279918E-3</v>
      </c>
      <c r="F500" s="3">
        <f t="shared" si="522"/>
        <v>8.5778353635918256E-5</v>
      </c>
      <c r="G500" s="3">
        <f t="shared" si="522"/>
        <v>7.1640409456514142E-6</v>
      </c>
      <c r="H500" s="3">
        <f t="shared" si="522"/>
        <v>5.9801161706320097E-7</v>
      </c>
      <c r="I500" s="3">
        <f t="shared" si="522"/>
        <v>4.9890920108875247E-8</v>
      </c>
      <c r="J500" s="3">
        <f t="shared" si="522"/>
        <v>4.1598920983138577E-9</v>
      </c>
      <c r="K500" s="3">
        <f t="shared" si="522"/>
        <v>3.4664004475799632E-10</v>
      </c>
      <c r="L500" s="3">
        <f t="shared" si="522"/>
        <v>-3.078162927612969E-10</v>
      </c>
      <c r="N500" t="str">
        <f t="shared" si="481"/>
        <v>4.88999999999994 0.0117917462789889</v>
      </c>
    </row>
    <row r="501" spans="1:14" x14ac:dyDescent="0.3">
      <c r="A501" s="4">
        <f t="shared" si="482"/>
        <v>4.89999999999994</v>
      </c>
      <c r="B501" s="4">
        <f t="shared" si="478"/>
        <v>1.1689593274965935E-2</v>
      </c>
      <c r="C501" s="6">
        <f t="shared" si="479"/>
        <v>-1.6035951738964508E-3</v>
      </c>
      <c r="D501" s="3">
        <f t="shared" ref="D501:L501" si="523">-(((-EXP(-$B$1*D$7)+EXP(-$B$1*C$7))*EXP(-D$7*$A501)+(IF(D$6=10,1,0)+$B$4*(D$7-C$7))*EXP(-($B$1+$A501)*D$7))-
((-EXP(-$D$1*D$7)+EXP(-$D$1*C$7))*EXP(-D$7*$A501)+(IF(D$6=10,1,0)+$B$4*(D$7-C$7))*EXP(-($D$1+$A501)*D$7)))/$E$1</f>
        <v>1.2187464635431999E-2</v>
      </c>
      <c r="E501" s="3">
        <f t="shared" si="523"/>
        <v>1.0137947412033064E-3</v>
      </c>
      <c r="F501" s="3">
        <f t="shared" si="523"/>
        <v>8.4290290971808843E-5</v>
      </c>
      <c r="G501" s="3">
        <f t="shared" si="523"/>
        <v>7.0046498979308645E-6</v>
      </c>
      <c r="H501" s="3">
        <f t="shared" si="523"/>
        <v>5.8179036211452993E-7</v>
      </c>
      <c r="I501" s="3">
        <f t="shared" si="523"/>
        <v>4.8295530708006287E-8</v>
      </c>
      <c r="J501" s="3">
        <f t="shared" si="523"/>
        <v>4.006784847436171E-9</v>
      </c>
      <c r="K501" s="3">
        <f t="shared" si="523"/>
        <v>3.3221651386201904E-10</v>
      </c>
      <c r="L501" s="3">
        <f t="shared" si="523"/>
        <v>-2.9353684057926361E-10</v>
      </c>
      <c r="N501" t="str">
        <f t="shared" si="481"/>
        <v>4.89999999999994 0.0116895932749659</v>
      </c>
    </row>
    <row r="502" spans="1:14" x14ac:dyDescent="0.3">
      <c r="A502" s="4">
        <f t="shared" si="482"/>
        <v>4.9099999999999397</v>
      </c>
      <c r="B502" s="4">
        <f t="shared" si="478"/>
        <v>1.1588304061450592E-2</v>
      </c>
      <c r="C502" s="6">
        <f t="shared" si="479"/>
        <v>-1.5995911930232075E-3</v>
      </c>
      <c r="D502" s="3">
        <f t="shared" ref="D502:L502" si="524">-(((-EXP(-$B$1*D$7)+EXP(-$B$1*C$7))*EXP(-D$7*$A502)+(IF(D$6=10,1,0)+$B$4*(D$7-C$7))*EXP(-($B$1+$A502)*D$7))-
((-EXP(-$D$1*D$7)+EXP(-$D$1*C$7))*EXP(-D$7*$A502)+(IF(D$6=10,1,0)+$B$4*(D$7-C$7))*EXP(-($D$1+$A502)*D$7)))/$E$1</f>
        <v>1.2096400567773896E-2</v>
      </c>
      <c r="E502" s="3">
        <f t="shared" si="524"/>
        <v>1.0012011806698467E-3</v>
      </c>
      <c r="F502" s="3">
        <f t="shared" si="524"/>
        <v>8.2828042868310559E-5</v>
      </c>
      <c r="G502" s="3">
        <f t="shared" si="524"/>
        <v>6.8488051038070546E-6</v>
      </c>
      <c r="H502" s="3">
        <f t="shared" si="524"/>
        <v>5.6600911385458158E-7</v>
      </c>
      <c r="I502" s="3">
        <f t="shared" si="524"/>
        <v>4.675115795191348E-8</v>
      </c>
      <c r="J502" s="3">
        <f t="shared" si="524"/>
        <v>3.8593127980624498E-9</v>
      </c>
      <c r="K502" s="3">
        <f t="shared" si="524"/>
        <v>3.183931393739635E-10</v>
      </c>
      <c r="L502" s="3">
        <f t="shared" si="524"/>
        <v>-2.7991980542517731E-10</v>
      </c>
      <c r="N502" t="str">
        <f t="shared" si="481"/>
        <v>4.90999999999994 0.0115883040614506</v>
      </c>
    </row>
    <row r="503" spans="1:14" x14ac:dyDescent="0.3">
      <c r="A503" s="4">
        <f t="shared" si="482"/>
        <v>4.9199999999999395</v>
      </c>
      <c r="B503" s="4">
        <f t="shared" si="478"/>
        <v>1.1487871032858978E-2</v>
      </c>
      <c r="C503" s="6">
        <f t="shared" si="479"/>
        <v>-1.5955972096001281E-3</v>
      </c>
      <c r="D503" s="3">
        <f t="shared" ref="D503:L503" si="525">-(((-EXP(-$B$1*D$7)+EXP(-$B$1*C$7))*EXP(-D$7*$A503)+(IF(D$6=10,1,0)+$B$4*(D$7-C$7))*EXP(-($B$1+$A503)*D$7))-
((-EXP(-$D$1*D$7)+EXP(-$D$1*C$7))*EXP(-D$7*$A503)+(IF(D$6=10,1,0)+$B$4*(D$7-C$7))*EXP(-($D$1+$A503)*D$7)))/$E$1</f>
        <v>1.2006016925851079E-2</v>
      </c>
      <c r="E503" s="3">
        <f t="shared" si="525"/>
        <v>9.8876405985759029E-4</v>
      </c>
      <c r="F503" s="3">
        <f t="shared" si="525"/>
        <v>8.1391161500459457E-5</v>
      </c>
      <c r="G503" s="3">
        <f t="shared" si="525"/>
        <v>6.6964276635267885E-6</v>
      </c>
      <c r="H503" s="3">
        <f t="shared" si="525"/>
        <v>5.5065593696245708E-7</v>
      </c>
      <c r="I503" s="3">
        <f t="shared" si="525"/>
        <v>4.5256170453031105E-8</v>
      </c>
      <c r="J503" s="3">
        <f t="shared" si="525"/>
        <v>3.7172685433058882E-9</v>
      </c>
      <c r="K503" s="3">
        <f t="shared" si="525"/>
        <v>3.0514494906462723E-10</v>
      </c>
      <c r="L503" s="3">
        <f t="shared" si="525"/>
        <v>-2.6693445809116622E-10</v>
      </c>
      <c r="N503" t="str">
        <f t="shared" si="481"/>
        <v>4.91999999999994 0.011487871032859</v>
      </c>
    </row>
    <row r="504" spans="1:14" x14ac:dyDescent="0.3">
      <c r="A504" s="4">
        <f t="shared" si="482"/>
        <v>4.9299999999999393</v>
      </c>
      <c r="B504" s="4">
        <f t="shared" si="478"/>
        <v>1.1388286656115397E-2</v>
      </c>
      <c r="C504" s="6">
        <f t="shared" si="479"/>
        <v>-1.5916131986648025E-3</v>
      </c>
      <c r="D504" s="3">
        <f t="shared" ref="D504:L504" si="526">-(((-EXP(-$B$1*D$7)+EXP(-$B$1*C$7))*EXP(-D$7*$A504)+(IF(D$6=10,1,0)+$B$4*(D$7-C$7))*EXP(-($B$1+$A504)*D$7))-
((-EXP(-$D$1*D$7)+EXP(-$D$1*C$7))*EXP(-D$7*$A504)+(IF(D$6=10,1,0)+$B$4*(D$7-C$7))*EXP(-($D$1+$A504)*D$7)))/$E$1</f>
        <v>1.1916308625535986E-2</v>
      </c>
      <c r="E504" s="3">
        <f t="shared" si="526"/>
        <v>9.7648143544188553E-4</v>
      </c>
      <c r="F504" s="3">
        <f t="shared" si="526"/>
        <v>7.9979206811854224E-5</v>
      </c>
      <c r="G504" s="3">
        <f t="shared" si="526"/>
        <v>6.5474404327861833E-6</v>
      </c>
      <c r="H504" s="3">
        <f t="shared" si="526"/>
        <v>5.3571921986847014E-7</v>
      </c>
      <c r="I504" s="3">
        <f t="shared" si="526"/>
        <v>4.3808988991965362E-8</v>
      </c>
      <c r="J504" s="3">
        <f t="shared" si="526"/>
        <v>3.580452310104665E-9</v>
      </c>
      <c r="K504" s="3">
        <f t="shared" si="526"/>
        <v>2.9244800978421307E-10</v>
      </c>
      <c r="L504" s="3">
        <f t="shared" si="526"/>
        <v>-2.5455149487685003E-10</v>
      </c>
      <c r="N504" t="str">
        <f t="shared" si="481"/>
        <v>4.92999999999994 0.0113882866561154</v>
      </c>
    </row>
    <row r="505" spans="1:14" x14ac:dyDescent="0.3">
      <c r="A505" s="4">
        <f t="shared" si="482"/>
        <v>4.9399999999999391</v>
      </c>
      <c r="B505" s="4">
        <f t="shared" si="478"/>
        <v>1.1289543469966084E-2</v>
      </c>
      <c r="C505" s="6">
        <f t="shared" si="479"/>
        <v>-1.5876391353171497E-3</v>
      </c>
      <c r="D505" s="3">
        <f t="shared" ref="D505:L505" si="527">-(((-EXP(-$B$1*D$7)+EXP(-$B$1*C$7))*EXP(-D$7*$A505)+(IF(D$6=10,1,0)+$B$4*(D$7-C$7))*EXP(-($B$1+$A505)*D$7))-
((-EXP(-$D$1*D$7)+EXP(-$D$1*C$7))*EXP(-D$7*$A505)+(IF(D$6=10,1,0)+$B$4*(D$7-C$7))*EXP(-($D$1+$A505)*D$7)))/$E$1</f>
        <v>1.1827270620724023E-2</v>
      </c>
      <c r="E505" s="3">
        <f t="shared" si="527"/>
        <v>9.6435138823648713E-4</v>
      </c>
      <c r="F505" s="3">
        <f t="shared" si="527"/>
        <v>7.8591746380189784E-5</v>
      </c>
      <c r="G505" s="3">
        <f t="shared" si="527"/>
        <v>6.4017679836242174E-6</v>
      </c>
      <c r="H505" s="3">
        <f t="shared" si="527"/>
        <v>5.2118766596915808E-7</v>
      </c>
      <c r="I505" s="3">
        <f t="shared" si="527"/>
        <v>4.2408084848822925E-8</v>
      </c>
      <c r="J505" s="3">
        <f t="shared" si="527"/>
        <v>3.4486716780063825E-9</v>
      </c>
      <c r="K505" s="3">
        <f t="shared" si="527"/>
        <v>2.8027938423761879E-10</v>
      </c>
      <c r="L505" s="3">
        <f t="shared" si="527"/>
        <v>-2.4274297148533051E-10</v>
      </c>
      <c r="N505" t="str">
        <f t="shared" si="481"/>
        <v>4.93999999999994 0.0112895434699661</v>
      </c>
    </row>
    <row r="506" spans="1:14" x14ac:dyDescent="0.3">
      <c r="A506" s="4">
        <f t="shared" si="482"/>
        <v>4.9499999999999389</v>
      </c>
      <c r="B506" s="4">
        <f t="shared" si="478"/>
        <v>1.1191634084189647E-2</v>
      </c>
      <c r="C506" s="6">
        <f t="shared" si="479"/>
        <v>-1.5836749947192605E-3</v>
      </c>
      <c r="D506" s="3">
        <f t="shared" ref="D506:L506" si="528">-(((-EXP(-$B$1*D$7)+EXP(-$B$1*C$7))*EXP(-D$7*$A506)+(IF(D$6=10,1,0)+$B$4*(D$7-C$7))*EXP(-($B$1+$A506)*D$7))-
((-EXP(-$D$1*D$7)+EXP(-$D$1*C$7))*EXP(-D$7*$A506)+(IF(D$6=10,1,0)+$B$4*(D$7-C$7))*EXP(-($D$1+$A506)*D$7)))/$E$1</f>
        <v>1.1738897903019149E-2</v>
      </c>
      <c r="E506" s="3">
        <f t="shared" si="528"/>
        <v>9.5237202289878817E-4</v>
      </c>
      <c r="F506" s="3">
        <f t="shared" si="528"/>
        <v>7.7228355285331862E-5</v>
      </c>
      <c r="G506" s="3">
        <f t="shared" si="528"/>
        <v>6.2593365662109563E-6</v>
      </c>
      <c r="H506" s="3">
        <f t="shared" si="528"/>
        <v>5.0705028508018994E-7</v>
      </c>
      <c r="I506" s="3">
        <f t="shared" si="528"/>
        <v>4.1051978188016719E-8</v>
      </c>
      <c r="J506" s="3">
        <f t="shared" si="528"/>
        <v>3.3217413088118398E-9</v>
      </c>
      <c r="K506" s="3">
        <f t="shared" si="528"/>
        <v>2.6861708953557966E-10</v>
      </c>
      <c r="L506" s="3">
        <f t="shared" si="528"/>
        <v>-2.3148223988733876E-10</v>
      </c>
      <c r="N506" t="str">
        <f t="shared" si="481"/>
        <v>4.94999999999994 0.0111916340841896</v>
      </c>
    </row>
    <row r="507" spans="1:14" x14ac:dyDescent="0.3">
      <c r="A507" s="4">
        <f t="shared" si="482"/>
        <v>4.9599999999999387</v>
      </c>
      <c r="B507" s="4">
        <f t="shared" si="478"/>
        <v>1.1094551178767372E-2</v>
      </c>
      <c r="C507" s="6">
        <f t="shared" si="479"/>
        <v>-1.5797207520952437E-3</v>
      </c>
      <c r="D507" s="3">
        <f t="shared" ref="D507:L507" si="529">-(((-EXP(-$B$1*D$7)+EXP(-$B$1*C$7))*EXP(-D$7*$A507)+(IF(D$6=10,1,0)+$B$4*(D$7-C$7))*EXP(-($B$1+$A507)*D$7))-
((-EXP(-$D$1*D$7)+EXP(-$D$1*C$7))*EXP(-D$7*$A507)+(IF(D$6=10,1,0)+$B$4*(D$7-C$7))*EXP(-($D$1+$A507)*D$7)))/$E$1</f>
        <v>1.1651185501386928E-2</v>
      </c>
      <c r="E507" s="3">
        <f t="shared" si="529"/>
        <v>9.4054146762556623E-4</v>
      </c>
      <c r="F507" s="3">
        <f t="shared" si="529"/>
        <v>7.5888615978026889E-5</v>
      </c>
      <c r="G507" s="3">
        <f t="shared" si="529"/>
        <v>6.1200740716098668E-6</v>
      </c>
      <c r="H507" s="3">
        <f t="shared" si="529"/>
        <v>4.9329638513478191E-7</v>
      </c>
      <c r="I507" s="3">
        <f t="shared" si="529"/>
        <v>3.9739236495763108E-8</v>
      </c>
      <c r="J507" s="3">
        <f t="shared" si="529"/>
        <v>3.1994826857572302E-9</v>
      </c>
      <c r="K507" s="3">
        <f t="shared" si="529"/>
        <v>2.5744005748692945E-10</v>
      </c>
      <c r="L507" s="3">
        <f t="shared" si="529"/>
        <v>-2.2074388828213999E-10</v>
      </c>
      <c r="N507" t="str">
        <f t="shared" si="481"/>
        <v>4.95999999999994 0.0110945511787674</v>
      </c>
    </row>
    <row r="508" spans="1:14" x14ac:dyDescent="0.3">
      <c r="A508" s="4">
        <f t="shared" si="482"/>
        <v>4.9699999999999385</v>
      </c>
      <c r="B508" s="4">
        <f t="shared" si="478"/>
        <v>1.0998287503318457E-2</v>
      </c>
      <c r="C508" s="6">
        <f t="shared" si="479"/>
        <v>-1.5757763827310696E-3</v>
      </c>
      <c r="D508" s="3">
        <f t="shared" ref="D508:L508" si="530">-(((-EXP(-$B$1*D$7)+EXP(-$B$1*C$7))*EXP(-D$7*$A508)+(IF(D$6=10,1,0)+$B$4*(D$7-C$7))*EXP(-($B$1+$A508)*D$7))-
((-EXP(-$D$1*D$7)+EXP(-$D$1*C$7))*EXP(-D$7*$A508)+(IF(D$6=10,1,0)+$B$4*(D$7-C$7))*EXP(-($D$1+$A508)*D$7)))/$E$1</f>
        <v>1.1564128482046113E-2</v>
      </c>
      <c r="E508" s="3">
        <f t="shared" si="530"/>
        <v>9.2885787387041315E-4</v>
      </c>
      <c r="F508" s="3">
        <f t="shared" si="530"/>
        <v>7.4572118152338841E-5</v>
      </c>
      <c r="G508" s="3">
        <f t="shared" si="530"/>
        <v>5.9839099952283452E-6</v>
      </c>
      <c r="H508" s="3">
        <f t="shared" si="530"/>
        <v>4.799155640928783E-7</v>
      </c>
      <c r="I508" s="3">
        <f t="shared" si="530"/>
        <v>3.8468473067085809E-8</v>
      </c>
      <c r="J508" s="3">
        <f t="shared" si="530"/>
        <v>3.0817238625010143E-9</v>
      </c>
      <c r="K508" s="3">
        <f t="shared" si="530"/>
        <v>2.4672809653972963E-10</v>
      </c>
      <c r="L508" s="3">
        <f t="shared" si="530"/>
        <v>-2.1050368374677505E-10</v>
      </c>
      <c r="N508" t="str">
        <f t="shared" si="481"/>
        <v>4.96999999999994 0.0109982875033185</v>
      </c>
    </row>
    <row r="509" spans="1:14" x14ac:dyDescent="0.3">
      <c r="A509" s="4">
        <f t="shared" si="482"/>
        <v>4.9799999999999383</v>
      </c>
      <c r="B509" s="4">
        <f t="shared" si="478"/>
        <v>1.0902835876125389E-2</v>
      </c>
      <c r="C509" s="6">
        <f t="shared" si="479"/>
        <v>-1.5718418619744172E-3</v>
      </c>
      <c r="D509" s="3">
        <f t="shared" ref="D509:L509" si="531">-(((-EXP(-$B$1*D$7)+EXP(-$B$1*C$7))*EXP(-D$7*$A509)+(IF(D$6=10,1,0)+$B$4*(D$7-C$7))*EXP(-($B$1+$A509)*D$7))-
((-EXP(-$D$1*D$7)+EXP(-$D$1*C$7))*EXP(-D$7*$A509)+(IF(D$6=10,1,0)+$B$4*(D$7-C$7))*EXP(-($D$1+$A509)*D$7)))/$E$1</f>
        <v>1.1477721947959067E-2</v>
      </c>
      <c r="E509" s="3">
        <f t="shared" si="531"/>
        <v>9.1731941604896751E-4</v>
      </c>
      <c r="F509" s="3">
        <f t="shared" si="531"/>
        <v>7.3278458620500123E-5</v>
      </c>
      <c r="G509" s="3">
        <f t="shared" si="531"/>
        <v>5.8507754011046907E-6</v>
      </c>
      <c r="H509" s="3">
        <f t="shared" si="531"/>
        <v>4.668977020703625E-7</v>
      </c>
      <c r="I509" s="3">
        <f t="shared" si="531"/>
        <v>3.7238345539679657E-8</v>
      </c>
      <c r="J509" s="3">
        <f t="shared" si="531"/>
        <v>2.9682992213338577E-9</v>
      </c>
      <c r="K509" s="3">
        <f t="shared" si="531"/>
        <v>2.3646185529872699E-10</v>
      </c>
      <c r="L509" s="3">
        <f t="shared" si="531"/>
        <v>-2.0073851745214709E-10</v>
      </c>
      <c r="N509" t="str">
        <f t="shared" si="481"/>
        <v>4.97999999999994 0.0109028358761254</v>
      </c>
    </row>
    <row r="510" spans="1:14" x14ac:dyDescent="0.3">
      <c r="A510" s="4">
        <f t="shared" si="482"/>
        <v>4.989999999999938</v>
      </c>
      <c r="B510" s="4">
        <f t="shared" si="478"/>
        <v>1.0808189183603937E-2</v>
      </c>
      <c r="C510" s="6">
        <f t="shared" si="479"/>
        <v>-1.5679171652345188E-3</v>
      </c>
      <c r="D510" s="3">
        <f t="shared" ref="D510:L510" si="532">-(((-EXP(-$B$1*D$7)+EXP(-$B$1*C$7))*EXP(-D$7*$A510)+(IF(D$6=10,1,0)+$B$4*(D$7-C$7))*EXP(-($B$1+$A510)*D$7))-
((-EXP(-$D$1*D$7)+EXP(-$D$1*C$7))*EXP(-D$7*$A510)+(IF(D$6=10,1,0)+$B$4*(D$7-C$7))*EXP(-($D$1+$A510)*D$7)))/$E$1</f>
        <v>1.1391961038755871E-2</v>
      </c>
      <c r="E510" s="3">
        <f t="shared" si="532"/>
        <v>9.0592429125227871E-4</v>
      </c>
      <c r="F510" s="3">
        <f t="shared" si="532"/>
        <v>7.2007241189498864E-5</v>
      </c>
      <c r="G510" s="3">
        <f t="shared" si="532"/>
        <v>5.7206028869679965E-6</v>
      </c>
      <c r="H510" s="3">
        <f t="shared" si="532"/>
        <v>4.5423295368664395E-7</v>
      </c>
      <c r="I510" s="3">
        <f t="shared" si="532"/>
        <v>3.6047554476970866E-8</v>
      </c>
      <c r="J510" s="3">
        <f t="shared" si="532"/>
        <v>2.859049240110153E-9</v>
      </c>
      <c r="K510" s="3">
        <f t="shared" si="532"/>
        <v>2.2662278757761893E-10</v>
      </c>
      <c r="L510" s="3">
        <f t="shared" si="532"/>
        <v>-1.9142635260492666E-10</v>
      </c>
      <c r="N510" t="str">
        <f t="shared" si="481"/>
        <v>4.98999999999994 0.0108081891836039</v>
      </c>
    </row>
    <row r="511" spans="1:14" x14ac:dyDescent="0.3">
      <c r="A511" s="4">
        <f t="shared" si="482"/>
        <v>4.9999999999999378</v>
      </c>
      <c r="B511" s="4">
        <f t="shared" si="478"/>
        <v>1.0714340379497282E-2</v>
      </c>
      <c r="C511" s="6">
        <f t="shared" si="479"/>
        <v>-1.5640022679820069E-3</v>
      </c>
      <c r="D511" s="3">
        <f t="shared" ref="D511:L511" si="533">-(((-EXP(-$B$1*D$7)+EXP(-$B$1*C$7))*EXP(-D$7*$A511)+(IF(D$6=10,1,0)+$B$4*(D$7-C$7))*EXP(-($B$1+$A511)*D$7))-
((-EXP(-$D$1*D$7)+EXP(-$D$1*C$7))*EXP(-D$7*$A511)+(IF(D$6=10,1,0)+$B$4*(D$7-C$7))*EXP(-($D$1+$A511)*D$7)))/$E$1</f>
        <v>1.1306840930371116E-2</v>
      </c>
      <c r="E511" s="3">
        <f t="shared" si="533"/>
        <v>8.9467071896898013E-4</v>
      </c>
      <c r="F511" s="3">
        <f t="shared" si="533"/>
        <v>7.075807653914853E-5</v>
      </c>
      <c r="G511" s="3">
        <f t="shared" si="533"/>
        <v>5.5933265502138947E-6</v>
      </c>
      <c r="H511" s="3">
        <f t="shared" si="533"/>
        <v>4.4191174062201751E-7</v>
      </c>
      <c r="I511" s="3">
        <f t="shared" si="533"/>
        <v>3.4894841995224698E-8</v>
      </c>
      <c r="J511" s="3">
        <f t="shared" si="533"/>
        <v>2.75382026805364E-9</v>
      </c>
      <c r="K511" s="3">
        <f t="shared" si="533"/>
        <v>2.1719311888531407E-10</v>
      </c>
      <c r="L511" s="3">
        <f t="shared" si="533"/>
        <v>-1.825461746771282E-10</v>
      </c>
      <c r="N511" t="str">
        <f t="shared" si="481"/>
        <v>4.99999999999994 0.0107143403794973</v>
      </c>
    </row>
    <row r="512" spans="1:14" x14ac:dyDescent="0.3">
      <c r="A512" s="4">
        <f t="shared" si="482"/>
        <v>5.0099999999999376</v>
      </c>
      <c r="B512" s="4">
        <f t="shared" si="478"/>
        <v>1.0621282484157437E-2</v>
      </c>
      <c r="C512" s="6">
        <f t="shared" si="479"/>
        <v>-1.5600971457487612E-3</v>
      </c>
      <c r="D512" s="3">
        <f t="shared" ref="D512:L512" si="534">-(((-EXP(-$B$1*D$7)+EXP(-$B$1*C$7))*EXP(-D$7*$A512)+(IF(D$6=10,1,0)+$B$4*(D$7-C$7))*EXP(-($B$1+$A512)*D$7))-
((-EXP(-$D$1*D$7)+EXP(-$D$1*C$7))*EXP(-D$7*$A512)+(IF(D$6=10,1,0)+$B$4*(D$7-C$7))*EXP(-($D$1+$A512)*D$7)))/$E$1</f>
        <v>1.122235683476743E-2</v>
      </c>
      <c r="E512" s="3">
        <f t="shared" si="534"/>
        <v>8.8355694080475189E-4</v>
      </c>
      <c r="F512" s="3">
        <f t="shared" si="534"/>
        <v>6.9530582102529217E-5</v>
      </c>
      <c r="G512" s="3">
        <f t="shared" si="534"/>
        <v>5.4688819544996951E-6</v>
      </c>
      <c r="H512" s="3">
        <f t="shared" si="534"/>
        <v>4.2992474437453937E-7</v>
      </c>
      <c r="I512" s="3">
        <f t="shared" si="534"/>
        <v>3.3778990434700483E-8</v>
      </c>
      <c r="J512" s="3">
        <f t="shared" si="534"/>
        <v>2.6524643096073561E-9</v>
      </c>
      <c r="K512" s="3">
        <f t="shared" si="534"/>
        <v>2.0815581431549158E-10</v>
      </c>
      <c r="L512" s="3">
        <f t="shared" si="534"/>
        <v>-1.740779440021986E-10</v>
      </c>
      <c r="N512" t="str">
        <f t="shared" si="481"/>
        <v>5.00999999999994 0.0106212824841574</v>
      </c>
    </row>
    <row r="513" spans="1:14" x14ac:dyDescent="0.3">
      <c r="A513" s="4">
        <f t="shared" si="482"/>
        <v>5.0199999999999374</v>
      </c>
      <c r="B513" s="4">
        <f t="shared" si="478"/>
        <v>1.0529008583884017E-2</v>
      </c>
      <c r="C513" s="6">
        <f t="shared" si="479"/>
        <v>-1.5562017741277548E-3</v>
      </c>
      <c r="D513" s="3">
        <f t="shared" ref="D513:L513" si="535">-(((-EXP(-$B$1*D$7)+EXP(-$B$1*C$7))*EXP(-D$7*$A513)+(IF(D$6=10,1,0)+$B$4*(D$7-C$7))*EXP(-($B$1+$A513)*D$7))-
((-EXP(-$D$1*D$7)+EXP(-$D$1*C$7))*EXP(-D$7*$A513)+(IF(D$6=10,1,0)+$B$4*(D$7-C$7))*EXP(-($D$1+$A513)*D$7)))/$E$1</f>
        <v>1.1138503999702377E-2</v>
      </c>
      <c r="E513" s="3">
        <f t="shared" si="535"/>
        <v>8.7258122021127021E-4</v>
      </c>
      <c r="F513" s="3">
        <f t="shared" si="535"/>
        <v>6.8324381949944144E-5</v>
      </c>
      <c r="G513" s="3">
        <f t="shared" si="535"/>
        <v>5.3472060970859703E-6</v>
      </c>
      <c r="H513" s="3">
        <f t="shared" si="535"/>
        <v>4.1826289920616159E-7</v>
      </c>
      <c r="I513" s="3">
        <f t="shared" si="535"/>
        <v>3.2698821073571885E-8</v>
      </c>
      <c r="J513" s="3">
        <f t="shared" si="535"/>
        <v>2.5548388162167674E-9</v>
      </c>
      <c r="K513" s="3">
        <f t="shared" si="535"/>
        <v>1.9949454778259108E-10</v>
      </c>
      <c r="L513" s="3">
        <f t="shared" si="535"/>
        <v>-1.6600255055602585E-10</v>
      </c>
      <c r="N513" t="str">
        <f t="shared" si="481"/>
        <v>5.01999999999994 0.010529008583884</v>
      </c>
    </row>
    <row r="514" spans="1:14" x14ac:dyDescent="0.3">
      <c r="A514" s="4">
        <f t="shared" si="482"/>
        <v>5.0299999999999372</v>
      </c>
      <c r="B514" s="4">
        <f t="shared" si="478"/>
        <v>1.0437511830182685E-2</v>
      </c>
      <c r="C514" s="6">
        <f t="shared" si="479"/>
        <v>-1.5523161287729025E-3</v>
      </c>
      <c r="D514" s="3">
        <f t="shared" ref="D514:L514" si="536">-(((-EXP(-$B$1*D$7)+EXP(-$B$1*C$7))*EXP(-D$7*$A514)+(IF(D$6=10,1,0)+$B$4*(D$7-C$7))*EXP(-($B$1+$A514)*D$7))-
((-EXP(-$D$1*D$7)+EXP(-$D$1*C$7))*EXP(-D$7*$A514)+(IF(D$6=10,1,0)+$B$4*(D$7-C$7))*EXP(-($D$1+$A514)*D$7)))/$E$1</f>
        <v>1.1055277708419459E-2</v>
      </c>
      <c r="E514" s="3">
        <f t="shared" si="536"/>
        <v>8.6174184220905831E-4</v>
      </c>
      <c r="F514" s="3">
        <f t="shared" si="536"/>
        <v>6.7139106673553761E-5</v>
      </c>
      <c r="G514" s="3">
        <f t="shared" si="536"/>
        <v>5.2282373769563538E-6</v>
      </c>
      <c r="H514" s="3">
        <f t="shared" si="536"/>
        <v>4.069173852887136E-7</v>
      </c>
      <c r="I514" s="3">
        <f t="shared" si="536"/>
        <v>3.165319288225494E-8</v>
      </c>
      <c r="J514" s="3">
        <f t="shared" si="536"/>
        <v>2.4608064859556048E-9</v>
      </c>
      <c r="K514" s="3">
        <f t="shared" si="536"/>
        <v>1.9119367251828347E-10</v>
      </c>
      <c r="L514" s="3">
        <f t="shared" si="536"/>
        <v>-1.5830177077811098E-10</v>
      </c>
      <c r="N514" t="str">
        <f t="shared" si="481"/>
        <v>5.02999999999994 0.0104375118301827</v>
      </c>
    </row>
    <row r="515" spans="1:14" x14ac:dyDescent="0.3">
      <c r="A515" s="4">
        <f t="shared" si="482"/>
        <v>5.039999999999937</v>
      </c>
      <c r="B515" s="4">
        <f t="shared" si="478"/>
        <v>1.0346785439124375E-2</v>
      </c>
      <c r="C515" s="6">
        <f t="shared" si="479"/>
        <v>-1.5484401853989079E-3</v>
      </c>
      <c r="D515" s="3">
        <f t="shared" ref="D515:L515" si="537">-(((-EXP(-$B$1*D$7)+EXP(-$B$1*C$7))*EXP(-D$7*$A515)+(IF(D$6=10,1,0)+$B$4*(D$7-C$7))*EXP(-($B$1+$A515)*D$7))-
((-EXP(-$D$1*D$7)+EXP(-$D$1*C$7))*EXP(-D$7*$A515)+(IF(D$6=10,1,0)+$B$4*(D$7-C$7))*EXP(-($D$1+$A515)*D$7)))/$E$1</f>
        <v>1.0972673279425851E-2</v>
      </c>
      <c r="E515" s="3">
        <f t="shared" si="537"/>
        <v>8.5103711312185684E-4</v>
      </c>
      <c r="F515" s="3">
        <f t="shared" si="537"/>
        <v>6.5974393273534522E-5</v>
      </c>
      <c r="G515" s="3">
        <f t="shared" si="537"/>
        <v>5.1119155636467282E-6</v>
      </c>
      <c r="H515" s="3">
        <f t="shared" si="537"/>
        <v>3.9587962203781899E-7</v>
      </c>
      <c r="I515" s="3">
        <f t="shared" si="537"/>
        <v>3.0641001318702208E-8</v>
      </c>
      <c r="J515" s="3">
        <f t="shared" si="537"/>
        <v>2.3702350703662649E-9</v>
      </c>
      <c r="K515" s="3">
        <f t="shared" si="537"/>
        <v>1.83238192809359E-10</v>
      </c>
      <c r="L515" s="3">
        <f t="shared" si="537"/>
        <v>-1.5095822651691412E-10</v>
      </c>
      <c r="N515" t="str">
        <f t="shared" si="481"/>
        <v>5.03999999999994 0.0103467854391244</v>
      </c>
    </row>
    <row r="516" spans="1:14" x14ac:dyDescent="0.3">
      <c r="A516" s="4">
        <f t="shared" si="482"/>
        <v>5.0499999999999368</v>
      </c>
      <c r="B516" s="4">
        <f t="shared" si="478"/>
        <v>1.0256822690636156E-2</v>
      </c>
      <c r="C516" s="6">
        <f t="shared" si="479"/>
        <v>-1.5445739197811129E-3</v>
      </c>
      <c r="D516" s="3">
        <f t="shared" ref="D516:L516" si="538">-(((-EXP(-$B$1*D$7)+EXP(-$B$1*C$7))*EXP(-D$7*$A516)+(IF(D$6=10,1,0)+$B$4*(D$7-C$7))*EXP(-($B$1+$A516)*D$7))-
((-EXP(-$D$1*D$7)+EXP(-$D$1*C$7))*EXP(-D$7*$A516)+(IF(D$6=10,1,0)+$B$4*(D$7-C$7))*EXP(-($D$1+$A516)*D$7)))/$E$1</f>
        <v>1.089068606619425E-2</v>
      </c>
      <c r="E516" s="3">
        <f t="shared" si="538"/>
        <v>8.4046536031506011E-4</v>
      </c>
      <c r="F516" s="3">
        <f t="shared" si="538"/>
        <v>6.4829885046821108E-5</v>
      </c>
      <c r="G516" s="3">
        <f t="shared" si="538"/>
        <v>4.9981817667785054E-6</v>
      </c>
      <c r="H516" s="3">
        <f t="shared" si="538"/>
        <v>3.8514126161985865E-7</v>
      </c>
      <c r="I516" s="3">
        <f t="shared" si="538"/>
        <v>2.9661177161809273E-8</v>
      </c>
      <c r="J516" s="3">
        <f t="shared" si="538"/>
        <v>2.2829971884488645E-9</v>
      </c>
      <c r="K516" s="3">
        <f t="shared" si="538"/>
        <v>1.756137369086931E-10</v>
      </c>
      <c r="L516" s="3">
        <f t="shared" si="538"/>
        <v>-1.4395534581050737E-10</v>
      </c>
      <c r="N516" t="str">
        <f t="shared" si="481"/>
        <v>5.04999999999994 0.0102568226906362</v>
      </c>
    </row>
    <row r="517" spans="1:14" x14ac:dyDescent="0.3">
      <c r="A517" s="4">
        <f t="shared" si="482"/>
        <v>5.0599999999999365</v>
      </c>
      <c r="B517" s="4">
        <f t="shared" si="478"/>
        <v>1.0167616927859138E-2</v>
      </c>
      <c r="C517" s="6">
        <f t="shared" si="479"/>
        <v>-1.5407173077553443E-3</v>
      </c>
      <c r="D517" s="3">
        <f t="shared" ref="D517:L517" si="539">-(((-EXP(-$B$1*D$7)+EXP(-$B$1*C$7))*EXP(-D$7*$A517)+(IF(D$6=10,1,0)+$B$4*(D$7-C$7))*EXP(-($B$1+$A517)*D$7))-
((-EXP(-$D$1*D$7)+EXP(-$D$1*C$7))*EXP(-D$7*$A517)+(IF(D$6=10,1,0)+$B$4*(D$7-C$7))*EXP(-($D$1+$A517)*D$7)))/$E$1</f>
        <v>1.0809311456929769E-2</v>
      </c>
      <c r="E517" s="3">
        <f t="shared" si="539"/>
        <v>8.3002493193211943E-4</v>
      </c>
      <c r="F517" s="3">
        <f t="shared" si="539"/>
        <v>6.3705231479025022E-5</v>
      </c>
      <c r="G517" s="3">
        <f t="shared" si="539"/>
        <v>4.8869784061954264E-6</v>
      </c>
      <c r="H517" s="3">
        <f t="shared" si="539"/>
        <v>3.7469418263694305E-7</v>
      </c>
      <c r="I517" s="3">
        <f t="shared" si="539"/>
        <v>2.8712685381072453E-8</v>
      </c>
      <c r="J517" s="3">
        <f t="shared" si="539"/>
        <v>2.1989701475986086E-9</v>
      </c>
      <c r="K517" s="3">
        <f t="shared" si="539"/>
        <v>1.68306531066945E-10</v>
      </c>
      <c r="L517" s="3">
        <f t="shared" si="539"/>
        <v>-1.3727732542951037E-10</v>
      </c>
      <c r="N517" t="str">
        <f t="shared" si="481"/>
        <v>5.05999999999994 0.0101676169278591</v>
      </c>
    </row>
    <row r="518" spans="1:14" x14ac:dyDescent="0.3">
      <c r="A518" s="4">
        <f t="shared" si="482"/>
        <v>5.0699999999999363</v>
      </c>
      <c r="B518" s="4">
        <f t="shared" si="478"/>
        <v>1.0079161556449737E-2</v>
      </c>
      <c r="C518" s="6">
        <f t="shared" si="479"/>
        <v>-1.5368703252177647E-3</v>
      </c>
      <c r="D518" s="3">
        <f t="shared" ref="D518:L518" si="540">-(((-EXP(-$B$1*D$7)+EXP(-$B$1*C$7))*EXP(-D$7*$A518)+(IF(D$6=10,1,0)+$B$4*(D$7-C$7))*EXP(-($B$1+$A518)*D$7))-
((-EXP(-$D$1*D$7)+EXP(-$D$1*C$7))*EXP(-D$7*$A518)+(IF(D$6=10,1,0)+$B$4*(D$7-C$7))*EXP(-($D$1+$A518)*D$7)))/$E$1</f>
        <v>1.0728544874277202E-2</v>
      </c>
      <c r="E518" s="3">
        <f t="shared" si="540"/>
        <v>8.1971419663297935E-4</v>
      </c>
      <c r="F518" s="3">
        <f t="shared" si="540"/>
        <v>6.260008813643789E-5</v>
      </c>
      <c r="G518" s="3">
        <f t="shared" si="540"/>
        <v>4.7782491827991546E-6</v>
      </c>
      <c r="H518" s="3">
        <f t="shared" si="540"/>
        <v>3.6453048398757779E-7</v>
      </c>
      <c r="I518" s="3">
        <f t="shared" si="540"/>
        <v>2.7794524043800466E-8</v>
      </c>
      <c r="J518" s="3">
        <f t="shared" si="540"/>
        <v>2.1180357709008185E-9</v>
      </c>
      <c r="K518" s="3">
        <f t="shared" si="540"/>
        <v>1.6130337465930138E-10</v>
      </c>
      <c r="L518" s="3">
        <f t="shared" si="540"/>
        <v>-1.3090909525274764E-10</v>
      </c>
      <c r="N518" t="str">
        <f t="shared" si="481"/>
        <v>5.06999999999994 0.0100791615564497</v>
      </c>
    </row>
    <row r="519" spans="1:14" x14ac:dyDescent="0.3">
      <c r="A519" s="4">
        <f t="shared" si="482"/>
        <v>5.0799999999999361</v>
      </c>
      <c r="B519" s="4">
        <f t="shared" si="478"/>
        <v>9.9914500439661179E-3</v>
      </c>
      <c r="C519" s="6">
        <f t="shared" si="479"/>
        <v>-1.5330329481247204E-3</v>
      </c>
      <c r="D519" s="3">
        <f t="shared" ref="D519:L519" si="541">-(((-EXP(-$B$1*D$7)+EXP(-$B$1*C$7))*EXP(-D$7*$A519)+(IF(D$6=10,1,0)+$B$4*(D$7-C$7))*EXP(-($B$1+$A519)*D$7))-
((-EXP(-$D$1*D$7)+EXP(-$D$1*C$7))*EXP(-D$7*$A519)+(IF(D$6=10,1,0)+$B$4*(D$7-C$7))*EXP(-($D$1+$A519)*D$7)))/$E$1</f>
        <v>1.0648381775098767E-2</v>
      </c>
      <c r="E519" s="3">
        <f t="shared" si="541"/>
        <v>8.0953154334403356E-4</v>
      </c>
      <c r="F519" s="3">
        <f t="shared" si="541"/>
        <v>6.1514116560237042E-5</v>
      </c>
      <c r="G519" s="3">
        <f t="shared" si="541"/>
        <v>4.6719390500889699E-6</v>
      </c>
      <c r="H519" s="3">
        <f t="shared" si="541"/>
        <v>3.5464247889011817E-7</v>
      </c>
      <c r="I519" s="3">
        <f t="shared" si="541"/>
        <v>2.6905723256798897E-8</v>
      </c>
      <c r="J519" s="3">
        <f t="shared" si="541"/>
        <v>2.0400802310563293E-9</v>
      </c>
      <c r="K519" s="3">
        <f t="shared" si="541"/>
        <v>1.5459161633068611E-10</v>
      </c>
      <c r="L519" s="3">
        <f t="shared" si="541"/>
        <v>-1.2483628426107816E-10</v>
      </c>
      <c r="N519" t="str">
        <f t="shared" si="481"/>
        <v>5.07999999999994 0.00999145004396612</v>
      </c>
    </row>
    <row r="520" spans="1:14" x14ac:dyDescent="0.3">
      <c r="A520" s="4">
        <f t="shared" si="482"/>
        <v>5.0899999999999359</v>
      </c>
      <c r="B520" s="4">
        <f t="shared" si="478"/>
        <v>9.9044759192223435E-3</v>
      </c>
      <c r="C520" s="6">
        <f t="shared" si="479"/>
        <v>-1.5292051524925922E-3</v>
      </c>
      <c r="D520" s="3">
        <f t="shared" ref="D520:L520" si="542">-(((-EXP(-$B$1*D$7)+EXP(-$B$1*C$7))*EXP(-D$7*$A520)+(IF(D$6=10,1,0)+$B$4*(D$7-C$7))*EXP(-($B$1+$A520)*D$7))-
((-EXP(-$D$1*D$7)+EXP(-$D$1*C$7))*EXP(-D$7*$A520)+(IF(D$6=10,1,0)+$B$4*(D$7-C$7))*EXP(-($D$1+$A520)*D$7)))/$E$1</f>
        <v>1.0568817650219312E-2</v>
      </c>
      <c r="E520" s="3">
        <f t="shared" si="542"/>
        <v>7.9947538100537017E-4</v>
      </c>
      <c r="F520" s="3">
        <f t="shared" si="542"/>
        <v>6.0446984162893382E-5</v>
      </c>
      <c r="G520" s="3">
        <f t="shared" si="542"/>
        <v>4.5679941863155604E-6</v>
      </c>
      <c r="H520" s="3">
        <f t="shared" si="542"/>
        <v>3.4502268906967477E-7</v>
      </c>
      <c r="I520" s="3">
        <f t="shared" si="542"/>
        <v>2.6045344141514085E-8</v>
      </c>
      <c r="J520" s="3">
        <f t="shared" si="542"/>
        <v>1.9649938902638801E-9</v>
      </c>
      <c r="K520" s="3">
        <f t="shared" si="542"/>
        <v>1.481591311402105E-10</v>
      </c>
      <c r="L520" s="3">
        <f t="shared" si="542"/>
        <v>-1.1904518809899067E-10</v>
      </c>
      <c r="N520" t="str">
        <f t="shared" si="481"/>
        <v>5.08999999999994 0.00990447591922234</v>
      </c>
    </row>
    <row r="521" spans="1:14" x14ac:dyDescent="0.3">
      <c r="A521" s="4">
        <f t="shared" si="482"/>
        <v>5.0999999999999357</v>
      </c>
      <c r="B521" s="4">
        <f t="shared" si="478"/>
        <v>9.8182327715797772E-3</v>
      </c>
      <c r="C521" s="6">
        <f t="shared" si="479"/>
        <v>-1.5253869143976447E-3</v>
      </c>
      <c r="D521" s="3">
        <f t="shared" ref="D521:L521" si="543">-(((-EXP(-$B$1*D$7)+EXP(-$B$1*C$7))*EXP(-D$7*$A521)+(IF(D$6=10,1,0)+$B$4*(D$7-C$7))*EXP(-($B$1+$A521)*D$7))-
((-EXP(-$D$1*D$7)+EXP(-$D$1*C$7))*EXP(-D$7*$A521)+(IF(D$6=10,1,0)+$B$4*(D$7-C$7))*EXP(-($D$1+$A521)*D$7)))/$E$1</f>
        <v>1.0489848024101056E-2</v>
      </c>
      <c r="E521" s="3">
        <f t="shared" si="543"/>
        <v>7.8954413832276057E-4</v>
      </c>
      <c r="F521" s="3">
        <f t="shared" si="543"/>
        <v>5.9398364126781566E-5</v>
      </c>
      <c r="G521" s="3">
        <f t="shared" si="543"/>
        <v>4.4663619671721509E-6</v>
      </c>
      <c r="H521" s="3">
        <f t="shared" si="543"/>
        <v>3.356638391031759E-7</v>
      </c>
      <c r="I521" s="3">
        <f t="shared" si="543"/>
        <v>2.5212477842698528E-8</v>
      </c>
      <c r="J521" s="3">
        <f t="shared" si="543"/>
        <v>1.8926711459586848E-9</v>
      </c>
      <c r="K521" s="3">
        <f t="shared" si="543"/>
        <v>1.419942986646364E-10</v>
      </c>
      <c r="L521" s="3">
        <f t="shared" si="543"/>
        <v>-1.1352273815582019E-10</v>
      </c>
      <c r="N521" t="str">
        <f t="shared" si="481"/>
        <v>5.09999999999994 0.00981823277157978</v>
      </c>
    </row>
    <row r="522" spans="1:14" x14ac:dyDescent="0.3">
      <c r="A522" s="4">
        <f t="shared" si="482"/>
        <v>5.1099999999999355</v>
      </c>
      <c r="B522" s="4">
        <f t="shared" si="478"/>
        <v>9.7327142504336321E-3</v>
      </c>
      <c r="C522" s="6">
        <f t="shared" si="479"/>
        <v>-1.5215782099758778E-3</v>
      </c>
      <c r="D522" s="3">
        <f t="shared" ref="D522:L522" si="544">-(((-EXP(-$B$1*D$7)+EXP(-$B$1*C$7))*EXP(-D$7*$A522)+(IF(D$6=10,1,0)+$B$4*(D$7-C$7))*EXP(-($B$1+$A522)*D$7))-
((-EXP(-$D$1*D$7)+EXP(-$D$1*C$7))*EXP(-D$7*$A522)+(IF(D$6=10,1,0)+$B$4*(D$7-C$7))*EXP(-($D$1+$A522)*D$7)))/$E$1</f>
        <v>1.0411468454713489E-2</v>
      </c>
      <c r="E522" s="3">
        <f t="shared" si="544"/>
        <v>7.7973626351761523E-4</v>
      </c>
      <c r="F522" s="3">
        <f t="shared" si="544"/>
        <v>5.8367935303975964E-5</v>
      </c>
      <c r="G522" s="3">
        <f t="shared" si="544"/>
        <v>4.3669909391553163E-6</v>
      </c>
      <c r="H522" s="3">
        <f t="shared" si="544"/>
        <v>3.2655885091232991E-7</v>
      </c>
      <c r="I522" s="3">
        <f t="shared" si="544"/>
        <v>2.4406244567619915E-8</v>
      </c>
      <c r="J522" s="3">
        <f t="shared" si="544"/>
        <v>1.8230102823684084E-9</v>
      </c>
      <c r="K522" s="3">
        <f t="shared" si="544"/>
        <v>1.3608598199848979E-10</v>
      </c>
      <c r="L522" s="3">
        <f t="shared" si="544"/>
        <v>-1.0825647204412436E-10</v>
      </c>
      <c r="N522" t="str">
        <f t="shared" si="481"/>
        <v>5.10999999999994 0.00973271425043363</v>
      </c>
    </row>
    <row r="523" spans="1:14" x14ac:dyDescent="0.3">
      <c r="A523" s="4">
        <f t="shared" si="482"/>
        <v>5.1199999999999353</v>
      </c>
      <c r="B523" s="4">
        <f t="shared" si="478"/>
        <v>9.6479140644818041E-3</v>
      </c>
      <c r="C523" s="6">
        <f t="shared" si="479"/>
        <v>-1.5177790154228767E-3</v>
      </c>
      <c r="D523" s="3">
        <f t="shared" ref="D523:L523" si="545">-(((-EXP(-$B$1*D$7)+EXP(-$B$1*C$7))*EXP(-D$7*$A523)+(IF(D$6=10,1,0)+$B$4*(D$7-C$7))*EXP(-($B$1+$A523)*D$7))-
((-EXP(-$D$1*D$7)+EXP(-$D$1*C$7))*EXP(-D$7*$A523)+(IF(D$6=10,1,0)+$B$4*(D$7-C$7))*EXP(-($D$1+$A523)*D$7)))/$E$1</f>
        <v>1.0333674533170162E-2</v>
      </c>
      <c r="E523" s="3">
        <f t="shared" si="545"/>
        <v>7.7005022408981451E-4</v>
      </c>
      <c r="F523" s="3">
        <f t="shared" si="545"/>
        <v>5.7355382117740758E-5</v>
      </c>
      <c r="G523" s="3">
        <f t="shared" si="545"/>
        <v>4.2698307935610708E-6</v>
      </c>
      <c r="H523" s="3">
        <f t="shared" si="545"/>
        <v>3.1770083841573723E-7</v>
      </c>
      <c r="I523" s="3">
        <f t="shared" si="545"/>
        <v>2.3625792657406132E-8</v>
      </c>
      <c r="J523" s="3">
        <f t="shared" si="545"/>
        <v>1.7559133274251393E-9</v>
      </c>
      <c r="K523" s="3">
        <f t="shared" si="545"/>
        <v>1.3042350763838547E-10</v>
      </c>
      <c r="L523" s="3">
        <f t="shared" si="545"/>
        <v>-1.0323450551754784E-10</v>
      </c>
      <c r="N523" t="str">
        <f t="shared" si="481"/>
        <v>5.11999999999994 0.0096479140644818</v>
      </c>
    </row>
    <row r="524" spans="1:14" x14ac:dyDescent="0.3">
      <c r="A524" s="4">
        <f t="shared" si="482"/>
        <v>5.1299999999999351</v>
      </c>
      <c r="B524" s="4">
        <f t="shared" ref="B524:B587" si="546">SUM(C524:L524)</f>
        <v>9.5638259811768166E-3</v>
      </c>
      <c r="C524" s="6">
        <f t="shared" ref="C524:C587" si="547">-C$7*EXP(-($B$1+$A524)*C$7)*(C$7-B$7)*($B$3+$B$4)</f>
        <v>-1.5139893069936621E-3</v>
      </c>
      <c r="D524" s="3">
        <f t="shared" ref="D524:L524" si="548">-(((-EXP(-$B$1*D$7)+EXP(-$B$1*C$7))*EXP(-D$7*$A524)+(IF(D$6=10,1,0)+$B$4*(D$7-C$7))*EXP(-($B$1+$A524)*D$7))-
((-EXP(-$D$1*D$7)+EXP(-$D$1*C$7))*EXP(-D$7*$A524)+(IF(D$6=10,1,0)+$B$4*(D$7-C$7))*EXP(-($D$1+$A524)*D$7)))/$E$1</f>
        <v>1.025646188354979E-2</v>
      </c>
      <c r="E524" s="3">
        <f t="shared" si="548"/>
        <v>7.6048450657715129E-4</v>
      </c>
      <c r="F524" s="3">
        <f t="shared" si="548"/>
        <v>5.636039446545996E-5</v>
      </c>
      <c r="G524" s="3">
        <f t="shared" si="548"/>
        <v>4.1748323410129983E-6</v>
      </c>
      <c r="H524" s="3">
        <f t="shared" si="548"/>
        <v>3.0908310232046463E-7</v>
      </c>
      <c r="I524" s="3">
        <f t="shared" si="548"/>
        <v>2.2870297687424313E-8</v>
      </c>
      <c r="J524" s="3">
        <f t="shared" si="548"/>
        <v>1.6912859149687298E-9</v>
      </c>
      <c r="K524" s="3">
        <f t="shared" si="548"/>
        <v>1.2499664620107535E-10</v>
      </c>
      <c r="L524" s="3">
        <f t="shared" si="548"/>
        <v>-9.844550565013721E-11</v>
      </c>
      <c r="N524" t="str">
        <f t="shared" ref="N524:N587" si="549">A524&amp;" "&amp;B524</f>
        <v>5.12999999999994 0.00956382598117682</v>
      </c>
    </row>
    <row r="525" spans="1:14" x14ac:dyDescent="0.3">
      <c r="A525" s="4">
        <f t="shared" ref="A525:A588" si="550">A524+1%</f>
        <v>5.1399999999999348</v>
      </c>
      <c r="B525" s="4">
        <f t="shared" si="546"/>
        <v>9.4804438260625706E-3</v>
      </c>
      <c r="C525" s="6">
        <f t="shared" si="547"/>
        <v>-1.510209061002545E-3</v>
      </c>
      <c r="D525" s="3">
        <f t="shared" ref="D525:L525" si="551">-(((-EXP(-$B$1*D$7)+EXP(-$B$1*C$7))*EXP(-D$7*$A525)+(IF(D$6=10,1,0)+$B$4*(D$7-C$7))*EXP(-($B$1+$A525)*D$7))-
((-EXP(-$D$1*D$7)+EXP(-$D$1*C$7))*EXP(-D$7*$A525)+(IF(D$6=10,1,0)+$B$4*(D$7-C$7))*EXP(-($D$1+$A525)*D$7)))/$E$1</f>
        <v>1.0179826162598103E-2</v>
      </c>
      <c r="E525" s="3">
        <f t="shared" si="551"/>
        <v>7.5103761631545123E-4</v>
      </c>
      <c r="F525" s="3">
        <f t="shared" si="551"/>
        <v>5.5382667624320288E-5</v>
      </c>
      <c r="G525" s="3">
        <f t="shared" si="551"/>
        <v>4.0819474865118386E-6</v>
      </c>
      <c r="H525" s="3">
        <f t="shared" si="551"/>
        <v>3.0069912505341367E-7</v>
      </c>
      <c r="I525" s="3">
        <f t="shared" si="551"/>
        <v>2.2138961595763341E-8</v>
      </c>
      <c r="J525" s="3">
        <f t="shared" si="551"/>
        <v>1.6290371520747821E-9</v>
      </c>
      <c r="K525" s="3">
        <f t="shared" si="551"/>
        <v>1.1979559394064699E-10</v>
      </c>
      <c r="L525" s="3">
        <f t="shared" si="551"/>
        <v>-9.3878665220560707E-11</v>
      </c>
      <c r="N525" t="str">
        <f t="shared" si="549"/>
        <v>5.13999999999993 0.00948044382606257</v>
      </c>
    </row>
    <row r="526" spans="1:14" x14ac:dyDescent="0.3">
      <c r="A526" s="4">
        <f t="shared" si="550"/>
        <v>5.1499999999999346</v>
      </c>
      <c r="B526" s="4">
        <f t="shared" si="546"/>
        <v>9.3977614822641792E-3</v>
      </c>
      <c r="C526" s="6">
        <f t="shared" si="547"/>
        <v>-1.5064382538229751E-3</v>
      </c>
      <c r="D526" s="3">
        <f t="shared" ref="D526:L526" si="552">-(((-EXP(-$B$1*D$7)+EXP(-$B$1*C$7))*EXP(-D$7*$A526)+(IF(D$6=10,1,0)+$B$4*(D$7-C$7))*EXP(-($B$1+$A526)*D$7))-
((-EXP(-$D$1*D$7)+EXP(-$D$1*C$7))*EXP(-D$7*$A526)+(IF(D$6=10,1,0)+$B$4*(D$7-C$7))*EXP(-($D$1+$A526)*D$7)))/$E$1</f>
        <v>1.010376305957063E-2</v>
      </c>
      <c r="E526" s="3">
        <f t="shared" si="552"/>
        <v>7.4170807720885747E-4</v>
      </c>
      <c r="F526" s="3">
        <f t="shared" si="552"/>
        <v>5.4421902158137548E-5</v>
      </c>
      <c r="G526" s="3">
        <f t="shared" si="552"/>
        <v>3.9911292050912311E-6</v>
      </c>
      <c r="H526" s="3">
        <f t="shared" si="552"/>
        <v>2.9254256583049684E-7</v>
      </c>
      <c r="I526" s="3">
        <f t="shared" si="552"/>
        <v>2.1431011840646999E-8</v>
      </c>
      <c r="J526" s="3">
        <f t="shared" si="552"/>
        <v>1.569079491137628E-9</v>
      </c>
      <c r="K526" s="3">
        <f t="shared" si="552"/>
        <v>1.1481095504403118E-10</v>
      </c>
      <c r="L526" s="3">
        <f t="shared" si="552"/>
        <v>-8.952367835842467E-11</v>
      </c>
      <c r="N526" t="str">
        <f t="shared" si="549"/>
        <v>5.14999999999993 0.00939776148226418</v>
      </c>
    </row>
    <row r="527" spans="1:14" x14ac:dyDescent="0.3">
      <c r="A527" s="4">
        <f t="shared" si="550"/>
        <v>5.1599999999999344</v>
      </c>
      <c r="B527" s="4">
        <f t="shared" si="546"/>
        <v>9.3157728897597398E-3</v>
      </c>
      <c r="C527" s="6">
        <f t="shared" si="547"/>
        <v>-1.5026768618873951E-3</v>
      </c>
      <c r="D527" s="3">
        <f t="shared" ref="D527:L527" si="553">-(((-EXP(-$B$1*D$7)+EXP(-$B$1*C$7))*EXP(-D$7*$A527)+(IF(D$6=10,1,0)+$B$4*(D$7-C$7))*EXP(-($B$1+$A527)*D$7))-
((-EXP(-$D$1*D$7)+EXP(-$D$1*C$7))*EXP(-D$7*$A527)+(IF(D$6=10,1,0)+$B$4*(D$7-C$7))*EXP(-($D$1+$A527)*D$7)))/$E$1</f>
        <v>1.0028268295858653E-2</v>
      </c>
      <c r="E527" s="3">
        <f t="shared" si="553"/>
        <v>7.3249443149740474E-4</v>
      </c>
      <c r="F527" s="3">
        <f t="shared" si="553"/>
        <v>5.3477803824945336E-5</v>
      </c>
      <c r="G527" s="3">
        <f t="shared" si="553"/>
        <v>3.9023315180663812E-6</v>
      </c>
      <c r="H527" s="3">
        <f t="shared" si="553"/>
        <v>2.8460725586511117E-7</v>
      </c>
      <c r="I527" s="3">
        <f t="shared" si="553"/>
        <v>2.0745700584337576E-8</v>
      </c>
      <c r="J527" s="3">
        <f t="shared" si="553"/>
        <v>1.5113286068181662E-9</v>
      </c>
      <c r="K527" s="3">
        <f t="shared" si="553"/>
        <v>1.1003372465215056E-10</v>
      </c>
      <c r="L527" s="3">
        <f t="shared" si="553"/>
        <v>-8.5370717275618278E-11</v>
      </c>
      <c r="N527" t="str">
        <f t="shared" si="549"/>
        <v>5.15999999999993 0.00931577288975974</v>
      </c>
    </row>
    <row r="528" spans="1:14" x14ac:dyDescent="0.3">
      <c r="A528" s="4">
        <f t="shared" si="550"/>
        <v>5.1699999999999342</v>
      </c>
      <c r="B528" s="4">
        <f t="shared" si="546"/>
        <v>9.2344720449445607E-3</v>
      </c>
      <c r="C528" s="6">
        <f t="shared" si="547"/>
        <v>-1.4989248616870939E-3</v>
      </c>
      <c r="D528" s="3">
        <f t="shared" ref="D528:L528" si="554">-(((-EXP(-$B$1*D$7)+EXP(-$B$1*C$7))*EXP(-D$7*$A528)+(IF(D$6=10,1,0)+$B$4*(D$7-C$7))*EXP(-($B$1+$A528)*D$7))-
((-EXP(-$D$1*D$7)+EXP(-$D$1*C$7))*EXP(-D$7*$A528)+(IF(D$6=10,1,0)+$B$4*(D$7-C$7))*EXP(-($D$1+$A528)*D$7)))/$E$1</f>
        <v>9.9533376248970521E-3</v>
      </c>
      <c r="E528" s="3">
        <f t="shared" si="554"/>
        <v>7.2339523953204746E-4</v>
      </c>
      <c r="F528" s="3">
        <f t="shared" si="554"/>
        <v>5.2550083487082492E-5</v>
      </c>
      <c r="G528" s="3">
        <f t="shared" si="554"/>
        <v>3.8155094697274197E-6</v>
      </c>
      <c r="H528" s="3">
        <f t="shared" si="554"/>
        <v>2.7688719370201246E-7</v>
      </c>
      <c r="I528" s="3">
        <f t="shared" si="554"/>
        <v>2.008230390311635E-8</v>
      </c>
      <c r="J528" s="3">
        <f t="shared" si="554"/>
        <v>1.4557032774365017E-9</v>
      </c>
      <c r="K528" s="3">
        <f t="shared" si="554"/>
        <v>1.0545527259192651E-10</v>
      </c>
      <c r="L528" s="3">
        <f t="shared" si="554"/>
        <v>-8.1410410093026371E-11</v>
      </c>
      <c r="N528" t="str">
        <f t="shared" si="549"/>
        <v>5.16999999999993 0.00923447204494456</v>
      </c>
    </row>
    <row r="529" spans="1:14" x14ac:dyDescent="0.3">
      <c r="A529" s="4">
        <f t="shared" si="550"/>
        <v>5.179999999999934</v>
      </c>
      <c r="B529" s="4">
        <f t="shared" si="546"/>
        <v>9.153852999917075E-3</v>
      </c>
      <c r="C529" s="6">
        <f t="shared" si="547"/>
        <v>-1.4951822297720571E-3</v>
      </c>
      <c r="D529" s="3">
        <f t="shared" ref="D529:L529" si="555">-(((-EXP(-$B$1*D$7)+EXP(-$B$1*C$7))*EXP(-D$7*$A529)+(IF(D$6=10,1,0)+$B$4*(D$7-C$7))*EXP(-($B$1+$A529)*D$7))-
((-EXP(-$D$1*D$7)+EXP(-$D$1*C$7))*EXP(-D$7*$A529)+(IF(D$6=10,1,0)+$B$4*(D$7-C$7))*EXP(-($D$1+$A529)*D$7)))/$E$1</f>
        <v>9.87896683179567E-3</v>
      </c>
      <c r="E529" s="3">
        <f t="shared" si="555"/>
        <v>7.1440907954562198E-4</v>
      </c>
      <c r="F529" s="3">
        <f t="shared" si="555"/>
        <v>5.163845702280521E-5</v>
      </c>
      <c r="G529" s="3">
        <f t="shared" si="555"/>
        <v>3.7306191045568629E-6</v>
      </c>
      <c r="H529" s="3">
        <f t="shared" si="555"/>
        <v>2.6937654067658995E-7</v>
      </c>
      <c r="I529" s="3">
        <f t="shared" si="555"/>
        <v>1.9440121022658492E-8</v>
      </c>
      <c r="J529" s="3">
        <f t="shared" si="555"/>
        <v>1.4021252706840197E-9</v>
      </c>
      <c r="K529" s="3">
        <f t="shared" si="555"/>
        <v>1.0106732779095237E-10</v>
      </c>
      <c r="L529" s="3">
        <f t="shared" si="555"/>
        <v>-7.7633819693140113E-11</v>
      </c>
      <c r="N529" t="str">
        <f t="shared" si="549"/>
        <v>5.17999999999993 0.00915385299991708</v>
      </c>
    </row>
    <row r="530" spans="1:14" x14ac:dyDescent="0.3">
      <c r="A530" s="4">
        <f t="shared" si="550"/>
        <v>5.1899999999999338</v>
      </c>
      <c r="B530" s="4">
        <f t="shared" si="546"/>
        <v>9.0739098619854602E-3</v>
      </c>
      <c r="C530" s="6">
        <f t="shared" si="547"/>
        <v>-1.4914489427508238E-3</v>
      </c>
      <c r="D530" s="3">
        <f t="shared" ref="D530:L530" si="556">-(((-EXP(-$B$1*D$7)+EXP(-$B$1*C$7))*EXP(-D$7*$A530)+(IF(D$6=10,1,0)+$B$4*(D$7-C$7))*EXP(-($B$1+$A530)*D$7))-
((-EXP(-$D$1*D$7)+EXP(-$D$1*C$7))*EXP(-D$7*$A530)+(IF(D$6=10,1,0)+$B$4*(D$7-C$7))*EXP(-($D$1+$A530)*D$7)))/$E$1</f>
        <v>9.8051517331821086E-3</v>
      </c>
      <c r="E530" s="3">
        <f t="shared" si="556"/>
        <v>7.0553454743058519E-4</v>
      </c>
      <c r="F530" s="3">
        <f t="shared" si="556"/>
        <v>5.0742645239762624E-5</v>
      </c>
      <c r="G530" s="3">
        <f t="shared" si="556"/>
        <v>3.6476174449791178E-6</v>
      </c>
      <c r="H530" s="3">
        <f t="shared" si="556"/>
        <v>2.6206961649821822E-7</v>
      </c>
      <c r="I530" s="3">
        <f t="shared" si="556"/>
        <v>1.8818473577365227E-8</v>
      </c>
      <c r="J530" s="3">
        <f t="shared" si="556"/>
        <v>1.3505192336678176E-9</v>
      </c>
      <c r="K530" s="3">
        <f t="shared" si="556"/>
        <v>9.6861963330485258E-11</v>
      </c>
      <c r="L530" s="3">
        <f t="shared" si="556"/>
        <v>-7.4032423528772064E-11</v>
      </c>
      <c r="N530" t="str">
        <f t="shared" si="549"/>
        <v>5.18999999999993 0.00907390986198546</v>
      </c>
    </row>
    <row r="531" spans="1:14" x14ac:dyDescent="0.3">
      <c r="A531" s="4">
        <f t="shared" si="550"/>
        <v>5.1999999999999336</v>
      </c>
      <c r="B531" s="4">
        <f t="shared" si="546"/>
        <v>8.9946367930848776E-3</v>
      </c>
      <c r="C531" s="6">
        <f t="shared" si="547"/>
        <v>-1.4877249772903376E-3</v>
      </c>
      <c r="D531" s="3">
        <f t="shared" ref="D531:L531" si="557">-(((-EXP(-$B$1*D$7)+EXP(-$B$1*C$7))*EXP(-D$7*$A531)+(IF(D$6=10,1,0)+$B$4*(D$7-C$7))*EXP(-($B$1+$A531)*D$7))-
((-EXP(-$D$1*D$7)+EXP(-$D$1*C$7))*EXP(-D$7*$A531)+(IF(D$6=10,1,0)+$B$4*(D$7-C$7))*EXP(-($D$1+$A531)*D$7)))/$E$1</f>
        <v>9.731888176946939E-3</v>
      </c>
      <c r="E531" s="3">
        <f t="shared" si="557"/>
        <v>6.9677025652420692E-4</v>
      </c>
      <c r="F531" s="3">
        <f t="shared" si="557"/>
        <v>4.9862373788514746E-5</v>
      </c>
      <c r="G531" s="3">
        <f t="shared" si="557"/>
        <v>3.56646246962879E-6</v>
      </c>
      <c r="H531" s="3">
        <f t="shared" si="557"/>
        <v>2.5496089495669345E-7</v>
      </c>
      <c r="I531" s="3">
        <f t="shared" si="557"/>
        <v>1.8216704894366626E-8</v>
      </c>
      <c r="J531" s="3">
        <f t="shared" si="557"/>
        <v>1.300812586894585E-9</v>
      </c>
      <c r="K531" s="3">
        <f t="shared" si="557"/>
        <v>9.2831582127628139E-11</v>
      </c>
      <c r="L531" s="3">
        <f t="shared" si="557"/>
        <v>-7.0598094422449403E-11</v>
      </c>
      <c r="N531" t="str">
        <f t="shared" si="549"/>
        <v>5.19999999999993 0.00899463679308488</v>
      </c>
    </row>
    <row r="532" spans="1:14" x14ac:dyDescent="0.3">
      <c r="A532" s="4">
        <f t="shared" si="550"/>
        <v>5.2099999999999334</v>
      </c>
      <c r="B532" s="4">
        <f t="shared" si="546"/>
        <v>8.9160280091811518E-3</v>
      </c>
      <c r="C532" s="6">
        <f t="shared" si="547"/>
        <v>-1.4840103101158022E-3</v>
      </c>
      <c r="D532" s="3">
        <f t="shared" ref="D532:L532" si="558">-(((-EXP(-$B$1*D$7)+EXP(-$B$1*C$7))*EXP(-D$7*$A532)+(IF(D$6=10,1,0)+$B$4*(D$7-C$7))*EXP(-($B$1+$A532)*D$7))-
((-EXP(-$D$1*D$7)+EXP(-$D$1*C$7))*EXP(-D$7*$A532)+(IF(D$6=10,1,0)+$B$4*(D$7-C$7))*EXP(-($D$1+$A532)*D$7)))/$E$1</f>
        <v>9.6591720419780727E-3</v>
      </c>
      <c r="E532" s="3">
        <f t="shared" si="558"/>
        <v>6.8811483738766375E-4</v>
      </c>
      <c r="F532" s="3">
        <f t="shared" si="558"/>
        <v>4.8997373078845607E-5</v>
      </c>
      <c r="G532" s="3">
        <f t="shared" si="558"/>
        <v>3.4871130920848652E-6</v>
      </c>
      <c r="H532" s="3">
        <f t="shared" si="558"/>
        <v>2.4804499974497137E-7</v>
      </c>
      <c r="I532" s="3">
        <f t="shared" si="558"/>
        <v>1.7634179299682505E-8</v>
      </c>
      <c r="J532" s="3">
        <f t="shared" si="558"/>
        <v>1.2529354221913465E-9</v>
      </c>
      <c r="K532" s="3">
        <f t="shared" si="558"/>
        <v>8.8968903210755601E-11</v>
      </c>
      <c r="L532" s="3">
        <f t="shared" si="558"/>
        <v>-6.7323082224653144E-11</v>
      </c>
      <c r="N532" t="str">
        <f t="shared" si="549"/>
        <v>5.20999999999993 0.00891602800918115</v>
      </c>
    </row>
    <row r="533" spans="1:14" x14ac:dyDescent="0.3">
      <c r="A533" s="4">
        <f t="shared" si="550"/>
        <v>5.2199999999999331</v>
      </c>
      <c r="B533" s="4">
        <f t="shared" si="546"/>
        <v>8.838077779777468E-3</v>
      </c>
      <c r="C533" s="6">
        <f t="shared" si="547"/>
        <v>-1.4803049180105359E-3</v>
      </c>
      <c r="D533" s="3">
        <f t="shared" ref="D533:L533" si="559">-(((-EXP(-$B$1*D$7)+EXP(-$B$1*C$7))*EXP(-D$7*$A533)+(IF(D$6=10,1,0)+$B$4*(D$7-C$7))*EXP(-($B$1+$A533)*D$7))-
((-EXP(-$D$1*D$7)+EXP(-$D$1*C$7))*EXP(-D$7*$A533)+(IF(D$6=10,1,0)+$B$4*(D$7-C$7))*EXP(-($D$1+$A533)*D$7)))/$E$1</f>
        <v>9.5869992379872884E-3</v>
      </c>
      <c r="E533" s="3">
        <f t="shared" si="559"/>
        <v>6.7956693759394198E-4</v>
      </c>
      <c r="F533" s="3">
        <f t="shared" si="559"/>
        <v>4.8147378197558711E-5</v>
      </c>
      <c r="G533" s="3">
        <f t="shared" si="559"/>
        <v>3.4095291400257565E-6</v>
      </c>
      <c r="H533" s="3">
        <f t="shared" si="559"/>
        <v>2.4131670038629534E-7</v>
      </c>
      <c r="I533" s="3">
        <f t="shared" si="559"/>
        <v>1.7070281446448376E-8</v>
      </c>
      <c r="J533" s="3">
        <f t="shared" si="559"/>
        <v>1.2068204044247714E-9</v>
      </c>
      <c r="K533" s="3">
        <f t="shared" si="559"/>
        <v>8.5266948564595606E-11</v>
      </c>
      <c r="L533" s="3">
        <f t="shared" si="559"/>
        <v>-6.4199996293098803E-11</v>
      </c>
      <c r="N533" t="str">
        <f t="shared" si="549"/>
        <v>5.21999999999993 0.00883807777977747</v>
      </c>
    </row>
    <row r="534" spans="1:14" x14ac:dyDescent="0.3">
      <c r="A534" s="4">
        <f t="shared" si="550"/>
        <v>5.2299999999999329</v>
      </c>
      <c r="B534" s="4">
        <f t="shared" si="546"/>
        <v>8.7607804273267739E-3</v>
      </c>
      <c r="C534" s="6">
        <f t="shared" si="547"/>
        <v>-1.476608777815826E-3</v>
      </c>
      <c r="D534" s="3">
        <f t="shared" ref="D534:L534" si="560">-(((-EXP(-$B$1*D$7)+EXP(-$B$1*C$7))*EXP(-D$7*$A534)+(IF(D$6=10,1,0)+$B$4*(D$7-C$7))*EXP(-($B$1+$A534)*D$7))-
((-EXP(-$D$1*D$7)+EXP(-$D$1*C$7))*EXP(-D$7*$A534)+(IF(D$6=10,1,0)+$B$4*(D$7-C$7))*EXP(-($D$1+$A534)*D$7)))/$E$1</f>
        <v>9.5153657052391826E-3</v>
      </c>
      <c r="E534" s="3">
        <f t="shared" si="560"/>
        <v>6.7112522151743467E-4</v>
      </c>
      <c r="F534" s="3">
        <f t="shared" si="560"/>
        <v>4.7312128827204225E-5</v>
      </c>
      <c r="G534" s="3">
        <f t="shared" si="560"/>
        <v>3.3336713349084555E-6</v>
      </c>
      <c r="H534" s="3">
        <f t="shared" si="560"/>
        <v>2.3477090828291998E-7</v>
      </c>
      <c r="I534" s="3">
        <f t="shared" si="560"/>
        <v>1.6524415665103031E-8</v>
      </c>
      <c r="J534" s="3">
        <f t="shared" si="560"/>
        <v>1.1624026767340653E-9</v>
      </c>
      <c r="K534" s="3">
        <f t="shared" si="560"/>
        <v>8.171903052848829E-11</v>
      </c>
      <c r="L534" s="3">
        <f t="shared" si="560"/>
        <v>-6.1221788839910451E-11</v>
      </c>
      <c r="N534" t="str">
        <f t="shared" si="549"/>
        <v>5.22999999999993 0.00876078042732677</v>
      </c>
    </row>
    <row r="535" spans="1:14" x14ac:dyDescent="0.3">
      <c r="A535" s="4">
        <f t="shared" si="550"/>
        <v>5.2399999999999327</v>
      </c>
      <c r="B535" s="4">
        <f t="shared" si="546"/>
        <v>8.6841303266668533E-3</v>
      </c>
      <c r="C535" s="6">
        <f t="shared" si="547"/>
        <v>-1.472921866430784E-3</v>
      </c>
      <c r="D535" s="3">
        <f t="shared" ref="D535:L535" si="561">-(((-EXP(-$B$1*D$7)+EXP(-$B$1*C$7))*EXP(-D$7*$A535)+(IF(D$6=10,1,0)+$B$4*(D$7-C$7))*EXP(-($B$1+$A535)*D$7))-
((-EXP(-$D$1*D$7)+EXP(-$D$1*C$7))*EXP(-D$7*$A535)+(IF(D$6=10,1,0)+$B$4*(D$7-C$7))*EXP(-($D$1+$A535)*D$7)))/$E$1</f>
        <v>9.4442674143018022E-3</v>
      </c>
      <c r="E535" s="3">
        <f t="shared" si="561"/>
        <v>6.6278837012252213E-4</v>
      </c>
      <c r="F535" s="3">
        <f t="shared" si="561"/>
        <v>4.6491369166246122E-5</v>
      </c>
      <c r="G535" s="3">
        <f t="shared" si="561"/>
        <v>3.2595012720923739E-6</v>
      </c>
      <c r="H535" s="3">
        <f t="shared" si="561"/>
        <v>2.2840267286823247E-7</v>
      </c>
      <c r="I535" s="3">
        <f t="shared" si="561"/>
        <v>1.5996005334162599E-8</v>
      </c>
      <c r="J535" s="3">
        <f t="shared" si="561"/>
        <v>1.1196197693685571E-9</v>
      </c>
      <c r="K535" s="3">
        <f t="shared" si="561"/>
        <v>7.8318739710420964E-11</v>
      </c>
      <c r="L535" s="3">
        <f t="shared" si="561"/>
        <v>-5.8381739021480186E-11</v>
      </c>
      <c r="N535" t="str">
        <f t="shared" si="549"/>
        <v>5.23999999999993 0.00868413032666685</v>
      </c>
    </row>
    <row r="536" spans="1:14" x14ac:dyDescent="0.3">
      <c r="A536" s="4">
        <f t="shared" si="550"/>
        <v>5.2499999999999325</v>
      </c>
      <c r="B536" s="4">
        <f t="shared" si="546"/>
        <v>8.6081219045771023E-3</v>
      </c>
      <c r="C536" s="6">
        <f t="shared" si="547"/>
        <v>-1.4692441608122019E-3</v>
      </c>
      <c r="D536" s="3">
        <f t="shared" ref="D536:L536" si="562">-(((-EXP(-$B$1*D$7)+EXP(-$B$1*C$7))*EXP(-D$7*$A536)+(IF(D$6=10,1,0)+$B$4*(D$7-C$7))*EXP(-($B$1+$A536)*D$7))-
((-EXP(-$D$1*D$7)+EXP(-$D$1*C$7))*EXP(-D$7*$A536)+(IF(D$6=10,1,0)+$B$4*(D$7-C$7))*EXP(-($D$1+$A536)*D$7)))/$E$1</f>
        <v>9.3737003659111195E-3</v>
      </c>
      <c r="E536" s="3">
        <f t="shared" si="562"/>
        <v>6.5455508075825135E-4</v>
      </c>
      <c r="F536" s="3">
        <f t="shared" si="562"/>
        <v>4.568484785037282E-5</v>
      </c>
      <c r="G536" s="3">
        <f t="shared" si="562"/>
        <v>3.1869814014211138E-6</v>
      </c>
      <c r="H536" s="3">
        <f t="shared" si="562"/>
        <v>2.2220717786111321E-7</v>
      </c>
      <c r="I536" s="3">
        <f t="shared" si="562"/>
        <v>1.5484492271084732E-8</v>
      </c>
      <c r="J536" s="3">
        <f t="shared" si="562"/>
        <v>1.0784115118307783E-9</v>
      </c>
      <c r="K536" s="3">
        <f t="shared" si="562"/>
        <v>7.5059933409730659E-11</v>
      </c>
      <c r="L536" s="3">
        <f t="shared" si="562"/>
        <v>-5.5673437770851429E-11</v>
      </c>
      <c r="N536" t="str">
        <f t="shared" si="549"/>
        <v>5.24999999999993 0.0086081219045771</v>
      </c>
    </row>
    <row r="537" spans="1:14" x14ac:dyDescent="0.3">
      <c r="A537" s="4">
        <f t="shared" si="550"/>
        <v>5.2599999999999323</v>
      </c>
      <c r="B537" s="4">
        <f t="shared" si="546"/>
        <v>8.5327496391418619E-3</v>
      </c>
      <c r="C537" s="6">
        <f t="shared" si="547"/>
        <v>-1.4655756379744072E-3</v>
      </c>
      <c r="D537" s="3">
        <f t="shared" ref="D537:L537" si="563">-(((-EXP(-$B$1*D$7)+EXP(-$B$1*C$7))*EXP(-D$7*$A537)+(IF(D$6=10,1,0)+$B$4*(D$7-C$7))*EXP(-($B$1+$A537)*D$7))-
((-EXP(-$D$1*D$7)+EXP(-$D$1*C$7))*EXP(-D$7*$A537)+(IF(D$6=10,1,0)+$B$4*(D$7-C$7))*EXP(-($D$1+$A537)*D$7)))/$E$1</f>
        <v>9.3036605906349299E-3</v>
      </c>
      <c r="E537" s="3">
        <f t="shared" si="563"/>
        <v>6.4642406695741925E-4</v>
      </c>
      <c r="F537" s="3">
        <f t="shared" si="563"/>
        <v>4.4892317876094814E-5</v>
      </c>
      <c r="G537" s="3">
        <f t="shared" si="563"/>
        <v>3.1160750081615792E-6</v>
      </c>
      <c r="H537" s="3">
        <f t="shared" si="563"/>
        <v>2.1617973762303243E-7</v>
      </c>
      <c r="I537" s="3">
        <f t="shared" si="563"/>
        <v>1.498933614272665E-8</v>
      </c>
      <c r="J537" s="3">
        <f t="shared" si="563"/>
        <v>1.0387199482003101E-9</v>
      </c>
      <c r="K537" s="3">
        <f t="shared" si="563"/>
        <v>7.1936724522544244E-11</v>
      </c>
      <c r="L537" s="3">
        <f t="shared" si="563"/>
        <v>-5.309077333789099E-11</v>
      </c>
      <c r="N537" t="str">
        <f t="shared" si="549"/>
        <v>5.25999999999993 0.00853274963914186</v>
      </c>
    </row>
    <row r="538" spans="1:14" x14ac:dyDescent="0.3">
      <c r="A538" s="4">
        <f t="shared" si="550"/>
        <v>5.2699999999999321</v>
      </c>
      <c r="B538" s="4">
        <f t="shared" si="546"/>
        <v>8.4580080592957085E-3</v>
      </c>
      <c r="C538" s="6">
        <f t="shared" si="547"/>
        <v>-1.4619162749891208E-3</v>
      </c>
      <c r="D538" s="3">
        <f t="shared" ref="D538:L538" si="564">-(((-EXP(-$B$1*D$7)+EXP(-$B$1*C$7))*EXP(-D$7*$A538)+(IF(D$6=10,1,0)+$B$4*(D$7-C$7))*EXP(-($B$1+$A538)*D$7))-
((-EXP(-$D$1*D$7)+EXP(-$D$1*C$7))*EXP(-D$7*$A538)+(IF(D$6=10,1,0)+$B$4*(D$7-C$7))*EXP(-($D$1+$A538)*D$7)))/$E$1</f>
        <v>9.2341441487210629E-3</v>
      </c>
      <c r="E538" s="3">
        <f t="shared" si="564"/>
        <v>6.3839405823193026E-4</v>
      </c>
      <c r="F538" s="3">
        <f t="shared" si="564"/>
        <v>4.4113536525104627E-5</v>
      </c>
      <c r="G538" s="3">
        <f t="shared" si="564"/>
        <v>3.04674619441425E-6</v>
      </c>
      <c r="H538" s="3">
        <f t="shared" si="564"/>
        <v>2.1031579361457392E-7</v>
      </c>
      <c r="I538" s="3">
        <f t="shared" si="564"/>
        <v>1.4510013894228625E-8</v>
      </c>
      <c r="J538" s="3">
        <f t="shared" si="564"/>
        <v>1.0004892556829888E-9</v>
      </c>
      <c r="K538" s="3">
        <f t="shared" si="564"/>
        <v>6.8943470903177479E-11</v>
      </c>
      <c r="L538" s="3">
        <f t="shared" si="564"/>
        <v>-5.0627917481673588E-11</v>
      </c>
      <c r="N538" t="str">
        <f t="shared" si="549"/>
        <v>5.26999999999993 0.00845800805929571</v>
      </c>
    </row>
    <row r="539" spans="1:14" x14ac:dyDescent="0.3">
      <c r="A539" s="4">
        <f t="shared" si="550"/>
        <v>5.2799999999999319</v>
      </c>
      <c r="B539" s="4">
        <f t="shared" si="546"/>
        <v>8.3838917442815367E-3</v>
      </c>
      <c r="C539" s="6">
        <f t="shared" si="547"/>
        <v>-1.4582660489853123E-3</v>
      </c>
      <c r="D539" s="3">
        <f t="shared" ref="D539:L539" si="565">-(((-EXP(-$B$1*D$7)+EXP(-$B$1*C$7))*EXP(-D$7*$A539)+(IF(D$6=10,1,0)+$B$4*(D$7-C$7))*EXP(-($B$1+$A539)*D$7))-
((-EXP(-$D$1*D$7)+EXP(-$D$1*C$7))*EXP(-D$7*$A539)+(IF(D$6=10,1,0)+$B$4*(D$7-C$7))*EXP(-($D$1+$A539)*D$7)))/$E$1</f>
        <v>9.1651471298480162E-3</v>
      </c>
      <c r="E539" s="3">
        <f t="shared" si="565"/>
        <v>6.3046379987696181E-4</v>
      </c>
      <c r="F539" s="3">
        <f t="shared" si="565"/>
        <v>4.3348265289610862E-5</v>
      </c>
      <c r="G539" s="3">
        <f t="shared" si="565"/>
        <v>2.9789598609972643E-6</v>
      </c>
      <c r="H539" s="3">
        <f t="shared" si="565"/>
        <v>2.046109109482425E-7</v>
      </c>
      <c r="I539" s="3">
        <f t="shared" si="565"/>
        <v>1.4046019196912284E-8</v>
      </c>
      <c r="J539" s="3">
        <f t="shared" si="565"/>
        <v>9.6366566606299809E-10</v>
      </c>
      <c r="K539" s="3">
        <f t="shared" si="565"/>
        <v>6.6074765173536459E-11</v>
      </c>
      <c r="L539" s="3">
        <f t="shared" si="565"/>
        <v>-4.8279312339312767E-11</v>
      </c>
      <c r="N539" t="str">
        <f t="shared" si="549"/>
        <v>5.27999999999993 0.00838389174428154</v>
      </c>
    </row>
    <row r="540" spans="1:14" x14ac:dyDescent="0.3">
      <c r="A540" s="4">
        <f t="shared" si="550"/>
        <v>5.2899999999999316</v>
      </c>
      <c r="B540" s="4">
        <f t="shared" si="546"/>
        <v>8.3103953231575302E-3</v>
      </c>
      <c r="C540" s="6">
        <f t="shared" si="547"/>
        <v>-1.4546249371490563E-3</v>
      </c>
      <c r="D540" s="3">
        <f t="shared" ref="D540:L540" si="566">-(((-EXP(-$B$1*D$7)+EXP(-$B$1*C$7))*EXP(-D$7*$A540)+(IF(D$6=10,1,0)+$B$4*(D$7-C$7))*EXP(-($B$1+$A540)*D$7))-
((-EXP(-$D$1*D$7)+EXP(-$D$1*C$7))*EXP(-D$7*$A540)+(IF(D$6=10,1,0)+$B$4*(D$7-C$7))*EXP(-($D$1+$A540)*D$7)))/$E$1</f>
        <v>9.0966656529243781E-3</v>
      </c>
      <c r="E540" s="3">
        <f t="shared" si="566"/>
        <v>6.2263205277343636E-4</v>
      </c>
      <c r="F540" s="3">
        <f t="shared" si="566"/>
        <v>4.2596269799027497E-5</v>
      </c>
      <c r="G540" s="3">
        <f t="shared" si="566"/>
        <v>2.9126816896375512E-6</v>
      </c>
      <c r="H540" s="3">
        <f t="shared" si="566"/>
        <v>1.9906077503573559E-7</v>
      </c>
      <c r="I540" s="3">
        <f t="shared" si="566"/>
        <v>1.3596861913373917E-8</v>
      </c>
      <c r="J540" s="3">
        <f t="shared" si="566"/>
        <v>9.2819739009726839E-10</v>
      </c>
      <c r="K540" s="3">
        <f t="shared" si="566"/>
        <v>6.3325424954187279E-11</v>
      </c>
      <c r="L540" s="3">
        <f t="shared" si="566"/>
        <v>-4.6039657882542388E-11</v>
      </c>
      <c r="N540" t="str">
        <f t="shared" si="549"/>
        <v>5.28999999999993 0.00831039532315753</v>
      </c>
    </row>
    <row r="541" spans="1:14" x14ac:dyDescent="0.3">
      <c r="A541" s="4">
        <f t="shared" si="550"/>
        <v>5.2999999999999314</v>
      </c>
      <c r="B541" s="4">
        <f t="shared" si="546"/>
        <v>8.2375134742631827E-3</v>
      </c>
      <c r="C541" s="6">
        <f t="shared" si="547"/>
        <v>-1.4509929167233931E-3</v>
      </c>
      <c r="D541" s="3">
        <f t="shared" ref="D541:L541" si="567">-(((-EXP(-$B$1*D$7)+EXP(-$B$1*C$7))*EXP(-D$7*$A541)+(IF(D$6=10,1,0)+$B$4*(D$7-C$7))*EXP(-($B$1+$A541)*D$7))-
((-EXP(-$D$1*D$7)+EXP(-$D$1*C$7))*EXP(-D$7*$A541)+(IF(D$6=10,1,0)+$B$4*(D$7-C$7))*EXP(-($D$1+$A541)*D$7)))/$E$1</f>
        <v>9.0286958658394607E-3</v>
      </c>
      <c r="E541" s="3">
        <f t="shared" si="567"/>
        <v>6.1489759319557555E-4</v>
      </c>
      <c r="F541" s="3">
        <f t="shared" si="567"/>
        <v>4.1857319748907821E-5</v>
      </c>
      <c r="G541" s="3">
        <f t="shared" si="567"/>
        <v>2.8478781256013612E-6</v>
      </c>
      <c r="H541" s="3">
        <f t="shared" si="567"/>
        <v>1.9366118832223415E-7</v>
      </c>
      <c r="I541" s="3">
        <f t="shared" si="567"/>
        <v>1.3162067579390251E-8</v>
      </c>
      <c r="J541" s="3">
        <f t="shared" si="567"/>
        <v>8.9403454468933293E-10</v>
      </c>
      <c r="K541" s="3">
        <f t="shared" si="567"/>
        <v>6.0690483500816903E-11</v>
      </c>
      <c r="L541" s="3">
        <f t="shared" si="567"/>
        <v>-4.390389993636088E-11</v>
      </c>
      <c r="N541" t="str">
        <f t="shared" si="549"/>
        <v>5.29999999999993 0.00823751347426318</v>
      </c>
    </row>
    <row r="542" spans="1:14" x14ac:dyDescent="0.3">
      <c r="A542" s="4">
        <f t="shared" si="550"/>
        <v>5.3099999999999312</v>
      </c>
      <c r="B542" s="4">
        <f t="shared" si="546"/>
        <v>8.1652409247444206E-3</v>
      </c>
      <c r="C542" s="6">
        <f t="shared" si="547"/>
        <v>-1.4473699650081825E-3</v>
      </c>
      <c r="D542" s="3">
        <f t="shared" ref="D542:L542" si="568">-(((-EXP(-$B$1*D$7)+EXP(-$B$1*C$7))*EXP(-D$7*$A542)+(IF(D$6=10,1,0)+$B$4*(D$7-C$7))*EXP(-($B$1+$A542)*D$7))-
((-EXP(-$D$1*D$7)+EXP(-$D$1*C$7))*EXP(-D$7*$A542)+(IF(D$6=10,1,0)+$B$4*(D$7-C$7))*EXP(-($D$1+$A542)*D$7)))/$E$1</f>
        <v>8.961233945273565E-3</v>
      </c>
      <c r="E542" s="3">
        <f t="shared" si="568"/>
        <v>6.0725921261709902E-4</v>
      </c>
      <c r="F542" s="3">
        <f t="shared" si="568"/>
        <v>4.1131188830196017E-5</v>
      </c>
      <c r="G542" s="3">
        <f t="shared" si="568"/>
        <v>2.7845163606821392E-6</v>
      </c>
      <c r="H542" s="3">
        <f t="shared" si="568"/>
        <v>1.8840806711184888E-7</v>
      </c>
      <c r="I542" s="3">
        <f t="shared" si="568"/>
        <v>1.2741176903060583E-8</v>
      </c>
      <c r="J542" s="3">
        <f t="shared" si="568"/>
        <v>8.6112908269335864E-10</v>
      </c>
      <c r="K542" s="3">
        <f t="shared" si="568"/>
        <v>5.8165180734978067E-11</v>
      </c>
      <c r="L542" s="3">
        <f t="shared" si="568"/>
        <v>-4.1867218790434416E-11</v>
      </c>
      <c r="N542" t="str">
        <f t="shared" si="549"/>
        <v>5.30999999999993 0.00816524092474442</v>
      </c>
    </row>
    <row r="543" spans="1:14" x14ac:dyDescent="0.3">
      <c r="A543" s="4">
        <f t="shared" si="550"/>
        <v>5.319999999999931</v>
      </c>
      <c r="B543" s="4">
        <f t="shared" si="546"/>
        <v>8.0935724500560292E-3</v>
      </c>
      <c r="C543" s="6">
        <f t="shared" si="547"/>
        <v>-1.4437560593599647E-3</v>
      </c>
      <c r="D543" s="3">
        <f t="shared" ref="D543:L543" si="569">-(((-EXP(-$B$1*D$7)+EXP(-$B$1*C$7))*EXP(-D$7*$A543)+(IF(D$6=10,1,0)+$B$4*(D$7-C$7))*EXP(-($B$1+$A543)*D$7))-
((-EXP(-$D$1*D$7)+EXP(-$D$1*C$7))*EXP(-D$7*$A543)+(IF(D$6=10,1,0)+$B$4*(D$7-C$7))*EXP(-($D$1+$A543)*D$7)))/$E$1</f>
        <v>8.8942760964757193E-3</v>
      </c>
      <c r="E543" s="3">
        <f t="shared" si="569"/>
        <v>5.9971571752555483E-4</v>
      </c>
      <c r="F543" s="3">
        <f t="shared" si="569"/>
        <v>4.0417654659664548E-5</v>
      </c>
      <c r="G543" s="3">
        <f t="shared" si="569"/>
        <v>2.7225643166357356E-6</v>
      </c>
      <c r="H543" s="3">
        <f t="shared" si="569"/>
        <v>1.8329743848157487E-7</v>
      </c>
      <c r="I543" s="3">
        <f t="shared" si="569"/>
        <v>1.2333745279427536E-8</v>
      </c>
      <c r="J543" s="3">
        <f t="shared" si="569"/>
        <v>8.2943472538260438E-10</v>
      </c>
      <c r="K543" s="3">
        <f t="shared" si="569"/>
        <v>5.5744954642057168E-11</v>
      </c>
      <c r="L543" s="3">
        <f t="shared" si="569"/>
        <v>-3.9925018319571599E-11</v>
      </c>
      <c r="N543" t="str">
        <f t="shared" si="549"/>
        <v>5.31999999999993 0.00809357245005603</v>
      </c>
    </row>
    <row r="544" spans="1:14" x14ac:dyDescent="0.3">
      <c r="A544" s="4">
        <f t="shared" si="550"/>
        <v>5.3299999999999308</v>
      </c>
      <c r="B544" s="4">
        <f t="shared" si="546"/>
        <v>8.0225028734922585E-3</v>
      </c>
      <c r="C544" s="6">
        <f t="shared" si="547"/>
        <v>-1.4401511771918176E-3</v>
      </c>
      <c r="D544" s="3">
        <f t="shared" ref="D544:L544" si="570">-(((-EXP(-$B$1*D$7)+EXP(-$B$1*C$7))*EXP(-D$7*$A544)+(IF(D$6=10,1,0)+$B$4*(D$7-C$7))*EXP(-($B$1+$A544)*D$7))-
((-EXP(-$D$1*D$7)+EXP(-$D$1*C$7))*EXP(-D$7*$A544)+(IF(D$6=10,1,0)+$B$4*(D$7-C$7))*EXP(-($D$1+$A544)*D$7)))/$E$1</f>
        <v>8.8278185530685227E-3</v>
      </c>
      <c r="E544" s="3">
        <f t="shared" si="570"/>
        <v>5.9226592923597215E-4</v>
      </c>
      <c r="F544" s="3">
        <f t="shared" si="570"/>
        <v>3.971649871164335E-5</v>
      </c>
      <c r="G544" s="3">
        <f t="shared" si="570"/>
        <v>2.6619906289279627E-6</v>
      </c>
      <c r="H544" s="3">
        <f t="shared" si="570"/>
        <v>1.7832543727564805E-7</v>
      </c>
      <c r="I544" s="3">
        <f t="shared" si="570"/>
        <v>1.1939342320979688E-8</v>
      </c>
      <c r="J544" s="3">
        <f t="shared" si="570"/>
        <v>7.9890689735676899E-10</v>
      </c>
      <c r="K544" s="3">
        <f t="shared" si="570"/>
        <v>5.3425433029558411E-11</v>
      </c>
      <c r="L544" s="3">
        <f t="shared" si="570"/>
        <v>-3.8072915609553801E-11</v>
      </c>
      <c r="N544" t="str">
        <f t="shared" si="549"/>
        <v>5.32999999999993 0.00802250287349226</v>
      </c>
    </row>
    <row r="545" spans="1:14" x14ac:dyDescent="0.3">
      <c r="A545" s="4">
        <f t="shared" si="550"/>
        <v>5.3399999999999306</v>
      </c>
      <c r="B545" s="4">
        <f t="shared" si="546"/>
        <v>7.9520270656357386E-3</v>
      </c>
      <c r="C545" s="6">
        <f t="shared" si="547"/>
        <v>-1.4365552959732162E-3</v>
      </c>
      <c r="D545" s="3">
        <f t="shared" ref="D545:L545" si="571">-(((-EXP(-$B$1*D$7)+EXP(-$B$1*C$7))*EXP(-D$7*$A545)+(IF(D$6=10,1,0)+$B$4*(D$7-C$7))*EXP(-($B$1+$A545)*D$7))-
((-EXP(-$D$1*D$7)+EXP(-$D$1*C$7))*EXP(-D$7*$A545)+(IF(D$6=10,1,0)+$B$4*(D$7-C$7))*EXP(-($D$1+$A545)*D$7)))/$E$1</f>
        <v>8.7618575767716735E-3</v>
      </c>
      <c r="E545" s="3">
        <f t="shared" si="571"/>
        <v>5.8490868370180359E-4</v>
      </c>
      <c r="F545" s="3">
        <f t="shared" si="571"/>
        <v>3.9027506251697116E-5</v>
      </c>
      <c r="G545" s="3">
        <f t="shared" si="571"/>
        <v>2.6027646308394911E-6</v>
      </c>
      <c r="H545" s="3">
        <f t="shared" si="571"/>
        <v>1.7348830318113091E-7</v>
      </c>
      <c r="I545" s="3">
        <f t="shared" si="571"/>
        <v>1.1557551402991741E-8</v>
      </c>
      <c r="J545" s="3">
        <f t="shared" si="571"/>
        <v>7.6950266381262024E-10</v>
      </c>
      <c r="K545" s="3">
        <f t="shared" si="571"/>
        <v>5.1202425631891069E-11</v>
      </c>
      <c r="L545" s="3">
        <f t="shared" si="571"/>
        <v>-3.630673107103435E-11</v>
      </c>
      <c r="N545" t="str">
        <f t="shared" si="549"/>
        <v>5.33999999999993 0.00795202706563574</v>
      </c>
    </row>
    <row r="546" spans="1:14" x14ac:dyDescent="0.3">
      <c r="A546" s="4">
        <f t="shared" si="550"/>
        <v>5.3499999999999304</v>
      </c>
      <c r="B546" s="4">
        <f t="shared" si="546"/>
        <v>7.8821399439733177E-3</v>
      </c>
      <c r="C546" s="6">
        <f t="shared" si="547"/>
        <v>-1.4329683932298907E-3</v>
      </c>
      <c r="D546" s="3">
        <f t="shared" ref="D546:L546" si="572">-(((-EXP(-$B$1*D$7)+EXP(-$B$1*C$7))*EXP(-D$7*$A546)+(IF(D$6=10,1,0)+$B$4*(D$7-C$7))*EXP(-($B$1+$A546)*D$7))-
((-EXP(-$D$1*D$7)+EXP(-$D$1*C$7))*EXP(-D$7*$A546)+(IF(D$6=10,1,0)+$B$4*(D$7-C$7))*EXP(-($D$1+$A546)*D$7)))/$E$1</f>
        <v>8.696389457277286E-3</v>
      </c>
      <c r="E546" s="3">
        <f t="shared" si="572"/>
        <v>5.7764283134009752E-4</v>
      </c>
      <c r="F546" s="3">
        <f t="shared" si="572"/>
        <v>3.8350466270683797E-5</v>
      </c>
      <c r="G546" s="3">
        <f t="shared" si="572"/>
        <v>2.5448563379254431E-6</v>
      </c>
      <c r="H546" s="3">
        <f t="shared" si="572"/>
        <v>1.6878237788406552E-7</v>
      </c>
      <c r="I546" s="3">
        <f t="shared" si="572"/>
        <v>1.118796922317493E-8</v>
      </c>
      <c r="J546" s="3">
        <f t="shared" si="572"/>
        <v>7.4118067020633907E-10</v>
      </c>
      <c r="K546" s="3">
        <f t="shared" si="572"/>
        <v>4.907191653714323E-11</v>
      </c>
      <c r="L546" s="3">
        <f t="shared" si="572"/>
        <v>-3.4622478994654625E-11</v>
      </c>
      <c r="N546" t="str">
        <f t="shared" si="549"/>
        <v>5.34999999999993 0.00788213994397332</v>
      </c>
    </row>
    <row r="547" spans="1:14" x14ac:dyDescent="0.3">
      <c r="A547" s="4">
        <f t="shared" si="550"/>
        <v>5.3599999999999302</v>
      </c>
      <c r="B547" s="4">
        <f t="shared" si="546"/>
        <v>7.8128364723506934E-3</v>
      </c>
      <c r="C547" s="6">
        <f t="shared" si="547"/>
        <v>-1.4293904465436874E-3</v>
      </c>
      <c r="D547" s="3">
        <f t="shared" ref="D547:L547" si="573">-(((-EXP(-$B$1*D$7)+EXP(-$B$1*C$7))*EXP(-D$7*$A547)+(IF(D$6=10,1,0)+$B$4*(D$7-C$7))*EXP(-($B$1+$A547)*D$7))-
((-EXP(-$D$1*D$7)+EXP(-$D$1*C$7))*EXP(-D$7*$A547)+(IF(D$6=10,1,0)+$B$4*(D$7-C$7))*EXP(-($D$1+$A547)*D$7)))/$E$1</f>
        <v>8.6314105119734193E-3</v>
      </c>
      <c r="E547" s="3">
        <f t="shared" si="573"/>
        <v>5.704672368458285E-4</v>
      </c>
      <c r="F547" s="3">
        <f t="shared" si="573"/>
        <v>3.7685171419787167E-5</v>
      </c>
      <c r="G547" s="3">
        <f t="shared" si="573"/>
        <v>2.4882364328826178E-6</v>
      </c>
      <c r="H547" s="3">
        <f t="shared" si="573"/>
        <v>1.6420410230437417E-7</v>
      </c>
      <c r="I547" s="3">
        <f t="shared" si="573"/>
        <v>1.0830205375999533E-8</v>
      </c>
      <c r="J547" s="3">
        <f t="shared" si="573"/>
        <v>7.1390108406524089E-10</v>
      </c>
      <c r="K547" s="3">
        <f t="shared" si="573"/>
        <v>4.7030056934064915E-11</v>
      </c>
      <c r="L547" s="3">
        <f t="shared" si="573"/>
        <v>-3.3016358572256974E-11</v>
      </c>
      <c r="N547" t="str">
        <f t="shared" si="549"/>
        <v>5.35999999999993 0.00781283647235069</v>
      </c>
    </row>
    <row r="548" spans="1:14" x14ac:dyDescent="0.3">
      <c r="A548" s="4">
        <f t="shared" si="550"/>
        <v>5.3699999999999299</v>
      </c>
      <c r="B548" s="4">
        <f t="shared" si="546"/>
        <v>7.744111660565791E-3</v>
      </c>
      <c r="C548" s="6">
        <f t="shared" si="547"/>
        <v>-1.4258214335524282E-3</v>
      </c>
      <c r="D548" s="3">
        <f t="shared" ref="D548:L548" si="574">-(((-EXP(-$B$1*D$7)+EXP(-$B$1*C$7))*EXP(-D$7*$A548)+(IF(D$6=10,1,0)+$B$4*(D$7-C$7))*EXP(-($B$1+$A548)*D$7))-
((-EXP(-$D$1*D$7)+EXP(-$D$1*C$7))*EXP(-D$7*$A548)+(IF(D$6=10,1,0)+$B$4*(D$7-C$7))*EXP(-($D$1+$A548)*D$7)))/$E$1</f>
        <v>8.5669170857922885E-3</v>
      </c>
      <c r="E548" s="3">
        <f t="shared" si="574"/>
        <v>5.633807790184249E-4</v>
      </c>
      <c r="F548" s="3">
        <f t="shared" si="574"/>
        <v>3.7031417947031711E-5</v>
      </c>
      <c r="G548" s="3">
        <f t="shared" si="574"/>
        <v>2.4328762506787716E-6</v>
      </c>
      <c r="H548" s="3">
        <f t="shared" si="574"/>
        <v>1.5975001390322112E-7</v>
      </c>
      <c r="I548" s="3">
        <f t="shared" si="574"/>
        <v>1.0483881940252281E-8</v>
      </c>
      <c r="J548" s="3">
        <f t="shared" si="574"/>
        <v>6.876255389727847E-10</v>
      </c>
      <c r="K548" s="3">
        <f t="shared" si="574"/>
        <v>4.5073158158702226E-11</v>
      </c>
      <c r="L548" s="3">
        <f t="shared" si="574"/>
        <v>-3.148474531924795E-11</v>
      </c>
      <c r="N548" t="str">
        <f t="shared" si="549"/>
        <v>5.36999999999993 0.00774411166056579</v>
      </c>
    </row>
    <row r="549" spans="1:14" x14ac:dyDescent="0.3">
      <c r="A549" s="4">
        <f t="shared" si="550"/>
        <v>5.3799999999999297</v>
      </c>
      <c r="B549" s="4">
        <f t="shared" si="546"/>
        <v>7.6759605638564597E-3</v>
      </c>
      <c r="C549" s="6">
        <f t="shared" si="547"/>
        <v>-1.4222613319497699E-3</v>
      </c>
      <c r="D549" s="3">
        <f t="shared" ref="D549:L549" si="575">-(((-EXP(-$B$1*D$7)+EXP(-$B$1*C$7))*EXP(-D$7*$A549)+(IF(D$6=10,1,0)+$B$4*(D$7-C$7))*EXP(-($B$1+$A549)*D$7))-
((-EXP(-$D$1*D$7)+EXP(-$D$1*C$7))*EXP(-D$7*$A549)+(IF(D$6=10,1,0)+$B$4*(D$7-C$7))*EXP(-($D$1+$A549)*D$7)))/$E$1</f>
        <v>8.5029055509554773E-3</v>
      </c>
      <c r="E549" s="3">
        <f t="shared" si="575"/>
        <v>5.563823505835532E-4</v>
      </c>
      <c r="F549" s="3">
        <f t="shared" si="575"/>
        <v>3.6389005635428037E-5</v>
      </c>
      <c r="G549" s="3">
        <f t="shared" si="575"/>
        <v>2.37874776404453E-6</v>
      </c>
      <c r="H549" s="3">
        <f t="shared" si="575"/>
        <v>1.5541674406440676E-7</v>
      </c>
      <c r="I549" s="3">
        <f t="shared" si="575"/>
        <v>1.0148633079549484E-8</v>
      </c>
      <c r="J549" s="3">
        <f t="shared" si="575"/>
        <v>6.6231708062476493E-10</v>
      </c>
      <c r="K549" s="3">
        <f t="shared" si="575"/>
        <v>4.3197685030019636E-11</v>
      </c>
      <c r="L549" s="3">
        <f t="shared" si="575"/>
        <v>-3.002418288034037E-11</v>
      </c>
      <c r="N549" t="str">
        <f t="shared" si="549"/>
        <v>5.37999999999993 0.00767596056385646</v>
      </c>
    </row>
    <row r="550" spans="1:14" x14ac:dyDescent="0.3">
      <c r="A550" s="4">
        <f t="shared" si="550"/>
        <v>5.3899999999999295</v>
      </c>
      <c r="B550" s="4">
        <f t="shared" si="546"/>
        <v>7.6083782824832606E-3</v>
      </c>
      <c r="C550" s="6">
        <f t="shared" si="547"/>
        <v>-1.4187101194850658E-3</v>
      </c>
      <c r="D550" s="3">
        <f t="shared" ref="D550:L550" si="576">-(((-EXP(-$B$1*D$7)+EXP(-$B$1*C$7))*EXP(-D$7*$A550)+(IF(D$6=10,1,0)+$B$4*(D$7-C$7))*EXP(-($B$1+$A550)*D$7))-
((-EXP(-$D$1*D$7)+EXP(-$D$1*C$7))*EXP(-D$7*$A550)+(IF(D$6=10,1,0)+$B$4*(D$7-C$7))*EXP(-($D$1+$A550)*D$7)))/$E$1</f>
        <v>8.4393723068058868E-3</v>
      </c>
      <c r="E550" s="3">
        <f t="shared" si="576"/>
        <v>5.4947085802269492E-4</v>
      </c>
      <c r="F550" s="3">
        <f t="shared" si="576"/>
        <v>3.5757737741287707E-5</v>
      </c>
      <c r="G550" s="3">
        <f t="shared" si="576"/>
        <v>2.3258235692670577E-6</v>
      </c>
      <c r="H550" s="3">
        <f t="shared" si="576"/>
        <v>1.512010155450799E-7</v>
      </c>
      <c r="I550" s="3">
        <f t="shared" si="576"/>
        <v>9.8241046560953784E-9</v>
      </c>
      <c r="J550" s="3">
        <f t="shared" si="576"/>
        <v>6.379401148177455E-10</v>
      </c>
      <c r="K550" s="3">
        <f t="shared" si="576"/>
        <v>4.1400249465341978E-11</v>
      </c>
      <c r="L550" s="3">
        <f t="shared" si="576"/>
        <v>-2.863137524193865E-11</v>
      </c>
      <c r="N550" t="str">
        <f t="shared" si="549"/>
        <v>5.38999999999993 0.00760837828248326</v>
      </c>
    </row>
    <row r="551" spans="1:14" x14ac:dyDescent="0.3">
      <c r="A551" s="4">
        <f t="shared" si="550"/>
        <v>5.3999999999999293</v>
      </c>
      <c r="B551" s="4">
        <f t="shared" si="546"/>
        <v>7.5413599612476224E-3</v>
      </c>
      <c r="C551" s="6">
        <f t="shared" si="547"/>
        <v>-1.415167773963227E-3</v>
      </c>
      <c r="D551" s="3">
        <f t="shared" ref="D551:L551" si="577">-(((-EXP(-$B$1*D$7)+EXP(-$B$1*C$7))*EXP(-D$7*$A551)+(IF(D$6=10,1,0)+$B$4*(D$7-C$7))*EXP(-($B$1+$A551)*D$7))-
((-EXP(-$D$1*D$7)+EXP(-$D$1*C$7))*EXP(-D$7*$A551)+(IF(D$6=10,1,0)+$B$4*(D$7-C$7))*EXP(-($D$1+$A551)*D$7)))/$E$1</f>
        <v>8.3763137795746321E-3</v>
      </c>
      <c r="E551" s="3">
        <f t="shared" si="577"/>
        <v>5.426452214013684E-4</v>
      </c>
      <c r="F551" s="3">
        <f t="shared" si="577"/>
        <v>3.5137420933872135E-5</v>
      </c>
      <c r="G551" s="3">
        <f t="shared" si="577"/>
        <v>2.2740768723384226E-6</v>
      </c>
      <c r="H551" s="3">
        <f t="shared" si="577"/>
        <v>1.4709963999973787E-7</v>
      </c>
      <c r="I551" s="3">
        <f t="shared" si="577"/>
        <v>9.5099538566000342E-9</v>
      </c>
      <c r="J551" s="3">
        <f t="shared" si="577"/>
        <v>6.1446035743048225E-10</v>
      </c>
      <c r="K551" s="3">
        <f t="shared" si="577"/>
        <v>3.9677604357965827E-11</v>
      </c>
      <c r="L551" s="3">
        <f t="shared" si="577"/>
        <v>-2.7303179290906033E-11</v>
      </c>
      <c r="N551" t="str">
        <f t="shared" si="549"/>
        <v>5.39999999999993 0.00754135996124762</v>
      </c>
    </row>
    <row r="552" spans="1:14" x14ac:dyDescent="0.3">
      <c r="A552" s="4">
        <f t="shared" si="550"/>
        <v>5.4099999999999291</v>
      </c>
      <c r="B552" s="4">
        <f t="shared" si="546"/>
        <v>7.4749007890579358E-3</v>
      </c>
      <c r="C552" s="6">
        <f t="shared" si="547"/>
        <v>-1.4116342732445823E-3</v>
      </c>
      <c r="D552" s="3">
        <f t="shared" ref="D552:L552" si="578">-(((-EXP(-$B$1*D$7)+EXP(-$B$1*C$7))*EXP(-D$7*$A552)+(IF(D$6=10,1,0)+$B$4*(D$7-C$7))*EXP(-($B$1+$A552)*D$7))-
((-EXP(-$D$1*D$7)+EXP(-$D$1*C$7))*EXP(-D$7*$A552)+(IF(D$6=10,1,0)+$B$4*(D$7-C$7))*EXP(-($D$1+$A552)*D$7)))/$E$1</f>
        <v>8.3137264221913067E-3</v>
      </c>
      <c r="E552" s="3">
        <f t="shared" si="578"/>
        <v>5.3590437420039975E-4</v>
      </c>
      <c r="F552" s="3">
        <f t="shared" si="578"/>
        <v>3.4527865236184989E-5</v>
      </c>
      <c r="G552" s="3">
        <f t="shared" si="578"/>
        <v>2.2234814754017454E-6</v>
      </c>
      <c r="H552" s="3">
        <f t="shared" si="578"/>
        <v>1.4310951556849884E-7</v>
      </c>
      <c r="I552" s="3">
        <f t="shared" si="578"/>
        <v>9.2058488300518022E-9</v>
      </c>
      <c r="J552" s="3">
        <f t="shared" si="578"/>
        <v>5.918447861902455E-10</v>
      </c>
      <c r="K552" s="3">
        <f t="shared" si="578"/>
        <v>3.8026637711204967E-11</v>
      </c>
      <c r="L552" s="3">
        <f t="shared" si="578"/>
        <v>-2.6036597721652385E-11</v>
      </c>
      <c r="N552" t="str">
        <f t="shared" si="549"/>
        <v>5.40999999999993 0.00747490078905794</v>
      </c>
    </row>
    <row r="553" spans="1:14" x14ac:dyDescent="0.3">
      <c r="A553" s="4">
        <f t="shared" si="550"/>
        <v>5.4199999999999289</v>
      </c>
      <c r="B553" s="4">
        <f t="shared" si="546"/>
        <v>7.4089959985192471E-3</v>
      </c>
      <c r="C553" s="6">
        <f t="shared" si="547"/>
        <v>-1.4081095952447403E-3</v>
      </c>
      <c r="D553" s="3">
        <f t="shared" ref="D553:L553" si="579">-(((-EXP(-$B$1*D$7)+EXP(-$B$1*C$7))*EXP(-D$7*$A553)+(IF(D$6=10,1,0)+$B$4*(D$7-C$7))*EXP(-($B$1+$A553)*D$7))-
((-EXP(-$D$1*D$7)+EXP(-$D$1*C$7))*EXP(-D$7*$A553)+(IF(D$6=10,1,0)+$B$4*(D$7-C$7))*EXP(-($D$1+$A553)*D$7)))/$E$1</f>
        <v>8.2516067141159312E-3</v>
      </c>
      <c r="E553" s="3">
        <f t="shared" si="579"/>
        <v>5.2924726314753279E-4</v>
      </c>
      <c r="F553" s="3">
        <f t="shared" si="579"/>
        <v>3.3928883967013958E-5</v>
      </c>
      <c r="G553" s="3">
        <f t="shared" si="579"/>
        <v>2.1740117634541057E-6</v>
      </c>
      <c r="H553" s="3">
        <f t="shared" si="579"/>
        <v>1.3922762452956317E-7</v>
      </c>
      <c r="I553" s="3">
        <f t="shared" si="579"/>
        <v>8.911468337287411E-9</v>
      </c>
      <c r="J553" s="3">
        <f t="shared" si="579"/>
        <v>5.7006159421564332E-10</v>
      </c>
      <c r="K553" s="3">
        <f t="shared" si="579"/>
        <v>3.6444367018247397E-11</v>
      </c>
      <c r="L553" s="3">
        <f t="shared" si="579"/>
        <v>-2.4828772274255808E-11</v>
      </c>
      <c r="N553" t="str">
        <f t="shared" si="549"/>
        <v>5.41999999999993 0.00740899599851925</v>
      </c>
    </row>
    <row r="554" spans="1:14" x14ac:dyDescent="0.3">
      <c r="A554" s="4">
        <f t="shared" si="550"/>
        <v>5.4299999999999287</v>
      </c>
      <c r="B554" s="4">
        <f t="shared" si="546"/>
        <v>7.3436408654561063E-3</v>
      </c>
      <c r="C554" s="6">
        <f t="shared" si="547"/>
        <v>-1.4045937179344521E-3</v>
      </c>
      <c r="D554" s="3">
        <f t="shared" ref="D554:L554" si="580">-(((-EXP(-$B$1*D$7)+EXP(-$B$1*C$7))*EXP(-D$7*$A554)+(IF(D$6=10,1,0)+$B$4*(D$7-C$7))*EXP(-($B$1+$A554)*D$7))-
((-EXP(-$D$1*D$7)+EXP(-$D$1*C$7))*EXP(-D$7*$A554)+(IF(D$6=10,1,0)+$B$4*(D$7-C$7))*EXP(-($D$1+$A554)*D$7)))/$E$1</f>
        <v>8.189951161095008E-3</v>
      </c>
      <c r="E554" s="3">
        <f t="shared" si="580"/>
        <v>5.2267284805683153E-4</v>
      </c>
      <c r="F554" s="3">
        <f t="shared" si="580"/>
        <v>3.3340293683798379E-5</v>
      </c>
      <c r="G554" s="3">
        <f t="shared" si="580"/>
        <v>2.1256426913909082E-6</v>
      </c>
      <c r="H554" s="3">
        <f t="shared" si="580"/>
        <v>1.3545103101669123E-7</v>
      </c>
      <c r="I554" s="3">
        <f t="shared" si="580"/>
        <v>8.6265014114498373E-9</v>
      </c>
      <c r="J554" s="3">
        <f t="shared" si="580"/>
        <v>5.4908014530621653E-10</v>
      </c>
      <c r="K554" s="3">
        <f t="shared" si="580"/>
        <v>3.4927933872213383E-11</v>
      </c>
      <c r="L554" s="3">
        <f t="shared" si="580"/>
        <v>-2.3676977275506842E-11</v>
      </c>
      <c r="N554" t="str">
        <f t="shared" si="549"/>
        <v>5.42999999999993 0.00734364086545611</v>
      </c>
    </row>
    <row r="555" spans="1:14" x14ac:dyDescent="0.3">
      <c r="A555" s="4">
        <f t="shared" si="550"/>
        <v>5.4399999999999284</v>
      </c>
      <c r="B555" s="4">
        <f t="shared" si="546"/>
        <v>7.2788307084954151E-3</v>
      </c>
      <c r="C555" s="6">
        <f t="shared" si="547"/>
        <v>-1.4010866193394735E-3</v>
      </c>
      <c r="D555" s="3">
        <f t="shared" ref="D555:L555" si="581">-(((-EXP(-$B$1*D$7)+EXP(-$B$1*C$7))*EXP(-D$7*$A555)+(IF(D$6=10,1,0)+$B$4*(D$7-C$7))*EXP(-($B$1+$A555)*D$7))-
((-EXP(-$D$1*D$7)+EXP(-$D$1*C$7))*EXP(-D$7*$A555)+(IF(D$6=10,1,0)+$B$4*(D$7-C$7))*EXP(-($D$1+$A555)*D$7)))/$E$1</f>
        <v>8.1287562949826277E-3</v>
      </c>
      <c r="E555" s="3">
        <f t="shared" si="581"/>
        <v>5.1618010166198415E-4</v>
      </c>
      <c r="F555" s="3">
        <f t="shared" si="581"/>
        <v>3.2761914126195672E-5</v>
      </c>
      <c r="G555" s="3">
        <f t="shared" si="581"/>
        <v>2.0783497713334763E-6</v>
      </c>
      <c r="H555" s="3">
        <f t="shared" si="581"/>
        <v>1.3177687880169766E-7</v>
      </c>
      <c r="I555" s="3">
        <f t="shared" si="581"/>
        <v>8.350647029742359E-9</v>
      </c>
      <c r="J555" s="3">
        <f t="shared" si="581"/>
        <v>5.2887093083986652E-10</v>
      </c>
      <c r="K555" s="3">
        <f t="shared" si="581"/>
        <v>3.347459880348616E-11</v>
      </c>
      <c r="L555" s="3">
        <f t="shared" si="581"/>
        <v>-2.2578613500323585E-11</v>
      </c>
      <c r="N555" t="str">
        <f t="shared" si="549"/>
        <v>5.43999999999993 0.00727883070849542</v>
      </c>
    </row>
    <row r="556" spans="1:14" x14ac:dyDescent="0.3">
      <c r="A556" s="4">
        <f t="shared" si="550"/>
        <v>5.4499999999999282</v>
      </c>
      <c r="B556" s="4">
        <f t="shared" si="546"/>
        <v>7.2145608886592513E-3</v>
      </c>
      <c r="C556" s="6">
        <f t="shared" si="547"/>
        <v>-1.3975882775404264E-3</v>
      </c>
      <c r="D556" s="3">
        <f t="shared" ref="D556:L556" si="582">-(((-EXP(-$B$1*D$7)+EXP(-$B$1*C$7))*EXP(-D$7*$A556)+(IF(D$6=10,1,0)+$B$4*(D$7-C$7))*EXP(-($B$1+$A556)*D$7))-
((-EXP(-$D$1*D$7)+EXP(-$D$1*C$7))*EXP(-D$7*$A556)+(IF(D$6=10,1,0)+$B$4*(D$7-C$7))*EXP(-($D$1+$A556)*D$7)))/$E$1</f>
        <v>8.068018673561576E-3</v>
      </c>
      <c r="E556" s="3">
        <f t="shared" si="582"/>
        <v>5.0976800945807719E-4</v>
      </c>
      <c r="F556" s="3">
        <f t="shared" si="582"/>
        <v>3.2193568160791257E-5</v>
      </c>
      <c r="G556" s="3">
        <f t="shared" si="582"/>
        <v>2.0321090602425181E-6</v>
      </c>
      <c r="H556" s="3">
        <f t="shared" si="582"/>
        <v>1.2820238913203579E-7</v>
      </c>
      <c r="I556" s="3">
        <f t="shared" si="582"/>
        <v>8.083613795403459E-9</v>
      </c>
      <c r="J556" s="3">
        <f t="shared" si="582"/>
        <v>5.0940552827714599E-10</v>
      </c>
      <c r="K556" s="3">
        <f t="shared" si="582"/>
        <v>3.20817363305627E-11</v>
      </c>
      <c r="L556" s="3">
        <f t="shared" si="582"/>
        <v>-2.1531202302646757E-11</v>
      </c>
      <c r="N556" t="str">
        <f t="shared" si="549"/>
        <v>5.44999999999993 0.00721456088865925</v>
      </c>
    </row>
    <row r="557" spans="1:14" x14ac:dyDescent="0.3">
      <c r="A557" s="4">
        <f t="shared" si="550"/>
        <v>5.459999999999928</v>
      </c>
      <c r="B557" s="4">
        <f t="shared" si="546"/>
        <v>7.1508268089044416E-3</v>
      </c>
      <c r="C557" s="6">
        <f t="shared" si="547"/>
        <v>-1.3940986706726635E-3</v>
      </c>
      <c r="D557" s="3">
        <f t="shared" ref="D557:L557" si="583">-(((-EXP(-$B$1*D$7)+EXP(-$B$1*C$7))*EXP(-D$7*$A557)+(IF(D$6=10,1,0)+$B$4*(D$7-C$7))*EXP(-($B$1+$A557)*D$7))-
((-EXP(-$D$1*D$7)+EXP(-$D$1*C$7))*EXP(-D$7*$A557)+(IF(D$6=10,1,0)+$B$4*(D$7-C$7))*EXP(-($D$1+$A557)*D$7)))/$E$1</f>
        <v>8.00773488031023E-3</v>
      </c>
      <c r="E557" s="3">
        <f t="shared" si="583"/>
        <v>5.0343556954269219E-4</v>
      </c>
      <c r="F557" s="3">
        <f t="shared" si="583"/>
        <v>3.1635081727142562E-5</v>
      </c>
      <c r="G557" s="3">
        <f t="shared" si="583"/>
        <v>1.9868971477684977E-6</v>
      </c>
      <c r="H557" s="3">
        <f t="shared" si="583"/>
        <v>1.2472485862967615E-7</v>
      </c>
      <c r="I557" s="3">
        <f t="shared" si="583"/>
        <v>7.825119629721634E-9</v>
      </c>
      <c r="J557" s="3">
        <f t="shared" si="583"/>
        <v>4.9065656119551061E-10</v>
      </c>
      <c r="K557" s="3">
        <f t="shared" si="583"/>
        <v>3.0746830216386968E-11</v>
      </c>
      <c r="L557" s="3">
        <f t="shared" si="583"/>
        <v>-2.0532380015087677E-11</v>
      </c>
      <c r="N557" t="str">
        <f t="shared" si="549"/>
        <v>5.45999999999993 0.00715082680890444</v>
      </c>
    </row>
    <row r="558" spans="1:14" x14ac:dyDescent="0.3">
      <c r="A558" s="4">
        <f t="shared" si="550"/>
        <v>5.4699999999999278</v>
      </c>
      <c r="B558" s="4">
        <f t="shared" si="546"/>
        <v>7.0876239137574858E-3</v>
      </c>
      <c r="C558" s="6">
        <f t="shared" si="547"/>
        <v>-1.3906177769261304E-3</v>
      </c>
      <c r="D558" s="3">
        <f t="shared" ref="D558:L558" si="584">-(((-EXP(-$B$1*D$7)+EXP(-$B$1*C$7))*EXP(-D$7*$A558)+(IF(D$6=10,1,0)+$B$4*(D$7-C$7))*EXP(-($B$1+$A558)*D$7))-
((-EXP(-$D$1*D$7)+EXP(-$D$1*C$7))*EXP(-D$7*$A558)+(IF(D$6=10,1,0)+$B$4*(D$7-C$7))*EXP(-($D$1+$A558)*D$7)))/$E$1</f>
        <v>7.9479015242616118E-3</v>
      </c>
      <c r="E558" s="3">
        <f t="shared" si="584"/>
        <v>4.9718179245903521E-4</v>
      </c>
      <c r="F558" s="3">
        <f t="shared" si="584"/>
        <v>3.1086283784606525E-5</v>
      </c>
      <c r="G558" s="3">
        <f t="shared" si="584"/>
        <v>1.9426911444050856E-6</v>
      </c>
      <c r="H558" s="3">
        <f t="shared" si="584"/>
        <v>1.2134165724590243E-7</v>
      </c>
      <c r="I558" s="3">
        <f t="shared" si="584"/>
        <v>7.5748914741935053E-9</v>
      </c>
      <c r="J558" s="3">
        <f t="shared" si="584"/>
        <v>4.7259766076112023E-10</v>
      </c>
      <c r="K558" s="3">
        <f t="shared" si="584"/>
        <v>2.9467468924410131E-11</v>
      </c>
      <c r="L558" s="3">
        <f t="shared" si="584"/>
        <v>-1.9579892620641124E-11</v>
      </c>
      <c r="N558" t="str">
        <f t="shared" si="549"/>
        <v>5.46999999999993 0.00708762391375749</v>
      </c>
    </row>
    <row r="559" spans="1:14" x14ac:dyDescent="0.3">
      <c r="A559" s="4">
        <f t="shared" si="550"/>
        <v>5.4799999999999276</v>
      </c>
      <c r="B559" s="4">
        <f t="shared" si="546"/>
        <v>7.0249476888668786E-3</v>
      </c>
      <c r="C559" s="6">
        <f t="shared" si="547"/>
        <v>-1.38714557454523E-3</v>
      </c>
      <c r="D559" s="3">
        <f t="shared" ref="D559:L559" si="585">-(((-EXP(-$B$1*D$7)+EXP(-$B$1*C$7))*EXP(-D$7*$A559)+(IF(D$6=10,1,0)+$B$4*(D$7-C$7))*EXP(-($B$1+$A559)*D$7))-
((-EXP(-$D$1*D$7)+EXP(-$D$1*C$7))*EXP(-D$7*$A559)+(IF(D$6=10,1,0)+$B$4*(D$7-C$7))*EXP(-($D$1+$A559)*D$7)))/$E$1</f>
        <v>7.8885152397757067E-3</v>
      </c>
      <c r="E559" s="3">
        <f t="shared" si="585"/>
        <v>4.9100570104245443E-4</v>
      </c>
      <c r="F559" s="3">
        <f t="shared" si="585"/>
        <v>3.0547006259569446E-5</v>
      </c>
      <c r="G559" s="3">
        <f t="shared" si="585"/>
        <v>1.8994686699231881E-6</v>
      </c>
      <c r="H559" s="3">
        <f t="shared" si="585"/>
        <v>1.1805022627334827E-7</v>
      </c>
      <c r="I559" s="3">
        <f t="shared" si="585"/>
        <v>7.3326650020497487E-9</v>
      </c>
      <c r="J559" s="3">
        <f t="shared" si="585"/>
        <v>4.5520342867114734E-10</v>
      </c>
      <c r="K559" s="3">
        <f t="shared" si="585"/>
        <v>2.8241341260342315E-11</v>
      </c>
      <c r="L559" s="3">
        <f t="shared" si="585"/>
        <v>-1.8671590665766887E-11</v>
      </c>
      <c r="N559" t="str">
        <f t="shared" si="549"/>
        <v>5.47999999999993 0.00702494768886688</v>
      </c>
    </row>
    <row r="560" spans="1:14" x14ac:dyDescent="0.3">
      <c r="A560" s="4">
        <f t="shared" si="550"/>
        <v>5.4899999999999274</v>
      </c>
      <c r="B560" s="4">
        <f t="shared" si="546"/>
        <v>6.9627936605880089E-3</v>
      </c>
      <c r="C560" s="6">
        <f t="shared" si="547"/>
        <v>-1.3836820418286857E-3</v>
      </c>
      <c r="D560" s="3">
        <f t="shared" ref="D560:L560" si="586">-(((-EXP(-$B$1*D$7)+EXP(-$B$1*C$7))*EXP(-D$7*$A560)+(IF(D$6=10,1,0)+$B$4*(D$7-C$7))*EXP(-($B$1+$A560)*D$7))-
((-EXP(-$D$1*D$7)+EXP(-$D$1*C$7))*EXP(-D$7*$A560)+(IF(D$6=10,1,0)+$B$4*(D$7-C$7))*EXP(-($D$1+$A560)*D$7)))/$E$1</f>
        <v>7.829572686344306E-3</v>
      </c>
      <c r="E560" s="3">
        <f t="shared" si="586"/>
        <v>4.8490633026560247E-4</v>
      </c>
      <c r="F560" s="3">
        <f t="shared" si="586"/>
        <v>3.0017083993799143E-5</v>
      </c>
      <c r="G560" s="3">
        <f t="shared" si="586"/>
        <v>1.8572078420273243E-6</v>
      </c>
      <c r="H560" s="3">
        <f t="shared" si="586"/>
        <v>1.1484807641105646E-7</v>
      </c>
      <c r="I560" s="3">
        <f t="shared" si="586"/>
        <v>7.098184339081642E-9</v>
      </c>
      <c r="J560" s="3">
        <f t="shared" si="586"/>
        <v>4.3844940142539095E-10</v>
      </c>
      <c r="K560" s="3">
        <f t="shared" si="586"/>
        <v>2.7066232197293707E-11</v>
      </c>
      <c r="L560" s="3">
        <f t="shared" si="586"/>
        <v>-1.7805424409023968E-11</v>
      </c>
      <c r="N560" t="str">
        <f t="shared" si="549"/>
        <v>5.48999999999993 0.00696279366058801</v>
      </c>
    </row>
    <row r="561" spans="1:14" x14ac:dyDescent="0.3">
      <c r="A561" s="4">
        <f t="shared" si="550"/>
        <v>5.4999999999999272</v>
      </c>
      <c r="B561" s="4">
        <f t="shared" si="546"/>
        <v>6.9011573956247506E-3</v>
      </c>
      <c r="C561" s="6">
        <f t="shared" si="547"/>
        <v>-1.3802271571294071E-3</v>
      </c>
      <c r="D561" s="3">
        <f t="shared" ref="D561:L561" si="587">-(((-EXP(-$B$1*D$7)+EXP(-$B$1*C$7))*EXP(-D$7*$A561)+(IF(D$6=10,1,0)+$B$4*(D$7-C$7))*EXP(-($B$1+$A561)*D$7))-
((-EXP(-$D$1*D$7)+EXP(-$D$1*C$7))*EXP(-D$7*$A561)+(IF(D$6=10,1,0)+$B$4*(D$7-C$7))*EXP(-($D$1+$A561)*D$7)))/$E$1</f>
        <v>7.7710705484446392E-3</v>
      </c>
      <c r="E561" s="3">
        <f t="shared" si="587"/>
        <v>4.7888272708935885E-4</v>
      </c>
      <c r="F561" s="3">
        <f t="shared" si="587"/>
        <v>2.9496354694618261E-5</v>
      </c>
      <c r="G561" s="3">
        <f t="shared" si="587"/>
        <v>1.8158872652714041E-6</v>
      </c>
      <c r="H561" s="3">
        <f t="shared" si="587"/>
        <v>1.1173278588057499E-7</v>
      </c>
      <c r="I561" s="3">
        <f t="shared" si="587"/>
        <v>6.8712017932977556E-9</v>
      </c>
      <c r="J561" s="3">
        <f t="shared" si="587"/>
        <v>4.2231201590586926E-10</v>
      </c>
      <c r="K561" s="3">
        <f t="shared" si="587"/>
        <v>2.5940018875459627E-11</v>
      </c>
      <c r="L561" s="3">
        <f t="shared" si="587"/>
        <v>-1.6979439196371613E-11</v>
      </c>
      <c r="N561" t="str">
        <f t="shared" si="549"/>
        <v>5.49999999999993 0.00690115739562475</v>
      </c>
    </row>
    <row r="562" spans="1:14" x14ac:dyDescent="0.3">
      <c r="A562" s="4">
        <f t="shared" si="550"/>
        <v>5.509999999999927</v>
      </c>
      <c r="B562" s="4">
        <f t="shared" si="546"/>
        <v>6.8400345005834888E-3</v>
      </c>
      <c r="C562" s="6">
        <f t="shared" si="547"/>
        <v>-1.3767808988543536E-3</v>
      </c>
      <c r="D562" s="3">
        <f t="shared" ref="D562:L562" si="588">-(((-EXP(-$B$1*D$7)+EXP(-$B$1*C$7))*EXP(-D$7*$A562)+(IF(D$6=10,1,0)+$B$4*(D$7-C$7))*EXP(-($B$1+$A562)*D$7))-
((-EXP(-$D$1*D$7)+EXP(-$D$1*C$7))*EXP(-D$7*$A562)+(IF(D$6=10,1,0)+$B$4*(D$7-C$7))*EXP(-($D$1+$A562)*D$7)))/$E$1</f>
        <v>7.7130055353062743E-3</v>
      </c>
      <c r="E562" s="3">
        <f t="shared" si="588"/>
        <v>4.729339503130742E-4</v>
      </c>
      <c r="F562" s="3">
        <f t="shared" si="588"/>
        <v>2.8984658884611661E-5</v>
      </c>
      <c r="G562" s="3">
        <f t="shared" si="588"/>
        <v>1.7754860202233254E-6</v>
      </c>
      <c r="H562" s="3">
        <f t="shared" si="588"/>
        <v>1.0870199859441381E-7</v>
      </c>
      <c r="I562" s="3">
        <f t="shared" si="588"/>
        <v>6.6514775932350294E-9</v>
      </c>
      <c r="J562" s="3">
        <f t="shared" si="588"/>
        <v>4.0676857625728366E-10</v>
      </c>
      <c r="K562" s="3">
        <f t="shared" si="588"/>
        <v>2.4860666765646355E-11</v>
      </c>
      <c r="L562" s="3">
        <f t="shared" si="588"/>
        <v>-1.6191771045608121E-11</v>
      </c>
      <c r="N562" t="str">
        <f t="shared" si="549"/>
        <v>5.50999999999993 0.00684003450058349</v>
      </c>
    </row>
    <row r="563" spans="1:14" x14ac:dyDescent="0.3">
      <c r="A563" s="4">
        <f t="shared" si="550"/>
        <v>5.5199999999999267</v>
      </c>
      <c r="B563" s="4">
        <f t="shared" si="546"/>
        <v>6.7794206216257157E-3</v>
      </c>
      <c r="C563" s="6">
        <f t="shared" si="547"/>
        <v>-1.3733432454643994E-3</v>
      </c>
      <c r="D563" s="3">
        <f t="shared" ref="D563:L563" si="589">-(((-EXP(-$B$1*D$7)+EXP(-$B$1*C$7))*EXP(-D$7*$A563)+(IF(D$6=10,1,0)+$B$4*(D$7-C$7))*EXP(-($B$1+$A563)*D$7))-
((-EXP(-$D$1*D$7)+EXP(-$D$1*C$7))*EXP(-D$7*$A563)+(IF(D$6=10,1,0)+$B$4*(D$7-C$7))*EXP(-($D$1+$A563)*D$7)))/$E$1</f>
        <v>7.6553743807701658E-3</v>
      </c>
      <c r="E563" s="3">
        <f t="shared" si="589"/>
        <v>4.6705907042921961E-4</v>
      </c>
      <c r="F563" s="3">
        <f t="shared" si="589"/>
        <v>2.8481839853027927E-5</v>
      </c>
      <c r="G563" s="3">
        <f t="shared" si="589"/>
        <v>1.7359836528876496E-6</v>
      </c>
      <c r="H563" s="3">
        <f t="shared" si="589"/>
        <v>1.0575342237520766E-7</v>
      </c>
      <c r="I563" s="3">
        <f t="shared" si="589"/>
        <v>6.4387796347742964E-9</v>
      </c>
      <c r="J563" s="3">
        <f t="shared" si="589"/>
        <v>3.9179722195493892E-10</v>
      </c>
      <c r="K563" s="3">
        <f t="shared" si="589"/>
        <v>2.3826225994698974E-11</v>
      </c>
      <c r="L563" s="3">
        <f t="shared" si="589"/>
        <v>-1.5440642446369363E-11</v>
      </c>
      <c r="N563" t="str">
        <f t="shared" si="549"/>
        <v>5.51999999999993 0.00677942062162572</v>
      </c>
    </row>
    <row r="564" spans="1:14" x14ac:dyDescent="0.3">
      <c r="A564" s="4">
        <f t="shared" si="550"/>
        <v>5.5299999999999265</v>
      </c>
      <c r="B564" s="4">
        <f t="shared" si="546"/>
        <v>6.7193114440259397E-3</v>
      </c>
      <c r="C564" s="6">
        <f t="shared" si="547"/>
        <v>-1.3699141754741999E-3</v>
      </c>
      <c r="D564" s="3">
        <f t="shared" ref="D564:L564" si="590">-(((-EXP(-$B$1*D$7)+EXP(-$B$1*C$7))*EXP(-D$7*$A564)+(IF(D$6=10,1,0)+$B$4*(D$7-C$7))*EXP(-($B$1+$A564)*D$7))-
((-EXP(-$D$1*D$7)+EXP(-$D$1*C$7))*EXP(-D$7*$A564)+(IF(D$6=10,1,0)+$B$4*(D$7-C$7))*EXP(-($D$1+$A564)*D$7)))/$E$1</f>
        <v>7.5981738430555548E-3</v>
      </c>
      <c r="E564" s="3">
        <f t="shared" si="590"/>
        <v>4.6125716947498647E-4</v>
      </c>
      <c r="F564" s="3">
        <f t="shared" si="590"/>
        <v>2.7987743607413775E-5</v>
      </c>
      <c r="G564" s="3">
        <f t="shared" si="590"/>
        <v>1.6973601643598884E-6</v>
      </c>
      <c r="H564" s="3">
        <f t="shared" si="590"/>
        <v>1.0288482722219366E-7</v>
      </c>
      <c r="I564" s="3">
        <f t="shared" si="590"/>
        <v>6.2328832359742886E-9</v>
      </c>
      <c r="J564" s="3">
        <f t="shared" si="590"/>
        <v>3.7737689706399747E-10</v>
      </c>
      <c r="K564" s="3">
        <f t="shared" si="590"/>
        <v>2.2834827822794402E-11</v>
      </c>
      <c r="L564" s="3">
        <f t="shared" si="590"/>
        <v>-1.4724358348787488E-11</v>
      </c>
      <c r="N564" t="str">
        <f t="shared" si="549"/>
        <v>5.52999999999993 0.00671931144402594</v>
      </c>
    </row>
    <row r="565" spans="1:14" x14ac:dyDescent="0.3">
      <c r="A565" s="4">
        <f t="shared" si="550"/>
        <v>5.5399999999999263</v>
      </c>
      <c r="B565" s="4">
        <f t="shared" si="546"/>
        <v>6.6597026918379593E-3</v>
      </c>
      <c r="C565" s="6">
        <f t="shared" si="547"/>
        <v>-1.3664936674520566E-3</v>
      </c>
      <c r="D565" s="3">
        <f t="shared" ref="D565:L565" si="591">-(((-EXP(-$B$1*D$7)+EXP(-$B$1*C$7))*EXP(-D$7*$A565)+(IF(D$6=10,1,0)+$B$4*(D$7-C$7))*EXP(-($B$1+$A565)*D$7))-
((-EXP(-$D$1*D$7)+EXP(-$D$1*C$7))*EXP(-D$7*$A565)+(IF(D$6=10,1,0)+$B$4*(D$7-C$7))*EXP(-($D$1+$A565)*D$7)))/$E$1</f>
        <v>7.5414007046244432E-3</v>
      </c>
      <c r="E565" s="3">
        <f t="shared" si="591"/>
        <v>4.5552734089269537E-4</v>
      </c>
      <c r="F565" s="3">
        <f t="shared" si="591"/>
        <v>2.7502218826984892E-5</v>
      </c>
      <c r="G565" s="3">
        <f t="shared" si="591"/>
        <v>1.6595960006687256E-6</v>
      </c>
      <c r="H565" s="3">
        <f t="shared" si="591"/>
        <v>1.0009404362359744E-7</v>
      </c>
      <c r="I565" s="3">
        <f t="shared" si="591"/>
        <v>6.033570899598423E-9</v>
      </c>
      <c r="J565" s="3">
        <f t="shared" si="591"/>
        <v>3.634873206302909E-10</v>
      </c>
      <c r="K565" s="3">
        <f t="shared" si="591"/>
        <v>2.1884681267066231E-11</v>
      </c>
      <c r="L565" s="3">
        <f t="shared" si="591"/>
        <v>-1.4041302331520184E-11</v>
      </c>
      <c r="N565" t="str">
        <f t="shared" si="549"/>
        <v>5.53999999999993 0.00665970269183796</v>
      </c>
    </row>
    <row r="566" spans="1:14" x14ac:dyDescent="0.3">
      <c r="A566" s="4">
        <f t="shared" si="550"/>
        <v>5.5499999999999261</v>
      </c>
      <c r="B566" s="4">
        <f t="shared" si="546"/>
        <v>6.6005901274843329E-3</v>
      </c>
      <c r="C566" s="6">
        <f t="shared" si="547"/>
        <v>-1.3630817000197832E-3</v>
      </c>
      <c r="D566" s="3">
        <f t="shared" ref="D566:L566" si="592">-(((-EXP(-$B$1*D$7)+EXP(-$B$1*C$7))*EXP(-D$7*$A566)+(IF(D$6=10,1,0)+$B$4*(D$7-C$7))*EXP(-($B$1+$A566)*D$7))-
((-EXP(-$D$1*D$7)+EXP(-$D$1*C$7))*EXP(-D$7*$A566)+(IF(D$6=10,1,0)+$B$4*(D$7-C$7))*EXP(-($D$1+$A566)*D$7)))/$E$1</f>
        <v>7.4850517719755949E-3</v>
      </c>
      <c r="E566" s="3">
        <f t="shared" si="592"/>
        <v>4.4986868938342884E-4</v>
      </c>
      <c r="F566" s="3">
        <f t="shared" si="592"/>
        <v>2.7025116816102652E-5</v>
      </c>
      <c r="G566" s="3">
        <f t="shared" si="592"/>
        <v>1.6226720428948488E-6</v>
      </c>
      <c r="H566" s="3">
        <f t="shared" si="592"/>
        <v>9.7378960915754942E-8</v>
      </c>
      <c r="I566" s="3">
        <f t="shared" si="592"/>
        <v>5.8406320834636142E-9</v>
      </c>
      <c r="J566" s="3">
        <f t="shared" si="592"/>
        <v>3.5010895814355815E-10</v>
      </c>
      <c r="K566" s="3">
        <f t="shared" si="592"/>
        <v>2.0974069867320456E-11</v>
      </c>
      <c r="L566" s="3">
        <f t="shared" si="592"/>
        <v>-1.3389932959773002E-11</v>
      </c>
      <c r="N566" t="str">
        <f t="shared" si="549"/>
        <v>5.54999999999993 0.00660059012748433</v>
      </c>
    </row>
    <row r="567" spans="1:14" x14ac:dyDescent="0.3">
      <c r="A567" s="4">
        <f t="shared" si="550"/>
        <v>5.5599999999999259</v>
      </c>
      <c r="B567" s="4">
        <f t="shared" si="546"/>
        <v>6.541969551374989E-3</v>
      </c>
      <c r="C567" s="6">
        <f t="shared" si="547"/>
        <v>-1.3596782518525718E-3</v>
      </c>
      <c r="D567" s="3">
        <f t="shared" ref="D567:L567" si="593">-(((-EXP(-$B$1*D$7)+EXP(-$B$1*C$7))*EXP(-D$7*$A567)+(IF(D$6=10,1,0)+$B$4*(D$7-C$7))*EXP(-($B$1+$A567)*D$7))-
((-EXP(-$D$1*D$7)+EXP(-$D$1*C$7))*EXP(-D$7*$A567)+(IF(D$6=10,1,0)+$B$4*(D$7-C$7))*EXP(-($D$1+$A567)*D$7)))/$E$1</f>
        <v>7.4291238754548008E-3</v>
      </c>
      <c r="E567" s="3">
        <f t="shared" si="593"/>
        <v>4.4428033077252251E-4</v>
      </c>
      <c r="F567" s="3">
        <f t="shared" si="593"/>
        <v>2.6556291458513158E-5</v>
      </c>
      <c r="G567" s="3">
        <f t="shared" si="593"/>
        <v>1.5865695974962445E-6</v>
      </c>
      <c r="H567" s="3">
        <f t="shared" si="593"/>
        <v>9.473752568814277E-8</v>
      </c>
      <c r="I567" s="3">
        <f t="shared" si="593"/>
        <v>5.6538629779958979E-9</v>
      </c>
      <c r="J567" s="3">
        <f t="shared" si="593"/>
        <v>3.3722299407601853E-10</v>
      </c>
      <c r="K567" s="3">
        <f t="shared" si="593"/>
        <v>2.0101348584108174E-11</v>
      </c>
      <c r="L567" s="3">
        <f t="shared" si="593"/>
        <v>-1.2768780305001541E-11</v>
      </c>
      <c r="N567" t="str">
        <f t="shared" si="549"/>
        <v>5.55999999999993 0.00654196955137499</v>
      </c>
    </row>
    <row r="568" spans="1:14" x14ac:dyDescent="0.3">
      <c r="A568" s="4">
        <f t="shared" si="550"/>
        <v>5.5699999999999257</v>
      </c>
      <c r="B568" s="4">
        <f t="shared" si="546"/>
        <v>6.4838368015674944E-3</v>
      </c>
      <c r="C568" s="6">
        <f t="shared" si="547"/>
        <v>-1.3562833016788607E-3</v>
      </c>
      <c r="D568" s="3">
        <f t="shared" ref="D568:L568" si="594">-(((-EXP(-$B$1*D$7)+EXP(-$B$1*C$7))*EXP(-D$7*$A568)+(IF(D$6=10,1,0)+$B$4*(D$7-C$7))*EXP(-($B$1+$A568)*D$7))-
((-EXP(-$D$1*D$7)+EXP(-$D$1*C$7))*EXP(-D$7*$A568)+(IF(D$6=10,1,0)+$B$4*(D$7-C$7))*EXP(-($D$1+$A568)*D$7)))/$E$1</f>
        <v>7.3736138691139321E-3</v>
      </c>
      <c r="E568" s="3">
        <f t="shared" si="594"/>
        <v>4.3876139186658597E-4</v>
      </c>
      <c r="F568" s="3">
        <f t="shared" si="594"/>
        <v>2.6095599172666259E-5</v>
      </c>
      <c r="G568" s="3">
        <f t="shared" si="594"/>
        <v>1.5512703868452525E-6</v>
      </c>
      <c r="H568" s="3">
        <f t="shared" si="594"/>
        <v>9.2167740229684847E-8</v>
      </c>
      <c r="I568" s="3">
        <f t="shared" si="594"/>
        <v>5.4730662909670165E-9</v>
      </c>
      <c r="J568" s="3">
        <f t="shared" si="594"/>
        <v>3.2481130542325499E-10</v>
      </c>
      <c r="K568" s="3">
        <f t="shared" si="594"/>
        <v>1.9264940827034811E-11</v>
      </c>
      <c r="L568" s="3">
        <f t="shared" si="594"/>
        <v>-1.2176442627949512E-11</v>
      </c>
      <c r="N568" t="str">
        <f t="shared" si="549"/>
        <v>5.56999999999993 0.00648383680156749</v>
      </c>
    </row>
    <row r="569" spans="1:14" x14ac:dyDescent="0.3">
      <c r="A569" s="4">
        <f t="shared" si="550"/>
        <v>5.5799999999999255</v>
      </c>
      <c r="B569" s="4">
        <f t="shared" si="546"/>
        <v>6.4261877533743029E-3</v>
      </c>
      <c r="C569" s="6">
        <f t="shared" si="547"/>
        <v>-1.3528968282802E-3</v>
      </c>
      <c r="D569" s="3">
        <f t="shared" ref="D569:L569" si="595">-(((-EXP(-$B$1*D$7)+EXP(-$B$1*C$7))*EXP(-D$7*$A569)+(IF(D$6=10,1,0)+$B$4*(D$7-C$7))*EXP(-($B$1+$A569)*D$7))-
((-EXP(-$D$1*D$7)+EXP(-$D$1*C$7))*EXP(-D$7*$A569)+(IF(D$6=10,1,0)+$B$4*(D$7-C$7))*EXP(-($D$1+$A569)*D$7)))/$E$1</f>
        <v>7.3185186305049421E-3</v>
      </c>
      <c r="E569" s="3">
        <f t="shared" si="595"/>
        <v>4.3331101032136559E-4</v>
      </c>
      <c r="F569" s="3">
        <f t="shared" si="595"/>
        <v>2.5642898867987468E-5</v>
      </c>
      <c r="G569" s="3">
        <f t="shared" si="595"/>
        <v>1.5167565399628188E-6</v>
      </c>
      <c r="H569" s="3">
        <f t="shared" si="595"/>
        <v>8.9667661017907025E-8</v>
      </c>
      <c r="I569" s="3">
        <f t="shared" si="595"/>
        <v>5.2980510391017733E-9</v>
      </c>
      <c r="J569" s="3">
        <f t="shared" si="595"/>
        <v>3.1285643619603206E-10</v>
      </c>
      <c r="K569" s="3">
        <f t="shared" si="595"/>
        <v>1.8463335607449343E-11</v>
      </c>
      <c r="L569" s="3">
        <f t="shared" si="595"/>
        <v>-1.1611583216500425E-11</v>
      </c>
      <c r="N569" t="str">
        <f t="shared" si="549"/>
        <v>5.57999999999993 0.0064261877533743</v>
      </c>
    </row>
    <row r="570" spans="1:14" x14ac:dyDescent="0.3">
      <c r="A570" s="4">
        <f t="shared" si="550"/>
        <v>5.5899999999999253</v>
      </c>
      <c r="B570" s="4">
        <f t="shared" si="546"/>
        <v>6.3690183189802092E-3</v>
      </c>
      <c r="C570" s="6">
        <f t="shared" si="547"/>
        <v>-1.34951881049112E-3</v>
      </c>
      <c r="D570" s="3">
        <f t="shared" ref="D570:L570" si="596">-(((-EXP(-$B$1*D$7)+EXP(-$B$1*C$7))*EXP(-D$7*$A570)+(IF(D$6=10,1,0)+$B$4*(D$7-C$7))*EXP(-($B$1+$A570)*D$7))-
((-EXP(-$D$1*D$7)+EXP(-$D$1*C$7))*EXP(-D$7*$A570)+(IF(D$6=10,1,0)+$B$4*(D$7-C$7))*EXP(-($D$1+$A570)*D$7)))/$E$1</f>
        <v>7.2638350604901309E-3</v>
      </c>
      <c r="E570" s="3">
        <f t="shared" si="596"/>
        <v>4.2792833450283114E-4</v>
      </c>
      <c r="F570" s="3">
        <f t="shared" si="596"/>
        <v>2.5198051901573407E-5</v>
      </c>
      <c r="G570" s="3">
        <f t="shared" si="596"/>
        <v>1.4830105834698019E-6</v>
      </c>
      <c r="H570" s="3">
        <f t="shared" si="596"/>
        <v>8.7235397248127235E-8</v>
      </c>
      <c r="I570" s="3">
        <f t="shared" si="596"/>
        <v>5.1286323461994337E-9</v>
      </c>
      <c r="J570" s="3">
        <f t="shared" si="596"/>
        <v>3.0134157289212863E-10</v>
      </c>
      <c r="K570" s="3">
        <f t="shared" si="596"/>
        <v>1.7695084807879917E-11</v>
      </c>
      <c r="L570" s="3">
        <f t="shared" si="596"/>
        <v>-1.1072927364933547E-11</v>
      </c>
      <c r="N570" t="str">
        <f t="shared" si="549"/>
        <v>5.58999999999993 0.00636901831898021</v>
      </c>
    </row>
    <row r="571" spans="1:14" x14ac:dyDescent="0.3">
      <c r="A571" s="4">
        <f t="shared" si="550"/>
        <v>5.599999999999925</v>
      </c>
      <c r="B571" s="4">
        <f t="shared" si="546"/>
        <v>6.3123244471348866E-3</v>
      </c>
      <c r="C571" s="6">
        <f t="shared" si="547"/>
        <v>-1.3461492271989986E-3</v>
      </c>
      <c r="D571" s="3">
        <f t="shared" ref="D571:L571" si="597">-(((-EXP(-$B$1*D$7)+EXP(-$B$1*C$7))*EXP(-D$7*$A571)+(IF(D$6=10,1,0)+$B$4*(D$7-C$7))*EXP(-($B$1+$A571)*D$7))-
((-EXP(-$D$1*D$7)+EXP(-$D$1*C$7))*EXP(-D$7*$A571)+(IF(D$6=10,1,0)+$B$4*(D$7-C$7))*EXP(-($D$1+$A571)*D$7)))/$E$1</f>
        <v>7.209560083117462E-3</v>
      </c>
      <c r="E571" s="3">
        <f t="shared" si="597"/>
        <v>4.2261252335741036E-4</v>
      </c>
      <c r="F571" s="3">
        <f t="shared" si="597"/>
        <v>2.4760922035543697E-5</v>
      </c>
      <c r="G571" s="3">
        <f t="shared" si="597"/>
        <v>1.4500154327540075E-6</v>
      </c>
      <c r="H571" s="3">
        <f t="shared" si="597"/>
        <v>8.4869109404997292E-8</v>
      </c>
      <c r="I571" s="3">
        <f t="shared" si="597"/>
        <v>4.9646312480276698E-9</v>
      </c>
      <c r="J571" s="3">
        <f t="shared" si="597"/>
        <v>2.9025052083687248E-10</v>
      </c>
      <c r="K571" s="3">
        <f t="shared" si="597"/>
        <v>1.6958800566458852E-11</v>
      </c>
      <c r="L571" s="3">
        <f t="shared" si="597"/>
        <v>-1.0559259502500503E-11</v>
      </c>
      <c r="N571" t="str">
        <f t="shared" si="549"/>
        <v>5.59999999999993 0.00631232444713489</v>
      </c>
    </row>
    <row r="572" spans="1:14" x14ac:dyDescent="0.3">
      <c r="A572" s="4">
        <f t="shared" si="550"/>
        <v>5.6099999999999248</v>
      </c>
      <c r="B572" s="4">
        <f t="shared" si="546"/>
        <v>6.2561021227453264E-3</v>
      </c>
      <c r="C572" s="6">
        <f t="shared" si="547"/>
        <v>-1.342788057343929E-3</v>
      </c>
      <c r="D572" s="3">
        <f t="shared" ref="D572:L572" si="598">-(((-EXP(-$B$1*D$7)+EXP(-$B$1*C$7))*EXP(-D$7*$A572)+(IF(D$6=10,1,0)+$B$4*(D$7-C$7))*EXP(-($B$1+$A572)*D$7))-
((-EXP(-$D$1*D$7)+EXP(-$D$1*C$7))*EXP(-D$7*$A572)+(IF(D$6=10,1,0)+$B$4*(D$7-C$7))*EXP(-($D$1+$A572)*D$7)))/$E$1</f>
        <v>7.1556906453983009E-3</v>
      </c>
      <c r="E572" s="3">
        <f t="shared" si="598"/>
        <v>4.1736274627849653E-4</v>
      </c>
      <c r="F572" s="3">
        <f t="shared" si="598"/>
        <v>2.4331375395345761E-5</v>
      </c>
      <c r="G572" s="3">
        <f t="shared" si="598"/>
        <v>1.417754383325158E-6</v>
      </c>
      <c r="H572" s="3">
        <f t="shared" si="598"/>
        <v>8.2567007870936945E-8</v>
      </c>
      <c r="I572" s="3">
        <f t="shared" si="598"/>
        <v>4.8058745032264832E-9</v>
      </c>
      <c r="J572" s="3">
        <f t="shared" si="598"/>
        <v>2.795676814091776E-10</v>
      </c>
      <c r="K572" s="3">
        <f t="shared" si="598"/>
        <v>1.6253152769652578E-11</v>
      </c>
      <c r="L572" s="3">
        <f t="shared" si="598"/>
        <v>-1.0069420450117927E-11</v>
      </c>
      <c r="N572" t="str">
        <f t="shared" si="549"/>
        <v>5.60999999999992 0.00625610212274533</v>
      </c>
    </row>
    <row r="573" spans="1:14" x14ac:dyDescent="0.3">
      <c r="A573" s="4">
        <f t="shared" si="550"/>
        <v>5.6199999999999246</v>
      </c>
      <c r="B573" s="4">
        <f t="shared" si="546"/>
        <v>6.2003473665554814E-3</v>
      </c>
      <c r="C573" s="6">
        <f t="shared" si="547"/>
        <v>-1.3394352799185891E-3</v>
      </c>
      <c r="D573" s="3">
        <f t="shared" ref="D573:L573" si="599">-(((-EXP(-$B$1*D$7)+EXP(-$B$1*C$7))*EXP(-D$7*$A573)+(IF(D$6=10,1,0)+$B$4*(D$7-C$7))*EXP(-($B$1+$A573)*D$7))-
((-EXP(-$D$1*D$7)+EXP(-$D$1*C$7))*EXP(-D$7*$A573)+(IF(D$6=10,1,0)+$B$4*(D$7-C$7))*EXP(-($D$1+$A573)*D$7)))/$E$1</f>
        <v>7.102223717166469E-3</v>
      </c>
      <c r="E573" s="3">
        <f t="shared" si="599"/>
        <v>4.1217818297769948E-4</v>
      </c>
      <c r="F573" s="3">
        <f t="shared" si="599"/>
        <v>2.3909280428991363E-5</v>
      </c>
      <c r="G573" s="3">
        <f t="shared" si="599"/>
        <v>1.3862111023352988E-6</v>
      </c>
      <c r="H573" s="3">
        <f t="shared" si="599"/>
        <v>8.0327351572039232E-8</v>
      </c>
      <c r="I573" s="3">
        <f t="shared" si="599"/>
        <v>4.6521944101962724E-9</v>
      </c>
      <c r="J573" s="3">
        <f t="shared" si="599"/>
        <v>2.6927803010978738E-10</v>
      </c>
      <c r="K573" s="3">
        <f t="shared" si="599"/>
        <v>1.5576866649015195E-11</v>
      </c>
      <c r="L573" s="3">
        <f t="shared" si="599"/>
        <v>-9.6023047996427973E-12</v>
      </c>
      <c r="N573" t="str">
        <f t="shared" si="549"/>
        <v>5.61999999999992 0.00620034736655548</v>
      </c>
    </row>
    <row r="574" spans="1:14" x14ac:dyDescent="0.3">
      <c r="A574" s="4">
        <f t="shared" si="550"/>
        <v>5.6299999999999244</v>
      </c>
      <c r="B574" s="4">
        <f t="shared" si="546"/>
        <v>6.1450562347730164E-3</v>
      </c>
      <c r="C574" s="6">
        <f t="shared" si="547"/>
        <v>-1.3360908739681085E-3</v>
      </c>
      <c r="D574" s="3">
        <f t="shared" ref="D574:L574" si="600">-(((-EXP(-$B$1*D$7)+EXP(-$B$1*C$7))*EXP(-D$7*$A574)+(IF(D$6=10,1,0)+$B$4*(D$7-C$7))*EXP(-($B$1+$A574)*D$7))-
((-EXP(-$D$1*D$7)+EXP(-$D$1*C$7))*EXP(-D$7*$A574)+(IF(D$6=10,1,0)+$B$4*(D$7-C$7))*EXP(-($D$1+$A574)*D$7)))/$E$1</f>
        <v>7.0491562908830867E-3</v>
      </c>
      <c r="E574" s="3">
        <f t="shared" si="600"/>
        <v>4.0705802335677422E-4</v>
      </c>
      <c r="F574" s="3">
        <f t="shared" si="600"/>
        <v>2.3494507866695488E-5</v>
      </c>
      <c r="G574" s="3">
        <f t="shared" si="600"/>
        <v>1.3553696203202275E-6</v>
      </c>
      <c r="H574" s="3">
        <f t="shared" si="600"/>
        <v>7.8148446660950737E-8</v>
      </c>
      <c r="I574" s="3">
        <f t="shared" si="600"/>
        <v>4.5034286300501589E-9</v>
      </c>
      <c r="J574" s="3">
        <f t="shared" si="600"/>
        <v>2.5936709541663168E-10</v>
      </c>
      <c r="K574" s="3">
        <f t="shared" si="600"/>
        <v>1.4928720479108066E-11</v>
      </c>
      <c r="L574" s="3">
        <f t="shared" si="600"/>
        <v>-9.1568584231217464E-12</v>
      </c>
      <c r="N574" t="str">
        <f t="shared" si="549"/>
        <v>5.62999999999992 0.00614505623477302</v>
      </c>
    </row>
    <row r="575" spans="1:14" x14ac:dyDescent="0.3">
      <c r="A575" s="4">
        <f t="shared" si="550"/>
        <v>5.6399999999999242</v>
      </c>
      <c r="B575" s="4">
        <f t="shared" si="546"/>
        <v>6.090224818768062E-3</v>
      </c>
      <c r="C575" s="6">
        <f t="shared" si="547"/>
        <v>-1.3327548185899398E-3</v>
      </c>
      <c r="D575" s="3">
        <f t="shared" ref="D575:L575" si="601">-(((-EXP(-$B$1*D$7)+EXP(-$B$1*C$7))*EXP(-D$7*$A575)+(IF(D$6=10,1,0)+$B$4*(D$7-C$7))*EXP(-($B$1+$A575)*D$7))-
((-EXP(-$D$1*D$7)+EXP(-$D$1*C$7))*EXP(-D$7*$A575)+(IF(D$6=10,1,0)+$B$4*(D$7-C$7))*EXP(-($D$1+$A575)*D$7)))/$E$1</f>
        <v>6.9964853815118909E-3</v>
      </c>
      <c r="E575" s="3">
        <f t="shared" si="601"/>
        <v>4.0200146738022716E-4</v>
      </c>
      <c r="F575" s="3">
        <f t="shared" si="601"/>
        <v>2.3086930681108147E-5</v>
      </c>
      <c r="G575" s="3">
        <f t="shared" si="601"/>
        <v>1.3252143231182693E-6</v>
      </c>
      <c r="H575" s="3">
        <f t="shared" si="601"/>
        <v>7.6028645237181899E-8</v>
      </c>
      <c r="I575" s="3">
        <f t="shared" si="601"/>
        <v>4.3594200151006728E-9</v>
      </c>
      <c r="J575" s="3">
        <f t="shared" si="601"/>
        <v>2.498209384445849E-10</v>
      </c>
      <c r="K575" s="3">
        <f t="shared" si="601"/>
        <v>1.4307543369678834E-11</v>
      </c>
      <c r="L575" s="3">
        <f t="shared" si="601"/>
        <v>-8.732076093313949E-12</v>
      </c>
      <c r="N575" t="str">
        <f t="shared" si="549"/>
        <v>5.63999999999992 0.00609022481876806</v>
      </c>
    </row>
    <row r="576" spans="1:14" x14ac:dyDescent="0.3">
      <c r="A576" s="4">
        <f t="shared" si="550"/>
        <v>5.649999999999924</v>
      </c>
      <c r="B576" s="4">
        <f t="shared" si="546"/>
        <v>6.0358492446564984E-3</v>
      </c>
      <c r="C576" s="6">
        <f t="shared" si="547"/>
        <v>-1.3294270929337256E-3</v>
      </c>
      <c r="D576" s="3">
        <f t="shared" ref="D576:L576" si="602">-(((-EXP(-$B$1*D$7)+EXP(-$B$1*C$7))*EXP(-D$7*$A576)+(IF(D$6=10,1,0)+$B$4*(D$7-C$7))*EXP(-($B$1+$A576)*D$7))-
((-EXP(-$D$1*D$7)+EXP(-$D$1*C$7))*EXP(-D$7*$A576)+(IF(D$6=10,1,0)+$B$4*(D$7-C$7))*EXP(-($D$1+$A576)*D$7)))/$E$1</f>
        <v>6.9442080262752887E-3</v>
      </c>
      <c r="E576" s="3">
        <f t="shared" si="602"/>
        <v>3.9700772495063289E-4</v>
      </c>
      <c r="F576" s="3">
        <f t="shared" si="602"/>
        <v>2.2686424048435562E-5</v>
      </c>
      <c r="G576" s="3">
        <f t="shared" si="602"/>
        <v>1.2957299439763279E-6</v>
      </c>
      <c r="H576" s="3">
        <f t="shared" si="602"/>
        <v>7.3966344100090832E-8</v>
      </c>
      <c r="I576" s="3">
        <f t="shared" si="602"/>
        <v>4.2200164428601138E-9</v>
      </c>
      <c r="J576" s="3">
        <f t="shared" si="602"/>
        <v>2.4062613334080072E-10</v>
      </c>
      <c r="K576" s="3">
        <f t="shared" si="602"/>
        <v>1.3712213150443874E-11</v>
      </c>
      <c r="L576" s="3">
        <f t="shared" si="602"/>
        <v>-8.3269992147605452E-12</v>
      </c>
      <c r="N576" t="str">
        <f t="shared" si="549"/>
        <v>5.64999999999992 0.0060358492446565</v>
      </c>
    </row>
    <row r="577" spans="1:14" x14ac:dyDescent="0.3">
      <c r="A577" s="4">
        <f t="shared" si="550"/>
        <v>5.6599999999999238</v>
      </c>
      <c r="B577" s="4">
        <f t="shared" si="546"/>
        <v>5.9819256730543387E-3</v>
      </c>
      <c r="C577" s="6">
        <f t="shared" si="547"/>
        <v>-1.3261076762011697E-3</v>
      </c>
      <c r="D577" s="3">
        <f t="shared" ref="D577:L577" si="603">-(((-EXP(-$B$1*D$7)+EXP(-$B$1*C$7))*EXP(-D$7*$A577)+(IF(D$6=10,1,0)+$B$4*(D$7-C$7))*EXP(-($B$1+$A577)*D$7))-
((-EXP(-$D$1*D$7)+EXP(-$D$1*C$7))*EXP(-D$7*$A577)+(IF(D$6=10,1,0)+$B$4*(D$7-C$7))*EXP(-($D$1+$A577)*D$7)))/$E$1</f>
        <v>6.892321284578464E-3</v>
      </c>
      <c r="E577" s="3">
        <f t="shared" si="603"/>
        <v>3.9207601578598379E-4</v>
      </c>
      <c r="F577" s="3">
        <f t="shared" si="603"/>
        <v>2.2292865310387213E-5</v>
      </c>
      <c r="G577" s="3">
        <f t="shared" si="603"/>
        <v>1.2669015557942396E-6</v>
      </c>
      <c r="H577" s="3">
        <f t="shared" si="603"/>
        <v>7.1959983536153838E-8</v>
      </c>
      <c r="I577" s="3">
        <f t="shared" si="603"/>
        <v>4.0850706553658868E-9</v>
      </c>
      <c r="J577" s="3">
        <f t="shared" si="603"/>
        <v>2.317697483915515E-10</v>
      </c>
      <c r="K577" s="3">
        <f t="shared" si="603"/>
        <v>1.3141654344576562E-11</v>
      </c>
      <c r="L577" s="3">
        <f t="shared" si="603"/>
        <v>-7.9407136616039906E-12</v>
      </c>
      <c r="N577" t="str">
        <f t="shared" si="549"/>
        <v>5.65999999999992 0.00598192567305434</v>
      </c>
    </row>
    <row r="578" spans="1:14" x14ac:dyDescent="0.3">
      <c r="A578" s="4">
        <f t="shared" si="550"/>
        <v>5.6699999999999235</v>
      </c>
      <c r="B578" s="4">
        <f t="shared" si="546"/>
        <v>5.9284502986746606E-3</v>
      </c>
      <c r="C578" s="6">
        <f t="shared" si="547"/>
        <v>-1.3227965476459067E-3</v>
      </c>
      <c r="D578" s="3">
        <f t="shared" ref="D578:L578" si="604">-(((-EXP(-$B$1*D$7)+EXP(-$B$1*C$7))*EXP(-D$7*$A578)+(IF(D$6=10,1,0)+$B$4*(D$7-C$7))*EXP(-($B$1+$A578)*D$7))-
((-EXP(-$D$1*D$7)+EXP(-$D$1*C$7))*EXP(-D$7*$A578)+(IF(D$6=10,1,0)+$B$4*(D$7-C$7))*EXP(-($D$1+$A578)*D$7)))/$E$1</f>
        <v>6.8408222377762734E-3</v>
      </c>
      <c r="E578" s="3">
        <f t="shared" si="604"/>
        <v>3.872055692960232E-4</v>
      </c>
      <c r="F578" s="3">
        <f t="shared" si="604"/>
        <v>2.19061339366311E-5</v>
      </c>
      <c r="G578" s="3">
        <f t="shared" si="604"/>
        <v>1.2387145635795623E-6</v>
      </c>
      <c r="H578" s="3">
        <f t="shared" si="604"/>
        <v>7.0008046139281779E-8</v>
      </c>
      <c r="I578" s="3">
        <f t="shared" si="604"/>
        <v>3.9544401035387149E-9</v>
      </c>
      <c r="J578" s="3">
        <f t="shared" si="604"/>
        <v>2.2323932784719621E-10</v>
      </c>
      <c r="K578" s="3">
        <f t="shared" si="604"/>
        <v>1.2594836225024692E-11</v>
      </c>
      <c r="L578" s="3">
        <f t="shared" si="604"/>
        <v>-7.572347711857958E-12</v>
      </c>
      <c r="N578" t="str">
        <f t="shared" si="549"/>
        <v>5.66999999999992 0.00592845029867466</v>
      </c>
    </row>
    <row r="579" spans="1:14" x14ac:dyDescent="0.3">
      <c r="A579" s="4">
        <f t="shared" si="550"/>
        <v>5.6799999999999233</v>
      </c>
      <c r="B579" s="4">
        <f t="shared" si="546"/>
        <v>5.875419350012197E-3</v>
      </c>
      <c r="C579" s="6">
        <f t="shared" si="547"/>
        <v>-1.3194936865733729E-3</v>
      </c>
      <c r="D579" s="3">
        <f t="shared" ref="D579:L579" si="605">-(((-EXP(-$B$1*D$7)+EXP(-$B$1*C$7))*EXP(-D$7*$A579)+(IF(D$6=10,1,0)+$B$4*(D$7-C$7))*EXP(-($B$1+$A579)*D$7))-
((-EXP(-$D$1*D$7)+EXP(-$D$1*C$7))*EXP(-D$7*$A579)+(IF(D$6=10,1,0)+$B$4*(D$7-C$7))*EXP(-($D$1+$A579)*D$7)))/$E$1</f>
        <v>6.7897079890214583E-3</v>
      </c>
      <c r="E579" s="3">
        <f t="shared" si="605"/>
        <v>3.8239562446433848E-4</v>
      </c>
      <c r="F579" s="3">
        <f t="shared" si="605"/>
        <v>2.1526111487672528E-5</v>
      </c>
      <c r="G579" s="3">
        <f t="shared" si="605"/>
        <v>1.2111546970658164E-6</v>
      </c>
      <c r="H579" s="3">
        <f t="shared" si="605"/>
        <v>6.8109055663810078E-8</v>
      </c>
      <c r="I579" s="3">
        <f t="shared" si="605"/>
        <v>3.8279867967262412E-9</v>
      </c>
      <c r="J579" s="3">
        <f t="shared" si="605"/>
        <v>2.1502287439822978E-10</v>
      </c>
      <c r="K579" s="3">
        <f t="shared" si="605"/>
        <v>1.2070770952859323E-11</v>
      </c>
      <c r="L579" s="3">
        <f t="shared" si="605"/>
        <v>-7.22107008364098E-12</v>
      </c>
      <c r="N579" t="str">
        <f t="shared" si="549"/>
        <v>5.67999999999992 0.0058754193500122</v>
      </c>
    </row>
    <row r="580" spans="1:14" x14ac:dyDescent="0.3">
      <c r="A580" s="4">
        <f t="shared" si="550"/>
        <v>5.6899999999999231</v>
      </c>
      <c r="B580" s="4">
        <f t="shared" si="546"/>
        <v>5.8228290890472798E-3</v>
      </c>
      <c r="C580" s="6">
        <f t="shared" si="547"/>
        <v>-1.316199072340675E-3</v>
      </c>
      <c r="D580" s="3">
        <f t="shared" ref="D580:L580" si="606">-(((-EXP(-$B$1*D$7)+EXP(-$B$1*C$7))*EXP(-D$7*$A580)+(IF(D$6=10,1,0)+$B$4*(D$7-C$7))*EXP(-($B$1+$A580)*D$7))-
((-EXP(-$D$1*D$7)+EXP(-$D$1*C$7))*EXP(-D$7*$A580)+(IF(D$6=10,1,0)+$B$4*(D$7-C$7))*EXP(-($D$1+$A580)*D$7)))/$E$1</f>
        <v>6.7389756631345407E-3</v>
      </c>
      <c r="E580" s="3">
        <f t="shared" si="606"/>
        <v>3.7764542972706586E-4</v>
      </c>
      <c r="F580" s="3">
        <f t="shared" si="606"/>
        <v>2.1152681578537567E-5</v>
      </c>
      <c r="G580" s="3">
        <f t="shared" si="606"/>
        <v>1.1842080034902052E-6</v>
      </c>
      <c r="H580" s="3">
        <f t="shared" si="606"/>
        <v>6.6261575907928973E-8</v>
      </c>
      <c r="I580" s="3">
        <f t="shared" si="606"/>
        <v>3.7055771568865953E-9</v>
      </c>
      <c r="J580" s="3">
        <f t="shared" si="606"/>
        <v>2.0710883230160649E-10</v>
      </c>
      <c r="K580" s="3">
        <f t="shared" si="606"/>
        <v>1.1568511792757818E-11</v>
      </c>
      <c r="L580" s="3">
        <f t="shared" si="606"/>
        <v>-6.8860880589951137E-12</v>
      </c>
      <c r="N580" t="str">
        <f t="shared" si="549"/>
        <v>5.68999999999992 0.00582282908904728</v>
      </c>
    </row>
    <row r="581" spans="1:14" x14ac:dyDescent="0.3">
      <c r="A581" s="4">
        <f t="shared" si="550"/>
        <v>5.6999999999999229</v>
      </c>
      <c r="B581" s="4">
        <f t="shared" si="546"/>
        <v>5.7706758108851085E-3</v>
      </c>
      <c r="C581" s="6">
        <f t="shared" si="547"/>
        <v>-1.3129126843564639E-3</v>
      </c>
      <c r="D581" s="3">
        <f t="shared" ref="D581:L581" si="607">-(((-EXP(-$B$1*D$7)+EXP(-$B$1*C$7))*EXP(-D$7*$A581)+(IF(D$6=10,1,0)+$B$4*(D$7-C$7))*EXP(-($B$1+$A581)*D$7))-
((-EXP(-$D$1*D$7)+EXP(-$D$1*C$7))*EXP(-D$7*$A581)+(IF(D$6=10,1,0)+$B$4*(D$7-C$7))*EXP(-($D$1+$A581)*D$7)))/$E$1</f>
        <v>6.6886224064032452E-3</v>
      </c>
      <c r="E581" s="3">
        <f t="shared" si="607"/>
        <v>3.7295424285633871E-4</v>
      </c>
      <c r="F581" s="3">
        <f t="shared" si="607"/>
        <v>2.0785729843398836E-5</v>
      </c>
      <c r="G581" s="3">
        <f t="shared" si="607"/>
        <v>1.1578608405089783E-6</v>
      </c>
      <c r="H581" s="3">
        <f t="shared" si="607"/>
        <v>6.4464209627057701E-8</v>
      </c>
      <c r="I581" s="3">
        <f t="shared" si="607"/>
        <v>3.5870818774507035E-9</v>
      </c>
      <c r="J581" s="3">
        <f t="shared" si="607"/>
        <v>1.9948607113471881E-10</v>
      </c>
      <c r="K581" s="3">
        <f t="shared" si="607"/>
        <v>1.1087151402389889E-11</v>
      </c>
      <c r="L581" s="3">
        <f t="shared" si="607"/>
        <v>-6.5666456919574663E-12</v>
      </c>
      <c r="N581" t="str">
        <f t="shared" si="549"/>
        <v>5.69999999999992 0.00577067581088511</v>
      </c>
    </row>
    <row r="582" spans="1:14" x14ac:dyDescent="0.3">
      <c r="A582" s="4">
        <f t="shared" si="550"/>
        <v>5.7099999999999227</v>
      </c>
      <c r="B582" s="4">
        <f t="shared" si="546"/>
        <v>5.7189558434671429E-3</v>
      </c>
      <c r="C582" s="6">
        <f t="shared" si="547"/>
        <v>-1.3096345020808039E-3</v>
      </c>
      <c r="D582" s="3">
        <f t="shared" ref="D582:L582" si="608">-(((-EXP(-$B$1*D$7)+EXP(-$B$1*C$7))*EXP(-D$7*$A582)+(IF(D$6=10,1,0)+$B$4*(D$7-C$7))*EXP(-($B$1+$A582)*D$7))-
((-EXP(-$D$1*D$7)+EXP(-$D$1*C$7))*EXP(-D$7*$A582)+(IF(D$6=10,1,0)+$B$4*(D$7-C$7))*EXP(-($D$1+$A582)*D$7)))/$E$1</f>
        <v>6.6386453864523956E-3</v>
      </c>
      <c r="E582" s="3">
        <f t="shared" si="608"/>
        <v>3.6832133084475227E-4</v>
      </c>
      <c r="F582" s="3">
        <f t="shared" si="608"/>
        <v>2.0425143900561289E-5</v>
      </c>
      <c r="G582" s="3">
        <f t="shared" si="608"/>
        <v>1.1320998693053626E-6</v>
      </c>
      <c r="H582" s="3">
        <f t="shared" si="608"/>
        <v>6.2715597476997192E-8</v>
      </c>
      <c r="I582" s="3">
        <f t="shared" si="608"/>
        <v>3.4723757867495971E-9</v>
      </c>
      <c r="J582" s="3">
        <f t="shared" si="608"/>
        <v>1.9214387013001839E-10</v>
      </c>
      <c r="K582" s="3">
        <f t="shared" si="608"/>
        <v>1.0625820193848741E-11</v>
      </c>
      <c r="L582" s="3">
        <f t="shared" si="608"/>
        <v>-6.2620221052062938E-12</v>
      </c>
      <c r="N582" t="str">
        <f t="shared" si="549"/>
        <v>5.70999999999992 0.00571895584346714</v>
      </c>
    </row>
    <row r="583" spans="1:14" x14ac:dyDescent="0.3">
      <c r="A583" s="4">
        <f t="shared" si="550"/>
        <v>5.7199999999999225</v>
      </c>
      <c r="B583" s="4">
        <f t="shared" si="546"/>
        <v>5.6676655472188472E-3</v>
      </c>
      <c r="C583" s="6">
        <f t="shared" si="547"/>
        <v>-1.3063645050250447E-3</v>
      </c>
      <c r="D583" s="3">
        <f t="shared" ref="D583:L583" si="609">-(((-EXP(-$B$1*D$7)+EXP(-$B$1*C$7))*EXP(-D$7*$A583)+(IF(D$6=10,1,0)+$B$4*(D$7-C$7))*EXP(-($B$1+$A583)*D$7))-
((-EXP(-$D$1*D$7)+EXP(-$D$1*C$7))*EXP(-D$7*$A583)+(IF(D$6=10,1,0)+$B$4*(D$7-C$7))*EXP(-($D$1+$A583)*D$7)))/$E$1</f>
        <v>6.5890417920487577E-3</v>
      </c>
      <c r="E583" s="3">
        <f t="shared" si="609"/>
        <v>3.6374596979084475E-4</v>
      </c>
      <c r="F583" s="3">
        <f t="shared" si="609"/>
        <v>2.0070813317691491E-5</v>
      </c>
      <c r="G583" s="3">
        <f t="shared" si="609"/>
        <v>1.1069120478371217E-6</v>
      </c>
      <c r="H583" s="3">
        <f t="shared" si="609"/>
        <v>6.1014416986406309E-8</v>
      </c>
      <c r="I583" s="3">
        <f t="shared" si="609"/>
        <v>3.3613377158283674E-9</v>
      </c>
      <c r="J583" s="3">
        <f t="shared" si="609"/>
        <v>1.8507190310756569E-10</v>
      </c>
      <c r="K583" s="3">
        <f t="shared" si="609"/>
        <v>1.0183684762179564E-11</v>
      </c>
      <c r="L583" s="3">
        <f t="shared" si="609"/>
        <v>-5.9715298625387155E-12</v>
      </c>
      <c r="N583" t="str">
        <f t="shared" si="549"/>
        <v>5.71999999999992 0.00566766554721885</v>
      </c>
    </row>
    <row r="584" spans="1:14" x14ac:dyDescent="0.3">
      <c r="A584" s="4">
        <f t="shared" si="550"/>
        <v>5.7299999999999223</v>
      </c>
      <c r="B584" s="4">
        <f t="shared" si="546"/>
        <v>5.6168013147743978E-3</v>
      </c>
      <c r="C584" s="6">
        <f t="shared" si="547"/>
        <v>-1.3031026727516948E-3</v>
      </c>
      <c r="D584" s="3">
        <f t="shared" ref="D584:L584" si="610">-(((-EXP(-$B$1*D$7)+EXP(-$B$1*C$7))*EXP(-D$7*$A584)+(IF(D$6=10,1,0)+$B$4*(D$7-C$7))*EXP(-($B$1+$A584)*D$7))-
((-EXP(-$D$1*D$7)+EXP(-$D$1*C$7))*EXP(-D$7*$A584)+(IF(D$6=10,1,0)+$B$4*(D$7-C$7))*EXP(-($D$1+$A584)*D$7)))/$E$1</f>
        <v>6.5398088329817776E-3</v>
      </c>
      <c r="E584" s="3">
        <f t="shared" si="610"/>
        <v>3.5922744478423971E-4</v>
      </c>
      <c r="F584" s="3">
        <f t="shared" si="610"/>
        <v>1.9722629578253963E-5</v>
      </c>
      <c r="G584" s="3">
        <f t="shared" si="610"/>
        <v>1.0822846242369783E-6</v>
      </c>
      <c r="H584" s="3">
        <f t="shared" si="610"/>
        <v>5.9359381556823202E-8</v>
      </c>
      <c r="I584" s="3">
        <f t="shared" si="610"/>
        <v>3.2538503703856813E-9</v>
      </c>
      <c r="J584" s="3">
        <f t="shared" si="610"/>
        <v>1.7826022395106328E-10</v>
      </c>
      <c r="K584" s="3">
        <f t="shared" si="610"/>
        <v>9.7599463798845623E-12</v>
      </c>
      <c r="L584" s="3">
        <f t="shared" si="610"/>
        <v>-5.6945134175031697E-12</v>
      </c>
      <c r="N584" t="str">
        <f t="shared" si="549"/>
        <v>5.72999999999992 0.0056168013147744</v>
      </c>
    </row>
    <row r="585" spans="1:14" x14ac:dyDescent="0.3">
      <c r="A585" s="4">
        <f t="shared" si="550"/>
        <v>5.7399999999999221</v>
      </c>
      <c r="B585" s="4">
        <f t="shared" si="546"/>
        <v>5.5663595706540517E-3</v>
      </c>
      <c r="C585" s="6">
        <f t="shared" si="547"/>
        <v>-1.2998489848742914E-3</v>
      </c>
      <c r="D585" s="3">
        <f t="shared" ref="D585:L585" si="611">-(((-EXP(-$B$1*D$7)+EXP(-$B$1*C$7))*EXP(-D$7*$A585)+(IF(D$6=10,1,0)+$B$4*(D$7-C$7))*EXP(-($B$1+$A585)*D$7))-
((-EXP(-$D$1*D$7)+EXP(-$D$1*C$7))*EXP(-D$7*$A585)+(IF(D$6=10,1,0)+$B$4*(D$7-C$7))*EXP(-($D$1+$A585)*D$7)))/$E$1</f>
        <v>6.4909437398901091E-3</v>
      </c>
      <c r="E585" s="3">
        <f t="shared" si="611"/>
        <v>3.547650497972258E-4</v>
      </c>
      <c r="F585" s="3">
        <f t="shared" si="611"/>
        <v>1.9380486048222772E-5</v>
      </c>
      <c r="G585" s="3">
        <f t="shared" si="611"/>
        <v>1.058205130345385E-6</v>
      </c>
      <c r="H585" s="3">
        <f t="shared" si="611"/>
        <v>5.7749239488825596E-8</v>
      </c>
      <c r="I585" s="3">
        <f t="shared" si="611"/>
        <v>3.1498002069396744E-9</v>
      </c>
      <c r="J585" s="3">
        <f t="shared" si="611"/>
        <v>1.7169925261121665E-10</v>
      </c>
      <c r="K585" s="3">
        <f t="shared" si="611"/>
        <v>9.3538395544863693E-12</v>
      </c>
      <c r="L585" s="3">
        <f t="shared" si="611"/>
        <v>-5.4303476347736782E-12</v>
      </c>
      <c r="N585" t="str">
        <f t="shared" si="549"/>
        <v>5.73999999999992 0.00556635957065405</v>
      </c>
    </row>
    <row r="586" spans="1:14" x14ac:dyDescent="0.3">
      <c r="A586" s="4">
        <f t="shared" si="550"/>
        <v>5.7499999999999218</v>
      </c>
      <c r="B586" s="4">
        <f t="shared" si="546"/>
        <v>5.5163367709428115E-3</v>
      </c>
      <c r="C586" s="6">
        <f t="shared" si="547"/>
        <v>-1.2966034210572747E-3</v>
      </c>
      <c r="D586" s="3">
        <f t="shared" ref="D586:L586" si="612">-(((-EXP(-$B$1*D$7)+EXP(-$B$1*C$7))*EXP(-D$7*$A586)+(IF(D$6=10,1,0)+$B$4*(D$7-C$7))*EXP(-($B$1+$A586)*D$7))-
((-EXP(-$D$1*D$7)+EXP(-$D$1*C$7))*EXP(-D$7*$A586)+(IF(D$6=10,1,0)+$B$4*(D$7-C$7))*EXP(-($D$1+$A586)*D$7)))/$E$1</f>
        <v>6.4424437640935627E-3</v>
      </c>
      <c r="E586" s="3">
        <f t="shared" si="612"/>
        <v>3.5035808757125439E-4</v>
      </c>
      <c r="F586" s="3">
        <f t="shared" si="612"/>
        <v>1.9044277943566057E-5</v>
      </c>
      <c r="G586" s="3">
        <f t="shared" si="612"/>
        <v>1.0346613753994669E-6</v>
      </c>
      <c r="H586" s="3">
        <f t="shared" si="612"/>
        <v>5.6182773035405261E-8</v>
      </c>
      <c r="I586" s="3">
        <f t="shared" si="612"/>
        <v>3.0490773128014587E-9</v>
      </c>
      <c r="J586" s="3">
        <f t="shared" si="612"/>
        <v>1.6537976164207728E-10</v>
      </c>
      <c r="K586" s="3">
        <f t="shared" si="612"/>
        <v>8.9646306450250627E-12</v>
      </c>
      <c r="L586" s="3">
        <f t="shared" si="612"/>
        <v>-5.1784363772785084E-12</v>
      </c>
      <c r="N586" t="str">
        <f t="shared" si="549"/>
        <v>5.74999999999992 0.00551633677094281</v>
      </c>
    </row>
    <row r="587" spans="1:14" x14ac:dyDescent="0.3">
      <c r="A587" s="4">
        <f t="shared" si="550"/>
        <v>5.7599999999999216</v>
      </c>
      <c r="B587" s="4">
        <f t="shared" si="546"/>
        <v>5.4667294030072188E-3</v>
      </c>
      <c r="C587" s="6">
        <f t="shared" si="547"/>
        <v>-1.2933659610158603E-3</v>
      </c>
      <c r="D587" s="3">
        <f t="shared" ref="D587:L587" si="613">-(((-EXP(-$B$1*D$7)+EXP(-$B$1*C$7))*EXP(-D$7*$A587)+(IF(D$6=10,1,0)+$B$4*(D$7-C$7))*EXP(-($B$1+$A587)*D$7))-
((-EXP(-$D$1*D$7)+EXP(-$D$1*C$7))*EXP(-D$7*$A587)+(IF(D$6=10,1,0)+$B$4*(D$7-C$7))*EXP(-($D$1+$A587)*D$7)))/$E$1</f>
        <v>6.3943061774575797E-3</v>
      </c>
      <c r="E587" s="3">
        <f t="shared" si="613"/>
        <v>3.4600586950868872E-4</v>
      </c>
      <c r="F587" s="3">
        <f t="shared" si="613"/>
        <v>1.8713902297899959E-5</v>
      </c>
      <c r="G587" s="3">
        <f t="shared" si="613"/>
        <v>1.0116414398701958E-6</v>
      </c>
      <c r="H587" s="3">
        <f t="shared" si="613"/>
        <v>5.4658797481688246E-8</v>
      </c>
      <c r="I587" s="3">
        <f t="shared" si="613"/>
        <v>2.951575290047532E-9</v>
      </c>
      <c r="J587" s="3">
        <f t="shared" si="613"/>
        <v>1.5929286321753822E-10</v>
      </c>
      <c r="K587" s="3">
        <f t="shared" si="613"/>
        <v>8.5916165371050513E-12</v>
      </c>
      <c r="L587" s="3">
        <f t="shared" si="613"/>
        <v>-4.9382111634251228E-12</v>
      </c>
      <c r="N587" t="str">
        <f t="shared" si="549"/>
        <v>5.75999999999992 0.00546672940300722</v>
      </c>
    </row>
    <row r="588" spans="1:14" x14ac:dyDescent="0.3">
      <c r="A588" s="4">
        <f t="shared" si="550"/>
        <v>5.7699999999999214</v>
      </c>
      <c r="B588" s="4">
        <f t="shared" ref="B588:B651" si="614">SUM(C588:L588)</f>
        <v>5.4175339851888294E-3</v>
      </c>
      <c r="C588" s="6">
        <f t="shared" ref="C588:C651" si="615">-C$7*EXP(-($B$1+$A588)*C$7)*(C$7-B$7)*($B$3+$B$4)</f>
        <v>-1.2901365845159123E-3</v>
      </c>
      <c r="D588" s="3">
        <f t="shared" ref="D588:L588" si="616">-(((-EXP(-$B$1*D$7)+EXP(-$B$1*C$7))*EXP(-D$7*$A588)+(IF(D$6=10,1,0)+$B$4*(D$7-C$7))*EXP(-($B$1+$A588)*D$7))-
((-EXP(-$D$1*D$7)+EXP(-$D$1*C$7))*EXP(-D$7*$A588)+(IF(D$6=10,1,0)+$B$4*(D$7-C$7))*EXP(-($D$1+$A588)*D$7)))/$E$1</f>
        <v>6.3465282722306024E-3</v>
      </c>
      <c r="E588" s="3">
        <f t="shared" si="616"/>
        <v>3.417077155672636E-4</v>
      </c>
      <c r="F588" s="3">
        <f t="shared" si="616"/>
        <v>1.8389257931063697E-5</v>
      </c>
      <c r="G588" s="3">
        <f t="shared" si="616"/>
        <v>9.8913366942992686E-7</v>
      </c>
      <c r="H588" s="3">
        <f t="shared" si="616"/>
        <v>5.31761602487674E-8</v>
      </c>
      <c r="I588" s="3">
        <f t="shared" si="616"/>
        <v>2.8571911431343675E-9</v>
      </c>
      <c r="J588" s="3">
        <f t="shared" si="616"/>
        <v>1.5342999663315204E-10</v>
      </c>
      <c r="K588" s="3">
        <f t="shared" si="616"/>
        <v>8.2341233726194986E-12</v>
      </c>
      <c r="L588" s="3">
        <f t="shared" si="616"/>
        <v>-4.7091298839604841E-12</v>
      </c>
      <c r="N588" t="str">
        <f t="shared" ref="N588:N651" si="617">A588&amp;" "&amp;B588</f>
        <v>5.76999999999992 0.00541753398518883</v>
      </c>
    </row>
    <row r="589" spans="1:14" x14ac:dyDescent="0.3">
      <c r="A589" s="4">
        <f t="shared" ref="A589:A652" si="618">A588+1%</f>
        <v>5.7799999999999212</v>
      </c>
      <c r="B589" s="4">
        <f t="shared" si="614"/>
        <v>5.3687470665065868E-3</v>
      </c>
      <c r="C589" s="6">
        <f t="shared" si="615"/>
        <v>-1.2869152713738173E-3</v>
      </c>
      <c r="D589" s="3">
        <f t="shared" ref="D589:L589" si="619">-(((-EXP(-$B$1*D$7)+EXP(-$B$1*C$7))*EXP(-D$7*$A589)+(IF(D$6=10,1,0)+$B$4*(D$7-C$7))*EXP(-($B$1+$A589)*D$7))-
((-EXP(-$D$1*D$7)+EXP(-$D$1*C$7))*EXP(-D$7*$A589)+(IF(D$6=10,1,0)+$B$4*(D$7-C$7))*EXP(-($D$1+$A589)*D$7)))/$E$1</f>
        <v>6.2991073608922856E-3</v>
      </c>
      <c r="E589" s="3">
        <f t="shared" si="619"/>
        <v>3.3746295415200406E-4</v>
      </c>
      <c r="F589" s="3">
        <f t="shared" si="619"/>
        <v>1.8070245418139341E-5</v>
      </c>
      <c r="G589" s="3">
        <f t="shared" si="619"/>
        <v>9.6712666903706499E-7</v>
      </c>
      <c r="H589" s="3">
        <f t="shared" si="619"/>
        <v>5.1733740021564488E-8</v>
      </c>
      <c r="I589" s="3">
        <f t="shared" si="619"/>
        <v>2.7658251700130103E-9</v>
      </c>
      <c r="J589" s="3">
        <f t="shared" si="619"/>
        <v>1.4778291626887566E-10</v>
      </c>
      <c r="K589" s="3">
        <f t="shared" si="619"/>
        <v>7.8915053322034687E-12</v>
      </c>
      <c r="L589" s="3">
        <f t="shared" si="619"/>
        <v>-4.4906755766895829E-12</v>
      </c>
      <c r="N589" t="str">
        <f t="shared" si="617"/>
        <v>5.77999999999992 0.00536874706650659</v>
      </c>
    </row>
    <row r="590" spans="1:14" x14ac:dyDescent="0.3">
      <c r="A590" s="4">
        <f t="shared" si="618"/>
        <v>5.789999999999921</v>
      </c>
      <c r="B590" s="4">
        <f t="shared" si="614"/>
        <v>5.3203652263620772E-3</v>
      </c>
      <c r="C590" s="6">
        <f t="shared" si="615"/>
        <v>-1.2837020014563575E-3</v>
      </c>
      <c r="D590" s="3">
        <f t="shared" ref="D590:L590" si="620">-(((-EXP(-$B$1*D$7)+EXP(-$B$1*C$7))*EXP(-D$7*$A590)+(IF(D$6=10,1,0)+$B$4*(D$7-C$7))*EXP(-($B$1+$A590)*D$7))-
((-EXP(-$D$1*D$7)+EXP(-$D$1*C$7))*EXP(-D$7*$A590)+(IF(D$6=10,1,0)+$B$4*(D$7-C$7))*EXP(-($D$1+$A590)*D$7)))/$E$1</f>
        <v>6.2520407760017086E-3</v>
      </c>
      <c r="E590" s="3">
        <f t="shared" si="620"/>
        <v>3.3327092200917673E-4</v>
      </c>
      <c r="F590" s="3">
        <f t="shared" si="620"/>
        <v>1.7756767059149204E-5</v>
      </c>
      <c r="G590" s="3">
        <f t="shared" si="620"/>
        <v>9.4560929717359342E-7</v>
      </c>
      <c r="H590" s="3">
        <f t="shared" si="620"/>
        <v>5.0330445900515118E-8</v>
      </c>
      <c r="I590" s="3">
        <f t="shared" si="620"/>
        <v>2.6773808568832693E-9</v>
      </c>
      <c r="J590" s="3">
        <f t="shared" si="620"/>
        <v>1.4234367998446969E-10</v>
      </c>
      <c r="K590" s="3">
        <f t="shared" si="620"/>
        <v>7.5631434689870129E-12</v>
      </c>
      <c r="L590" s="3">
        <f t="shared" si="620"/>
        <v>-4.2823552613947728E-12</v>
      </c>
      <c r="N590" t="str">
        <f t="shared" si="617"/>
        <v>5.78999999999992 0.00532036522636208</v>
      </c>
    </row>
    <row r="591" spans="1:14" x14ac:dyDescent="0.3">
      <c r="A591" s="4">
        <f t="shared" si="618"/>
        <v>5.7999999999999208</v>
      </c>
      <c r="B591" s="4">
        <f t="shared" si="614"/>
        <v>5.2723850742567606E-3</v>
      </c>
      <c r="C591" s="6">
        <f t="shared" si="615"/>
        <v>-1.2804967546805857E-3</v>
      </c>
      <c r="D591" s="3">
        <f t="shared" ref="D591:L591" si="621">-(((-EXP(-$B$1*D$7)+EXP(-$B$1*C$7))*EXP(-D$7*$A591)+(IF(D$6=10,1,0)+$B$4*(D$7-C$7))*EXP(-($B$1+$A591)*D$7))-
((-EXP(-$D$1*D$7)+EXP(-$D$1*C$7))*EXP(-D$7*$A591)+(IF(D$6=10,1,0)+$B$4*(D$7-C$7))*EXP(-($D$1+$A591)*D$7)))/$E$1</f>
        <v>6.2053258700510072E-3</v>
      </c>
      <c r="E591" s="3">
        <f t="shared" si="621"/>
        <v>3.2913096412650949E-4</v>
      </c>
      <c r="F591" s="3">
        <f t="shared" si="621"/>
        <v>1.7448726848880298E-5</v>
      </c>
      <c r="G591" s="3">
        <f t="shared" si="621"/>
        <v>9.2457066021031996E-7</v>
      </c>
      <c r="H591" s="3">
        <f t="shared" si="621"/>
        <v>4.8965216578441312E-8</v>
      </c>
      <c r="I591" s="3">
        <f t="shared" si="621"/>
        <v>2.5917647762101028E-9</v>
      </c>
      <c r="J591" s="3">
        <f t="shared" si="621"/>
        <v>1.3710463795829536E-10</v>
      </c>
      <c r="K591" s="3">
        <f t="shared" si="621"/>
        <v>7.2484445900888548E-12</v>
      </c>
      <c r="L591" s="3">
        <f t="shared" si="621"/>
        <v>-4.0836988269183795E-12</v>
      </c>
      <c r="N591" t="str">
        <f t="shared" si="617"/>
        <v>5.79999999999992 0.00527238507425676</v>
      </c>
    </row>
    <row r="592" spans="1:14" x14ac:dyDescent="0.3">
      <c r="A592" s="4">
        <f t="shared" si="618"/>
        <v>5.8099999999999206</v>
      </c>
      <c r="B592" s="4">
        <f t="shared" si="614"/>
        <v>5.224803249508702E-3</v>
      </c>
      <c r="C592" s="6">
        <f t="shared" si="615"/>
        <v>-1.2772995110136988E-3</v>
      </c>
      <c r="D592" s="3">
        <f t="shared" ref="D592:L592" si="622">-(((-EXP(-$B$1*D$7)+EXP(-$B$1*C$7))*EXP(-D$7*$A592)+(IF(D$6=10,1,0)+$B$4*(D$7-C$7))*EXP(-($B$1+$A592)*D$7))-
((-EXP(-$D$1*D$7)+EXP(-$D$1*C$7))*EXP(-D$7*$A592)+(IF(D$6=10,1,0)+$B$4*(D$7-C$7))*EXP(-($D$1+$A592)*D$7)))/$E$1</f>
        <v>6.1589600153244281E-3</v>
      </c>
      <c r="E592" s="3">
        <f t="shared" si="622"/>
        <v>3.2504243362646508E-4</v>
      </c>
      <c r="F592" s="3">
        <f t="shared" si="622"/>
        <v>1.7146030447587578E-5</v>
      </c>
      <c r="G592" s="3">
        <f t="shared" si="622"/>
        <v>9.0400010689322124E-7</v>
      </c>
      <c r="H592" s="3">
        <f t="shared" si="622"/>
        <v>4.7637019534960308E-8</v>
      </c>
      <c r="I592" s="3">
        <f t="shared" si="622"/>
        <v>2.5088864880538962E-9</v>
      </c>
      <c r="J592" s="3">
        <f t="shared" si="622"/>
        <v>1.3205842192580794E-10</v>
      </c>
      <c r="K592" s="3">
        <f t="shared" si="622"/>
        <v>6.9468401849621069E-12</v>
      </c>
      <c r="L592" s="3">
        <f t="shared" si="622"/>
        <v>-3.8942579704691623E-12</v>
      </c>
      <c r="N592" t="str">
        <f t="shared" si="617"/>
        <v>5.80999999999992 0.0052248032495087</v>
      </c>
    </row>
    <row r="593" spans="1:14" x14ac:dyDescent="0.3">
      <c r="A593" s="4">
        <f t="shared" si="618"/>
        <v>5.8199999999999203</v>
      </c>
      <c r="B593" s="4">
        <f t="shared" si="614"/>
        <v>5.1776164209350693E-3</v>
      </c>
      <c r="C593" s="6">
        <f t="shared" si="615"/>
        <v>-1.2741102504729136E-3</v>
      </c>
      <c r="D593" s="3">
        <f t="shared" ref="D593:L593" si="623">-(((-EXP(-$B$1*D$7)+EXP(-$B$1*C$7))*EXP(-D$7*$A593)+(IF(D$6=10,1,0)+$B$4*(D$7-C$7))*EXP(-($B$1+$A593)*D$7))-
((-EXP(-$D$1*D$7)+EXP(-$D$1*C$7))*EXP(-D$7*$A593)+(IF(D$6=10,1,0)+$B$4*(D$7-C$7))*EXP(-($D$1+$A593)*D$7)))/$E$1</f>
        <v>6.1129406037140144E-3</v>
      </c>
      <c r="E593" s="3">
        <f t="shared" si="623"/>
        <v>3.2100469166815499E-4</v>
      </c>
      <c r="F593" s="3">
        <f t="shared" si="623"/>
        <v>1.6848585152057182E-5</v>
      </c>
      <c r="G593" s="3">
        <f t="shared" si="623"/>
        <v>8.8388722293963762E-7</v>
      </c>
      <c r="H593" s="3">
        <f t="shared" si="623"/>
        <v>4.6344850257818089E-8</v>
      </c>
      <c r="I593" s="3">
        <f t="shared" si="623"/>
        <v>2.4286584445259297E-9</v>
      </c>
      <c r="J593" s="3">
        <f t="shared" si="623"/>
        <v>1.2719793481184933E-10</v>
      </c>
      <c r="K593" s="3">
        <f t="shared" si="623"/>
        <v>6.6577853987593242E-12</v>
      </c>
      <c r="L593" s="3">
        <f t="shared" si="623"/>
        <v>-3.7136051860224309E-12</v>
      </c>
      <c r="N593" t="str">
        <f t="shared" si="617"/>
        <v>5.81999999999992 0.00517761642093507</v>
      </c>
    </row>
    <row r="594" spans="1:14" x14ac:dyDescent="0.3">
      <c r="A594" s="4">
        <f t="shared" si="618"/>
        <v>5.8299999999999201</v>
      </c>
      <c r="B594" s="4">
        <f t="shared" si="614"/>
        <v>5.1308212866296001E-3</v>
      </c>
      <c r="C594" s="6">
        <f t="shared" si="615"/>
        <v>-1.2709289531253412E-3</v>
      </c>
      <c r="D594" s="3">
        <f t="shared" ref="D594:L594" si="624">-(((-EXP(-$B$1*D$7)+EXP(-$B$1*C$7))*EXP(-D$7*$A594)+(IF(D$6=10,1,0)+$B$4*(D$7-C$7))*EXP(-($B$1+$A594)*D$7))-
((-EXP(-$D$1*D$7)+EXP(-$D$1*C$7))*EXP(-D$7*$A594)+(IF(D$6=10,1,0)+$B$4*(D$7-C$7))*EXP(-($D$1+$A594)*D$7)))/$E$1</f>
        <v>6.0672650466328691E-3</v>
      </c>
      <c r="E594" s="3">
        <f t="shared" si="624"/>
        <v>3.1701710734569533E-4</v>
      </c>
      <c r="F594" s="3">
        <f t="shared" si="624"/>
        <v>1.6556299867463758E-5</v>
      </c>
      <c r="G594" s="3">
        <f t="shared" si="624"/>
        <v>8.6422182576880172E-7</v>
      </c>
      <c r="H594" s="3">
        <f t="shared" si="624"/>
        <v>4.5087731482627684E-8</v>
      </c>
      <c r="I594" s="3">
        <f t="shared" si="624"/>
        <v>2.3509958972733995E-9</v>
      </c>
      <c r="J594" s="3">
        <f t="shared" si="624"/>
        <v>1.2251634075641708E-10</v>
      </c>
      <c r="K594" s="3">
        <f t="shared" si="624"/>
        <v>6.3807580476573926E-12</v>
      </c>
      <c r="L594" s="3">
        <f t="shared" si="624"/>
        <v>-3.5413327984816662E-12</v>
      </c>
      <c r="N594" t="str">
        <f t="shared" si="617"/>
        <v>5.82999999999992 0.0051308212866296</v>
      </c>
    </row>
    <row r="595" spans="1:14" x14ac:dyDescent="0.3">
      <c r="A595" s="4">
        <f t="shared" si="618"/>
        <v>5.8399999999999199</v>
      </c>
      <c r="B595" s="4">
        <f t="shared" si="614"/>
        <v>5.0844145736259573E-3</v>
      </c>
      <c r="C595" s="6">
        <f t="shared" si="615"/>
        <v>-1.2677555990878633E-3</v>
      </c>
      <c r="D595" s="3">
        <f t="shared" ref="D595:L595" si="625">-(((-EXP(-$B$1*D$7)+EXP(-$B$1*C$7))*EXP(-D$7*$A595)+(IF(D$6=10,1,0)+$B$4*(D$7-C$7))*EXP(-($B$1+$A595)*D$7))-
((-EXP(-$D$1*D$7)+EXP(-$D$1*C$7))*EXP(-D$7*$A595)+(IF(D$6=10,1,0)+$B$4*(D$7-C$7))*EXP(-($D$1+$A595)*D$7)))/$E$1</f>
        <v>6.0219307748091569E-3</v>
      </c>
      <c r="E595" s="3">
        <f t="shared" si="625"/>
        <v>3.1307905759164506E-4</v>
      </c>
      <c r="F595" s="3">
        <f t="shared" si="625"/>
        <v>1.6269085079143095E-5</v>
      </c>
      <c r="G595" s="3">
        <f t="shared" si="625"/>
        <v>8.4499395935280453E-7</v>
      </c>
      <c r="H595" s="3">
        <f t="shared" si="625"/>
        <v>4.3864712453162902E-8</v>
      </c>
      <c r="I595" s="3">
        <f t="shared" si="625"/>
        <v>2.2758168080107851E-9</v>
      </c>
      <c r="J595" s="3">
        <f t="shared" si="625"/>
        <v>1.1800705549610478E-10</v>
      </c>
      <c r="K595" s="3">
        <f t="shared" si="625"/>
        <v>6.1152576756727109E-12</v>
      </c>
      <c r="L595" s="3">
        <f t="shared" si="625"/>
        <v>-3.377052045207139E-12</v>
      </c>
      <c r="N595" t="str">
        <f t="shared" si="617"/>
        <v>5.83999999999992 0.00508441457362596</v>
      </c>
    </row>
    <row r="596" spans="1:14" x14ac:dyDescent="0.3">
      <c r="A596" s="4">
        <f t="shared" si="618"/>
        <v>5.8499999999999197</v>
      </c>
      <c r="B596" s="4">
        <f t="shared" si="614"/>
        <v>5.0383930376506807E-3</v>
      </c>
      <c r="C596" s="6">
        <f t="shared" si="615"/>
        <v>-1.2645901685270065E-3</v>
      </c>
      <c r="D596" s="3">
        <f t="shared" ref="D596:L596" si="626">-(((-EXP(-$B$1*D$7)+EXP(-$B$1*C$7))*EXP(-D$7*$A596)+(IF(D$6=10,1,0)+$B$4*(D$7-C$7))*EXP(-($B$1+$A596)*D$7))-
((-EXP(-$D$1*D$7)+EXP(-$D$1*C$7))*EXP(-D$7*$A596)+(IF(D$6=10,1,0)+$B$4*(D$7-C$7))*EXP(-($D$1+$A596)*D$7)))/$E$1</f>
        <v>5.9769352381722632E-3</v>
      </c>
      <c r="E596" s="3">
        <f t="shared" si="626"/>
        <v>3.091899270768868E-4</v>
      </c>
      <c r="F596" s="3">
        <f t="shared" si="626"/>
        <v>1.5986852825243543E-5</v>
      </c>
      <c r="G596" s="3">
        <f t="shared" si="626"/>
        <v>8.2619388917807289E-7</v>
      </c>
      <c r="H596" s="3">
        <f t="shared" si="626"/>
        <v>4.2674868203158769E-8</v>
      </c>
      <c r="I596" s="3">
        <f t="shared" si="626"/>
        <v>2.2030417618584638E-9</v>
      </c>
      <c r="J596" s="3">
        <f t="shared" si="626"/>
        <v>1.1366373710492984E-10</v>
      </c>
      <c r="K596" s="3">
        <f t="shared" si="626"/>
        <v>5.8608046505988251E-12</v>
      </c>
      <c r="L596" s="3">
        <f t="shared" si="626"/>
        <v>-3.2203921986107302E-12</v>
      </c>
      <c r="N596" t="str">
        <f t="shared" si="617"/>
        <v>5.84999999999992 0.00503839303765068</v>
      </c>
    </row>
    <row r="597" spans="1:14" x14ac:dyDescent="0.3">
      <c r="A597" s="4">
        <f t="shared" si="618"/>
        <v>5.8599999999999195</v>
      </c>
      <c r="B597" s="4">
        <f t="shared" si="614"/>
        <v>4.9927534628731261E-3</v>
      </c>
      <c r="C597" s="6">
        <f t="shared" si="615"/>
        <v>-1.2614326416588192E-3</v>
      </c>
      <c r="D597" s="3">
        <f t="shared" ref="D597:L597" si="627">-(((-EXP(-$B$1*D$7)+EXP(-$B$1*C$7))*EXP(-D$7*$A597)+(IF(D$6=10,1,0)+$B$4*(D$7-C$7))*EXP(-($B$1+$A597)*D$7))-
((-EXP(-$D$1*D$7)+EXP(-$D$1*C$7))*EXP(-D$7*$A597)+(IF(D$6=10,1,0)+$B$4*(D$7-C$7))*EXP(-($D$1+$A597)*D$7)))/$E$1</f>
        <v>5.9322759057281104E-3</v>
      </c>
      <c r="E597" s="3">
        <f t="shared" si="627"/>
        <v>3.053491081176225E-4</v>
      </c>
      <c r="F597" s="3">
        <f t="shared" si="627"/>
        <v>1.5709516669949186E-5</v>
      </c>
      <c r="G597" s="3">
        <f t="shared" si="627"/>
        <v>8.0781209730743205E-7</v>
      </c>
      <c r="H597" s="3">
        <f t="shared" si="627"/>
        <v>4.1517298855979061E-8</v>
      </c>
      <c r="I597" s="3">
        <f t="shared" si="627"/>
        <v>2.1325938833929256E-9</v>
      </c>
      <c r="J597" s="3">
        <f t="shared" si="627"/>
        <v>1.0948027707734274E-10</v>
      </c>
      <c r="K597" s="3">
        <f t="shared" si="627"/>
        <v>5.6169392973852955E-12</v>
      </c>
      <c r="L597" s="3">
        <f t="shared" si="627"/>
        <v>-3.0709997281912753E-12</v>
      </c>
      <c r="N597" t="str">
        <f t="shared" si="617"/>
        <v>5.85999999999992 0.00499275346287313</v>
      </c>
    </row>
    <row r="598" spans="1:14" x14ac:dyDescent="0.3">
      <c r="A598" s="4">
        <f t="shared" si="618"/>
        <v>5.8699999999999193</v>
      </c>
      <c r="B598" s="4">
        <f t="shared" si="614"/>
        <v>4.94749266156971E-3</v>
      </c>
      <c r="C598" s="6">
        <f t="shared" si="615"/>
        <v>-1.2582829987487485E-3</v>
      </c>
      <c r="D598" s="3">
        <f t="shared" ref="D598:L598" si="628">-(((-EXP(-$B$1*D$7)+EXP(-$B$1*C$7))*EXP(-D$7*$A598)+(IF(D$6=10,1,0)+$B$4*(D$7-C$7))*EXP(-($B$1+$A598)*D$7))-
((-EXP(-$D$1*D$7)+EXP(-$D$1*C$7))*EXP(-D$7*$A598)+(IF(D$6=10,1,0)+$B$4*(D$7-C$7))*EXP(-($D$1+$A598)*D$7)))/$E$1</f>
        <v>5.8879502653531599E-3</v>
      </c>
      <c r="E598" s="3">
        <f t="shared" si="628"/>
        <v>3.0155600057762592E-4</v>
      </c>
      <c r="F598" s="3">
        <f t="shared" si="628"/>
        <v>1.5436991676935948E-5</v>
      </c>
      <c r="G598" s="3">
        <f t="shared" si="628"/>
        <v>7.8983927756260586E-7</v>
      </c>
      <c r="H598" s="3">
        <f t="shared" si="628"/>
        <v>4.0391128944963358E-8</v>
      </c>
      <c r="I598" s="3">
        <f t="shared" si="628"/>
        <v>2.0643987554990628E-9</v>
      </c>
      <c r="J598" s="3">
        <f t="shared" si="628"/>
        <v>1.0545079173144541E-10</v>
      </c>
      <c r="K598" s="3">
        <f t="shared" si="628"/>
        <v>5.3832210680237833E-12</v>
      </c>
      <c r="L598" s="3">
        <f t="shared" si="628"/>
        <v>-2.928537503797672E-12</v>
      </c>
      <c r="N598" t="str">
        <f t="shared" si="617"/>
        <v>5.86999999999992 0.00494749266156971</v>
      </c>
    </row>
    <row r="599" spans="1:14" x14ac:dyDescent="0.3">
      <c r="A599" s="4">
        <f t="shared" si="618"/>
        <v>5.8799999999999191</v>
      </c>
      <c r="B599" s="4">
        <f t="shared" si="614"/>
        <v>4.9026074739568267E-3</v>
      </c>
      <c r="C599" s="6">
        <f t="shared" si="615"/>
        <v>-1.2551412201115162E-3</v>
      </c>
      <c r="D599" s="3">
        <f t="shared" ref="D599:L599" si="629">-(((-EXP(-$B$1*D$7)+EXP(-$B$1*C$7))*EXP(-D$7*$A599)+(IF(D$6=10,1,0)+$B$4*(D$7-C$7))*EXP(-($B$1+$A599)*D$7))-
((-EXP(-$D$1*D$7)+EXP(-$D$1*C$7))*EXP(-D$7*$A599)+(IF(D$6=10,1,0)+$B$4*(D$7-C$7))*EXP(-($D$1+$A599)*D$7)))/$E$1</f>
        <v>5.8439558237510436E-3</v>
      </c>
      <c r="E599" s="3">
        <f t="shared" si="629"/>
        <v>2.9781001177591599E-4</v>
      </c>
      <c r="F599" s="3">
        <f t="shared" si="629"/>
        <v>1.5169194383314737E-5</v>
      </c>
      <c r="G599" s="3">
        <f t="shared" si="629"/>
        <v>7.7226633081855162E-7</v>
      </c>
      <c r="H599" s="3">
        <f t="shared" si="629"/>
        <v>3.92955067505038E-8</v>
      </c>
      <c r="I599" s="3">
        <f t="shared" si="629"/>
        <v>1.9983843407285581E-9</v>
      </c>
      <c r="J599" s="3">
        <f t="shared" si="629"/>
        <v>1.0156961393936627E-10</v>
      </c>
      <c r="K599" s="3">
        <f t="shared" si="629"/>
        <v>5.1592277454119546E-12</v>
      </c>
      <c r="L599" s="3">
        <f t="shared" si="629"/>
        <v>-2.7926840345863654E-12</v>
      </c>
      <c r="N599" t="str">
        <f t="shared" si="617"/>
        <v>5.87999999999992 0.00490260747395683</v>
      </c>
    </row>
    <row r="600" spans="1:14" x14ac:dyDescent="0.3">
      <c r="A600" s="4">
        <f t="shared" si="618"/>
        <v>5.8899999999999189</v>
      </c>
      <c r="B600" s="4">
        <f t="shared" si="614"/>
        <v>4.8580947678077959E-3</v>
      </c>
      <c r="C600" s="6">
        <f t="shared" si="615"/>
        <v>-1.2520072861109952E-3</v>
      </c>
      <c r="D600" s="3">
        <f t="shared" ref="D600:L600" si="630">-(((-EXP(-$B$1*D$7)+EXP(-$B$1*C$7))*EXP(-D$7*$A600)+(IF(D$6=10,1,0)+$B$4*(D$7-C$7))*EXP(-($B$1+$A600)*D$7))-
((-EXP(-$D$1*D$7)+EXP(-$D$1*C$7))*EXP(-D$7*$A600)+(IF(D$6=10,1,0)+$B$4*(D$7-C$7))*EXP(-($D$1+$A600)*D$7)))/$E$1</f>
        <v>5.8002901061923557E-3</v>
      </c>
      <c r="E600" s="3">
        <f t="shared" si="630"/>
        <v>2.9411055639476906E-4</v>
      </c>
      <c r="F600" s="3">
        <f t="shared" si="630"/>
        <v>1.490604277399812E-5</v>
      </c>
      <c r="G600" s="3">
        <f t="shared" si="630"/>
        <v>7.5508436040102722E-7</v>
      </c>
      <c r="H600" s="3">
        <f t="shared" si="630"/>
        <v>3.8229603655692104E-8</v>
      </c>
      <c r="I600" s="3">
        <f t="shared" si="630"/>
        <v>1.9344809052147778E-9</v>
      </c>
      <c r="J600" s="3">
        <f t="shared" si="630"/>
        <v>9.7831285157003364E-11</v>
      </c>
      <c r="K600" s="3">
        <f t="shared" si="630"/>
        <v>4.9445546806297463E-12</v>
      </c>
      <c r="L600" s="3">
        <f t="shared" si="630"/>
        <v>-2.6631327435318488E-12</v>
      </c>
      <c r="N600" t="str">
        <f t="shared" si="617"/>
        <v>5.88999999999992 0.0048580947678078</v>
      </c>
    </row>
    <row r="601" spans="1:14" x14ac:dyDescent="0.3">
      <c r="A601" s="4">
        <f t="shared" si="618"/>
        <v>5.8999999999999186</v>
      </c>
      <c r="B601" s="4">
        <f t="shared" si="614"/>
        <v>4.8139514383023973E-3</v>
      </c>
      <c r="C601" s="6">
        <f t="shared" si="615"/>
        <v>-1.2488811771600881E-3</v>
      </c>
      <c r="D601" s="3">
        <f t="shared" ref="D601:L601" si="631">-(((-EXP(-$B$1*D$7)+EXP(-$B$1*C$7))*EXP(-D$7*$A601)+(IF(D$6=10,1,0)+$B$4*(D$7-C$7))*EXP(-($B$1+$A601)*D$7))-
((-EXP(-$D$1*D$7)+EXP(-$D$1*C$7))*EXP(-D$7*$A601)+(IF(D$6=10,1,0)+$B$4*(D$7-C$7))*EXP(-($D$1+$A601)*D$7)))/$E$1</f>
        <v>5.7569506564875477E-3</v>
      </c>
      <c r="E601" s="3">
        <f t="shared" si="631"/>
        <v>2.9045705638637586E-4</v>
      </c>
      <c r="F601" s="3">
        <f t="shared" si="631"/>
        <v>1.4647456256755191E-5</v>
      </c>
      <c r="G601" s="3">
        <f t="shared" si="631"/>
        <v>7.3828466756886146E-7</v>
      </c>
      <c r="H601" s="3">
        <f t="shared" si="631"/>
        <v>3.7192613520660803E-8</v>
      </c>
      <c r="I601" s="3">
        <f t="shared" si="631"/>
        <v>1.8726209450278479E-9</v>
      </c>
      <c r="J601" s="3">
        <f t="shared" si="631"/>
        <v>9.4230547741746032E-11</v>
      </c>
      <c r="K601" s="3">
        <f t="shared" si="631"/>
        <v>4.7388140621588183E-12</v>
      </c>
      <c r="L601" s="3">
        <f t="shared" si="631"/>
        <v>-2.5395912757837137E-12</v>
      </c>
      <c r="N601" t="str">
        <f t="shared" si="617"/>
        <v>5.89999999999992 0.0048139514383024</v>
      </c>
    </row>
    <row r="602" spans="1:14" x14ac:dyDescent="0.3">
      <c r="A602" s="4">
        <f t="shared" si="618"/>
        <v>5.9099999999999184</v>
      </c>
      <c r="B602" s="4">
        <f t="shared" si="614"/>
        <v>4.7701744076969711E-3</v>
      </c>
      <c r="C602" s="6">
        <f t="shared" si="615"/>
        <v>-1.2457628737206035E-3</v>
      </c>
      <c r="D602" s="3">
        <f t="shared" ref="D602:L602" si="632">-(((-EXP(-$B$1*D$7)+EXP(-$B$1*C$7))*EXP(-D$7*$A602)+(IF(D$6=10,1,0)+$B$4*(D$7-C$7))*EXP(-($B$1+$A602)*D$7))-
((-EXP(-$D$1*D$7)+EXP(-$D$1*C$7))*EXP(-D$7*$A602)+(IF(D$6=10,1,0)+$B$4*(D$7-C$7))*EXP(-($D$1+$A602)*D$7)))/$E$1</f>
        <v>5.7139350367755087E-3</v>
      </c>
      <c r="E602" s="3">
        <f t="shared" si="632"/>
        <v>2.8684894088407245E-4</v>
      </c>
      <c r="F602" s="3">
        <f t="shared" si="632"/>
        <v>1.4393355637499394E-5</v>
      </c>
      <c r="G602" s="3">
        <f t="shared" si="632"/>
        <v>7.2185874711666194E-7</v>
      </c>
      <c r="H602" s="3">
        <f t="shared" si="632"/>
        <v>3.6183752072248041E-8</v>
      </c>
      <c r="I602" s="3">
        <f t="shared" si="632"/>
        <v>1.8127391148109394E-9</v>
      </c>
      <c r="J602" s="3">
        <f t="shared" si="632"/>
        <v>9.0762337563667898E-11</v>
      </c>
      <c r="K602" s="3">
        <f t="shared" si="632"/>
        <v>4.5416342150509498E-12</v>
      </c>
      <c r="L602" s="3">
        <f t="shared" si="632"/>
        <v>-2.4217808380631685E-12</v>
      </c>
      <c r="N602" t="str">
        <f t="shared" si="617"/>
        <v>5.90999999999992 0.00477017440769697</v>
      </c>
    </row>
    <row r="603" spans="1:14" x14ac:dyDescent="0.3">
      <c r="A603" s="4">
        <f t="shared" si="618"/>
        <v>5.9199999999999182</v>
      </c>
      <c r="B603" s="4">
        <f t="shared" si="614"/>
        <v>4.7267606250914734E-3</v>
      </c>
      <c r="C603" s="6">
        <f t="shared" si="615"/>
        <v>-1.2426523563031349E-3</v>
      </c>
      <c r="D603" s="3">
        <f t="shared" ref="D603:L603" si="633">-(((-EXP(-$B$1*D$7)+EXP(-$B$1*C$7))*EXP(-D$7*$A603)+(IF(D$6=10,1,0)+$B$4*(D$7-C$7))*EXP(-($B$1+$A603)*D$7))-
((-EXP(-$D$1*D$7)+EXP(-$D$1*C$7))*EXP(-D$7*$A603)+(IF(D$6=10,1,0)+$B$4*(D$7-C$7))*EXP(-($D$1+$A603)*D$7)))/$E$1</f>
        <v>5.6712408274097242E-3</v>
      </c>
      <c r="E603" s="3">
        <f t="shared" si="633"/>
        <v>2.8328564611238531E-4</v>
      </c>
      <c r="F603" s="3">
        <f t="shared" si="633"/>
        <v>1.4143663095957495E-5</v>
      </c>
      <c r="G603" s="3">
        <f t="shared" si="633"/>
        <v>7.0579828307016715E-7</v>
      </c>
      <c r="H603" s="3">
        <f t="shared" si="633"/>
        <v>3.5202256310888391E-8</v>
      </c>
      <c r="I603" s="3">
        <f t="shared" si="633"/>
        <v>1.7547721588153773E-9</v>
      </c>
      <c r="J603" s="3">
        <f t="shared" si="633"/>
        <v>8.742177688046451E-11</v>
      </c>
      <c r="K603" s="3">
        <f t="shared" si="633"/>
        <v>4.3526589295884807E-12</v>
      </c>
      <c r="L603" s="3">
        <f t="shared" si="633"/>
        <v>-2.3094355706136367E-12</v>
      </c>
      <c r="N603" t="str">
        <f t="shared" si="617"/>
        <v>5.91999999999992 0.00472676062509147</v>
      </c>
    </row>
    <row r="604" spans="1:14" x14ac:dyDescent="0.3">
      <c r="A604" s="4">
        <f t="shared" si="618"/>
        <v>5.929999999999918</v>
      </c>
      <c r="B604" s="4">
        <f t="shared" si="614"/>
        <v>4.6837070661990077E-3</v>
      </c>
      <c r="C604" s="6">
        <f t="shared" si="615"/>
        <v>-1.2395496054669383E-3</v>
      </c>
      <c r="D604" s="3">
        <f t="shared" ref="D604:L604" si="634">-(((-EXP(-$B$1*D$7)+EXP(-$B$1*C$7))*EXP(-D$7*$A604)+(IF(D$6=10,1,0)+$B$4*(D$7-C$7))*EXP(-($B$1+$A604)*D$7))-
((-EXP(-$D$1*D$7)+EXP(-$D$1*C$7))*EXP(-D$7*$A604)+(IF(D$6=10,1,0)+$B$4*(D$7-C$7))*EXP(-($D$1+$A604)*D$7)))/$E$1</f>
        <v>5.6288656268444351E-3</v>
      </c>
      <c r="E604" s="3">
        <f t="shared" si="634"/>
        <v>2.7976661529910933E-4</v>
      </c>
      <c r="F604" s="3">
        <f t="shared" si="634"/>
        <v>1.3898302161730319E-5</v>
      </c>
      <c r="G604" s="3">
        <f t="shared" si="634"/>
        <v>6.9009514448086021E-7</v>
      </c>
      <c r="H604" s="3">
        <f t="shared" si="634"/>
        <v>3.4247383933633697E-8</v>
      </c>
      <c r="I604" s="3">
        <f t="shared" si="634"/>
        <v>1.6986588440722015E-9</v>
      </c>
      <c r="J604" s="3">
        <f t="shared" si="634"/>
        <v>8.4204167478155035E-11</v>
      </c>
      <c r="K604" s="3">
        <f t="shared" si="634"/>
        <v>4.1715468178060503E-12</v>
      </c>
      <c r="L604" s="3">
        <f t="shared" si="634"/>
        <v>-2.202301947171697E-12</v>
      </c>
      <c r="N604" t="str">
        <f t="shared" si="617"/>
        <v>5.92999999999992 0.00468370706619901</v>
      </c>
    </row>
    <row r="605" spans="1:14" x14ac:dyDescent="0.3">
      <c r="A605" s="4">
        <f t="shared" si="618"/>
        <v>5.9399999999999178</v>
      </c>
      <c r="B605" s="4">
        <f t="shared" si="614"/>
        <v>4.6410107330470051E-3</v>
      </c>
      <c r="C605" s="6">
        <f t="shared" si="615"/>
        <v>-1.2364546018198107E-3</v>
      </c>
      <c r="D605" s="3">
        <f t="shared" ref="D605:L605" si="635">-(((-EXP(-$B$1*D$7)+EXP(-$B$1*C$7))*EXP(-D$7*$A605)+(IF(D$6=10,1,0)+$B$4*(D$7-C$7))*EXP(-($B$1+$A605)*D$7))-
((-EXP(-$D$1*D$7)+EXP(-$D$1*C$7))*EXP(-D$7*$A605)+(IF(D$6=10,1,0)+$B$4*(D$7-C$7))*EXP(-($D$1+$A605)*D$7)))/$E$1</f>
        <v>5.5868070514503232E-3</v>
      </c>
      <c r="E605" s="3">
        <f t="shared" si="635"/>
        <v>2.7629129858857163E-4</v>
      </c>
      <c r="F605" s="3">
        <f t="shared" si="635"/>
        <v>1.3657197691136983E-5</v>
      </c>
      <c r="G605" s="3">
        <f t="shared" si="635"/>
        <v>6.7474138129866853E-7</v>
      </c>
      <c r="H605" s="3">
        <f t="shared" si="635"/>
        <v>3.3318412772538802E-8</v>
      </c>
      <c r="I605" s="3">
        <f t="shared" si="635"/>
        <v>1.6443398956665764E-9</v>
      </c>
      <c r="J605" s="3">
        <f t="shared" si="635"/>
        <v>8.1104984064300243E-11</v>
      </c>
      <c r="K605" s="3">
        <f t="shared" si="635"/>
        <v>3.9979706966341873E-12</v>
      </c>
      <c r="L605" s="3">
        <f t="shared" si="635"/>
        <v>-2.1001382018072541E-12</v>
      </c>
      <c r="N605" t="str">
        <f t="shared" si="617"/>
        <v>5.93999999999992 0.00464101073304701</v>
      </c>
    </row>
    <row r="606" spans="1:14" x14ac:dyDescent="0.3">
      <c r="A606" s="4">
        <f t="shared" si="618"/>
        <v>5.9499999999999176</v>
      </c>
      <c r="B606" s="4">
        <f t="shared" si="614"/>
        <v>4.5986686537742658E-3</v>
      </c>
      <c r="C606" s="6">
        <f t="shared" si="615"/>
        <v>-1.2333673260179698E-3</v>
      </c>
      <c r="D606" s="3">
        <f t="shared" ref="D606:L606" si="636">-(((-EXP(-$B$1*D$7)+EXP(-$B$1*C$7))*EXP(-D$7*$A606)+(IF(D$6=10,1,0)+$B$4*(D$7-C$7))*EXP(-($B$1+$A606)*D$7))-
((-EXP(-$D$1*D$7)+EXP(-$D$1*C$7))*EXP(-D$7*$A606)+(IF(D$6=10,1,0)+$B$4*(D$7-C$7))*EXP(-($D$1+$A606)*D$7)))/$E$1</f>
        <v>5.5450627354250645E-3</v>
      </c>
      <c r="E606" s="3">
        <f t="shared" si="636"/>
        <v>2.7285915295574244E-4</v>
      </c>
      <c r="F606" s="3">
        <f t="shared" si="636"/>
        <v>1.3420275844122661E-5</v>
      </c>
      <c r="G606" s="3">
        <f t="shared" si="636"/>
        <v>6.5972922035120423E-7</v>
      </c>
      <c r="H606" s="3">
        <f t="shared" si="636"/>
        <v>3.2414640249301365E-8</v>
      </c>
      <c r="I606" s="3">
        <f t="shared" si="636"/>
        <v>1.5917579341577007E-9</v>
      </c>
      <c r="J606" s="3">
        <f t="shared" si="636"/>
        <v>7.8119867899923488E-11</v>
      </c>
      <c r="K606" s="3">
        <f t="shared" si="636"/>
        <v>3.8316169970866675E-12</v>
      </c>
      <c r="L606" s="3">
        <f t="shared" si="636"/>
        <v>-2.002713784278824E-12</v>
      </c>
      <c r="N606" t="str">
        <f t="shared" si="617"/>
        <v>5.94999999999992 0.00459866865377427</v>
      </c>
    </row>
    <row r="607" spans="1:14" x14ac:dyDescent="0.3">
      <c r="A607" s="4">
        <f t="shared" si="618"/>
        <v>5.9599999999999174</v>
      </c>
      <c r="B607" s="4">
        <f t="shared" si="614"/>
        <v>4.5566778823690028E-3</v>
      </c>
      <c r="C607" s="6">
        <f t="shared" si="615"/>
        <v>-1.2302877587659308E-3</v>
      </c>
      <c r="D607" s="3">
        <f t="shared" ref="D607:L607" si="637">-(((-EXP(-$B$1*D$7)+EXP(-$B$1*C$7))*EXP(-D$7*$A607)+(IF(D$6=10,1,0)+$B$4*(D$7-C$7))*EXP(-($B$1+$A607)*D$7))-
((-EXP(-$D$1*D$7)+EXP(-$D$1*C$7))*EXP(-D$7*$A607)+(IF(D$6=10,1,0)+$B$4*(D$7-C$7))*EXP(-($D$1+$A607)*D$7)))/$E$1</f>
        <v>5.5036303306442514E-3</v>
      </c>
      <c r="E607" s="3">
        <f t="shared" si="637"/>
        <v>2.6946964212051533E-4</v>
      </c>
      <c r="F607" s="3">
        <f t="shared" si="637"/>
        <v>1.3187464061505165E-5</v>
      </c>
      <c r="G607" s="3">
        <f t="shared" si="637"/>
        <v>6.4505106140870071E-7</v>
      </c>
      <c r="H607" s="3">
        <f t="shared" si="637"/>
        <v>3.1535382842743665E-8</v>
      </c>
      <c r="I607" s="3">
        <f t="shared" si="637"/>
        <v>1.5408574149619774E-9</v>
      </c>
      <c r="J607" s="3">
        <f t="shared" si="637"/>
        <v>7.5244620673931259E-11</v>
      </c>
      <c r="K607" s="3">
        <f t="shared" si="637"/>
        <v>3.6721851975605103E-12</v>
      </c>
      <c r="L607" s="3">
        <f t="shared" si="637"/>
        <v>-1.9098088393701904E-12</v>
      </c>
      <c r="N607" t="str">
        <f t="shared" si="617"/>
        <v>5.95999999999992 0.004556677882369</v>
      </c>
    </row>
    <row r="608" spans="1:14" x14ac:dyDescent="0.3">
      <c r="A608" s="4">
        <f t="shared" si="618"/>
        <v>5.9699999999999172</v>
      </c>
      <c r="B608" s="4">
        <f t="shared" si="614"/>
        <v>4.5150354984109433E-3</v>
      </c>
      <c r="C608" s="6">
        <f t="shared" si="615"/>
        <v>-1.2272158808163893E-3</v>
      </c>
      <c r="D608" s="3">
        <f t="shared" ref="D608:L608" si="638">-(((-EXP(-$B$1*D$7)+EXP(-$B$1*C$7))*EXP(-D$7*$A608)+(IF(D$6=10,1,0)+$B$4*(D$7-C$7))*EXP(-($B$1+$A608)*D$7))-
((-EXP(-$D$1*D$7)+EXP(-$D$1*C$7))*EXP(-D$7*$A608)+(IF(D$6=10,1,0)+$B$4*(D$7-C$7))*EXP(-($D$1+$A608)*D$7)))/$E$1</f>
        <v>5.4625075065123149E-3</v>
      </c>
      <c r="E608" s="3">
        <f t="shared" si="638"/>
        <v>2.6612223646537564E-4</v>
      </c>
      <c r="F608" s="3">
        <f t="shared" si="638"/>
        <v>1.2958691042782674E-5</v>
      </c>
      <c r="G608" s="3">
        <f t="shared" si="638"/>
        <v>6.3069947334490149E-7</v>
      </c>
      <c r="H608" s="3">
        <f t="shared" si="638"/>
        <v>3.0679975572321028E-8</v>
      </c>
      <c r="I608" s="3">
        <f t="shared" si="638"/>
        <v>1.491584569673597E-9</v>
      </c>
      <c r="J608" s="3">
        <f t="shared" si="638"/>
        <v>7.2475198597011376E-11</v>
      </c>
      <c r="K608" s="3">
        <f t="shared" si="638"/>
        <v>3.5193872809456895E-12</v>
      </c>
      <c r="L608" s="3">
        <f t="shared" si="638"/>
        <v>-1.8212137109051544E-12</v>
      </c>
      <c r="N608" t="str">
        <f t="shared" si="617"/>
        <v>5.96999999999992 0.00451503549841094</v>
      </c>
    </row>
    <row r="609" spans="1:14" x14ac:dyDescent="0.3">
      <c r="A609" s="4">
        <f t="shared" si="618"/>
        <v>5.9799999999999169</v>
      </c>
      <c r="B609" s="4">
        <f t="shared" si="614"/>
        <v>4.4737386068716186E-3</v>
      </c>
      <c r="C609" s="6">
        <f t="shared" si="615"/>
        <v>-1.2241516729700978E-3</v>
      </c>
      <c r="D609" s="3">
        <f t="shared" ref="D609:L609" si="639">-(((-EXP(-$B$1*D$7)+EXP(-$B$1*C$7))*EXP(-D$7*$A609)+(IF(D$6=10,1,0)+$B$4*(D$7-C$7))*EXP(-($B$1+$A609)*D$7))-
((-EXP(-$D$1*D$7)+EXP(-$D$1*C$7))*EXP(-D$7*$A609)+(IF(D$6=10,1,0)+$B$4*(D$7-C$7))*EXP(-($D$1+$A609)*D$7)))/$E$1</f>
        <v>5.4216919498730779E-3</v>
      </c>
      <c r="E609" s="3">
        <f t="shared" si="639"/>
        <v>2.6281641295103597E-4</v>
      </c>
      <c r="F609" s="3">
        <f t="shared" si="639"/>
        <v>1.2733886724470875E-5</v>
      </c>
      <c r="G609" s="3">
        <f t="shared" si="639"/>
        <v>6.1666719036213946E-7</v>
      </c>
      <c r="H609" s="3">
        <f t="shared" si="639"/>
        <v>2.9847771495692317E-8</v>
      </c>
      <c r="I609" s="3">
        <f t="shared" si="639"/>
        <v>1.4438873492721264E-9</v>
      </c>
      <c r="J609" s="3">
        <f t="shared" si="639"/>
        <v>6.9807706711858164E-11</v>
      </c>
      <c r="K609" s="3">
        <f t="shared" si="639"/>
        <v>3.3729472145373447E-12</v>
      </c>
      <c r="L609" s="3">
        <f t="shared" si="639"/>
        <v>-1.7367284686783781E-12</v>
      </c>
      <c r="N609" t="str">
        <f t="shared" si="617"/>
        <v>5.97999999999992 0.00447373860687162</v>
      </c>
    </row>
    <row r="610" spans="1:14" x14ac:dyDescent="0.3">
      <c r="A610" s="4">
        <f t="shared" si="618"/>
        <v>5.9899999999999167</v>
      </c>
      <c r="B610" s="4">
        <f t="shared" si="614"/>
        <v>4.4327843378372716E-3</v>
      </c>
      <c r="C610" s="6">
        <f t="shared" si="615"/>
        <v>-1.2210951160757471E-3</v>
      </c>
      <c r="D610" s="3">
        <f t="shared" ref="D610:L610" si="640">-(((-EXP(-$B$1*D$7)+EXP(-$B$1*C$7))*EXP(-D$7*$A610)+(IF(D$6=10,1,0)+$B$4*(D$7-C$7))*EXP(-($B$1+$A610)*D$7))-
((-EXP(-$D$1*D$7)+EXP(-$D$1*C$7))*EXP(-D$7*$A610)+(IF(D$6=10,1,0)+$B$4*(D$7-C$7))*EXP(-($D$1+$A610)*D$7)))/$E$1</f>
        <v>5.3811813648389937E-3</v>
      </c>
      <c r="E610" s="3">
        <f t="shared" si="640"/>
        <v>2.5955165503579867E-4</v>
      </c>
      <c r="F610" s="3">
        <f t="shared" si="640"/>
        <v>1.2512982258493028E-5</v>
      </c>
      <c r="G610" s="3">
        <f t="shared" si="640"/>
        <v>6.0294710831302968E-7</v>
      </c>
      <c r="H610" s="3">
        <f t="shared" si="640"/>
        <v>2.9038141218780858E-8</v>
      </c>
      <c r="I610" s="3">
        <f t="shared" si="640"/>
        <v>1.3977153691227523E-9</v>
      </c>
      <c r="J610" s="3">
        <f t="shared" si="640"/>
        <v>6.7238393418755469E-11</v>
      </c>
      <c r="K610" s="3">
        <f t="shared" si="640"/>
        <v>3.2326004511172282E-12</v>
      </c>
      <c r="L610" s="3">
        <f t="shared" si="640"/>
        <v>-1.6561624567170282E-12</v>
      </c>
      <c r="N610" t="str">
        <f t="shared" si="617"/>
        <v>5.98999999999992 0.00443278433783727</v>
      </c>
    </row>
    <row r="611" spans="1:14" x14ac:dyDescent="0.3">
      <c r="A611" s="4">
        <f t="shared" si="618"/>
        <v>5.9999999999999165</v>
      </c>
      <c r="B611" s="4">
        <f t="shared" si="614"/>
        <v>4.3921698462810431E-3</v>
      </c>
      <c r="C611" s="6">
        <f t="shared" si="615"/>
        <v>-1.2180461910298466E-3</v>
      </c>
      <c r="D611" s="3">
        <f t="shared" ref="D611:L611" si="641">-(((-EXP(-$B$1*D$7)+EXP(-$B$1*C$7))*EXP(-D$7*$A611)+(IF(D$6=10,1,0)+$B$4*(D$7-C$7))*EXP(-($B$1+$A611)*D$7))-
((-EXP(-$D$1*D$7)+EXP(-$D$1*C$7))*EXP(-D$7*$A611)+(IF(D$6=10,1,0)+$B$4*(D$7-C$7))*EXP(-($D$1+$A611)*D$7)))/$E$1</f>
        <v>5.3409734726691726E-3</v>
      </c>
      <c r="E611" s="3">
        <f t="shared" si="641"/>
        <v>2.5632745259474888E-4</v>
      </c>
      <c r="F611" s="3">
        <f t="shared" si="641"/>
        <v>1.2295909991173555E-5</v>
      </c>
      <c r="G611" s="3">
        <f t="shared" si="641"/>
        <v>5.8953228111381436E-7</v>
      </c>
      <c r="H611" s="3">
        <f t="shared" si="641"/>
        <v>2.8250472420166279E-8</v>
      </c>
      <c r="I611" s="3">
        <f t="shared" si="641"/>
        <v>1.3530198557782285E-9</v>
      </c>
      <c r="J611" s="3">
        <f t="shared" si="641"/>
        <v>6.4763645197493877E-11</v>
      </c>
      <c r="K611" s="3">
        <f t="shared" si="641"/>
        <v>3.09809345118925E-12</v>
      </c>
      <c r="L611" s="3">
        <f t="shared" si="641"/>
        <v>-1.5793338638021781E-12</v>
      </c>
      <c r="N611" t="str">
        <f t="shared" si="617"/>
        <v>5.99999999999992 0.00439216984628104</v>
      </c>
    </row>
    <row r="612" spans="1:14" x14ac:dyDescent="0.3">
      <c r="A612" s="4">
        <f t="shared" si="618"/>
        <v>6.0099999999999163</v>
      </c>
      <c r="B612" s="4">
        <f t="shared" si="614"/>
        <v>4.3518923118633646E-3</v>
      </c>
      <c r="C612" s="6">
        <f t="shared" si="615"/>
        <v>-1.2150048787766053E-3</v>
      </c>
      <c r="D612" s="3">
        <f t="shared" ref="D612:L612" si="642">-(((-EXP(-$B$1*D$7)+EXP(-$B$1*C$7))*EXP(-D$7*$A612)+(IF(D$6=10,1,0)+$B$4*(D$7-C$7))*EXP(-($B$1+$A612)*D$7))-
((-EXP(-$D$1*D$7)+EXP(-$D$1*C$7))*EXP(-D$7*$A612)+(IF(D$6=10,1,0)+$B$4*(D$7-C$7))*EXP(-($D$1+$A612)*D$7)))/$E$1</f>
        <v>5.3010660116745156E-3</v>
      </c>
      <c r="E612" s="3">
        <f t="shared" si="642"/>
        <v>2.5314330183979464E-4</v>
      </c>
      <c r="F612" s="3">
        <f t="shared" si="642"/>
        <v>1.2082603442358672E-5</v>
      </c>
      <c r="G612" s="3">
        <f t="shared" si="642"/>
        <v>5.7641591722388217E-7</v>
      </c>
      <c r="H612" s="3">
        <f t="shared" si="642"/>
        <v>2.7484169387759948E-8</v>
      </c>
      <c r="I612" s="3">
        <f t="shared" si="642"/>
        <v>1.3097535954610334E-9</v>
      </c>
      <c r="J612" s="3">
        <f t="shared" si="642"/>
        <v>6.237998152513749E-11</v>
      </c>
      <c r="K612" s="3">
        <f t="shared" si="642"/>
        <v>2.9691832249277085E-12</v>
      </c>
      <c r="L612" s="3">
        <f t="shared" si="642"/>
        <v>-1.5060693130894826E-12</v>
      </c>
      <c r="N612" t="str">
        <f t="shared" si="617"/>
        <v>6.00999999999992 0.00435189231186336</v>
      </c>
    </row>
    <row r="613" spans="1:14" x14ac:dyDescent="0.3">
      <c r="A613" s="4">
        <f t="shared" si="618"/>
        <v>6.0199999999999161</v>
      </c>
      <c r="B613" s="4">
        <f t="shared" si="614"/>
        <v>4.3119489386447161E-3</v>
      </c>
      <c r="C613" s="6">
        <f t="shared" si="615"/>
        <v>-1.2119711603078116E-3</v>
      </c>
      <c r="D613" s="3">
        <f t="shared" ref="D613:L613" si="643">-(((-EXP(-$B$1*D$7)+EXP(-$B$1*C$7))*EXP(-D$7*$A613)+(IF(D$6=10,1,0)+$B$4*(D$7-C$7))*EXP(-($B$1+$A613)*D$7))-
((-EXP(-$D$1*D$7)+EXP(-$D$1*C$7))*EXP(-D$7*$A613)+(IF(D$6=10,1,0)+$B$4*(D$7-C$7))*EXP(-($D$1+$A613)*D$7)))/$E$1</f>
        <v>5.2614567370333964E-3</v>
      </c>
      <c r="E613" s="3">
        <f t="shared" si="643"/>
        <v>2.4999870524072338E-4</v>
      </c>
      <c r="F613" s="3">
        <f t="shared" si="643"/>
        <v>1.1872997285267598E-5</v>
      </c>
      <c r="G613" s="3">
        <f t="shared" si="643"/>
        <v>5.6359137620535863E-7</v>
      </c>
      <c r="H613" s="3">
        <f t="shared" si="643"/>
        <v>2.6738652568239706E-8</v>
      </c>
      <c r="I613" s="3">
        <f t="shared" si="643"/>
        <v>1.2678708841533595E-9</v>
      </c>
      <c r="J613" s="3">
        <f t="shared" si="643"/>
        <v>6.0084049982854781E-11</v>
      </c>
      <c r="K613" s="3">
        <f t="shared" si="643"/>
        <v>2.8456368931389623E-12</v>
      </c>
      <c r="L613" s="3">
        <f t="shared" si="643"/>
        <v>-1.4362034702333718E-12</v>
      </c>
      <c r="N613" t="str">
        <f t="shared" si="617"/>
        <v>6.01999999999992 0.00431194893864472</v>
      </c>
    </row>
    <row r="614" spans="1:14" x14ac:dyDescent="0.3">
      <c r="A614" s="4">
        <f t="shared" si="618"/>
        <v>6.0299999999999159</v>
      </c>
      <c r="B614" s="4">
        <f t="shared" si="614"/>
        <v>4.2723369549167983E-3</v>
      </c>
      <c r="C614" s="6">
        <f t="shared" si="615"/>
        <v>-1.2089450166627147E-3</v>
      </c>
      <c r="D614" s="3">
        <f t="shared" ref="D614:L614" si="644">-(((-EXP(-$B$1*D$7)+EXP(-$B$1*C$7))*EXP(-D$7*$A614)+(IF(D$6=10,1,0)+$B$4*(D$7-C$7))*EXP(-($B$1+$A614)*D$7))-
((-EXP(-$D$1*D$7)+EXP(-$D$1*C$7))*EXP(-D$7*$A614)+(IF(D$6=10,1,0)+$B$4*(D$7-C$7))*EXP(-($D$1+$A614)*D$7)))/$E$1</f>
        <v>5.2221434207239039E-3</v>
      </c>
      <c r="E614" s="3">
        <f t="shared" si="644"/>
        <v>2.4689317144795255E-4</v>
      </c>
      <c r="F614" s="3">
        <f t="shared" si="644"/>
        <v>1.1667027326417869E-5</v>
      </c>
      <c r="G614" s="3">
        <f t="shared" si="644"/>
        <v>5.5105216535615016E-7</v>
      </c>
      <c r="H614" s="3">
        <f t="shared" si="644"/>
        <v>2.6013358129223169E-8</v>
      </c>
      <c r="I614" s="3">
        <f t="shared" si="644"/>
        <v>1.2273274793479274E-9</v>
      </c>
      <c r="J614" s="3">
        <f t="shared" si="644"/>
        <v>5.7872621537555978E-11</v>
      </c>
      <c r="K614" s="3">
        <f t="shared" si="644"/>
        <v>2.7272312667215754E-12</v>
      </c>
      <c r="L614" s="3">
        <f t="shared" si="644"/>
        <v>-1.3695786707670249E-12</v>
      </c>
      <c r="N614" t="str">
        <f t="shared" si="617"/>
        <v>6.02999999999992 0.0042723369549168</v>
      </c>
    </row>
    <row r="615" spans="1:14" x14ac:dyDescent="0.3">
      <c r="A615" s="4">
        <f t="shared" si="618"/>
        <v>6.0399999999999157</v>
      </c>
      <c r="B615" s="4">
        <f t="shared" si="614"/>
        <v>4.2330536129340313E-3</v>
      </c>
      <c r="C615" s="6">
        <f t="shared" si="615"/>
        <v>-1.2059264289279075E-3</v>
      </c>
      <c r="D615" s="3">
        <f t="shared" ref="D615:L615" si="645">-(((-EXP(-$B$1*D$7)+EXP(-$B$1*C$7))*EXP(-D$7*$A615)+(IF(D$6=10,1,0)+$B$4*(D$7-C$7))*EXP(-($B$1+$A615)*D$7))-
((-EXP(-$D$1*D$7)+EXP(-$D$1*C$7))*EXP(-D$7*$A615)+(IF(D$6=10,1,0)+$B$4*(D$7-C$7))*EXP(-($D$1+$A615)*D$7)))/$E$1</f>
        <v>5.1831238513557875E-3</v>
      </c>
      <c r="E615" s="3">
        <f t="shared" si="645"/>
        <v>2.4382621521544959E-4</v>
      </c>
      <c r="F615" s="3">
        <f t="shared" si="645"/>
        <v>1.1464630485889475E-5</v>
      </c>
      <c r="G615" s="3">
        <f t="shared" si="645"/>
        <v>5.3879193643397797E-7</v>
      </c>
      <c r="H615" s="3">
        <f t="shared" si="645"/>
        <v>2.5307737532256412E-8</v>
      </c>
      <c r="I615" s="3">
        <f t="shared" si="645"/>
        <v>1.1880805533032325E-9</v>
      </c>
      <c r="J615" s="3">
        <f t="shared" si="645"/>
        <v>5.5742586003547267E-11</v>
      </c>
      <c r="K615" s="3">
        <f t="shared" si="645"/>
        <v>2.6137524433097451E-12</v>
      </c>
      <c r="L615" s="3">
        <f t="shared" si="645"/>
        <v>-1.3060445642188171E-12</v>
      </c>
      <c r="N615" t="str">
        <f t="shared" si="617"/>
        <v>6.03999999999992 0.00423305361293403</v>
      </c>
    </row>
    <row r="616" spans="1:14" x14ac:dyDescent="0.3">
      <c r="A616" s="4">
        <f t="shared" si="618"/>
        <v>6.0499999999999154</v>
      </c>
      <c r="B616" s="4">
        <f t="shared" si="614"/>
        <v>4.194096188714861E-3</v>
      </c>
      <c r="C616" s="6">
        <f t="shared" si="615"/>
        <v>-1.2029153782372065E-3</v>
      </c>
      <c r="D616" s="3">
        <f t="shared" ref="D616:L616" si="646">-(((-EXP(-$B$1*D$7)+EXP(-$B$1*C$7))*EXP(-D$7*$A616)+(IF(D$6=10,1,0)+$B$4*(D$7-C$7))*EXP(-($B$1+$A616)*D$7))-
((-EXP(-$D$1*D$7)+EXP(-$D$1*C$7))*EXP(-D$7*$A616)+(IF(D$6=10,1,0)+$B$4*(D$7-C$7))*EXP(-($D$1+$A616)*D$7)))/$E$1</f>
        <v>5.1443958340701692E-3</v>
      </c>
      <c r="E616" s="3">
        <f t="shared" si="646"/>
        <v>2.407973573251767E-4</v>
      </c>
      <c r="F616" s="3">
        <f t="shared" si="646"/>
        <v>1.1265744778033682E-5</v>
      </c>
      <c r="G616" s="3">
        <f t="shared" si="646"/>
        <v>5.2680448243798373E-7</v>
      </c>
      <c r="H616" s="3">
        <f t="shared" si="646"/>
        <v>2.462125711783814E-8</v>
      </c>
      <c r="I616" s="3">
        <f t="shared" si="646"/>
        <v>1.1500886478058146E-9</v>
      </c>
      <c r="J616" s="3">
        <f t="shared" si="646"/>
        <v>5.3690947668207422E-11</v>
      </c>
      <c r="K616" s="3">
        <f t="shared" si="646"/>
        <v>2.5049954208854442E-12</v>
      </c>
      <c r="L616" s="3">
        <f t="shared" si="646"/>
        <v>-1.245457774818826E-12</v>
      </c>
      <c r="N616" t="str">
        <f t="shared" si="617"/>
        <v>6.04999999999992 0.00419409618871486</v>
      </c>
    </row>
    <row r="617" spans="1:14" x14ac:dyDescent="0.3">
      <c r="A617" s="4">
        <f t="shared" si="618"/>
        <v>6.0599999999999152</v>
      </c>
      <c r="B617" s="4">
        <f t="shared" si="614"/>
        <v>4.1554619818140208E-3</v>
      </c>
      <c r="C617" s="6">
        <f t="shared" si="615"/>
        <v>-1.1999118457715352E-3</v>
      </c>
      <c r="D617" s="3">
        <f t="shared" ref="D617:L617" si="647">-(((-EXP(-$B$1*D$7)+EXP(-$B$1*C$7))*EXP(-D$7*$A617)+(IF(D$6=10,1,0)+$B$4*(D$7-C$7))*EXP(-($B$1+$A617)*D$7))-
((-EXP(-$D$1*D$7)+EXP(-$D$1*C$7))*EXP(-D$7*$A617)+(IF(D$6=10,1,0)+$B$4*(D$7-C$7))*EXP(-($D$1+$A617)*D$7)))/$E$1</f>
        <v>5.1059571904094395E-3</v>
      </c>
      <c r="E617" s="3">
        <f t="shared" si="647"/>
        <v>2.3780612451187411E-4</v>
      </c>
      <c r="F617" s="3">
        <f t="shared" si="647"/>
        <v>1.1070309292541847E-5</v>
      </c>
      <c r="G617" s="3">
        <f t="shared" si="647"/>
        <v>5.1508373446411976E-7</v>
      </c>
      <c r="H617" s="3">
        <f t="shared" si="647"/>
        <v>2.3953397702582725E-8</v>
      </c>
      <c r="I617" s="3">
        <f t="shared" si="647"/>
        <v>1.1133116303775056E-9</v>
      </c>
      <c r="J617" s="3">
        <f t="shared" si="647"/>
        <v>5.1714821076153594E-11</v>
      </c>
      <c r="K617" s="3">
        <f t="shared" si="647"/>
        <v>2.4007637275514839E-12</v>
      </c>
      <c r="L617" s="3">
        <f t="shared" si="647"/>
        <v>-1.1876815780078013E-12</v>
      </c>
      <c r="N617" t="str">
        <f t="shared" si="617"/>
        <v>6.05999999999992 0.00415546198181402</v>
      </c>
    </row>
    <row r="618" spans="1:14" x14ac:dyDescent="0.3">
      <c r="A618" s="4">
        <f t="shared" si="618"/>
        <v>6.069999999999915</v>
      </c>
      <c r="B618" s="4">
        <f t="shared" si="614"/>
        <v>4.117148315099752E-3</v>
      </c>
      <c r="C618" s="6">
        <f t="shared" si="615"/>
        <v>-1.1969158127588062E-3</v>
      </c>
      <c r="D618" s="3">
        <f t="shared" ref="D618:L618" si="648">-(((-EXP(-$B$1*D$7)+EXP(-$B$1*C$7))*EXP(-D$7*$A618)+(IF(D$6=10,1,0)+$B$4*(D$7-C$7))*EXP(-($B$1+$A618)*D$7))-
((-EXP(-$D$1*D$7)+EXP(-$D$1*C$7))*EXP(-D$7*$A618)+(IF(D$6=10,1,0)+$B$4*(D$7-C$7))*EXP(-($D$1+$A618)*D$7)))/$E$1</f>
        <v>5.0678057581898632E-3</v>
      </c>
      <c r="E618" s="3">
        <f t="shared" si="648"/>
        <v>2.3485204938970722E-4</v>
      </c>
      <c r="F618" s="3">
        <f t="shared" si="648"/>
        <v>1.0878264175810691E-5</v>
      </c>
      <c r="G618" s="3">
        <f t="shared" si="648"/>
        <v>5.036237586300224E-7</v>
      </c>
      <c r="H618" s="3">
        <f t="shared" si="648"/>
        <v>2.3303654185957865E-8</v>
      </c>
      <c r="I618" s="3">
        <f t="shared" si="648"/>
        <v>1.0777106518636826E-9</v>
      </c>
      <c r="J618" s="3">
        <f t="shared" si="648"/>
        <v>4.9811426973996431E-11</v>
      </c>
      <c r="K618" s="3">
        <f t="shared" si="648"/>
        <v>2.3008690664532278E-12</v>
      </c>
      <c r="L618" s="3">
        <f t="shared" si="648"/>
        <v>-1.1325855915369035E-12</v>
      </c>
      <c r="N618" t="str">
        <f t="shared" si="617"/>
        <v>6.06999999999992 0.00411714831509975</v>
      </c>
    </row>
    <row r="619" spans="1:14" x14ac:dyDescent="0.3">
      <c r="A619" s="4">
        <f t="shared" si="618"/>
        <v>6.0799999999999148</v>
      </c>
      <c r="B619" s="4">
        <f t="shared" si="614"/>
        <v>4.0791525345327288E-3</v>
      </c>
      <c r="C619" s="6">
        <f t="shared" si="615"/>
        <v>-1.1939272604738029E-3</v>
      </c>
      <c r="D619" s="3">
        <f t="shared" ref="D619:L619" si="649">-(((-EXP(-$B$1*D$7)+EXP(-$B$1*C$7))*EXP(-D$7*$A619)+(IF(D$6=10,1,0)+$B$4*(D$7-C$7))*EXP(-($B$1+$A619)*D$7))-
((-EXP(-$D$1*D$7)+EXP(-$D$1*C$7))*EXP(-D$7*$A619)+(IF(D$6=10,1,0)+$B$4*(D$7-C$7))*EXP(-($D$1+$A619)*D$7)))/$E$1</f>
        <v>5.0299393913768968E-3</v>
      </c>
      <c r="E619" s="3">
        <f t="shared" si="649"/>
        <v>2.3193467037755817E-4</v>
      </c>
      <c r="F619" s="3">
        <f t="shared" si="649"/>
        <v>1.0689550612551098E-5</v>
      </c>
      <c r="G619" s="3">
        <f t="shared" si="649"/>
        <v>4.9241875307929466E-7</v>
      </c>
      <c r="H619" s="3">
        <f t="shared" si="649"/>
        <v>2.2671535168520054E-8</v>
      </c>
      <c r="I619" s="3">
        <f t="shared" si="649"/>
        <v>1.0432481054219118E-9</v>
      </c>
      <c r="J619" s="3">
        <f t="shared" si="649"/>
        <v>4.7978088400053754E-11</v>
      </c>
      <c r="K619" s="3">
        <f t="shared" si="649"/>
        <v>2.2051309757000267E-12</v>
      </c>
      <c r="L619" s="3">
        <f t="shared" si="649"/>
        <v>-1.080045481723672E-12</v>
      </c>
      <c r="N619" t="str">
        <f t="shared" si="617"/>
        <v>6.07999999999991 0.00407915253453273</v>
      </c>
    </row>
    <row r="620" spans="1:14" x14ac:dyDescent="0.3">
      <c r="A620" s="4">
        <f t="shared" si="618"/>
        <v>6.0899999999999146</v>
      </c>
      <c r="B620" s="4">
        <f t="shared" si="614"/>
        <v>4.0414720089698682E-3</v>
      </c>
      <c r="C620" s="6">
        <f t="shared" si="615"/>
        <v>-1.1909461702380641E-3</v>
      </c>
      <c r="D620" s="3">
        <f t="shared" ref="D620:L620" si="650">-(((-EXP(-$B$1*D$7)+EXP(-$B$1*C$7))*EXP(-D$7*$A620)+(IF(D$6=10,1,0)+$B$4*(D$7-C$7))*EXP(-($B$1+$A620)*D$7))-
((-EXP(-$D$1*D$7)+EXP(-$D$1*C$7))*EXP(-D$7*$A620)+(IF(D$6=10,1,0)+$B$4*(D$7-C$7))*EXP(-($D$1+$A620)*D$7)))/$E$1</f>
        <v>4.9923559599794783E-3</v>
      </c>
      <c r="E620" s="3">
        <f t="shared" si="650"/>
        <v>2.2905353162990804E-4</v>
      </c>
      <c r="F620" s="3">
        <f t="shared" si="650"/>
        <v>1.0504110807677493E-5</v>
      </c>
      <c r="G620" s="3">
        <f t="shared" si="650"/>
        <v>4.8146304504071376E-7</v>
      </c>
      <c r="H620" s="3">
        <f t="shared" si="650"/>
        <v>2.2056562580055534E-8</v>
      </c>
      <c r="I620" s="3">
        <f t="shared" si="650"/>
        <v>1.0098875867914294E-9</v>
      </c>
      <c r="J620" s="3">
        <f t="shared" si="650"/>
        <v>4.6212226919628644E-11</v>
      </c>
      <c r="K620" s="3">
        <f t="shared" si="650"/>
        <v>2.1133765023473072E-12</v>
      </c>
      <c r="L620" s="3">
        <f t="shared" si="650"/>
        <v>-1.0299426828346366E-12</v>
      </c>
      <c r="N620" t="str">
        <f t="shared" si="617"/>
        <v>6.08999999999991 0.00404147200896987</v>
      </c>
    </row>
    <row r="621" spans="1:14" x14ac:dyDescent="0.3">
      <c r="A621" s="4">
        <f t="shared" si="618"/>
        <v>6.0999999999999144</v>
      </c>
      <c r="B621" s="4">
        <f t="shared" si="614"/>
        <v>4.0041041299471534E-3</v>
      </c>
      <c r="C621" s="6">
        <f t="shared" si="615"/>
        <v>-1.1879725234197661E-3</v>
      </c>
      <c r="D621" s="3">
        <f t="shared" ref="D621:L621" si="651">-(((-EXP(-$B$1*D$7)+EXP(-$B$1*C$7))*EXP(-D$7*$A621)+(IF(D$6=10,1,0)+$B$4*(D$7-C$7))*EXP(-($B$1+$A621)*D$7))-
((-EXP(-$D$1*D$7)+EXP(-$D$1*C$7))*EXP(-D$7*$A621)+(IF(D$6=10,1,0)+$B$4*(D$7-C$7))*EXP(-($D$1+$A621)*D$7)))/$E$1</f>
        <v>4.9550533499280545E-3</v>
      </c>
      <c r="E621" s="3">
        <f t="shared" si="651"/>
        <v>2.2620818296229789E-4</v>
      </c>
      <c r="F621" s="3">
        <f t="shared" si="651"/>
        <v>1.0321887968806022E-5</v>
      </c>
      <c r="G621" s="3">
        <f t="shared" si="651"/>
        <v>4.7075108795262034E-7</v>
      </c>
      <c r="H621" s="3">
        <f t="shared" si="651"/>
        <v>2.1458271318205767E-8</v>
      </c>
      <c r="I621" s="3">
        <f t="shared" si="651"/>
        <v>9.7759385582084238E-10</v>
      </c>
      <c r="J621" s="3">
        <f t="shared" si="651"/>
        <v>4.451135899963191E-11</v>
      </c>
      <c r="K621" s="3">
        <f t="shared" si="651"/>
        <v>2.025439889895319E-12</v>
      </c>
      <c r="L621" s="3">
        <f t="shared" si="651"/>
        <v>-9.8216412906950959E-13</v>
      </c>
      <c r="N621" t="str">
        <f t="shared" si="617"/>
        <v>6.09999999999991 0.00400410412994715</v>
      </c>
    </row>
    <row r="622" spans="1:14" x14ac:dyDescent="0.3">
      <c r="A622" s="4">
        <f t="shared" si="618"/>
        <v>6.1099999999999142</v>
      </c>
      <c r="B622" s="4">
        <f t="shared" si="614"/>
        <v>3.9670463114424744E-3</v>
      </c>
      <c r="C622" s="6">
        <f t="shared" si="615"/>
        <v>-1.1850063014336065E-3</v>
      </c>
      <c r="D622" s="3">
        <f t="shared" ref="D622:L622" si="652">-(((-EXP(-$B$1*D$7)+EXP(-$B$1*C$7))*EXP(-D$7*$A622)+(IF(D$6=10,1,0)+$B$4*(D$7-C$7))*EXP(-($B$1+$A622)*D$7))-
((-EXP(-$D$1*D$7)+EXP(-$D$1*C$7))*EXP(-D$7*$A622)+(IF(D$6=10,1,0)+$B$4*(D$7-C$7))*EXP(-($D$1+$A622)*D$7)))/$E$1</f>
        <v>4.9180294629255035E-3</v>
      </c>
      <c r="E622" s="3">
        <f t="shared" si="652"/>
        <v>2.2339817978373554E-4</v>
      </c>
      <c r="F622" s="3">
        <f t="shared" si="652"/>
        <v>1.0142826288837432E-5</v>
      </c>
      <c r="G622" s="3">
        <f t="shared" si="652"/>
        <v>4.6027745865579862E-7</v>
      </c>
      <c r="H622" s="3">
        <f t="shared" si="652"/>
        <v>2.0876208896832957E-8</v>
      </c>
      <c r="I622" s="3">
        <f t="shared" si="652"/>
        <v>9.4633279925210924E-10</v>
      </c>
      <c r="J622" s="3">
        <f t="shared" si="652"/>
        <v>4.2873092513622832E-11</v>
      </c>
      <c r="K622" s="3">
        <f t="shared" si="652"/>
        <v>1.9411622789624915E-12</v>
      </c>
      <c r="L622" s="3">
        <f t="shared" si="652"/>
        <v>-9.3660199981591133E-13</v>
      </c>
      <c r="N622" t="str">
        <f t="shared" si="617"/>
        <v>6.10999999999991 0.00396704631144247</v>
      </c>
    </row>
    <row r="623" spans="1:14" x14ac:dyDescent="0.3">
      <c r="A623" s="4">
        <f t="shared" si="618"/>
        <v>6.119999999999914</v>
      </c>
      <c r="B623" s="4">
        <f t="shared" si="614"/>
        <v>3.9302959897188263E-3</v>
      </c>
      <c r="C623" s="6">
        <f t="shared" si="615"/>
        <v>-1.1820474857406884E-3</v>
      </c>
      <c r="D623" s="3">
        <f t="shared" ref="D623:L623" si="653">-(((-EXP(-$B$1*D$7)+EXP(-$B$1*C$7))*EXP(-D$7*$A623)+(IF(D$6=10,1,0)+$B$4*(D$7-C$7))*EXP(-($B$1+$A623)*D$7))-
((-EXP(-$D$1*D$7)+EXP(-$D$1*C$7))*EXP(-D$7*$A623)+(IF(D$6=10,1,0)+$B$4*(D$7-C$7))*EXP(-($D$1+$A623)*D$7)))/$E$1</f>
        <v>4.8812822163820822E-3</v>
      </c>
      <c r="E623" s="3">
        <f t="shared" si="653"/>
        <v>2.2062308302520602E-4</v>
      </c>
      <c r="F623" s="3">
        <f t="shared" si="653"/>
        <v>9.9668709287146678E-6</v>
      </c>
      <c r="G623" s="3">
        <f t="shared" si="653"/>
        <v>4.5003685465186856E-7</v>
      </c>
      <c r="H623" s="3">
        <f t="shared" si="653"/>
        <v>2.0309935103525916E-8</v>
      </c>
      <c r="I623" s="3">
        <f t="shared" si="653"/>
        <v>9.1607139468713086E-10</v>
      </c>
      <c r="J623" s="3">
        <f t="shared" si="653"/>
        <v>4.129512337932805E-11</v>
      </c>
      <c r="K623" s="3">
        <f t="shared" si="653"/>
        <v>1.8603914201955996E-12</v>
      </c>
      <c r="L623" s="3">
        <f t="shared" si="653"/>
        <v>-8.9315347618038913E-13</v>
      </c>
      <c r="N623" t="str">
        <f t="shared" si="617"/>
        <v>6.11999999999991 0.00393029598971883</v>
      </c>
    </row>
    <row r="624" spans="1:14" x14ac:dyDescent="0.3">
      <c r="A624" s="4">
        <f t="shared" si="618"/>
        <v>6.1299999999999137</v>
      </c>
      <c r="B624" s="4">
        <f t="shared" si="614"/>
        <v>3.8938506230717027E-3</v>
      </c>
      <c r="C624" s="6">
        <f t="shared" si="615"/>
        <v>-1.1790960578484039E-3</v>
      </c>
      <c r="D624" s="3">
        <f t="shared" ref="D624:L624" si="654">-(((-EXP(-$B$1*D$7)+EXP(-$B$1*C$7))*EXP(-D$7*$A624)+(IF(D$6=10,1,0)+$B$4*(D$7-C$7))*EXP(-($B$1+$A624)*D$7))-
((-EXP(-$D$1*D$7)+EXP(-$D$1*C$7))*EXP(-D$7*$A624)+(IF(D$6=10,1,0)+$B$4*(D$7-C$7))*EXP(-($D$1+$A624)*D$7)))/$E$1</f>
        <v>4.8448095432500858E-3</v>
      </c>
      <c r="E624" s="3">
        <f t="shared" si="654"/>
        <v>2.1788245907207831E-4</v>
      </c>
      <c r="F624" s="3">
        <f t="shared" si="654"/>
        <v>9.7939680006886688E-6</v>
      </c>
      <c r="G624" s="3">
        <f t="shared" si="654"/>
        <v>4.4002409141858876E-7</v>
      </c>
      <c r="H624" s="3">
        <f t="shared" si="654"/>
        <v>1.9759021666525454E-8</v>
      </c>
      <c r="I624" s="3">
        <f t="shared" si="654"/>
        <v>8.8677767570528593E-10</v>
      </c>
      <c r="J624" s="3">
        <f t="shared" si="654"/>
        <v>3.9775232318258449E-11</v>
      </c>
      <c r="K624" s="3">
        <f t="shared" si="654"/>
        <v>1.7829813992425602E-12</v>
      </c>
      <c r="L624" s="3">
        <f t="shared" si="654"/>
        <v>-8.5172050900020259E-13</v>
      </c>
      <c r="N624" t="str">
        <f t="shared" si="617"/>
        <v>6.12999999999991 0.0038938506230717</v>
      </c>
    </row>
    <row r="625" spans="1:14" x14ac:dyDescent="0.3">
      <c r="A625" s="4">
        <f t="shared" si="618"/>
        <v>6.1399999999999135</v>
      </c>
      <c r="B625" s="4">
        <f t="shared" si="614"/>
        <v>3.8577076916502069E-3</v>
      </c>
      <c r="C625" s="6">
        <f t="shared" si="615"/>
        <v>-1.1761519993103195E-3</v>
      </c>
      <c r="D625" s="3">
        <f t="shared" ref="D625:L625" si="655">-(((-EXP(-$B$1*D$7)+EXP(-$B$1*C$7))*EXP(-D$7*$A625)+(IF(D$6=10,1,0)+$B$4*(D$7-C$7))*EXP(-($B$1+$A625)*D$7))-
((-EXP(-$D$1*D$7)+EXP(-$D$1*C$7))*EXP(-D$7*$A625)+(IF(D$6=10,1,0)+$B$4*(D$7-C$7))*EXP(-($D$1+$A625)*D$7)))/$E$1</f>
        <v>4.8086093919316904E-3</v>
      </c>
      <c r="E625" s="3">
        <f t="shared" si="655"/>
        <v>2.1517587969668153E-4</v>
      </c>
      <c r="F625" s="3">
        <f t="shared" si="655"/>
        <v>9.6240645518806387E-6</v>
      </c>
      <c r="G625" s="3">
        <f t="shared" si="655"/>
        <v>4.3023409978008378E-7</v>
      </c>
      <c r="H625" s="3">
        <f t="shared" si="655"/>
        <v>1.9223051931389805E-8</v>
      </c>
      <c r="I625" s="3">
        <f t="shared" si="655"/>
        <v>8.584206980963668E-10</v>
      </c>
      <c r="J625" s="3">
        <f t="shared" si="655"/>
        <v>3.8311281732496509E-11</v>
      </c>
      <c r="K625" s="3">
        <f t="shared" si="655"/>
        <v>1.7087923732350248E-12</v>
      </c>
      <c r="L625" s="3">
        <f t="shared" si="655"/>
        <v>-8.122095976341034E-13</v>
      </c>
      <c r="N625" t="str">
        <f t="shared" si="617"/>
        <v>6.13999999999991 0.00385770769165021</v>
      </c>
    </row>
    <row r="626" spans="1:14" x14ac:dyDescent="0.3">
      <c r="A626" s="4">
        <f t="shared" si="618"/>
        <v>6.1499999999999133</v>
      </c>
      <c r="B626" s="4">
        <f t="shared" si="614"/>
        <v>3.8218646972479797E-3</v>
      </c>
      <c r="C626" s="6">
        <f t="shared" si="615"/>
        <v>-1.1732152917260591E-3</v>
      </c>
      <c r="D626" s="3">
        <f t="shared" ref="D626:L626" si="656">-(((-EXP(-$B$1*D$7)+EXP(-$B$1*C$7))*EXP(-D$7*$A626)+(IF(D$6=10,1,0)+$B$4*(D$7-C$7))*EXP(-($B$1+$A626)*D$7))-
((-EXP(-$D$1*D$7)+EXP(-$D$1*C$7))*EXP(-D$7*$A626)+(IF(D$6=10,1,0)+$B$4*(D$7-C$7))*EXP(-($D$1+$A626)*D$7)))/$E$1</f>
        <v>4.7726797261569802E-3</v>
      </c>
      <c r="E626" s="3">
        <f t="shared" si="656"/>
        <v>2.125029219902035E-4</v>
      </c>
      <c r="F626" s="3">
        <f t="shared" si="656"/>
        <v>9.4571085480878336E-6</v>
      </c>
      <c r="G626" s="3">
        <f t="shared" si="656"/>
        <v>4.2066192334291509E-7</v>
      </c>
      <c r="H626" s="3">
        <f t="shared" si="656"/>
        <v>1.8701620545456262E-8</v>
      </c>
      <c r="I626" s="3">
        <f t="shared" si="656"/>
        <v>8.3097050715786508E-10</v>
      </c>
      <c r="J626" s="3">
        <f t="shared" si="656"/>
        <v>3.6901212700471611E-11</v>
      </c>
      <c r="K626" s="3">
        <f t="shared" si="656"/>
        <v>1.6376903180651125E-12</v>
      </c>
      <c r="L626" s="3">
        <f t="shared" si="656"/>
        <v>-7.7453157867887965E-13</v>
      </c>
      <c r="N626" t="str">
        <f t="shared" si="617"/>
        <v>6.14999999999991 0.00382186469724798</v>
      </c>
    </row>
    <row r="627" spans="1:14" x14ac:dyDescent="0.3">
      <c r="A627" s="4">
        <f t="shared" si="618"/>
        <v>6.1599999999999131</v>
      </c>
      <c r="B627" s="4">
        <f t="shared" si="614"/>
        <v>3.7863191631161909E-3</v>
      </c>
      <c r="C627" s="6">
        <f t="shared" si="615"/>
        <v>-1.1702859167411911E-3</v>
      </c>
      <c r="D627" s="3">
        <f t="shared" ref="D627:L627" si="657">-(((-EXP(-$B$1*D$7)+EXP(-$B$1*C$7))*EXP(-D$7*$A627)+(IF(D$6=10,1,0)+$B$4*(D$7-C$7))*EXP(-($B$1+$A627)*D$7))-
((-EXP(-$D$1*D$7)+EXP(-$D$1*C$7))*EXP(-D$7*$A627)+(IF(D$6=10,1,0)+$B$4*(D$7-C$7))*EXP(-($D$1+$A627)*D$7)))/$E$1</f>
        <v>4.7370185248809486E-3</v>
      </c>
      <c r="E627" s="3">
        <f t="shared" si="657"/>
        <v>2.0986316829746916E-4</v>
      </c>
      <c r="F627" s="3">
        <f t="shared" si="657"/>
        <v>9.2930488577322882E-6</v>
      </c>
      <c r="G627" s="3">
        <f t="shared" si="657"/>
        <v>4.1130271598740773E-7</v>
      </c>
      <c r="H627" s="3">
        <f t="shared" si="657"/>
        <v>1.8194333151401767E-8</v>
      </c>
      <c r="I627" s="3">
        <f t="shared" si="657"/>
        <v>8.0439810607146904E-10</v>
      </c>
      <c r="J627" s="3">
        <f t="shared" si="657"/>
        <v>3.5543042080252739E-11</v>
      </c>
      <c r="K627" s="3">
        <f t="shared" si="657"/>
        <v>1.5695467863086114E-12</v>
      </c>
      <c r="L627" s="3">
        <f t="shared" si="657"/>
        <v>-7.3860142514177748E-13</v>
      </c>
      <c r="N627" t="str">
        <f t="shared" si="617"/>
        <v>6.15999999999991 0.00378631916311619</v>
      </c>
    </row>
    <row r="628" spans="1:14" x14ac:dyDescent="0.3">
      <c r="A628" s="4">
        <f t="shared" si="618"/>
        <v>6.1699999999999129</v>
      </c>
      <c r="B628" s="4">
        <f t="shared" si="614"/>
        <v>3.7510686337365114E-3</v>
      </c>
      <c r="C628" s="6">
        <f t="shared" si="615"/>
        <v>-1.1673638560471121E-3</v>
      </c>
      <c r="D628" s="3">
        <f t="shared" ref="D628:L628" si="658">-(((-EXP(-$B$1*D$7)+EXP(-$B$1*C$7))*EXP(-D$7*$A628)+(IF(D$6=10,1,0)+$B$4*(D$7-C$7))*EXP(-($B$1+$A628)*D$7))-
((-EXP(-$D$1*D$7)+EXP(-$D$1*C$7))*EXP(-D$7*$A628)+(IF(D$6=10,1,0)+$B$4*(D$7-C$7))*EXP(-($D$1+$A628)*D$7)))/$E$1</f>
        <v>4.701623782139841E-3</v>
      </c>
      <c r="E628" s="3">
        <f t="shared" si="658"/>
        <v>2.0725620615188851E-4</v>
      </c>
      <c r="F628" s="3">
        <f t="shared" si="658"/>
        <v>9.1318352362012939E-6</v>
      </c>
      <c r="G628" s="3">
        <f t="shared" si="658"/>
        <v>4.0215173941787221E-7</v>
      </c>
      <c r="H628" s="3">
        <f t="shared" si="658"/>
        <v>1.7700806088940903E-8</v>
      </c>
      <c r="I628" s="3">
        <f t="shared" si="658"/>
        <v>7.786754252792863E-10</v>
      </c>
      <c r="J628" s="3">
        <f t="shared" si="658"/>
        <v>3.4234859720338237E-11</v>
      </c>
      <c r="K628" s="3">
        <f t="shared" si="658"/>
        <v>1.5042386751951115E-12</v>
      </c>
      <c r="L628" s="3">
        <f t="shared" si="658"/>
        <v>-7.0433805448855483E-13</v>
      </c>
      <c r="N628" t="str">
        <f t="shared" si="617"/>
        <v>6.16999999999991 0.00375106863373651</v>
      </c>
    </row>
    <row r="629" spans="1:14" x14ac:dyDescent="0.3">
      <c r="A629" s="4">
        <f t="shared" si="618"/>
        <v>6.1799999999999127</v>
      </c>
      <c r="B629" s="4">
        <f t="shared" si="614"/>
        <v>3.7161106746649579E-3</v>
      </c>
      <c r="C629" s="6">
        <f t="shared" si="615"/>
        <v>-1.1644490913809335E-3</v>
      </c>
      <c r="D629" s="3">
        <f t="shared" ref="D629:L629" si="659">-(((-EXP(-$B$1*D$7)+EXP(-$B$1*C$7))*EXP(-D$7*$A629)+(IF(D$6=10,1,0)+$B$4*(D$7-C$7))*EXP(-($B$1+$A629)*D$7))-
((-EXP(-$D$1*D$7)+EXP(-$D$1*C$7))*EXP(-D$7*$A629)+(IF(D$6=10,1,0)+$B$4*(D$7-C$7))*EXP(-($D$1+$A629)*D$7)))/$E$1</f>
        <v>4.6664935069779716E-3</v>
      </c>
      <c r="E629" s="3">
        <f t="shared" si="659"/>
        <v>2.0468162821040442E-4</v>
      </c>
      <c r="F629" s="3">
        <f t="shared" si="659"/>
        <v>8.97341831055316E-6</v>
      </c>
      <c r="G629" s="3">
        <f t="shared" si="659"/>
        <v>3.9320436075617065E-7</v>
      </c>
      <c r="H629" s="3">
        <f t="shared" si="659"/>
        <v>1.7220666104640599E-8</v>
      </c>
      <c r="I629" s="3">
        <f t="shared" si="659"/>
        <v>7.5377529280227705E-10</v>
      </c>
      <c r="J629" s="3">
        <f t="shared" si="659"/>
        <v>3.2974825774267275E-11</v>
      </c>
      <c r="K629" s="3">
        <f t="shared" si="659"/>
        <v>1.4416480041681622E-12</v>
      </c>
      <c r="L629" s="3">
        <f t="shared" si="659"/>
        <v>-6.7166414538288892E-13</v>
      </c>
      <c r="N629" t="str">
        <f t="shared" si="617"/>
        <v>6.17999999999991 0.00371611067466496</v>
      </c>
    </row>
    <row r="630" spans="1:14" x14ac:dyDescent="0.3">
      <c r="A630" s="4">
        <f t="shared" si="618"/>
        <v>6.1899999999999125</v>
      </c>
      <c r="B630" s="4">
        <f t="shared" si="614"/>
        <v>3.6814428723065738E-3</v>
      </c>
      <c r="C630" s="6">
        <f t="shared" si="615"/>
        <v>-1.1615416045253665E-3</v>
      </c>
      <c r="D630" s="3">
        <f t="shared" ref="D630:L630" si="660">-(((-EXP(-$B$1*D$7)+EXP(-$B$1*C$7))*EXP(-D$7*$A630)+(IF(D$6=10,1,0)+$B$4*(D$7-C$7))*EXP(-($B$1+$A630)*D$7))-
((-EXP(-$D$1*D$7)+EXP(-$D$1*C$7))*EXP(-D$7*$A630)+(IF(D$6=10,1,0)+$B$4*(D$7-C$7))*EXP(-($D$1+$A630)*D$7)))/$E$1</f>
        <v>4.6316257233040663E-3</v>
      </c>
      <c r="E630" s="3">
        <f t="shared" si="660"/>
        <v>2.0213903218945696E-4</v>
      </c>
      <c r="F630" s="3">
        <f t="shared" si="660"/>
        <v>8.817749564418852E-6</v>
      </c>
      <c r="G630" s="3">
        <f t="shared" si="660"/>
        <v>3.8445605019947219E-7</v>
      </c>
      <c r="H630" s="3">
        <f t="shared" si="660"/>
        <v>1.6753550069903238E-8</v>
      </c>
      <c r="I630" s="3">
        <f t="shared" si="660"/>
        <v>7.2967140556099749E-10</v>
      </c>
      <c r="J630" s="3">
        <f t="shared" si="660"/>
        <v>3.1761168111055813E-11</v>
      </c>
      <c r="K630" s="3">
        <f t="shared" si="660"/>
        <v>1.3816617018309808E-12</v>
      </c>
      <c r="L630" s="3">
        <f t="shared" si="660"/>
        <v>-6.4050596346549876E-13</v>
      </c>
      <c r="N630" t="str">
        <f t="shared" si="617"/>
        <v>6.18999999999991 0.00368144287230657</v>
      </c>
    </row>
    <row r="631" spans="1:14" x14ac:dyDescent="0.3">
      <c r="A631" s="4">
        <f t="shared" si="618"/>
        <v>6.1999999999999122</v>
      </c>
      <c r="B631" s="4">
        <f t="shared" si="614"/>
        <v>3.6470628337497255E-3</v>
      </c>
      <c r="C631" s="6">
        <f t="shared" si="615"/>
        <v>-1.158641377308609E-3</v>
      </c>
      <c r="D631" s="3">
        <f t="shared" ref="D631:L631" si="661">-(((-EXP(-$B$1*D$7)+EXP(-$B$1*C$7))*EXP(-D$7*$A631)+(IF(D$6=10,1,0)+$B$4*(D$7-C$7))*EXP(-($B$1+$A631)*D$7))-
((-EXP(-$D$1*D$7)+EXP(-$D$1*C$7))*EXP(-D$7*$A631)+(IF(D$6=10,1,0)+$B$4*(D$7-C$7))*EXP(-($D$1+$A631)*D$7)))/$E$1</f>
        <v>4.5970184698045265E-3</v>
      </c>
      <c r="E631" s="3">
        <f t="shared" si="661"/>
        <v>1.9962802080348882E-4</v>
      </c>
      <c r="F631" s="3">
        <f t="shared" si="661"/>
        <v>8.6647813230253895E-6</v>
      </c>
      <c r="G631" s="3">
        <f t="shared" si="661"/>
        <v>3.7590237872797005E-7</v>
      </c>
      <c r="H631" s="3">
        <f t="shared" si="661"/>
        <v>1.6299104705991141E-8</v>
      </c>
      <c r="I631" s="3">
        <f t="shared" si="661"/>
        <v>7.0633830158362367E-10</v>
      </c>
      <c r="J631" s="3">
        <f t="shared" si="661"/>
        <v>3.0592179824728648E-11</v>
      </c>
      <c r="K631" s="3">
        <f t="shared" si="661"/>
        <v>1.3241714016175947E-12</v>
      </c>
      <c r="L631" s="3">
        <f t="shared" si="661"/>
        <v>-6.1079319486536671E-13</v>
      </c>
      <c r="N631" t="str">
        <f t="shared" si="617"/>
        <v>6.19999999999991 0.00364706283374973</v>
      </c>
    </row>
    <row r="632" spans="1:14" x14ac:dyDescent="0.3">
      <c r="A632" s="4">
        <f t="shared" si="618"/>
        <v>6.209999999999912</v>
      </c>
      <c r="B632" s="4">
        <f t="shared" si="614"/>
        <v>3.6129681865453194E-3</v>
      </c>
      <c r="C632" s="6">
        <f t="shared" si="615"/>
        <v>-1.1557483916042313E-3</v>
      </c>
      <c r="D632" s="3">
        <f t="shared" ref="D632:L632" si="662">-(((-EXP(-$B$1*D$7)+EXP(-$B$1*C$7))*EXP(-D$7*$A632)+(IF(D$6=10,1,0)+$B$4*(D$7-C$7))*EXP(-($B$1+$A632)*D$7))-
((-EXP(-$D$1*D$7)+EXP(-$D$1*C$7))*EXP(-D$7*$A632)+(IF(D$6=10,1,0)+$B$4*(D$7-C$7))*EXP(-($D$1+$A632)*D$7)))/$E$1</f>
        <v>4.562669799802483E-3</v>
      </c>
      <c r="E632" s="3">
        <f t="shared" si="662"/>
        <v>1.9714820170209545E-4</v>
      </c>
      <c r="F632" s="3">
        <f t="shared" si="662"/>
        <v>8.5144667386268804E-6</v>
      </c>
      <c r="G632" s="3">
        <f t="shared" si="662"/>
        <v>3.6753901586487643E-7</v>
      </c>
      <c r="H632" s="3">
        <f t="shared" si="662"/>
        <v>1.5856986316743835E-8</v>
      </c>
      <c r="I632" s="3">
        <f t="shared" si="662"/>
        <v>6.8375133310771826E-10</v>
      </c>
      <c r="J632" s="3">
        <f t="shared" si="662"/>
        <v>2.9466216833233813E-11</v>
      </c>
      <c r="K632" s="3">
        <f t="shared" si="662"/>
        <v>1.2690732460190213E-12</v>
      </c>
      <c r="L632" s="3">
        <f t="shared" si="662"/>
        <v>-5.824587875415085E-13</v>
      </c>
      <c r="N632" t="str">
        <f t="shared" si="617"/>
        <v>6.20999999999991 0.00361296818654532</v>
      </c>
    </row>
    <row r="633" spans="1:14" x14ac:dyDescent="0.3">
      <c r="A633" s="4">
        <f t="shared" si="618"/>
        <v>6.2199999999999118</v>
      </c>
      <c r="B633" s="4">
        <f t="shared" si="614"/>
        <v>3.5791565785469673E-3</v>
      </c>
      <c r="C633" s="6">
        <f t="shared" si="615"/>
        <v>-1.1528626293310633E-3</v>
      </c>
      <c r="D633" s="3">
        <f t="shared" ref="D633:L633" si="663">-(((-EXP(-$B$1*D$7)+EXP(-$B$1*C$7))*EXP(-D$7*$A633)+(IF(D$6=10,1,0)+$B$4*(D$7-C$7))*EXP(-($B$1+$A633)*D$7))-
((-EXP(-$D$1*D$7)+EXP(-$D$1*C$7))*EXP(-D$7*$A633)+(IF(D$6=10,1,0)+$B$4*(D$7-C$7))*EXP(-($D$1+$A633)*D$7)))/$E$1</f>
        <v>4.5285777811764809E-3</v>
      </c>
      <c r="E633" s="3">
        <f t="shared" si="663"/>
        <v>1.9469918740819164E-4</v>
      </c>
      <c r="F633" s="3">
        <f t="shared" si="663"/>
        <v>8.3667597761843693E-6</v>
      </c>
      <c r="G633" s="3">
        <f t="shared" si="663"/>
        <v>3.5936172747976171E-7</v>
      </c>
      <c r="H633" s="3">
        <f t="shared" si="663"/>
        <v>1.5426860529153527E-8</v>
      </c>
      <c r="I633" s="3">
        <f t="shared" si="663"/>
        <v>6.6188664055376795E-10</v>
      </c>
      <c r="J633" s="3">
        <f t="shared" si="663"/>
        <v>2.8381695565123748E-11</v>
      </c>
      <c r="K633" s="3">
        <f t="shared" si="663"/>
        <v>1.2162676990337968E-12</v>
      </c>
      <c r="L633" s="3">
        <f t="shared" si="663"/>
        <v>-5.5543880001100661E-13</v>
      </c>
      <c r="N633" t="str">
        <f t="shared" si="617"/>
        <v>6.21999999999991 0.00357915657854697</v>
      </c>
    </row>
    <row r="634" spans="1:14" x14ac:dyDescent="0.3">
      <c r="A634" s="4">
        <f t="shared" si="618"/>
        <v>6.2299999999999116</v>
      </c>
      <c r="B634" s="4">
        <f t="shared" si="614"/>
        <v>3.5456256777267586E-3</v>
      </c>
      <c r="C634" s="6">
        <f t="shared" si="615"/>
        <v>-1.1499840724530815E-3</v>
      </c>
      <c r="D634" s="3">
        <f t="shared" ref="D634:L634" si="664">-(((-EXP(-$B$1*D$7)+EXP(-$B$1*C$7))*EXP(-D$7*$A634)+(IF(D$6=10,1,0)+$B$4*(D$7-C$7))*EXP(-($B$1+$A634)*D$7))-
((-EXP(-$D$1*D$7)+EXP(-$D$1*C$7))*EXP(-D$7*$A634)+(IF(D$6=10,1,0)+$B$4*(D$7-C$7))*EXP(-($D$1+$A634)*D$7)))/$E$1</f>
        <v>4.4947404962520591E-3</v>
      </c>
      <c r="E634" s="3">
        <f t="shared" si="664"/>
        <v>1.9228059525854986E-4</v>
      </c>
      <c r="F634" s="3">
        <f t="shared" si="664"/>
        <v>8.2216151993421487E-6</v>
      </c>
      <c r="G634" s="3">
        <f t="shared" si="664"/>
        <v>3.5136637364317877E-7</v>
      </c>
      <c r="H634" s="3">
        <f t="shared" si="664"/>
        <v>1.5008402040103089E-8</v>
      </c>
      <c r="I634" s="3">
        <f t="shared" si="664"/>
        <v>6.4072112729940606E-10</v>
      </c>
      <c r="J634" s="3">
        <f t="shared" si="664"/>
        <v>2.7337090733781113E-11</v>
      </c>
      <c r="K634" s="3">
        <f t="shared" si="664"/>
        <v>1.1656593662736106E-12</v>
      </c>
      <c r="L634" s="3">
        <f t="shared" si="664"/>
        <v>-5.2967225687765479E-13</v>
      </c>
      <c r="N634" t="str">
        <f t="shared" si="617"/>
        <v>6.22999999999991 0.00354562567772676</v>
      </c>
    </row>
    <row r="635" spans="1:14" x14ac:dyDescent="0.3">
      <c r="A635" s="4">
        <f t="shared" si="618"/>
        <v>6.2399999999999114</v>
      </c>
      <c r="B635" s="4">
        <f t="shared" si="614"/>
        <v>3.5123731719574223E-3</v>
      </c>
      <c r="C635" s="6">
        <f t="shared" si="615"/>
        <v>-1.1471127029792957E-3</v>
      </c>
      <c r="D635" s="3">
        <f t="shared" ref="D635:L635" si="665">-(((-EXP(-$B$1*D$7)+EXP(-$B$1*C$7))*EXP(-D$7*$A635)+(IF(D$6=10,1,0)+$B$4*(D$7-C$7))*EXP(-($B$1+$A635)*D$7))-
((-EXP(-$D$1*D$7)+EXP(-$D$1*C$7))*EXP(-D$7*$A635)+(IF(D$6=10,1,0)+$B$4*(D$7-C$7))*EXP(-($D$1+$A635)*D$7)))/$E$1</f>
        <v>4.4611560416608041E-3</v>
      </c>
      <c r="E635" s="3">
        <f t="shared" si="665"/>
        <v>1.8989204734315264E-4</v>
      </c>
      <c r="F635" s="3">
        <f t="shared" si="665"/>
        <v>8.0789885564305397E-6</v>
      </c>
      <c r="G635" s="3">
        <f t="shared" si="665"/>
        <v>3.4354890653687392E-7</v>
      </c>
      <c r="H635" s="3">
        <f t="shared" si="665"/>
        <v>1.4601294370383214E-8</v>
      </c>
      <c r="I635" s="3">
        <f t="shared" si="665"/>
        <v>6.202324353040801E-10</v>
      </c>
      <c r="J635" s="3">
        <f t="shared" si="665"/>
        <v>2.6330933191494961E-11</v>
      </c>
      <c r="K635" s="3">
        <f t="shared" si="665"/>
        <v>1.1171568226830264E-12</v>
      </c>
      <c r="L635" s="3">
        <f t="shared" si="665"/>
        <v>-5.0510101144394291E-13</v>
      </c>
      <c r="N635" t="str">
        <f t="shared" si="617"/>
        <v>6.23999999999991 0.00351237317195742</v>
      </c>
    </row>
    <row r="636" spans="1:14" x14ac:dyDescent="0.3">
      <c r="A636" s="4">
        <f t="shared" si="618"/>
        <v>6.2499999999999112</v>
      </c>
      <c r="B636" s="4">
        <f t="shared" si="614"/>
        <v>3.479396768872886E-3</v>
      </c>
      <c r="C636" s="6">
        <f t="shared" si="615"/>
        <v>-1.1442485029636378E-3</v>
      </c>
      <c r="D636" s="3">
        <f t="shared" ref="D636:L636" si="666">-(((-EXP(-$B$1*D$7)+EXP(-$B$1*C$7))*EXP(-D$7*$A636)+(IF(D$6=10,1,0)+$B$4*(D$7-C$7))*EXP(-($B$1+$A636)*D$7))-
((-EXP(-$D$1*D$7)+EXP(-$D$1*C$7))*EXP(-D$7*$A636)+(IF(D$6=10,1,0)+$B$4*(D$7-C$7))*EXP(-($D$1+$A636)*D$7)))/$E$1</f>
        <v>4.4278225282752982E-3</v>
      </c>
      <c r="E636" s="3">
        <f t="shared" si="666"/>
        <v>1.8753317044657792E-4</v>
      </c>
      <c r="F636" s="3">
        <f t="shared" si="666"/>
        <v>7.9388361668868946E-6</v>
      </c>
      <c r="G636" s="3">
        <f t="shared" si="666"/>
        <v>3.359053684030407E-7</v>
      </c>
      <c r="H636" s="3">
        <f t="shared" si="666"/>
        <v>1.4205229625461452E-8</v>
      </c>
      <c r="I636" s="3">
        <f t="shared" si="666"/>
        <v>6.0039892148819818E-10</v>
      </c>
      <c r="J636" s="3">
        <f t="shared" si="666"/>
        <v>2.5361807863286371E-11</v>
      </c>
      <c r="K636" s="3">
        <f t="shared" si="666"/>
        <v>1.0706724473564254E-12</v>
      </c>
      <c r="L636" s="3">
        <f t="shared" si="666"/>
        <v>-4.8166961450140033E-13</v>
      </c>
      <c r="N636" t="str">
        <f t="shared" si="617"/>
        <v>6.24999999999991 0.00347939676887289</v>
      </c>
    </row>
    <row r="637" spans="1:14" x14ac:dyDescent="0.3">
      <c r="A637" s="4">
        <f t="shared" si="618"/>
        <v>6.259999999999911</v>
      </c>
      <c r="B637" s="4">
        <f t="shared" si="614"/>
        <v>3.4466941956584952E-3</v>
      </c>
      <c r="C637" s="6">
        <f t="shared" si="615"/>
        <v>-1.1413914545048483E-3</v>
      </c>
      <c r="D637" s="3">
        <f t="shared" ref="D637:L637" si="667">-(((-EXP(-$B$1*D$7)+EXP(-$B$1*C$7))*EXP(-D$7*$A637)+(IF(D$6=10,1,0)+$B$4*(D$7-C$7))*EXP(-($B$1+$A637)*D$7))-
((-EXP(-$D$1*D$7)+EXP(-$D$1*C$7))*EXP(-D$7*$A637)+(IF(D$6=10,1,0)+$B$4*(D$7-C$7))*EXP(-($D$1+$A637)*D$7)))/$E$1</f>
        <v>4.3947380810735936E-3</v>
      </c>
      <c r="E637" s="3">
        <f t="shared" si="667"/>
        <v>1.8520359598921498E-4</v>
      </c>
      <c r="F637" s="3">
        <f t="shared" si="667"/>
        <v>7.8011151079518859E-6</v>
      </c>
      <c r="G637" s="3">
        <f t="shared" si="667"/>
        <v>3.2843188953658712E-7</v>
      </c>
      <c r="H637" s="3">
        <f t="shared" si="667"/>
        <v>1.3819908262403385E-8</v>
      </c>
      <c r="I637" s="3">
        <f t="shared" si="667"/>
        <v>5.8119963485512329E-10</v>
      </c>
      <c r="J637" s="3">
        <f t="shared" si="667"/>
        <v>2.4428351757353271E-11</v>
      </c>
      <c r="K637" s="3">
        <f t="shared" si="667"/>
        <v>1.0261222652357114E-12</v>
      </c>
      <c r="L637" s="3">
        <f t="shared" si="667"/>
        <v>-4.5932518898122912E-13</v>
      </c>
      <c r="N637" t="str">
        <f t="shared" si="617"/>
        <v>6.25999999999991 0.0034466941956585</v>
      </c>
    </row>
    <row r="638" spans="1:14" x14ac:dyDescent="0.3">
      <c r="A638" s="4">
        <f t="shared" si="618"/>
        <v>6.2699999999999108</v>
      </c>
      <c r="B638" s="4">
        <f t="shared" si="614"/>
        <v>3.4142631988841542E-3</v>
      </c>
      <c r="C638" s="6">
        <f t="shared" si="615"/>
        <v>-1.1385415397463646E-3</v>
      </c>
      <c r="D638" s="3">
        <f t="shared" ref="D638:L638" si="668">-(((-EXP(-$B$1*D$7)+EXP(-$B$1*C$7))*EXP(-D$7*$A638)+(IF(D$6=10,1,0)+$B$4*(D$7-C$7))*EXP(-($B$1+$A638)*D$7))-
((-EXP(-$D$1*D$7)+EXP(-$D$1*C$7))*EXP(-D$7*$A638)+(IF(D$6=10,1,0)+$B$4*(D$7-C$7))*EXP(-($D$1+$A638)*D$7)))/$E$1</f>
        <v>4.3619008390443454E-3</v>
      </c>
      <c r="E638" s="3">
        <f t="shared" si="668"/>
        <v>1.8290295997051319E-4</v>
      </c>
      <c r="F638" s="3">
        <f t="shared" si="668"/>
        <v>7.6657832015140261E-6</v>
      </c>
      <c r="G638" s="3">
        <f t="shared" si="668"/>
        <v>3.2112468632802638E-7</v>
      </c>
      <c r="H638" s="3">
        <f t="shared" si="668"/>
        <v>1.3445038863711112E-8</v>
      </c>
      <c r="I638" s="3">
        <f t="shared" si="668"/>
        <v>5.6261429437346196E-10</v>
      </c>
      <c r="J638" s="3">
        <f t="shared" si="668"/>
        <v>2.3529252046823256E-11</v>
      </c>
      <c r="K638" s="3">
        <f t="shared" si="668"/>
        <v>9.8342579546158328E-13</v>
      </c>
      <c r="L638" s="3">
        <f t="shared" si="668"/>
        <v>-4.3801731078455807E-13</v>
      </c>
      <c r="N638" t="str">
        <f t="shared" si="617"/>
        <v>6.26999999999991 0.00341426319888415</v>
      </c>
    </row>
    <row r="639" spans="1:14" x14ac:dyDescent="0.3">
      <c r="A639" s="4">
        <f t="shared" si="618"/>
        <v>6.2799999999999105</v>
      </c>
      <c r="B639" s="4">
        <f t="shared" si="614"/>
        <v>3.3821015443369845E-3</v>
      </c>
      <c r="C639" s="6">
        <f t="shared" si="615"/>
        <v>-1.1356987408762109E-3</v>
      </c>
      <c r="D639" s="3">
        <f t="shared" ref="D639:L639" si="669">-(((-EXP(-$B$1*D$7)+EXP(-$B$1*C$7))*EXP(-D$7*$A639)+(IF(D$6=10,1,0)+$B$4*(D$7-C$7))*EXP(-($B$1+$A639)*D$7))-
((-EXP(-$D$1*D$7)+EXP(-$D$1*C$7))*EXP(-D$7*$A639)+(IF(D$6=10,1,0)+$B$4*(D$7-C$7))*EXP(-($D$1+$A639)*D$7)))/$E$1</f>
        <v>4.3293089550919435E-3</v>
      </c>
      <c r="E639" s="3">
        <f t="shared" si="669"/>
        <v>1.8063090291155321E-4</v>
      </c>
      <c r="F639" s="3">
        <f t="shared" si="669"/>
        <v>7.5327990011130046E-6</v>
      </c>
      <c r="G639" s="3">
        <f t="shared" si="669"/>
        <v>3.139800593502079E-7</v>
      </c>
      <c r="H639" s="3">
        <f t="shared" si="669"/>
        <v>1.3080337916507382E-8</v>
      </c>
      <c r="I639" s="3">
        <f t="shared" si="669"/>
        <v>5.4462326754953215E-10</v>
      </c>
      <c r="J639" s="3">
        <f t="shared" si="669"/>
        <v>2.2663244224530937E-11</v>
      </c>
      <c r="K639" s="3">
        <f t="shared" si="669"/>
        <v>9.4250590592209907E-13</v>
      </c>
      <c r="L639" s="3">
        <f t="shared" si="669"/>
        <v>-4.1769789497695106E-13</v>
      </c>
      <c r="N639" t="str">
        <f t="shared" si="617"/>
        <v>6.27999999999991 0.00338210154433698</v>
      </c>
    </row>
    <row r="640" spans="1:14" x14ac:dyDescent="0.3">
      <c r="A640" s="4">
        <f t="shared" si="618"/>
        <v>6.2899999999999103</v>
      </c>
      <c r="B640" s="4">
        <f t="shared" si="614"/>
        <v>3.3502070168255444E-3</v>
      </c>
      <c r="C640" s="6">
        <f t="shared" si="615"/>
        <v>-1.1328630401268842E-3</v>
      </c>
      <c r="D640" s="3">
        <f t="shared" ref="D640:L640" si="670">-(((-EXP(-$B$1*D$7)+EXP(-$B$1*C$7))*EXP(-D$7*$A640)+(IF(D$6=10,1,0)+$B$4*(D$7-C$7))*EXP(-($B$1+$A640)*D$7))-
((-EXP(-$D$1*D$7)+EXP(-$D$1*C$7))*EXP(-D$7*$A640)+(IF(D$6=10,1,0)+$B$4*(D$7-C$7))*EXP(-($D$1+$A640)*D$7)))/$E$1</f>
        <v>4.2969605959118293E-3</v>
      </c>
      <c r="E640" s="3">
        <f t="shared" si="670"/>
        <v>1.7838706979863458E-4</v>
      </c>
      <c r="F640" s="3">
        <f t="shared" si="670"/>
        <v>7.402121779255373E-6</v>
      </c>
      <c r="G640" s="3">
        <f t="shared" si="670"/>
        <v>3.0699439148343004E-7</v>
      </c>
      <c r="H640" s="3">
        <f t="shared" si="670"/>
        <v>1.2725529598223443E-8</v>
      </c>
      <c r="I640" s="3">
        <f t="shared" si="670"/>
        <v>5.2720754968871749E-10</v>
      </c>
      <c r="J640" s="3">
        <f t="shared" si="670"/>
        <v>2.1829110324599816E-11</v>
      </c>
      <c r="K640" s="3">
        <f t="shared" si="670"/>
        <v>9.0328867392848064E-13</v>
      </c>
      <c r="L640" s="3">
        <f t="shared" si="670"/>
        <v>-3.9832108725629235E-13</v>
      </c>
      <c r="N640" t="str">
        <f t="shared" si="617"/>
        <v>6.28999999999991 0.00335020701682554</v>
      </c>
    </row>
    <row r="641" spans="1:14" x14ac:dyDescent="0.3">
      <c r="A641" s="4">
        <f t="shared" si="618"/>
        <v>6.2999999999999101</v>
      </c>
      <c r="B641" s="4">
        <f t="shared" si="614"/>
        <v>3.3185774200128622E-3</v>
      </c>
      <c r="C641" s="6">
        <f t="shared" si="615"/>
        <v>-1.1300344197752463E-3</v>
      </c>
      <c r="D641" s="3">
        <f t="shared" ref="D641:L641" si="671">-(((-EXP(-$B$1*D$7)+EXP(-$B$1*C$7))*EXP(-D$7*$A641)+(IF(D$6=10,1,0)+$B$4*(D$7-C$7))*EXP(-($B$1+$A641)*D$7))-
((-EXP(-$D$1*D$7)+EXP(-$D$1*C$7))*EXP(-D$7*$A641)+(IF(D$6=10,1,0)+$B$4*(D$7-C$7))*EXP(-($D$1+$A641)*D$7)))/$E$1</f>
        <v>4.2648539418929177E-3</v>
      </c>
      <c r="E641" s="3">
        <f t="shared" si="671"/>
        <v>1.7617111002821858E-4</v>
      </c>
      <c r="F641" s="3">
        <f t="shared" si="671"/>
        <v>7.273711515037271E-6</v>
      </c>
      <c r="G641" s="3">
        <f t="shared" si="671"/>
        <v>3.0016414608538554E-7</v>
      </c>
      <c r="H641" s="3">
        <f t="shared" si="671"/>
        <v>1.2380345568190877E-8</v>
      </c>
      <c r="I641" s="3">
        <f t="shared" si="671"/>
        <v>5.1034874382082777E-10</v>
      </c>
      <c r="J641" s="3">
        <f t="shared" si="671"/>
        <v>2.1025677208486091E-11</v>
      </c>
      <c r="K641" s="3">
        <f t="shared" si="671"/>
        <v>8.6570325270640107E-13</v>
      </c>
      <c r="L641" s="3">
        <f t="shared" si="671"/>
        <v>-3.7984316050724747E-13</v>
      </c>
      <c r="N641" t="str">
        <f t="shared" si="617"/>
        <v>6.29999999999991 0.00331857742001286</v>
      </c>
    </row>
    <row r="642" spans="1:14" x14ac:dyDescent="0.3">
      <c r="A642" s="4">
        <f t="shared" si="618"/>
        <v>6.3099999999999099</v>
      </c>
      <c r="B642" s="4">
        <f t="shared" si="614"/>
        <v>3.2872105762634727E-3</v>
      </c>
      <c r="C642" s="6">
        <f t="shared" si="615"/>
        <v>-1.1272128621424105E-3</v>
      </c>
      <c r="D642" s="3">
        <f t="shared" ref="D642:L642" si="672">-(((-EXP(-$B$1*D$7)+EXP(-$B$1*C$7))*EXP(-D$7*$A642)+(IF(D$6=10,1,0)+$B$4*(D$7-C$7))*EXP(-($B$1+$A642)*D$7))-
((-EXP(-$D$1*D$7)+EXP(-$D$1*C$7))*EXP(-D$7*$A642)+(IF(D$6=10,1,0)+$B$4*(D$7-C$7))*EXP(-($D$1+$A642)*D$7)))/$E$1</f>
        <v>4.2329871870335715E-3</v>
      </c>
      <c r="E642" s="3">
        <f t="shared" si="672"/>
        <v>1.7398267735220993E-4</v>
      </c>
      <c r="F642" s="3">
        <f t="shared" si="672"/>
        <v>7.1475288818253944E-6</v>
      </c>
      <c r="G642" s="3">
        <f t="shared" si="672"/>
        <v>2.9348586519584873E-7</v>
      </c>
      <c r="H642" s="3">
        <f t="shared" si="672"/>
        <v>1.204452476454809E-8</v>
      </c>
      <c r="I642" s="3">
        <f t="shared" si="672"/>
        <v>4.940290412623239E-10</v>
      </c>
      <c r="J642" s="3">
        <f t="shared" si="672"/>
        <v>2.0251814915989261E-11</v>
      </c>
      <c r="K642" s="3">
        <f t="shared" si="672"/>
        <v>8.2968174336385918E-13</v>
      </c>
      <c r="L642" s="3">
        <f t="shared" si="672"/>
        <v>-3.6222241600937209E-13</v>
      </c>
      <c r="N642" t="str">
        <f t="shared" si="617"/>
        <v>6.30999999999991 0.00328721057626347</v>
      </c>
    </row>
    <row r="643" spans="1:14" x14ac:dyDescent="0.3">
      <c r="A643" s="4">
        <f t="shared" si="618"/>
        <v>6.3199999999999097</v>
      </c>
      <c r="B643" s="4">
        <f t="shared" si="614"/>
        <v>3.2561043264531806E-3</v>
      </c>
      <c r="C643" s="6">
        <f t="shared" si="615"/>
        <v>-1.1243983495936322E-3</v>
      </c>
      <c r="D643" s="3">
        <f t="shared" ref="D643:L643" si="673">-(((-EXP(-$B$1*D$7)+EXP(-$B$1*C$7))*EXP(-D$7*$A643)+(IF(D$6=10,1,0)+$B$4*(D$7-C$7))*EXP(-($B$1+$A643)*D$7))-
((-EXP(-$D$1*D$7)+EXP(-$D$1*C$7))*EXP(-D$7*$A643)+(IF(D$6=10,1,0)+$B$4*(D$7-C$7))*EXP(-($D$1+$A643)*D$7)))/$E$1</f>
        <v>4.2013585388196283E-3</v>
      </c>
      <c r="E643" s="3">
        <f t="shared" si="673"/>
        <v>1.7182142982357721E-4</v>
      </c>
      <c r="F643" s="3">
        <f t="shared" si="673"/>
        <v>7.0235352352291264E-6</v>
      </c>
      <c r="G643" s="3">
        <f t="shared" si="673"/>
        <v>2.8695616779330971E-7</v>
      </c>
      <c r="H643" s="3">
        <f t="shared" si="673"/>
        <v>1.1717813206823311E-8</v>
      </c>
      <c r="I643" s="3">
        <f t="shared" si="673"/>
        <v>4.7823120280797562E-10</v>
      </c>
      <c r="J643" s="3">
        <f t="shared" si="673"/>
        <v>1.9506435075837504E-11</v>
      </c>
      <c r="K643" s="3">
        <f t="shared" si="673"/>
        <v>7.9515907225738795E-13</v>
      </c>
      <c r="L643" s="3">
        <f t="shared" si="673"/>
        <v>-3.4541908948062277E-13</v>
      </c>
      <c r="N643" t="str">
        <f t="shared" si="617"/>
        <v>6.31999999999991 0.00325610432645318</v>
      </c>
    </row>
    <row r="644" spans="1:14" x14ac:dyDescent="0.3">
      <c r="A644" s="4">
        <f t="shared" si="618"/>
        <v>6.3299999999999095</v>
      </c>
      <c r="B644" s="4">
        <f t="shared" si="614"/>
        <v>3.22525652981234E-3</v>
      </c>
      <c r="C644" s="6">
        <f t="shared" si="615"/>
        <v>-1.1215908645381993E-3</v>
      </c>
      <c r="D644" s="3">
        <f t="shared" ref="D644:L644" si="674">-(((-EXP(-$B$1*D$7)+EXP(-$B$1*C$7))*EXP(-D$7*$A644)+(IF(D$6=10,1,0)+$B$4*(D$7-C$7))*EXP(-($B$1+$A644)*D$7))-
((-EXP(-$D$1*D$7)+EXP(-$D$1*C$7))*EXP(-D$7*$A644)+(IF(D$6=10,1,0)+$B$4*(D$7-C$7))*EXP(-($D$1+$A644)*D$7)))/$E$1</f>
        <v>4.1699662181349543E-3</v>
      </c>
      <c r="E644" s="3">
        <f t="shared" si="674"/>
        <v>1.6968702974282045E-4</v>
      </c>
      <c r="F644" s="3">
        <f t="shared" si="674"/>
        <v>6.9016926011732547E-6</v>
      </c>
      <c r="G644" s="3">
        <f t="shared" si="674"/>
        <v>2.8057174808022891E-7</v>
      </c>
      <c r="H644" s="3">
        <f t="shared" si="674"/>
        <v>1.1399963803811562E-8</v>
      </c>
      <c r="I644" s="3">
        <f t="shared" si="674"/>
        <v>4.6293854052836432E-10</v>
      </c>
      <c r="J644" s="3">
        <f t="shared" si="674"/>
        <v>1.8788489374575545E-11</v>
      </c>
      <c r="K644" s="3">
        <f t="shared" si="674"/>
        <v>7.620728734271671E-13</v>
      </c>
      <c r="L644" s="3">
        <f t="shared" si="674"/>
        <v>-3.2939526134790001E-13</v>
      </c>
      <c r="N644" t="str">
        <f t="shared" si="617"/>
        <v>6.32999999999991 0.00322525652981234</v>
      </c>
    </row>
    <row r="645" spans="1:14" x14ac:dyDescent="0.3">
      <c r="A645" s="4">
        <f t="shared" si="618"/>
        <v>6.3399999999999093</v>
      </c>
      <c r="B645" s="4">
        <f t="shared" si="614"/>
        <v>3.1946650637439361E-3</v>
      </c>
      <c r="C645" s="6">
        <f t="shared" si="615"/>
        <v>-1.1187903894293203E-3</v>
      </c>
      <c r="D645" s="3">
        <f t="shared" ref="D645:L645" si="675">-(((-EXP(-$B$1*D$7)+EXP(-$B$1*C$7))*EXP(-D$7*$A645)+(IF(D$6=10,1,0)+$B$4*(D$7-C$7))*EXP(-($B$1+$A645)*D$7))-
((-EXP(-$D$1*D$7)+EXP(-$D$1*C$7))*EXP(-D$7*$A645)+(IF(D$6=10,1,0)+$B$4*(D$7-C$7))*EXP(-($D$1+$A645)*D$7)))/$E$1</f>
        <v>4.1388084591448921E-3</v>
      </c>
      <c r="E645" s="3">
        <f t="shared" si="675"/>
        <v>1.6757914360587855E-4</v>
      </c>
      <c r="F645" s="3">
        <f t="shared" si="675"/>
        <v>6.7819636643942057E-6</v>
      </c>
      <c r="G645" s="3">
        <f t="shared" si="675"/>
        <v>2.7432937380750006E-7</v>
      </c>
      <c r="H645" s="3">
        <f t="shared" si="675"/>
        <v>1.1090736166693871E-8</v>
      </c>
      <c r="I645" s="3">
        <f t="shared" si="675"/>
        <v>4.4813490012314811E-10</v>
      </c>
      <c r="J645" s="3">
        <f t="shared" si="675"/>
        <v>1.8096968083068426E-11</v>
      </c>
      <c r="K645" s="3">
        <f t="shared" si="675"/>
        <v>7.3036337592118008E-13</v>
      </c>
      <c r="L645" s="3">
        <f t="shared" si="675"/>
        <v>-3.1411477102248026E-13</v>
      </c>
      <c r="N645" t="str">
        <f t="shared" si="617"/>
        <v>6.33999999999991 0.00319466506374394</v>
      </c>
    </row>
    <row r="646" spans="1:14" x14ac:dyDescent="0.3">
      <c r="A646" s="4">
        <f t="shared" si="618"/>
        <v>6.3499999999999091</v>
      </c>
      <c r="B646" s="4">
        <f t="shared" si="614"/>
        <v>3.1643278236839654E-3</v>
      </c>
      <c r="C646" s="6">
        <f t="shared" si="615"/>
        <v>-1.1159969067640176E-3</v>
      </c>
      <c r="D646" s="3">
        <f t="shared" ref="D646:L646" si="676">-(((-EXP(-$B$1*D$7)+EXP(-$B$1*C$7))*EXP(-D$7*$A646)+(IF(D$6=10,1,0)+$B$4*(D$7-C$7))*EXP(-($B$1+$A646)*D$7))-
((-EXP(-$D$1*D$7)+EXP(-$D$1*C$7))*EXP(-D$7*$A646)+(IF(D$6=10,1,0)+$B$4*(D$7-C$7))*EXP(-($D$1+$A646)*D$7)))/$E$1</f>
        <v>4.1078835092230774E-3</v>
      </c>
      <c r="E646" s="3">
        <f t="shared" si="676"/>
        <v>1.6549744205085097E-4</v>
      </c>
      <c r="F646" s="3">
        <f t="shared" si="676"/>
        <v>6.6643117570156871E-6</v>
      </c>
      <c r="G646" s="3">
        <f t="shared" si="676"/>
        <v>2.6822588463878324E-7</v>
      </c>
      <c r="H646" s="3">
        <f t="shared" si="676"/>
        <v>1.0789896427460793E-8</v>
      </c>
      <c r="I646" s="3">
        <f t="shared" si="676"/>
        <v>4.3380464387209359E-10</v>
      </c>
      <c r="J646" s="3">
        <f t="shared" si="676"/>
        <v>1.743089863528969E-11</v>
      </c>
      <c r="K646" s="3">
        <f t="shared" si="676"/>
        <v>6.9997329584874995E-13</v>
      </c>
      <c r="L646" s="3">
        <f t="shared" si="676"/>
        <v>-2.9954313541383994E-13</v>
      </c>
      <c r="N646" t="str">
        <f t="shared" si="617"/>
        <v>6.34999999999991 0.00316432782368397</v>
      </c>
    </row>
    <row r="647" spans="1:14" x14ac:dyDescent="0.3">
      <c r="A647" s="4">
        <f t="shared" si="618"/>
        <v>6.3599999999999088</v>
      </c>
      <c r="B647" s="4">
        <f t="shared" si="614"/>
        <v>3.1342427229218177E-3</v>
      </c>
      <c r="C647" s="6">
        <f t="shared" si="615"/>
        <v>-1.1132103990830148E-3</v>
      </c>
      <c r="D647" s="3">
        <f t="shared" ref="D647:L647" si="677">-(((-EXP(-$B$1*D$7)+EXP(-$B$1*C$7))*EXP(-D$7*$A647)+(IF(D$6=10,1,0)+$B$4*(D$7-C$7))*EXP(-($B$1+$A647)*D$7))-
((-EXP(-$D$1*D$7)+EXP(-$D$1*C$7))*EXP(-D$7*$A647)+(IF(D$6=10,1,0)+$B$4*(D$7-C$7))*EXP(-($D$1+$A647)*D$7)))/$E$1</f>
        <v>4.0771896288348871E-3</v>
      </c>
      <c r="E647" s="3">
        <f t="shared" si="677"/>
        <v>1.6344159980793795E-4</v>
      </c>
      <c r="F647" s="3">
        <f t="shared" si="677"/>
        <v>6.5487008472143289E-6</v>
      </c>
      <c r="G647" s="3">
        <f t="shared" si="677"/>
        <v>2.6225819055222648E-7</v>
      </c>
      <c r="H647" s="3">
        <f t="shared" si="677"/>
        <v>1.0497217061709642E-8</v>
      </c>
      <c r="I647" s="3">
        <f t="shared" si="677"/>
        <v>4.1993263410955839E-10</v>
      </c>
      <c r="J647" s="3">
        <f t="shared" si="677"/>
        <v>1.6789344261292329E-11</v>
      </c>
      <c r="K647" s="3">
        <f t="shared" si="677"/>
        <v>6.7084773286368712E-13</v>
      </c>
      <c r="L647" s="3">
        <f t="shared" si="677"/>
        <v>-2.8564747108486112E-13</v>
      </c>
      <c r="N647" t="str">
        <f t="shared" si="617"/>
        <v>6.35999999999991 0.00313424272292182</v>
      </c>
    </row>
    <row r="648" spans="1:14" x14ac:dyDescent="0.3">
      <c r="A648" s="4">
        <f t="shared" si="618"/>
        <v>6.3699999999999086</v>
      </c>
      <c r="B648" s="4">
        <f t="shared" si="614"/>
        <v>3.1044076924356626E-3</v>
      </c>
      <c r="C648" s="6">
        <f t="shared" si="615"/>
        <v>-1.11043084897063E-3</v>
      </c>
      <c r="D648" s="3">
        <f t="shared" ref="D648:L648" si="678">-(((-EXP(-$B$1*D$7)+EXP(-$B$1*C$7))*EXP(-D$7*$A648)+(IF(D$6=10,1,0)+$B$4*(D$7-C$7))*EXP(-($B$1+$A648)*D$7))-
((-EXP(-$D$1*D$7)+EXP(-$D$1*C$7))*EXP(-D$7*$A648)+(IF(D$6=10,1,0)+$B$4*(D$7-C$7))*EXP(-($D$1+$A648)*D$7)))/$E$1</f>
        <v>4.0467250914371505E-3</v>
      </c>
      <c r="E648" s="3">
        <f t="shared" si="678"/>
        <v>1.6141129564777168E-4</v>
      </c>
      <c r="F648" s="3">
        <f t="shared" si="678"/>
        <v>6.4350955282188423E-6</v>
      </c>
      <c r="G648" s="3">
        <f t="shared" si="678"/>
        <v>2.5642327027659815E-7</v>
      </c>
      <c r="H648" s="3">
        <f t="shared" si="678"/>
        <v>1.0212476716590922E-8</v>
      </c>
      <c r="I648" s="3">
        <f t="shared" si="678"/>
        <v>4.0650421723470215E-10</v>
      </c>
      <c r="J648" s="3">
        <f t="shared" si="678"/>
        <v>1.6171402669758063E-11</v>
      </c>
      <c r="K648" s="3">
        <f t="shared" si="678"/>
        <v>6.4293407098995844E-13</v>
      </c>
      <c r="L648" s="3">
        <f t="shared" si="678"/>
        <v>-2.7239642004968177E-13</v>
      </c>
      <c r="N648" t="str">
        <f t="shared" si="617"/>
        <v>6.36999999999991 0.00310440769243566</v>
      </c>
    </row>
    <row r="649" spans="1:14" x14ac:dyDescent="0.3">
      <c r="A649" s="4">
        <f t="shared" si="618"/>
        <v>6.3799999999999084</v>
      </c>
      <c r="B649" s="4">
        <f t="shared" si="614"/>
        <v>3.0748206807421508E-3</v>
      </c>
      <c r="C649" s="6">
        <f t="shared" si="615"/>
        <v>-1.1076582390546659E-3</v>
      </c>
      <c r="D649" s="3">
        <f t="shared" ref="D649:L649" si="679">-(((-EXP(-$B$1*D$7)+EXP(-$B$1*C$7))*EXP(-D$7*$A649)+(IF(D$6=10,1,0)+$B$4*(D$7-C$7))*EXP(-($B$1+$A649)*D$7))-
((-EXP(-$D$1*D$7)+EXP(-$D$1*C$7))*EXP(-D$7*$A649)+(IF(D$6=10,1,0)+$B$4*(D$7-C$7))*EXP(-($D$1+$A649)*D$7)))/$E$1</f>
        <v>4.0164881833914135E-3</v>
      </c>
      <c r="E649" s="3">
        <f t="shared" si="679"/>
        <v>1.5940621233025539E-4</v>
      </c>
      <c r="F649" s="3">
        <f t="shared" si="679"/>
        <v>6.3234610075103503E-6</v>
      </c>
      <c r="G649" s="3">
        <f t="shared" si="679"/>
        <v>2.5071816975868666E-7</v>
      </c>
      <c r="H649" s="3">
        <f t="shared" si="679"/>
        <v>9.9354600437385285E-9</v>
      </c>
      <c r="I649" s="3">
        <f t="shared" si="679"/>
        <v>3.9350520823610045E-10</v>
      </c>
      <c r="J649" s="3">
        <f t="shared" si="679"/>
        <v>1.5576204778216531E-11</v>
      </c>
      <c r="K649" s="3">
        <f t="shared" si="679"/>
        <v>6.1618188359550272E-13</v>
      </c>
      <c r="L649" s="3">
        <f t="shared" si="679"/>
        <v>-2.5976007902360091E-13</v>
      </c>
      <c r="N649" t="str">
        <f t="shared" si="617"/>
        <v>6.37999999999991 0.00307482068074215</v>
      </c>
    </row>
    <row r="650" spans="1:14" x14ac:dyDescent="0.3">
      <c r="A650" s="4">
        <f t="shared" si="618"/>
        <v>6.3899999999999082</v>
      </c>
      <c r="B650" s="4">
        <f t="shared" si="614"/>
        <v>3.0454796537375713E-3</v>
      </c>
      <c r="C650" s="6">
        <f t="shared" si="615"/>
        <v>-1.1048925520063017E-3</v>
      </c>
      <c r="D650" s="3">
        <f t="shared" ref="D650:L650" si="680">-(((-EXP(-$B$1*D$7)+EXP(-$B$1*C$7))*EXP(-D$7*$A650)+(IF(D$6=10,1,0)+$B$4*(D$7-C$7))*EXP(-($B$1+$A650)*D$7))-
((-EXP(-$D$1*D$7)+EXP(-$D$1*C$7))*EXP(-D$7*$A650)+(IF(D$6=10,1,0)+$B$4*(D$7-C$7))*EXP(-($D$1+$A650)*D$7)))/$E$1</f>
        <v>3.9864772038636495E-3</v>
      </c>
      <c r="E650" s="3">
        <f t="shared" si="680"/>
        <v>1.5742603655823068E-4</v>
      </c>
      <c r="F650" s="3">
        <f t="shared" si="680"/>
        <v>6.2137630961656539E-6</v>
      </c>
      <c r="G650" s="3">
        <f t="shared" si="680"/>
        <v>2.4514000066841968E-7</v>
      </c>
      <c r="H650" s="3">
        <f t="shared" si="680"/>
        <v>9.6659575360876799E-9</v>
      </c>
      <c r="I650" s="3">
        <f t="shared" si="680"/>
        <v>3.8092187569812688E-10</v>
      </c>
      <c r="J650" s="3">
        <f t="shared" si="680"/>
        <v>1.5002913491651323E-11</v>
      </c>
      <c r="K650" s="3">
        <f t="shared" si="680"/>
        <v>5.9054284226428068E-13</v>
      </c>
      <c r="L650" s="3">
        <f t="shared" si="680"/>
        <v>-2.4770993185871983E-13</v>
      </c>
      <c r="N650" t="str">
        <f t="shared" si="617"/>
        <v>6.38999999999991 0.00304547965373757</v>
      </c>
    </row>
    <row r="651" spans="1:14" x14ac:dyDescent="0.3">
      <c r="A651" s="4">
        <f t="shared" si="618"/>
        <v>6.399999999999908</v>
      </c>
      <c r="B651" s="4">
        <f t="shared" si="614"/>
        <v>3.0163825945437746E-3</v>
      </c>
      <c r="C651" s="6">
        <f t="shared" si="615"/>
        <v>-1.102133770539984E-3</v>
      </c>
      <c r="D651" s="3">
        <f t="shared" ref="D651:L651" si="681">-(((-EXP(-$B$1*D$7)+EXP(-$B$1*C$7))*EXP(-D$7*$A651)+(IF(D$6=10,1,0)+$B$4*(D$7-C$7))*EXP(-($B$1+$A651)*D$7))-
((-EXP(-$D$1*D$7)+EXP(-$D$1*C$7))*EXP(-D$7*$A651)+(IF(D$6=10,1,0)+$B$4*(D$7-C$7))*EXP(-($D$1+$A651)*D$7)))/$E$1</f>
        <v>3.9566904647348128E-3</v>
      </c>
      <c r="E651" s="3">
        <f t="shared" si="681"/>
        <v>1.5547045892487678E-4</v>
      </c>
      <c r="F651" s="3">
        <f t="shared" si="681"/>
        <v>6.1059681983593178E-6</v>
      </c>
      <c r="G651" s="3">
        <f t="shared" si="681"/>
        <v>2.396859389385595E-7</v>
      </c>
      <c r="H651" s="3">
        <f t="shared" si="681"/>
        <v>9.4037653694956956E-9</v>
      </c>
      <c r="I651" s="3">
        <f t="shared" si="681"/>
        <v>3.6874092730590528E-10</v>
      </c>
      <c r="J651" s="3">
        <f t="shared" si="681"/>
        <v>1.4450722524716762E-11</v>
      </c>
      <c r="K651" s="3">
        <f t="shared" si="681"/>
        <v>5.659706295078698E-13</v>
      </c>
      <c r="L651" s="3">
        <f t="shared" si="681"/>
        <v>-2.3621878530037214E-13</v>
      </c>
      <c r="N651" t="str">
        <f t="shared" si="617"/>
        <v>6.39999999999991 0.00301638259454377</v>
      </c>
    </row>
    <row r="652" spans="1:14" x14ac:dyDescent="0.3">
      <c r="A652" s="4">
        <f t="shared" si="618"/>
        <v>6.4099999999999078</v>
      </c>
      <c r="B652" s="4">
        <f t="shared" ref="B652:B715" si="682">SUM(C652:L652)</f>
        <v>2.9875275033303247E-3</v>
      </c>
      <c r="C652" s="6">
        <f t="shared" ref="C652:C715" si="683">-C$7*EXP(-($B$1+$A652)*C$7)*(C$7-B$7)*($B$3+$B$4)</f>
        <v>-1.0993818774133199E-3</v>
      </c>
      <c r="D652" s="3">
        <f t="shared" ref="D652:L652" si="684">-(((-EXP(-$B$1*D$7)+EXP(-$B$1*C$7))*EXP(-D$7*$A652)+(IF(D$6=10,1,0)+$B$4*(D$7-C$7))*EXP(-($B$1+$A652)*D$7))-
((-EXP(-$D$1*D$7)+EXP(-$D$1*C$7))*EXP(-D$7*$A652)+(IF(D$6=10,1,0)+$B$4*(D$7-C$7))*EXP(-($D$1+$A652)*D$7)))/$E$1</f>
        <v>3.9271262904815767E-3</v>
      </c>
      <c r="E652" s="3">
        <f t="shared" si="684"/>
        <v>1.5353917386695432E-4</v>
      </c>
      <c r="F652" s="3">
        <f t="shared" si="684"/>
        <v>6.0000433010192806E-6</v>
      </c>
      <c r="G652" s="3">
        <f t="shared" si="684"/>
        <v>2.3435322333483858E-7</v>
      </c>
      <c r="H652" s="3">
        <f t="shared" si="684"/>
        <v>9.1486852486434084E-9</v>
      </c>
      <c r="I652" s="3">
        <f t="shared" si="684"/>
        <v>3.5694949580391881E-10</v>
      </c>
      <c r="J652" s="3">
        <f t="shared" si="684"/>
        <v>1.3918855267757303E-11</v>
      </c>
      <c r="K652" s="3">
        <f t="shared" si="684"/>
        <v>5.424208550881478E-13</v>
      </c>
      <c r="L652" s="3">
        <f t="shared" si="684"/>
        <v>-2.2526070761374534E-13</v>
      </c>
      <c r="N652" t="str">
        <f t="shared" ref="N652:N715" si="685">A652&amp;" "&amp;B652</f>
        <v>6.40999999999991 0.00298752750333032</v>
      </c>
    </row>
    <row r="653" spans="1:14" x14ac:dyDescent="0.3">
      <c r="A653" s="4">
        <f t="shared" ref="A653:A716" si="686">A652+1%</f>
        <v>6.4199999999999076</v>
      </c>
      <c r="B653" s="4">
        <f t="shared" si="682"/>
        <v>2.9589123972007963E-3</v>
      </c>
      <c r="C653" s="6">
        <f t="shared" si="683"/>
        <v>-1.0966368554269684E-3</v>
      </c>
      <c r="D653" s="3">
        <f t="shared" ref="D653:L653" si="687">-(((-EXP(-$B$1*D$7)+EXP(-$B$1*C$7))*EXP(-D$7*$A653)+(IF(D$6=10,1,0)+$B$4*(D$7-C$7))*EXP(-($B$1+$A653)*D$7))-
((-EXP(-$D$1*D$7)+EXP(-$D$1*C$7))*EXP(-D$7*$A653)+(IF(D$6=10,1,0)+$B$4*(D$7-C$7))*EXP(-($D$1+$A653)*D$7)))/$E$1</f>
        <v>3.8977830181221224E-3</v>
      </c>
      <c r="E653" s="3">
        <f t="shared" si="687"/>
        <v>1.5163187961677856E-4</v>
      </c>
      <c r="F653" s="3">
        <f t="shared" si="687"/>
        <v>5.8959559638212776E-6</v>
      </c>
      <c r="G653" s="3">
        <f t="shared" si="687"/>
        <v>2.2913915405653551E-7</v>
      </c>
      <c r="H653" s="3">
        <f t="shared" si="687"/>
        <v>8.9005242570207925E-9</v>
      </c>
      <c r="I653" s="3">
        <f t="shared" si="687"/>
        <v>3.4553512539405879E-10</v>
      </c>
      <c r="J653" s="3">
        <f t="shared" si="687"/>
        <v>1.3406563695044223E-11</v>
      </c>
      <c r="K653" s="3">
        <f t="shared" si="687"/>
        <v>5.1985097581317338E-13</v>
      </c>
      <c r="L653" s="3">
        <f t="shared" si="687"/>
        <v>-2.1481096996520476E-13</v>
      </c>
      <c r="N653" t="str">
        <f t="shared" si="685"/>
        <v>6.41999999999991 0.0029589123972008</v>
      </c>
    </row>
    <row r="654" spans="1:14" x14ac:dyDescent="0.3">
      <c r="A654" s="4">
        <f t="shared" si="686"/>
        <v>6.4299999999999073</v>
      </c>
      <c r="B654" s="4">
        <f t="shared" si="682"/>
        <v>2.930535310003013E-3</v>
      </c>
      <c r="C654" s="6">
        <f t="shared" si="683"/>
        <v>-1.0938986874245331E-3</v>
      </c>
      <c r="D654" s="3">
        <f t="shared" ref="D654:L654" si="688">-(((-EXP(-$B$1*D$7)+EXP(-$B$1*C$7))*EXP(-D$7*$A654)+(IF(D$6=10,1,0)+$B$4*(D$7-C$7))*EXP(-($B$1+$A654)*D$7))-
((-EXP(-$D$1*D$7)+EXP(-$D$1*C$7))*EXP(-D$7*$A654)+(IF(D$6=10,1,0)+$B$4*(D$7-C$7))*EXP(-($D$1+$A654)*D$7)))/$E$1</f>
        <v>3.8686589970833266E-3</v>
      </c>
      <c r="E654" s="3">
        <f t="shared" si="688"/>
        <v>1.4974827815664903E-4</v>
      </c>
      <c r="F654" s="3">
        <f t="shared" si="688"/>
        <v>5.7936743092309105E-6</v>
      </c>
      <c r="G654" s="3">
        <f t="shared" si="688"/>
        <v>2.2404109136831809E-7</v>
      </c>
      <c r="H654" s="3">
        <f t="shared" si="688"/>
        <v>8.6590947111053617E-9</v>
      </c>
      <c r="I654" s="3">
        <f t="shared" si="688"/>
        <v>3.3448575858700722E-10</v>
      </c>
      <c r="J654" s="3">
        <f t="shared" si="688"/>
        <v>1.2913127311877297E-11</v>
      </c>
      <c r="K654" s="3">
        <f t="shared" si="688"/>
        <v>4.9822021871128487E-13</v>
      </c>
      <c r="L654" s="3">
        <f t="shared" si="688"/>
        <v>-2.0484599070283885E-13</v>
      </c>
      <c r="N654" t="str">
        <f t="shared" si="685"/>
        <v>6.42999999999991 0.00293053531000301</v>
      </c>
    </row>
    <row r="655" spans="1:14" x14ac:dyDescent="0.3">
      <c r="A655" s="4">
        <f t="shared" si="686"/>
        <v>6.4399999999999071</v>
      </c>
      <c r="B655" s="4">
        <f t="shared" si="682"/>
        <v>2.9023942922040912E-3</v>
      </c>
      <c r="C655" s="6">
        <f t="shared" si="683"/>
        <v>-1.0911673562924553E-3</v>
      </c>
      <c r="D655" s="3">
        <f t="shared" ref="D655:L655" si="689">-(((-EXP(-$B$1*D$7)+EXP(-$B$1*C$7))*EXP(-D$7*$A655)+(IF(D$6=10,1,0)+$B$4*(D$7-C$7))*EXP(-($B$1+$A655)*D$7))-
((-EXP(-$D$1*D$7)+EXP(-$D$1*C$7))*EXP(-D$7*$A655)+(IF(D$6=10,1,0)+$B$4*(D$7-C$7))*EXP(-($D$1+$A655)*D$7)))/$E$1</f>
        <v>3.839752589135706E-3</v>
      </c>
      <c r="E655" s="3">
        <f t="shared" si="689"/>
        <v>1.4788807517014514E-4</v>
      </c>
      <c r="F655" s="3">
        <f t="shared" si="689"/>
        <v>5.6931670126886523E-6</v>
      </c>
      <c r="G655" s="3">
        <f t="shared" si="689"/>
        <v>2.1905645426699376E-7</v>
      </c>
      <c r="H655" s="3">
        <f t="shared" si="689"/>
        <v>8.4242140183094082E-9</v>
      </c>
      <c r="I655" s="3">
        <f t="shared" si="689"/>
        <v>3.2378972346074731E-10</v>
      </c>
      <c r="J655" s="3">
        <f t="shared" si="689"/>
        <v>1.2437852142055953E-11</v>
      </c>
      <c r="K655" s="3">
        <f t="shared" si="689"/>
        <v>4.7748950734518081E-13</v>
      </c>
      <c r="L655" s="3">
        <f t="shared" si="689"/>
        <v>-1.9534328211276584E-13</v>
      </c>
      <c r="N655" t="str">
        <f t="shared" si="685"/>
        <v>6.43999999999991 0.00290239429220409</v>
      </c>
    </row>
    <row r="656" spans="1:14" x14ac:dyDescent="0.3">
      <c r="A656" s="4">
        <f t="shared" si="686"/>
        <v>6.4499999999999069</v>
      </c>
      <c r="B656" s="4">
        <f t="shared" si="682"/>
        <v>2.8744874107192644E-3</v>
      </c>
      <c r="C656" s="6">
        <f t="shared" si="683"/>
        <v>-1.0884428449599059E-3</v>
      </c>
      <c r="D656" s="3">
        <f t="shared" ref="D656:L656" si="690">-(((-EXP(-$B$1*D$7)+EXP(-$B$1*C$7))*EXP(-D$7*$A656)+(IF(D$6=10,1,0)+$B$4*(D$7-C$7))*EXP(-($B$1+$A656)*D$7))-
((-EXP(-$D$1*D$7)+EXP(-$D$1*C$7))*EXP(-D$7*$A656)+(IF(D$6=10,1,0)+$B$4*(D$7-C$7))*EXP(-($D$1+$A656)*D$7)))/$E$1</f>
        <v>3.8110621682795787E-3</v>
      </c>
      <c r="E656" s="3">
        <f t="shared" si="690"/>
        <v>1.4605097999570874E-4</v>
      </c>
      <c r="F656" s="3">
        <f t="shared" si="690"/>
        <v>5.5944032930383758E-6</v>
      </c>
      <c r="G656" s="3">
        <f t="shared" si="690"/>
        <v>2.1418271917456419E-7</v>
      </c>
      <c r="H656" s="3">
        <f t="shared" si="690"/>
        <v>8.1957045388253313E-9</v>
      </c>
      <c r="I656" s="3">
        <f t="shared" si="690"/>
        <v>3.1343572133427993E-10</v>
      </c>
      <c r="J656" s="3">
        <f t="shared" si="690"/>
        <v>1.1980069751731426E-11</v>
      </c>
      <c r="K656" s="3">
        <f t="shared" si="690"/>
        <v>4.5762139122338391E-13</v>
      </c>
      <c r="L656" s="3">
        <f t="shared" si="690"/>
        <v>-1.8628139967960026E-13</v>
      </c>
      <c r="N656" t="str">
        <f t="shared" si="685"/>
        <v>6.44999999999991 0.00287448741071926</v>
      </c>
    </row>
    <row r="657" spans="1:14" x14ac:dyDescent="0.3">
      <c r="A657" s="4">
        <f t="shared" si="686"/>
        <v>6.4599999999999067</v>
      </c>
      <c r="B657" s="4">
        <f t="shared" si="682"/>
        <v>2.8468127487905094E-3</v>
      </c>
      <c r="C657" s="6">
        <f t="shared" si="683"/>
        <v>-1.0857251363986808E-3</v>
      </c>
      <c r="D657" s="3">
        <f t="shared" ref="D657:L657" si="691">-(((-EXP(-$B$1*D$7)+EXP(-$B$1*C$7))*EXP(-D$7*$A657)+(IF(D$6=10,1,0)+$B$4*(D$7-C$7))*EXP(-($B$1+$A657)*D$7))-
((-EXP(-$D$1*D$7)+EXP(-$D$1*C$7))*EXP(-D$7*$A657)+(IF(D$6=10,1,0)+$B$4*(D$7-C$7))*EXP(-($D$1+$A657)*D$7)))/$E$1</f>
        <v>3.7825861206773003E-3</v>
      </c>
      <c r="E657" s="3">
        <f t="shared" si="691"/>
        <v>1.442367055837843E-4</v>
      </c>
      <c r="F657" s="3">
        <f t="shared" si="691"/>
        <v>5.4973529031041114E-6</v>
      </c>
      <c r="G657" s="3">
        <f t="shared" si="691"/>
        <v>2.0941741865890773E-7</v>
      </c>
      <c r="H657" s="3">
        <f t="shared" si="691"/>
        <v>7.9733934515086403E-9</v>
      </c>
      <c r="I657" s="3">
        <f t="shared" si="691"/>
        <v>3.0341281483263501E-10</v>
      </c>
      <c r="J657" s="3">
        <f t="shared" si="691"/>
        <v>1.153913630877154E-11</v>
      </c>
      <c r="K657" s="3">
        <f t="shared" si="691"/>
        <v>4.3857997816709359E-13</v>
      </c>
      <c r="L657" s="3">
        <f t="shared" si="691"/>
        <v>-1.7763989369898718E-13</v>
      </c>
      <c r="N657" t="str">
        <f t="shared" si="685"/>
        <v>6.45999999999991 0.00284681274879051</v>
      </c>
    </row>
    <row r="658" spans="1:14" x14ac:dyDescent="0.3">
      <c r="A658" s="4">
        <f t="shared" si="686"/>
        <v>6.4699999999999065</v>
      </c>
      <c r="B658" s="4">
        <f t="shared" si="682"/>
        <v>2.8193684058190954E-3</v>
      </c>
      <c r="C658" s="6">
        <f t="shared" si="683"/>
        <v>-1.0830142136230925E-3</v>
      </c>
      <c r="D658" s="3">
        <f t="shared" ref="D658:L658" si="692">-(((-EXP(-$B$1*D$7)+EXP(-$B$1*C$7))*EXP(-D$7*$A658)+(IF(D$6=10,1,0)+$B$4*(D$7-C$7))*EXP(-($B$1+$A658)*D$7))-
((-EXP(-$D$1*D$7)+EXP(-$D$1*C$7))*EXP(-D$7*$A658)+(IF(D$6=10,1,0)+$B$4*(D$7-C$7))*EXP(-($D$1+$A658)*D$7)))/$E$1</f>
        <v>3.7543228445421338E-3</v>
      </c>
      <c r="E658" s="3">
        <f t="shared" si="692"/>
        <v>1.424449684509944E-4</v>
      </c>
      <c r="F658" s="3">
        <f t="shared" si="692"/>
        <v>5.4019861204732701E-6</v>
      </c>
      <c r="G658" s="3">
        <f t="shared" si="692"/>
        <v>2.0475814018357866E-7</v>
      </c>
      <c r="H658" s="3">
        <f t="shared" si="692"/>
        <v>7.7571126230076423E-9</v>
      </c>
      <c r="I658" s="3">
        <f t="shared" si="692"/>
        <v>2.937104163242763E-10</v>
      </c>
      <c r="J658" s="3">
        <f t="shared" si="692"/>
        <v>1.1114431677930936E-11</v>
      </c>
      <c r="K658" s="3">
        <f t="shared" si="692"/>
        <v>4.2033086944373163E-13</v>
      </c>
      <c r="L658" s="3">
        <f t="shared" si="692"/>
        <v>-1.6939926307685894E-13</v>
      </c>
      <c r="N658" t="str">
        <f t="shared" si="685"/>
        <v>6.46999999999991 0.0028193684058191</v>
      </c>
    </row>
    <row r="659" spans="1:14" x14ac:dyDescent="0.3">
      <c r="A659" s="4">
        <f t="shared" si="686"/>
        <v>6.4799999999999063</v>
      </c>
      <c r="B659" s="4">
        <f t="shared" si="682"/>
        <v>2.7921524972283561E-3</v>
      </c>
      <c r="C659" s="6">
        <f t="shared" si="683"/>
        <v>-1.0803100596898647E-3</v>
      </c>
      <c r="D659" s="3">
        <f t="shared" ref="D659:L659" si="693">-(((-EXP(-$B$1*D$7)+EXP(-$B$1*C$7))*EXP(-D$7*$A659)+(IF(D$6=10,1,0)+$B$4*(D$7-C$7))*EXP(-($B$1+$A659)*D$7))-
((-EXP(-$D$1*D$7)+EXP(-$D$1*C$7))*EXP(-D$7*$A659)+(IF(D$6=10,1,0)+$B$4*(D$7-C$7))*EXP(-($D$1+$A659)*D$7)))/$E$1</f>
        <v>3.7262707500569339E-3</v>
      </c>
      <c r="E659" s="3">
        <f t="shared" si="693"/>
        <v>1.4067548863465405E-4</v>
      </c>
      <c r="F659" s="3">
        <f t="shared" si="693"/>
        <v>5.3082737383275119E-6</v>
      </c>
      <c r="G659" s="3">
        <f t="shared" si="693"/>
        <v>2.0020252488953555E-7</v>
      </c>
      <c r="H659" s="3">
        <f t="shared" si="693"/>
        <v>7.5466984806412915E-9</v>
      </c>
      <c r="I659" s="3">
        <f t="shared" si="693"/>
        <v>2.8431827674980078E-10</v>
      </c>
      <c r="J659" s="3">
        <f t="shared" si="693"/>
        <v>1.0705358548312856E-11</v>
      </c>
      <c r="K659" s="3">
        <f t="shared" si="693"/>
        <v>4.0284109763878134E-13</v>
      </c>
      <c r="L659" s="3">
        <f t="shared" si="693"/>
        <v>-1.6154091139808681E-13</v>
      </c>
      <c r="N659" t="str">
        <f t="shared" si="685"/>
        <v>6.47999999999991 0.00279215249722836</v>
      </c>
    </row>
    <row r="660" spans="1:14" x14ac:dyDescent="0.3">
      <c r="A660" s="4">
        <f t="shared" si="686"/>
        <v>6.4899999999999061</v>
      </c>
      <c r="B660" s="4">
        <f t="shared" si="682"/>
        <v>2.7651631543177406E-3</v>
      </c>
      <c r="C660" s="6">
        <f t="shared" si="683"/>
        <v>-1.0776126576980266E-3</v>
      </c>
      <c r="D660" s="3">
        <f t="shared" ref="D660:L660" si="694">-(((-EXP(-$B$1*D$7)+EXP(-$B$1*C$7))*EXP(-D$7*$A660)+(IF(D$6=10,1,0)+$B$4*(D$7-C$7))*EXP(-($B$1+$A660)*D$7))-
((-EXP(-$D$1*D$7)+EXP(-$D$1*C$7))*EXP(-D$7*$A660)+(IF(D$6=10,1,0)+$B$4*(D$7-C$7))*EXP(-($D$1+$A660)*D$7)))/$E$1</f>
        <v>3.6984282592819905E-3</v>
      </c>
      <c r="E660" s="3">
        <f t="shared" si="694"/>
        <v>1.3892798964914853E-4</v>
      </c>
      <c r="F660" s="3">
        <f t="shared" si="694"/>
        <v>5.2161870564906665E-6</v>
      </c>
      <c r="G660" s="3">
        <f t="shared" si="694"/>
        <v>1.9574826639986533E-7</v>
      </c>
      <c r="H660" s="3">
        <f t="shared" si="694"/>
        <v>7.3419918886788178E-9</v>
      </c>
      <c r="I660" s="3">
        <f t="shared" si="694"/>
        <v>2.7522647479136572E-10</v>
      </c>
      <c r="J660" s="3">
        <f t="shared" si="694"/>
        <v>1.0311341593395094E-11</v>
      </c>
      <c r="K660" s="3">
        <f t="shared" si="694"/>
        <v>3.8607906709931376E-13</v>
      </c>
      <c r="L660" s="3">
        <f t="shared" si="694"/>
        <v>-1.5404710494898351E-13</v>
      </c>
      <c r="N660" t="str">
        <f t="shared" si="685"/>
        <v>6.48999999999991 0.00276516315431774</v>
      </c>
    </row>
    <row r="661" spans="1:14" x14ac:dyDescent="0.3">
      <c r="A661" s="4">
        <f t="shared" si="686"/>
        <v>6.4999999999999059</v>
      </c>
      <c r="B661" s="4">
        <f t="shared" si="682"/>
        <v>2.7383985241300549E-3</v>
      </c>
      <c r="C661" s="6">
        <f t="shared" si="683"/>
        <v>-1.0749219907888071E-3</v>
      </c>
      <c r="D661" s="3">
        <f t="shared" ref="D661:L661" si="695">-(((-EXP(-$B$1*D$7)+EXP(-$B$1*C$7))*EXP(-D$7*$A661)+(IF(D$6=10,1,0)+$B$4*(D$7-C$7))*EXP(-($B$1+$A661)*D$7))-
((-EXP(-$D$1*D$7)+EXP(-$D$1*C$7))*EXP(-D$7*$A661)+(IF(D$6=10,1,0)+$B$4*(D$7-C$7))*EXP(-($D$1+$A661)*D$7)))/$E$1</f>
        <v>3.6707938060737129E-3</v>
      </c>
      <c r="E661" s="3">
        <f t="shared" si="695"/>
        <v>1.3720219844442873E-4</v>
      </c>
      <c r="F661" s="3">
        <f t="shared" si="695"/>
        <v>5.1256978726937062E-6</v>
      </c>
      <c r="G661" s="3">
        <f t="shared" si="695"/>
        <v>1.9139310965147331E-7</v>
      </c>
      <c r="H661" s="3">
        <f t="shared" si="695"/>
        <v>7.1428380279797816E-9</v>
      </c>
      <c r="I661" s="3">
        <f t="shared" si="695"/>
        <v>2.6642540638591256E-10</v>
      </c>
      <c r="J661" s="3">
        <f t="shared" si="695"/>
        <v>9.9318266620146459E-12</v>
      </c>
      <c r="K661" s="3">
        <f t="shared" si="695"/>
        <v>3.700144968434928E-13</v>
      </c>
      <c r="L661" s="3">
        <f t="shared" si="695"/>
        <v>-1.4690093263496494E-13</v>
      </c>
      <c r="N661" t="str">
        <f t="shared" si="685"/>
        <v>6.49999999999991 0.00273839852413005</v>
      </c>
    </row>
    <row r="662" spans="1:14" x14ac:dyDescent="0.3">
      <c r="A662" s="4">
        <f t="shared" si="686"/>
        <v>6.5099999999999056</v>
      </c>
      <c r="B662" s="4">
        <f t="shared" si="682"/>
        <v>2.7118567693007289E-3</v>
      </c>
      <c r="C662" s="6">
        <f t="shared" si="683"/>
        <v>-1.0722380421455289E-3</v>
      </c>
      <c r="D662" s="3">
        <f t="shared" ref="D662:L662" si="696">-(((-EXP(-$B$1*D$7)+EXP(-$B$1*C$7))*EXP(-D$7*$A662)+(IF(D$6=10,1,0)+$B$4*(D$7-C$7))*EXP(-($B$1+$A662)*D$7))-
((-EXP(-$D$1*D$7)+EXP(-$D$1*C$7))*EXP(-D$7*$A662)+(IF(D$6=10,1,0)+$B$4*(D$7-C$7))*EXP(-($D$1+$A662)*D$7)))/$E$1</f>
        <v>3.6433658359870517E-3</v>
      </c>
      <c r="E662" s="3">
        <f t="shared" si="696"/>
        <v>1.3549784536264311E-4</v>
      </c>
      <c r="F662" s="3">
        <f t="shared" si="696"/>
        <v>5.0367784739455953E-6</v>
      </c>
      <c r="G662" s="3">
        <f t="shared" si="696"/>
        <v>1.8713484975191967E-7</v>
      </c>
      <c r="H662" s="3">
        <f t="shared" si="696"/>
        <v>6.9490862789997108E-9</v>
      </c>
      <c r="I662" s="3">
        <f t="shared" si="696"/>
        <v>2.5790577458703457E-10</v>
      </c>
      <c r="J662" s="3">
        <f t="shared" si="696"/>
        <v>9.5662799986247738E-12</v>
      </c>
      <c r="K662" s="3">
        <f t="shared" si="696"/>
        <v>3.5461836587894614E-13</v>
      </c>
      <c r="L662" s="3">
        <f t="shared" si="696"/>
        <v>-1.4008626787351988E-13</v>
      </c>
      <c r="N662" t="str">
        <f t="shared" si="685"/>
        <v>6.50999999999991 0.00271185676930073</v>
      </c>
    </row>
    <row r="663" spans="1:14" x14ac:dyDescent="0.3">
      <c r="A663" s="4">
        <f t="shared" si="686"/>
        <v>6.5199999999999054</v>
      </c>
      <c r="B663" s="4">
        <f t="shared" si="682"/>
        <v>2.6855360679130312E-3</v>
      </c>
      <c r="C663" s="6">
        <f t="shared" si="683"/>
        <v>-1.0695607949935044E-3</v>
      </c>
      <c r="D663" s="3">
        <f t="shared" ref="D663:L663" si="697">-(((-EXP(-$B$1*D$7)+EXP(-$B$1*C$7))*EXP(-D$7*$A663)+(IF(D$6=10,1,0)+$B$4*(D$7-C$7))*EXP(-($B$1+$A663)*D$7))-
((-EXP(-$D$1*D$7)+EXP(-$D$1*C$7))*EXP(-D$7*$A663)+(IF(D$6=10,1,0)+$B$4*(D$7-C$7))*EXP(-($D$1+$A663)*D$7)))/$E$1</f>
        <v>3.616142806183342E-3</v>
      </c>
      <c r="E663" s="3">
        <f t="shared" si="697"/>
        <v>1.3381466409519309E-4</v>
      </c>
      <c r="F663" s="3">
        <f t="shared" si="697"/>
        <v>4.9494016279835557E-6</v>
      </c>
      <c r="G663" s="3">
        <f t="shared" si="697"/>
        <v>1.8297133086669601E-7</v>
      </c>
      <c r="H663" s="3">
        <f t="shared" si="697"/>
        <v>6.7605901077477468E-9</v>
      </c>
      <c r="I663" s="3">
        <f t="shared" si="697"/>
        <v>2.4965857974139922E-10</v>
      </c>
      <c r="J663" s="3">
        <f t="shared" si="697"/>
        <v>9.2141874929860417E-12</v>
      </c>
      <c r="K663" s="3">
        <f t="shared" si="697"/>
        <v>3.3986286075897668E-13</v>
      </c>
      <c r="L663" s="3">
        <f t="shared" si="697"/>
        <v>-1.3358773218670141E-13</v>
      </c>
      <c r="N663" t="str">
        <f t="shared" si="685"/>
        <v>6.51999999999991 0.00268553606791303</v>
      </c>
    </row>
    <row r="664" spans="1:14" x14ac:dyDescent="0.3">
      <c r="A664" s="4">
        <f t="shared" si="686"/>
        <v>6.5299999999999052</v>
      </c>
      <c r="B664" s="4">
        <f t="shared" si="682"/>
        <v>2.6594346133872338E-3</v>
      </c>
      <c r="C664" s="6">
        <f t="shared" si="683"/>
        <v>-1.0668902325999307E-3</v>
      </c>
      <c r="D664" s="3">
        <f t="shared" ref="D664:L664" si="698">-(((-EXP(-$B$1*D$7)+EXP(-$B$1*C$7))*EXP(-D$7*$A664)+(IF(D$6=10,1,0)+$B$4*(D$7-C$7))*EXP(-($B$1+$A664)*D$7))-
((-EXP(-$D$1*D$7)+EXP(-$D$1*C$7))*EXP(-D$7*$A664)+(IF(D$6=10,1,0)+$B$4*(D$7-C$7))*EXP(-($D$1+$A664)*D$7)))/$E$1</f>
        <v>3.589123185370672E-3</v>
      </c>
      <c r="E664" s="3">
        <f t="shared" si="698"/>
        <v>1.3215239164097436E-4</v>
      </c>
      <c r="F664" s="3">
        <f t="shared" si="698"/>
        <v>4.8635405749430239E-6</v>
      </c>
      <c r="G664" s="3">
        <f t="shared" si="698"/>
        <v>1.7890044512569264E-7</v>
      </c>
      <c r="H664" s="3">
        <f t="shared" si="698"/>
        <v>6.5772069549547818E-9</v>
      </c>
      <c r="I664" s="3">
        <f t="shared" si="698"/>
        <v>2.4167510998263357E-10</v>
      </c>
      <c r="J664" s="3">
        <f t="shared" si="698"/>
        <v>8.8750539571204019E-12</v>
      </c>
      <c r="K664" s="3">
        <f t="shared" si="698"/>
        <v>3.2572132533433168E-13</v>
      </c>
      <c r="L664" s="3">
        <f t="shared" si="698"/>
        <v>-1.2739066049503365E-13</v>
      </c>
      <c r="N664" t="str">
        <f t="shared" si="685"/>
        <v>6.52999999999991 0.00265943461338723</v>
      </c>
    </row>
    <row r="665" spans="1:14" x14ac:dyDescent="0.3">
      <c r="A665" s="4">
        <f t="shared" si="686"/>
        <v>6.539999999999905</v>
      </c>
      <c r="B665" s="4">
        <f t="shared" si="682"/>
        <v>2.6335506143095231E-3</v>
      </c>
      <c r="C665" s="6">
        <f t="shared" si="683"/>
        <v>-1.0642263382737833E-3</v>
      </c>
      <c r="D665" s="3">
        <f t="shared" ref="D665:L665" si="699">-(((-EXP(-$B$1*D$7)+EXP(-$B$1*C$7))*EXP(-D$7*$A665)+(IF(D$6=10,1,0)+$B$4*(D$7-C$7))*EXP(-($B$1+$A665)*D$7))-
((-EXP(-$D$1*D$7)+EXP(-$D$1*C$7))*EXP(-D$7*$A665)+(IF(D$6=10,1,0)+$B$4*(D$7-C$7))*EXP(-($D$1+$A665)*D$7)))/$E$1</f>
        <v>3.5623054536819102E-3</v>
      </c>
      <c r="E665" s="3">
        <f t="shared" si="699"/>
        <v>1.305107682664816E-4</v>
      </c>
      <c r="F665" s="3">
        <f t="shared" si="699"/>
        <v>4.7791690192076072E-6</v>
      </c>
      <c r="G665" s="3">
        <f t="shared" si="699"/>
        <v>1.7492013155630102E-7</v>
      </c>
      <c r="H665" s="3">
        <f t="shared" si="699"/>
        <v>6.3987981283900522E-9</v>
      </c>
      <c r="I665" s="3">
        <f t="shared" si="699"/>
        <v>2.339469320295861E-10</v>
      </c>
      <c r="J665" s="3">
        <f t="shared" si="699"/>
        <v>8.5484024284731165E-12</v>
      </c>
      <c r="K665" s="3">
        <f t="shared" si="699"/>
        <v>3.1216821261722589E-13</v>
      </c>
      <c r="L665" s="3">
        <f t="shared" si="699"/>
        <v>-1.2148106803710301E-13</v>
      </c>
      <c r="N665" t="str">
        <f t="shared" si="685"/>
        <v>6.53999999999991 0.00263355061430952</v>
      </c>
    </row>
    <row r="666" spans="1:14" x14ac:dyDescent="0.3">
      <c r="A666" s="4">
        <f t="shared" si="686"/>
        <v>6.5499999999999048</v>
      </c>
      <c r="B666" s="4">
        <f t="shared" si="682"/>
        <v>2.6078822943228323E-3</v>
      </c>
      <c r="C666" s="6">
        <f t="shared" si="683"/>
        <v>-1.0615690953657145E-3</v>
      </c>
      <c r="D666" s="3">
        <f t="shared" ref="D666:L666" si="700">-(((-EXP(-$B$1*D$7)+EXP(-$B$1*C$7))*EXP(-D$7*$A666)+(IF(D$6=10,1,0)+$B$4*(D$7-C$7))*EXP(-($B$1+$A666)*D$7))-
((-EXP(-$D$1*D$7)+EXP(-$D$1*C$7))*EXP(-D$7*$A666)+(IF(D$6=10,1,0)+$B$4*(D$7-C$7))*EXP(-($D$1+$A666)*D$7)))/$E$1</f>
        <v>3.5356881026150744E-3</v>
      </c>
      <c r="E666" s="3">
        <f t="shared" si="700"/>
        <v>1.2888953746540501E-4</v>
      </c>
      <c r="F666" s="3">
        <f t="shared" si="700"/>
        <v>4.6962611213410944E-6</v>
      </c>
      <c r="G666" s="3">
        <f t="shared" si="700"/>
        <v>1.7102837503934635E-7</v>
      </c>
      <c r="H666" s="3">
        <f t="shared" si="700"/>
        <v>6.2252286978764094E-9</v>
      </c>
      <c r="I666" s="3">
        <f t="shared" si="700"/>
        <v>2.2646588227394031E-10</v>
      </c>
      <c r="J666" s="3">
        <f t="shared" si="700"/>
        <v>8.2337734995299263E-12</v>
      </c>
      <c r="K666" s="3">
        <f t="shared" si="700"/>
        <v>2.9917903861089053E-13</v>
      </c>
      <c r="L666" s="3">
        <f t="shared" si="700"/>
        <v>-1.1584561876747475E-13</v>
      </c>
      <c r="N666" t="str">
        <f t="shared" si="685"/>
        <v>6.5499999999999 0.00260788229432283</v>
      </c>
    </row>
    <row r="667" spans="1:14" x14ac:dyDescent="0.3">
      <c r="A667" s="4">
        <f t="shared" si="686"/>
        <v>6.5599999999999046</v>
      </c>
      <c r="B667" s="4">
        <f t="shared" si="682"/>
        <v>2.5824278919787361E-3</v>
      </c>
      <c r="C667" s="6">
        <f t="shared" si="683"/>
        <v>-1.0589184872679474E-3</v>
      </c>
      <c r="D667" s="3">
        <f t="shared" ref="D667:L667" si="701">-(((-EXP(-$B$1*D$7)+EXP(-$B$1*C$7))*EXP(-D$7*$A667)+(IF(D$6=10,1,0)+$B$4*(D$7-C$7))*EXP(-($B$1+$A667)*D$7))-
((-EXP(-$D$1*D$7)+EXP(-$D$1*C$7))*EXP(-D$7*$A667)+(IF(D$6=10,1,0)+$B$4*(D$7-C$7))*EXP(-($D$1+$A667)*D$7)))/$E$1</f>
        <v>3.5092696349357535E-3</v>
      </c>
      <c r="E667" s="3">
        <f t="shared" si="701"/>
        <v>1.2728844591704101E-4</v>
      </c>
      <c r="F667" s="3">
        <f t="shared" si="701"/>
        <v>4.6147914901650508E-6</v>
      </c>
      <c r="G667" s="3">
        <f t="shared" si="701"/>
        <v>1.6722320528950479E-7</v>
      </c>
      <c r="H667" s="3">
        <f t="shared" si="701"/>
        <v>6.0563673932731012E-9</v>
      </c>
      <c r="I667" s="3">
        <f t="shared" si="701"/>
        <v>2.1922405816089591E-10</v>
      </c>
      <c r="J667" s="3">
        <f t="shared" si="701"/>
        <v>7.9307246715216129E-12</v>
      </c>
      <c r="K667" s="3">
        <f t="shared" si="701"/>
        <v>2.8673033808855508E-13</v>
      </c>
      <c r="L667" s="3">
        <f t="shared" si="701"/>
        <v>-1.1047159531434539E-13</v>
      </c>
      <c r="N667" t="str">
        <f t="shared" si="685"/>
        <v>6.5599999999999 0.00258242789197874</v>
      </c>
    </row>
    <row r="668" spans="1:14" x14ac:dyDescent="0.3">
      <c r="A668" s="4">
        <f t="shared" si="686"/>
        <v>6.5699999999999044</v>
      </c>
      <c r="B668" s="4">
        <f t="shared" si="682"/>
        <v>2.5571856606108018E-3</v>
      </c>
      <c r="C668" s="6">
        <f t="shared" si="683"/>
        <v>-1.0562744974141726E-3</v>
      </c>
      <c r="D668" s="3">
        <f t="shared" ref="D668:L668" si="702">-(((-EXP(-$B$1*D$7)+EXP(-$B$1*C$7))*EXP(-D$7*$A668)+(IF(D$6=10,1,0)+$B$4*(D$7-C$7))*EXP(-($B$1+$A668)*D$7))-
((-EXP(-$D$1*D$7)+EXP(-$D$1*C$7))*EXP(-D$7*$A668)+(IF(D$6=10,1,0)+$B$4*(D$7-C$7))*EXP(-($D$1+$A668)*D$7)))/$E$1</f>
        <v>3.4830485645985028E-3</v>
      </c>
      <c r="E668" s="3">
        <f t="shared" si="702"/>
        <v>1.2570724344707461E-4</v>
      </c>
      <c r="F668" s="3">
        <f t="shared" si="702"/>
        <v>4.5347351749396457E-6</v>
      </c>
      <c r="G668" s="3">
        <f t="shared" si="702"/>
        <v>1.6350269585921255E-7</v>
      </c>
      <c r="H668" s="3">
        <f t="shared" si="702"/>
        <v>5.892086505157229E-9</v>
      </c>
      <c r="I668" s="3">
        <f t="shared" si="702"/>
        <v>2.122138098430455E-10</v>
      </c>
      <c r="J668" s="3">
        <f t="shared" si="702"/>
        <v>7.6388297320543961E-12</v>
      </c>
      <c r="K668" s="3">
        <f t="shared" si="702"/>
        <v>2.7479962220100921E-13</v>
      </c>
      <c r="L668" s="3">
        <f t="shared" si="702"/>
        <v>-1.0534687027573428E-13</v>
      </c>
      <c r="N668" t="str">
        <f t="shared" si="685"/>
        <v>6.5699999999999 0.0025571856606108</v>
      </c>
    </row>
    <row r="669" spans="1:14" x14ac:dyDescent="0.3">
      <c r="A669" s="4">
        <f t="shared" si="686"/>
        <v>6.5799999999999041</v>
      </c>
      <c r="B669" s="4">
        <f t="shared" si="682"/>
        <v>2.5321538682037247E-3</v>
      </c>
      <c r="C669" s="6">
        <f t="shared" si="683"/>
        <v>-1.0536371092794454E-3</v>
      </c>
      <c r="D669" s="3">
        <f t="shared" ref="D669:L669" si="703">-(((-EXP(-$B$1*D$7)+EXP(-$B$1*C$7))*EXP(-D$7*$A669)+(IF(D$6=10,1,0)+$B$4*(D$7-C$7))*EXP(-($B$1+$A669)*D$7))-
((-EXP(-$D$1*D$7)+EXP(-$D$1*C$7))*EXP(-D$7*$A669)+(IF(D$6=10,1,0)+$B$4*(D$7-C$7))*EXP(-($D$1+$A669)*D$7)))/$E$1</f>
        <v>3.4570234166628184E-3</v>
      </c>
      <c r="E669" s="3">
        <f t="shared" si="703"/>
        <v>1.2414568298929352E-4</v>
      </c>
      <c r="F669" s="3">
        <f t="shared" si="703"/>
        <v>4.4560676577932949E-6</v>
      </c>
      <c r="G669" s="3">
        <f t="shared" si="703"/>
        <v>1.5986496316118659E-7</v>
      </c>
      <c r="H669" s="3">
        <f t="shared" si="703"/>
        <v>5.7322617882504118E-9</v>
      </c>
      <c r="I669" s="3">
        <f t="shared" si="703"/>
        <v>2.0542773209226085E-10</v>
      </c>
      <c r="J669" s="3">
        <f t="shared" si="703"/>
        <v>7.3576781558735203E-12</v>
      </c>
      <c r="K669" s="3">
        <f t="shared" si="703"/>
        <v>2.6336533784490165E-13</v>
      </c>
      <c r="L669" s="3">
        <f t="shared" si="703"/>
        <v>-1.0045987880656711E-13</v>
      </c>
      <c r="N669" t="str">
        <f t="shared" si="685"/>
        <v>6.5799999999999 0.00253215386820372</v>
      </c>
    </row>
    <row r="670" spans="1:14" x14ac:dyDescent="0.3">
      <c r="A670" s="4">
        <f t="shared" si="686"/>
        <v>6.5899999999999039</v>
      </c>
      <c r="B670" s="4">
        <f t="shared" si="682"/>
        <v>2.5073307972572202E-3</v>
      </c>
      <c r="C670" s="6">
        <f t="shared" si="683"/>
        <v>-1.0510063063800808E-3</v>
      </c>
      <c r="D670" s="3">
        <f t="shared" ref="D670:L670" si="704">-(((-EXP(-$B$1*D$7)+EXP(-$B$1*C$7))*EXP(-D$7*$A670)+(IF(D$6=10,1,0)+$B$4*(D$7-C$7))*EXP(-($B$1+$A670)*D$7))-
((-EXP(-$D$1*D$7)+EXP(-$D$1*C$7))*EXP(-D$7*$A670)+(IF(D$6=10,1,0)+$B$4*(D$7-C$7))*EXP(-($D$1+$A670)*D$7)))/$E$1</f>
        <v>3.4311927272036905E-3</v>
      </c>
      <c r="E670" s="3">
        <f t="shared" si="704"/>
        <v>1.2260352054738695E-4</v>
      </c>
      <c r="F670" s="3">
        <f t="shared" si="704"/>
        <v>4.3787648462025968E-6</v>
      </c>
      <c r="G670" s="3">
        <f t="shared" si="704"/>
        <v>1.5630816551468527E-7</v>
      </c>
      <c r="H670" s="3">
        <f t="shared" si="704"/>
        <v>5.5767723675648059E-9</v>
      </c>
      <c r="I670" s="3">
        <f t="shared" si="704"/>
        <v>1.9885865648315914E-10</v>
      </c>
      <c r="J670" s="3">
        <f t="shared" si="704"/>
        <v>7.0868745271191966E-12</v>
      </c>
      <c r="K670" s="3">
        <f t="shared" si="704"/>
        <v>2.524068287393966E-13</v>
      </c>
      <c r="L670" s="3">
        <f t="shared" si="704"/>
        <v>-9.5799592559129227E-14</v>
      </c>
      <c r="N670" t="str">
        <f t="shared" si="685"/>
        <v>6.5899999999999 0.00250733079725722</v>
      </c>
    </row>
    <row r="671" spans="1:14" x14ac:dyDescent="0.3">
      <c r="A671" s="4">
        <f t="shared" si="686"/>
        <v>6.5999999999999037</v>
      </c>
      <c r="B671" s="4">
        <f t="shared" si="682"/>
        <v>2.482714744667474E-3</v>
      </c>
      <c r="C671" s="6">
        <f t="shared" si="683"/>
        <v>-1.048382072273552E-3</v>
      </c>
      <c r="D671" s="3">
        <f t="shared" ref="D671:L671" si="705">-(((-EXP(-$B$1*D$7)+EXP(-$B$1*C$7))*EXP(-D$7*$A671)+(IF(D$6=10,1,0)+$B$4*(D$7-C$7))*EXP(-($B$1+$A671)*D$7))-
((-EXP(-$D$1*D$7)+EXP(-$D$1*C$7))*EXP(-D$7*$A671)+(IF(D$6=10,1,0)+$B$4*(D$7-C$7))*EXP(-($D$1+$A671)*D$7)))/$E$1</f>
        <v>3.4055550432411301E-3</v>
      </c>
      <c r="E671" s="3">
        <f t="shared" si="705"/>
        <v>1.2108051515521976E-4</v>
      </c>
      <c r="F671" s="3">
        <f t="shared" si="705"/>
        <v>4.3028030655834407E-6</v>
      </c>
      <c r="G671" s="3">
        <f t="shared" si="705"/>
        <v>1.5283050221509573E-7</v>
      </c>
      <c r="H671" s="3">
        <f t="shared" si="705"/>
        <v>5.4255006467876819E-9</v>
      </c>
      <c r="I671" s="3">
        <f t="shared" si="705"/>
        <v>1.9249964381890743E-10</v>
      </c>
      <c r="J671" s="3">
        <f t="shared" si="705"/>
        <v>6.8260379835797785E-12</v>
      </c>
      <c r="K671" s="3">
        <f t="shared" si="705"/>
        <v>2.4190429809727564E-13</v>
      </c>
      <c r="L671" s="3">
        <f t="shared" si="705"/>
        <v>-9.1355494786615471E-14</v>
      </c>
      <c r="N671" t="str">
        <f t="shared" si="685"/>
        <v>6.5999999999999 0.00248271474466747</v>
      </c>
    </row>
    <row r="672" spans="1:14" x14ac:dyDescent="0.3">
      <c r="A672" s="4">
        <f t="shared" si="686"/>
        <v>6.6099999999999035</v>
      </c>
      <c r="B672" s="4">
        <f t="shared" si="682"/>
        <v>2.4583040215896378E-3</v>
      </c>
      <c r="C672" s="6">
        <f t="shared" si="683"/>
        <v>-1.045764390558388E-3</v>
      </c>
      <c r="D672" s="3">
        <f t="shared" ref="D672:L672" si="706">-(((-EXP(-$B$1*D$7)+EXP(-$B$1*C$7))*EXP(-D$7*$A672)+(IF(D$6=10,1,0)+$B$4*(D$7-C$7))*EXP(-($B$1+$A672)*D$7))-
((-EXP(-$D$1*D$7)+EXP(-$D$1*C$7))*EXP(-D$7*$A672)+(IF(D$6=10,1,0)+$B$4*(D$7-C$7))*EXP(-($D$1+$A672)*D$7)))/$E$1</f>
        <v>3.380108922648012E-3</v>
      </c>
      <c r="E672" s="3">
        <f t="shared" si="706"/>
        <v>1.1957642883964779E-4</v>
      </c>
      <c r="F672" s="3">
        <f t="shared" si="706"/>
        <v>4.2281590520250524E-6</v>
      </c>
      <c r="G672" s="3">
        <f t="shared" si="706"/>
        <v>1.4943021262163633E-7</v>
      </c>
      <c r="H672" s="3">
        <f t="shared" si="706"/>
        <v>5.2783322194370571E-9</v>
      </c>
      <c r="I672" s="3">
        <f t="shared" si="706"/>
        <v>1.8634397680130376E-10</v>
      </c>
      <c r="J672" s="3">
        <f t="shared" si="706"/>
        <v>6.5748016809681121E-12</v>
      </c>
      <c r="K672" s="3">
        <f t="shared" si="706"/>
        <v>2.3183877286382192E-13</v>
      </c>
      <c r="L672" s="3">
        <f t="shared" si="706"/>
        <v>-8.7117556606621096E-14</v>
      </c>
      <c r="N672" t="str">
        <f t="shared" si="685"/>
        <v>6.6099999999999 0.00245830402158964</v>
      </c>
    </row>
    <row r="673" spans="1:14" x14ac:dyDescent="0.3">
      <c r="A673" s="4">
        <f t="shared" si="686"/>
        <v>6.6199999999999033</v>
      </c>
      <c r="B673" s="4">
        <f t="shared" si="682"/>
        <v>2.4340969533149189E-3</v>
      </c>
      <c r="C673" s="6">
        <f t="shared" si="683"/>
        <v>-1.0431532448740692E-3</v>
      </c>
      <c r="D673" s="3">
        <f t="shared" ref="D673:L673" si="707">-(((-EXP(-$B$1*D$7)+EXP(-$B$1*C$7))*EXP(-D$7*$A673)+(IF(D$6=10,1,0)+$B$4*(D$7-C$7))*EXP(-($B$1+$A673)*D$7))-
((-EXP(-$D$1*D$7)+EXP(-$D$1*C$7))*EXP(-D$7*$A673)+(IF(D$6=10,1,0)+$B$4*(D$7-C$7))*EXP(-($D$1+$A673)*D$7)))/$E$1</f>
        <v>3.3548529340714701E-3</v>
      </c>
      <c r="E673" s="3">
        <f t="shared" si="707"/>
        <v>1.1809102658418001E-4</v>
      </c>
      <c r="F673" s="3">
        <f t="shared" si="707"/>
        <v>4.1548099452093285E-6</v>
      </c>
      <c r="G673" s="3">
        <f t="shared" si="707"/>
        <v>1.4610557526532507E-7</v>
      </c>
      <c r="H673" s="3">
        <f t="shared" si="707"/>
        <v>5.1351557824006424E-9</v>
      </c>
      <c r="I673" s="3">
        <f t="shared" si="707"/>
        <v>1.8038515293544165E-10</v>
      </c>
      <c r="J673" s="3">
        <f t="shared" si="707"/>
        <v>6.3328122767263038E-12</v>
      </c>
      <c r="K673" s="3">
        <f t="shared" si="707"/>
        <v>2.2219206945075339E-13</v>
      </c>
      <c r="L673" s="3">
        <f t="shared" si="707"/>
        <v>-8.3076214380397524E-14</v>
      </c>
      <c r="N673" t="str">
        <f t="shared" si="685"/>
        <v>6.6199999999999 0.00243409695331492</v>
      </c>
    </row>
    <row r="674" spans="1:14" x14ac:dyDescent="0.3">
      <c r="A674" s="4">
        <f t="shared" si="686"/>
        <v>6.6299999999999031</v>
      </c>
      <c r="B674" s="4">
        <f t="shared" si="682"/>
        <v>2.41009187914991E-3</v>
      </c>
      <c r="C674" s="6">
        <f t="shared" si="683"/>
        <v>-1.0405486189009262E-3</v>
      </c>
      <c r="D674" s="3">
        <f t="shared" ref="D674:L674" si="708">-(((-EXP(-$B$1*D$7)+EXP(-$B$1*C$7))*EXP(-D$7*$A674)+(IF(D$6=10,1,0)+$B$4*(D$7-C$7))*EXP(-($B$1+$A674)*D$7))-
((-EXP(-$D$1*D$7)+EXP(-$D$1*C$7))*EXP(-D$7*$A674)+(IF(D$6=10,1,0)+$B$4*(D$7-C$7))*EXP(-($D$1+$A674)*D$7)))/$E$1</f>
        <v>3.3297856568570033E-3</v>
      </c>
      <c r="E674" s="3">
        <f t="shared" si="708"/>
        <v>1.1662407629204801E-4</v>
      </c>
      <c r="F674" s="3">
        <f t="shared" si="708"/>
        <v>4.0827332814254611E-6</v>
      </c>
      <c r="G674" s="3">
        <f t="shared" si="708"/>
        <v>1.4285490697638678E-7</v>
      </c>
      <c r="H674" s="3">
        <f t="shared" si="708"/>
        <v>4.9958630516616477E-9</v>
      </c>
      <c r="I674" s="3">
        <f t="shared" si="708"/>
        <v>1.7461687765764862E-10</v>
      </c>
      <c r="J674" s="3">
        <f t="shared" si="708"/>
        <v>6.099729433419478E-12</v>
      </c>
      <c r="K674" s="3">
        <f t="shared" si="708"/>
        <v>2.1294676087606416E-13</v>
      </c>
      <c r="L674" s="3">
        <f t="shared" si="708"/>
        <v>-7.922234810185008E-14</v>
      </c>
      <c r="N674" t="str">
        <f t="shared" si="685"/>
        <v>6.6299999999999 0.00241009187914991</v>
      </c>
    </row>
    <row r="675" spans="1:14" x14ac:dyDescent="0.3">
      <c r="A675" s="4">
        <f t="shared" si="686"/>
        <v>6.6399999999999029</v>
      </c>
      <c r="B675" s="4">
        <f t="shared" si="682"/>
        <v>2.3862871522907225E-3</v>
      </c>
      <c r="C675" s="6">
        <f t="shared" si="683"/>
        <v>-1.0379504963600387E-3</v>
      </c>
      <c r="D675" s="3">
        <f t="shared" ref="D675:L675" si="709">-(((-EXP(-$B$1*D$7)+EXP(-$B$1*C$7))*EXP(-D$7*$A675)+(IF(D$6=10,1,0)+$B$4*(D$7-C$7))*EXP(-($B$1+$A675)*D$7))-
((-EXP(-$D$1*D$7)+EXP(-$D$1*C$7))*EXP(-D$7*$A675)+(IF(D$6=10,1,0)+$B$4*(D$7-C$7))*EXP(-($D$1+$A675)*D$7)))/$E$1</f>
        <v>3.3049056809671602E-3</v>
      </c>
      <c r="E675" s="3">
        <f t="shared" si="709"/>
        <v>1.151753487494447E-4</v>
      </c>
      <c r="F675" s="3">
        <f t="shared" si="709"/>
        <v>4.0119069866189738E-6</v>
      </c>
      <c r="G675" s="3">
        <f t="shared" si="709"/>
        <v>1.3967656203506951E-7</v>
      </c>
      <c r="H675" s="3">
        <f t="shared" si="709"/>
        <v>4.860348680469937E-9</v>
      </c>
      <c r="I675" s="3">
        <f t="shared" si="709"/>
        <v>1.6903305769138409E-10</v>
      </c>
      <c r="J675" s="3">
        <f t="shared" si="709"/>
        <v>5.8752253398757511E-12</v>
      </c>
      <c r="K675" s="3">
        <f t="shared" si="709"/>
        <v>2.0408614528721204E-13</v>
      </c>
      <c r="L675" s="3">
        <f t="shared" si="709"/>
        <v>-7.5547260849604689E-14</v>
      </c>
      <c r="N675" t="str">
        <f t="shared" si="685"/>
        <v>6.6399999999999 0.00238628715229072</v>
      </c>
    </row>
    <row r="676" spans="1:14" x14ac:dyDescent="0.3">
      <c r="A676" s="4">
        <f t="shared" si="686"/>
        <v>6.6499999999999027</v>
      </c>
      <c r="B676" s="4">
        <f t="shared" si="682"/>
        <v>2.362681139689426E-3</v>
      </c>
      <c r="C676" s="6">
        <f t="shared" si="683"/>
        <v>-1.0353588610131324E-3</v>
      </c>
      <c r="D676" s="3">
        <f t="shared" ref="D676:L676" si="710">-(((-EXP(-$B$1*D$7)+EXP(-$B$1*C$7))*EXP(-D$7*$A676)+(IF(D$6=10,1,0)+$B$4*(D$7-C$7))*EXP(-($B$1+$A676)*D$7))-
((-EXP(-$D$1*D$7)+EXP(-$D$1*C$7))*EXP(-D$7*$A676)+(IF(D$6=10,1,0)+$B$4*(D$7-C$7))*EXP(-($D$1+$A676)*D$7)))/$E$1</f>
        <v>3.2802116068920925E-3</v>
      </c>
      <c r="E676" s="3">
        <f t="shared" si="710"/>
        <v>1.137446175889325E-4</v>
      </c>
      <c r="F676" s="3">
        <f t="shared" si="710"/>
        <v>3.9423093696869267E-6</v>
      </c>
      <c r="G676" s="3">
        <f t="shared" si="710"/>
        <v>1.3656893133660565E-7</v>
      </c>
      <c r="H676" s="3">
        <f t="shared" si="710"/>
        <v>4.7285101796095768E-9</v>
      </c>
      <c r="I676" s="3">
        <f t="shared" si="710"/>
        <v>1.6362779460896314E-10</v>
      </c>
      <c r="J676" s="3">
        <f t="shared" si="710"/>
        <v>5.6589842501935883E-12</v>
      </c>
      <c r="K676" s="3">
        <f t="shared" si="710"/>
        <v>1.9559421578908227E-13</v>
      </c>
      <c r="L676" s="3">
        <f t="shared" si="710"/>
        <v>-7.2042659162357314E-14</v>
      </c>
      <c r="N676" t="str">
        <f t="shared" si="685"/>
        <v>6.6499999999999 0.00236268113968943</v>
      </c>
    </row>
    <row r="677" spans="1:14" x14ac:dyDescent="0.3">
      <c r="A677" s="4">
        <f t="shared" si="686"/>
        <v>6.6599999999999024</v>
      </c>
      <c r="B677" s="4">
        <f t="shared" si="682"/>
        <v>2.3392722219457707E-3</v>
      </c>
      <c r="C677" s="6">
        <f t="shared" si="683"/>
        <v>-1.0327736966624773E-3</v>
      </c>
      <c r="D677" s="3">
        <f t="shared" ref="D677:L677" si="711">-(((-EXP(-$B$1*D$7)+EXP(-$B$1*C$7))*EXP(-D$7*$A677)+(IF(D$6=10,1,0)+$B$4*(D$7-C$7))*EXP(-($B$1+$A677)*D$7))-
((-EXP(-$D$1*D$7)+EXP(-$D$1*C$7))*EXP(-D$7*$A677)+(IF(D$6=10,1,0)+$B$4*(D$7-C$7))*EXP(-($D$1+$A677)*D$7)))/$E$1</f>
        <v>3.2557020455817923E-3</v>
      </c>
      <c r="E677" s="3">
        <f t="shared" si="711"/>
        <v>1.1233165925640907E-4</v>
      </c>
      <c r="F677" s="3">
        <f t="shared" si="711"/>
        <v>3.873919115794297E-6</v>
      </c>
      <c r="G677" s="3">
        <f t="shared" si="711"/>
        <v>1.3353044157693541E-7</v>
      </c>
      <c r="H677" s="3">
        <f t="shared" si="711"/>
        <v>4.6002478399178589E-9</v>
      </c>
      <c r="I677" s="3">
        <f t="shared" si="711"/>
        <v>1.5839537859781353E-10</v>
      </c>
      <c r="J677" s="3">
        <f t="shared" si="711"/>
        <v>5.4507020397835086E-12</v>
      </c>
      <c r="K677" s="3">
        <f t="shared" si="711"/>
        <v>1.8745563152245349E-13</v>
      </c>
      <c r="L677" s="3">
        <f t="shared" si="711"/>
        <v>-6.8700634289859126E-14</v>
      </c>
      <c r="N677" t="str">
        <f t="shared" si="685"/>
        <v>6.6599999999999 0.00233927222194577</v>
      </c>
    </row>
    <row r="678" spans="1:14" x14ac:dyDescent="0.3">
      <c r="A678" s="4">
        <f t="shared" si="686"/>
        <v>6.6699999999999022</v>
      </c>
      <c r="B678" s="4">
        <f t="shared" si="682"/>
        <v>2.3160587931898399E-3</v>
      </c>
      <c r="C678" s="6">
        <f t="shared" si="683"/>
        <v>-1.0301949871507887E-3</v>
      </c>
      <c r="D678" s="3">
        <f t="shared" ref="D678:L678" si="712">-(((-EXP(-$B$1*D$7)+EXP(-$B$1*C$7))*EXP(-D$7*$A678)+(IF(D$6=10,1,0)+$B$4*(D$7-C$7))*EXP(-($B$1+$A678)*D$7))-
((-EXP(-$D$1*D$7)+EXP(-$D$1*C$7))*EXP(-D$7*$A678)+(IF(D$6=10,1,0)+$B$4*(D$7-C$7))*EXP(-($D$1+$A678)*D$7)))/$E$1</f>
        <v>3.2313756183729087E-3</v>
      </c>
      <c r="E678" s="3">
        <f t="shared" si="712"/>
        <v>1.1093625297417668E-4</v>
      </c>
      <c r="F678" s="3">
        <f t="shared" si="712"/>
        <v>3.806715279920646E-6</v>
      </c>
      <c r="G678" s="3">
        <f t="shared" si="712"/>
        <v>1.3055955445480835E-7</v>
      </c>
      <c r="H678" s="3">
        <f t="shared" si="712"/>
        <v>4.4754646569265627E-9</v>
      </c>
      <c r="I678" s="3">
        <f t="shared" si="712"/>
        <v>1.5333028243207389E-10</v>
      </c>
      <c r="J678" s="3">
        <f t="shared" si="712"/>
        <v>5.2500857773788574E-12</v>
      </c>
      <c r="K678" s="3">
        <f t="shared" si="712"/>
        <v>1.7965568995920268E-13</v>
      </c>
      <c r="L678" s="3">
        <f t="shared" si="712"/>
        <v>-6.5513644369708704E-14</v>
      </c>
      <c r="N678" t="str">
        <f t="shared" si="685"/>
        <v>6.6699999999999 0.00231605879318984</v>
      </c>
    </row>
    <row r="679" spans="1:14" x14ac:dyDescent="0.3">
      <c r="A679" s="4">
        <f t="shared" si="686"/>
        <v>6.679999999999902</v>
      </c>
      <c r="B679" s="4">
        <f t="shared" si="682"/>
        <v>2.2930392609465606E-3</v>
      </c>
      <c r="C679" s="6">
        <f t="shared" si="683"/>
        <v>-1.0276227163611232E-3</v>
      </c>
      <c r="D679" s="3">
        <f t="shared" ref="D679:L679" si="713">-(((-EXP(-$B$1*D$7)+EXP(-$B$1*C$7))*EXP(-D$7*$A679)+(IF(D$6=10,1,0)+$B$4*(D$7-C$7))*EXP(-($B$1+$A679)*D$7))-
((-EXP(-$D$1*D$7)+EXP(-$D$1*C$7))*EXP(-D$7*$A679)+(IF(D$6=10,1,0)+$B$4*(D$7-C$7))*EXP(-($D$1+$A679)*D$7)))/$E$1</f>
        <v>3.2072309568938798E-3</v>
      </c>
      <c r="E679" s="3">
        <f t="shared" si="713"/>
        <v>1.0955818070756906E-4</v>
      </c>
      <c r="F679" s="3">
        <f t="shared" si="713"/>
        <v>3.7406772803670844E-6</v>
      </c>
      <c r="G679" s="3">
        <f t="shared" si="713"/>
        <v>1.2765476589530896E-7</v>
      </c>
      <c r="H679" s="3">
        <f t="shared" si="713"/>
        <v>4.3540662574057316E-9</v>
      </c>
      <c r="I679" s="3">
        <f t="shared" si="713"/>
        <v>1.4842715563321546E-10</v>
      </c>
      <c r="J679" s="3">
        <f t="shared" si="713"/>
        <v>5.0568533132983776E-12</v>
      </c>
      <c r="K679" s="3">
        <f t="shared" si="713"/>
        <v>1.7218030033441657E-13</v>
      </c>
      <c r="L679" s="3">
        <f t="shared" si="713"/>
        <v>-6.2474497404364801E-14</v>
      </c>
      <c r="N679" t="str">
        <f t="shared" si="685"/>
        <v>6.6799999999999 0.00229303926094656</v>
      </c>
    </row>
    <row r="680" spans="1:14" x14ac:dyDescent="0.3">
      <c r="A680" s="4">
        <f t="shared" si="686"/>
        <v>6.6899999999999018</v>
      </c>
      <c r="B680" s="4">
        <f t="shared" si="682"/>
        <v>2.2702120460279507E-3</v>
      </c>
      <c r="C680" s="6">
        <f t="shared" si="683"/>
        <v>-1.0250568682167798E-3</v>
      </c>
      <c r="D680" s="3">
        <f t="shared" ref="D680:L680" si="714">-(((-EXP(-$B$1*D$7)+EXP(-$B$1*C$7))*EXP(-D$7*$A680)+(IF(D$6=10,1,0)+$B$4*(D$7-C$7))*EXP(-($B$1+$A680)*D$7))-
((-EXP(-$D$1*D$7)+EXP(-$D$1*C$7))*EXP(-D$7*$A680)+(IF(D$6=10,1,0)+$B$4*(D$7-C$7))*EXP(-($D$1+$A680)*D$7)))/$E$1</f>
        <v>3.1832667029998807E-3</v>
      </c>
      <c r="E680" s="3">
        <f t="shared" si="714"/>
        <v>1.0819722712929139E-4</v>
      </c>
      <c r="F680" s="3">
        <f t="shared" si="714"/>
        <v>3.6757848924511677E-6</v>
      </c>
      <c r="G680" s="3">
        <f t="shared" si="714"/>
        <v>1.2481460528777515E-7</v>
      </c>
      <c r="H680" s="3">
        <f t="shared" si="714"/>
        <v>4.2359608279909107E-9</v>
      </c>
      <c r="I680" s="3">
        <f t="shared" si="714"/>
        <v>1.436808188175876E-10</v>
      </c>
      <c r="J680" s="3">
        <f t="shared" si="714"/>
        <v>4.8707328826277174E-12</v>
      </c>
      <c r="K680" s="3">
        <f t="shared" si="714"/>
        <v>1.6501595819016571E-13</v>
      </c>
      <c r="L680" s="3">
        <f t="shared" si="714"/>
        <v>-5.9576335027966641E-14</v>
      </c>
      <c r="N680" t="str">
        <f t="shared" si="685"/>
        <v>6.6899999999999 0.00227021204602795</v>
      </c>
    </row>
    <row r="681" spans="1:14" x14ac:dyDescent="0.3">
      <c r="A681" s="4">
        <f t="shared" si="686"/>
        <v>6.6999999999999016</v>
      </c>
      <c r="B681" s="4">
        <f t="shared" si="682"/>
        <v>2.2475755824213246E-3</v>
      </c>
      <c r="C681" s="6">
        <f t="shared" si="683"/>
        <v>-1.0224974266811997E-3</v>
      </c>
      <c r="D681" s="3">
        <f t="shared" ref="D681:L681" si="715">-(((-EXP(-$B$1*D$7)+EXP(-$B$1*C$7))*EXP(-D$7*$A681)+(IF(D$6=10,1,0)+$B$4*(D$7-C$7))*EXP(-($B$1+$A681)*D$7))-
((-EXP(-$D$1*D$7)+EXP(-$D$1*C$7))*EXP(-D$7*$A681)+(IF(D$6=10,1,0)+$B$4*(D$7-C$7))*EXP(-($D$1+$A681)*D$7)))/$E$1</f>
        <v>3.1594815086996397E-3</v>
      </c>
      <c r="E681" s="3">
        <f t="shared" si="715"/>
        <v>1.0685317958765649E-4</v>
      </c>
      <c r="F681" s="3">
        <f t="shared" si="715"/>
        <v>3.6120182423844384E-6</v>
      </c>
      <c r="G681" s="3">
        <f t="shared" si="715"/>
        <v>1.2203763474026036E-7</v>
      </c>
      <c r="H681" s="3">
        <f t="shared" si="715"/>
        <v>4.1210590458421476E-9</v>
      </c>
      <c r="I681" s="3">
        <f t="shared" si="715"/>
        <v>1.3908625822636271E-10</v>
      </c>
      <c r="J681" s="3">
        <f t="shared" si="715"/>
        <v>4.6914627227594656E-12</v>
      </c>
      <c r="K681" s="3">
        <f t="shared" si="715"/>
        <v>1.5814972098818519E-13</v>
      </c>
      <c r="L681" s="3">
        <f t="shared" si="715"/>
        <v>-5.6812617038191504E-14</v>
      </c>
      <c r="N681" t="str">
        <f t="shared" si="685"/>
        <v>6.6999999999999 0.00224757558242132</v>
      </c>
    </row>
    <row r="682" spans="1:14" x14ac:dyDescent="0.3">
      <c r="A682" s="4">
        <f t="shared" si="686"/>
        <v>6.7099999999999014</v>
      </c>
      <c r="B682" s="4">
        <f t="shared" si="682"/>
        <v>2.2251283171621007E-3</v>
      </c>
      <c r="C682" s="6">
        <f t="shared" si="683"/>
        <v>-1.0199443757578648E-3</v>
      </c>
      <c r="D682" s="3">
        <f t="shared" ref="D682:L682" si="716">-(((-EXP(-$B$1*D$7)+EXP(-$B$1*C$7))*EXP(-D$7*$A682)+(IF(D$6=10,1,0)+$B$4*(D$7-C$7))*EXP(-($B$1+$A682)*D$7))-
((-EXP(-$D$1*D$7)+EXP(-$D$1*C$7))*EXP(-D$7*$A682)+(IF(D$6=10,1,0)+$B$4*(D$7-C$7))*EXP(-($D$1+$A682)*D$7)))/$E$1</f>
        <v>3.1358740360687026E-3</v>
      </c>
      <c r="E682" s="3">
        <f t="shared" si="716"/>
        <v>1.0552582807295766E-4</v>
      </c>
      <c r="F682" s="3">
        <f t="shared" si="716"/>
        <v>3.5493578011393771E-6</v>
      </c>
      <c r="G682" s="3">
        <f t="shared" si="716"/>
        <v>1.1932244835128378E-7</v>
      </c>
      <c r="H682" s="3">
        <f t="shared" si="716"/>
        <v>4.0092740110064671E-9</v>
      </c>
      <c r="I682" s="3">
        <f t="shared" si="716"/>
        <v>1.3463862042608737E-10</v>
      </c>
      <c r="J682" s="3">
        <f t="shared" si="716"/>
        <v>4.5187907055037714E-12</v>
      </c>
      <c r="K682" s="3">
        <f t="shared" si="716"/>
        <v>1.5156918471999103E-13</v>
      </c>
      <c r="L682" s="3">
        <f t="shared" si="716"/>
        <v>-5.4177106614105798E-14</v>
      </c>
      <c r="N682" t="str">
        <f t="shared" si="685"/>
        <v>6.7099999999999 0.0022251283171621</v>
      </c>
    </row>
    <row r="683" spans="1:14" x14ac:dyDescent="0.3">
      <c r="A683" s="4">
        <f t="shared" si="686"/>
        <v>6.7199999999999012</v>
      </c>
      <c r="B683" s="4">
        <f t="shared" si="682"/>
        <v>2.2028687102176167E-3</v>
      </c>
      <c r="C683" s="6">
        <f t="shared" si="683"/>
        <v>-1.0173976994901986E-3</v>
      </c>
      <c r="D683" s="3">
        <f t="shared" ref="D683:L683" si="717">-(((-EXP(-$B$1*D$7)+EXP(-$B$1*C$7))*EXP(-D$7*$A683)+(IF(D$6=10,1,0)+$B$4*(D$7-C$7))*EXP(-($B$1+$A683)*D$7))-
((-EXP(-$D$1*D$7)+EXP(-$D$1*C$7))*EXP(-D$7*$A683)+(IF(D$6=10,1,0)+$B$4*(D$7-C$7))*EXP(-($D$1+$A683)*D$7)))/$E$1</f>
        <v>3.1124429571735379E-3</v>
      </c>
      <c r="E683" s="3">
        <f t="shared" si="717"/>
        <v>1.0421496518384146E-4</v>
      </c>
      <c r="F683" s="3">
        <f t="shared" si="717"/>
        <v>3.4877843784751738E-6</v>
      </c>
      <c r="G683" s="3">
        <f t="shared" si="717"/>
        <v>1.1666767150027477E-7</v>
      </c>
      <c r="H683" s="3">
        <f t="shared" si="717"/>
        <v>3.9005211807293909E-9</v>
      </c>
      <c r="I683" s="3">
        <f t="shared" si="717"/>
        <v>1.3033320718605942E-10</v>
      </c>
      <c r="J683" s="3">
        <f t="shared" si="717"/>
        <v>4.3524739823937586E-12</v>
      </c>
      <c r="K683" s="3">
        <f t="shared" si="717"/>
        <v>1.4526246150244147E-13</v>
      </c>
      <c r="L683" s="3">
        <f t="shared" si="717"/>
        <v>-5.1663856271127692E-14</v>
      </c>
      <c r="N683" t="str">
        <f t="shared" si="685"/>
        <v>6.7199999999999 0.00220286871021762</v>
      </c>
    </row>
    <row r="684" spans="1:14" x14ac:dyDescent="0.3">
      <c r="A684" s="4">
        <f t="shared" si="686"/>
        <v>6.729999999999901</v>
      </c>
      <c r="B684" s="4">
        <f t="shared" si="682"/>
        <v>2.1807952343965362E-3</v>
      </c>
      <c r="C684" s="6">
        <f t="shared" si="683"/>
        <v>-1.014857381961466E-3</v>
      </c>
      <c r="D684" s="3">
        <f t="shared" ref="D684:L684" si="718">-(((-EXP(-$B$1*D$7)+EXP(-$B$1*C$7))*EXP(-D$7*$A684)+(IF(D$6=10,1,0)+$B$4*(D$7-C$7))*EXP(-($B$1+$A684)*D$7))-
((-EXP(-$D$1*D$7)+EXP(-$D$1*C$7))*EXP(-D$7*$A684)+(IF(D$6=10,1,0)+$B$4*(D$7-C$7))*EXP(-($D$1+$A684)*D$7)))/$E$1</f>
        <v>3.0891869540200377E-3</v>
      </c>
      <c r="E684" s="3">
        <f t="shared" si="718"/>
        <v>1.0292038609478164E-4</v>
      </c>
      <c r="F684" s="3">
        <f t="shared" si="718"/>
        <v>3.4272791170270256E-6</v>
      </c>
      <c r="G684" s="3">
        <f t="shared" si="718"/>
        <v>1.1407196014984608E-7</v>
      </c>
      <c r="H684" s="3">
        <f t="shared" si="718"/>
        <v>3.7947183054906121E-9</v>
      </c>
      <c r="I684" s="3">
        <f t="shared" si="718"/>
        <v>1.2616547051475961E-10</v>
      </c>
      <c r="J684" s="3">
        <f t="shared" si="718"/>
        <v>4.1922786430973951E-12</v>
      </c>
      <c r="K684" s="3">
        <f t="shared" si="718"/>
        <v>1.3921815810265567E-13</v>
      </c>
      <c r="L684" s="3">
        <f t="shared" si="718"/>
        <v>-4.9267194422623844E-14</v>
      </c>
      <c r="N684" t="str">
        <f t="shared" si="685"/>
        <v>6.7299999999999 0.00218079523439654</v>
      </c>
    </row>
    <row r="685" spans="1:14" x14ac:dyDescent="0.3">
      <c r="A685" s="4">
        <f t="shared" si="686"/>
        <v>6.7399999999999007</v>
      </c>
      <c r="B685" s="4">
        <f t="shared" si="682"/>
        <v>2.1589063752031359E-3</v>
      </c>
      <c r="C685" s="6">
        <f t="shared" si="683"/>
        <v>-1.0123234072946742E-3</v>
      </c>
      <c r="D685" s="3">
        <f t="shared" ref="D685:L685" si="719">-(((-EXP(-$B$1*D$7)+EXP(-$B$1*C$7))*EXP(-D$7*$A685)+(IF(D$6=10,1,0)+$B$4*(D$7-C$7))*EXP(-($B$1+$A685)*D$7))-
((-EXP(-$D$1*D$7)+EXP(-$D$1*C$7))*EXP(-D$7*$A685)+(IF(D$6=10,1,0)+$B$4*(D$7-C$7))*EXP(-($D$1+$A685)*D$7)))/$E$1</f>
        <v>3.0661047184450973E-3</v>
      </c>
      <c r="E685" s="3">
        <f t="shared" si="719"/>
        <v>1.0164188852516245E-4</v>
      </c>
      <c r="F685" s="3">
        <f t="shared" si="719"/>
        <v>3.3678234865860177E-6</v>
      </c>
      <c r="G685" s="3">
        <f t="shared" si="719"/>
        <v>1.1153400016585131E-7</v>
      </c>
      <c r="H685" s="3">
        <f t="shared" si="719"/>
        <v>3.6917853668181071E-9</v>
      </c>
      <c r="I685" s="3">
        <f t="shared" si="719"/>
        <v>1.2213100785162198E-10</v>
      </c>
      <c r="J685" s="3">
        <f t="shared" si="719"/>
        <v>4.0379793865798781E-12</v>
      </c>
      <c r="K685" s="3">
        <f t="shared" si="719"/>
        <v>1.3342535535229377E-13</v>
      </c>
      <c r="L685" s="3">
        <f t="shared" si="719"/>
        <v>-4.6981712582850025E-14</v>
      </c>
      <c r="N685" t="str">
        <f t="shared" si="685"/>
        <v>6.7399999999999 0.00215890637520314</v>
      </c>
    </row>
    <row r="686" spans="1:14" x14ac:dyDescent="0.3">
      <c r="A686" s="4">
        <f t="shared" si="686"/>
        <v>6.7499999999999005</v>
      </c>
      <c r="B686" s="4">
        <f t="shared" si="682"/>
        <v>2.1372006307561176E-3</v>
      </c>
      <c r="C686" s="6">
        <f t="shared" si="683"/>
        <v>-1.0097957596524733E-3</v>
      </c>
      <c r="D686" s="3">
        <f t="shared" ref="D686:L686" si="720">-(((-EXP(-$B$1*D$7)+EXP(-$B$1*C$7))*EXP(-D$7*$A686)+(IF(D$6=10,1,0)+$B$4*(D$7-C$7))*EXP(-($B$1+$A686)*D$7))-
((-EXP(-$D$1*D$7)+EXP(-$D$1*C$7))*EXP(-D$7*$A686)+(IF(D$6=10,1,0)+$B$4*(D$7-C$7))*EXP(-($D$1+$A686)*D$7)))/$E$1</f>
        <v>3.043194952073247E-3</v>
      </c>
      <c r="E686" s="3">
        <f t="shared" si="720"/>
        <v>1.0037927270776897E-4</v>
      </c>
      <c r="F686" s="3">
        <f t="shared" si="720"/>
        <v>3.3093992784187085E-6</v>
      </c>
      <c r="G686" s="3">
        <f t="shared" si="720"/>
        <v>1.0905250665125643E-7</v>
      </c>
      <c r="H686" s="3">
        <f t="shared" si="720"/>
        <v>3.5916445167979699E-9</v>
      </c>
      <c r="I686" s="3">
        <f t="shared" si="720"/>
        <v>1.1822555742100911E-10</v>
      </c>
      <c r="J686" s="3">
        <f t="shared" si="720"/>
        <v>3.8893592040269881E-12</v>
      </c>
      <c r="K686" s="3">
        <f t="shared" si="720"/>
        <v>1.2787358842840092E-13</v>
      </c>
      <c r="L686" s="3">
        <f t="shared" si="720"/>
        <v>-4.4802253165008403E-14</v>
      </c>
      <c r="N686" t="str">
        <f t="shared" si="685"/>
        <v>6.7499999999999 0.00213720063075612</v>
      </c>
    </row>
    <row r="687" spans="1:14" x14ac:dyDescent="0.3">
      <c r="A687" s="4">
        <f t="shared" si="686"/>
        <v>6.7599999999999003</v>
      </c>
      <c r="B687" s="4">
        <f t="shared" si="682"/>
        <v>2.1156765116494831E-3</v>
      </c>
      <c r="C687" s="6">
        <f t="shared" si="683"/>
        <v>-1.0072744232370574E-3</v>
      </c>
      <c r="D687" s="3">
        <f t="shared" ref="D687:L687" si="721">-(((-EXP(-$B$1*D$7)+EXP(-$B$1*C$7))*EXP(-D$7*$A687)+(IF(D$6=10,1,0)+$B$4*(D$7-C$7))*EXP(-($B$1+$A687)*D$7))-
((-EXP(-$D$1*D$7)+EXP(-$D$1*C$7))*EXP(-D$7*$A687)+(IF(D$6=10,1,0)+$B$4*(D$7-C$7))*EXP(-($D$1+$A687)*D$7)))/$E$1</f>
        <v>3.0204563662163636E-3</v>
      </c>
      <c r="E687" s="3">
        <f t="shared" si="721"/>
        <v>9.9132341356176424E-5</v>
      </c>
      <c r="F687" s="3">
        <f t="shared" si="721"/>
        <v>3.2519885996528894E-6</v>
      </c>
      <c r="G687" s="3">
        <f t="shared" si="721"/>
        <v>1.0662622329705111E-7</v>
      </c>
      <c r="H687" s="3">
        <f t="shared" si="721"/>
        <v>3.4942200191403762E-9</v>
      </c>
      <c r="I687" s="3">
        <f t="shared" si="721"/>
        <v>1.1444499372730898E-10</v>
      </c>
      <c r="J687" s="3">
        <f t="shared" si="721"/>
        <v>3.7462090738070924E-12</v>
      </c>
      <c r="K687" s="3">
        <f t="shared" si="721"/>
        <v>1.2255282794236033E-13</v>
      </c>
      <c r="L687" s="3">
        <f t="shared" si="721"/>
        <v>-4.2723897831191925E-14</v>
      </c>
      <c r="N687" t="str">
        <f t="shared" si="685"/>
        <v>6.7599999999999 0.00211567651164948</v>
      </c>
    </row>
    <row r="688" spans="1:14" x14ac:dyDescent="0.3">
      <c r="A688" s="4">
        <f t="shared" si="686"/>
        <v>6.7699999999999001</v>
      </c>
      <c r="B688" s="4">
        <f t="shared" si="682"/>
        <v>2.0943325408671813E-3</v>
      </c>
      <c r="C688" s="6">
        <f t="shared" si="683"/>
        <v>-1.0047593822900655E-3</v>
      </c>
      <c r="D688" s="3">
        <f t="shared" ref="D688:L688" si="722">-(((-EXP(-$B$1*D$7)+EXP(-$B$1*C$7))*EXP(-D$7*$A688)+(IF(D$6=10,1,0)+$B$4*(D$7-C$7))*EXP(-($B$1+$A688)*D$7))-
((-EXP(-$D$1*D$7)+EXP(-$D$1*C$7))*EXP(-D$7*$A688)+(IF(D$6=10,1,0)+$B$4*(D$7-C$7))*EXP(-($D$1+$A688)*D$7)))/$E$1</f>
        <v>2.9978876818248811E-3</v>
      </c>
      <c r="E688" s="3">
        <f t="shared" si="722"/>
        <v>9.7900899634256909E-5</v>
      </c>
      <c r="F688" s="3">
        <f t="shared" si="722"/>
        <v>3.1955738678089284E-6</v>
      </c>
      <c r="G688" s="3">
        <f t="shared" si="722"/>
        <v>1.0425392174581597E-7</v>
      </c>
      <c r="H688" s="3">
        <f t="shared" si="722"/>
        <v>3.3994381918947424E-9</v>
      </c>
      <c r="I688" s="3">
        <f t="shared" si="722"/>
        <v>1.1078532319890821E-10</v>
      </c>
      <c r="J688" s="3">
        <f t="shared" si="722"/>
        <v>3.6083276675276871E-12</v>
      </c>
      <c r="K688" s="3">
        <f t="shared" si="722"/>
        <v>1.1745346182204597E-13</v>
      </c>
      <c r="L688" s="3">
        <f t="shared" si="722"/>
        <v>-4.0741956424665819E-14</v>
      </c>
      <c r="N688" t="str">
        <f t="shared" si="685"/>
        <v>6.7699999999999 0.00209433254086718</v>
      </c>
    </row>
    <row r="689" spans="1:14" x14ac:dyDescent="0.3">
      <c r="A689" s="4">
        <f t="shared" si="686"/>
        <v>6.7799999999998999</v>
      </c>
      <c r="B689" s="4">
        <f t="shared" si="682"/>
        <v>2.073167253669322E-3</v>
      </c>
      <c r="C689" s="6">
        <f t="shared" si="683"/>
        <v>-1.0022506210924838E-3</v>
      </c>
      <c r="D689" s="3">
        <f t="shared" ref="D689:L689" si="723">-(((-EXP(-$B$1*D$7)+EXP(-$B$1*C$7))*EXP(-D$7*$A689)+(IF(D$6=10,1,0)+$B$4*(D$7-C$7))*EXP(-($B$1+$A689)*D$7))-
((-EXP(-$D$1*D$7)+EXP(-$D$1*C$7))*EXP(-D$7*$A689)+(IF(D$6=10,1,0)+$B$4*(D$7-C$7))*EXP(-($D$1+$A689)*D$7)))/$E$1</f>
        <v>2.9754876294091864E-3</v>
      </c>
      <c r="E689" s="3">
        <f t="shared" si="723"/>
        <v>9.6684755126956812E-5</v>
      </c>
      <c r="F689" s="3">
        <f t="shared" si="723"/>
        <v>3.1401378054264049E-6</v>
      </c>
      <c r="G689" s="3">
        <f t="shared" si="723"/>
        <v>1.0193440096960004E-7</v>
      </c>
      <c r="H689" s="3">
        <f t="shared" si="723"/>
        <v>3.3072273517985648E-9</v>
      </c>
      <c r="I689" s="3">
        <f t="shared" si="723"/>
        <v>1.072426799689246E-10</v>
      </c>
      <c r="J689" s="3">
        <f t="shared" si="723"/>
        <v>3.4755210666689886E-12</v>
      </c>
      <c r="K689" s="3">
        <f t="shared" si="723"/>
        <v>1.1256627795262279E-13</v>
      </c>
      <c r="L689" s="3">
        <f t="shared" si="723"/>
        <v>-3.885195634280679E-14</v>
      </c>
      <c r="N689" t="str">
        <f t="shared" si="685"/>
        <v>6.7799999999999 0.00207316725366932</v>
      </c>
    </row>
    <row r="690" spans="1:14" x14ac:dyDescent="0.3">
      <c r="A690" s="4">
        <f t="shared" si="686"/>
        <v>6.7899999999998997</v>
      </c>
      <c r="B690" s="4">
        <f t="shared" si="682"/>
        <v>2.0521791974716548E-3</v>
      </c>
      <c r="C690" s="6">
        <f t="shared" si="683"/>
        <v>-9.9974812396454627E-4</v>
      </c>
      <c r="D690" s="3">
        <f t="shared" ref="D690:L690" si="724">-(((-EXP(-$B$1*D$7)+EXP(-$B$1*C$7))*EXP(-D$7*$A690)+(IF(D$6=10,1,0)+$B$4*(D$7-C$7))*EXP(-($B$1+$A690)*D$7))-
((-EXP(-$D$1*D$7)+EXP(-$D$1*C$7))*EXP(-D$7*$A690)+(IF(D$6=10,1,0)+$B$4*(D$7-C$7))*EXP(-($D$1+$A690)*D$7)))/$E$1</f>
        <v>2.9532549489555931E-3</v>
      </c>
      <c r="E690" s="3">
        <f t="shared" si="724"/>
        <v>9.5483717809634195E-5</v>
      </c>
      <c r="F690" s="3">
        <f t="shared" si="724"/>
        <v>3.0856634347966231E-6</v>
      </c>
      <c r="G690" s="3">
        <f t="shared" si="724"/>
        <v>9.9666486660536823E-8</v>
      </c>
      <c r="H690" s="3">
        <f t="shared" si="724"/>
        <v>3.2175177600143712E-9</v>
      </c>
      <c r="I690" s="3">
        <f t="shared" si="724"/>
        <v>1.0381332178987201E-10</v>
      </c>
      <c r="J690" s="3">
        <f t="shared" si="724"/>
        <v>3.3476024900848689E-12</v>
      </c>
      <c r="K690" s="3">
        <f t="shared" si="724"/>
        <v>1.0788244752905733E-13</v>
      </c>
      <c r="L690" s="3">
        <f t="shared" si="724"/>
        <v>-3.7049632469975705E-14</v>
      </c>
      <c r="N690" t="str">
        <f t="shared" si="685"/>
        <v>6.7899999999999 0.00205217919747165</v>
      </c>
    </row>
    <row r="691" spans="1:14" x14ac:dyDescent="0.3">
      <c r="A691" s="4">
        <f t="shared" si="686"/>
        <v>6.7999999999998995</v>
      </c>
      <c r="B691" s="4">
        <f t="shared" si="682"/>
        <v>2.03136693175507E-3</v>
      </c>
      <c r="C691" s="6">
        <f t="shared" si="683"/>
        <v>-9.9725187526563796E-4</v>
      </c>
      <c r="D691" s="3">
        <f t="shared" ref="D691:L691" si="725">-(((-EXP(-$B$1*D$7)+EXP(-$B$1*C$7))*EXP(-D$7*$A691)+(IF(D$6=10,1,0)+$B$4*(D$7-C$7))*EXP(-($B$1+$A691)*D$7))-
((-EXP(-$D$1*D$7)+EXP(-$D$1*C$7))*EXP(-D$7*$A691)+(IF(D$6=10,1,0)+$B$4*(D$7-C$7))*EXP(-($D$1+$A691)*D$7)))/$E$1</f>
        <v>2.9311883898721319E-3</v>
      </c>
      <c r="E691" s="3">
        <f t="shared" si="725"/>
        <v>9.4297600017565617E-5</v>
      </c>
      <c r="F691" s="3">
        <f t="shared" si="725"/>
        <v>3.0321340727215963E-6</v>
      </c>
      <c r="G691" s="3">
        <f t="shared" si="725"/>
        <v>9.7449030638831088E-8</v>
      </c>
      <c r="H691" s="3">
        <f t="shared" si="725"/>
        <v>3.1302415693840324E-9</v>
      </c>
      <c r="I691" s="3">
        <f t="shared" si="725"/>
        <v>1.0049362608371138E-10</v>
      </c>
      <c r="J691" s="3">
        <f t="shared" si="725"/>
        <v>3.224392031199842E-12</v>
      </c>
      <c r="K691" s="3">
        <f t="shared" si="725"/>
        <v>1.0339350910882111E-13</v>
      </c>
      <c r="L691" s="3">
        <f t="shared" si="725"/>
        <v>-3.5330917548839125E-14</v>
      </c>
      <c r="N691" t="str">
        <f t="shared" si="685"/>
        <v>6.7999999999999 0.00203136693175507</v>
      </c>
    </row>
    <row r="692" spans="1:14" x14ac:dyDescent="0.3">
      <c r="A692" s="4">
        <f t="shared" si="686"/>
        <v>6.8099999999998992</v>
      </c>
      <c r="B692" s="4">
        <f t="shared" si="682"/>
        <v>2.0107290279526243E-3</v>
      </c>
      <c r="C692" s="6">
        <f t="shared" si="683"/>
        <v>-9.9476185939419647E-4</v>
      </c>
      <c r="D692" s="3">
        <f t="shared" ref="D692:L692" si="726">-(((-EXP(-$B$1*D$7)+EXP(-$B$1*C$7))*EXP(-D$7*$A692)+(IF(D$6=10,1,0)+$B$4*(D$7-C$7))*EXP(-($B$1+$A692)*D$7))-
((-EXP(-$D$1*D$7)+EXP(-$D$1*C$7))*EXP(-D$7*$A692)+(IF(D$6=10,1,0)+$B$4*(D$7-C$7))*EXP(-($D$1+$A692)*D$7)))/$E$1</f>
        <v>2.9092867109099456E-3</v>
      </c>
      <c r="E692" s="3">
        <f t="shared" si="726"/>
        <v>9.3126216417231713E-5</v>
      </c>
      <c r="F692" s="3">
        <f t="shared" si="726"/>
        <v>2.9795333253974381E-6</v>
      </c>
      <c r="G692" s="3">
        <f t="shared" si="726"/>
        <v>9.5280910270423761E-8</v>
      </c>
      <c r="H692" s="3">
        <f t="shared" si="726"/>
        <v>3.0453327731306392E-9</v>
      </c>
      <c r="I692" s="3">
        <f t="shared" si="726"/>
        <v>9.7280086113959326E-11</v>
      </c>
      <c r="J692" s="3">
        <f t="shared" si="726"/>
        <v>3.1057164049778257E-12</v>
      </c>
      <c r="K692" s="3">
        <f t="shared" si="726"/>
        <v>9.9091353327237351E-14</v>
      </c>
      <c r="L692" s="3">
        <f t="shared" si="726"/>
        <v>-3.3691933000237219E-14</v>
      </c>
      <c r="N692" t="str">
        <f t="shared" si="685"/>
        <v>6.8099999999999 0.00201072902795262</v>
      </c>
    </row>
    <row r="693" spans="1:14" x14ac:dyDescent="0.3">
      <c r="A693" s="4">
        <f t="shared" si="686"/>
        <v>6.819999999999899</v>
      </c>
      <c r="B693" s="4">
        <f t="shared" si="682"/>
        <v>1.990264069341966E-3</v>
      </c>
      <c r="C693" s="6">
        <f t="shared" si="683"/>
        <v>-9.9227806078761418E-4</v>
      </c>
      <c r="D693" s="3">
        <f t="shared" ref="D693:L693" si="727">-(((-EXP(-$B$1*D$7)+EXP(-$B$1*C$7))*EXP(-D$7*$A693)+(IF(D$6=10,1,0)+$B$4*(D$7-C$7))*EXP(-($B$1+$A693)*D$7))-
((-EXP(-$D$1*D$7)+EXP(-$D$1*C$7))*EXP(-D$7*$A693)+(IF(D$6=10,1,0)+$B$4*(D$7-C$7))*EXP(-($D$1+$A693)*D$7)))/$E$1</f>
        <v>2.8875486800901055E-3</v>
      </c>
      <c r="E693" s="3">
        <f t="shared" si="727"/>
        <v>9.1969383977433372E-5</v>
      </c>
      <c r="F693" s="3">
        <f t="shared" si="727"/>
        <v>2.9278450834327499E-6</v>
      </c>
      <c r="G693" s="3">
        <f t="shared" si="727"/>
        <v>9.3161027897974357E-8</v>
      </c>
      <c r="H693" s="3">
        <f t="shared" si="727"/>
        <v>2.9627271549148881E-9</v>
      </c>
      <c r="I693" s="3">
        <f t="shared" si="727"/>
        <v>9.4169307279854385E-11</v>
      </c>
      <c r="J693" s="3">
        <f t="shared" si="727"/>
        <v>2.9914087043168457E-12</v>
      </c>
      <c r="K693" s="3">
        <f t="shared" si="727"/>
        <v>9.4968208243916302E-14</v>
      </c>
      <c r="L693" s="3">
        <f t="shared" si="727"/>
        <v>-3.2128980174400755E-14</v>
      </c>
      <c r="N693" t="str">
        <f t="shared" si="685"/>
        <v>6.8199999999999 0.00199026406934197</v>
      </c>
    </row>
    <row r="694" spans="1:14" x14ac:dyDescent="0.3">
      <c r="A694" s="4">
        <f t="shared" si="686"/>
        <v>6.8299999999998988</v>
      </c>
      <c r="B694" s="4">
        <f t="shared" si="682"/>
        <v>1.9699706509521413E-3</v>
      </c>
      <c r="C694" s="6">
        <f t="shared" si="683"/>
        <v>-9.898004639221419E-4</v>
      </c>
      <c r="D694" s="3">
        <f t="shared" ref="D694:L694" si="728">-(((-EXP(-$B$1*D$7)+EXP(-$B$1*C$7))*EXP(-D$7*$A694)+(IF(D$6=10,1,0)+$B$4*(D$7-C$7))*EXP(-($B$1+$A694)*D$7))-
((-EXP(-$D$1*D$7)+EXP(-$D$1*C$7))*EXP(-D$7*$A694)+(IF(D$6=10,1,0)+$B$4*(D$7-C$7))*EXP(-($D$1+$A694)*D$7)))/$E$1</f>
        <v>2.8659730746439806E-3</v>
      </c>
      <c r="E694" s="3">
        <f t="shared" si="728"/>
        <v>9.0826921941170244E-5</v>
      </c>
      <c r="F694" s="3">
        <f t="shared" si="728"/>
        <v>2.877053516917301E-6</v>
      </c>
      <c r="G694" s="3">
        <f t="shared" si="728"/>
        <v>9.1088310285491926E-8</v>
      </c>
      <c r="H694" s="3">
        <f t="shared" si="728"/>
        <v>2.8823622403312784E-9</v>
      </c>
      <c r="I694" s="3">
        <f t="shared" si="728"/>
        <v>9.1158003532015405E-11</v>
      </c>
      <c r="J694" s="3">
        <f t="shared" si="728"/>
        <v>2.8813081651199473E-12</v>
      </c>
      <c r="K694" s="3">
        <f t="shared" si="728"/>
        <v>9.1016625308525326E-14</v>
      </c>
      <c r="L694" s="3">
        <f t="shared" si="728"/>
        <v>-3.0638531985238982E-14</v>
      </c>
      <c r="N694" t="str">
        <f t="shared" si="685"/>
        <v>6.8299999999999 0.00196997065095214</v>
      </c>
    </row>
    <row r="695" spans="1:14" x14ac:dyDescent="0.3">
      <c r="A695" s="4">
        <f t="shared" si="686"/>
        <v>6.8399999999998986</v>
      </c>
      <c r="B695" s="4">
        <f t="shared" si="682"/>
        <v>1.9498473794558864E-3</v>
      </c>
      <c r="C695" s="6">
        <f t="shared" si="683"/>
        <v>-9.8732905331279115E-4</v>
      </c>
      <c r="D695" s="3">
        <f t="shared" ref="D695:L695" si="729">-(((-EXP(-$B$1*D$7)+EXP(-$B$1*C$7))*EXP(-D$7*$A695)+(IF(D$6=10,1,0)+$B$4*(D$7-C$7))*EXP(-($B$1+$A695)*D$7))-
((-EXP(-$D$1*D$7)+EXP(-$D$1*C$7))*EXP(-D$7*$A695)+(IF(D$6=10,1,0)+$B$4*(D$7-C$7))*EXP(-($D$1+$A695)*D$7)))/$E$1</f>
        <v>2.8445586809400535E-3</v>
      </c>
      <c r="E695" s="3">
        <f t="shared" si="729"/>
        <v>8.9698651796502805E-5</v>
      </c>
      <c r="F695" s="3">
        <f t="shared" si="729"/>
        <v>2.8271430705304135E-6</v>
      </c>
      <c r="G695" s="3">
        <f t="shared" si="729"/>
        <v>8.9061708075290979E-8</v>
      </c>
      <c r="H695" s="3">
        <f t="shared" si="729"/>
        <v>2.8041772495778712E-9</v>
      </c>
      <c r="I695" s="3">
        <f t="shared" si="729"/>
        <v>8.8242993900787124E-11</v>
      </c>
      <c r="J695" s="3">
        <f t="shared" si="729"/>
        <v>2.7752599403629072E-12</v>
      </c>
      <c r="K695" s="3">
        <f t="shared" si="729"/>
        <v>8.7229465899981947E-14</v>
      </c>
      <c r="L695" s="3">
        <f t="shared" si="729"/>
        <v>-2.9217224982603069E-14</v>
      </c>
      <c r="N695" t="str">
        <f t="shared" si="685"/>
        <v>6.8399999999999 0.00194984737945589</v>
      </c>
    </row>
    <row r="696" spans="1:14" x14ac:dyDescent="0.3">
      <c r="A696" s="4">
        <f t="shared" si="686"/>
        <v>6.8499999999998984</v>
      </c>
      <c r="B696" s="4">
        <f t="shared" si="682"/>
        <v>1.9298928730644492E-3</v>
      </c>
      <c r="C696" s="6">
        <f t="shared" si="683"/>
        <v>-9.8486381351323778E-4</v>
      </c>
      <c r="D696" s="3">
        <f t="shared" ref="D696:L696" si="730">-(((-EXP(-$B$1*D$7)+EXP(-$B$1*C$7))*EXP(-D$7*$A696)+(IF(D$6=10,1,0)+$B$4*(D$7-C$7))*EXP(-($B$1+$A696)*D$7))-
((-EXP(-$D$1*D$7)+EXP(-$D$1*C$7))*EXP(-D$7*$A696)+(IF(D$6=10,1,0)+$B$4*(D$7-C$7))*EXP(-($D$1+$A696)*D$7)))/$E$1</f>
        <v>2.8233042944120924E-3</v>
      </c>
      <c r="E696" s="3">
        <f t="shared" si="730"/>
        <v>8.8584397248430864E-5</v>
      </c>
      <c r="F696" s="3">
        <f t="shared" si="730"/>
        <v>2.7780984588028714E-6</v>
      </c>
      <c r="G696" s="3">
        <f t="shared" si="730"/>
        <v>8.7080195257189685E-8</v>
      </c>
      <c r="H696" s="3">
        <f t="shared" si="730"/>
        <v>2.7281130515089914E-9</v>
      </c>
      <c r="I696" s="3">
        <f t="shared" si="730"/>
        <v>8.5421199136303611E-11</v>
      </c>
      <c r="J696" s="3">
        <f t="shared" si="730"/>
        <v>2.6731148822928937E-12</v>
      </c>
      <c r="K696" s="3">
        <f t="shared" si="730"/>
        <v>8.359988843055021E-14</v>
      </c>
      <c r="L696" s="3">
        <f t="shared" si="730"/>
        <v>-2.7861851739226173E-14</v>
      </c>
      <c r="N696" t="str">
        <f t="shared" si="685"/>
        <v>6.8499999999999 0.00192989287306445</v>
      </c>
    </row>
    <row r="697" spans="1:14" x14ac:dyDescent="0.3">
      <c r="A697" s="4">
        <f t="shared" si="686"/>
        <v>6.8599999999998982</v>
      </c>
      <c r="B697" s="4">
        <f t="shared" si="682"/>
        <v>1.9101057614324035E-3</v>
      </c>
      <c r="C697" s="6">
        <f t="shared" si="683"/>
        <v>-9.8240472911572448E-4</v>
      </c>
      <c r="D697" s="3">
        <f t="shared" ref="D697:L697" si="731">-(((-EXP(-$B$1*D$7)+EXP(-$B$1*C$7))*EXP(-D$7*$A697)+(IF(D$6=10,1,0)+$B$4*(D$7-C$7))*EXP(-($B$1+$A697)*D$7))-
((-EXP(-$D$1*D$7)+EXP(-$D$1*C$7))*EXP(-D$7*$A697)+(IF(D$6=10,1,0)+$B$4*(D$7-C$7))*EXP(-($D$1+$A697)*D$7)))/$E$1</f>
        <v>2.8022087194954537E-3</v>
      </c>
      <c r="E697" s="3">
        <f t="shared" si="731"/>
        <v>8.7483984192550837E-5</v>
      </c>
      <c r="F697" s="3">
        <f t="shared" si="731"/>
        <v>2.7299046614370641E-6</v>
      </c>
      <c r="G697" s="3">
        <f t="shared" si="731"/>
        <v>8.5142768647882401E-8</v>
      </c>
      <c r="H697" s="3">
        <f t="shared" si="731"/>
        <v>2.6541121189571349E-9</v>
      </c>
      <c r="I697" s="3">
        <f t="shared" si="731"/>
        <v>8.2689638455745911E-11</v>
      </c>
      <c r="J697" s="3">
        <f t="shared" si="731"/>
        <v>2.5747293325510756E-12</v>
      </c>
      <c r="K697" s="3">
        <f t="shared" si="731"/>
        <v>8.0121335990543403E-14</v>
      </c>
      <c r="L697" s="3">
        <f t="shared" si="731"/>
        <v>-2.65693536193933E-14</v>
      </c>
      <c r="N697" t="str">
        <f t="shared" si="685"/>
        <v>6.8599999999999 0.0019101057614324</v>
      </c>
    </row>
    <row r="698" spans="1:14" x14ac:dyDescent="0.3">
      <c r="A698" s="4">
        <f t="shared" si="686"/>
        <v>6.869999999999898</v>
      </c>
      <c r="B698" s="4">
        <f t="shared" si="682"/>
        <v>1.890484685557092E-3</v>
      </c>
      <c r="C698" s="6">
        <f t="shared" si="683"/>
        <v>-9.7995178475096621E-4</v>
      </c>
      <c r="D698" s="3">
        <f t="shared" ref="D698:L698" si="732">-(((-EXP(-$B$1*D$7)+EXP(-$B$1*C$7))*EXP(-D$7*$A698)+(IF(D$6=10,1,0)+$B$4*(D$7-C$7))*EXP(-($B$1+$A698)*D$7))-
((-EXP(-$D$1*D$7)+EXP(-$D$1*C$7))*EXP(-D$7*$A698)+(IF(D$6=10,1,0)+$B$4*(D$7-C$7))*EXP(-($D$1+$A698)*D$7)))/$E$1</f>
        <v>2.7812707695593201E-3</v>
      </c>
      <c r="E698" s="3">
        <f t="shared" si="732"/>
        <v>8.6397240687315422E-5</v>
      </c>
      <c r="F698" s="3">
        <f t="shared" si="732"/>
        <v>2.682546918711832E-6</v>
      </c>
      <c r="G698" s="3">
        <f t="shared" si="732"/>
        <v>8.3248447383547079E-8</v>
      </c>
      <c r="H698" s="3">
        <f t="shared" si="732"/>
        <v>2.5821184851896642E-9</v>
      </c>
      <c r="I698" s="3">
        <f t="shared" si="732"/>
        <v>8.0045426393674143E-11</v>
      </c>
      <c r="J698" s="3">
        <f t="shared" si="732"/>
        <v>2.4799649202545233E-12</v>
      </c>
      <c r="K698" s="3">
        <f t="shared" si="732"/>
        <v>7.6787524498134446E-14</v>
      </c>
      <c r="L698" s="3">
        <f t="shared" si="732"/>
        <v>-2.5336813875935049E-14</v>
      </c>
      <c r="N698" t="str">
        <f t="shared" si="685"/>
        <v>6.8699999999999 0.00189048468555709</v>
      </c>
    </row>
    <row r="699" spans="1:14" x14ac:dyDescent="0.3">
      <c r="A699" s="4">
        <f t="shared" si="686"/>
        <v>6.8799999999998978</v>
      </c>
      <c r="B699" s="4">
        <f t="shared" si="682"/>
        <v>1.8710282976746742E-3</v>
      </c>
      <c r="C699" s="6">
        <f t="shared" si="683"/>
        <v>-9.7750496508805258E-4</v>
      </c>
      <c r="D699" s="3">
        <f t="shared" ref="D699:L699" si="733">-(((-EXP(-$B$1*D$7)+EXP(-$B$1*C$7))*EXP(-D$7*$A699)+(IF(D$6=10,1,0)+$B$4*(D$7-C$7))*EXP(-($B$1+$A699)*D$7))-
((-EXP(-$D$1*D$7)+EXP(-$D$1*C$7))*EXP(-D$7*$A699)+(IF(D$6=10,1,0)+$B$4*(D$7-C$7))*EXP(-($D$1+$A699)*D$7)))/$E$1</f>
        <v>2.7604892668348716E-3</v>
      </c>
      <c r="E699" s="3">
        <f t="shared" si="733"/>
        <v>8.5323996926886186E-5</v>
      </c>
      <c r="F699" s="3">
        <f t="shared" si="733"/>
        <v>2.6360107269548111E-6</v>
      </c>
      <c r="G699" s="3">
        <f t="shared" si="733"/>
        <v>8.1396272423536899E-8</v>
      </c>
      <c r="H699" s="3">
        <f t="shared" si="733"/>
        <v>2.5120777015959354E-9</v>
      </c>
      <c r="I699" s="3">
        <f t="shared" si="733"/>
        <v>7.7485769754949407E-11</v>
      </c>
      <c r="J699" s="3">
        <f t="shared" si="733"/>
        <v>2.3886883673331051E-12</v>
      </c>
      <c r="K699" s="3">
        <f t="shared" si="733"/>
        <v>7.3592431349935103E-14</v>
      </c>
      <c r="L699" s="3">
        <f t="shared" si="733"/>
        <v>-2.4161451067814461E-14</v>
      </c>
      <c r="N699" t="str">
        <f t="shared" si="685"/>
        <v>6.8799999999999 0.00187102829767467</v>
      </c>
    </row>
    <row r="700" spans="1:14" x14ac:dyDescent="0.3">
      <c r="A700" s="4">
        <f t="shared" si="686"/>
        <v>6.8899999999998975</v>
      </c>
      <c r="B700" s="4">
        <f t="shared" si="682"/>
        <v>1.8517352611743402E-3</v>
      </c>
      <c r="C700" s="6">
        <f t="shared" si="683"/>
        <v>-9.7506425483435283E-4</v>
      </c>
      <c r="D700" s="3">
        <f t="shared" ref="D700:L700" si="734">-(((-EXP(-$B$1*D$7)+EXP(-$B$1*C$7))*EXP(-D$7*$A700)+(IF(D$6=10,1,0)+$B$4*(D$7-C$7))*EXP(-($B$1+$A700)*D$7))-
((-EXP(-$D$1*D$7)+EXP(-$D$1*C$7))*EXP(-D$7*$A700)+(IF(D$6=10,1,0)+$B$4*(D$7-C$7))*EXP(-($D$1+$A700)*D$7)))/$E$1</f>
        <v>2.7398630423610755E-3</v>
      </c>
      <c r="E700" s="3">
        <f t="shared" si="734"/>
        <v>8.4264085214452036E-5</v>
      </c>
      <c r="F700" s="3">
        <f t="shared" si="734"/>
        <v>2.5902818340783048E-6</v>
      </c>
      <c r="G700" s="3">
        <f t="shared" si="734"/>
        <v>7.9585306065032059E-8</v>
      </c>
      <c r="H700" s="3">
        <f t="shared" si="734"/>
        <v>2.4439367964885322E-9</v>
      </c>
      <c r="I700" s="3">
        <f t="shared" si="734"/>
        <v>7.5007964665317854E-11</v>
      </c>
      <c r="J700" s="3">
        <f t="shared" si="734"/>
        <v>2.3007713010797268E-12</v>
      </c>
      <c r="K700" s="3">
        <f t="shared" si="734"/>
        <v>7.0530284540710915E-14</v>
      </c>
      <c r="L700" s="3">
        <f t="shared" si="734"/>
        <v>-2.3040612784344086E-14</v>
      </c>
      <c r="N700" t="str">
        <f t="shared" si="685"/>
        <v>6.8899999999999 0.00185173526117434</v>
      </c>
    </row>
    <row r="701" spans="1:14" x14ac:dyDescent="0.3">
      <c r="A701" s="4">
        <f t="shared" si="686"/>
        <v>6.8999999999998973</v>
      </c>
      <c r="B701" s="4">
        <f t="shared" si="682"/>
        <v>1.8326042504878523E-3</v>
      </c>
      <c r="C701" s="6">
        <f t="shared" si="683"/>
        <v>-9.7262963873541973E-4</v>
      </c>
      <c r="D701" s="3">
        <f t="shared" ref="D701:L701" si="735">-(((-EXP(-$B$1*D$7)+EXP(-$B$1*C$7))*EXP(-D$7*$A701)+(IF(D$6=10,1,0)+$B$4*(D$7-C$7))*EXP(-($B$1+$A701)*D$7))-
((-EXP(-$D$1*D$7)+EXP(-$D$1*C$7))*EXP(-D$7*$A701)+(IF(D$6=10,1,0)+$B$4*(D$7-C$7))*EXP(-($D$1+$A701)*D$7)))/$E$1</f>
        <v>2.7193909359047269E-3</v>
      </c>
      <c r="E701" s="3">
        <f t="shared" si="735"/>
        <v>8.321733993647941E-5</v>
      </c>
      <c r="F701" s="3">
        <f t="shared" si="735"/>
        <v>2.5453462352554454E-6</v>
      </c>
      <c r="G701" s="3">
        <f t="shared" si="735"/>
        <v>7.7814631467617665E-8</v>
      </c>
      <c r="H701" s="3">
        <f t="shared" si="735"/>
        <v>2.377644235050925E-9</v>
      </c>
      <c r="I701" s="3">
        <f t="shared" si="735"/>
        <v>7.2609393712144657E-11</v>
      </c>
      <c r="J701" s="3">
        <f t="shared" si="735"/>
        <v>2.2160900736627452E-12</v>
      </c>
      <c r="K701" s="3">
        <f t="shared" si="735"/>
        <v>6.7595552233930002E-14</v>
      </c>
      <c r="L701" s="3">
        <f t="shared" si="735"/>
        <v>-2.1971769658520567E-14</v>
      </c>
      <c r="N701" t="str">
        <f t="shared" si="685"/>
        <v>6.8999999999999 0.00183260425048785</v>
      </c>
    </row>
    <row r="702" spans="1:14" x14ac:dyDescent="0.3">
      <c r="A702" s="4">
        <f t="shared" si="686"/>
        <v>6.9099999999998971</v>
      </c>
      <c r="B702" s="4">
        <f t="shared" si="682"/>
        <v>1.8136339510053327E-3</v>
      </c>
      <c r="C702" s="6">
        <f t="shared" si="683"/>
        <v>-9.7020110157489494E-4</v>
      </c>
      <c r="D702" s="3">
        <f t="shared" ref="D702:L702" si="736">-(((-EXP(-$B$1*D$7)+EXP(-$B$1*C$7))*EXP(-D$7*$A702)+(IF(D$6=10,1,0)+$B$4*(D$7-C$7))*EXP(-($B$1+$A702)*D$7))-
((-EXP(-$D$1*D$7)+EXP(-$D$1*C$7))*EXP(-D$7*$A702)+(IF(D$6=10,1,0)+$B$4*(D$7-C$7))*EXP(-($D$1+$A702)*D$7)))/$E$1</f>
        <v>2.699071795906238E-3</v>
      </c>
      <c r="E702" s="3">
        <f t="shared" si="736"/>
        <v>8.218359753742836E-5</v>
      </c>
      <c r="F702" s="3">
        <f t="shared" si="736"/>
        <v>2.501190168612236E-6</v>
      </c>
      <c r="G702" s="3">
        <f t="shared" si="736"/>
        <v>7.6083352189276844E-8</v>
      </c>
      <c r="H702" s="3">
        <f t="shared" si="736"/>
        <v>2.3131498804018186E-9</v>
      </c>
      <c r="I702" s="3">
        <f t="shared" si="736"/>
        <v>7.0287523182002297E-11</v>
      </c>
      <c r="J702" s="3">
        <f t="shared" si="736"/>
        <v>2.1345255881171346E-12</v>
      </c>
      <c r="K702" s="3">
        <f t="shared" si="736"/>
        <v>6.4782932772614654E-14</v>
      </c>
      <c r="L702" s="3">
        <f t="shared" si="736"/>
        <v>-2.0952509659615999E-14</v>
      </c>
      <c r="N702" t="str">
        <f t="shared" si="685"/>
        <v>6.9099999999999 0.00181363395100533</v>
      </c>
    </row>
    <row r="703" spans="1:14" x14ac:dyDescent="0.3">
      <c r="A703" s="4">
        <f t="shared" si="686"/>
        <v>6.9199999999998969</v>
      </c>
      <c r="B703" s="4">
        <f t="shared" si="682"/>
        <v>1.7948230589733313E-3</v>
      </c>
      <c r="C703" s="6">
        <f t="shared" si="683"/>
        <v>-9.6777862817441296E-4</v>
      </c>
      <c r="D703" s="3">
        <f t="shared" ref="D703:L703" si="737">-(((-EXP(-$B$1*D$7)+EXP(-$B$1*C$7))*EXP(-D$7*$A703)+(IF(D$6=10,1,0)+$B$4*(D$7-C$7))*EXP(-($B$1+$A703)*D$7))-
((-EXP(-$D$1*D$7)+EXP(-$D$1*C$7))*EXP(-D$7*$A703)+(IF(D$6=10,1,0)+$B$4*(D$7-C$7))*EXP(-($D$1+$A703)*D$7)))/$E$1</f>
        <v>2.6789044794091653E-3</v>
      </c>
      <c r="E703" s="3">
        <f t="shared" si="737"/>
        <v>8.1162696492901554E-5</v>
      </c>
      <c r="F703" s="3">
        <f t="shared" si="737"/>
        <v>2.4578001110188584E-6</v>
      </c>
      <c r="G703" s="3">
        <f t="shared" si="737"/>
        <v>7.4390591732682129E-8</v>
      </c>
      <c r="H703" s="3">
        <f t="shared" si="737"/>
        <v>2.2504049556068837E-9</v>
      </c>
      <c r="I703" s="3">
        <f t="shared" si="737"/>
        <v>6.80399003832388E-11</v>
      </c>
      <c r="J703" s="3">
        <f t="shared" si="737"/>
        <v>2.0559631309469413E-12</v>
      </c>
      <c r="K703" s="3">
        <f t="shared" si="737"/>
        <v>6.2087345098112873E-14</v>
      </c>
      <c r="L703" s="3">
        <f t="shared" si="737"/>
        <v>-1.9980532646566689E-14</v>
      </c>
      <c r="N703" t="str">
        <f t="shared" si="685"/>
        <v>6.9199999999999 0.00179482305897333</v>
      </c>
    </row>
    <row r="704" spans="1:14" x14ac:dyDescent="0.3">
      <c r="A704" s="4">
        <f t="shared" si="686"/>
        <v>6.9299999999998967</v>
      </c>
      <c r="B704" s="4">
        <f t="shared" si="682"/>
        <v>1.7761702814001773E-3</v>
      </c>
      <c r="C704" s="6">
        <f t="shared" si="683"/>
        <v>-9.6536220339350754E-4</v>
      </c>
      <c r="D704" s="3">
        <f t="shared" ref="D704:L704" si="738">-(((-EXP(-$B$1*D$7)+EXP(-$B$1*C$7))*EXP(-D$7*$A704)+(IF(D$6=10,1,0)+$B$4*(D$7-C$7))*EXP(-($B$1+$A704)*D$7))-
((-EXP(-$D$1*D$7)+EXP(-$D$1*C$7))*EXP(-D$7*$A704)+(IF(D$6=10,1,0)+$B$4*(D$7-C$7))*EXP(-($D$1+$A704)*D$7)))/$E$1</f>
        <v>2.6588878519951576E-3</v>
      </c>
      <c r="E704" s="3">
        <f t="shared" si="738"/>
        <v>8.0154477284614532E-5</v>
      </c>
      <c r="F704" s="3">
        <f t="shared" si="738"/>
        <v>2.4151627739100926E-6</v>
      </c>
      <c r="G704" s="3">
        <f t="shared" si="738"/>
        <v>7.2735493102157531E-8</v>
      </c>
      <c r="H704" s="3">
        <f t="shared" si="738"/>
        <v>2.1893620068020106E-9</v>
      </c>
      <c r="I704" s="3">
        <f t="shared" si="738"/>
        <v>6.5864151055262597E-11</v>
      </c>
      <c r="J704" s="3">
        <f t="shared" si="738"/>
        <v>1.980292210778616E-12</v>
      </c>
      <c r="K704" s="3">
        <f t="shared" si="738"/>
        <v>5.9503919571228425E-14</v>
      </c>
      <c r="L704" s="3">
        <f t="shared" si="738"/>
        <v>-1.9053645190521267E-14</v>
      </c>
      <c r="N704" t="str">
        <f t="shared" si="685"/>
        <v>6.9299999999999 0.00177617028140018</v>
      </c>
    </row>
    <row r="705" spans="1:14" x14ac:dyDescent="0.3">
      <c r="A705" s="4">
        <f t="shared" si="686"/>
        <v>6.9399999999998965</v>
      </c>
      <c r="B705" s="4">
        <f t="shared" si="682"/>
        <v>1.7576743359651022E-3</v>
      </c>
      <c r="C705" s="6">
        <f t="shared" si="683"/>
        <v>-9.6295181212951585E-4</v>
      </c>
      <c r="D705" s="3">
        <f t="shared" ref="D705:L705" si="739">-(((-EXP(-$B$1*D$7)+EXP(-$B$1*C$7))*EXP(-D$7*$A705)+(IF(D$6=10,1,0)+$B$4*(D$7-C$7))*EXP(-($B$1+$A705)*D$7))-
((-EXP(-$D$1*D$7)+EXP(-$D$1*C$7))*EXP(-D$7*$A705)+(IF(D$6=10,1,0)+$B$4*(D$7-C$7))*EXP(-($D$1+$A705)*D$7)))/$E$1</f>
        <v>2.6390207877216142E-3</v>
      </c>
      <c r="E705" s="3">
        <f t="shared" si="739"/>
        <v>7.9158782376255216E-5</v>
      </c>
      <c r="F705" s="3">
        <f t="shared" si="739"/>
        <v>2.3732650992711754E-6</v>
      </c>
      <c r="G705" s="3">
        <f t="shared" si="739"/>
        <v>7.1117218368705618E-8</v>
      </c>
      <c r="H705" s="3">
        <f t="shared" si="739"/>
        <v>2.1299748673608797E-9</v>
      </c>
      <c r="I705" s="3">
        <f t="shared" si="739"/>
        <v>6.3757976860868567E-11</v>
      </c>
      <c r="J705" s="3">
        <f t="shared" si="739"/>
        <v>1.9074064028784223E-12</v>
      </c>
      <c r="K705" s="3">
        <f t="shared" si="739"/>
        <v>5.7027989178157243E-14</v>
      </c>
      <c r="L705" s="3">
        <f t="shared" si="739"/>
        <v>-1.8169755605016972E-14</v>
      </c>
      <c r="N705" t="str">
        <f t="shared" si="685"/>
        <v>6.9399999999999 0.0017576743359651</v>
      </c>
    </row>
    <row r="706" spans="1:14" x14ac:dyDescent="0.3">
      <c r="A706" s="4">
        <f t="shared" si="686"/>
        <v>6.9499999999998963</v>
      </c>
      <c r="B706" s="4">
        <f t="shared" si="682"/>
        <v>1.739333950933776E-3</v>
      </c>
      <c r="C706" s="6">
        <f t="shared" si="683"/>
        <v>-9.6054743931748448E-4</v>
      </c>
      <c r="D706" s="3">
        <f t="shared" ref="D706:L706" si="740">-(((-EXP(-$B$1*D$7)+EXP(-$B$1*C$7))*EXP(-D$7*$A706)+(IF(D$6=10,1,0)+$B$4*(D$7-C$7))*EXP(-($B$1+$A706)*D$7))-
((-EXP(-$D$1*D$7)+EXP(-$D$1*C$7))*EXP(-D$7*$A706)+(IF(D$6=10,1,0)+$B$4*(D$7-C$7))*EXP(-($D$1+$A706)*D$7)))/$E$1</f>
        <v>2.6193021690661187E-3</v>
      </c>
      <c r="E706" s="3">
        <f t="shared" si="740"/>
        <v>7.8175456188962314E-5</v>
      </c>
      <c r="F706" s="3">
        <f t="shared" si="740"/>
        <v>2.3320942556263056E-6</v>
      </c>
      <c r="G706" s="3">
        <f t="shared" si="740"/>
        <v>6.9534948245746576E-8</v>
      </c>
      <c r="H706" s="3">
        <f t="shared" si="740"/>
        <v>2.0721986229310702E-9</v>
      </c>
      <c r="I706" s="3">
        <f t="shared" si="740"/>
        <v>6.1719152957121998E-11</v>
      </c>
      <c r="J706" s="3">
        <f t="shared" si="740"/>
        <v>1.8372031995768362E-12</v>
      </c>
      <c r="K706" s="3">
        <f t="shared" si="740"/>
        <v>5.4655081096144391E-14</v>
      </c>
      <c r="L706" s="3">
        <f t="shared" si="740"/>
        <v>-1.7326869239162194E-14</v>
      </c>
      <c r="N706" t="str">
        <f t="shared" si="685"/>
        <v>6.9499999999999 0.00173933395093378</v>
      </c>
    </row>
    <row r="707" spans="1:14" x14ac:dyDescent="0.3">
      <c r="A707" s="4">
        <f t="shared" si="686"/>
        <v>6.959999999999896</v>
      </c>
      <c r="B707" s="4">
        <f t="shared" si="682"/>
        <v>1.7211478650471772E-3</v>
      </c>
      <c r="C707" s="6">
        <f t="shared" si="683"/>
        <v>-9.5814906993007566E-4</v>
      </c>
      <c r="D707" s="3">
        <f t="shared" ref="D707:L707" si="741">-(((-EXP(-$B$1*D$7)+EXP(-$B$1*C$7))*EXP(-D$7*$A707)+(IF(D$6=10,1,0)+$B$4*(D$7-C$7))*EXP(-($B$1+$A707)*D$7))-
((-EXP(-$D$1*D$7)+EXP(-$D$1*C$7))*EXP(-D$7*$A707)+(IF(D$6=10,1,0)+$B$4*(D$7-C$7))*EXP(-($D$1+$A707)*D$7)))/$E$1</f>
        <v>2.5997308868451257E-3</v>
      </c>
      <c r="E707" s="3">
        <f t="shared" si="741"/>
        <v>7.7204345075829634E-5</v>
      </c>
      <c r="F707" s="3">
        <f t="shared" si="741"/>
        <v>2.291637634077441E-6</v>
      </c>
      <c r="G707" s="3">
        <f t="shared" si="741"/>
        <v>6.798788167532111E-8</v>
      </c>
      <c r="H707" s="3">
        <f t="shared" si="741"/>
        <v>2.015989577473127E-9</v>
      </c>
      <c r="I707" s="3">
        <f t="shared" si="741"/>
        <v>5.9745525646779574E-11</v>
      </c>
      <c r="J707" s="3">
        <f t="shared" si="741"/>
        <v>1.7695838660508887E-12</v>
      </c>
      <c r="K707" s="3">
        <f t="shared" si="741"/>
        <v>5.2380908614877892E-14</v>
      </c>
      <c r="L707" s="3">
        <f t="shared" si="741"/>
        <v>-1.6523083973161805E-14</v>
      </c>
      <c r="N707" t="str">
        <f t="shared" si="685"/>
        <v>6.9599999999999 0.00172114786504718</v>
      </c>
    </row>
    <row r="708" spans="1:14" x14ac:dyDescent="0.3">
      <c r="A708" s="4">
        <f t="shared" si="686"/>
        <v>6.9699999999998958</v>
      </c>
      <c r="B708" s="4">
        <f t="shared" si="682"/>
        <v>1.7031148274534104E-3</v>
      </c>
      <c r="C708" s="6">
        <f t="shared" si="683"/>
        <v>-9.5575668897747294E-4</v>
      </c>
      <c r="D708" s="3">
        <f t="shared" ref="D708:L708" si="742">-(((-EXP(-$B$1*D$7)+EXP(-$B$1*C$7))*EXP(-D$7*$A708)+(IF(D$6=10,1,0)+$B$4*(D$7-C$7))*EXP(-($B$1+$A708)*D$7))-
((-EXP(-$D$1*D$7)+EXP(-$D$1*C$7))*EXP(-D$7*$A708)+(IF(D$6=10,1,0)+$B$4*(D$7-C$7))*EXP(-($D$1+$A708)*D$7)))/$E$1</f>
        <v>2.5803058401733018E-3</v>
      </c>
      <c r="E708" s="3">
        <f t="shared" si="742"/>
        <v>7.6245297298570323E-5</v>
      </c>
      <c r="F708" s="3">
        <f t="shared" si="742"/>
        <v>2.2518828444608867E-6</v>
      </c>
      <c r="G708" s="3">
        <f t="shared" si="742"/>
        <v>6.6475235422151556E-8</v>
      </c>
      <c r="H708" s="3">
        <f t="shared" si="742"/>
        <v>1.9613052202134018E-9</v>
      </c>
      <c r="I708" s="3">
        <f t="shared" si="742"/>
        <v>5.7835010103098395E-11</v>
      </c>
      <c r="J708" s="3">
        <f t="shared" si="742"/>
        <v>1.7044533014606654E-12</v>
      </c>
      <c r="K708" s="3">
        <f t="shared" si="742"/>
        <v>5.020136339200452E-14</v>
      </c>
      <c r="L708" s="3">
        <f t="shared" si="742"/>
        <v>-1.5756585925257231E-14</v>
      </c>
      <c r="N708" t="str">
        <f t="shared" si="685"/>
        <v>6.9699999999999 0.00170311482745341</v>
      </c>
    </row>
    <row r="709" spans="1:14" x14ac:dyDescent="0.3">
      <c r="A709" s="4">
        <f t="shared" si="686"/>
        <v>6.9799999999998956</v>
      </c>
      <c r="B709" s="4">
        <f t="shared" si="682"/>
        <v>1.6852335976014266E-3</v>
      </c>
      <c r="C709" s="6">
        <f t="shared" si="683"/>
        <v>-9.5337028150728747E-4</v>
      </c>
      <c r="D709" s="3">
        <f t="shared" ref="D709:L709" si="743">-(((-EXP(-$B$1*D$7)+EXP(-$B$1*C$7))*EXP(-D$7*$A709)+(IF(D$6=10,1,0)+$B$4*(D$7-C$7))*EXP(-($B$1+$A709)*D$7))-
((-EXP(-$D$1*D$7)+EXP(-$D$1*C$7))*EXP(-D$7*$A709)+(IF(D$6=10,1,0)+$B$4*(D$7-C$7))*EXP(-($D$1+$A709)*D$7)))/$E$1</f>
        <v>2.5610259363849212E-3</v>
      </c>
      <c r="E709" s="3">
        <f t="shared" si="743"/>
        <v>7.5298163003969355E-5</v>
      </c>
      <c r="F709" s="3">
        <f t="shared" si="743"/>
        <v>2.2128177115581462E-6</v>
      </c>
      <c r="G709" s="3">
        <f t="shared" si="743"/>
        <v>6.4996243676884704E-8</v>
      </c>
      <c r="H709" s="3">
        <f t="shared" si="743"/>
        <v>1.9081041934977472E-9</v>
      </c>
      <c r="I709" s="3">
        <f t="shared" si="743"/>
        <v>5.5985588166013596E-11</v>
      </c>
      <c r="J709" s="3">
        <f t="shared" si="743"/>
        <v>1.6417199052392757E-12</v>
      </c>
      <c r="K709" s="3">
        <f t="shared" si="743"/>
        <v>4.8112508030855902E-14</v>
      </c>
      <c r="L709" s="3">
        <f t="shared" si="743"/>
        <v>-1.5025645361561542E-14</v>
      </c>
      <c r="N709" t="str">
        <f t="shared" si="685"/>
        <v>6.9799999999999 0.00168523359760143</v>
      </c>
    </row>
    <row r="710" spans="1:14" x14ac:dyDescent="0.3">
      <c r="A710" s="4">
        <f t="shared" si="686"/>
        <v>6.9899999999998954</v>
      </c>
      <c r="B710" s="4">
        <f t="shared" si="682"/>
        <v>1.6675029451635847E-3</v>
      </c>
      <c r="C710" s="6">
        <f t="shared" si="683"/>
        <v>-9.5098983260446482E-4</v>
      </c>
      <c r="D710" s="3">
        <f t="shared" ref="D710:L710" si="744">-(((-EXP(-$B$1*D$7)+EXP(-$B$1*C$7))*EXP(-D$7*$A710)+(IF(D$6=10,1,0)+$B$4*(D$7-C$7))*EXP(-($B$1+$A710)*D$7))-
((-EXP(-$D$1*D$7)+EXP(-$D$1*C$7))*EXP(-D$7*$A710)+(IF(D$6=10,1,0)+$B$4*(D$7-C$7))*EXP(-($D$1+$A710)*D$7)))/$E$1</f>
        <v>2.5418900909837216E-3</v>
      </c>
      <c r="E710" s="3">
        <f t="shared" si="744"/>
        <v>7.4362794200632468E-5</v>
      </c>
      <c r="F710" s="3">
        <f t="shared" si="744"/>
        <v>2.174430271382211E-6</v>
      </c>
      <c r="G710" s="3">
        <f t="shared" si="744"/>
        <v>6.355015766797865E-8</v>
      </c>
      <c r="H710" s="3">
        <f t="shared" si="744"/>
        <v>1.8563462615279666E-9</v>
      </c>
      <c r="I710" s="3">
        <f t="shared" si="744"/>
        <v>5.4195306211663553E-11</v>
      </c>
      <c r="J710" s="3">
        <f t="shared" si="744"/>
        <v>1.5812954481904569E-12</v>
      </c>
      <c r="K710" s="3">
        <f t="shared" si="744"/>
        <v>4.6110568969064665E-14</v>
      </c>
      <c r="L710" s="3">
        <f t="shared" si="744"/>
        <v>-1.4328612782402177E-14</v>
      </c>
      <c r="N710" t="str">
        <f t="shared" si="685"/>
        <v>6.9899999999999 0.00166750294516358</v>
      </c>
    </row>
    <row r="711" spans="1:14" x14ac:dyDescent="0.3">
      <c r="A711" s="4">
        <f t="shared" si="686"/>
        <v>6.9999999999998952</v>
      </c>
      <c r="B711" s="4">
        <f t="shared" si="682"/>
        <v>1.6499216499335501E-3</v>
      </c>
      <c r="C711" s="6">
        <f t="shared" si="683"/>
        <v>-9.4861532739119172E-4</v>
      </c>
      <c r="D711" s="3">
        <f t="shared" ref="D711:L711" si="745">-(((-EXP(-$B$1*D$7)+EXP(-$B$1*C$7))*EXP(-D$7*$A711)+(IF(D$6=10,1,0)+$B$4*(D$7-C$7))*EXP(-($B$1+$A711)*D$7))-
((-EXP(-$D$1*D$7)+EXP(-$D$1*C$7))*EXP(-D$7*$A711)+(IF(D$6=10,1,0)+$B$4*(D$7-C$7))*EXP(-($D$1+$A711)*D$7)))/$E$1</f>
        <v>2.5228972275683653E-3</v>
      </c>
      <c r="E711" s="3">
        <f t="shared" si="745"/>
        <v>7.343904473543866E-5</v>
      </c>
      <c r="F711" s="3">
        <f t="shared" si="745"/>
        <v>2.1367087674784092E-6</v>
      </c>
      <c r="G711" s="3">
        <f t="shared" si="745"/>
        <v>6.2136245283598539E-8</v>
      </c>
      <c r="H711" s="3">
        <f t="shared" si="745"/>
        <v>1.8059922799008888E-9</v>
      </c>
      <c r="I711" s="3">
        <f t="shared" si="745"/>
        <v>5.2462273088396565E-11</v>
      </c>
      <c r="J711" s="3">
        <f t="shared" si="745"/>
        <v>1.5230949484569208E-12</v>
      </c>
      <c r="K711" s="3">
        <f t="shared" si="745"/>
        <v>4.4191929659926871E-14</v>
      </c>
      <c r="L711" s="3">
        <f t="shared" si="745"/>
        <v>-1.3663915214714126E-14</v>
      </c>
      <c r="N711" t="str">
        <f t="shared" si="685"/>
        <v>6.9999999999999 0.00164992164993355</v>
      </c>
    </row>
    <row r="712" spans="1:14" x14ac:dyDescent="0.3">
      <c r="A712" s="4">
        <f t="shared" si="686"/>
        <v>7.009999999999895</v>
      </c>
      <c r="B712" s="4">
        <f t="shared" si="682"/>
        <v>1.6324885017516618E-3</v>
      </c>
      <c r="C712" s="6">
        <f t="shared" si="683"/>
        <v>-9.4624675102680258E-4</v>
      </c>
      <c r="D712" s="3">
        <f t="shared" ref="D712:L712" si="746">-(((-EXP(-$B$1*D$7)+EXP(-$B$1*C$7))*EXP(-D$7*$A712)+(IF(D$6=10,1,0)+$B$4*(D$7-C$7))*EXP(-($B$1+$A712)*D$7))-
((-EXP(-$D$1*D$7)+EXP(-$D$1*C$7))*EXP(-D$7*$A712)+(IF(D$6=10,1,0)+$B$4*(D$7-C$7))*EXP(-($D$1+$A712)*D$7)))/$E$1</f>
        <v>2.5040462777850049E-3</v>
      </c>
      <c r="E712" s="3">
        <f t="shared" si="746"/>
        <v>7.2526770270246773E-5</v>
      </c>
      <c r="F712" s="3">
        <f t="shared" si="746"/>
        <v>2.0996416473284859E-6</v>
      </c>
      <c r="G712" s="3">
        <f t="shared" si="746"/>
        <v>6.0753790700584705E-8</v>
      </c>
      <c r="H712" s="3">
        <f t="shared" si="746"/>
        <v>1.7570041660030558E-9</v>
      </c>
      <c r="I712" s="3">
        <f t="shared" si="746"/>
        <v>5.0784658118774242E-11</v>
      </c>
      <c r="J712" s="3">
        <f t="shared" si="746"/>
        <v>1.4670365520199169E-12</v>
      </c>
      <c r="K712" s="3">
        <f t="shared" si="746"/>
        <v>4.2353124038858786E-14</v>
      </c>
      <c r="L712" s="3">
        <f t="shared" si="746"/>
        <v>-1.3030052652778421E-14</v>
      </c>
      <c r="N712" t="str">
        <f t="shared" si="685"/>
        <v>7.00999999999989 0.00163248850175166</v>
      </c>
    </row>
    <row r="713" spans="1:14" x14ac:dyDescent="0.3">
      <c r="A713" s="4">
        <f t="shared" si="686"/>
        <v>7.0199999999998948</v>
      </c>
      <c r="B713" s="4">
        <f t="shared" si="682"/>
        <v>1.6152023004211561E-3</v>
      </c>
      <c r="C713" s="6">
        <f t="shared" si="683"/>
        <v>-9.4388408870768777E-4</v>
      </c>
      <c r="D713" s="3">
        <f t="shared" ref="D713:L713" si="747">-(((-EXP(-$B$1*D$7)+EXP(-$B$1*C$7))*EXP(-D$7*$A713)+(IF(D$6=10,1,0)+$B$4*(D$7-C$7))*EXP(-($B$1+$A713)*D$7))-
((-EXP(-$D$1*D$7)+EXP(-$D$1*C$7))*EXP(-D$7*$A713)+(IF(D$6=10,1,0)+$B$4*(D$7-C$7))*EXP(-($D$1+$A713)*D$7)))/$E$1</f>
        <v>2.4853361812690079E-3</v>
      </c>
      <c r="E713" s="3">
        <f t="shared" si="747"/>
        <v>7.1625828260211453E-5</v>
      </c>
      <c r="F713" s="3">
        <f t="shared" si="747"/>
        <v>2.0632175588367398E-6</v>
      </c>
      <c r="G713" s="3">
        <f t="shared" si="747"/>
        <v>5.940209402177532E-8</v>
      </c>
      <c r="H713" s="3">
        <f t="shared" si="747"/>
        <v>1.709344870245518E-9</v>
      </c>
      <c r="I713" s="3">
        <f t="shared" si="747"/>
        <v>4.9160689166198381E-11</v>
      </c>
      <c r="J713" s="3">
        <f t="shared" si="747"/>
        <v>1.4130414174965106E-12</v>
      </c>
      <c r="K713" s="3">
        <f t="shared" si="747"/>
        <v>4.0590830263864484E-14</v>
      </c>
      <c r="L713" s="3">
        <f t="shared" si="747"/>
        <v>-1.242559467515269E-14</v>
      </c>
      <c r="N713" t="str">
        <f t="shared" si="685"/>
        <v>7.01999999999989 0.00161520230042116</v>
      </c>
    </row>
    <row r="714" spans="1:14" x14ac:dyDescent="0.3">
      <c r="A714" s="4">
        <f t="shared" si="686"/>
        <v>7.0299999999998946</v>
      </c>
      <c r="B714" s="4">
        <f t="shared" si="682"/>
        <v>1.5980618556038172E-3</v>
      </c>
      <c r="C714" s="6">
        <f t="shared" si="683"/>
        <v>-9.4152732566719975E-4</v>
      </c>
      <c r="D714" s="3">
        <f t="shared" ref="D714:L714" si="748">-(((-EXP(-$B$1*D$7)+EXP(-$B$1*C$7))*EXP(-D$7*$A714)+(IF(D$6=10,1,0)+$B$4*(D$7-C$7))*EXP(-($B$1+$A714)*D$7))-
((-EXP(-$D$1*D$7)+EXP(-$D$1*C$7))*EXP(-D$7*$A714)+(IF(D$6=10,1,0)+$B$4*(D$7-C$7))*EXP(-($D$1+$A714)*D$7)))/$E$1</f>
        <v>2.4667658855663521E-3</v>
      </c>
      <c r="E714" s="3">
        <f t="shared" si="748"/>
        <v>7.0736077931802648E-5</v>
      </c>
      <c r="F714" s="3">
        <f t="shared" si="748"/>
        <v>2.0274253468558646E-6</v>
      </c>
      <c r="G714" s="3">
        <f t="shared" si="748"/>
        <v>5.8080470921724967E-8</v>
      </c>
      <c r="H714" s="3">
        <f t="shared" si="748"/>
        <v>1.6629783480146558E-9</v>
      </c>
      <c r="I714" s="3">
        <f t="shared" si="748"/>
        <v>4.7588650762041577E-11</v>
      </c>
      <c r="J714" s="3">
        <f t="shared" si="748"/>
        <v>1.3610336053418599E-12</v>
      </c>
      <c r="K714" s="3">
        <f t="shared" si="748"/>
        <v>3.8901864712422684E-14</v>
      </c>
      <c r="L714" s="3">
        <f t="shared" si="748"/>
        <v>-1.1849177217125655E-14</v>
      </c>
      <c r="N714" t="str">
        <f t="shared" si="685"/>
        <v>7.02999999999989 0.00159806185560382</v>
      </c>
    </row>
    <row r="715" spans="1:14" x14ac:dyDescent="0.3">
      <c r="A715" s="4">
        <f t="shared" si="686"/>
        <v>7.0399999999998943</v>
      </c>
      <c r="B715" s="4">
        <f t="shared" si="682"/>
        <v>1.5810659867550852E-3</v>
      </c>
      <c r="C715" s="6">
        <f t="shared" si="683"/>
        <v>-9.3917644717556221E-4</v>
      </c>
      <c r="D715" s="3">
        <f t="shared" ref="D715:L715" si="749">-(((-EXP(-$B$1*D$7)+EXP(-$B$1*C$7))*EXP(-D$7*$A715)+(IF(D$6=10,1,0)+$B$4*(D$7-C$7))*EXP(-($B$1+$A715)*D$7))-
((-EXP(-$D$1*D$7)+EXP(-$D$1*C$7))*EXP(-D$7*$A715)+(IF(D$6=10,1,0)+$B$4*(D$7-C$7))*EXP(-($D$1+$A715)*D$7)))/$E$1</f>
        <v>2.4483343460956781E-3</v>
      </c>
      <c r="E715" s="3">
        <f t="shared" si="749"/>
        <v>6.9857380259596901E-5</v>
      </c>
      <c r="F715" s="3">
        <f t="shared" si="749"/>
        <v>1.9922540497339668E-6</v>
      </c>
      <c r="G715" s="3">
        <f t="shared" si="749"/>
        <v>5.6788252300281359E-8</v>
      </c>
      <c r="H715" s="3">
        <f t="shared" si="749"/>
        <v>1.6178695324178716E-9</v>
      </c>
      <c r="I715" s="3">
        <f t="shared" si="749"/>
        <v>4.6066882294614443E-11</v>
      </c>
      <c r="J715" s="3">
        <f t="shared" si="749"/>
        <v>1.3109399709945348E-12</v>
      </c>
      <c r="K715" s="3">
        <f t="shared" si="749"/>
        <v>3.7283176231400737E-14</v>
      </c>
      <c r="L715" s="3">
        <f t="shared" si="749"/>
        <v>-1.1299499492305782E-14</v>
      </c>
      <c r="N715" t="str">
        <f t="shared" si="685"/>
        <v>7.03999999999989 0.00158106598675509</v>
      </c>
    </row>
    <row r="716" spans="1:14" x14ac:dyDescent="0.3">
      <c r="A716" s="4">
        <f t="shared" si="686"/>
        <v>7.0499999999998941</v>
      </c>
      <c r="B716" s="4">
        <f t="shared" ref="B716:B779" si="750">SUM(C716:L716)</f>
        <v>1.5642135230273613E-3</v>
      </c>
      <c r="C716" s="6">
        <f t="shared" ref="C716:C779" si="751">-C$7*EXP(-($B$1+$A716)*C$7)*(C$7-B$7)*($B$3+$B$4)</f>
        <v>-9.3683143853977649E-4</v>
      </c>
      <c r="D716" s="3">
        <f t="shared" ref="D716:L716" si="752">-(((-EXP(-$B$1*D$7)+EXP(-$B$1*C$7))*EXP(-D$7*$A716)+(IF(D$6=10,1,0)+$B$4*(D$7-C$7))*EXP(-($B$1+$A716)*D$7))-
((-EXP(-$D$1*D$7)+EXP(-$D$1*C$7))*EXP(-D$7*$A716)+(IF(D$6=10,1,0)+$B$4*(D$7-C$7))*EXP(-($D$1+$A716)*D$7)))/$E$1</f>
        <v>2.4300405260764611E-3</v>
      </c>
      <c r="E716" s="3">
        <f t="shared" si="752"/>
        <v>6.8989597945016824E-5</v>
      </c>
      <c r="F716" s="3">
        <f t="shared" si="752"/>
        <v>1.9576928959846666E-6</v>
      </c>
      <c r="G716" s="3">
        <f t="shared" si="752"/>
        <v>5.5524783944682085E-8</v>
      </c>
      <c r="H716" s="3">
        <f t="shared" si="752"/>
        <v>1.5739843077646959E-9</v>
      </c>
      <c r="I716" s="3">
        <f t="shared" si="752"/>
        <v>4.4593776254920702E-11</v>
      </c>
      <c r="J716" s="3">
        <f t="shared" si="752"/>
        <v>1.2626900620242019E-12</v>
      </c>
      <c r="K716" s="3">
        <f t="shared" si="752"/>
        <v>3.5731840624652364E-14</v>
      </c>
      <c r="L716" s="3">
        <f t="shared" si="752"/>
        <v>-1.0775321056993743E-14</v>
      </c>
      <c r="N716" t="str">
        <f t="shared" ref="N716:N779" si="753">A716&amp;" "&amp;B716</f>
        <v>7.04999999999989 0.00156421352302736</v>
      </c>
    </row>
    <row r="717" spans="1:14" x14ac:dyDescent="0.3">
      <c r="A717" s="4">
        <f t="shared" ref="A717:A780" si="754">A716+1%</f>
        <v>7.0599999999998939</v>
      </c>
      <c r="B717" s="4">
        <f t="shared" si="750"/>
        <v>1.5475033031939708E-3</v>
      </c>
      <c r="C717" s="6">
        <f t="shared" si="751"/>
        <v>-9.3449228510353148E-4</v>
      </c>
      <c r="D717" s="3">
        <f t="shared" ref="D717:L717" si="755">-(((-EXP(-$B$1*D$7)+EXP(-$B$1*C$7))*EXP(-D$7*$A717)+(IF(D$6=10,1,0)+$B$4*(D$7-C$7))*EXP(-($B$1+$A717)*D$7))-
((-EXP(-$D$1*D$7)+EXP(-$D$1*C$7))*EXP(-D$7*$A717)+(IF(D$6=10,1,0)+$B$4*(D$7-C$7))*EXP(-($D$1+$A717)*D$7)))/$E$1</f>
        <v>2.4118833964775115E-3</v>
      </c>
      <c r="E717" s="3">
        <f t="shared" si="755"/>
        <v>6.8132595395367033E-5</v>
      </c>
      <c r="F717" s="3">
        <f t="shared" si="755"/>
        <v>1.9237313009810229E-6</v>
      </c>
      <c r="G717" s="3">
        <f t="shared" si="755"/>
        <v>5.4289426196945279E-8</v>
      </c>
      <c r="H717" s="3">
        <f t="shared" si="755"/>
        <v>1.5312894837522901E-9</v>
      </c>
      <c r="I717" s="3">
        <f t="shared" si="755"/>
        <v>4.3167776537544207E-11</v>
      </c>
      <c r="J717" s="3">
        <f t="shared" si="755"/>
        <v>1.2162160190595293E-12</v>
      </c>
      <c r="K717" s="3">
        <f t="shared" si="755"/>
        <v>3.4245055370016211E-14</v>
      </c>
      <c r="L717" s="3">
        <f t="shared" si="755"/>
        <v>-1.0275459011343375E-14</v>
      </c>
      <c r="N717" t="str">
        <f t="shared" si="753"/>
        <v>7.05999999999989 0.00154750330319397</v>
      </c>
    </row>
    <row r="718" spans="1:14" x14ac:dyDescent="0.3">
      <c r="A718" s="4">
        <f t="shared" si="754"/>
        <v>7.0699999999998937</v>
      </c>
      <c r="B718" s="4">
        <f t="shared" si="750"/>
        <v>1.5309341755633474E-3</v>
      </c>
      <c r="C718" s="6">
        <f t="shared" si="751"/>
        <v>-9.3215897224711017E-4</v>
      </c>
      <c r="D718" s="3">
        <f t="shared" ref="D718:L718" si="756">-(((-EXP(-$B$1*D$7)+EXP(-$B$1*C$7))*EXP(-D$7*$A718)+(IF(D$6=10,1,0)+$B$4*(D$7-C$7))*EXP(-($B$1+$A718)*D$7))-
((-EXP(-$D$1*D$7)+EXP(-$D$1*C$7))*EXP(-D$7*$A718)+(IF(D$6=10,1,0)+$B$4*(D$7-C$7))*EXP(-($D$1+$A718)*D$7)))/$E$1</f>
        <v>2.3938619359559882E-3</v>
      </c>
      <c r="E718" s="3">
        <f t="shared" si="756"/>
        <v>6.728623870248892E-5</v>
      </c>
      <c r="F718" s="3">
        <f t="shared" si="756"/>
        <v>1.8903588637288671E-6</v>
      </c>
      <c r="G718" s="3">
        <f t="shared" si="756"/>
        <v>5.3081553630607438E-8</v>
      </c>
      <c r="H718" s="3">
        <f t="shared" si="756"/>
        <v>1.4897527704031663E-9</v>
      </c>
      <c r="I718" s="3">
        <f t="shared" si="756"/>
        <v>4.1787376797677597E-11</v>
      </c>
      <c r="J718" s="3">
        <f t="shared" si="756"/>
        <v>1.1714524802994138E-12</v>
      </c>
      <c r="K718" s="3">
        <f t="shared" si="756"/>
        <v>3.282013455786593E-14</v>
      </c>
      <c r="L718" s="3">
        <f t="shared" si="756"/>
        <v>-9.7987853294224979E-15</v>
      </c>
      <c r="N718" t="str">
        <f t="shared" si="753"/>
        <v>7.06999999999989 0.00153093417556335</v>
      </c>
    </row>
    <row r="719" spans="1:14" x14ac:dyDescent="0.3">
      <c r="A719" s="4">
        <f t="shared" si="754"/>
        <v>7.0799999999998935</v>
      </c>
      <c r="B719" s="4">
        <f t="shared" si="750"/>
        <v>1.514504997898701E-3</v>
      </c>
      <c r="C719" s="6">
        <f t="shared" si="751"/>
        <v>-9.2983148538729979E-4</v>
      </c>
      <c r="D719" s="3">
        <f t="shared" ref="D719:L719" si="757">-(((-EXP(-$B$1*D$7)+EXP(-$B$1*C$7))*EXP(-D$7*$A719)+(IF(D$6=10,1,0)+$B$4*(D$7-C$7))*EXP(-($B$1+$A719)*D$7))-
((-EXP(-$D$1*D$7)+EXP(-$D$1*C$7))*EXP(-D$7*$A719)+(IF(D$6=10,1,0)+$B$4*(D$7-C$7))*EXP(-($D$1+$A719)*D$7)))/$E$1</f>
        <v>2.3759751308018336E-3</v>
      </c>
      <c r="E719" s="3">
        <f t="shared" si="757"/>
        <v>6.645039562145777E-5</v>
      </c>
      <c r="F719" s="3">
        <f t="shared" si="757"/>
        <v>1.8575653636560192E-6</v>
      </c>
      <c r="G719" s="3">
        <f t="shared" si="757"/>
        <v>5.1900554734326835E-8</v>
      </c>
      <c r="H719" s="3">
        <f t="shared" si="757"/>
        <v>1.4493427535961505E-9</v>
      </c>
      <c r="I719" s="3">
        <f t="shared" si="757"/>
        <v>4.0451118859688196E-11</v>
      </c>
      <c r="J719" s="3">
        <f t="shared" si="757"/>
        <v>1.1283364896447652E-12</v>
      </c>
      <c r="K719" s="3">
        <f t="shared" si="757"/>
        <v>3.1454504037525133E-14</v>
      </c>
      <c r="L719" s="3">
        <f t="shared" si="757"/>
        <v>-9.344224312572702E-15</v>
      </c>
      <c r="N719" t="str">
        <f t="shared" si="753"/>
        <v>7.07999999999989 0.0015145049978987</v>
      </c>
    </row>
    <row r="720" spans="1:14" x14ac:dyDescent="0.3">
      <c r="A720" s="4">
        <f t="shared" si="754"/>
        <v>7.0899999999998933</v>
      </c>
      <c r="B720" s="4">
        <f t="shared" si="750"/>
        <v>1.4982146373288066E-3</v>
      </c>
      <c r="C720" s="6">
        <f t="shared" si="751"/>
        <v>-9.2750980997729994E-4</v>
      </c>
      <c r="D720" s="3">
        <f t="shared" ref="D720:L720" si="758">-(((-EXP(-$B$1*D$7)+EXP(-$B$1*C$7))*EXP(-D$7*$A720)+(IF(D$6=10,1,0)+$B$4*(D$7-C$7))*EXP(-($B$1+$A720)*D$7))-
((-EXP(-$D$1*D$7)+EXP(-$D$1*C$7))*EXP(-D$7*$A720)+(IF(D$6=10,1,0)+$B$4*(D$7-C$7))*EXP(-($D$1+$A720)*D$7)))/$E$1</f>
        <v>2.3582219748727209E-3</v>
      </c>
      <c r="E720" s="3">
        <f t="shared" si="758"/>
        <v>6.5624935549788105E-5</v>
      </c>
      <c r="F720" s="3">
        <f t="shared" si="758"/>
        <v>1.8253407574901765E-6</v>
      </c>
      <c r="G720" s="3">
        <f t="shared" si="758"/>
        <v>5.0745831602766128E-8</v>
      </c>
      <c r="H720" s="3">
        <f t="shared" si="758"/>
        <v>1.4100288713159598E-9</v>
      </c>
      <c r="I720" s="3">
        <f t="shared" si="758"/>
        <v>3.9157591176938414E-11</v>
      </c>
      <c r="J720" s="3">
        <f t="shared" si="758"/>
        <v>1.0868074081416114E-12</v>
      </c>
      <c r="K720" s="3">
        <f t="shared" si="758"/>
        <v>3.0145696767129575E-14</v>
      </c>
      <c r="L720" s="3">
        <f t="shared" si="758"/>
        <v>-8.9107501677246907E-15</v>
      </c>
      <c r="N720" t="str">
        <f t="shared" si="753"/>
        <v>7.08999999999989 0.00149821463732881</v>
      </c>
    </row>
    <row r="721" spans="1:14" x14ac:dyDescent="0.3">
      <c r="A721" s="4">
        <f t="shared" si="754"/>
        <v>7.0999999999998931</v>
      </c>
      <c r="B721" s="4">
        <f t="shared" si="750"/>
        <v>1.4820619702829102E-3</v>
      </c>
      <c r="C721" s="6">
        <f t="shared" si="751"/>
        <v>-9.2519393150663153E-4</v>
      </c>
      <c r="D721" s="3">
        <f t="shared" ref="D721:L721" si="759">-(((-EXP(-$B$1*D$7)+EXP(-$B$1*C$7))*EXP(-D$7*$A721)+(IF(D$6=10,1,0)+$B$4*(D$7-C$7))*EXP(-($B$1+$A721)*D$7))-
((-EXP(-$D$1*D$7)+EXP(-$D$1*C$7))*EXP(-D$7*$A721)+(IF(D$6=10,1,0)+$B$4*(D$7-C$7))*EXP(-($D$1+$A721)*D$7)))/$E$1</f>
        <v>2.3406014695520421E-3</v>
      </c>
      <c r="E721" s="3">
        <f t="shared" si="759"/>
        <v>6.4809729507655465E-5</v>
      </c>
      <c r="F721" s="3">
        <f t="shared" si="759"/>
        <v>1.7936751761937137E-6</v>
      </c>
      <c r="G721" s="3">
        <f t="shared" si="759"/>
        <v>4.9616799631734939E-8</v>
      </c>
      <c r="H721" s="3">
        <f t="shared" si="759"/>
        <v>1.3717813905722783E-9</v>
      </c>
      <c r="I721" s="3">
        <f t="shared" si="759"/>
        <v>3.7905427340800744E-11</v>
      </c>
      <c r="J721" s="3">
        <f t="shared" si="759"/>
        <v>1.0468068286597962E-12</v>
      </c>
      <c r="K721" s="3">
        <f t="shared" si="759"/>
        <v>2.8891348358081592E-14</v>
      </c>
      <c r="L721" s="3">
        <f t="shared" si="759"/>
        <v>-8.497384683453506E-15</v>
      </c>
      <c r="N721" t="str">
        <f t="shared" si="753"/>
        <v>7.09999999999989 0.00148206197028291</v>
      </c>
    </row>
    <row r="722" spans="1:14" x14ac:dyDescent="0.3">
      <c r="A722" s="4">
        <f t="shared" si="754"/>
        <v>7.1099999999998929</v>
      </c>
      <c r="B722" s="4">
        <f t="shared" si="750"/>
        <v>1.4660458823982884E-3</v>
      </c>
      <c r="C722" s="6">
        <f t="shared" si="751"/>
        <v>-9.2288383550104703E-4</v>
      </c>
      <c r="D722" s="3">
        <f t="shared" ref="D722:L722" si="760">-(((-EXP(-$B$1*D$7)+EXP(-$B$1*C$7))*EXP(-D$7*$A722)+(IF(D$6=10,1,0)+$B$4*(D$7-C$7))*EXP(-($B$1+$A722)*D$7))-
((-EXP(-$D$1*D$7)+EXP(-$D$1*C$7))*EXP(-D$7*$A722)+(IF(D$6=10,1,0)+$B$4*(D$7-C$7))*EXP(-($D$1+$A722)*D$7)))/$E$1</f>
        <v>2.3231126236797892E-3</v>
      </c>
      <c r="E722" s="3">
        <f t="shared" si="760"/>
        <v>6.4004650117821724E-5</v>
      </c>
      <c r="F722" s="3">
        <f t="shared" si="760"/>
        <v>1.7625589219448043E-6</v>
      </c>
      <c r="G722" s="3">
        <f t="shared" si="760"/>
        <v>4.8512887225533361E-8</v>
      </c>
      <c r="H722" s="3">
        <f t="shared" si="760"/>
        <v>1.3345713848862266E-9</v>
      </c>
      <c r="I722" s="3">
        <f t="shared" si="760"/>
        <v>3.6693304636363292E-11</v>
      </c>
      <c r="J722" s="3">
        <f t="shared" si="760"/>
        <v>1.0082784937971719E-12</v>
      </c>
      <c r="K722" s="3">
        <f t="shared" si="760"/>
        <v>2.7689192802441389E-14</v>
      </c>
      <c r="L722" s="3">
        <f t="shared" si="760"/>
        <v>-8.1031950283071792E-15</v>
      </c>
      <c r="N722" t="str">
        <f t="shared" si="753"/>
        <v>7.10999999999989 0.00146604588239829</v>
      </c>
    </row>
    <row r="723" spans="1:14" x14ac:dyDescent="0.3">
      <c r="A723" s="4">
        <f t="shared" si="754"/>
        <v>7.1199999999998926</v>
      </c>
      <c r="B723" s="4">
        <f t="shared" si="750"/>
        <v>1.4501652684501603E-3</v>
      </c>
      <c r="C723" s="6">
        <f t="shared" si="751"/>
        <v>-9.2057950752243828E-4</v>
      </c>
      <c r="D723" s="3">
        <f t="shared" ref="D723:L723" si="761">-(((-EXP(-$B$1*D$7)+EXP(-$B$1*C$7))*EXP(-D$7*$A723)+(IF(D$6=10,1,0)+$B$4*(D$7-C$7))*EXP(-($B$1+$A723)*D$7))-
((-EXP(-$D$1*D$7)+EXP(-$D$1*C$7))*EXP(-D$7*$A723)+(IF(D$6=10,1,0)+$B$4*(D$7-C$7))*EXP(-($D$1+$A723)*D$7)))/$E$1</f>
        <v>2.3057544535064764E-3</v>
      </c>
      <c r="E723" s="3">
        <f t="shared" si="761"/>
        <v>6.3209571584840437E-5</v>
      </c>
      <c r="F723" s="3">
        <f t="shared" si="761"/>
        <v>1.7319824651436887E-6</v>
      </c>
      <c r="G723" s="3">
        <f t="shared" si="761"/>
        <v>4.743353550479176E-8</v>
      </c>
      <c r="H723" s="3">
        <f t="shared" si="761"/>
        <v>1.298370712415313E-9</v>
      </c>
      <c r="I723" s="3">
        <f t="shared" si="761"/>
        <v>3.5519942646299938E-11</v>
      </c>
      <c r="J723" s="3">
        <f t="shared" si="761"/>
        <v>9.7116821673349964E-13</v>
      </c>
      <c r="K723" s="3">
        <f t="shared" si="761"/>
        <v>2.6537058379823635E-14</v>
      </c>
      <c r="L723" s="3">
        <f t="shared" si="761"/>
        <v>-7.7272916449425456E-15</v>
      </c>
      <c r="N723" t="str">
        <f t="shared" si="753"/>
        <v>7.11999999999989 0.00145016526845016</v>
      </c>
    </row>
    <row r="724" spans="1:14" x14ac:dyDescent="0.3">
      <c r="A724" s="4">
        <f t="shared" si="754"/>
        <v>7.1299999999998924</v>
      </c>
      <c r="B724" s="4">
        <f t="shared" si="750"/>
        <v>1.4344190322684743E-3</v>
      </c>
      <c r="C724" s="6">
        <f t="shared" si="751"/>
        <v>-9.1828093316874849E-4</v>
      </c>
      <c r="D724" s="3">
        <f t="shared" ref="D724:L724" si="762">-(((-EXP(-$B$1*D$7)+EXP(-$B$1*C$7))*EXP(-D$7*$A724)+(IF(D$6=10,1,0)+$B$4*(D$7-C$7))*EXP(-($B$1+$A724)*D$7))-
((-EXP(-$D$1*D$7)+EXP(-$D$1*C$7))*EXP(-D$7*$A724)+(IF(D$6=10,1,0)+$B$4*(D$7-C$7))*EXP(-($D$1+$A724)*D$7)))/$E$1</f>
        <v>2.2885259826321532E-3</v>
      </c>
      <c r="E724" s="3">
        <f t="shared" si="762"/>
        <v>6.2424369675956239E-5</v>
      </c>
      <c r="F724" s="3">
        <f t="shared" si="762"/>
        <v>1.7019364415049688E-6</v>
      </c>
      <c r="G724" s="3">
        <f t="shared" si="762"/>
        <v>4.6378198024071317E-8</v>
      </c>
      <c r="H724" s="3">
        <f t="shared" si="762"/>
        <v>1.263151994678089E-9</v>
      </c>
      <c r="I724" s="3">
        <f t="shared" si="762"/>
        <v>3.4384101898320986E-11</v>
      </c>
      <c r="J724" s="3">
        <f t="shared" si="762"/>
        <v>9.3542380502080683E-13</v>
      </c>
      <c r="K724" s="3">
        <f t="shared" si="762"/>
        <v>2.5432863734333001E-14</v>
      </c>
      <c r="L724" s="3">
        <f t="shared" si="762"/>
        <v>-7.368826241527608E-15</v>
      </c>
      <c r="N724" t="str">
        <f t="shared" si="753"/>
        <v>7.12999999999989 0.00143441903226847</v>
      </c>
    </row>
    <row r="725" spans="1:14" x14ac:dyDescent="0.3">
      <c r="A725" s="4">
        <f t="shared" si="754"/>
        <v>7.1399999999998922</v>
      </c>
      <c r="B725" s="4">
        <f t="shared" si="750"/>
        <v>1.4188060866530254E-3</v>
      </c>
      <c r="C725" s="6">
        <f t="shared" si="751"/>
        <v>-9.1598809807388003E-4</v>
      </c>
      <c r="D725" s="3">
        <f t="shared" ref="D725:L725" si="763">-(((-EXP(-$B$1*D$7)+EXP(-$B$1*C$7))*EXP(-D$7*$A725)+(IF(D$6=10,1,0)+$B$4*(D$7-C$7))*EXP(-($B$1+$A725)*D$7))-
((-EXP(-$D$1*D$7)+EXP(-$D$1*C$7))*EXP(-D$7*$A725)+(IF(D$6=10,1,0)+$B$4*(D$7-C$7))*EXP(-($D$1+$A725)*D$7)))/$E$1</f>
        <v>2.2714262419440629E-3</v>
      </c>
      <c r="E725" s="3">
        <f t="shared" si="763"/>
        <v>6.1648921701623095E-5</v>
      </c>
      <c r="F725" s="3">
        <f t="shared" si="763"/>
        <v>1.6724116492015188E-6</v>
      </c>
      <c r="G725" s="3">
        <f t="shared" si="763"/>
        <v>4.5346340496826471E-8</v>
      </c>
      <c r="H725" s="3">
        <f t="shared" si="763"/>
        <v>1.2288885958332748E-9</v>
      </c>
      <c r="I725" s="3">
        <f t="shared" si="763"/>
        <v>3.3284582554891608E-11</v>
      </c>
      <c r="J725" s="3">
        <f t="shared" si="763"/>
        <v>9.0099498720354515E-13</v>
      </c>
      <c r="K725" s="3">
        <f t="shared" si="763"/>
        <v>2.4374614113768409E-14</v>
      </c>
      <c r="L725" s="3">
        <f t="shared" si="763"/>
        <v>-7.0269898797596383E-15</v>
      </c>
      <c r="N725" t="str">
        <f t="shared" si="753"/>
        <v>7.13999999999989 0.00141880608665303</v>
      </c>
    </row>
    <row r="726" spans="1:14" x14ac:dyDescent="0.3">
      <c r="A726" s="4">
        <f t="shared" si="754"/>
        <v>7.149999999999892</v>
      </c>
      <c r="B726" s="4">
        <f t="shared" si="750"/>
        <v>1.4033253533165945E-3</v>
      </c>
      <c r="C726" s="6">
        <f t="shared" si="751"/>
        <v>-9.1370098790760624E-4</v>
      </c>
      <c r="D726" s="3">
        <f t="shared" ref="D726:L726" si="764">-(((-EXP(-$B$1*D$7)+EXP(-$B$1*C$7))*EXP(-D$7*$A726)+(IF(D$6=10,1,0)+$B$4*(D$7-C$7))*EXP(-($B$1+$A726)*D$7))-
((-EXP(-$D$1*D$7)+EXP(-$D$1*C$7))*EXP(-D$7*$A726)+(IF(D$6=10,1,0)+$B$4*(D$7-C$7))*EXP(-($D$1+$A726)*D$7)))/$E$1</f>
        <v>2.2544542695814062E-3</v>
      </c>
      <c r="E726" s="3">
        <f t="shared" si="764"/>
        <v>6.0883106496911915E-5</v>
      </c>
      <c r="F726" s="3">
        <f t="shared" si="764"/>
        <v>1.6433990460414832E-6</v>
      </c>
      <c r="G726" s="3">
        <f t="shared" si="764"/>
        <v>4.4337440522931629E-8</v>
      </c>
      <c r="H726" s="3">
        <f t="shared" si="764"/>
        <v>1.1955546025650539E-9</v>
      </c>
      <c r="I726" s="3">
        <f t="shared" si="764"/>
        <v>3.222022314638939E-11</v>
      </c>
      <c r="J726" s="3">
        <f t="shared" si="764"/>
        <v>8.6783334206849647E-13</v>
      </c>
      <c r="K726" s="3">
        <f t="shared" si="764"/>
        <v>2.3360397767388322E-14</v>
      </c>
      <c r="L726" s="3">
        <f t="shared" si="764"/>
        <v>-6.7010111439584624E-15</v>
      </c>
      <c r="N726" t="str">
        <f t="shared" si="753"/>
        <v>7.14999999999989 0.00140332535331659</v>
      </c>
    </row>
    <row r="727" spans="1:14" x14ac:dyDescent="0.3">
      <c r="A727" s="4">
        <f t="shared" si="754"/>
        <v>7.1599999999998918</v>
      </c>
      <c r="B727" s="4">
        <f t="shared" si="750"/>
        <v>1.3879757627915542E-3</v>
      </c>
      <c r="C727" s="6">
        <f t="shared" si="751"/>
        <v>-9.1141958837548127E-4</v>
      </c>
      <c r="D727" s="3">
        <f t="shared" ref="D727:L727" si="765">-(((-EXP(-$B$1*D$7)+EXP(-$B$1*C$7))*EXP(-D$7*$A727)+(IF(D$6=10,1,0)+$B$4*(D$7-C$7))*EXP(-($B$1+$A727)*D$7))-
((-EXP(-$D$1*D$7)+EXP(-$D$1*C$7))*EXP(-D$7*$A727)+(IF(D$6=10,1,0)+$B$4*(D$7-C$7))*EXP(-($D$1+$A727)*D$7)))/$E$1</f>
        <v>2.2376091108648678E-3</v>
      </c>
      <c r="E727" s="3">
        <f t="shared" si="765"/>
        <v>6.0126804401562958E-5</v>
      </c>
      <c r="F727" s="3">
        <f t="shared" si="765"/>
        <v>1.6148897466849795E-6</v>
      </c>
      <c r="G727" s="3">
        <f t="shared" si="765"/>
        <v>4.3350987325306856E-8</v>
      </c>
      <c r="H727" s="3">
        <f t="shared" si="765"/>
        <v>1.1631248044511041E-9</v>
      </c>
      <c r="I727" s="3">
        <f t="shared" si="765"/>
        <v>3.1189899344288046E-11</v>
      </c>
      <c r="J727" s="3">
        <f t="shared" si="765"/>
        <v>8.3589223058816419E-13</v>
      </c>
      <c r="K727" s="3">
        <f t="shared" si="765"/>
        <v>2.2388382491133842E-14</v>
      </c>
      <c r="L727" s="3">
        <f t="shared" si="765"/>
        <v>-6.3901544074657306E-15</v>
      </c>
      <c r="N727" t="str">
        <f t="shared" si="753"/>
        <v>7.15999999999989 0.00138797576279155</v>
      </c>
    </row>
    <row r="728" spans="1:14" x14ac:dyDescent="0.3">
      <c r="A728" s="4">
        <f t="shared" si="754"/>
        <v>7.1699999999998916</v>
      </c>
      <c r="B728" s="4">
        <f t="shared" si="750"/>
        <v>1.3727562543666555E-3</v>
      </c>
      <c r="C728" s="6">
        <f t="shared" si="751"/>
        <v>-9.0914388521875047E-4</v>
      </c>
      <c r="D728" s="3">
        <f t="shared" ref="D728:L728" si="766">-(((-EXP(-$B$1*D$7)+EXP(-$B$1*C$7))*EXP(-D$7*$A728)+(IF(D$6=10,1,0)+$B$4*(D$7-C$7))*EXP(-($B$1+$A728)*D$7))-
((-EXP(-$D$1*D$7)+EXP(-$D$1*C$7))*EXP(-D$7*$A728)+(IF(D$6=10,1,0)+$B$4*(D$7-C$7))*EXP(-($D$1+$A728)*D$7)))/$E$1</f>
        <v>2.220889818254604E-3</v>
      </c>
      <c r="E728" s="3">
        <f t="shared" si="766"/>
        <v>5.9379897241689876E-5</v>
      </c>
      <c r="F728" s="3">
        <f t="shared" si="766"/>
        <v>1.5868750199335928E-6</v>
      </c>
      <c r="G728" s="3">
        <f t="shared" si="766"/>
        <v>4.2386481491093064E-8</v>
      </c>
      <c r="H728" s="3">
        <f t="shared" si="766"/>
        <v>1.1315746749006079E-9</v>
      </c>
      <c r="I728" s="3">
        <f t="shared" si="766"/>
        <v>3.0192522773236394E-11</v>
      </c>
      <c r="J728" s="3">
        <f t="shared" si="766"/>
        <v>8.051267303228873E-13</v>
      </c>
      <c r="K728" s="3">
        <f t="shared" si="766"/>
        <v>2.1456812317824739E-14</v>
      </c>
      <c r="L728" s="3">
        <f t="shared" si="766"/>
        <v>-6.0937181678723091E-15</v>
      </c>
      <c r="N728" t="str">
        <f t="shared" si="753"/>
        <v>7.16999999999989 0.00137275625436666</v>
      </c>
    </row>
    <row r="729" spans="1:14" x14ac:dyDescent="0.3">
      <c r="A729" s="4">
        <f t="shared" si="754"/>
        <v>7.1799999999998914</v>
      </c>
      <c r="B729" s="4">
        <f t="shared" si="750"/>
        <v>1.3576657759952341E-3</v>
      </c>
      <c r="C729" s="6">
        <f t="shared" si="751"/>
        <v>-9.0687386421426177E-4</v>
      </c>
      <c r="D729" s="3">
        <f t="shared" ref="D729:L729" si="767">-(((-EXP(-$B$1*D$7)+EXP(-$B$1*C$7))*EXP(-D$7*$A729)+(IF(D$6=10,1,0)+$B$4*(D$7-C$7))*EXP(-($B$1+$A729)*D$7))-
((-EXP(-$D$1*D$7)+EXP(-$D$1*C$7))*EXP(-D$7*$A729)+(IF(D$6=10,1,0)+$B$4*(D$7-C$7))*EXP(-($D$1+$A729)*D$7)))/$E$1</f>
        <v>2.204295451279769E-3</v>
      </c>
      <c r="E729" s="3">
        <f t="shared" si="767"/>
        <v>5.8642268311314429E-5</v>
      </c>
      <c r="F729" s="3">
        <f t="shared" si="767"/>
        <v>1.5593462860556046E-6</v>
      </c>
      <c r="G729" s="3">
        <f t="shared" si="767"/>
        <v>4.1443434717955716E-8</v>
      </c>
      <c r="H729" s="3">
        <f t="shared" si="767"/>
        <v>1.1008803526292847E-9</v>
      </c>
      <c r="I729" s="3">
        <f t="shared" si="767"/>
        <v>2.9227039861669083E-11</v>
      </c>
      <c r="J729" s="3">
        <f t="shared" si="767"/>
        <v>7.7549357220468277E-13</v>
      </c>
      <c r="K729" s="3">
        <f t="shared" si="767"/>
        <v>2.0564004345899166E-14</v>
      </c>
      <c r="L729" s="3">
        <f t="shared" si="767"/>
        <v>-5.8110334651943921E-15</v>
      </c>
      <c r="N729" t="str">
        <f t="shared" si="753"/>
        <v>7.17999999999989 0.00135766577599523</v>
      </c>
    </row>
    <row r="730" spans="1:14" x14ac:dyDescent="0.3">
      <c r="A730" s="4">
        <f t="shared" si="754"/>
        <v>7.1899999999998911</v>
      </c>
      <c r="B730" s="4">
        <f t="shared" si="750"/>
        <v>1.3427032842410409E-3</v>
      </c>
      <c r="C730" s="6">
        <f t="shared" si="751"/>
        <v>-9.0460951117437649E-4</v>
      </c>
      <c r="D730" s="3">
        <f t="shared" ref="D730:L730" si="768">-(((-EXP(-$B$1*D$7)+EXP(-$B$1*C$7))*EXP(-D$7*$A730)+(IF(D$6=10,1,0)+$B$4*(D$7-C$7))*EXP(-($B$1+$A730)*D$7))-
((-EXP(-$D$1*D$7)+EXP(-$D$1*C$7))*EXP(-D$7*$A730)+(IF(D$6=10,1,0)+$B$4*(D$7-C$7))*EXP(-($D$1+$A730)*D$7)))/$E$1</f>
        <v>2.1878250765046338E-3</v>
      </c>
      <c r="E730" s="3">
        <f t="shared" si="768"/>
        <v>5.7913802354875241E-5</v>
      </c>
      <c r="F730" s="3">
        <f t="shared" si="768"/>
        <v>1.5322951141668077E-6</v>
      </c>
      <c r="G730" s="3">
        <f t="shared" si="768"/>
        <v>4.0521369569032569E-8</v>
      </c>
      <c r="H730" s="3">
        <f t="shared" si="768"/>
        <v>1.0710186235932485E-9</v>
      </c>
      <c r="I730" s="3">
        <f t="shared" si="768"/>
        <v>2.829243072822277E-11</v>
      </c>
      <c r="J730" s="3">
        <f t="shared" si="768"/>
        <v>7.469510797255361E-13</v>
      </c>
      <c r="K730" s="3">
        <f t="shared" si="768"/>
        <v>1.9708345698039327E-14</v>
      </c>
      <c r="L730" s="3">
        <f t="shared" si="768"/>
        <v>-5.5414623721317801E-15</v>
      </c>
      <c r="N730" t="str">
        <f t="shared" si="753"/>
        <v>7.18999999999989 0.00134270328424104</v>
      </c>
    </row>
    <row r="731" spans="1:14" x14ac:dyDescent="0.3">
      <c r="A731" s="4">
        <f t="shared" si="754"/>
        <v>7.1999999999998909</v>
      </c>
      <c r="B731" s="4">
        <f t="shared" si="750"/>
        <v>1.3278677441965767E-3</v>
      </c>
      <c r="C731" s="6">
        <f t="shared" si="751"/>
        <v>-9.0235081194688061E-4</v>
      </c>
      <c r="D731" s="3">
        <f t="shared" ref="D731:L731" si="769">-(((-EXP(-$B$1*D$7)+EXP(-$B$1*C$7))*EXP(-D$7*$A731)+(IF(D$6=10,1,0)+$B$4*(D$7-C$7))*EXP(-($B$1+$A731)*D$7))-
((-EXP(-$D$1*D$7)+EXP(-$D$1*C$7))*EXP(-D$7*$A731)+(IF(D$6=10,1,0)+$B$4*(D$7-C$7))*EXP(-($D$1+$A731)*D$7)))/$E$1</f>
        <v>2.1714777674689554E-3</v>
      </c>
      <c r="E731" s="3">
        <f t="shared" si="769"/>
        <v>5.7194385547957806E-5</v>
      </c>
      <c r="F731" s="3">
        <f t="shared" si="769"/>
        <v>1.5057132196404389E-6</v>
      </c>
      <c r="G731" s="3">
        <f t="shared" si="769"/>
        <v>3.9619819229060161E-8</v>
      </c>
      <c r="H731" s="3">
        <f t="shared" si="769"/>
        <v>1.0419669034379162E-9</v>
      </c>
      <c r="I731" s="3">
        <f t="shared" si="769"/>
        <v>2.7387708105068475E-11</v>
      </c>
      <c r="J731" s="3">
        <f t="shared" si="769"/>
        <v>7.1945911030294795E-13</v>
      </c>
      <c r="K731" s="3">
        <f t="shared" si="769"/>
        <v>1.8888290608184256E-14</v>
      </c>
      <c r="L731" s="3">
        <f t="shared" si="769"/>
        <v>-5.2843965545544997E-15</v>
      </c>
      <c r="N731" t="str">
        <f t="shared" si="753"/>
        <v>7.19999999999989 0.00132786774419658</v>
      </c>
    </row>
    <row r="732" spans="1:14" x14ac:dyDescent="0.3">
      <c r="A732" s="4">
        <f t="shared" si="754"/>
        <v>7.2099999999998907</v>
      </c>
      <c r="B732" s="4">
        <f t="shared" si="750"/>
        <v>1.3131581294021468E-3</v>
      </c>
      <c r="C732" s="6">
        <f t="shared" si="751"/>
        <v>-9.0009775241489676E-4</v>
      </c>
      <c r="D732" s="3">
        <f t="shared" ref="D732:L732" si="770">-(((-EXP(-$B$1*D$7)+EXP(-$B$1*C$7))*EXP(-D$7*$A732)+(IF(D$6=10,1,0)+$B$4*(D$7-C$7))*EXP(-($B$1+$A732)*D$7))-
((-EXP(-$D$1*D$7)+EXP(-$D$1*C$7))*EXP(-D$7*$A732)+(IF(D$6=10,1,0)+$B$4*(D$7-C$7))*EXP(-($D$1+$A732)*D$7)))/$E$1</f>
        <v>2.1552526046269898E-3</v>
      </c>
      <c r="E732" s="3">
        <f t="shared" si="770"/>
        <v>5.6483905480057363E-5</v>
      </c>
      <c r="F732" s="3">
        <f t="shared" si="770"/>
        <v>1.4795924615488744E-6</v>
      </c>
      <c r="G732" s="3">
        <f t="shared" si="770"/>
        <v>3.8738327268420507E-8</v>
      </c>
      <c r="H732" s="3">
        <f t="shared" si="770"/>
        <v>1.0137032204134962E-9</v>
      </c>
      <c r="I732" s="3">
        <f t="shared" si="770"/>
        <v>2.6511916295130848E-11</v>
      </c>
      <c r="J732" s="3">
        <f t="shared" si="770"/>
        <v>6.9297899881895034E-13</v>
      </c>
      <c r="K732" s="3">
        <f t="shared" si="770"/>
        <v>1.81023576289622E-14</v>
      </c>
      <c r="L732" s="3">
        <f t="shared" si="770"/>
        <v>-5.039255898589006E-15</v>
      </c>
      <c r="N732" t="str">
        <f t="shared" si="753"/>
        <v>7.20999999999989 0.00131315812940215</v>
      </c>
    </row>
    <row r="733" spans="1:14" x14ac:dyDescent="0.3">
      <c r="A733" s="4">
        <f t="shared" si="754"/>
        <v>7.2199999999998905</v>
      </c>
      <c r="B733" s="4">
        <f t="shared" si="750"/>
        <v>1.2985734217933551E-3</v>
      </c>
      <c r="C733" s="6">
        <f t="shared" si="751"/>
        <v>-8.9785031849679562E-4</v>
      </c>
      <c r="D733" s="3">
        <f t="shared" ref="D733:L733" si="771">-(((-EXP(-$B$1*D$7)+EXP(-$B$1*C$7))*EXP(-D$7*$A733)+(IF(D$6=10,1,0)+$B$4*(D$7-C$7))*EXP(-($B$1+$A733)*D$7))-
((-EXP(-$D$1*D$7)+EXP(-$D$1*C$7))*EXP(-D$7*$A733)+(IF(D$6=10,1,0)+$B$4*(D$7-C$7))*EXP(-($D$1+$A733)*D$7)))/$E$1</f>
        <v>2.1391486753149667E-3</v>
      </c>
      <c r="E733" s="3">
        <f t="shared" si="771"/>
        <v>5.5782251137214725E-5</v>
      </c>
      <c r="F733" s="3">
        <f t="shared" si="771"/>
        <v>1.4539248402098815E-6</v>
      </c>
      <c r="G733" s="3">
        <f t="shared" si="771"/>
        <v>3.7876447413495129E-8</v>
      </c>
      <c r="H733" s="3">
        <f t="shared" si="771"/>
        <v>9.8620619875835214E-10</v>
      </c>
      <c r="I733" s="3">
        <f t="shared" si="771"/>
        <v>2.5664130161760573E-11</v>
      </c>
      <c r="J733" s="3">
        <f t="shared" si="771"/>
        <v>6.6747350326317267E-13</v>
      </c>
      <c r="K733" s="3">
        <f t="shared" si="771"/>
        <v>1.7349126954967259E-14</v>
      </c>
      <c r="L733" s="3">
        <f t="shared" si="771"/>
        <v>-4.8054872016810046E-15</v>
      </c>
      <c r="N733" t="str">
        <f t="shared" si="753"/>
        <v>7.21999999999989 0.00129857342179336</v>
      </c>
    </row>
    <row r="734" spans="1:14" x14ac:dyDescent="0.3">
      <c r="A734" s="4">
        <f t="shared" si="754"/>
        <v>7.2299999999998903</v>
      </c>
      <c r="B734" s="4">
        <f t="shared" si="750"/>
        <v>1.2841126116093365E-3</v>
      </c>
      <c r="C734" s="6">
        <f t="shared" si="751"/>
        <v>-8.9560849614610781E-4</v>
      </c>
      <c r="D734" s="3">
        <f t="shared" ref="D734:L734" si="772">-(((-EXP(-$B$1*D$7)+EXP(-$B$1*C$7))*EXP(-D$7*$A734)+(IF(D$6=10,1,0)+$B$4*(D$7-C$7))*EXP(-($B$1+$A734)*D$7))-
((-EXP(-$D$1*D$7)+EXP(-$D$1*C$7))*EXP(-D$7*$A734)+(IF(D$6=10,1,0)+$B$4*(D$7-C$7))*EXP(-($D$1+$A734)*D$7)))/$E$1</f>
        <v>2.1231650736792604E-3</v>
      </c>
      <c r="E734" s="3">
        <f t="shared" si="772"/>
        <v>5.5089312884694452E-5</v>
      </c>
      <c r="F734" s="3">
        <f t="shared" si="772"/>
        <v>1.4287024947222816E-6</v>
      </c>
      <c r="G734" s="3">
        <f t="shared" si="772"/>
        <v>3.7033743319045601E-8</v>
      </c>
      <c r="H734" s="3">
        <f t="shared" si="772"/>
        <v>9.5945504254894728E-10</v>
      </c>
      <c r="I734" s="3">
        <f t="shared" si="772"/>
        <v>2.4843454151970574E-11</v>
      </c>
      <c r="J734" s="3">
        <f t="shared" si="772"/>
        <v>6.429067523190299E-13</v>
      </c>
      <c r="K734" s="3">
        <f t="shared" si="772"/>
        <v>1.6627237858754357E-14</v>
      </c>
      <c r="L734" s="3">
        <f t="shared" si="772"/>
        <v>-4.5825629240455725E-15</v>
      </c>
      <c r="N734" t="str">
        <f t="shared" si="753"/>
        <v>7.22999999999989 0.00128411261160934</v>
      </c>
    </row>
    <row r="735" spans="1:14" x14ac:dyDescent="0.3">
      <c r="A735" s="4">
        <f t="shared" si="754"/>
        <v>7.2399999999998901</v>
      </c>
      <c r="B735" s="4">
        <f t="shared" si="750"/>
        <v>1.2697746973360552E-3</v>
      </c>
      <c r="C735" s="6">
        <f t="shared" si="751"/>
        <v>-8.9337227135143614E-4</v>
      </c>
      <c r="D735" s="3">
        <f t="shared" ref="D735:L735" si="773">-(((-EXP(-$B$1*D$7)+EXP(-$B$1*C$7))*EXP(-D$7*$A735)+(IF(D$6=10,1,0)+$B$4*(D$7-C$7))*EXP(-($B$1+$A735)*D$7))-
((-EXP(-$D$1*D$7)+EXP(-$D$1*C$7))*EXP(-D$7*$A735)+(IF(D$6=10,1,0)+$B$4*(D$7-C$7))*EXP(-($D$1+$A735)*D$7)))/$E$1</f>
        <v>2.1073009006397983E-3</v>
      </c>
      <c r="E735" s="3">
        <f t="shared" si="773"/>
        <v>5.440498244945127E-5</v>
      </c>
      <c r="F735" s="3">
        <f t="shared" si="773"/>
        <v>1.4039177005426426E-6</v>
      </c>
      <c r="G735" s="3">
        <f t="shared" si="773"/>
        <v>3.6209788348080113E-8</v>
      </c>
      <c r="H735" s="3">
        <f t="shared" si="773"/>
        <v>9.334295199491626E-10</v>
      </c>
      <c r="I735" s="3">
        <f t="shared" si="773"/>
        <v>2.4049021350449171E-11</v>
      </c>
      <c r="J735" s="3">
        <f t="shared" si="773"/>
        <v>6.1924419494604439E-13</v>
      </c>
      <c r="K735" s="3">
        <f t="shared" si="773"/>
        <v>1.5935386231851329E-14</v>
      </c>
      <c r="L735" s="3">
        <f t="shared" si="773"/>
        <v>-4.3699799974280311E-15</v>
      </c>
      <c r="N735" t="str">
        <f t="shared" si="753"/>
        <v>7.23999999999989 0.00126977469733606</v>
      </c>
    </row>
    <row r="736" spans="1:14" x14ac:dyDescent="0.3">
      <c r="A736" s="4">
        <f t="shared" si="754"/>
        <v>7.2499999999998899</v>
      </c>
      <c r="B736" s="4">
        <f t="shared" si="750"/>
        <v>1.255558685627402E-3</v>
      </c>
      <c r="C736" s="6">
        <f t="shared" si="751"/>
        <v>-8.9114163013636867E-4</v>
      </c>
      <c r="D736" s="3">
        <f t="shared" ref="D736:L736" si="774">-(((-EXP(-$B$1*D$7)+EXP(-$B$1*C$7))*EXP(-D$7*$A736)+(IF(D$6=10,1,0)+$B$4*(D$7-C$7))*EXP(-($B$1+$A736)*D$7))-
((-EXP(-$D$1*D$7)+EXP(-$D$1*C$7))*EXP(-D$7*$A736)+(IF(D$6=10,1,0)+$B$4*(D$7-C$7))*EXP(-($D$1+$A736)*D$7)))/$E$1</f>
        <v>2.0915552638304299E-3</v>
      </c>
      <c r="E736" s="3">
        <f t="shared" si="774"/>
        <v>5.3729152903358818E-5</v>
      </c>
      <c r="F736" s="3">
        <f t="shared" si="774"/>
        <v>1.3795628671281444E-6</v>
      </c>
      <c r="G736" s="3">
        <f t="shared" si="774"/>
        <v>3.5404165356000695E-8</v>
      </c>
      <c r="H736" s="3">
        <f t="shared" si="774"/>
        <v>9.0810994790680908E-10</v>
      </c>
      <c r="I736" s="3">
        <f t="shared" si="774"/>
        <v>2.3279992563724119E-11</v>
      </c>
      <c r="J736" s="3">
        <f t="shared" si="774"/>
        <v>5.9645255178159659E-13</v>
      </c>
      <c r="K736" s="3">
        <f t="shared" si="774"/>
        <v>1.5272322228924443E-14</v>
      </c>
      <c r="L736" s="3">
        <f t="shared" si="774"/>
        <v>-4.1672586929110506E-15</v>
      </c>
      <c r="N736" t="str">
        <f t="shared" si="753"/>
        <v>7.24999999999989 0.0012555586856274</v>
      </c>
    </row>
    <row r="737" spans="1:14" x14ac:dyDescent="0.3">
      <c r="A737" s="4">
        <f t="shared" si="754"/>
        <v>7.2599999999998897</v>
      </c>
      <c r="B737" s="4">
        <f t="shared" si="750"/>
        <v>1.2414635912427689E-3</v>
      </c>
      <c r="C737" s="6">
        <f t="shared" si="751"/>
        <v>-8.8891655855939038E-4</v>
      </c>
      <c r="D737" s="3">
        <f t="shared" ref="D737:L737" si="775">-(((-EXP(-$B$1*D$7)+EXP(-$B$1*C$7))*EXP(-D$7*$A737)+(IF(D$6=10,1,0)+$B$4*(D$7-C$7))*EXP(-($B$1+$A737)*D$7))-
((-EXP(-$D$1*D$7)+EXP(-$D$1*C$7))*EXP(-D$7*$A737)+(IF(D$6=10,1,0)+$B$4*(D$7-C$7))*EXP(-($D$1+$A737)*D$7)))/$E$1</f>
        <v>2.0759272775555584E-3</v>
      </c>
      <c r="E737" s="3">
        <f t="shared" si="775"/>
        <v>5.3061718646607804E-5</v>
      </c>
      <c r="F737" s="3">
        <f t="shared" si="775"/>
        <v>1.3556305356191501E-6</v>
      </c>
      <c r="G737" s="3">
        <f t="shared" si="775"/>
        <v>3.4616466478472746E-8</v>
      </c>
      <c r="H737" s="3">
        <f t="shared" si="775"/>
        <v>8.8347717729281144E-10</v>
      </c>
      <c r="I737" s="3">
        <f t="shared" si="775"/>
        <v>2.2535555433689945E-11</v>
      </c>
      <c r="J737" s="3">
        <f t="shared" si="775"/>
        <v>5.7449976831130144E-13</v>
      </c>
      <c r="K737" s="3">
        <f t="shared" si="775"/>
        <v>1.4636848010561381E-14</v>
      </c>
      <c r="L737" s="3">
        <f t="shared" si="775"/>
        <v>-3.9739415338248802E-15</v>
      </c>
      <c r="N737" t="str">
        <f t="shared" si="753"/>
        <v>7.25999999999989 0.00124146359124277</v>
      </c>
    </row>
    <row r="738" spans="1:14" x14ac:dyDescent="0.3">
      <c r="A738" s="4">
        <f t="shared" si="754"/>
        <v>7.2699999999998894</v>
      </c>
      <c r="B738" s="4">
        <f t="shared" si="750"/>
        <v>1.2274884369768723E-3</v>
      </c>
      <c r="C738" s="6">
        <f t="shared" si="751"/>
        <v>-8.8669704271379657E-4</v>
      </c>
      <c r="D738" s="3">
        <f t="shared" ref="D738:L738" si="776">-(((-EXP(-$B$1*D$7)+EXP(-$B$1*C$7))*EXP(-D$7*$A738)+(IF(D$6=10,1,0)+$B$4*(D$7-C$7))*EXP(-($B$1+$A738)*D$7))-
((-EXP(-$D$1*D$7)+EXP(-$D$1*C$7))*EXP(-D$7*$A738)+(IF(D$6=10,1,0)+$B$4*(D$7-C$7))*EXP(-($D$1+$A738)*D$7)))/$E$1</f>
        <v>2.0604160627386413E-3</v>
      </c>
      <c r="E738" s="3">
        <f t="shared" si="776"/>
        <v>5.2402575391442972E-5</v>
      </c>
      <c r="F738" s="3">
        <f t="shared" si="776"/>
        <v>1.3321133765628046E-6</v>
      </c>
      <c r="G738" s="3">
        <f t="shared" si="776"/>
        <v>3.3846292926594432E-8</v>
      </c>
      <c r="H738" s="3">
        <f t="shared" si="776"/>
        <v>8.5951257840228232E-10</v>
      </c>
      <c r="I738" s="3">
        <f t="shared" si="776"/>
        <v>2.1814923579226318E-11</v>
      </c>
      <c r="J738" s="3">
        <f t="shared" si="776"/>
        <v>5.5335496981905592E-13</v>
      </c>
      <c r="K738" s="3">
        <f t="shared" si="776"/>
        <v>1.4027815578597476E-14</v>
      </c>
      <c r="L738" s="3">
        <f t="shared" si="776"/>
        <v>-3.7895922662838669E-15</v>
      </c>
      <c r="N738" t="str">
        <f t="shared" si="753"/>
        <v>7.26999999999989 0.00122748843697687</v>
      </c>
    </row>
    <row r="739" spans="1:14" x14ac:dyDescent="0.3">
      <c r="A739" s="4">
        <f t="shared" si="754"/>
        <v>7.2799999999998892</v>
      </c>
      <c r="B739" s="4">
        <f t="shared" si="750"/>
        <v>1.2136322535863727E-3</v>
      </c>
      <c r="C739" s="6">
        <f t="shared" si="751"/>
        <v>-8.8448306872760611E-4</v>
      </c>
      <c r="D739" s="3">
        <f t="shared" ref="D739:L739" si="777">-(((-EXP(-$B$1*D$7)+EXP(-$B$1*C$7))*EXP(-D$7*$A739)+(IF(D$6=10,1,0)+$B$4*(D$7-C$7))*EXP(-($B$1+$A739)*D$7))-
((-EXP(-$D$1*D$7)+EXP(-$D$1*C$7))*EXP(-D$7*$A739)+(IF(D$6=10,1,0)+$B$4*(D$7-C$7))*EXP(-($D$1+$A739)*D$7)))/$E$1</f>
        <v>2.0450207468679805E-3</v>
      </c>
      <c r="E739" s="3">
        <f t="shared" si="777"/>
        <v>5.1751620145391846E-5</v>
      </c>
      <c r="F739" s="3">
        <f t="shared" si="777"/>
        <v>1.3090041876419281E-6</v>
      </c>
      <c r="G739" s="3">
        <f t="shared" si="777"/>
        <v>3.309325478353434E-8</v>
      </c>
      <c r="H739" s="3">
        <f t="shared" si="777"/>
        <v>8.3619802686337173E-10</v>
      </c>
      <c r="I739" s="3">
        <f t="shared" si="777"/>
        <v>2.1117335765968003E-11</v>
      </c>
      <c r="J739" s="3">
        <f t="shared" si="777"/>
        <v>5.3298841794793958E-13</v>
      </c>
      <c r="K739" s="3">
        <f t="shared" si="777"/>
        <v>1.3444124702624409E-14</v>
      </c>
      <c r="L739" s="3">
        <f t="shared" si="777"/>
        <v>-3.6137948740273745E-15</v>
      </c>
      <c r="N739" t="str">
        <f t="shared" si="753"/>
        <v>7.27999999999989 0.00121363225358637</v>
      </c>
    </row>
    <row r="740" spans="1:14" x14ac:dyDescent="0.3">
      <c r="A740" s="4">
        <f t="shared" si="754"/>
        <v>7.289999999999889</v>
      </c>
      <c r="B740" s="4">
        <f t="shared" si="750"/>
        <v>1.1998940797280928E-3</v>
      </c>
      <c r="C740" s="6">
        <f t="shared" si="751"/>
        <v>-8.8227462276347464E-4</v>
      </c>
      <c r="D740" s="3">
        <f t="shared" ref="D740:L740" si="778">-(((-EXP(-$B$1*D$7)+EXP(-$B$1*C$7))*EXP(-D$7*$A740)+(IF(D$6=10,1,0)+$B$4*(D$7-C$7))*EXP(-($B$1+$A740)*D$7))-
((-EXP(-$D$1*D$7)+EXP(-$D$1*C$7))*EXP(-D$7*$A740)+(IF(D$6=10,1,0)+$B$4*(D$7-C$7))*EXP(-($D$1+$A740)*D$7)))/$E$1</f>
        <v>2.0297404639533535E-3</v>
      </c>
      <c r="E740" s="3">
        <f t="shared" si="778"/>
        <v>5.1108751195171109E-5</v>
      </c>
      <c r="F740" s="3">
        <f t="shared" si="778"/>
        <v>1.2862958914806708E-6</v>
      </c>
      <c r="G740" s="3">
        <f t="shared" si="778"/>
        <v>3.2356970807186857E-8</v>
      </c>
      <c r="H740" s="3">
        <f t="shared" si="778"/>
        <v>8.1351588993708805E-10</v>
      </c>
      <c r="I740" s="3">
        <f t="shared" si="778"/>
        <v>2.0442055102065599E-11</v>
      </c>
      <c r="J740" s="3">
        <f t="shared" si="778"/>
        <v>5.1337146887449392E-13</v>
      </c>
      <c r="K740" s="3">
        <f t="shared" si="778"/>
        <v>1.2884720932336817E-14</v>
      </c>
      <c r="L740" s="3">
        <f t="shared" si="778"/>
        <v>-3.4461526396358635E-15</v>
      </c>
      <c r="N740" t="str">
        <f t="shared" si="753"/>
        <v>7.28999999999989 0.00119989407972809</v>
      </c>
    </row>
    <row r="741" spans="1:14" x14ac:dyDescent="0.3">
      <c r="A741" s="4">
        <f t="shared" si="754"/>
        <v>7.2999999999998888</v>
      </c>
      <c r="B741" s="4">
        <f t="shared" si="750"/>
        <v>1.1862729618911387E-3</v>
      </c>
      <c r="C741" s="6">
        <f t="shared" si="751"/>
        <v>-8.800716910186072E-4</v>
      </c>
      <c r="D741" s="3">
        <f t="shared" ref="D741:L741" si="779">-(((-EXP(-$B$1*D$7)+EXP(-$B$1*C$7))*EXP(-D$7*$A741)+(IF(D$6=10,1,0)+$B$4*(D$7-C$7))*EXP(-($B$1+$A741)*D$7))-
((-EXP(-$D$1*D$7)+EXP(-$D$1*C$7))*EXP(-D$7*$A741)+(IF(D$6=10,1,0)+$B$4*(D$7-C$7))*EXP(-($D$1+$A741)*D$7)))/$E$1</f>
        <v>2.01457435447587E-3</v>
      </c>
      <c r="E741" s="3">
        <f t="shared" si="779"/>
        <v>5.0473868091228251E-5</v>
      </c>
      <c r="F741" s="3">
        <f t="shared" si="779"/>
        <v>1.263981533488549E-6</v>
      </c>
      <c r="G741" s="3">
        <f t="shared" si="779"/>
        <v>3.163706823859714E-8</v>
      </c>
      <c r="H741" s="3">
        <f t="shared" si="779"/>
        <v>7.9144901317060958E-10</v>
      </c>
      <c r="I741" s="3">
        <f t="shared" si="779"/>
        <v>1.978836825947253E-11</v>
      </c>
      <c r="J741" s="3">
        <f t="shared" si="779"/>
        <v>4.9447653303989752E-13</v>
      </c>
      <c r="K741" s="3">
        <f t="shared" si="779"/>
        <v>1.2348593692383915E-14</v>
      </c>
      <c r="L741" s="3">
        <f t="shared" si="779"/>
        <v>-3.2862872496963849E-15</v>
      </c>
      <c r="N741" t="str">
        <f t="shared" si="753"/>
        <v>7.29999999999989 0.00118627296189114</v>
      </c>
    </row>
    <row r="742" spans="1:14" x14ac:dyDescent="0.3">
      <c r="A742" s="4">
        <f t="shared" si="754"/>
        <v>7.3099999999998886</v>
      </c>
      <c r="B742" s="4">
        <f t="shared" si="750"/>
        <v>1.1727679543259903E-3</v>
      </c>
      <c r="C742" s="6">
        <f t="shared" si="751"/>
        <v>-8.7787425972467336E-4</v>
      </c>
      <c r="D742" s="3">
        <f t="shared" ref="D742:L742" si="780">-(((-EXP(-$B$1*D$7)+EXP(-$B$1*C$7))*EXP(-D$7*$A742)+(IF(D$6=10,1,0)+$B$4*(D$7-C$7))*EXP(-($B$1+$A742)*D$7))-
((-EXP(-$D$1*D$7)+EXP(-$D$1*C$7))*EXP(-D$7*$A742)+(IF(D$6=10,1,0)+$B$4*(D$7-C$7))*EXP(-($D$1+$A742)*D$7)))/$E$1</f>
        <v>1.9995215653351162E-3</v>
      </c>
      <c r="E742" s="3">
        <f t="shared" si="780"/>
        <v>4.98468716319444E-5</v>
      </c>
      <c r="F742" s="3">
        <f t="shared" si="780"/>
        <v>1.2420542797216884E-6</v>
      </c>
      <c r="G742" s="3">
        <f t="shared" si="780"/>
        <v>3.0933182611420067E-8</v>
      </c>
      <c r="H742" s="3">
        <f t="shared" si="780"/>
        <v>7.6998070744544564E-10</v>
      </c>
      <c r="I742" s="3">
        <f t="shared" si="780"/>
        <v>1.9155584720717943E-11</v>
      </c>
      <c r="J742" s="3">
        <f t="shared" si="780"/>
        <v>4.7627703631749914E-13</v>
      </c>
      <c r="K742" s="3">
        <f t="shared" si="780"/>
        <v>1.1834774457379229E-14</v>
      </c>
      <c r="L742" s="3">
        <f t="shared" si="780"/>
        <v>-3.1338379390364076E-15</v>
      </c>
      <c r="N742" t="str">
        <f t="shared" si="753"/>
        <v>7.30999999999989 0.00117276795432599</v>
      </c>
    </row>
    <row r="743" spans="1:14" x14ac:dyDescent="0.3">
      <c r="A743" s="4">
        <f t="shared" si="754"/>
        <v>7.3199999999998884</v>
      </c>
      <c r="B743" s="4">
        <f t="shared" si="750"/>
        <v>1.1593781189885982E-3</v>
      </c>
      <c r="C743" s="6">
        <f t="shared" si="751"/>
        <v>-8.7568231514772066E-4</v>
      </c>
      <c r="D743" s="3">
        <f t="shared" ref="D743:L743" si="781">-(((-EXP(-$B$1*D$7)+EXP(-$B$1*C$7))*EXP(-D$7*$A743)+(IF(D$6=10,1,0)+$B$4*(D$7-C$7))*EXP(-($B$1+$A743)*D$7))-
((-EXP(-$D$1*D$7)+EXP(-$D$1*C$7))*EXP(-D$7*$A743)+(IF(D$6=10,1,0)+$B$4*(D$7-C$7))*EXP(-($D$1+$A743)*D$7)))/$E$1</f>
        <v>1.9845812498112082E-3</v>
      </c>
      <c r="E743" s="3">
        <f t="shared" si="781"/>
        <v>4.9227663847879514E-5</v>
      </c>
      <c r="F743" s="3">
        <f t="shared" si="781"/>
        <v>1.2205074147890629E-6</v>
      </c>
      <c r="G743" s="3">
        <f t="shared" si="781"/>
        <v>3.0244957568679048E-8</v>
      </c>
      <c r="H743" s="3">
        <f t="shared" si="781"/>
        <v>7.4909473633191293E-10</v>
      </c>
      <c r="I743" s="3">
        <f t="shared" si="781"/>
        <v>1.8543036049297444E-11</v>
      </c>
      <c r="J743" s="3">
        <f t="shared" si="781"/>
        <v>4.5874738266751135E-13</v>
      </c>
      <c r="K743" s="3">
        <f t="shared" si="781"/>
        <v>1.1342335001595742E-14</v>
      </c>
      <c r="L743" s="3">
        <f t="shared" si="781"/>
        <v>-2.9884606797649486E-15</v>
      </c>
      <c r="N743" t="str">
        <f t="shared" si="753"/>
        <v>7.31999999999989 0.0011593781189886</v>
      </c>
    </row>
    <row r="744" spans="1:14" x14ac:dyDescent="0.3">
      <c r="A744" s="4">
        <f t="shared" si="754"/>
        <v>7.3299999999998882</v>
      </c>
      <c r="B744" s="4">
        <f t="shared" si="750"/>
        <v>1.1461025254645165E-3</v>
      </c>
      <c r="C744" s="6">
        <f t="shared" si="751"/>
        <v>-8.7349584358808812E-4</v>
      </c>
      <c r="D744" s="3">
        <f t="shared" ref="D744:L744" si="782">-(((-EXP(-$B$1*D$7)+EXP(-$B$1*C$7))*EXP(-D$7*$A744)+(IF(D$6=10,1,0)+$B$4*(D$7-C$7))*EXP(-($B$1+$A744)*D$7))-
((-EXP(-$D$1*D$7)+EXP(-$D$1*C$7))*EXP(-D$7*$A744)+(IF(D$6=10,1,0)+$B$4*(D$7-C$7))*EXP(-($D$1+$A744)*D$7)))/$E$1</f>
        <v>1.9697525675065161E-3</v>
      </c>
      <c r="E744" s="3">
        <f t="shared" si="782"/>
        <v>4.8616147986356381E-5</v>
      </c>
      <c r="F744" s="3">
        <f t="shared" si="782"/>
        <v>1.1993343397878527E-6</v>
      </c>
      <c r="G744" s="3">
        <f t="shared" si="782"/>
        <v>2.9572044681758223E-8</v>
      </c>
      <c r="H744" s="3">
        <f t="shared" si="782"/>
        <v>7.2877530381067332E-10</v>
      </c>
      <c r="I744" s="3">
        <f t="shared" si="782"/>
        <v>1.7950075183762517E-11</v>
      </c>
      <c r="J744" s="3">
        <f t="shared" si="782"/>
        <v>4.418629181315055E-13</v>
      </c>
      <c r="K744" s="3">
        <f t="shared" si="782"/>
        <v>1.0870385722222319E-14</v>
      </c>
      <c r="L744" s="3">
        <f t="shared" si="782"/>
        <v>-2.8498274027753271E-15</v>
      </c>
      <c r="N744" t="str">
        <f t="shared" si="753"/>
        <v>7.32999999999989 0.00114610252546452</v>
      </c>
    </row>
    <row r="745" spans="1:14" x14ac:dyDescent="0.3">
      <c r="A745" s="4">
        <f t="shared" si="754"/>
        <v>7.3399999999998879</v>
      </c>
      <c r="B745" s="4">
        <f t="shared" si="750"/>
        <v>1.1329402509087309E-3</v>
      </c>
      <c r="C745" s="6">
        <f t="shared" si="751"/>
        <v>-8.7131483138032134E-4</v>
      </c>
      <c r="D745" s="3">
        <f t="shared" ref="D745:L745" si="783">-(((-EXP(-$B$1*D$7)+EXP(-$B$1*C$7))*EXP(-D$7*$A745)+(IF(D$6=10,1,0)+$B$4*(D$7-C$7))*EXP(-($B$1+$A745)*D$7))-
((-EXP(-$D$1*D$7)+EXP(-$D$1*C$7))*EXP(-D$7*$A745)+(IF(D$6=10,1,0)+$B$4*(D$7-C$7))*EXP(-($D$1+$A745)*D$7)))/$E$1</f>
        <v>1.9550346843022958E-3</v>
      </c>
      <c r="E745" s="3">
        <f t="shared" si="783"/>
        <v>4.8012228496764594E-5</v>
      </c>
      <c r="F745" s="3">
        <f t="shared" si="783"/>
        <v>1.1785285702996819E-6</v>
      </c>
      <c r="G745" s="3">
        <f t="shared" si="783"/>
        <v>2.891410327379942E-8</v>
      </c>
      <c r="H745" s="3">
        <f t="shared" si="783"/>
        <v>7.0900704234840832E-10</v>
      </c>
      <c r="I745" s="3">
        <f t="shared" si="783"/>
        <v>1.7376075754115108E-11</v>
      </c>
      <c r="J745" s="3">
        <f t="shared" si="783"/>
        <v>4.2559989614209588E-13</v>
      </c>
      <c r="K745" s="3">
        <f t="shared" si="783"/>
        <v>1.0418074032710423E-14</v>
      </c>
      <c r="L745" s="3">
        <f t="shared" si="783"/>
        <v>-2.7176252579119653E-15</v>
      </c>
      <c r="N745" t="str">
        <f t="shared" si="753"/>
        <v>7.33999999999989 0.00113294025090873</v>
      </c>
    </row>
    <row r="746" spans="1:14" x14ac:dyDescent="0.3">
      <c r="A746" s="4">
        <f t="shared" si="754"/>
        <v>7.3499999999998877</v>
      </c>
      <c r="B746" s="4">
        <f t="shared" si="750"/>
        <v>1.1198903799839416E-3</v>
      </c>
      <c r="C746" s="6">
        <f t="shared" si="751"/>
        <v>-8.6913926489308707E-4</v>
      </c>
      <c r="D746" s="3">
        <f t="shared" ref="D746:L746" si="784">-(((-EXP(-$B$1*D$7)+EXP(-$B$1*C$7))*EXP(-D$7*$A746)+(IF(D$6=10,1,0)+$B$4*(D$7-C$7))*EXP(-($B$1+$A746)*D$7))-
((-EXP(-$D$1*D$7)+EXP(-$D$1*C$7))*EXP(-D$7*$A746)+(IF(D$6=10,1,0)+$B$4*(D$7-C$7))*EXP(-($D$1+$A746)*D$7)))/$E$1</f>
        <v>1.9404267723139655E-3</v>
      </c>
      <c r="E746" s="3">
        <f t="shared" si="784"/>
        <v>4.7415811015652773E-5</v>
      </c>
      <c r="F746" s="3">
        <f t="shared" si="784"/>
        <v>1.1580837344007523E-6</v>
      </c>
      <c r="G746" s="3">
        <f t="shared" si="784"/>
        <v>2.8270800248289624E-8</v>
      </c>
      <c r="H746" s="3">
        <f t="shared" si="784"/>
        <v>6.8977500125266705E-10</v>
      </c>
      <c r="I746" s="3">
        <f t="shared" si="784"/>
        <v>1.6820431419962159E-11</v>
      </c>
      <c r="J746" s="3">
        <f t="shared" si="784"/>
        <v>4.0993544414686556E-13</v>
      </c>
      <c r="K746" s="3">
        <f t="shared" si="784"/>
        <v>9.9845828220301577E-15</v>
      </c>
      <c r="L746" s="3">
        <f t="shared" si="784"/>
        <v>-2.5915559079793204E-15</v>
      </c>
      <c r="N746" t="str">
        <f t="shared" si="753"/>
        <v>7.34999999999989 0.00111989037998394</v>
      </c>
    </row>
    <row r="747" spans="1:14" x14ac:dyDescent="0.3">
      <c r="A747" s="4">
        <f t="shared" si="754"/>
        <v>7.3599999999998875</v>
      </c>
      <c r="B747" s="4">
        <f t="shared" si="750"/>
        <v>1.1069520047958619E-3</v>
      </c>
      <c r="C747" s="6">
        <f t="shared" si="751"/>
        <v>-8.6696913052908763E-4</v>
      </c>
      <c r="D747" s="3">
        <f t="shared" ref="D747:L747" si="785">-(((-EXP(-$B$1*D$7)+EXP(-$B$1*C$7))*EXP(-D$7*$A747)+(IF(D$6=10,1,0)+$B$4*(D$7-C$7))*EXP(-($B$1+$A747)*D$7))-
((-EXP(-$D$1*D$7)+EXP(-$D$1*C$7))*EXP(-D$7*$A747)+(IF(D$6=10,1,0)+$B$4*(D$7-C$7))*EXP(-($D$1+$A747)*D$7)))/$E$1</f>
        <v>1.9259280098436725E-3</v>
      </c>
      <c r="E747" s="3">
        <f t="shared" si="785"/>
        <v>4.6826802351524327E-5</v>
      </c>
      <c r="F747" s="3">
        <f t="shared" si="785"/>
        <v>1.1379935706977865E-6</v>
      </c>
      <c r="G747" s="3">
        <f t="shared" si="785"/>
        <v>2.7641809919323539E-8</v>
      </c>
      <c r="H747" s="3">
        <f t="shared" si="785"/>
        <v>6.7106463537697343E-10</v>
      </c>
      <c r="I747" s="3">
        <f t="shared" si="785"/>
        <v>1.6282555230268532E-11</v>
      </c>
      <c r="J747" s="3">
        <f t="shared" si="785"/>
        <v>3.9484753142820594E-13</v>
      </c>
      <c r="K747" s="3">
        <f t="shared" si="785"/>
        <v>9.5691289788397082E-15</v>
      </c>
      <c r="L747" s="3">
        <f t="shared" si="785"/>
        <v>-2.4713348555674318E-15</v>
      </c>
      <c r="N747" t="str">
        <f t="shared" si="753"/>
        <v>7.35999999999989 0.00110695200479586</v>
      </c>
    </row>
    <row r="748" spans="1:14" x14ac:dyDescent="0.3">
      <c r="A748" s="4">
        <f t="shared" si="754"/>
        <v>7.3699999999998873</v>
      </c>
      <c r="B748" s="4">
        <f t="shared" si="750"/>
        <v>1.0941242248294308E-3</v>
      </c>
      <c r="C748" s="6">
        <f t="shared" si="751"/>
        <v>-8.648044147249762E-4</v>
      </c>
      <c r="D748" s="3">
        <f t="shared" ref="D748:L748" si="786">-(((-EXP(-$B$1*D$7)+EXP(-$B$1*C$7))*EXP(-D$7*$A748)+(IF(D$6=10,1,0)+$B$4*(D$7-C$7))*EXP(-($B$1+$A748)*D$7))-
((-EXP(-$D$1*D$7)+EXP(-$D$1*C$7))*EXP(-D$7*$A748)+(IF(D$6=10,1,0)+$B$4*(D$7-C$7))*EXP(-($D$1+$A748)*D$7)))/$E$1</f>
        <v>1.9115375813328584E-3</v>
      </c>
      <c r="E748" s="3">
        <f t="shared" si="786"/>
        <v>4.6245110470480239E-5</v>
      </c>
      <c r="F748" s="3">
        <f t="shared" si="786"/>
        <v>1.1182519264188945E-6</v>
      </c>
      <c r="G748" s="3">
        <f t="shared" si="786"/>
        <v>2.7026813846787838E-8</v>
      </c>
      <c r="H748" s="3">
        <f t="shared" si="786"/>
        <v>6.5286179411544665E-10</v>
      </c>
      <c r="I748" s="3">
        <f t="shared" si="786"/>
        <v>1.5761879003536997E-11</v>
      </c>
      <c r="J748" s="3">
        <f t="shared" si="786"/>
        <v>3.8031493812033133E-13</v>
      </c>
      <c r="K748" s="3">
        <f t="shared" si="786"/>
        <v>9.1709619767126027E-15</v>
      </c>
      <c r="L748" s="3">
        <f t="shared" si="786"/>
        <v>-2.3566908008895621E-15</v>
      </c>
      <c r="N748" t="str">
        <f t="shared" si="753"/>
        <v>7.36999999999989 0.00109412422482943</v>
      </c>
    </row>
    <row r="749" spans="1:14" x14ac:dyDescent="0.3">
      <c r="A749" s="4">
        <f t="shared" si="754"/>
        <v>7.3799999999998871</v>
      </c>
      <c r="B749" s="4">
        <f t="shared" si="750"/>
        <v>1.0814061468837738E-3</v>
      </c>
      <c r="C749" s="6">
        <f t="shared" si="751"/>
        <v>-8.6264510395127184E-4</v>
      </c>
      <c r="D749" s="3">
        <f t="shared" ref="D749:L749" si="787">-(((-EXP(-$B$1*D$7)+EXP(-$B$1*C$7))*EXP(-D$7*$A749)+(IF(D$6=10,1,0)+$B$4*(D$7-C$7))*EXP(-($B$1+$A749)*D$7))-
((-EXP(-$D$1*D$7)+EXP(-$D$1*C$7))*EXP(-D$7*$A749)+(IF(D$6=10,1,0)+$B$4*(D$7-C$7))*EXP(-($D$1+$A749)*D$7)))/$E$1</f>
        <v>1.8972546773134708E-3</v>
      </c>
      <c r="E749" s="3">
        <f t="shared" si="787"/>
        <v>4.5670644481946565E-5</v>
      </c>
      <c r="F749" s="3">
        <f t="shared" si="787"/>
        <v>1.0988527555295872E-6</v>
      </c>
      <c r="G749" s="3">
        <f t="shared" si="787"/>
        <v>2.6425500676074247E-8</v>
      </c>
      <c r="H749" s="3">
        <f t="shared" si="787"/>
        <v>6.3515271069856705E-10</v>
      </c>
      <c r="I749" s="3">
        <f t="shared" si="787"/>
        <v>1.5257852726951188E-11</v>
      </c>
      <c r="J749" s="3">
        <f t="shared" si="787"/>
        <v>3.6631722537519059E-13</v>
      </c>
      <c r="K749" s="3">
        <f t="shared" si="787"/>
        <v>8.7893625180956874E-15</v>
      </c>
      <c r="L749" s="3">
        <f t="shared" si="787"/>
        <v>-2.2473650296557152E-15</v>
      </c>
      <c r="N749" t="str">
        <f t="shared" si="753"/>
        <v>7.37999999999989 0.00108140614688377</v>
      </c>
    </row>
    <row r="750" spans="1:14" x14ac:dyDescent="0.3">
      <c r="A750" s="4">
        <f t="shared" si="754"/>
        <v>7.3899999999998869</v>
      </c>
      <c r="B750" s="4">
        <f t="shared" si="750"/>
        <v>1.0687968850182734E-3</v>
      </c>
      <c r="C750" s="6">
        <f t="shared" si="751"/>
        <v>-8.6049118471227511E-4</v>
      </c>
      <c r="D750" s="3">
        <f t="shared" ref="D750:L750" si="788">-(((-EXP(-$B$1*D$7)+EXP(-$B$1*C$7))*EXP(-D$7*$A750)+(IF(D$6=10,1,0)+$B$4*(D$7-C$7))*EXP(-($B$1+$A750)*D$7))-
((-EXP(-$D$1*D$7)+EXP(-$D$1*C$7))*EXP(-D$7*$A750)+(IF(D$6=10,1,0)+$B$4*(D$7-C$7))*EXP(-($D$1+$A750)*D$7)))/$E$1</f>
        <v>1.8830784943700159E-3</v>
      </c>
      <c r="E750" s="3">
        <f t="shared" si="788"/>
        <v>4.5103314624613687E-5</v>
      </c>
      <c r="F750" s="3">
        <f t="shared" si="788"/>
        <v>1.079790116888495E-6</v>
      </c>
      <c r="G750" s="3">
        <f t="shared" si="788"/>
        <v>2.5837565979488336E-8</v>
      </c>
      <c r="H750" s="3">
        <f t="shared" si="788"/>
        <v>6.1792399179396498E-10</v>
      </c>
      <c r="I750" s="3">
        <f t="shared" si="788"/>
        <v>1.4769943975895144E-11</v>
      </c>
      <c r="J750" s="3">
        <f t="shared" si="788"/>
        <v>3.5283470659618091E-13</v>
      </c>
      <c r="K750" s="3">
        <f t="shared" si="788"/>
        <v>8.4236412353411716E-15</v>
      </c>
      <c r="L750" s="3">
        <f t="shared" si="788"/>
        <v>-2.1431108292366833E-15</v>
      </c>
      <c r="N750" t="str">
        <f t="shared" si="753"/>
        <v>7.38999999999989 0.00106879688501827</v>
      </c>
    </row>
    <row r="751" spans="1:14" x14ac:dyDescent="0.3">
      <c r="A751" s="4">
        <f t="shared" si="754"/>
        <v>7.3999999999998867</v>
      </c>
      <c r="B751" s="4">
        <f t="shared" si="750"/>
        <v>1.0562955604861031E-3</v>
      </c>
      <c r="C751" s="6">
        <f t="shared" si="751"/>
        <v>-8.583426435459843E-4</v>
      </c>
      <c r="D751" s="3">
        <f t="shared" ref="D751:L751" si="789">-(((-EXP(-$B$1*D$7)+EXP(-$B$1*C$7))*EXP(-D$7*$A751)+(IF(D$6=10,1,0)+$B$4*(D$7-C$7))*EXP(-($B$1+$A751)*D$7))-
((-EXP(-$D$1*D$7)+EXP(-$D$1*C$7))*EXP(-D$7*$A751)+(IF(D$6=10,1,0)+$B$4*(D$7-C$7))*EXP(-($D$1+$A751)*D$7)))/$E$1</f>
        <v>1.869008235089414E-3</v>
      </c>
      <c r="E751" s="3">
        <f t="shared" si="789"/>
        <v>4.4543032252036752E-5</v>
      </c>
      <c r="F751" s="3">
        <f t="shared" si="789"/>
        <v>1.0610581724116876E-6</v>
      </c>
      <c r="G751" s="3">
        <f t="shared" si="789"/>
        <v>2.5262712102518009E-8</v>
      </c>
      <c r="H751" s="3">
        <f t="shared" si="789"/>
        <v>6.0116260736117935E-10</v>
      </c>
      <c r="I751" s="3">
        <f t="shared" si="789"/>
        <v>1.4297637351415963E-11</v>
      </c>
      <c r="J751" s="3">
        <f t="shared" si="789"/>
        <v>3.398484197702715E-13</v>
      </c>
      <c r="K751" s="3">
        <f t="shared" si="789"/>
        <v>8.0731374449621392E-15</v>
      </c>
      <c r="L751" s="3">
        <f t="shared" si="789"/>
        <v>-2.0436929315113085E-15</v>
      </c>
      <c r="N751" t="str">
        <f t="shared" si="753"/>
        <v>7.39999999999989 0.0010562955604861</v>
      </c>
    </row>
    <row r="752" spans="1:14" x14ac:dyDescent="0.3">
      <c r="A752" s="4">
        <f t="shared" si="754"/>
        <v>7.4099999999998865</v>
      </c>
      <c r="B752" s="4">
        <f t="shared" si="750"/>
        <v>1.0439013016711328E-3</v>
      </c>
      <c r="C752" s="6">
        <f t="shared" si="751"/>
        <v>-8.561994670240094E-4</v>
      </c>
      <c r="D752" s="3">
        <f t="shared" ref="D752:L752" si="790">-(((-EXP(-$B$1*D$7)+EXP(-$B$1*C$7))*EXP(-D$7*$A752)+(IF(D$6=10,1,0)+$B$4*(D$7-C$7))*EXP(-($B$1+$A752)*D$7))-
((-EXP(-$D$1*D$7)+EXP(-$D$1*C$7))*EXP(-D$7*$A752)+(IF(D$6=10,1,0)+$B$4*(D$7-C$7))*EXP(-($D$1+$A752)*D$7)))/$E$1</f>
        <v>1.855043108013566E-3</v>
      </c>
      <c r="E752" s="3">
        <f t="shared" si="790"/>
        <v>4.3989709818829035E-5</v>
      </c>
      <c r="F752" s="3">
        <f t="shared" si="790"/>
        <v>1.0426511852905974E-6</v>
      </c>
      <c r="G752" s="3">
        <f t="shared" si="790"/>
        <v>2.4700648013203908E-8</v>
      </c>
      <c r="H752" s="3">
        <f t="shared" si="790"/>
        <v>5.8485588079948488E-10</v>
      </c>
      <c r="I752" s="3">
        <f t="shared" si="790"/>
        <v>1.3840433935720461E-11</v>
      </c>
      <c r="J752" s="3">
        <f t="shared" si="790"/>
        <v>3.273401007956698E-13</v>
      </c>
      <c r="K752" s="3">
        <f t="shared" si="790"/>
        <v>7.7372179540564169E-15</v>
      </c>
      <c r="L752" s="3">
        <f t="shared" si="790"/>
        <v>-1.9488869833534625E-15</v>
      </c>
      <c r="N752" t="str">
        <f t="shared" si="753"/>
        <v>7.40999999999989 0.00104390130167113</v>
      </c>
    </row>
    <row r="753" spans="1:14" x14ac:dyDescent="0.3">
      <c r="A753" s="4">
        <f t="shared" si="754"/>
        <v>7.4199999999998862</v>
      </c>
      <c r="B753" s="4">
        <f t="shared" si="750"/>
        <v>1.0316132440360197E-3</v>
      </c>
      <c r="C753" s="6">
        <f t="shared" si="751"/>
        <v>-8.5406164175149063E-4</v>
      </c>
      <c r="D753" s="3">
        <f t="shared" ref="D753:L753" si="791">-(((-EXP(-$B$1*D$7)+EXP(-$B$1*C$7))*EXP(-D$7*$A753)+(IF(D$6=10,1,0)+$B$4*(D$7-C$7))*EXP(-($B$1+$A753)*D$7))-
((-EXP(-$D$1*D$7)+EXP(-$D$1*C$7))*EXP(-D$7*$A753)+(IF(D$6=10,1,0)+$B$4*(D$7-C$7))*EXP(-($D$1+$A753)*D$7)))/$E$1</f>
        <v>1.8411823276027613E-3</v>
      </c>
      <c r="E753" s="3">
        <f t="shared" si="791"/>
        <v>4.344326086717294E-5</v>
      </c>
      <c r="F753" s="3">
        <f t="shared" si="791"/>
        <v>1.0245635182430274E-6</v>
      </c>
      <c r="G753" s="3">
        <f t="shared" si="791"/>
        <v>2.4151089154260202E-8</v>
      </c>
      <c r="H753" s="3">
        <f t="shared" si="791"/>
        <v>5.689914793723067E-10</v>
      </c>
      <c r="I753" s="3">
        <f t="shared" si="791"/>
        <v>1.3397850765261512E-11</v>
      </c>
      <c r="J753" s="3">
        <f t="shared" si="791"/>
        <v>3.1529215778262638E-13</v>
      </c>
      <c r="K753" s="3">
        <f t="shared" si="791"/>
        <v>7.4152759168231104E-15</v>
      </c>
      <c r="L753" s="3">
        <f t="shared" si="791"/>
        <v>-1.8584790382752869E-15</v>
      </c>
      <c r="N753" t="str">
        <f t="shared" si="753"/>
        <v>7.41999999999989 0.00103161324403602</v>
      </c>
    </row>
    <row r="754" spans="1:14" x14ac:dyDescent="0.3">
      <c r="A754" s="4">
        <f t="shared" si="754"/>
        <v>7.429999999999886</v>
      </c>
      <c r="B754" s="4">
        <f t="shared" si="750"/>
        <v>1.0194305300541772E-3</v>
      </c>
      <c r="C754" s="6">
        <f t="shared" si="751"/>
        <v>-8.5192915436701295E-4</v>
      </c>
      <c r="D754" s="3">
        <f t="shared" ref="D754:L754" si="792">-(((-EXP(-$B$1*D$7)+EXP(-$B$1*C$7))*EXP(-D$7*$A754)+(IF(D$6=10,1,0)+$B$4*(D$7-C$7))*EXP(-($B$1+$A754)*D$7))-
((-EXP(-$D$1*D$7)+EXP(-$D$1*C$7))*EXP(-D$7*$A754)+(IF(D$6=10,1,0)+$B$4*(D$7-C$7))*EXP(-($D$1+$A754)*D$7)))/$E$1</f>
        <v>1.8274251141828233E-3</v>
      </c>
      <c r="E754" s="3">
        <f t="shared" si="792"/>
        <v>4.2903600013436877E-5</v>
      </c>
      <c r="F754" s="3">
        <f t="shared" si="792"/>
        <v>1.0067896317826906E-6</v>
      </c>
      <c r="G754" s="3">
        <f t="shared" si="792"/>
        <v>2.3613757300158457E-8</v>
      </c>
      <c r="H754" s="3">
        <f t="shared" si="792"/>
        <v>5.5355740486977305E-10</v>
      </c>
      <c r="I754" s="3">
        <f t="shared" si="792"/>
        <v>1.2969420320242814E-11</v>
      </c>
      <c r="J754" s="3">
        <f t="shared" si="792"/>
        <v>3.0368764632674773E-13</v>
      </c>
      <c r="K754" s="3">
        <f t="shared" si="792"/>
        <v>7.1067297378931035E-15</v>
      </c>
      <c r="L754" s="3">
        <f t="shared" si="792"/>
        <v>-1.7722650750001749E-15</v>
      </c>
      <c r="N754" t="str">
        <f t="shared" si="753"/>
        <v>7.42999999999989 0.00101943053005418</v>
      </c>
    </row>
    <row r="755" spans="1:14" x14ac:dyDescent="0.3">
      <c r="A755" s="4">
        <f t="shared" si="754"/>
        <v>7.4399999999998858</v>
      </c>
      <c r="B755" s="4">
        <f t="shared" si="750"/>
        <v>1.0073523091578759E-3</v>
      </c>
      <c r="C755" s="6">
        <f t="shared" si="751"/>
        <v>-8.4980199154252318E-4</v>
      </c>
      <c r="D755" s="3">
        <f t="shared" ref="D755:L755" si="793">-(((-EXP(-$B$1*D$7)+EXP(-$B$1*C$7))*EXP(-D$7*$A755)+(IF(D$6=10,1,0)+$B$4*(D$7-C$7))*EXP(-($B$1+$A755)*D$7))-
((-EXP(-$D$1*D$7)+EXP(-$D$1*C$7))*EXP(-D$7*$A755)+(IF(D$6=10,1,0)+$B$4*(D$7-C$7))*EXP(-($D$1+$A755)*D$7)))/$E$1</f>
        <v>1.8137706939085169E-3</v>
      </c>
      <c r="E755" s="3">
        <f t="shared" si="793"/>
        <v>4.2370642934643915E-5</v>
      </c>
      <c r="F755" s="3">
        <f t="shared" si="793"/>
        <v>9.893240825178642E-7</v>
      </c>
      <c r="G755" s="3">
        <f t="shared" si="793"/>
        <v>2.3088380415100725E-8</v>
      </c>
      <c r="H755" s="3">
        <f t="shared" si="793"/>
        <v>5.3854198453783975E-10</v>
      </c>
      <c r="I755" s="3">
        <f t="shared" si="793"/>
        <v>1.2554690031238772E-11</v>
      </c>
      <c r="J755" s="3">
        <f t="shared" si="793"/>
        <v>2.9251024567309049E-13</v>
      </c>
      <c r="K755" s="3">
        <f t="shared" si="793"/>
        <v>6.811022021827642E-15</v>
      </c>
      <c r="L755" s="3">
        <f t="shared" si="793"/>
        <v>-1.6900505366891165E-15</v>
      </c>
      <c r="N755" t="str">
        <f t="shared" si="753"/>
        <v>7.43999999999989 0.00100735230915788</v>
      </c>
    </row>
    <row r="756" spans="1:14" x14ac:dyDescent="0.3">
      <c r="A756" s="4">
        <f t="shared" si="754"/>
        <v>7.4499999999998856</v>
      </c>
      <c r="B756" s="4">
        <f t="shared" si="750"/>
        <v>9.9537773767279913E-4</v>
      </c>
      <c r="C756" s="6">
        <f t="shared" si="751"/>
        <v>-8.4768013998324696E-4</v>
      </c>
      <c r="D756" s="3">
        <f t="shared" ref="D756:L756" si="794">-(((-EXP(-$B$1*D$7)+EXP(-$B$1*C$7))*EXP(-D$7*$A756)+(IF(D$6=10,1,0)+$B$4*(D$7-C$7))*EXP(-($B$1+$A756)*D$7))-
((-EXP(-$D$1*D$7)+EXP(-$D$1*C$7))*EXP(-D$7*$A756)+(IF(D$6=10,1,0)+$B$4*(D$7-C$7))*EXP(-($D$1+$A756)*D$7)))/$E$1</f>
        <v>1.8002182987134051E-3</v>
      </c>
      <c r="E756" s="3">
        <f t="shared" si="794"/>
        <v>4.1844306354898075E-5</v>
      </c>
      <c r="F756" s="3">
        <f t="shared" si="794"/>
        <v>9.7216152148313177E-7</v>
      </c>
      <c r="G756" s="3">
        <f t="shared" si="794"/>
        <v>2.2574692515562803E-8</v>
      </c>
      <c r="H756" s="3">
        <f t="shared" si="794"/>
        <v>5.2393386224910657E-10</v>
      </c>
      <c r="I756" s="3">
        <f t="shared" si="794"/>
        <v>1.2153221800920124E-11</v>
      </c>
      <c r="J756" s="3">
        <f t="shared" si="794"/>
        <v>2.8174423575715397E-13</v>
      </c>
      <c r="K756" s="3">
        <f t="shared" si="794"/>
        <v>6.5276185662113476E-15</v>
      </c>
      <c r="L756" s="3">
        <f t="shared" si="794"/>
        <v>-1.6116498919100215E-15</v>
      </c>
      <c r="N756" t="str">
        <f t="shared" si="753"/>
        <v>7.44999999999989 0.000995377737672799</v>
      </c>
    </row>
    <row r="757" spans="1:14" x14ac:dyDescent="0.3">
      <c r="A757" s="4">
        <f t="shared" si="754"/>
        <v>7.4599999999998854</v>
      </c>
      <c r="B757" s="4">
        <f t="shared" si="750"/>
        <v>9.8350597876472267E-4</v>
      </c>
      <c r="C757" s="6">
        <f t="shared" si="751"/>
        <v>-8.4556358642760496E-4</v>
      </c>
      <c r="D757" s="3">
        <f t="shared" ref="D757:L757" si="795">-(((-EXP(-$B$1*D$7)+EXP(-$B$1*C$7))*EXP(-D$7*$A757)+(IF(D$6=10,1,0)+$B$4*(D$7-C$7))*EXP(-($B$1+$A757)*D$7))-
((-EXP(-$D$1*D$7)+EXP(-$D$1*C$7))*EXP(-D$7*$A757)+(IF(D$6=10,1,0)+$B$4*(D$7-C$7))*EXP(-($D$1+$A757)*D$7)))/$E$1</f>
        <v>1.7867671662705456E-3</v>
      </c>
      <c r="E757" s="3">
        <f t="shared" si="795"/>
        <v>4.132450803306001E-5</v>
      </c>
      <c r="F757" s="3">
        <f t="shared" si="795"/>
        <v>9.5529669251083038E-7</v>
      </c>
      <c r="G757" s="3">
        <f t="shared" si="795"/>
        <v>2.2072433536332335E-8</v>
      </c>
      <c r="H757" s="3">
        <f t="shared" si="795"/>
        <v>5.0972198991209412E-10</v>
      </c>
      <c r="I757" s="3">
        <f t="shared" si="795"/>
        <v>1.1764591541067051E-11</v>
      </c>
      <c r="J757" s="3">
        <f t="shared" si="795"/>
        <v>2.7137447510762379E-13</v>
      </c>
      <c r="K757" s="3">
        <f t="shared" si="795"/>
        <v>6.2560073963773568E-15</v>
      </c>
      <c r="L757" s="3">
        <f t="shared" si="795"/>
        <v>-1.536886216196314E-15</v>
      </c>
      <c r="N757" t="str">
        <f t="shared" si="753"/>
        <v>7.45999999999989 0.000983505978764723</v>
      </c>
    </row>
    <row r="758" spans="1:14" x14ac:dyDescent="0.3">
      <c r="A758" s="4">
        <f t="shared" si="754"/>
        <v>7.4699999999998852</v>
      </c>
      <c r="B758" s="4">
        <f t="shared" si="750"/>
        <v>9.7173620238558763E-4</v>
      </c>
      <c r="C758" s="6">
        <f t="shared" si="751"/>
        <v>-8.4345231764713067E-4</v>
      </c>
      <c r="D758" s="3">
        <f t="shared" ref="D758:L758" si="796">-(((-EXP(-$B$1*D$7)+EXP(-$B$1*C$7))*EXP(-D$7*$A758)+(IF(D$6=10,1,0)+$B$4*(D$7-C$7))*EXP(-($B$1+$A758)*D$7))-
((-EXP(-$D$1*D$7)+EXP(-$D$1*C$7))*EXP(-D$7*$A758)+(IF(D$6=10,1,0)+$B$4*(D$7-C$7))*EXP(-($D$1+$A758)*D$7)))/$E$1</f>
        <v>1.7734165399531895E-3</v>
      </c>
      <c r="E758" s="3">
        <f t="shared" si="796"/>
        <v>4.0811166749787372E-5</v>
      </c>
      <c r="F758" s="3">
        <f t="shared" si="796"/>
        <v>9.387244306190407E-7</v>
      </c>
      <c r="G758" s="3">
        <f t="shared" si="796"/>
        <v>2.1581349198035838E-8</v>
      </c>
      <c r="H758" s="3">
        <f t="shared" si="796"/>
        <v>4.9589561912641326E-10</v>
      </c>
      <c r="I758" s="3">
        <f t="shared" si="796"/>
        <v>1.1388388724849602E-11</v>
      </c>
      <c r="J758" s="3">
        <f t="shared" si="796"/>
        <v>2.6138637953576793E-13</v>
      </c>
      <c r="K758" s="3">
        <f t="shared" si="796"/>
        <v>5.9956978409215082E-15</v>
      </c>
      <c r="L758" s="3">
        <f t="shared" si="796"/>
        <v>-1.4655907917838392E-15</v>
      </c>
      <c r="N758" t="str">
        <f t="shared" si="753"/>
        <v>7.46999999999989 0.000971736202385588</v>
      </c>
    </row>
    <row r="759" spans="1:14" x14ac:dyDescent="0.3">
      <c r="A759" s="4">
        <f t="shared" si="754"/>
        <v>7.479999999999885</v>
      </c>
      <c r="B759" s="4">
        <f t="shared" si="750"/>
        <v>9.6006758520726762E-4</v>
      </c>
      <c r="C759" s="6">
        <f t="shared" si="751"/>
        <v>-8.4134632044638718E-4</v>
      </c>
      <c r="D759" s="3">
        <f t="shared" ref="D759:L759" si="797">-(((-EXP(-$B$1*D$7)+EXP(-$B$1*C$7))*EXP(-D$7*$A759)+(IF(D$6=10,1,0)+$B$4*(D$7-C$7))*EXP(-($B$1+$A759)*D$7))-
((-EXP(-$D$1*D$7)+EXP(-$D$1*C$7))*EXP(-D$7*$A759)+(IF(D$6=10,1,0)+$B$4*(D$7-C$7))*EXP(-($D$1+$A759)*D$7)))/$E$1</f>
        <v>1.7601656687832809E-3</v>
      </c>
      <c r="E759" s="3">
        <f t="shared" si="797"/>
        <v>4.0304202294448193E-5</v>
      </c>
      <c r="F759" s="3">
        <f t="shared" si="797"/>
        <v>9.2243966042340067E-7</v>
      </c>
      <c r="G759" s="3">
        <f t="shared" si="797"/>
        <v>2.1101190878677551E-8</v>
      </c>
      <c r="H759" s="3">
        <f t="shared" si="797"/>
        <v>4.8244429303923654E-10</v>
      </c>
      <c r="I759" s="3">
        <f t="shared" si="797"/>
        <v>1.1024215953062735E-11</v>
      </c>
      <c r="J759" s="3">
        <f t="shared" si="797"/>
        <v>2.517659016356239E-13</v>
      </c>
      <c r="K759" s="3">
        <f t="shared" si="797"/>
        <v>5.7462196449142159E-15</v>
      </c>
      <c r="L759" s="3">
        <f t="shared" si="797"/>
        <v>-1.3976027283709137E-15</v>
      </c>
      <c r="N759" t="str">
        <f t="shared" si="753"/>
        <v>7.47999999999988 0.000960067585207268</v>
      </c>
    </row>
    <row r="760" spans="1:14" x14ac:dyDescent="0.3">
      <c r="A760" s="4">
        <f t="shared" si="754"/>
        <v>7.4899999999998847</v>
      </c>
      <c r="B760" s="4">
        <f t="shared" si="750"/>
        <v>9.484993105735879E-4</v>
      </c>
      <c r="C760" s="6">
        <f t="shared" si="751"/>
        <v>-8.3924558166288536E-4</v>
      </c>
      <c r="D760" s="3">
        <f t="shared" ref="D760:L760" si="798">-(((-EXP(-$B$1*D$7)+EXP(-$B$1*C$7))*EXP(-D$7*$A760)+(IF(D$6=10,1,0)+$B$4*(D$7-C$7))*EXP(-($B$1+$A760)*D$7))-
((-EXP(-$D$1*D$7)+EXP(-$D$1*C$7))*EXP(-D$7*$A760)+(IF(D$6=10,1,0)+$B$4*(D$7-C$7))*EXP(-($D$1+$A760)*D$7)))/$E$1</f>
        <v>1.747013807397576E-3</v>
      </c>
      <c r="E760" s="3">
        <f t="shared" si="798"/>
        <v>3.9803535452627128E-5</v>
      </c>
      <c r="F760" s="3">
        <f t="shared" si="798"/>
        <v>9.0643739458134363E-7</v>
      </c>
      <c r="G760" s="3">
        <f t="shared" si="798"/>
        <v>2.0631715487970021E-8</v>
      </c>
      <c r="H760" s="3">
        <f t="shared" si="798"/>
        <v>4.6935783844055353E-10</v>
      </c>
      <c r="I760" s="3">
        <f t="shared" si="798"/>
        <v>1.0671688534356395E-11</v>
      </c>
      <c r="J760" s="3">
        <f t="shared" si="798"/>
        <v>2.4249951102902841E-13</v>
      </c>
      <c r="K760" s="3">
        <f t="shared" si="798"/>
        <v>5.5071221204451856E-15</v>
      </c>
      <c r="L760" s="3">
        <f t="shared" si="798"/>
        <v>-1.3327685990491566E-15</v>
      </c>
      <c r="N760" t="str">
        <f t="shared" si="753"/>
        <v>7.48999999999988 0.000948499310573588</v>
      </c>
    </row>
    <row r="761" spans="1:14" x14ac:dyDescent="0.3">
      <c r="A761" s="4">
        <f t="shared" si="754"/>
        <v>7.4999999999998845</v>
      </c>
      <c r="B761" s="4">
        <f t="shared" si="750"/>
        <v>9.3703056843792091E-4</v>
      </c>
      <c r="C761" s="6">
        <f t="shared" si="751"/>
        <v>-8.3715008816700077E-4</v>
      </c>
      <c r="D761" s="3">
        <f t="shared" ref="D761:L761" si="799">-(((-EXP(-$B$1*D$7)+EXP(-$B$1*C$7))*EXP(-D$7*$A761)+(IF(D$6=10,1,0)+$B$4*(D$7-C$7))*EXP(-($B$1+$A761)*D$7))-
((-EXP(-$D$1*D$7)+EXP(-$D$1*C$7))*EXP(-D$7*$A761)+(IF(D$6=10,1,0)+$B$4*(D$7-C$7))*EXP(-($D$1+$A761)*D$7)))/$E$1</f>
        <v>1.7339602159988541E-3</v>
      </c>
      <c r="E761" s="3">
        <f t="shared" si="799"/>
        <v>3.9309087994076407E-5</v>
      </c>
      <c r="F761" s="3">
        <f t="shared" si="799"/>
        <v>8.9071273227405679E-7</v>
      </c>
      <c r="G761" s="3">
        <f t="shared" si="799"/>
        <v>2.0172685343691282E-8</v>
      </c>
      <c r="H761" s="3">
        <f t="shared" si="799"/>
        <v>4.5662635807685333E-10</v>
      </c>
      <c r="I761" s="3">
        <f t="shared" si="799"/>
        <v>1.0330434078905251E-11</v>
      </c>
      <c r="J761" s="3">
        <f t="shared" si="799"/>
        <v>2.33574175323304E-13</v>
      </c>
      <c r="K761" s="3">
        <f t="shared" si="799"/>
        <v>5.2779733326915242E-15</v>
      </c>
      <c r="L761" s="3">
        <f t="shared" si="799"/>
        <v>-1.2709420943189578E-15</v>
      </c>
      <c r="N761" t="str">
        <f t="shared" si="753"/>
        <v>7.49999999999988 0.000937030568437921</v>
      </c>
    </row>
    <row r="762" spans="1:14" x14ac:dyDescent="0.3">
      <c r="A762" s="4">
        <f t="shared" si="754"/>
        <v>7.5099999999998843</v>
      </c>
      <c r="B762" s="4">
        <f t="shared" si="750"/>
        <v>9.2566055531159773E-4</v>
      </c>
      <c r="C762" s="6">
        <f t="shared" si="751"/>
        <v>-8.350598268618923E-4</v>
      </c>
      <c r="D762" s="3">
        <f t="shared" ref="D762:L762" si="800">-(((-EXP(-$B$1*D$7)+EXP(-$B$1*C$7))*EXP(-D$7*$A762)+(IF(D$6=10,1,0)+$B$4*(D$7-C$7))*EXP(-($B$1+$A762)*D$7))-
((-EXP(-$D$1*D$7)+EXP(-$D$1*C$7))*EXP(-D$7*$A762)+(IF(D$6=10,1,0)+$B$4*(D$7-C$7))*EXP(-($D$1+$A762)*D$7)))/$E$1</f>
        <v>1.72100416031797E-3</v>
      </c>
      <c r="E762" s="3">
        <f t="shared" si="800"/>
        <v>3.8820782660624452E-5</v>
      </c>
      <c r="F762" s="3">
        <f t="shared" si="800"/>
        <v>8.7526085770432124E-7</v>
      </c>
      <c r="G762" s="3">
        <f t="shared" si="800"/>
        <v>1.9723868052312344E-8</v>
      </c>
      <c r="H762" s="3">
        <f t="shared" si="800"/>
        <v>4.4424022315932423E-10</v>
      </c>
      <c r="I762" s="3">
        <f t="shared" si="800"/>
        <v>1.0000092104871865E-11</v>
      </c>
      <c r="J762" s="3">
        <f t="shared" si="800"/>
        <v>2.2497734179517094E-13</v>
      </c>
      <c r="K762" s="3">
        <f t="shared" si="800"/>
        <v>5.0583593193300131E-15</v>
      </c>
      <c r="L762" s="3">
        <f t="shared" si="800"/>
        <v>-1.2119836918870937E-15</v>
      </c>
      <c r="N762" t="str">
        <f t="shared" si="753"/>
        <v>7.50999999999988 0.000925660555311598</v>
      </c>
    </row>
    <row r="763" spans="1:14" x14ac:dyDescent="0.3">
      <c r="A763" s="4">
        <f t="shared" si="754"/>
        <v>7.5199999999998841</v>
      </c>
      <c r="B763" s="4">
        <f t="shared" si="750"/>
        <v>9.1438847421310805E-4</v>
      </c>
      <c r="C763" s="6">
        <f t="shared" si="751"/>
        <v>-8.3297478468342023E-4</v>
      </c>
      <c r="D763" s="3">
        <f t="shared" ref="D763:L763" si="801">-(((-EXP(-$B$1*D$7)+EXP(-$B$1*C$7))*EXP(-D$7*$A763)+(IF(D$6=10,1,0)+$B$4*(D$7-C$7))*EXP(-($B$1+$A763)*D$7))-
((-EXP(-$D$1*D$7)+EXP(-$D$1*C$7))*EXP(-D$7*$A763)+(IF(D$6=10,1,0)+$B$4*(D$7-C$7))*EXP(-($D$1+$A763)*D$7)))/$E$1</f>
        <v>1.7081449115772627E-3</v>
      </c>
      <c r="E763" s="3">
        <f t="shared" si="801"/>
        <v>3.8338543153491548E-5</v>
      </c>
      <c r="F763" s="3">
        <f t="shared" si="801"/>
        <v>8.6007703861486594E-7</v>
      </c>
      <c r="G763" s="3">
        <f t="shared" si="801"/>
        <v>1.9285036390472569E-8</v>
      </c>
      <c r="H763" s="3">
        <f t="shared" si="801"/>
        <v>4.3219006608369456E-10</v>
      </c>
      <c r="I763" s="3">
        <f t="shared" si="801"/>
        <v>9.6803136578551438E-12</v>
      </c>
      <c r="J763" s="3">
        <f t="shared" si="801"/>
        <v>2.1669691973083384E-13</v>
      </c>
      <c r="K763" s="3">
        <f t="shared" si="801"/>
        <v>4.8478833428202294E-15</v>
      </c>
      <c r="L763" s="3">
        <f t="shared" si="801"/>
        <v>-1.155760341852062E-15</v>
      </c>
      <c r="N763" t="str">
        <f t="shared" si="753"/>
        <v>7.51999999999988 0.000914388474213108</v>
      </c>
    </row>
    <row r="764" spans="1:14" x14ac:dyDescent="0.3">
      <c r="A764" s="4">
        <f t="shared" si="754"/>
        <v>7.5299999999998839</v>
      </c>
      <c r="B764" s="4">
        <f t="shared" si="750"/>
        <v>9.0321353459944104E-4</v>
      </c>
      <c r="C764" s="6">
        <f t="shared" si="751"/>
        <v>-8.3089494860006362E-4</v>
      </c>
      <c r="D764" s="3">
        <f t="shared" ref="D764:L764" si="802">-(((-EXP(-$B$1*D$7)+EXP(-$B$1*C$7))*EXP(-D$7*$A764)+(IF(D$6=10,1,0)+$B$4*(D$7-C$7))*EXP(-($B$1+$A764)*D$7))-
((-EXP(-$D$1*D$7)+EXP(-$D$1*C$7))*EXP(-D$7*$A764)+(IF(D$6=10,1,0)+$B$4*(D$7-C$7))*EXP(-($D$1+$A764)*D$7)))/$E$1</f>
        <v>1.6953817464349897E-3</v>
      </c>
      <c r="E764" s="3">
        <f t="shared" si="802"/>
        <v>3.7862294121685501E-5</v>
      </c>
      <c r="F764" s="3">
        <f t="shared" si="802"/>
        <v>8.4515662483980909E-7</v>
      </c>
      <c r="G764" s="3">
        <f t="shared" si="802"/>
        <v>1.885596819001189E-8</v>
      </c>
      <c r="H764" s="3">
        <f t="shared" si="802"/>
        <v>4.2046677334426778E-10</v>
      </c>
      <c r="I764" s="3">
        <f t="shared" si="802"/>
        <v>9.3707609422183974E-12</v>
      </c>
      <c r="J764" s="3">
        <f t="shared" si="802"/>
        <v>2.0872126342098023E-13</v>
      </c>
      <c r="K764" s="3">
        <f t="shared" si="802"/>
        <v>4.6461651737194843E-15</v>
      </c>
      <c r="L764" s="3">
        <f t="shared" si="802"/>
        <v>-1.1021451664192468E-15</v>
      </c>
      <c r="N764" t="str">
        <f t="shared" si="753"/>
        <v>7.52999999999988 0.000903213534599441</v>
      </c>
    </row>
    <row r="765" spans="1:14" x14ac:dyDescent="0.3">
      <c r="A765" s="4">
        <f t="shared" si="754"/>
        <v>7.5399999999998837</v>
      </c>
      <c r="B765" s="4">
        <f t="shared" si="750"/>
        <v>8.921349523338981E-4</v>
      </c>
      <c r="C765" s="6">
        <f t="shared" si="751"/>
        <v>-8.2882030561284067E-4</v>
      </c>
      <c r="D765" s="3">
        <f t="shared" ref="D765:L765" si="803">-(((-EXP(-$B$1*D$7)+EXP(-$B$1*C$7))*EXP(-D$7*$A765)+(IF(D$6=10,1,0)+$B$4*(D$7-C$7))*EXP(-($B$1+$A765)*D$7))-
((-EXP(-$D$1*D$7)+EXP(-$D$1*C$7))*EXP(-D$7*$A765)+(IF(D$6=10,1,0)+$B$4*(D$7-C$7))*EXP(-($D$1+$A765)*D$7)))/$E$1</f>
        <v>1.6827139469663538E-3</v>
      </c>
      <c r="E765" s="3">
        <f t="shared" si="803"/>
        <v>3.7391961150249046E-5</v>
      </c>
      <c r="F765" s="3">
        <f t="shared" si="803"/>
        <v>8.3049504688323096E-7</v>
      </c>
      <c r="G765" s="3">
        <f t="shared" si="803"/>
        <v>1.8436446226260076E-8</v>
      </c>
      <c r="H765" s="3">
        <f t="shared" si="803"/>
        <v>4.0906147863956589E-10</v>
      </c>
      <c r="I765" s="3">
        <f t="shared" si="803"/>
        <v>9.0711069640698365E-12</v>
      </c>
      <c r="J765" s="3">
        <f t="shared" si="803"/>
        <v>2.0103915578765704E-13</v>
      </c>
      <c r="K765" s="3">
        <f t="shared" si="803"/>
        <v>4.4528404037230219E-15</v>
      </c>
      <c r="L765" s="3">
        <f t="shared" si="803"/>
        <v>-1.0510171736085061E-15</v>
      </c>
      <c r="N765" t="str">
        <f t="shared" si="753"/>
        <v>7.53999999999988 0.000892134952333898</v>
      </c>
    </row>
    <row r="766" spans="1:14" x14ac:dyDescent="0.3">
      <c r="A766" s="4">
        <f t="shared" si="754"/>
        <v>7.5499999999998835</v>
      </c>
      <c r="B766" s="4">
        <f t="shared" si="750"/>
        <v>8.811519496096645E-4</v>
      </c>
      <c r="C766" s="6">
        <f t="shared" si="751"/>
        <v>-8.2675084275522575E-4</v>
      </c>
      <c r="D766" s="3">
        <f t="shared" ref="D766:L766" si="804">-(((-EXP(-$B$1*D$7)+EXP(-$B$1*C$7))*EXP(-D$7*$A766)+(IF(D$6=10,1,0)+$B$4*(D$7-C$7))*EXP(-($B$1+$A766)*D$7))-
((-EXP(-$D$1*D$7)+EXP(-$D$1*C$7))*EXP(-D$7*$A766)+(IF(D$6=10,1,0)+$B$4*(D$7-C$7))*EXP(-($D$1+$A766)*D$7)))/$E$1</f>
        <v>1.6701408005998059E-3</v>
      </c>
      <c r="E766" s="3">
        <f t="shared" si="804"/>
        <v>3.6927470748951966E-5</v>
      </c>
      <c r="F766" s="3">
        <f t="shared" si="804"/>
        <v>8.1608781452884868E-7</v>
      </c>
      <c r="G766" s="3">
        <f t="shared" si="804"/>
        <v>1.802625810717385E-8</v>
      </c>
      <c r="H766" s="3">
        <f t="shared" si="804"/>
        <v>3.9796555617604385E-10</v>
      </c>
      <c r="I766" s="3">
        <f t="shared" si="804"/>
        <v>8.7810351860519844E-12</v>
      </c>
      <c r="J766" s="3">
        <f t="shared" si="804"/>
        <v>1.9363979259790172E-13</v>
      </c>
      <c r="K766" s="3">
        <f t="shared" si="804"/>
        <v>4.267559787418763E-15</v>
      </c>
      <c r="L766" s="3">
        <f t="shared" si="804"/>
        <v>-1.0022609841948993E-15</v>
      </c>
      <c r="N766" t="str">
        <f t="shared" si="753"/>
        <v>7.54999999999988 0.000881151949609664</v>
      </c>
    </row>
    <row r="767" spans="1:14" x14ac:dyDescent="0.3">
      <c r="A767" s="4">
        <f t="shared" si="754"/>
        <v>7.5599999999998833</v>
      </c>
      <c r="B767" s="4">
        <f t="shared" si="750"/>
        <v>8.7026375491314461E-4</v>
      </c>
      <c r="C767" s="6">
        <f t="shared" si="751"/>
        <v>-8.2468654709306935E-4</v>
      </c>
      <c r="D767" s="3">
        <f t="shared" ref="D767:L767" si="805">-(((-EXP(-$B$1*D$7)+EXP(-$B$1*C$7))*EXP(-D$7*$A767)+(IF(D$6=10,1,0)+$B$4*(D$7-C$7))*EXP(-($B$1+$A767)*D$7))-
((-EXP(-$D$1*D$7)+EXP(-$D$1*C$7))*EXP(-D$7*$A767)+(IF(D$6=10,1,0)+$B$4*(D$7-C$7))*EXP(-($D$1+$A767)*D$7)))/$E$1</f>
        <v>1.6576616000940059E-3</v>
      </c>
      <c r="E767" s="3">
        <f t="shared" si="805"/>
        <v>3.6468750340093814E-5</v>
      </c>
      <c r="F767" s="3">
        <f t="shared" si="805"/>
        <v>8.0193051544770588E-7</v>
      </c>
      <c r="G767" s="3">
        <f t="shared" si="805"/>
        <v>1.7625196166268693E-8</v>
      </c>
      <c r="H767" s="3">
        <f t="shared" si="805"/>
        <v>3.871706141336859E-10</v>
      </c>
      <c r="I767" s="3">
        <f t="shared" si="805"/>
        <v>8.5002391928444601E-12</v>
      </c>
      <c r="J767" s="3">
        <f t="shared" si="805"/>
        <v>1.8651276727801199E-13</v>
      </c>
      <c r="K767" s="3">
        <f t="shared" si="805"/>
        <v>4.0899886113021162E-15</v>
      </c>
      <c r="L767" s="3">
        <f t="shared" si="805"/>
        <v>-9.5576657118244252E-16</v>
      </c>
      <c r="N767" t="str">
        <f t="shared" si="753"/>
        <v>7.55999999999988 0.000870263754913145</v>
      </c>
    </row>
    <row r="768" spans="1:14" x14ac:dyDescent="0.3">
      <c r="A768" s="4">
        <f t="shared" si="754"/>
        <v>7.569999999999883</v>
      </c>
      <c r="B768" s="4">
        <f t="shared" si="750"/>
        <v>8.5946960296293486E-4</v>
      </c>
      <c r="C768" s="6">
        <f t="shared" si="751"/>
        <v>-8.2262740572451674E-4</v>
      </c>
      <c r="D768" s="3">
        <f t="shared" ref="D768:L768" si="806">-(((-EXP(-$B$1*D$7)+EXP(-$B$1*C$7))*EXP(-D$7*$A768)+(IF(D$6=10,1,0)+$B$4*(D$7-C$7))*EXP(-($B$1+$A768)*D$7))-
((-EXP(-$D$1*D$7)+EXP(-$D$1*C$7))*EXP(-D$7*$A768)+(IF(D$6=10,1,0)+$B$4*(D$7-C$7))*EXP(-($D$1+$A768)*D$7)))/$E$1</f>
        <v>1.6452756434890334E-3</v>
      </c>
      <c r="E768" s="3">
        <f t="shared" si="806"/>
        <v>3.6015728247640712E-5</v>
      </c>
      <c r="F768" s="3">
        <f t="shared" si="806"/>
        <v>7.880188138528461E-7</v>
      </c>
      <c r="G768" s="3">
        <f t="shared" si="806"/>
        <v>1.723305735742216E-8</v>
      </c>
      <c r="H768" s="3">
        <f t="shared" si="806"/>
        <v>3.7666848831933303E-10</v>
      </c>
      <c r="I768" s="3">
        <f t="shared" si="806"/>
        <v>8.2284223676174114E-12</v>
      </c>
      <c r="J768" s="3">
        <f t="shared" si="806"/>
        <v>1.7964805627670511E-13</v>
      </c>
      <c r="K768" s="3">
        <f t="shared" si="806"/>
        <v>3.9198060891979107E-15</v>
      </c>
      <c r="L768" s="3">
        <f t="shared" si="806"/>
        <v>-9.1142901214615849E-16</v>
      </c>
      <c r="N768" t="str">
        <f t="shared" si="753"/>
        <v>7.56999999999988 0.000859469602962935</v>
      </c>
    </row>
    <row r="769" spans="1:14" x14ac:dyDescent="0.3">
      <c r="A769" s="4">
        <f t="shared" si="754"/>
        <v>7.5799999999998828</v>
      </c>
      <c r="B769" s="4">
        <f t="shared" si="750"/>
        <v>8.4876873466461578E-4</v>
      </c>
      <c r="C769" s="6">
        <f t="shared" si="751"/>
        <v>-8.2057340577992779E-4</v>
      </c>
      <c r="D769" s="3">
        <f t="shared" ref="D769:L769" si="807">-(((-EXP(-$B$1*D$7)+EXP(-$B$1*C$7))*EXP(-D$7*$A769)+(IF(D$6=10,1,0)+$B$4*(D$7-C$7))*EXP(-($B$1+$A769)*D$7))-
((-EXP(-$D$1*D$7)+EXP(-$D$1*C$7))*EXP(-D$7*$A769)+(IF(D$6=10,1,0)+$B$4*(D$7-C$7))*EXP(-($D$1+$A769)*D$7)))/$E$1</f>
        <v>1.6329822340738619E-3</v>
      </c>
      <c r="E769" s="3">
        <f t="shared" si="807"/>
        <v>3.5568333685896293E-5</v>
      </c>
      <c r="F769" s="3">
        <f t="shared" si="807"/>
        <v>7.743484491764856E-7</v>
      </c>
      <c r="G769" s="3">
        <f t="shared" si="807"/>
        <v>1.6849643151755466E-8</v>
      </c>
      <c r="H769" s="3">
        <f t="shared" si="807"/>
        <v>3.6645123600160248E-10</v>
      </c>
      <c r="I769" s="3">
        <f t="shared" si="807"/>
        <v>7.9652975785773185E-12</v>
      </c>
      <c r="J769" s="3">
        <f t="shared" si="807"/>
        <v>1.7303600496012708E-13</v>
      </c>
      <c r="K769" s="3">
        <f t="shared" si="807"/>
        <v>3.7567047825437739E-15</v>
      </c>
      <c r="L769" s="3">
        <f t="shared" si="807"/>
        <v>-8.6914825150144661E-16</v>
      </c>
      <c r="N769" t="str">
        <f t="shared" si="753"/>
        <v>7.57999999999988 0.000848768734664616</v>
      </c>
    </row>
    <row r="770" spans="1:14" x14ac:dyDescent="0.3">
      <c r="A770" s="4">
        <f t="shared" si="754"/>
        <v>7.5899999999998826</v>
      </c>
      <c r="B770" s="4">
        <f t="shared" si="750"/>
        <v>8.3816039705127609E-4</v>
      </c>
      <c r="C770" s="6">
        <f t="shared" si="751"/>
        <v>-8.1852453442179593E-4</v>
      </c>
      <c r="D770" s="3">
        <f t="shared" ref="D770:L770" si="808">-(((-EXP(-$B$1*D$7)+EXP(-$B$1*C$7))*EXP(-D$7*$A770)+(IF(D$6=10,1,0)+$B$4*(D$7-C$7))*EXP(-($B$1+$A770)*D$7))-
((-EXP(-$D$1*D$7)+EXP(-$D$1*C$7))*EXP(-D$7*$A770)+(IF(D$6=10,1,0)+$B$4*(D$7-C$7))*EXP(-($D$1+$A770)*D$7)))/$E$1</f>
        <v>1.6207806803389248E-3</v>
      </c>
      <c r="E770" s="3">
        <f t="shared" si="808"/>
        <v>3.5126496748786726E-5</v>
      </c>
      <c r="F770" s="3">
        <f t="shared" si="808"/>
        <v>7.609152347670384E-7</v>
      </c>
      <c r="G770" s="3">
        <f t="shared" si="808"/>
        <v>1.6474759437906531E-8</v>
      </c>
      <c r="H770" s="3">
        <f t="shared" si="808"/>
        <v>3.5651112989670309E-10</v>
      </c>
      <c r="I770" s="3">
        <f t="shared" si="808"/>
        <v>7.7105868756556557E-12</v>
      </c>
      <c r="J770" s="3">
        <f t="shared" si="808"/>
        <v>1.6666731404234068E-13</v>
      </c>
      <c r="K770" s="3">
        <f t="shared" si="808"/>
        <v>3.6003900453673198E-15</v>
      </c>
      <c r="L770" s="3">
        <f t="shared" si="808"/>
        <v>-8.288288753409944E-16</v>
      </c>
      <c r="N770" t="str">
        <f t="shared" si="753"/>
        <v>7.58999999999988 0.000838160397051276</v>
      </c>
    </row>
    <row r="771" spans="1:14" x14ac:dyDescent="0.3">
      <c r="A771" s="4">
        <f t="shared" si="754"/>
        <v>7.5999999999998824</v>
      </c>
      <c r="B771" s="4">
        <f t="shared" si="750"/>
        <v>8.2764384324081667E-4</v>
      </c>
      <c r="C771" s="6">
        <f t="shared" si="751"/>
        <v>-8.1648077884466895E-4</v>
      </c>
      <c r="D771" s="3">
        <f t="shared" ref="D771:L771" si="809">-(((-EXP(-$B$1*D$7)+EXP(-$B$1*C$7))*EXP(-D$7*$A771)+(IF(D$6=10,1,0)+$B$4*(D$7-C$7))*EXP(-($B$1+$A771)*D$7))-
((-EXP(-$D$1*D$7)+EXP(-$D$1*C$7))*EXP(-D$7*$A771)+(IF(D$6=10,1,0)+$B$4*(D$7-C$7))*EXP(-($D$1+$A771)*D$7)))/$E$1</f>
        <v>1.6086702959462998E-3</v>
      </c>
      <c r="E771" s="3">
        <f t="shared" si="809"/>
        <v>3.4690148398298724E-5</v>
      </c>
      <c r="F771" s="3">
        <f t="shared" si="809"/>
        <v>7.477150565973911E-7</v>
      </c>
      <c r="G771" s="3">
        <f t="shared" si="809"/>
        <v>1.6108216422944078E-8</v>
      </c>
      <c r="H771" s="3">
        <f t="shared" si="809"/>
        <v>3.4684065232485663E-10</v>
      </c>
      <c r="I771" s="3">
        <f t="shared" si="809"/>
        <v>7.4640211969718556E-12</v>
      </c>
      <c r="J771" s="3">
        <f t="shared" si="809"/>
        <v>1.6053302650222515E-13</v>
      </c>
      <c r="K771" s="3">
        <f t="shared" si="809"/>
        <v>3.450579491669452E-15</v>
      </c>
      <c r="L771" s="3">
        <f t="shared" si="809"/>
        <v>-7.9037989595988591E-16</v>
      </c>
      <c r="N771" t="str">
        <f t="shared" si="753"/>
        <v>7.59999999999988 0.000827643843240817</v>
      </c>
    </row>
    <row r="772" spans="1:14" x14ac:dyDescent="0.3">
      <c r="A772" s="4">
        <f t="shared" si="754"/>
        <v>7.6099999999998822</v>
      </c>
      <c r="B772" s="4">
        <f t="shared" si="750"/>
        <v>8.1721833237539954E-4</v>
      </c>
      <c r="C772" s="6">
        <f t="shared" si="751"/>
        <v>-8.144421262750673E-4</v>
      </c>
      <c r="D772" s="3">
        <f t="shared" ref="D772:L772" si="810">-(((-EXP(-$B$1*D$7)+EXP(-$B$1*C$7))*EXP(-D$7*$A772)+(IF(D$6=10,1,0)+$B$4*(D$7-C$7))*EXP(-($B$1+$A772)*D$7))-
((-EXP(-$D$1*D$7)+EXP(-$D$1*C$7))*EXP(-D$7*$A772)+(IF(D$6=10,1,0)+$B$4*(D$7-C$7))*EXP(-($D$1+$A772)*D$7)))/$E$1</f>
        <v>1.5966503996809199E-3</v>
      </c>
      <c r="E772" s="3">
        <f t="shared" si="810"/>
        <v>3.4259220453997503E-5</v>
      </c>
      <c r="F772" s="3">
        <f t="shared" si="810"/>
        <v>7.3474387200560306E-7</v>
      </c>
      <c r="G772" s="3">
        <f t="shared" si="810"/>
        <v>1.5749828536435366E-8</v>
      </c>
      <c r="H772" s="3">
        <f t="shared" si="810"/>
        <v>3.3743248952698537E-10</v>
      </c>
      <c r="I772" s="3">
        <f t="shared" si="810"/>
        <v>7.2253400846818232E-12</v>
      </c>
      <c r="J772" s="3">
        <f t="shared" si="810"/>
        <v>1.5462451498584082E-13</v>
      </c>
      <c r="K772" s="3">
        <f t="shared" si="810"/>
        <v>3.307002485304996E-15</v>
      </c>
      <c r="L772" s="3">
        <f t="shared" si="810"/>
        <v>-7.537145465372951E-16</v>
      </c>
      <c r="N772" t="str">
        <f t="shared" si="753"/>
        <v>7.60999999999988 0.0008172183323754</v>
      </c>
    </row>
    <row r="773" spans="1:14" x14ac:dyDescent="0.3">
      <c r="A773" s="4">
        <f t="shared" si="754"/>
        <v>7.619999999999882</v>
      </c>
      <c r="B773" s="4">
        <f t="shared" si="750"/>
        <v>8.0688312957983785E-4</v>
      </c>
      <c r="C773" s="6">
        <f t="shared" si="751"/>
        <v>-8.1240856397140628E-4</v>
      </c>
      <c r="D773" s="3">
        <f t="shared" ref="D773:L773" si="811">-(((-EXP(-$B$1*D$7)+EXP(-$B$1*C$7))*EXP(-D$7*$A773)+(IF(D$6=10,1,0)+$B$4*(D$7-C$7))*EXP(-($B$1+$A773)*D$7))-
((-EXP(-$D$1*D$7)+EXP(-$D$1*C$7))*EXP(-D$7*$A773)+(IF(D$6=10,1,0)+$B$4*(D$7-C$7))*EXP(-($D$1+$A773)*D$7)))/$E$1</f>
        <v>1.5847203154207578E-3</v>
      </c>
      <c r="E773" s="3">
        <f t="shared" si="811"/>
        <v>3.3833645582481231E-5</v>
      </c>
      <c r="F773" s="3">
        <f t="shared" si="811"/>
        <v>7.2199770846604693E-7</v>
      </c>
      <c r="G773" s="3">
        <f t="shared" si="811"/>
        <v>1.5399414337088511E-8</v>
      </c>
      <c r="H773" s="3">
        <f t="shared" si="811"/>
        <v>3.2827952613067993E-10</v>
      </c>
      <c r="I773" s="3">
        <f t="shared" si="811"/>
        <v>6.9942914096364535E-12</v>
      </c>
      <c r="J773" s="3">
        <f t="shared" si="811"/>
        <v>1.4893346967800828E-13</v>
      </c>
      <c r="K773" s="3">
        <f t="shared" si="811"/>
        <v>3.1693996513745778E-15</v>
      </c>
      <c r="L773" s="3">
        <f t="shared" si="811"/>
        <v>-7.1875008545214271E-16</v>
      </c>
      <c r="N773" t="str">
        <f t="shared" si="753"/>
        <v>7.61999999999988 0.000806883129579838</v>
      </c>
    </row>
    <row r="774" spans="1:14" x14ac:dyDescent="0.3">
      <c r="A774" s="4">
        <f t="shared" si="754"/>
        <v>7.6299999999998818</v>
      </c>
      <c r="B774" s="4">
        <f t="shared" si="750"/>
        <v>7.9663750590936529E-4</v>
      </c>
      <c r="C774" s="6">
        <f t="shared" si="751"/>
        <v>-8.1038007922391451E-4</v>
      </c>
      <c r="D774" s="3">
        <f t="shared" ref="D774:L774" si="812">-(((-EXP(-$B$1*D$7)+EXP(-$B$1*C$7))*EXP(-D$7*$A774)+(IF(D$6=10,1,0)+$B$4*(D$7-C$7))*EXP(-($B$1+$A774)*D$7))-
((-EXP(-$D$1*D$7)+EXP(-$D$1*C$7))*EXP(-D$7*$A774)+(IF(D$6=10,1,0)+$B$4*(D$7-C$7))*EXP(-($D$1+$A774)*D$7)))/$E$1</f>
        <v>1.5728793720961684E-3</v>
      </c>
      <c r="E774" s="3">
        <f t="shared" si="812"/>
        <v>3.3413357287047218E-5</v>
      </c>
      <c r="F774" s="3">
        <f t="shared" si="812"/>
        <v>7.0947266236915176E-7</v>
      </c>
      <c r="G774" s="3">
        <f t="shared" si="812"/>
        <v>1.5056796420149625E-8</v>
      </c>
      <c r="H774" s="3">
        <f t="shared" si="812"/>
        <v>3.1937483977287906E-10</v>
      </c>
      <c r="I774" s="3">
        <f t="shared" si="812"/>
        <v>6.7706311052035489E-12</v>
      </c>
      <c r="J774" s="3">
        <f t="shared" si="812"/>
        <v>1.4345188660563097E-13</v>
      </c>
      <c r="K774" s="3">
        <f t="shared" si="812"/>
        <v>3.0375224072985865E-15</v>
      </c>
      <c r="L774" s="3">
        <f t="shared" si="812"/>
        <v>-6.8540760905189072E-16</v>
      </c>
      <c r="N774" t="str">
        <f t="shared" si="753"/>
        <v>7.62999999999988 0.000796637505909365</v>
      </c>
    </row>
    <row r="775" spans="1:14" x14ac:dyDescent="0.3">
      <c r="A775" s="4">
        <f t="shared" si="754"/>
        <v>7.6399999999998816</v>
      </c>
      <c r="B775" s="4">
        <f t="shared" si="750"/>
        <v>7.8648073830088277E-4</v>
      </c>
      <c r="C775" s="6">
        <f t="shared" si="751"/>
        <v>-8.0835665935455586E-4</v>
      </c>
      <c r="D775" s="3">
        <f t="shared" ref="D775:L775" si="813">-(((-EXP(-$B$1*D$7)+EXP(-$B$1*C$7))*EXP(-D$7*$A775)+(IF(D$6=10,1,0)+$B$4*(D$7-C$7))*EXP(-($B$1+$A775)*D$7))-
((-EXP(-$D$1*D$7)+EXP(-$D$1*C$7))*EXP(-D$7*$A775)+(IF(D$6=10,1,0)+$B$4*(D$7-C$7))*EXP(-($D$1+$A775)*D$7)))/$E$1</f>
        <v>1.5611269036532969E-3</v>
      </c>
      <c r="E775" s="3">
        <f t="shared" si="813"/>
        <v>3.2998289896744019E-5</v>
      </c>
      <c r="F775" s="3">
        <f t="shared" si="813"/>
        <v>6.9716489782166029E-7</v>
      </c>
      <c r="G775" s="3">
        <f t="shared" si="813"/>
        <v>1.4721801327953564E-8</v>
      </c>
      <c r="H775" s="3">
        <f t="shared" si="813"/>
        <v>3.1071169586116684E-10</v>
      </c>
      <c r="I775" s="3">
        <f t="shared" si="813"/>
        <v>6.5541229093544826E-12</v>
      </c>
      <c r="J775" s="3">
        <f t="shared" si="813"/>
        <v>1.3817205638932769E-13</v>
      </c>
      <c r="K775" s="3">
        <f t="shared" si="813"/>
        <v>2.9111325139627145E-15</v>
      </c>
      <c r="L775" s="3">
        <f t="shared" si="813"/>
        <v>-6.5361187435358878E-16</v>
      </c>
      <c r="N775" t="str">
        <f t="shared" si="753"/>
        <v>7.63999999999988 0.000786480738300883</v>
      </c>
    </row>
    <row r="776" spans="1:14" x14ac:dyDescent="0.3">
      <c r="A776" s="4">
        <f t="shared" si="754"/>
        <v>7.6499999999998813</v>
      </c>
      <c r="B776" s="4">
        <f t="shared" si="750"/>
        <v>7.7641210951558896E-4</v>
      </c>
      <c r="C776" s="6">
        <f t="shared" si="751"/>
        <v>-8.0633829171694962E-4</v>
      </c>
      <c r="D776" s="3">
        <f t="shared" ref="D776:L776" si="814">-(((-EXP(-$B$1*D$7)+EXP(-$B$1*C$7))*EXP(-D$7*$A776)+(IF(D$6=10,1,0)+$B$4*(D$7-C$7))*EXP(-($B$1+$A776)*D$7))-
((-EXP(-$D$1*D$7)+EXP(-$D$1*C$7))*EXP(-D$7*$A776)+(IF(D$6=10,1,0)+$B$4*(D$7-C$7))*EXP(-($D$1+$A776)*D$7)))/$E$1</f>
        <v>1.5494622490079999E-3</v>
      </c>
      <c r="E776" s="3">
        <f t="shared" si="814"/>
        <v>3.2588378556270566E-5</v>
      </c>
      <c r="F776" s="3">
        <f t="shared" si="814"/>
        <v>6.8507064547203245E-7</v>
      </c>
      <c r="G776" s="3">
        <f t="shared" si="814"/>
        <v>1.4394259462191093E-8</v>
      </c>
      <c r="H776" s="3">
        <f t="shared" si="814"/>
        <v>3.0228354247659506E-10</v>
      </c>
      <c r="I776" s="3">
        <f t="shared" si="814"/>
        <v>6.3445381152074466E-12</v>
      </c>
      <c r="J776" s="3">
        <f t="shared" si="814"/>
        <v>1.3308655339990825E-13</v>
      </c>
      <c r="K776" s="3">
        <f t="shared" si="814"/>
        <v>2.7900016452488873E-15</v>
      </c>
      <c r="L776" s="3">
        <f t="shared" si="814"/>
        <v>-6.2329112874852622E-16</v>
      </c>
      <c r="N776" t="str">
        <f t="shared" si="753"/>
        <v>7.64999999999988 0.000776412109515589</v>
      </c>
    </row>
    <row r="777" spans="1:14" x14ac:dyDescent="0.3">
      <c r="A777" s="4">
        <f t="shared" si="754"/>
        <v>7.6599999999998811</v>
      </c>
      <c r="B777" s="4">
        <f t="shared" si="750"/>
        <v>7.6643090810634936E-4</v>
      </c>
      <c r="C777" s="6">
        <f t="shared" si="751"/>
        <v>-8.0432496369629142E-4</v>
      </c>
      <c r="D777" s="3">
        <f t="shared" ref="D777:L777" si="815">-(((-EXP(-$B$1*D$7)+EXP(-$B$1*C$7))*EXP(-D$7*$A777)+(IF(D$6=10,1,0)+$B$4*(D$7-C$7))*EXP(-($B$1+$A777)*D$7))-
((-EXP(-$D$1*D$7)+EXP(-$D$1*C$7))*EXP(-D$7*$A777)+(IF(D$6=10,1,0)+$B$4*(D$7-C$7))*EXP(-($D$1+$A777)*D$7)))/$E$1</f>
        <v>1.5378847520241621E-3</v>
      </c>
      <c r="E777" s="3">
        <f t="shared" si="815"/>
        <v>3.2183559216192938E-5</v>
      </c>
      <c r="F777" s="3">
        <f t="shared" si="815"/>
        <v>6.7318620135967167E-7</v>
      </c>
      <c r="G777" s="3">
        <f t="shared" si="815"/>
        <v>1.4074004997582241E-8</v>
      </c>
      <c r="H777" s="3">
        <f t="shared" si="815"/>
        <v>2.9408400542788666E-10</v>
      </c>
      <c r="I777" s="3">
        <f t="shared" si="815"/>
        <v>6.1416553293608607E-12</v>
      </c>
      <c r="J777" s="3">
        <f t="shared" si="815"/>
        <v>1.281882253084909E-13</v>
      </c>
      <c r="K777" s="3">
        <f t="shared" si="815"/>
        <v>2.6739109755941301E-15</v>
      </c>
      <c r="L777" s="3">
        <f t="shared" si="815"/>
        <v>-5.9437694818467384E-16</v>
      </c>
      <c r="N777" t="str">
        <f t="shared" si="753"/>
        <v>7.65999999999988 0.000766430908106349</v>
      </c>
    </row>
    <row r="778" spans="1:14" x14ac:dyDescent="0.3">
      <c r="A778" s="4">
        <f t="shared" si="754"/>
        <v>7.6699999999998809</v>
      </c>
      <c r="B778" s="4">
        <f t="shared" si="750"/>
        <v>7.5653642835491635E-4</v>
      </c>
      <c r="C778" s="6">
        <f t="shared" si="751"/>
        <v>-8.0231666270927436E-4</v>
      </c>
      <c r="D778" s="3">
        <f t="shared" ref="D778:L778" si="816">-(((-EXP(-$B$1*D$7)+EXP(-$B$1*C$7))*EXP(-D$7*$A778)+(IF(D$6=10,1,0)+$B$4*(D$7-C$7))*EXP(-($B$1+$A778)*D$7))-
((-EXP(-$D$1*D$7)+EXP(-$D$1*C$7))*EXP(-D$7*$A778)+(IF(D$6=10,1,0)+$B$4*(D$7-C$7))*EXP(-($D$1+$A778)*D$7)))/$E$1</f>
        <v>1.5263937614621961E-3</v>
      </c>
      <c r="E778" s="3">
        <f t="shared" si="816"/>
        <v>3.1783768622801139E-5</v>
      </c>
      <c r="F778" s="3">
        <f t="shared" si="816"/>
        <v>6.6150792578532712E-7</v>
      </c>
      <c r="G778" s="3">
        <f t="shared" si="816"/>
        <v>1.3760875798651598E-8</v>
      </c>
      <c r="H778" s="3">
        <f t="shared" si="816"/>
        <v>2.8610688342486896E-10</v>
      </c>
      <c r="I778" s="3">
        <f t="shared" si="816"/>
        <v>5.9452602379462573E-12</v>
      </c>
      <c r="J778" s="3">
        <f t="shared" si="816"/>
        <v>1.2347018303467886E-13</v>
      </c>
      <c r="K778" s="3">
        <f t="shared" si="816"/>
        <v>2.5626507846603214E-15</v>
      </c>
      <c r="L778" s="3">
        <f t="shared" si="816"/>
        <v>-5.6680408277674356E-16</v>
      </c>
      <c r="N778" t="str">
        <f t="shared" si="753"/>
        <v>7.66999999999988 0.000756536428354916</v>
      </c>
    </row>
    <row r="779" spans="1:14" x14ac:dyDescent="0.3">
      <c r="A779" s="4">
        <f t="shared" si="754"/>
        <v>7.6799999999998807</v>
      </c>
      <c r="B779" s="4">
        <f t="shared" si="750"/>
        <v>7.4672797023358638E-4</v>
      </c>
      <c r="C779" s="6">
        <f t="shared" si="751"/>
        <v>-8.0031337620401106E-4</v>
      </c>
      <c r="D779" s="3">
        <f t="shared" ref="D779:L779" si="817">-(((-EXP(-$B$1*D$7)+EXP(-$B$1*C$7))*EXP(-D$7*$A779)+(IF(D$6=10,1,0)+$B$4*(D$7-C$7))*EXP(-($B$1+$A779)*D$7))-
((-EXP(-$D$1*D$7)+EXP(-$D$1*C$7))*EXP(-D$7*$A779)+(IF(D$6=10,1,0)+$B$4*(D$7-C$7))*EXP(-($D$1+$A779)*D$7)))/$E$1</f>
        <v>1.5149886309519373E-3</v>
      </c>
      <c r="E779" s="3">
        <f t="shared" si="817"/>
        <v>3.1388944308008231E-5</v>
      </c>
      <c r="F779" s="3">
        <f t="shared" si="817"/>
        <v>6.5003224218480447E-7</v>
      </c>
      <c r="G779" s="3">
        <f t="shared" si="817"/>
        <v>1.3454713337041269E-8</v>
      </c>
      <c r="H779" s="3">
        <f t="shared" si="817"/>
        <v>2.7834614338842424E-10</v>
      </c>
      <c r="I779" s="3">
        <f t="shared" si="817"/>
        <v>5.7551453803955961E-12</v>
      </c>
      <c r="J779" s="3">
        <f t="shared" si="817"/>
        <v>1.1892579105398415E-13</v>
      </c>
      <c r="K779" s="3">
        <f t="shared" si="817"/>
        <v>2.4560200784812775E-15</v>
      </c>
      <c r="L779" s="3">
        <f t="shared" si="817"/>
        <v>-5.4051030955050994E-16</v>
      </c>
      <c r="N779" t="str">
        <f t="shared" si="753"/>
        <v>7.67999999999988 0.000746727970233586</v>
      </c>
    </row>
    <row r="780" spans="1:14" x14ac:dyDescent="0.3">
      <c r="A780" s="4">
        <f t="shared" si="754"/>
        <v>7.6899999999998805</v>
      </c>
      <c r="B780" s="4">
        <f t="shared" ref="B780:B843" si="818">SUM(C780:L780)</f>
        <v>7.3700483935361849E-4</v>
      </c>
      <c r="C780" s="6">
        <f t="shared" ref="C780:C843" si="819">-C$7*EXP(-($B$1+$A780)*C$7)*(C$7-B$7)*($B$3+$B$4)</f>
        <v>-7.9831509165995433E-4</v>
      </c>
      <c r="D780" s="3">
        <f t="shared" ref="D780:L780" si="820">-(((-EXP(-$B$1*D$7)+EXP(-$B$1*C$7))*EXP(-D$7*$A780)+(IF(D$6=10,1,0)+$B$4*(D$7-C$7))*EXP(-($B$1+$A780)*D$7))-
((-EXP(-$D$1*D$7)+EXP(-$D$1*C$7))*EXP(-D$7*$A780)+(IF(D$6=10,1,0)+$B$4*(D$7-C$7))*EXP(-($D$1+$A780)*D$7)))/$E$1</f>
        <v>1.5036687189519868E-3</v>
      </c>
      <c r="E780" s="3">
        <f t="shared" si="820"/>
        <v>3.0999024579524755E-5</v>
      </c>
      <c r="F780" s="3">
        <f t="shared" si="820"/>
        <v>6.3875563603708769E-7</v>
      </c>
      <c r="G780" s="3">
        <f t="shared" si="820"/>
        <v>1.3155362611326054E-8</v>
      </c>
      <c r="H780" s="3">
        <f t="shared" si="820"/>
        <v>2.7079591588887948E-10</v>
      </c>
      <c r="I780" s="3">
        <f t="shared" si="820"/>
        <v>5.5711099302666743E-12</v>
      </c>
      <c r="J780" s="3">
        <f t="shared" si="820"/>
        <v>1.1454865806560312E-13</v>
      </c>
      <c r="K780" s="3">
        <f t="shared" si="820"/>
        <v>2.3538262263426828E-15</v>
      </c>
      <c r="L780" s="3">
        <f t="shared" si="820"/>
        <v>-5.1543629202803382E-16</v>
      </c>
      <c r="N780" t="str">
        <f t="shared" ref="N780:N843" si="821">A780&amp;" "&amp;B780</f>
        <v>7.68999999999988 0.000737004839353618</v>
      </c>
    </row>
    <row r="781" spans="1:14" x14ac:dyDescent="0.3">
      <c r="A781" s="4">
        <f t="shared" ref="A781:A844" si="822">A780+1%</f>
        <v>7.6999999999998803</v>
      </c>
      <c r="B781" s="4">
        <f t="shared" si="818"/>
        <v>7.2736634691969199E-4</v>
      </c>
      <c r="C781" s="6">
        <f t="shared" si="819"/>
        <v>-7.9632179658781904E-4</v>
      </c>
      <c r="D781" s="3">
        <f t="shared" ref="D781:L781" si="823">-(((-EXP(-$B$1*D$7)+EXP(-$B$1*C$7))*EXP(-D$7*$A781)+(IF(D$6=10,1,0)+$B$4*(D$7-C$7))*EXP(-($B$1+$A781)*D$7))-
((-EXP(-$D$1*D$7)+EXP(-$D$1*C$7))*EXP(-D$7*$A781)+(IF(D$6=10,1,0)+$B$4*(D$7-C$7))*EXP(-($D$1+$A781)*D$7)))/$E$1</f>
        <v>1.4924333887144745E-3</v>
      </c>
      <c r="E781" s="3">
        <f t="shared" si="823"/>
        <v>3.0613948511626067E-5</v>
      </c>
      <c r="F781" s="3">
        <f t="shared" si="823"/>
        <v>6.2767465379429773E-7</v>
      </c>
      <c r="G781" s="3">
        <f t="shared" si="823"/>
        <v>1.286267206895862E-8</v>
      </c>
      <c r="H781" s="3">
        <f t="shared" si="823"/>
        <v>2.6345049070588824E-10</v>
      </c>
      <c r="I781" s="3">
        <f t="shared" si="823"/>
        <v>5.3929594829751724E-12</v>
      </c>
      <c r="J781" s="3">
        <f t="shared" si="823"/>
        <v>1.1033262800681736E-13</v>
      </c>
      <c r="K781" s="3">
        <f t="shared" si="823"/>
        <v>2.2558846128180082E-15</v>
      </c>
      <c r="L781" s="3">
        <f t="shared" si="823"/>
        <v>-4.9152544630619781E-16</v>
      </c>
      <c r="N781" t="str">
        <f t="shared" si="821"/>
        <v>7.69999999999988 0.000727366346919692</v>
      </c>
    </row>
    <row r="782" spans="1:14" x14ac:dyDescent="0.3">
      <c r="A782" s="4">
        <f t="shared" si="822"/>
        <v>7.7099999999998801</v>
      </c>
      <c r="B782" s="4">
        <f t="shared" si="818"/>
        <v>7.1781180968125797E-4</v>
      </c>
      <c r="C782" s="6">
        <f t="shared" si="819"/>
        <v>-7.9433347852950469E-4</v>
      </c>
      <c r="D782" s="3">
        <f t="shared" ref="D782:L782" si="824">-(((-EXP(-$B$1*D$7)+EXP(-$B$1*C$7))*EXP(-D$7*$A782)+(IF(D$6=10,1,0)+$B$4*(D$7-C$7))*EXP(-($B$1+$A782)*D$7))-
((-EXP(-$D$1*D$7)+EXP(-$D$1*C$7))*EXP(-D$7*$A782)+(IF(D$6=10,1,0)+$B$4*(D$7-C$7))*EXP(-($D$1+$A782)*D$7)))/$E$1</f>
        <v>1.481282008247112E-3</v>
      </c>
      <c r="E782" s="3">
        <f t="shared" si="824"/>
        <v>3.0233655935517338E-5</v>
      </c>
      <c r="F782" s="3">
        <f t="shared" si="824"/>
        <v>6.1678590182091676E-7</v>
      </c>
      <c r="G782" s="3">
        <f t="shared" si="824"/>
        <v>1.257649352902117E-8</v>
      </c>
      <c r="H782" s="3">
        <f t="shared" si="824"/>
        <v>2.5630431251400522E-10</v>
      </c>
      <c r="I782" s="3">
        <f t="shared" si="824"/>
        <v>5.2205058505494543E-12</v>
      </c>
      <c r="J782" s="3">
        <f t="shared" si="824"/>
        <v>1.0627177138861895E-13</v>
      </c>
      <c r="K782" s="3">
        <f t="shared" si="824"/>
        <v>2.1620183042430531E-15</v>
      </c>
      <c r="L782" s="3">
        <f t="shared" si="824"/>
        <v>-4.687238134116163E-16</v>
      </c>
      <c r="N782" t="str">
        <f t="shared" si="821"/>
        <v>7.70999999999988 0.000717811809681258</v>
      </c>
    </row>
    <row r="783" spans="1:14" x14ac:dyDescent="0.3">
      <c r="A783" s="4">
        <f t="shared" si="822"/>
        <v>7.7199999999998798</v>
      </c>
      <c r="B783" s="4">
        <f t="shared" si="818"/>
        <v>7.0834054989346638E-4</v>
      </c>
      <c r="C783" s="6">
        <f t="shared" si="819"/>
        <v>-7.9235012505801672E-4</v>
      </c>
      <c r="D783" s="3">
        <f t="shared" ref="D783:L783" si="825">-(((-EXP(-$B$1*D$7)+EXP(-$B$1*C$7))*EXP(-D$7*$A783)+(IF(D$6=10,1,0)+$B$4*(D$7-C$7))*EXP(-($B$1+$A783)*D$7))-
((-EXP(-$D$1*D$7)+EXP(-$D$1*C$7))*EXP(-D$7*$A783)+(IF(D$6=10,1,0)+$B$4*(D$7-C$7))*EXP(-($D$1+$A783)*D$7)))/$E$1</f>
        <v>1.4702139502847324E-3</v>
      </c>
      <c r="E783" s="3">
        <f t="shared" si="825"/>
        <v>2.9858087429762094E-5</v>
      </c>
      <c r="F783" s="3">
        <f t="shared" si="825"/>
        <v>6.0608604535220191E-7</v>
      </c>
      <c r="G783" s="3">
        <f t="shared" si="825"/>
        <v>1.2296682107562051E-8</v>
      </c>
      <c r="H783" s="3">
        <f t="shared" si="825"/>
        <v>2.4935197667537423E-10</v>
      </c>
      <c r="I783" s="3">
        <f t="shared" si="825"/>
        <v>5.0535668628123762E-12</v>
      </c>
      <c r="J783" s="3">
        <f t="shared" si="825"/>
        <v>1.0236037696234147E-13</v>
      </c>
      <c r="K783" s="3">
        <f t="shared" si="825"/>
        <v>2.072057729069505E-15</v>
      </c>
      <c r="L783" s="3">
        <f t="shared" si="825"/>
        <v>-4.469799373994388E-16</v>
      </c>
      <c r="N783" t="str">
        <f t="shared" si="821"/>
        <v>7.71999999999988 0.000708340549893466</v>
      </c>
    </row>
    <row r="784" spans="1:14" x14ac:dyDescent="0.3">
      <c r="A784" s="4">
        <f t="shared" si="822"/>
        <v>7.7299999999998796</v>
      </c>
      <c r="B784" s="4">
        <f t="shared" si="818"/>
        <v>6.9895189526063988E-4</v>
      </c>
      <c r="C784" s="6">
        <f t="shared" si="819"/>
        <v>-7.9037172377738969E-4</v>
      </c>
      <c r="D784" s="3">
        <f t="shared" ref="D784:L784" si="826">-(((-EXP(-$B$1*D$7)+EXP(-$B$1*C$7))*EXP(-D$7*$A784)+(IF(D$6=10,1,0)+$B$4*(D$7-C$7))*EXP(-($B$1+$A784)*D$7))-
((-EXP(-$D$1*D$7)+EXP(-$D$1*C$7))*EXP(-D$7*$A784)+(IF(D$6=10,1,0)+$B$4*(D$7-C$7))*EXP(-($D$1+$A784)*D$7)))/$E$1</f>
        <v>1.4592285922432116E-3</v>
      </c>
      <c r="E784" s="3">
        <f t="shared" si="826"/>
        <v>2.9487184310858954E-5</v>
      </c>
      <c r="F784" s="3">
        <f t="shared" si="826"/>
        <v>5.9557180747112838E-7</v>
      </c>
      <c r="G784" s="3">
        <f t="shared" si="826"/>
        <v>1.2023096144100759E-8</v>
      </c>
      <c r="H784" s="3">
        <f t="shared" si="826"/>
        <v>2.4258822515213122E-10</v>
      </c>
      <c r="I784" s="3">
        <f t="shared" si="826"/>
        <v>4.8919661749194214E-12</v>
      </c>
      <c r="J784" s="3">
        <f t="shared" si="826"/>
        <v>9.8592943686452857E-14</v>
      </c>
      <c r="K784" s="3">
        <f t="shared" si="826"/>
        <v>1.9858403715675067E-15</v>
      </c>
      <c r="L784" s="3">
        <f t="shared" si="826"/>
        <v>-4.2624474958677955E-16</v>
      </c>
      <c r="N784" t="str">
        <f t="shared" si="821"/>
        <v>7.72999999999988 0.00069895189526064</v>
      </c>
    </row>
    <row r="785" spans="1:14" x14ac:dyDescent="0.3">
      <c r="A785" s="4">
        <f t="shared" si="822"/>
        <v>7.7399999999998794</v>
      </c>
      <c r="B785" s="4">
        <f t="shared" si="818"/>
        <v>6.8964517890203047E-4</v>
      </c>
      <c r="C785" s="6">
        <f t="shared" si="819"/>
        <v>-7.8839826232260921E-4</v>
      </c>
      <c r="D785" s="3">
        <f t="shared" ref="D785:L785" si="827">-(((-EXP(-$B$1*D$7)+EXP(-$B$1*C$7))*EXP(-D$7*$A785)+(IF(D$6=10,1,0)+$B$4*(D$7-C$7))*EXP(-($B$1+$A785)*D$7))-
((-EXP(-$D$1*D$7)+EXP(-$D$1*C$7))*EXP(-D$7*$A785)+(IF(D$6=10,1,0)+$B$4*(D$7-C$7))*EXP(-($D$1+$A785)*D$7)))/$E$1</f>
        <v>1.4483253161950741E-3</v>
      </c>
      <c r="E785" s="3">
        <f t="shared" si="827"/>
        <v>2.9120888624390152E-5</v>
      </c>
      <c r="F785" s="3">
        <f t="shared" si="827"/>
        <v>5.8523996810915529E-7</v>
      </c>
      <c r="G785" s="3">
        <f t="shared" si="827"/>
        <v>1.1755597129725265E-8</v>
      </c>
      <c r="H785" s="3">
        <f t="shared" si="827"/>
        <v>2.3600794253609887E-10</v>
      </c>
      <c r="I785" s="3">
        <f t="shared" si="827"/>
        <v>4.7355330811622794E-12</v>
      </c>
      <c r="J785" s="3">
        <f t="shared" si="827"/>
        <v>9.4964172985384433E-14</v>
      </c>
      <c r="K785" s="3">
        <f t="shared" si="827"/>
        <v>1.9032104781376717E-15</v>
      </c>
      <c r="L785" s="3">
        <f t="shared" si="827"/>
        <v>-4.0647145732209743E-16</v>
      </c>
      <c r="N785" t="str">
        <f t="shared" si="821"/>
        <v>7.73999999999988 0.00068964517890203</v>
      </c>
    </row>
    <row r="786" spans="1:14" x14ac:dyDescent="0.3">
      <c r="A786" s="4">
        <f t="shared" si="822"/>
        <v>7.7499999999998792</v>
      </c>
      <c r="B786" s="4">
        <f t="shared" si="818"/>
        <v>6.8041973930126672E-4</v>
      </c>
      <c r="C786" s="6">
        <f t="shared" si="819"/>
        <v>-7.8642972835953463E-4</v>
      </c>
      <c r="D786" s="3">
        <f t="shared" ref="D786:L786" si="828">-(((-EXP(-$B$1*D$7)+EXP(-$B$1*C$7))*EXP(-D$7*$A786)+(IF(D$6=10,1,0)+$B$4*(D$7-C$7))*EXP(-($B$1+$A786)*D$7))-
((-EXP(-$D$1*D$7)+EXP(-$D$1*C$7))*EXP(-D$7*$A786)+(IF(D$6=10,1,0)+$B$4*(D$7-C$7))*EXP(-($D$1+$A786)*D$7)))/$E$1</f>
        <v>1.4375035088288349E-3</v>
      </c>
      <c r="E786" s="3">
        <f t="shared" si="828"/>
        <v>2.8759143136106507E-5</v>
      </c>
      <c r="F786" s="3">
        <f t="shared" si="828"/>
        <v>5.7508736306254249E-7</v>
      </c>
      <c r="G786" s="3">
        <f t="shared" si="828"/>
        <v>1.1494049637546801E-8</v>
      </c>
      <c r="H786" s="3">
        <f t="shared" si="828"/>
        <v>2.2960615217477016E-10</v>
      </c>
      <c r="I786" s="3">
        <f t="shared" si="828"/>
        <v>4.5841023344825247E-12</v>
      </c>
      <c r="J786" s="3">
        <f t="shared" si="828"/>
        <v>9.1468961302999484E-14</v>
      </c>
      <c r="K786" s="3">
        <f t="shared" si="828"/>
        <v>1.8240187761265449E-15</v>
      </c>
      <c r="L786" s="3">
        <f t="shared" si="828"/>
        <v>-3.8761543873266198E-16</v>
      </c>
      <c r="N786" t="str">
        <f t="shared" si="821"/>
        <v>7.74999999999988 0.000680419739301267</v>
      </c>
    </row>
    <row r="787" spans="1:14" x14ac:dyDescent="0.3">
      <c r="A787" s="4">
        <f t="shared" si="822"/>
        <v>7.759999999999879</v>
      </c>
      <c r="B787" s="4">
        <f t="shared" si="818"/>
        <v>6.7127492026074448E-4</v>
      </c>
      <c r="C787" s="6">
        <f t="shared" si="819"/>
        <v>-7.8446610958482217E-4</v>
      </c>
      <c r="D787" s="3">
        <f t="shared" ref="D787:L787" si="829">-(((-EXP(-$B$1*D$7)+EXP(-$B$1*C$7))*EXP(-D$7*$A787)+(IF(D$6=10,1,0)+$B$4*(D$7-C$7))*EXP(-($B$1+$A787)*D$7))-
((-EXP(-$D$1*D$7)+EXP(-$D$1*C$7))*EXP(-D$7*$A787)+(IF(D$6=10,1,0)+$B$4*(D$7-C$7))*EXP(-($D$1+$A787)*D$7)))/$E$1</f>
        <v>1.4267625614137632E-3</v>
      </c>
      <c r="E787" s="3">
        <f t="shared" si="829"/>
        <v>2.8401891322525361E-5</v>
      </c>
      <c r="F787" s="3">
        <f t="shared" si="829"/>
        <v>5.6511088301727003E-7</v>
      </c>
      <c r="G787" s="3">
        <f t="shared" si="829"/>
        <v>1.1238321253526886E-8</v>
      </c>
      <c r="H787" s="3">
        <f t="shared" si="829"/>
        <v>2.2337801240941387E-10</v>
      </c>
      <c r="I787" s="3">
        <f t="shared" si="829"/>
        <v>4.4375139720841286E-12</v>
      </c>
      <c r="J787" s="3">
        <f t="shared" si="829"/>
        <v>8.8102392921750226E-14</v>
      </c>
      <c r="K787" s="3">
        <f t="shared" si="829"/>
        <v>1.7481222039893342E-15</v>
      </c>
      <c r="L787" s="3">
        <f t="shared" si="829"/>
        <v>-3.6963414192415367E-16</v>
      </c>
      <c r="N787" t="str">
        <f t="shared" si="821"/>
        <v>7.75999999999988 0.000671274920260744</v>
      </c>
    </row>
    <row r="788" spans="1:14" x14ac:dyDescent="0.3">
      <c r="A788" s="4">
        <f t="shared" si="822"/>
        <v>7.7699999999998788</v>
      </c>
      <c r="B788" s="4">
        <f t="shared" si="818"/>
        <v>6.6221007086072006E-4</v>
      </c>
      <c r="C788" s="6">
        <f t="shared" si="819"/>
        <v>-7.8250739372584825E-4</v>
      </c>
      <c r="D788" s="3">
        <f t="shared" ref="D788:L788" si="830">-(((-EXP(-$B$1*D$7)+EXP(-$B$1*C$7))*EXP(-D$7*$A788)+(IF(D$6=10,1,0)+$B$4*(D$7-C$7))*EXP(-($B$1+$A788)*D$7))-
((-EXP(-$D$1*D$7)+EXP(-$D$1*C$7))*EXP(-D$7*$A788)+(IF(D$6=10,1,0)+$B$4*(D$7-C$7))*EXP(-($D$1+$A788)*D$7)))/$E$1</f>
        <v>1.4161018697687116E-3</v>
      </c>
      <c r="E788" s="3">
        <f t="shared" si="830"/>
        <v>2.804907736214261E-5</v>
      </c>
      <c r="F788" s="3">
        <f t="shared" si="830"/>
        <v>5.5530747259579525E-7</v>
      </c>
      <c r="G788" s="3">
        <f t="shared" si="830"/>
        <v>1.0988282509558412E-8</v>
      </c>
      <c r="H788" s="3">
        <f t="shared" si="830"/>
        <v>2.1731881291237682E-10</v>
      </c>
      <c r="I788" s="3">
        <f t="shared" si="830"/>
        <v>4.2956131464203265E-12</v>
      </c>
      <c r="J788" s="3">
        <f t="shared" si="830"/>
        <v>8.4859733049653034E-14</v>
      </c>
      <c r="K788" s="3">
        <f t="shared" si="830"/>
        <v>1.6753836528516832E-15</v>
      </c>
      <c r="L788" s="3">
        <f t="shared" si="830"/>
        <v>-3.5248698896643093E-16</v>
      </c>
      <c r="N788" t="str">
        <f t="shared" si="821"/>
        <v>7.76999999999988 0.00066221007086072</v>
      </c>
    </row>
    <row r="789" spans="1:14" x14ac:dyDescent="0.3">
      <c r="A789" s="4">
        <f t="shared" si="822"/>
        <v>7.7799999999998786</v>
      </c>
      <c r="B789" s="4">
        <f t="shared" si="818"/>
        <v>6.5322454541552925E-4</v>
      </c>
      <c r="C789" s="6">
        <f t="shared" si="819"/>
        <v>-7.8055356854063245E-4</v>
      </c>
      <c r="D789" s="3">
        <f t="shared" ref="D789:L789" si="831">-(((-EXP(-$B$1*D$7)+EXP(-$B$1*C$7))*EXP(-D$7*$A789)+(IF(D$6=10,1,0)+$B$4*(D$7-C$7))*EXP(-($B$1+$A789)*D$7))-
((-EXP(-$D$1*D$7)+EXP(-$D$1*C$7))*EXP(-D$7*$A789)+(IF(D$6=10,1,0)+$B$4*(D$7-C$7))*EXP(-($D$1+$A789)*D$7)))/$E$1</f>
        <v>1.4055208342275572E-3</v>
      </c>
      <c r="E789" s="3">
        <f t="shared" si="831"/>
        <v>2.7700646127131784E-5</v>
      </c>
      <c r="F789" s="3">
        <f t="shared" si="831"/>
        <v>5.4567412942730174E-7</v>
      </c>
      <c r="G789" s="3">
        <f t="shared" si="831"/>
        <v>1.074380681834585E-8</v>
      </c>
      <c r="H789" s="3">
        <f t="shared" si="831"/>
        <v>2.1142397112390654E-10</v>
      </c>
      <c r="I789" s="3">
        <f t="shared" si="831"/>
        <v>4.1582499615220196E-12</v>
      </c>
      <c r="J789" s="3">
        <f t="shared" si="831"/>
        <v>8.1736421163091257E-14</v>
      </c>
      <c r="K789" s="3">
        <f t="shared" si="831"/>
        <v>1.6056717189823744E-15</v>
      </c>
      <c r="L789" s="3">
        <f t="shared" si="831"/>
        <v>-3.3613528437457173E-16</v>
      </c>
      <c r="N789" t="str">
        <f t="shared" si="821"/>
        <v>7.77999999999988 0.000653224545415529</v>
      </c>
    </row>
    <row r="790" spans="1:14" x14ac:dyDescent="0.3">
      <c r="A790" s="4">
        <f t="shared" si="822"/>
        <v>7.7899999999998784</v>
      </c>
      <c r="B790" s="4">
        <f t="shared" si="818"/>
        <v>6.443177034279082E-4</v>
      </c>
      <c r="C790" s="6">
        <f t="shared" si="819"/>
        <v>-7.7860462181776071E-4</v>
      </c>
      <c r="D790" s="3">
        <f t="shared" ref="D790:L790" si="832">-(((-EXP(-$B$1*D$7)+EXP(-$B$1*C$7))*EXP(-D$7*$A790)+(IF(D$6=10,1,0)+$B$4*(D$7-C$7))*EXP(-($B$1+$A790)*D$7))-
((-EXP(-$D$1*D$7)+EXP(-$D$1*C$7))*EXP(-D$7*$A790)+(IF(D$6=10,1,0)+$B$4*(D$7-C$7))*EXP(-($D$1+$A790)*D$7)))/$E$1</f>
        <v>1.3950188596032872E-3</v>
      </c>
      <c r="E790" s="3">
        <f t="shared" si="832"/>
        <v>2.735654317449255E-5</v>
      </c>
      <c r="F790" s="3">
        <f t="shared" si="832"/>
        <v>5.3620790322588931E-7</v>
      </c>
      <c r="G790" s="3">
        <f t="shared" si="832"/>
        <v>1.0504770408802444E-8</v>
      </c>
      <c r="H790" s="3">
        <f t="shared" si="832"/>
        <v>2.0568902879124049E-10</v>
      </c>
      <c r="I790" s="3">
        <f t="shared" si="832"/>
        <v>4.025279314766161E-12</v>
      </c>
      <c r="J790" s="3">
        <f t="shared" si="832"/>
        <v>7.8728064588800672E-14</v>
      </c>
      <c r="K790" s="3">
        <f t="shared" si="832"/>
        <v>1.5388604662303331E-15</v>
      </c>
      <c r="L790" s="3">
        <f t="shared" si="832"/>
        <v>-3.205421275687325E-16</v>
      </c>
      <c r="N790" t="str">
        <f t="shared" si="821"/>
        <v>7.78999999999988 0.000644317703427908</v>
      </c>
    </row>
    <row r="791" spans="1:14" x14ac:dyDescent="0.3">
      <c r="A791" s="4">
        <f t="shared" si="822"/>
        <v>7.7999999999998781</v>
      </c>
      <c r="B791" s="4">
        <f t="shared" si="818"/>
        <v>6.3548890954968711E-4</v>
      </c>
      <c r="C791" s="6">
        <f t="shared" si="819"/>
        <v>-7.7666054137630997E-4</v>
      </c>
      <c r="D791" s="3">
        <f t="shared" ref="D791:L791" si="833">-(((-EXP(-$B$1*D$7)+EXP(-$B$1*C$7))*EXP(-D$7*$A791)+(IF(D$6=10,1,0)+$B$4*(D$7-C$7))*EXP(-($B$1+$A791)*D$7))-
((-EXP(-$D$1*D$7)+EXP(-$D$1*C$7))*EXP(-D$7*$A791)+(IF(D$6=10,1,0)+$B$4*(D$7-C$7))*EXP(-($D$1+$A791)*D$7)))/$E$1</f>
        <v>1.3845953551581836E-3</v>
      </c>
      <c r="E791" s="3">
        <f t="shared" si="833"/>
        <v>2.7016714737453328E-5</v>
      </c>
      <c r="F791" s="3">
        <f t="shared" si="833"/>
        <v>5.2690589488762359E-7</v>
      </c>
      <c r="G791" s="3">
        <f t="shared" si="833"/>
        <v>1.0271052263639436E-8</v>
      </c>
      <c r="H791" s="3">
        <f t="shared" si="833"/>
        <v>2.0010964859089805E-10</v>
      </c>
      <c r="I791" s="3">
        <f t="shared" si="833"/>
        <v>3.8965607435338178E-12</v>
      </c>
      <c r="J791" s="3">
        <f t="shared" si="833"/>
        <v>7.5830432329455187E-14</v>
      </c>
      <c r="K791" s="3">
        <f t="shared" si="833"/>
        <v>1.4748291986009594E-15</v>
      </c>
      <c r="L791" s="3">
        <f t="shared" si="833"/>
        <v>-3.0567232993158685E-16</v>
      </c>
      <c r="N791" t="str">
        <f t="shared" si="821"/>
        <v>7.79999999999988 0.000635488909549687</v>
      </c>
    </row>
    <row r="792" spans="1:14" x14ac:dyDescent="0.3">
      <c r="A792" s="4">
        <f t="shared" si="822"/>
        <v>7.8099999999998779</v>
      </c>
      <c r="B792" s="4">
        <f t="shared" si="818"/>
        <v>6.267375335351472E-4</v>
      </c>
      <c r="C792" s="6">
        <f t="shared" si="819"/>
        <v>-7.7472131506577102E-4</v>
      </c>
      <c r="D792" s="3">
        <f t="shared" ref="D792:L792" si="834">-(((-EXP(-$B$1*D$7)+EXP(-$B$1*C$7))*EXP(-D$7*$A792)+(IF(D$6=10,1,0)+$B$4*(D$7-C$7))*EXP(-($B$1+$A792)*D$7))-
((-EXP(-$D$1*D$7)+EXP(-$D$1*C$7))*EXP(-D$7*$A792)+(IF(D$6=10,1,0)+$B$4*(D$7-C$7))*EXP(-($D$1+$A792)*D$7)))/$E$1</f>
        <v>1.3742497345665535E-3</v>
      </c>
      <c r="E792" s="3">
        <f t="shared" si="834"/>
        <v>2.6681107716979787E-5</v>
      </c>
      <c r="F792" s="3">
        <f t="shared" si="834"/>
        <v>5.1776525559618838E-7</v>
      </c>
      <c r="G792" s="3">
        <f t="shared" si="834"/>
        <v>1.0042534058092662E-8</v>
      </c>
      <c r="H792" s="3">
        <f t="shared" si="834"/>
        <v>1.9468161084887705E-10</v>
      </c>
      <c r="I792" s="3">
        <f t="shared" si="834"/>
        <v>3.771958276871504E-12</v>
      </c>
      <c r="J792" s="3">
        <f t="shared" si="834"/>
        <v>7.3039449113446758E-14</v>
      </c>
      <c r="K792" s="3">
        <f t="shared" si="834"/>
        <v>1.4134622422112754E-15</v>
      </c>
      <c r="L792" s="3">
        <f t="shared" si="834"/>
        <v>-2.9149233516911946E-16</v>
      </c>
      <c r="N792" t="str">
        <f t="shared" si="821"/>
        <v>7.80999999999988 0.000626737533535147</v>
      </c>
    </row>
    <row r="793" spans="1:14" x14ac:dyDescent="0.3">
      <c r="A793" s="4">
        <f t="shared" si="822"/>
        <v>7.8199999999998777</v>
      </c>
      <c r="B793" s="4">
        <f t="shared" si="818"/>
        <v>6.1806295020239231E-4</v>
      </c>
      <c r="C793" s="6">
        <f t="shared" si="819"/>
        <v>-7.7278693076597311E-4</v>
      </c>
      <c r="D793" s="3">
        <f t="shared" ref="D793:L793" si="835">-(((-EXP(-$B$1*D$7)+EXP(-$B$1*C$7))*EXP(-D$7*$A793)+(IF(D$6=10,1,0)+$B$4*(D$7-C$7))*EXP(-($B$1+$A793)*D$7))-
((-EXP(-$D$1*D$7)+EXP(-$D$1*C$7))*EXP(-D$7*$A793)+(IF(D$6=10,1,0)+$B$4*(D$7-C$7))*EXP(-($D$1+$A793)*D$7)))/$E$1</f>
        <v>1.3639814158849138E-3</v>
      </c>
      <c r="E793" s="3">
        <f t="shared" si="835"/>
        <v>2.6349669673812732E-5</v>
      </c>
      <c r="F793" s="3">
        <f t="shared" si="835"/>
        <v>5.0878318596063255E-7</v>
      </c>
      <c r="G793" s="3">
        <f t="shared" si="835"/>
        <v>9.8191000998175345E-9</v>
      </c>
      <c r="H793" s="3">
        <f t="shared" si="835"/>
        <v>1.8940081035374663E-10</v>
      </c>
      <c r="I793" s="3">
        <f t="shared" si="835"/>
        <v>3.6513402918553873E-12</v>
      </c>
      <c r="J793" s="3">
        <f t="shared" si="835"/>
        <v>7.0351189659551133E-14</v>
      </c>
      <c r="K793" s="3">
        <f t="shared" si="835"/>
        <v>1.3546487363095786E-15</v>
      </c>
      <c r="L793" s="3">
        <f t="shared" si="835"/>
        <v>-2.7797014365393472E-16</v>
      </c>
      <c r="N793" t="str">
        <f t="shared" si="821"/>
        <v>7.81999999999988 0.000618062950202392</v>
      </c>
    </row>
    <row r="794" spans="1:14" x14ac:dyDescent="0.3">
      <c r="A794" s="4">
        <f t="shared" si="822"/>
        <v>7.8299999999998775</v>
      </c>
      <c r="B794" s="4">
        <f t="shared" si="818"/>
        <v>6.09464539391061E-4</v>
      </c>
      <c r="C794" s="6">
        <f t="shared" si="819"/>
        <v>-7.7085737638700805E-4</v>
      </c>
      <c r="D794" s="3">
        <f t="shared" ref="D794:L794" si="836">-(((-EXP(-$B$1*D$7)+EXP(-$B$1*C$7))*EXP(-D$7*$A794)+(IF(D$6=10,1,0)+$B$4*(D$7-C$7))*EXP(-($B$1+$A794)*D$7))-
((-EXP(-$D$1*D$7)+EXP(-$D$1*C$7))*EXP(-D$7*$A794)+(IF(D$6=10,1,0)+$B$4*(D$7-C$7))*EXP(-($D$1+$A794)*D$7)))/$E$1</f>
        <v>1.353789821518787E-3</v>
      </c>
      <c r="E794" s="3">
        <f t="shared" si="836"/>
        <v>2.6022348820230715E-5</v>
      </c>
      <c r="F794" s="3">
        <f t="shared" si="836"/>
        <v>4.9995693515278615E-7</v>
      </c>
      <c r="G794" s="3">
        <f t="shared" si="836"/>
        <v>9.6006372707175743E-9</v>
      </c>
      <c r="H794" s="3">
        <f t="shared" si="836"/>
        <v>1.8426325324825758E-10</v>
      </c>
      <c r="I794" s="3">
        <f t="shared" si="836"/>
        <v>3.5345793744892359E-12</v>
      </c>
      <c r="J794" s="3">
        <f t="shared" si="836"/>
        <v>6.7761873160107957E-14</v>
      </c>
      <c r="K794" s="3">
        <f t="shared" si="836"/>
        <v>1.2982824330083096E-15</v>
      </c>
      <c r="L794" s="3">
        <f t="shared" si="836"/>
        <v>-2.6507524020750634E-16</v>
      </c>
      <c r="N794" t="str">
        <f t="shared" si="821"/>
        <v>7.82999999999988 0.000609464539391061</v>
      </c>
    </row>
    <row r="795" spans="1:14" x14ac:dyDescent="0.3">
      <c r="A795" s="4">
        <f t="shared" si="822"/>
        <v>7.8399999999998773</v>
      </c>
      <c r="B795" s="4">
        <f t="shared" si="818"/>
        <v>6.0094168591577884E-4</v>
      </c>
      <c r="C795" s="6">
        <f t="shared" si="819"/>
        <v>-7.6893263986915479E-4</v>
      </c>
      <c r="D795" s="3">
        <f t="shared" ref="D795:L795" si="837">-(((-EXP(-$B$1*D$7)+EXP(-$B$1*C$7))*EXP(-D$7*$A795)+(IF(D$6=10,1,0)+$B$4*(D$7-C$7))*EXP(-($B$1+$A795)*D$7))-
((-EXP(-$D$1*D$7)+EXP(-$D$1*C$7))*EXP(-D$7*$A795)+(IF(D$6=10,1,0)+$B$4*(D$7-C$7))*EXP(-($D$1+$A795)*D$7)))/$E$1</f>
        <v>1.3436743781854326E-3</v>
      </c>
      <c r="E795" s="3">
        <f t="shared" si="837"/>
        <v>2.5699094011600875E-5</v>
      </c>
      <c r="F795" s="3">
        <f t="shared" si="837"/>
        <v>4.9128380006519047E-7</v>
      </c>
      <c r="G795" s="3">
        <f t="shared" si="837"/>
        <v>9.3870349693416172E-9</v>
      </c>
      <c r="H795" s="3">
        <f t="shared" si="837"/>
        <v>1.7926505401013308E-10</v>
      </c>
      <c r="I795" s="3">
        <f t="shared" si="837"/>
        <v>3.4215521851992187E-12</v>
      </c>
      <c r="J795" s="3">
        <f t="shared" si="837"/>
        <v>6.5267857962126122E-14</v>
      </c>
      <c r="K795" s="3">
        <f t="shared" si="837"/>
        <v>1.244261505349264E-15</v>
      </c>
      <c r="L795" s="3">
        <f t="shared" si="837"/>
        <v>-2.5277852522892231E-16</v>
      </c>
      <c r="N795" t="str">
        <f t="shared" si="821"/>
        <v>7.83999999999988 0.000600941685915779</v>
      </c>
    </row>
    <row r="796" spans="1:14" x14ac:dyDescent="0.3">
      <c r="A796" s="4">
        <f t="shared" si="822"/>
        <v>7.8499999999998771</v>
      </c>
      <c r="B796" s="4">
        <f t="shared" si="818"/>
        <v>5.9249377953459815E-4</v>
      </c>
      <c r="C796" s="6">
        <f t="shared" si="819"/>
        <v>-7.670127091828036E-4</v>
      </c>
      <c r="D796" s="3">
        <f t="shared" ref="D796:L796" si="838">-(((-EXP(-$B$1*D$7)+EXP(-$B$1*C$7))*EXP(-D$7*$A796)+(IF(D$6=10,1,0)+$B$4*(D$7-C$7))*EXP(-($B$1+$A796)*D$7))-
((-EXP(-$D$1*D$7)+EXP(-$D$1*C$7))*EXP(-D$7*$A796)+(IF(D$6=10,1,0)+$B$4*(D$7-C$7))*EXP(-($D$1+$A796)*D$7)))/$E$1</f>
        <v>1.3336345168908071E-3</v>
      </c>
      <c r="E796" s="3">
        <f t="shared" si="838"/>
        <v>2.537985473867094E-5</v>
      </c>
      <c r="F796" s="3">
        <f t="shared" si="838"/>
        <v>4.8276112447994704E-7</v>
      </c>
      <c r="G796" s="3">
        <f t="shared" si="838"/>
        <v>9.1781850548061375E-9</v>
      </c>
      <c r="H796" s="3">
        <f t="shared" si="838"/>
        <v>1.7440243251299262E-10</v>
      </c>
      <c r="I796" s="3">
        <f t="shared" si="838"/>
        <v>3.3121393285418489E-12</v>
      </c>
      <c r="J796" s="3">
        <f t="shared" si="838"/>
        <v>6.2865636445407128E-14</v>
      </c>
      <c r="K796" s="3">
        <f t="shared" si="838"/>
        <v>1.1924883633412287E-15</v>
      </c>
      <c r="L796" s="3">
        <f t="shared" si="838"/>
        <v>-2.4105224904193615E-16</v>
      </c>
      <c r="N796" t="str">
        <f t="shared" si="821"/>
        <v>7.84999999999988 0.000592493779534598</v>
      </c>
    </row>
    <row r="797" spans="1:14" x14ac:dyDescent="0.3">
      <c r="A797" s="4">
        <f t="shared" si="822"/>
        <v>7.8599999999998769</v>
      </c>
      <c r="B797" s="4">
        <f t="shared" si="818"/>
        <v>5.8412021490024326E-4</v>
      </c>
      <c r="C797" s="6">
        <f t="shared" si="819"/>
        <v>-7.6509757232838169E-4</v>
      </c>
      <c r="D797" s="3">
        <f t="shared" ref="D797:L797" si="839">-(((-EXP(-$B$1*D$7)+EXP(-$B$1*C$7))*EXP(-D$7*$A797)+(IF(D$6=10,1,0)+$B$4*(D$7-C$7))*EXP(-($B$1+$A797)*D$7))-
((-EXP(-$D$1*D$7)+EXP(-$D$1*C$7))*EXP(-D$7*$A797)+(IF(D$6=10,1,0)+$B$4*(D$7-C$7))*EXP(-($D$1+$A797)*D$7)))/$E$1</f>
        <v>1.3236696728895843E-3</v>
      </c>
      <c r="E797" s="3">
        <f t="shared" si="839"/>
        <v>2.5064581119585943E-5</v>
      </c>
      <c r="F797" s="3">
        <f t="shared" si="839"/>
        <v>4.7438629826105838E-7</v>
      </c>
      <c r="G797" s="3">
        <f t="shared" si="839"/>
        <v>8.9739817925218611E-9</v>
      </c>
      <c r="H797" s="3">
        <f t="shared" si="839"/>
        <v>1.6967171116676275E-10</v>
      </c>
      <c r="I797" s="3">
        <f t="shared" si="839"/>
        <v>3.2062252269988628E-12</v>
      </c>
      <c r="J797" s="3">
        <f t="shared" si="839"/>
        <v>6.0551830090941693E-14</v>
      </c>
      <c r="K797" s="3">
        <f t="shared" si="839"/>
        <v>1.1428694776705238E-15</v>
      </c>
      <c r="L797" s="3">
        <f t="shared" si="839"/>
        <v>-2.2986994925879471E-16</v>
      </c>
      <c r="N797" t="str">
        <f t="shared" si="821"/>
        <v>7.85999999999988 0.000584120214900243</v>
      </c>
    </row>
    <row r="798" spans="1:14" x14ac:dyDescent="0.3">
      <c r="A798" s="4">
        <f t="shared" si="822"/>
        <v>7.8699999999998766</v>
      </c>
      <c r="B798" s="4">
        <f t="shared" si="818"/>
        <v>5.758203915220188E-4</v>
      </c>
      <c r="C798" s="6">
        <f t="shared" si="819"/>
        <v>-7.6318721733627747E-4</v>
      </c>
      <c r="D798" s="3">
        <f t="shared" ref="D798:L798" si="840">-(((-EXP(-$B$1*D$7)+EXP(-$B$1*C$7))*EXP(-D$7*$A798)+(IF(D$6=10,1,0)+$B$4*(D$7-C$7))*EXP(-($B$1+$A798)*D$7))-
((-EXP(-$D$1*D$7)+EXP(-$D$1*C$7))*EXP(-D$7*$A798)+(IF(D$6=10,1,0)+$B$4*(D$7-C$7))*EXP(-($D$1+$A798)*D$7)))/$E$1</f>
        <v>1.3137792856553394E-3</v>
      </c>
      <c r="E798" s="3">
        <f t="shared" si="840"/>
        <v>2.475322389239198E-5</v>
      </c>
      <c r="F798" s="3">
        <f t="shared" si="840"/>
        <v>4.6615675655537173E-7</v>
      </c>
      <c r="G798" s="3">
        <f t="shared" si="840"/>
        <v>8.7743218001840408E-9</v>
      </c>
      <c r="H798" s="3">
        <f t="shared" si="840"/>
        <v>1.65069312139675E-10</v>
      </c>
      <c r="I798" s="3">
        <f t="shared" si="840"/>
        <v>3.1036979989499033E-12</v>
      </c>
      <c r="J798" s="3">
        <f t="shared" si="840"/>
        <v>5.8323184726405631E-14</v>
      </c>
      <c r="K798" s="3">
        <f t="shared" si="840"/>
        <v>1.0953152107343927E-15</v>
      </c>
      <c r="L798" s="3">
        <f t="shared" si="840"/>
        <v>-2.192063910714795E-16</v>
      </c>
      <c r="N798" t="str">
        <f t="shared" si="821"/>
        <v>7.86999999999988 0.000575820391522019</v>
      </c>
    </row>
    <row r="799" spans="1:14" x14ac:dyDescent="0.3">
      <c r="A799" s="4">
        <f t="shared" si="822"/>
        <v>7.8799999999998764</v>
      </c>
      <c r="B799" s="4">
        <f t="shared" si="818"/>
        <v>5.6759371372973745E-4</v>
      </c>
      <c r="C799" s="6">
        <f t="shared" si="819"/>
        <v>-7.6128163226676568E-4</v>
      </c>
      <c r="D799" s="3">
        <f t="shared" ref="D799:L799" si="841">-(((-EXP(-$B$1*D$7)+EXP(-$B$1*C$7))*EXP(-D$7*$A799)+(IF(D$6=10,1,0)+$B$4*(D$7-C$7))*EXP(-($B$1+$A799)*D$7))-
((-EXP(-$D$1*D$7)+EXP(-$D$1*C$7))*EXP(-D$7*$A799)+(IF(D$6=10,1,0)+$B$4*(D$7-C$7))*EXP(-($D$1+$A799)*D$7)))/$E$1</f>
        <v>1.3039627988534446E-3</v>
      </c>
      <c r="E799" s="3">
        <f t="shared" si="841"/>
        <v>2.4445734406841165E-5</v>
      </c>
      <c r="F799" s="3">
        <f t="shared" si="841"/>
        <v>4.5806997900047063E-7</v>
      </c>
      <c r="G799" s="3">
        <f t="shared" si="841"/>
        <v>8.5791039956704179E-9</v>
      </c>
      <c r="H799" s="3">
        <f t="shared" si="841"/>
        <v>1.605917546481185E-10</v>
      </c>
      <c r="I799" s="3">
        <f t="shared" si="841"/>
        <v>3.0044493404796999E-12</v>
      </c>
      <c r="J799" s="3">
        <f t="shared" si="841"/>
        <v>5.617656595183156E-14</v>
      </c>
      <c r="K799" s="3">
        <f t="shared" si="841"/>
        <v>1.0497396547081959E-15</v>
      </c>
      <c r="L799" s="3">
        <f t="shared" si="841"/>
        <v>-2.0903751026944863E-16</v>
      </c>
      <c r="N799" t="str">
        <f t="shared" si="821"/>
        <v>7.87999999999988 0.000567593713729737</v>
      </c>
    </row>
    <row r="800" spans="1:14" x14ac:dyDescent="0.3">
      <c r="A800" s="4">
        <f t="shared" si="822"/>
        <v>7.8899999999998762</v>
      </c>
      <c r="B800" s="4">
        <f t="shared" si="818"/>
        <v>5.5943959062759111E-4</v>
      </c>
      <c r="C800" s="6">
        <f t="shared" si="819"/>
        <v>-7.5938080520993381E-4</v>
      </c>
      <c r="D800" s="3">
        <f t="shared" ref="D800:L800" si="842">-(((-EXP(-$B$1*D$7)+EXP(-$B$1*C$7))*EXP(-D$7*$A800)+(IF(D$6=10,1,0)+$B$4*(D$7-C$7))*EXP(-($B$1+$A800)*D$7))-
((-EXP(-$D$1*D$7)+EXP(-$D$1*C$7))*EXP(-D$7*$A800)+(IF(D$6=10,1,0)+$B$4*(D$7-C$7))*EXP(-($D$1+$A800)*D$7)))/$E$1</f>
        <v>1.2942196603031217E-3</v>
      </c>
      <c r="E800" s="3">
        <f t="shared" si="842"/>
        <v>2.4142064616958916E-5</v>
      </c>
      <c r="F800" s="3">
        <f t="shared" si="842"/>
        <v>4.5012348895605886E-7</v>
      </c>
      <c r="G800" s="3">
        <f t="shared" si="842"/>
        <v>8.3882295458128928E-9</v>
      </c>
      <c r="H800" s="3">
        <f t="shared" si="842"/>
        <v>1.5623565232387918E-10</v>
      </c>
      <c r="I800" s="3">
        <f t="shared" si="842"/>
        <v>2.9083744109667308E-12</v>
      </c>
      <c r="J800" s="3">
        <f t="shared" si="842"/>
        <v>5.4108954731848616E-14</v>
      </c>
      <c r="K800" s="3">
        <f t="shared" si="842"/>
        <v>1.0060604763616794E-15</v>
      </c>
      <c r="L800" s="3">
        <f t="shared" si="842"/>
        <v>-1.9934035907016069E-16</v>
      </c>
      <c r="N800" t="str">
        <f t="shared" si="821"/>
        <v>7.88999999999988 0.000559439590627591</v>
      </c>
    </row>
    <row r="801" spans="1:14" x14ac:dyDescent="0.3">
      <c r="A801" s="4">
        <f t="shared" si="822"/>
        <v>7.899999999999876</v>
      </c>
      <c r="B801" s="4">
        <f t="shared" si="818"/>
        <v>5.5135743605834941E-4</v>
      </c>
      <c r="C801" s="6">
        <f t="shared" si="819"/>
        <v>-7.5748472428560653E-4</v>
      </c>
      <c r="D801" s="3">
        <f t="shared" ref="D801:L801" si="843">-(((-EXP(-$B$1*D$7)+EXP(-$B$1*C$7))*EXP(-D$7*$A801)+(IF(D$6=10,1,0)+$B$4*(D$7-C$7))*EXP(-($B$1+$A801)*D$7))-
((-EXP(-$D$1*D$7)+EXP(-$D$1*C$7))*EXP(-D$7*$A801)+(IF(D$6=10,1,0)+$B$4*(D$7-C$7))*EXP(-($D$1+$A801)*D$7)))/$E$1</f>
        <v>1.2845493219496593E-3</v>
      </c>
      <c r="E801" s="3">
        <f t="shared" si="843"/>
        <v>2.3842167073759473E-5</v>
      </c>
      <c r="F801" s="3">
        <f t="shared" si="843"/>
        <v>4.4231485274692468E-7</v>
      </c>
      <c r="G801" s="3">
        <f t="shared" si="843"/>
        <v>8.2016018162393604E-9</v>
      </c>
      <c r="H801" s="3">
        <f t="shared" si="843"/>
        <v>1.5199771065811924E-10</v>
      </c>
      <c r="I801" s="3">
        <f t="shared" si="843"/>
        <v>2.8153717223448235E-12</v>
      </c>
      <c r="J801" s="3">
        <f t="shared" si="843"/>
        <v>5.2117443146483155E-14</v>
      </c>
      <c r="K801" s="3">
        <f t="shared" si="843"/>
        <v>9.6419876827241295E-16</v>
      </c>
      <c r="L801" s="3">
        <f t="shared" si="843"/>
        <v>-1.900930541282108E-16</v>
      </c>
      <c r="N801" t="str">
        <f t="shared" si="821"/>
        <v>7.89999999999988 0.000551357436058349</v>
      </c>
    </row>
    <row r="802" spans="1:14" x14ac:dyDescent="0.3">
      <c r="A802" s="4">
        <f t="shared" si="822"/>
        <v>7.9099999999998758</v>
      </c>
      <c r="B802" s="4">
        <f t="shared" si="818"/>
        <v>5.4334666856460732E-4</v>
      </c>
      <c r="C802" s="6">
        <f t="shared" si="819"/>
        <v>-7.5559337764327173E-4</v>
      </c>
      <c r="D802" s="3">
        <f t="shared" ref="D802:L802" si="844">-(((-EXP(-$B$1*D$7)+EXP(-$B$1*C$7))*EXP(-D$7*$A802)+(IF(D$6=10,1,0)+$B$4*(D$7-C$7))*EXP(-($B$1+$A802)*D$7))-
((-EXP(-$D$1*D$7)+EXP(-$D$1*C$7))*EXP(-D$7*$A802)+(IF(D$6=10,1,0)+$B$4*(D$7-C$7))*EXP(-($D$1+$A802)*D$7)))/$E$1</f>
        <v>1.2749512398339195E-3</v>
      </c>
      <c r="E802" s="3">
        <f t="shared" si="844"/>
        <v>2.3545994917707304E-5</v>
      </c>
      <c r="F802" s="3">
        <f t="shared" si="844"/>
        <v>4.3464167891980184E-7</v>
      </c>
      <c r="G802" s="3">
        <f t="shared" si="844"/>
        <v>8.0191263227975289E-9</v>
      </c>
      <c r="H802" s="3">
        <f t="shared" si="844"/>
        <v>1.4787472450545682E-10</v>
      </c>
      <c r="I802" s="3">
        <f t="shared" si="844"/>
        <v>2.725343031850887E-12</v>
      </c>
      <c r="J802" s="3">
        <f t="shared" si="844"/>
        <v>5.0199230304543738E-14</v>
      </c>
      <c r="K802" s="3">
        <f t="shared" si="844"/>
        <v>9.2407890637969704E-16</v>
      </c>
      <c r="L802" s="3">
        <f t="shared" si="844"/>
        <v>-1.8127472728575819E-16</v>
      </c>
      <c r="N802" t="str">
        <f t="shared" si="821"/>
        <v>7.90999999999988 0.000543346668564607</v>
      </c>
    </row>
    <row r="803" spans="1:14" x14ac:dyDescent="0.3">
      <c r="A803" s="4">
        <f t="shared" si="822"/>
        <v>7.9199999999998756</v>
      </c>
      <c r="B803" s="4">
        <f t="shared" si="818"/>
        <v>5.3540671135018643E-4</v>
      </c>
      <c r="C803" s="6">
        <f t="shared" si="819"/>
        <v>-7.537067534620068E-4</v>
      </c>
      <c r="D803" s="3">
        <f t="shared" ref="D803:L803" si="845">-(((-EXP(-$B$1*D$7)+EXP(-$B$1*C$7))*EXP(-D$7*$A803)+(IF(D$6=10,1,0)+$B$4*(D$7-C$7))*EXP(-($B$1+$A803)*D$7))-
((-EXP(-$D$1*D$7)+EXP(-$D$1*C$7))*EXP(-D$7*$A803)+(IF(D$6=10,1,0)+$B$4*(D$7-C$7))*EXP(-($D$1+$A803)*D$7)))/$E$1</f>
        <v>1.2654248740618453E-3</v>
      </c>
      <c r="E803" s="3">
        <f t="shared" si="845"/>
        <v>2.3253501871326743E-5</v>
      </c>
      <c r="F803" s="3">
        <f t="shared" si="845"/>
        <v>4.2710161750453178E-7</v>
      </c>
      <c r="G803" s="3">
        <f t="shared" si="845"/>
        <v>7.8407106833561394E-9</v>
      </c>
      <c r="H803" s="3">
        <f t="shared" si="845"/>
        <v>1.4386357566082744E-10</v>
      </c>
      <c r="I803" s="3">
        <f t="shared" si="845"/>
        <v>2.6381932383092677E-12</v>
      </c>
      <c r="J803" s="3">
        <f t="shared" si="845"/>
        <v>4.8351618403182021E-14</v>
      </c>
      <c r="K803" s="3">
        <f t="shared" si="845"/>
        <v>8.8562841327188634E-16</v>
      </c>
      <c r="L803" s="3">
        <f t="shared" si="845"/>
        <v>-1.7286547845349459E-16</v>
      </c>
      <c r="N803" t="str">
        <f t="shared" si="821"/>
        <v>7.91999999999988 0.000535406711350186</v>
      </c>
    </row>
    <row r="804" spans="1:14" x14ac:dyDescent="0.3">
      <c r="A804" s="4">
        <f t="shared" si="822"/>
        <v>7.9299999999998754</v>
      </c>
      <c r="B804" s="4">
        <f t="shared" si="818"/>
        <v>5.2753699223821303E-4</v>
      </c>
      <c r="C804" s="6">
        <f t="shared" si="819"/>
        <v>-7.5182483995040448E-4</v>
      </c>
      <c r="D804" s="3">
        <f t="shared" ref="D804:L804" si="846">-(((-EXP(-$B$1*D$7)+EXP(-$B$1*C$7))*EXP(-D$7*$A804)+(IF(D$6=10,1,0)+$B$4*(D$7-C$7))*EXP(-($B$1+$A804)*D$7))-
((-EXP(-$D$1*D$7)+EXP(-$D$1*C$7))*EXP(-D$7*$A804)+(IF(D$6=10,1,0)+$B$4*(D$7-C$7))*EXP(-($D$1+$A804)*D$7)))/$E$1</f>
        <v>1.2559696887705786E-3</v>
      </c>
      <c r="E804" s="3">
        <f t="shared" si="846"/>
        <v>2.2964642231853977E-5</v>
      </c>
      <c r="F804" s="3">
        <f t="shared" si="846"/>
        <v>4.1969235929706351E-7</v>
      </c>
      <c r="G804" s="3">
        <f t="shared" si="846"/>
        <v>7.6662645710951105E-9</v>
      </c>
      <c r="H804" s="3">
        <f t="shared" si="846"/>
        <v>1.3996123050201935E-10</v>
      </c>
      <c r="I804" s="3">
        <f t="shared" si="846"/>
        <v>2.5538302816750454E-12</v>
      </c>
      <c r="J804" s="3">
        <f t="shared" si="846"/>
        <v>4.6572008933471802E-14</v>
      </c>
      <c r="K804" s="3">
        <f t="shared" si="846"/>
        <v>8.4877782726567859E-16</v>
      </c>
      <c r="L804" s="3">
        <f t="shared" si="846"/>
        <v>-1.6484633069672526E-16</v>
      </c>
      <c r="N804" t="str">
        <f t="shared" si="821"/>
        <v>7.92999999999988 0.000527536992238213</v>
      </c>
    </row>
    <row r="805" spans="1:14" x14ac:dyDescent="0.3">
      <c r="A805" s="4">
        <f t="shared" si="822"/>
        <v>7.9399999999998752</v>
      </c>
      <c r="B805" s="4">
        <f t="shared" si="818"/>
        <v>5.197369436432906E-4</v>
      </c>
      <c r="C805" s="6">
        <f t="shared" si="819"/>
        <v>-7.4994762534649924E-4</v>
      </c>
      <c r="D805" s="3">
        <f t="shared" ref="D805:L805" si="847">-(((-EXP(-$B$1*D$7)+EXP(-$B$1*C$7))*EXP(-D$7*$A805)+(IF(D$6=10,1,0)+$B$4*(D$7-C$7))*EXP(-($B$1+$A805)*D$7))-
((-EXP(-$D$1*D$7)+EXP(-$D$1*C$7))*EXP(-D$7*$A805)+(IF(D$6=10,1,0)+$B$4*(D$7-C$7))*EXP(-($D$1+$A805)*D$7)))/$E$1</f>
        <v>1.2465851521081318E-3</v>
      </c>
      <c r="E805" s="3">
        <f t="shared" si="847"/>
        <v>2.2679370864418434E-5</v>
      </c>
      <c r="F805" s="3">
        <f t="shared" si="847"/>
        <v>4.124116351537031E-7</v>
      </c>
      <c r="G805" s="3">
        <f t="shared" si="847"/>
        <v>7.495699669041624E-9</v>
      </c>
      <c r="H805" s="3">
        <f t="shared" si="847"/>
        <v>1.3616473769376262E-10</v>
      </c>
      <c r="I805" s="3">
        <f t="shared" si="847"/>
        <v>2.4721650457226768E-12</v>
      </c>
      <c r="J805" s="3">
        <f t="shared" si="847"/>
        <v>4.4857899026996951E-14</v>
      </c>
      <c r="K805" s="3">
        <f t="shared" si="847"/>
        <v>8.1346057699695149E-16</v>
      </c>
      <c r="L805" s="3">
        <f t="shared" si="847"/>
        <v>-1.5719918743535087E-16</v>
      </c>
      <c r="N805" t="str">
        <f t="shared" si="821"/>
        <v>7.93999999999988 0.000519736943643291</v>
      </c>
    </row>
    <row r="806" spans="1:14" x14ac:dyDescent="0.3">
      <c r="A806" s="4">
        <f t="shared" si="822"/>
        <v>7.9499999999998749</v>
      </c>
      <c r="B806" s="4">
        <f t="shared" si="818"/>
        <v>5.1200600251825456E-4</v>
      </c>
      <c r="C806" s="6">
        <f t="shared" si="819"/>
        <v>-7.4807509791769366E-4</v>
      </c>
      <c r="D806" s="3">
        <f t="shared" ref="D806:L806" si="848">-(((-EXP(-$B$1*D$7)+EXP(-$B$1*C$7))*EXP(-D$7*$A806)+(IF(D$6=10,1,0)+$B$4*(D$7-C$7))*EXP(-($B$1+$A806)*D$7))-
((-EXP(-$D$1*D$7)+EXP(-$D$1*C$7))*EXP(-D$7*$A806)+(IF(D$6=10,1,0)+$B$4*(D$7-C$7))*EXP(-($D$1+$A806)*D$7)))/$E$1</f>
        <v>1.2372707361879868E-3</v>
      </c>
      <c r="E806" s="3">
        <f t="shared" si="848"/>
        <v>2.2397643194864176E-5</v>
      </c>
      <c r="F806" s="3">
        <f t="shared" si="848"/>
        <v>4.0525721529826722E-7</v>
      </c>
      <c r="G806" s="3">
        <f t="shared" si="848"/>
        <v>7.3289296250301401E-9</v>
      </c>
      <c r="H806" s="3">
        <f t="shared" si="848"/>
        <v>1.3247122595878436E-10</v>
      </c>
      <c r="I806" s="3">
        <f t="shared" si="848"/>
        <v>2.3931112639481428E-12</v>
      </c>
      <c r="J806" s="3">
        <f t="shared" si="848"/>
        <v>4.3206877933469137E-14</v>
      </c>
      <c r="K806" s="3">
        <f t="shared" si="848"/>
        <v>7.796128610707876E-16</v>
      </c>
      <c r="L806" s="3">
        <f t="shared" si="848"/>
        <v>-1.499067915075332E-16</v>
      </c>
      <c r="N806" t="str">
        <f t="shared" si="821"/>
        <v>7.94999999999987 0.000512006002518255</v>
      </c>
    </row>
    <row r="807" spans="1:14" x14ac:dyDescent="0.3">
      <c r="A807" s="4">
        <f t="shared" si="822"/>
        <v>7.9599999999998747</v>
      </c>
      <c r="B807" s="4">
        <f t="shared" si="818"/>
        <v>5.0434361033085072E-4</v>
      </c>
      <c r="C807" s="6">
        <f t="shared" si="819"/>
        <v>-7.4620724596068523E-4</v>
      </c>
      <c r="D807" s="3">
        <f t="shared" ref="D807:L807" si="849">-(((-EXP(-$B$1*D$7)+EXP(-$B$1*C$7))*EXP(-D$7*$A807)+(IF(D$6=10,1,0)+$B$4*(D$7-C$7))*EXP(-($B$1+$A807)*D$7))-
((-EXP(-$D$1*D$7)+EXP(-$D$1*C$7))*EXP(-D$7*$A807)+(IF(D$6=10,1,0)+$B$4*(D$7-C$7))*EXP(-($D$1+$A807)*D$7)))/$E$1</f>
        <v>1.2280259170735096E-3</v>
      </c>
      <c r="E807" s="3">
        <f t="shared" si="849"/>
        <v>2.2119415202677178E-5</v>
      </c>
      <c r="F807" s="3">
        <f t="shared" si="849"/>
        <v>3.9822690863287622E-7</v>
      </c>
      <c r="G807" s="3">
        <f t="shared" si="849"/>
        <v>7.16587000818236E-9</v>
      </c>
      <c r="H807" s="3">
        <f t="shared" si="849"/>
        <v>1.2887790190274376E-10</v>
      </c>
      <c r="I807" s="3">
        <f t="shared" si="849"/>
        <v>2.3165854284447837E-12</v>
      </c>
      <c r="J807" s="3">
        <f t="shared" si="849"/>
        <v>4.1616623632491362E-14</v>
      </c>
      <c r="K807" s="3">
        <f t="shared" si="849"/>
        <v>7.4717353284772271E-16</v>
      </c>
      <c r="L807" s="3">
        <f t="shared" si="849"/>
        <v>-1.4295268637437851E-16</v>
      </c>
      <c r="N807" t="str">
        <f t="shared" si="821"/>
        <v>7.95999999999987 0.000504343610330851</v>
      </c>
    </row>
    <row r="808" spans="1:14" x14ac:dyDescent="0.3">
      <c r="A808" s="4">
        <f t="shared" si="822"/>
        <v>7.9699999999998745</v>
      </c>
      <c r="B808" s="4">
        <f t="shared" si="818"/>
        <v>4.9674921301750587E-4</v>
      </c>
      <c r="C808" s="6">
        <f t="shared" si="819"/>
        <v>-7.4434405780139299E-4</v>
      </c>
      <c r="D808" s="3">
        <f t="shared" ref="D808:L808" si="850">-(((-EXP(-$B$1*D$7)+EXP(-$B$1*C$7))*EXP(-D$7*$A808)+(IF(D$6=10,1,0)+$B$4*(D$7-C$7))*EXP(-($B$1+$A808)*D$7))-
((-EXP(-$D$1*D$7)+EXP(-$D$1*C$7))*EXP(-D$7*$A808)+(IF(D$6=10,1,0)+$B$4*(D$7-C$7))*EXP(-($D$1+$A808)*D$7)))/$E$1</f>
        <v>1.2188501747393253E-3</v>
      </c>
      <c r="E808" s="3">
        <f t="shared" si="850"/>
        <v>2.1844643414018475E-5</v>
      </c>
      <c r="F808" s="3">
        <f t="shared" si="850"/>
        <v>3.9131856206959224E-7</v>
      </c>
      <c r="G808" s="3">
        <f t="shared" si="850"/>
        <v>7.0064382660644355E-9</v>
      </c>
      <c r="H808" s="3">
        <f t="shared" si="850"/>
        <v>1.2538204790120569E-10</v>
      </c>
      <c r="I808" s="3">
        <f t="shared" si="850"/>
        <v>2.2425067016758356E-12</v>
      </c>
      <c r="J808" s="3">
        <f t="shared" si="850"/>
        <v>4.0084899567200488E-14</v>
      </c>
      <c r="K808" s="3">
        <f t="shared" si="850"/>
        <v>7.1608398997117163E-16</v>
      </c>
      <c r="L808" s="3">
        <f t="shared" si="850"/>
        <v>-1.3632117891158751E-16</v>
      </c>
      <c r="N808" t="str">
        <f t="shared" si="821"/>
        <v>7.96999999999987 0.000496749213017506</v>
      </c>
    </row>
    <row r="809" spans="1:14" x14ac:dyDescent="0.3">
      <c r="A809" s="4">
        <f t="shared" si="822"/>
        <v>7.9799999999998743</v>
      </c>
      <c r="B809" s="4">
        <f t="shared" si="818"/>
        <v>4.8922226095333553E-4</v>
      </c>
      <c r="C809" s="6">
        <f t="shared" si="819"/>
        <v>-7.4248552179488538E-4</v>
      </c>
      <c r="D809" s="3">
        <f t="shared" ref="D809:L809" si="851">-(((-EXP(-$B$1*D$7)+EXP(-$B$1*C$7))*EXP(-D$7*$A809)+(IF(D$6=10,1,0)+$B$4*(D$7-C$7))*EXP(-($B$1+$A809)*D$7))-
((-EXP(-$D$1*D$7)+EXP(-$D$1*C$7))*EXP(-D$7*$A809)+(IF(D$6=10,1,0)+$B$4*(D$7-C$7))*EXP(-($D$1+$A809)*D$7)))/$E$1</f>
        <v>1.2097429930482792E-3</v>
      </c>
      <c r="E809" s="3">
        <f t="shared" si="851"/>
        <v>2.1573284895403186E-5</v>
      </c>
      <c r="F809" s="3">
        <f t="shared" si="851"/>
        <v>3.84530059872976E-7</v>
      </c>
      <c r="G809" s="3">
        <f t="shared" si="851"/>
        <v>6.8505536829298613E-9</v>
      </c>
      <c r="H809" s="3">
        <f t="shared" si="851"/>
        <v>1.2198102004929903E-10</v>
      </c>
      <c r="I809" s="3">
        <f t="shared" si="851"/>
        <v>2.1707968311196795E-12</v>
      </c>
      <c r="J809" s="3">
        <f t="shared" si="851"/>
        <v>3.8609551497856079E-14</v>
      </c>
      <c r="K809" s="3">
        <f t="shared" si="851"/>
        <v>6.8628806849428286E-16</v>
      </c>
      <c r="L809" s="3">
        <f t="shared" si="851"/>
        <v>-1.2999730389838852E-16</v>
      </c>
      <c r="N809" t="str">
        <f t="shared" si="821"/>
        <v>7.97999999999987 0.000489222260953336</v>
      </c>
    </row>
    <row r="810" spans="1:14" x14ac:dyDescent="0.3">
      <c r="A810" s="4">
        <f t="shared" si="822"/>
        <v>7.9899999999998741</v>
      </c>
      <c r="B810" s="4">
        <f t="shared" si="818"/>
        <v>4.817622089144336E-4</v>
      </c>
      <c r="C810" s="6">
        <f t="shared" si="819"/>
        <v>-7.4063162632530559E-4</v>
      </c>
      <c r="D810" s="3">
        <f t="shared" ref="D810:L810" si="852">-(((-EXP(-$B$1*D$7)+EXP(-$B$1*C$7))*EXP(-D$7*$A810)+(IF(D$6=10,1,0)+$B$4*(D$7-C$7))*EXP(-($B$1+$A810)*D$7))-
((-EXP(-$D$1*D$7)+EXP(-$D$1*C$7))*EXP(-D$7*$A810)+(IF(D$6=10,1,0)+$B$4*(D$7-C$7))*EXP(-($D$1+$A810)*D$7)))/$E$1</f>
        <v>1.2007038597216212E-3</v>
      </c>
      <c r="E810" s="3">
        <f t="shared" si="852"/>
        <v>2.1305297246416026E-5</v>
      </c>
      <c r="F810" s="3">
        <f t="shared" si="852"/>
        <v>3.778593230145551E-7</v>
      </c>
      <c r="G810" s="3">
        <f t="shared" si="852"/>
        <v>6.6981373389446391E-9</v>
      </c>
      <c r="H810" s="3">
        <f t="shared" si="852"/>
        <v>1.1867224615798478E-10</v>
      </c>
      <c r="I810" s="3">
        <f t="shared" si="852"/>
        <v>2.1013800665467308E-12</v>
      </c>
      <c r="J810" s="3">
        <f t="shared" si="852"/>
        <v>3.7188504473403389E-14</v>
      </c>
      <c r="K810" s="3">
        <f t="shared" si="852"/>
        <v>6.5773194144475209E-16</v>
      </c>
      <c r="L810" s="3">
        <f t="shared" si="852"/>
        <v>-1.2396679047615793E-16</v>
      </c>
      <c r="N810" t="str">
        <f t="shared" si="821"/>
        <v>7.98999999999987 0.000481762208914434</v>
      </c>
    </row>
    <row r="811" spans="1:14" x14ac:dyDescent="0.3">
      <c r="A811" s="4">
        <f t="shared" si="822"/>
        <v>7.9999999999998739</v>
      </c>
      <c r="B811" s="4">
        <f t="shared" si="818"/>
        <v>4.7436851603642509E-4</v>
      </c>
      <c r="C811" s="6">
        <f t="shared" si="819"/>
        <v>-7.3878235980580137E-4</v>
      </c>
      <c r="D811" s="3">
        <f t="shared" ref="D811:L811" si="853">-(((-EXP(-$B$1*D$7)+EXP(-$B$1*C$7))*EXP(-D$7*$A811)+(IF(D$6=10,1,0)+$B$4*(D$7-C$7))*EXP(-($B$1+$A811)*D$7))-
((-EXP(-$D$1*D$7)+EXP(-$D$1*C$7))*EXP(-D$7*$A811)+(IF(D$6=10,1,0)+$B$4*(D$7-C$7))*EXP(-($D$1+$A811)*D$7)))/$E$1</f>
        <v>1.1917322663044464E-3</v>
      </c>
      <c r="E811" s="3">
        <f t="shared" si="853"/>
        <v>2.1040638593443264E-5</v>
      </c>
      <c r="F811" s="3">
        <f t="shared" si="853"/>
        <v>3.71304308527954E-7</v>
      </c>
      <c r="G811" s="3">
        <f t="shared" si="853"/>
        <v>6.5491120700431692E-9</v>
      </c>
      <c r="H811" s="3">
        <f t="shared" si="853"/>
        <v>1.1545322380880833E-10</v>
      </c>
      <c r="I811" s="3">
        <f t="shared" si="853"/>
        <v>2.0341830800440907E-12</v>
      </c>
      <c r="J811" s="3">
        <f t="shared" si="853"/>
        <v>3.581975991217523E-14</v>
      </c>
      <c r="K811" s="3">
        <f t="shared" si="853"/>
        <v>6.3036402154964449E-16</v>
      </c>
      <c r="L811" s="3">
        <f t="shared" si="853"/>
        <v>-1.182160297188414E-16</v>
      </c>
      <c r="N811" t="str">
        <f t="shared" si="821"/>
        <v>7.99999999999987 0.000474368516036425</v>
      </c>
    </row>
    <row r="812" spans="1:14" x14ac:dyDescent="0.3">
      <c r="A812" s="4">
        <f t="shared" si="822"/>
        <v>8.0099999999998737</v>
      </c>
      <c r="B812" s="4">
        <f t="shared" si="818"/>
        <v>4.6704064578223276E-4</v>
      </c>
      <c r="C812" s="6">
        <f t="shared" si="819"/>
        <v>-7.3693771067845078E-4</v>
      </c>
      <c r="D812" s="3">
        <f t="shared" ref="D812:L812" si="854">-(((-EXP(-$B$1*D$7)+EXP(-$B$1*C$7))*EXP(-D$7*$A812)+(IF(D$6=10,1,0)+$B$4*(D$7-C$7))*EXP(-($B$1+$A812)*D$7))-
((-EXP(-$D$1*D$7)+EXP(-$D$1*C$7))*EXP(-D$7*$A812)+(IF(D$6=10,1,0)+$B$4*(D$7-C$7))*EXP(-($D$1+$A812)*D$7)))/$E$1</f>
        <v>1.1828277081406236E-3</v>
      </c>
      <c r="E812" s="3">
        <f t="shared" si="854"/>
        <v>2.0779267583097629E-5</v>
      </c>
      <c r="F812" s="3">
        <f t="shared" si="854"/>
        <v>3.6486300888718507E-7</v>
      </c>
      <c r="G812" s="3">
        <f t="shared" si="854"/>
        <v>6.4034024290042324E-9</v>
      </c>
      <c r="H812" s="3">
        <f t="shared" si="854"/>
        <v>1.1232151846325865E-10</v>
      </c>
      <c r="I812" s="3">
        <f t="shared" si="854"/>
        <v>1.9691348885405691E-12</v>
      </c>
      <c r="J812" s="3">
        <f t="shared" si="854"/>
        <v>3.4501392791535592E-14</v>
      </c>
      <c r="K812" s="3">
        <f t="shared" si="854"/>
        <v>6.0413486806106098E-16</v>
      </c>
      <c r="L812" s="3">
        <f t="shared" si="854"/>
        <v>-1.1273204405103522E-16</v>
      </c>
      <c r="N812" t="str">
        <f t="shared" si="821"/>
        <v>8.00999999999987 0.000467040645782233</v>
      </c>
    </row>
    <row r="813" spans="1:14" x14ac:dyDescent="0.3">
      <c r="A813" s="4">
        <f t="shared" si="822"/>
        <v>8.0199999999998735</v>
      </c>
      <c r="B813" s="4">
        <f t="shared" si="818"/>
        <v>4.5977806590845083E-4</v>
      </c>
      <c r="C813" s="6">
        <f t="shared" si="819"/>
        <v>-7.3509766741419063E-4</v>
      </c>
      <c r="D813" s="3">
        <f t="shared" ref="D813:L813" si="855">-(((-EXP(-$B$1*D$7)+EXP(-$B$1*C$7))*EXP(-D$7*$A813)+(IF(D$6=10,1,0)+$B$4*(D$7-C$7))*EXP(-($B$1+$A813)*D$7))-
((-EXP(-$D$1*D$7)+EXP(-$D$1*C$7))*EXP(-D$7*$A813)+(IF(D$6=10,1,0)+$B$4*(D$7-C$7))*EXP(-($D$1+$A813)*D$7)))/$E$1</f>
        <v>1.1739896843463674E-3</v>
      </c>
      <c r="E813" s="3">
        <f t="shared" si="855"/>
        <v>2.052114337560087E-5</v>
      </c>
      <c r="F813" s="3">
        <f t="shared" si="855"/>
        <v>3.5853345139453492E-7</v>
      </c>
      <c r="G813" s="3">
        <f t="shared" si="855"/>
        <v>6.2609346472042268E-9</v>
      </c>
      <c r="H813" s="3">
        <f t="shared" si="855"/>
        <v>1.0927476161889867E-10</v>
      </c>
      <c r="I813" s="3">
        <f t="shared" si="855"/>
        <v>1.9061667788548017E-12</v>
      </c>
      <c r="J813" s="3">
        <f t="shared" si="855"/>
        <v>3.3231548940390659E-14</v>
      </c>
      <c r="K813" s="3">
        <f t="shared" si="855"/>
        <v>5.7899709743859494E-16</v>
      </c>
      <c r="L813" s="3">
        <f t="shared" si="855"/>
        <v>-1.0750245786507468E-16</v>
      </c>
      <c r="N813" t="str">
        <f t="shared" si="821"/>
        <v>8.01999999999987 0.000459778065908451</v>
      </c>
    </row>
    <row r="814" spans="1:14" x14ac:dyDescent="0.3">
      <c r="A814" s="4">
        <f t="shared" si="822"/>
        <v>8.0299999999998732</v>
      </c>
      <c r="B814" s="4">
        <f t="shared" si="818"/>
        <v>4.5258024843001008E-4</v>
      </c>
      <c r="C814" s="6">
        <f t="shared" si="819"/>
        <v>-7.3326221851274494E-4</v>
      </c>
      <c r="D814" s="3">
        <f t="shared" ref="D814:L814" si="856">-(((-EXP(-$B$1*D$7)+EXP(-$B$1*C$7))*EXP(-D$7*$A814)+(IF(D$6=10,1,0)+$B$4*(D$7-C$7))*EXP(-($B$1+$A814)*D$7))-
((-EXP(-$D$1*D$7)+EXP(-$D$1*C$7))*EXP(-D$7*$A814)+(IF(D$6=10,1,0)+$B$4*(D$7-C$7))*EXP(-($D$1+$A814)*D$7)))/$E$1</f>
        <v>1.165217697781778E-3</v>
      </c>
      <c r="E814" s="3">
        <f t="shared" si="856"/>
        <v>2.0266225638483933E-5</v>
      </c>
      <c r="F814" s="3">
        <f t="shared" si="856"/>
        <v>3.5231369757374473E-7</v>
      </c>
      <c r="G814" s="3">
        <f t="shared" si="856"/>
        <v>6.121636597290642E-9</v>
      </c>
      <c r="H814" s="3">
        <f t="shared" si="856"/>
        <v>1.0631064902115265E-10</v>
      </c>
      <c r="I814" s="3">
        <f t="shared" si="856"/>
        <v>1.8452122350518892E-12</v>
      </c>
      <c r="J814" s="3">
        <f t="shared" si="856"/>
        <v>3.2008442431569655E-14</v>
      </c>
      <c r="K814" s="3">
        <f t="shared" si="856"/>
        <v>5.5490529774929547E-16</v>
      </c>
      <c r="L814" s="3">
        <f t="shared" si="856"/>
        <v>-1.0251546970752415E-16</v>
      </c>
      <c r="N814" t="str">
        <f t="shared" si="821"/>
        <v>8.02999999999987 0.00045258024843001</v>
      </c>
    </row>
    <row r="815" spans="1:14" x14ac:dyDescent="0.3">
      <c r="A815" s="4">
        <f t="shared" si="822"/>
        <v>8.039999999999873</v>
      </c>
      <c r="B815" s="4">
        <f t="shared" si="818"/>
        <v>4.4544666958359902E-4</v>
      </c>
      <c r="C815" s="6">
        <f t="shared" si="819"/>
        <v>-7.3143135250255172E-4</v>
      </c>
      <c r="D815" s="3">
        <f t="shared" ref="D815:L815" si="857">-(((-EXP(-$B$1*D$7)+EXP(-$B$1*C$7))*EXP(-D$7*$A815)+(IF(D$6=10,1,0)+$B$4*(D$7-C$7))*EXP(-($B$1+$A815)*D$7))-
((-EXP(-$D$1*D$7)+EXP(-$D$1*C$7))*EXP(-D$7*$A815)+(IF(D$6=10,1,0)+$B$4*(D$7-C$7))*EXP(-($D$1+$A815)*D$7)))/$E$1</f>
        <v>1.1565112550210256E-3</v>
      </c>
      <c r="E815" s="3">
        <f t="shared" si="857"/>
        <v>2.0014474540382465E-5</v>
      </c>
      <c r="F815" s="3">
        <f t="shared" si="857"/>
        <v>3.4620184257576369E-7</v>
      </c>
      <c r="G815" s="3">
        <f t="shared" si="857"/>
        <v>5.9854377566723756E-9</v>
      </c>
      <c r="H815" s="3">
        <f t="shared" si="857"/>
        <v>1.0342693891790665E-10</v>
      </c>
      <c r="I815" s="3">
        <f t="shared" si="857"/>
        <v>1.7862068682436113E-12</v>
      </c>
      <c r="J815" s="3">
        <f t="shared" si="857"/>
        <v>3.0830353069894502E-14</v>
      </c>
      <c r="K815" s="3">
        <f t="shared" si="857"/>
        <v>5.3181594662983157E-16</v>
      </c>
      <c r="L815" s="3">
        <f t="shared" si="857"/>
        <v>-9.7759825570996904E-17</v>
      </c>
      <c r="N815" t="str">
        <f t="shared" si="821"/>
        <v>8.03999999999987 0.000445446669583599</v>
      </c>
    </row>
    <row r="816" spans="1:14" x14ac:dyDescent="0.3">
      <c r="A816" s="4">
        <f t="shared" si="822"/>
        <v>8.0499999999998728</v>
      </c>
      <c r="B816" s="4">
        <f t="shared" si="818"/>
        <v>4.3837680979088445E-4</v>
      </c>
      <c r="C816" s="6">
        <f t="shared" si="819"/>
        <v>-7.2960505794069275E-4</v>
      </c>
      <c r="D816" s="3">
        <f t="shared" ref="D816:L816" si="858">-(((-EXP(-$B$1*D$7)+EXP(-$B$1*C$7))*EXP(-D$7*$A816)+(IF(D$6=10,1,0)+$B$4*(D$7-C$7))*EXP(-($B$1+$A816)*D$7))-
((-EXP(-$D$1*D$7)+EXP(-$D$1*C$7))*EXP(-D$7*$A816)+(IF(D$6=10,1,0)+$B$4*(D$7-C$7))*EXP(-($D$1+$A816)*D$7)))/$E$1</f>
        <v>1.1478698663225351E-3</v>
      </c>
      <c r="E816" s="3">
        <f t="shared" si="858"/>
        <v>1.9765850744620528E-5</v>
      </c>
      <c r="F816" s="3">
        <f t="shared" si="858"/>
        <v>3.401960145990608E-7</v>
      </c>
      <c r="G816" s="3">
        <f t="shared" si="858"/>
        <v>5.8522691717079819E-9</v>
      </c>
      <c r="H816" s="3">
        <f t="shared" si="858"/>
        <v>1.0062145036726178E-10</v>
      </c>
      <c r="I816" s="3">
        <f t="shared" si="858"/>
        <v>1.7290883485015279E-12</v>
      </c>
      <c r="J816" s="3">
        <f t="shared" si="858"/>
        <v>2.9695623973453399E-14</v>
      </c>
      <c r="K816" s="3">
        <f t="shared" si="858"/>
        <v>5.096873326620196E-16</v>
      </c>
      <c r="L816" s="3">
        <f t="shared" si="858"/>
        <v>-9.3224793515945143E-17</v>
      </c>
      <c r="N816" t="str">
        <f t="shared" si="821"/>
        <v>8.04999999999987 0.000438376809790884</v>
      </c>
    </row>
    <row r="817" spans="1:14" x14ac:dyDescent="0.3">
      <c r="A817" s="4">
        <f t="shared" si="822"/>
        <v>8.0599999999998726</v>
      </c>
      <c r="B817" s="4">
        <f t="shared" si="818"/>
        <v>4.3137015362767567E-4</v>
      </c>
      <c r="C817" s="6">
        <f t="shared" si="819"/>
        <v>-7.2778332341282091E-4</v>
      </c>
      <c r="D817" s="3">
        <f t="shared" ref="D817:L817" si="859">-(((-EXP(-$B$1*D$7)+EXP(-$B$1*C$7))*EXP(-D$7*$A817)+(IF(D$6=10,1,0)+$B$4*(D$7-C$7))*EXP(-($B$1+$A817)*D$7))-
((-EXP(-$D$1*D$7)+EXP(-$D$1*C$7))*EXP(-D$7*$A817)+(IF(D$6=10,1,0)+$B$4*(D$7-C$7))*EXP(-($D$1+$A817)*D$7)))/$E$1</f>
        <v>1.1392930456045913E-3</v>
      </c>
      <c r="E817" s="3">
        <f t="shared" si="859"/>
        <v>1.9520315403313133E-5</v>
      </c>
      <c r="F817" s="3">
        <f t="shared" si="859"/>
        <v>3.3429437430894415E-7</v>
      </c>
      <c r="G817" s="3">
        <f t="shared" si="859"/>
        <v>5.7220634230261252E-9</v>
      </c>
      <c r="H817" s="3">
        <f t="shared" si="859"/>
        <v>9.7892061584223079E-11</v>
      </c>
      <c r="I817" s="3">
        <f t="shared" si="859"/>
        <v>1.6737963390924835E-12</v>
      </c>
      <c r="J817" s="3">
        <f t="shared" si="859"/>
        <v>2.8602659241925206E-14</v>
      </c>
      <c r="K817" s="3">
        <f t="shared" si="859"/>
        <v>4.8847948001996685E-16</v>
      </c>
      <c r="L817" s="3">
        <f t="shared" si="859"/>
        <v>-8.8900139452630211E-17</v>
      </c>
      <c r="N817" t="str">
        <f t="shared" si="821"/>
        <v>8.05999999999987 0.000431370153627676</v>
      </c>
    </row>
    <row r="818" spans="1:14" x14ac:dyDescent="0.3">
      <c r="A818" s="4">
        <f t="shared" si="822"/>
        <v>8.0699999999998724</v>
      </c>
      <c r="B818" s="4">
        <f t="shared" si="818"/>
        <v>4.2442618979530549E-4</v>
      </c>
      <c r="C818" s="6">
        <f t="shared" si="819"/>
        <v>-7.2596613753308939E-4</v>
      </c>
      <c r="D818" s="3">
        <f t="shared" ref="D818:L818" si="860">-(((-EXP(-$B$1*D$7)+EXP(-$B$1*C$7))*EXP(-D$7*$A818)+(IF(D$6=10,1,0)+$B$4*(D$7-C$7))*EXP(-($B$1+$A818)*D$7))-
((-EXP(-$D$1*D$7)+EXP(-$D$1*C$7))*EXP(-D$7*$A818)+(IF(D$6=10,1,0)+$B$4*(D$7-C$7))*EXP(-($D$1+$A818)*D$7)))/$E$1</f>
        <v>1.1307803104236547E-3</v>
      </c>
      <c r="E818" s="3">
        <f t="shared" si="860"/>
        <v>1.9277830150949968E-5</v>
      </c>
      <c r="F818" s="3">
        <f t="shared" si="860"/>
        <v>3.2849511428500416E-7</v>
      </c>
      <c r="G818" s="3">
        <f t="shared" si="860"/>
        <v>5.5947545911665649E-9</v>
      </c>
      <c r="H818" s="3">
        <f t="shared" si="860"/>
        <v>9.5236708338117906E-11</v>
      </c>
      <c r="I818" s="3">
        <f t="shared" si="860"/>
        <v>1.6202724326856359E-12</v>
      </c>
      <c r="J818" s="3">
        <f t="shared" si="860"/>
        <v>2.7549921713808437E-14</v>
      </c>
      <c r="K818" s="3">
        <f t="shared" si="860"/>
        <v>4.6815407625386165E-16</v>
      </c>
      <c r="L818" s="3">
        <f t="shared" si="860"/>
        <v>-8.4776104044754394E-17</v>
      </c>
      <c r="N818" t="str">
        <f t="shared" si="821"/>
        <v>8.06999999999987 0.000424426189795305</v>
      </c>
    </row>
    <row r="819" spans="1:14" x14ac:dyDescent="0.3">
      <c r="A819" s="4">
        <f t="shared" si="822"/>
        <v>8.0799999999998722</v>
      </c>
      <c r="B819" s="4">
        <f t="shared" si="818"/>
        <v>4.1754441107377148E-4</v>
      </c>
      <c r="C819" s="6">
        <f t="shared" si="819"/>
        <v>-7.241534889440807E-4</v>
      </c>
      <c r="D819" s="3">
        <f t="shared" ref="D819:L819" si="861">-(((-EXP(-$B$1*D$7)+EXP(-$B$1*C$7))*EXP(-D$7*$A819)+(IF(D$6=10,1,0)+$B$4*(D$7-C$7))*EXP(-($B$1+$A819)*D$7))-
((-EXP(-$D$1*D$7)+EXP(-$D$1*C$7))*EXP(-D$7*$A819)+(IF(D$6=10,1,0)+$B$4*(D$7-C$7))*EXP(-($D$1+$A819)*D$7)))/$E$1</f>
        <v>1.1223311819337045E-3</v>
      </c>
      <c r="E819" s="3">
        <f t="shared" si="861"/>
        <v>1.9038357098720273E-5</v>
      </c>
      <c r="F819" s="3">
        <f t="shared" si="861"/>
        <v>3.2279645845780375E-7</v>
      </c>
      <c r="G819" s="3">
        <f t="shared" si="861"/>
        <v>5.4702782232964754E-9</v>
      </c>
      <c r="H819" s="3">
        <f t="shared" si="861"/>
        <v>9.2653382391938723E-11</v>
      </c>
      <c r="I819" s="3">
        <f t="shared" si="861"/>
        <v>1.5684600896824654E-12</v>
      </c>
      <c r="J819" s="3">
        <f t="shared" si="861"/>
        <v>2.6535930803364678E-14</v>
      </c>
      <c r="K819" s="3">
        <f t="shared" si="861"/>
        <v>4.4867440307605705E-16</v>
      </c>
      <c r="L819" s="3">
        <f t="shared" si="861"/>
        <v>-8.0843380688532016E-17</v>
      </c>
      <c r="N819" t="str">
        <f t="shared" si="821"/>
        <v>8.07999999999987 0.000417544411073771</v>
      </c>
    </row>
    <row r="820" spans="1:14" x14ac:dyDescent="0.3">
      <c r="A820" s="4">
        <f t="shared" si="822"/>
        <v>8.089999999999872</v>
      </c>
      <c r="B820" s="4">
        <f t="shared" si="818"/>
        <v>4.1072431429699561E-4</v>
      </c>
      <c r="C820" s="6">
        <f t="shared" si="819"/>
        <v>-7.2234536631673519E-4</v>
      </c>
      <c r="D820" s="3">
        <f t="shared" ref="D820:L820" si="862">-(((-EXP(-$B$1*D$7)+EXP(-$B$1*C$7))*EXP(-D$7*$A820)+(IF(D$6=10,1,0)+$B$4*(D$7-C$7))*EXP(-($B$1+$A820)*D$7))-
((-EXP(-$D$1*D$7)+EXP(-$D$1*C$7))*EXP(-D$7*$A820)+(IF(D$6=10,1,0)+$B$4*(D$7-C$7))*EXP(-($D$1+$A820)*D$7)))/$E$1</f>
        <v>1.113945184867942E-3</v>
      </c>
      <c r="E820" s="3">
        <f t="shared" si="862"/>
        <v>1.8801858828573028E-5</v>
      </c>
      <c r="F820" s="3">
        <f t="shared" si="862"/>
        <v>3.1719666156839825E-7</v>
      </c>
      <c r="G820" s="3">
        <f t="shared" si="862"/>
        <v>5.3485713006505497E-9</v>
      </c>
      <c r="H820" s="3">
        <f t="shared" si="862"/>
        <v>9.0140129982075625E-11</v>
      </c>
      <c r="I820" s="3">
        <f t="shared" si="862"/>
        <v>1.5183045784779165E-12</v>
      </c>
      <c r="J820" s="3">
        <f t="shared" si="862"/>
        <v>2.5559260418716026E-14</v>
      </c>
      <c r="K820" s="3">
        <f t="shared" si="862"/>
        <v>4.3000527003142721E-16</v>
      </c>
      <c r="L820" s="3">
        <f t="shared" si="862"/>
        <v>-7.7093094508035237E-17</v>
      </c>
      <c r="N820" t="str">
        <f t="shared" si="821"/>
        <v>8.08999999999987 0.000410724314296996</v>
      </c>
    </row>
    <row r="821" spans="1:14" x14ac:dyDescent="0.3">
      <c r="A821" s="4">
        <f t="shared" si="822"/>
        <v>8.0999999999998717</v>
      </c>
      <c r="B821" s="4">
        <f t="shared" si="818"/>
        <v>4.0396540031844885E-4</v>
      </c>
      <c r="C821" s="6">
        <f t="shared" si="819"/>
        <v>-7.2054175835028047E-4</v>
      </c>
      <c r="D821" s="3">
        <f t="shared" ref="D821:L821" si="863">-(((-EXP(-$B$1*D$7)+EXP(-$B$1*C$7))*EXP(-D$7*$A821)+(IF(D$6=10,1,0)+$B$4*(D$7-C$7))*EXP(-($B$1+$A821)*D$7))-
((-EXP(-$D$1*D$7)+EXP(-$D$1*C$7))*EXP(-D$7*$A821)+(IF(D$6=10,1,0)+$B$4*(D$7-C$7))*EXP(-($D$1+$A821)*D$7)))/$E$1</f>
        <v>1.1056218475110084E-3</v>
      </c>
      <c r="E821" s="3">
        <f t="shared" si="863"/>
        <v>1.856829838711831E-5</v>
      </c>
      <c r="F821" s="3">
        <f t="shared" si="863"/>
        <v>3.1169400863579684E-7</v>
      </c>
      <c r="G821" s="3">
        <f t="shared" si="863"/>
        <v>5.229572206405372E-9</v>
      </c>
      <c r="H821" s="3">
        <f t="shared" si="863"/>
        <v>8.7695050342073592E-11</v>
      </c>
      <c r="I821" s="3">
        <f t="shared" si="863"/>
        <v>1.4697529176413113E-12</v>
      </c>
      <c r="J821" s="3">
        <f t="shared" si="863"/>
        <v>2.4618536956521239E-14</v>
      </c>
      <c r="K821" s="3">
        <f t="shared" si="863"/>
        <v>4.1211295092226608E-16</v>
      </c>
      <c r="L821" s="3">
        <f t="shared" si="863"/>
        <v>-7.3516782328604139E-17</v>
      </c>
      <c r="N821" t="str">
        <f t="shared" si="821"/>
        <v>8.09999999999987 0.000403965400318449</v>
      </c>
    </row>
    <row r="822" spans="1:14" x14ac:dyDescent="0.3">
      <c r="A822" s="4">
        <f t="shared" si="822"/>
        <v>8.1099999999998715</v>
      </c>
      <c r="B822" s="4">
        <f t="shared" si="818"/>
        <v>3.9726717398137442E-4</v>
      </c>
      <c r="C822" s="6">
        <f t="shared" si="819"/>
        <v>-7.1874265377216094E-4</v>
      </c>
      <c r="D822" s="3">
        <f t="shared" ref="D822:L822" si="864">-(((-EXP(-$B$1*D$7)+EXP(-$B$1*C$7))*EXP(-D$7*$A822)+(IF(D$6=10,1,0)+$B$4*(D$7-C$7))*EXP(-($B$1+$A822)*D$7))-
((-EXP(-$D$1*D$7)+EXP(-$D$1*C$7))*EXP(-D$7*$A822)+(IF(D$6=10,1,0)+$B$4*(D$7-C$7))*EXP(-($D$1+$A822)*D$7)))/$E$1</f>
        <v>1.0973607016752677E-3</v>
      </c>
      <c r="E822" s="3">
        <f t="shared" si="864"/>
        <v>1.8337639280058053E-5</v>
      </c>
      <c r="F822" s="3">
        <f t="shared" si="864"/>
        <v>3.0628681442938658E-7</v>
      </c>
      <c r="G822" s="3">
        <f t="shared" si="864"/>
        <v>5.1132206947997315E-9</v>
      </c>
      <c r="H822" s="3">
        <f t="shared" si="864"/>
        <v>8.5316294263063574E-11</v>
      </c>
      <c r="I822" s="3">
        <f t="shared" si="864"/>
        <v>1.4227538199804311E-12</v>
      </c>
      <c r="J822" s="3">
        <f t="shared" si="864"/>
        <v>2.3712437368970693E-14</v>
      </c>
      <c r="K822" s="3">
        <f t="shared" si="864"/>
        <v>3.9496512288141625E-16</v>
      </c>
      <c r="L822" s="3">
        <f t="shared" si="864"/>
        <v>-7.0106373579941637E-17</v>
      </c>
      <c r="N822" t="str">
        <f t="shared" si="821"/>
        <v>8.10999999999987 0.000397267173981374</v>
      </c>
    </row>
    <row r="823" spans="1:14" x14ac:dyDescent="0.3">
      <c r="A823" s="4">
        <f t="shared" si="822"/>
        <v>8.1199999999998713</v>
      </c>
      <c r="B823" s="4">
        <f t="shared" si="818"/>
        <v>3.906291440814019E-4</v>
      </c>
      <c r="C823" s="6">
        <f t="shared" si="819"/>
        <v>-7.1694804133796725E-4</v>
      </c>
      <c r="D823" s="3">
        <f t="shared" ref="D823:L823" si="865">-(((-EXP(-$B$1*D$7)+EXP(-$B$1*C$7))*EXP(-D$7*$A823)+(IF(D$6=10,1,0)+$B$4*(D$7-C$7))*EXP(-($B$1+$A823)*D$7))-
((-EXP(-$D$1*D$7)+EXP(-$D$1*C$7))*EXP(-D$7*$A823)+(IF(D$6=10,1,0)+$B$4*(D$7-C$7))*EXP(-($D$1+$A823)*D$7)))/$E$1</f>
        <v>1.0891612826696359E-3</v>
      </c>
      <c r="E823" s="3">
        <f t="shared" si="865"/>
        <v>1.81098454664474E-5</v>
      </c>
      <c r="F823" s="3">
        <f t="shared" si="865"/>
        <v>3.0097342295376434E-7</v>
      </c>
      <c r="G823" s="3">
        <f t="shared" si="865"/>
        <v>4.999457860386769E-9</v>
      </c>
      <c r="H823" s="3">
        <f t="shared" si="865"/>
        <v>8.3002062697733644E-11</v>
      </c>
      <c r="I823" s="3">
        <f t="shared" si="865"/>
        <v>1.3772576383259465E-12</v>
      </c>
      <c r="J823" s="3">
        <f t="shared" si="865"/>
        <v>2.2839687304342622E-14</v>
      </c>
      <c r="K823" s="3">
        <f t="shared" si="865"/>
        <v>3.7853080798300362E-16</v>
      </c>
      <c r="L823" s="3">
        <f t="shared" si="865"/>
        <v>-6.6854172079589626E-17</v>
      </c>
      <c r="N823" t="str">
        <f t="shared" si="821"/>
        <v>8.11999999999987 0.000390629144081402</v>
      </c>
    </row>
    <row r="824" spans="1:14" x14ac:dyDescent="0.3">
      <c r="A824" s="4">
        <f t="shared" si="822"/>
        <v>8.1299999999998711</v>
      </c>
      <c r="B824" s="4">
        <f t="shared" si="818"/>
        <v>3.8405082333333091E-4</v>
      </c>
      <c r="C824" s="6">
        <f t="shared" si="819"/>
        <v>-7.1515790983136564E-4</v>
      </c>
      <c r="D824" s="3">
        <f t="shared" ref="D824:L824" si="866">-(((-EXP(-$B$1*D$7)+EXP(-$B$1*C$7))*EXP(-D$7*$A824)+(IF(D$6=10,1,0)+$B$4*(D$7-C$7))*EXP(-($B$1+$A824)*D$7))-
((-EXP(-$D$1*D$7)+EXP(-$D$1*C$7))*EXP(-D$7*$A824)+(IF(D$6=10,1,0)+$B$4*(D$7-C$7))*EXP(-($D$1+$A824)*D$7)))/$E$1</f>
        <v>1.0810231292724759E-3</v>
      </c>
      <c r="E824" s="3">
        <f t="shared" si="866"/>
        <v>1.7884881353051349E-5</v>
      </c>
      <c r="F824" s="3">
        <f t="shared" si="866"/>
        <v>2.957522069411788E-7</v>
      </c>
      <c r="G824" s="3">
        <f t="shared" si="866"/>
        <v>4.8882261082942457E-9</v>
      </c>
      <c r="H824" s="3">
        <f t="shared" si="866"/>
        <v>8.0750605398065935E-11</v>
      </c>
      <c r="I824" s="3">
        <f t="shared" si="866"/>
        <v>1.3332163131068771E-12</v>
      </c>
      <c r="J824" s="3">
        <f t="shared" si="866"/>
        <v>2.1999059314040607E-14</v>
      </c>
      <c r="K824" s="3">
        <f t="shared" si="866"/>
        <v>3.6278031727676207E-16</v>
      </c>
      <c r="L824" s="3">
        <f t="shared" si="866"/>
        <v>-6.3752838657034894E-17</v>
      </c>
      <c r="N824" t="str">
        <f t="shared" si="821"/>
        <v>8.12999999999987 0.000384050823333331</v>
      </c>
    </row>
    <row r="825" spans="1:14" x14ac:dyDescent="0.3">
      <c r="A825" s="4">
        <f t="shared" si="822"/>
        <v>8.1399999999998709</v>
      </c>
      <c r="B825" s="4">
        <f t="shared" si="818"/>
        <v>3.7753172834409555E-4</v>
      </c>
      <c r="C825" s="6">
        <f t="shared" si="819"/>
        <v>-7.1337224806402851E-4</v>
      </c>
      <c r="D825" s="3">
        <f t="shared" ref="D825:L825" si="867">-(((-EXP(-$B$1*D$7)+EXP(-$B$1*C$7))*EXP(-D$7*$A825)+(IF(D$6=10,1,0)+$B$4*(D$7-C$7))*EXP(-($B$1+$A825)*D$7))-
((-EXP(-$D$1*D$7)+EXP(-$D$1*C$7))*EXP(-D$7*$A825)+(IF(D$6=10,1,0)+$B$4*(D$7-C$7))*EXP(-($D$1+$A825)*D$7)))/$E$1</f>
        <v>1.0729457837105913E-3</v>
      </c>
      <c r="E825" s="3">
        <f t="shared" si="867"/>
        <v>1.7662711788775505E-5</v>
      </c>
      <c r="F825" s="3">
        <f t="shared" si="867"/>
        <v>2.906215673530714E-7</v>
      </c>
      <c r="G825" s="3">
        <f t="shared" si="867"/>
        <v>4.7794691250612614E-9</v>
      </c>
      <c r="H825" s="3">
        <f t="shared" si="867"/>
        <v>7.856021959257468E-11</v>
      </c>
      <c r="I825" s="3">
        <f t="shared" si="867"/>
        <v>1.290583321568144E-12</v>
      </c>
      <c r="J825" s="3">
        <f t="shared" si="867"/>
        <v>2.1189371126388422E-14</v>
      </c>
      <c r="K825" s="3">
        <f t="shared" si="867"/>
        <v>3.4768519715658524E-16</v>
      </c>
      <c r="L825" s="3">
        <f t="shared" si="867"/>
        <v>-6.0795374635085041E-17</v>
      </c>
      <c r="N825" t="str">
        <f t="shared" si="821"/>
        <v>8.13999999999987 0.000377531728344096</v>
      </c>
    </row>
    <row r="826" spans="1:14" x14ac:dyDescent="0.3">
      <c r="A826" s="4">
        <f t="shared" si="822"/>
        <v>8.1499999999998707</v>
      </c>
      <c r="B826" s="4">
        <f t="shared" si="818"/>
        <v>3.7107137958034198E-4</v>
      </c>
      <c r="C826" s="6">
        <f t="shared" si="819"/>
        <v>-7.115910448755639E-4</v>
      </c>
      <c r="D826" s="3">
        <f t="shared" ref="D826:L826" si="868">-(((-EXP(-$B$1*D$7)+EXP(-$B$1*C$7))*EXP(-D$7*$A826)+(IF(D$6=10,1,0)+$B$4*(D$7-C$7))*EXP(-($B$1+$A826)*D$7))-
((-EXP(-$D$1*D$7)+EXP(-$D$1*C$7))*EXP(-D$7*$A826)+(IF(D$6=10,1,0)+$B$4*(D$7-C$7))*EXP(-($D$1+$A826)*D$7)))/$E$1</f>
        <v>1.0649287916327985E-3</v>
      </c>
      <c r="E826" s="3">
        <f t="shared" si="868"/>
        <v>1.7443302059118019E-5</v>
      </c>
      <c r="F826" s="3">
        <f t="shared" si="868"/>
        <v>2.8557993289203979E-7</v>
      </c>
      <c r="G826" s="3">
        <f t="shared" si="868"/>
        <v>4.6731318501548041E-9</v>
      </c>
      <c r="H826" s="3">
        <f t="shared" si="868"/>
        <v>7.6429248697471526E-11</v>
      </c>
      <c r="I826" s="3">
        <f t="shared" si="868"/>
        <v>1.2493136286554589E-12</v>
      </c>
      <c r="J826" s="3">
        <f t="shared" si="868"/>
        <v>2.0409483983947905E-14</v>
      </c>
      <c r="K826" s="3">
        <f t="shared" si="868"/>
        <v>3.3321817795761042E-16</v>
      </c>
      <c r="L826" s="3">
        <f t="shared" si="868"/>
        <v>-5.7975105969912422E-17</v>
      </c>
      <c r="N826" t="str">
        <f t="shared" si="821"/>
        <v>8.14999999999987 0.000371071379580342</v>
      </c>
    </row>
    <row r="827" spans="1:14" x14ac:dyDescent="0.3">
      <c r="A827" s="4">
        <f t="shared" si="822"/>
        <v>8.1599999999998705</v>
      </c>
      <c r="B827" s="4">
        <f t="shared" si="818"/>
        <v>3.6466930133420837E-4</v>
      </c>
      <c r="C827" s="6">
        <f t="shared" si="819"/>
        <v>-7.0981428913344626E-4</v>
      </c>
      <c r="D827" s="3">
        <f t="shared" ref="D827:L827" si="869">-(((-EXP(-$B$1*D$7)+EXP(-$B$1*C$7))*EXP(-D$7*$A827)+(IF(D$6=10,1,0)+$B$4*(D$7-C$7))*EXP(-($B$1+$A827)*D$7))-
((-EXP(-$D$1*D$7)+EXP(-$D$1*C$7))*EXP(-D$7*$A827)+(IF(D$6=10,1,0)+$B$4*(D$7-C$7))*EXP(-($D$1+$A827)*D$7)))/$E$1</f>
        <v>1.056971702081467E-3</v>
      </c>
      <c r="E827" s="3">
        <f t="shared" si="869"/>
        <v>1.7226617880854456E-5</v>
      </c>
      <c r="F827" s="3">
        <f t="shared" si="869"/>
        <v>2.8062575951793716E-7</v>
      </c>
      <c r="G827" s="3">
        <f t="shared" si="869"/>
        <v>4.56916044805499E-9</v>
      </c>
      <c r="H827" s="3">
        <f t="shared" si="869"/>
        <v>7.4356081064383637E-11</v>
      </c>
      <c r="I827" s="3">
        <f t="shared" si="869"/>
        <v>1.2093636394198746E-12</v>
      </c>
      <c r="J827" s="3">
        <f t="shared" si="869"/>
        <v>1.9658301041894662E-14</v>
      </c>
      <c r="K827" s="3">
        <f t="shared" si="869"/>
        <v>3.1935312469616907E-16</v>
      </c>
      <c r="L827" s="3">
        <f t="shared" si="869"/>
        <v>-5.5285668242975422E-17</v>
      </c>
      <c r="N827" t="str">
        <f t="shared" si="821"/>
        <v>8.15999999999987 0.000364669301334208</v>
      </c>
    </row>
    <row r="828" spans="1:14" x14ac:dyDescent="0.3">
      <c r="A828" s="4">
        <f t="shared" si="822"/>
        <v>8.1699999999998703</v>
      </c>
      <c r="B828" s="4">
        <f t="shared" si="818"/>
        <v>3.5832502168980799E-4</v>
      </c>
      <c r="C828" s="6">
        <f t="shared" si="819"/>
        <v>-7.0804196973294625E-4</v>
      </c>
      <c r="D828" s="3">
        <f t="shared" ref="D828:L828" si="870">-(((-EXP(-$B$1*D$7)+EXP(-$B$1*C$7))*EXP(-D$7*$A828)+(IF(D$6=10,1,0)+$B$4*(D$7-C$7))*EXP(-($B$1+$A828)*D$7))-
((-EXP(-$D$1*D$7)+EXP(-$D$1*C$7))*EXP(-D$7*$A828)+(IF(D$6=10,1,0)+$B$4*(D$7-C$7))*EXP(-($D$1+$A828)*D$7)))/$E$1</f>
        <v>1.0490740674647364E-3</v>
      </c>
      <c r="E828" s="3">
        <f t="shared" si="870"/>
        <v>1.701262539673325E-5</v>
      </c>
      <c r="F828" s="3">
        <f t="shared" si="870"/>
        <v>2.757575299755521E-7</v>
      </c>
      <c r="G828" s="3">
        <f t="shared" si="870"/>
        <v>4.4675022810253114E-9</v>
      </c>
      <c r="H828" s="3">
        <f t="shared" si="870"/>
        <v>7.2339148761716264E-11</v>
      </c>
      <c r="I828" s="3">
        <f t="shared" si="870"/>
        <v>1.1706911529628226E-12</v>
      </c>
      <c r="J828" s="3">
        <f t="shared" si="870"/>
        <v>1.8934765825440015E-14</v>
      </c>
      <c r="K828" s="3">
        <f t="shared" si="870"/>
        <v>3.0606498984012977E-16</v>
      </c>
      <c r="L828" s="3">
        <f t="shared" si="870"/>
        <v>-5.2720992250902486E-17</v>
      </c>
      <c r="N828" t="str">
        <f t="shared" si="821"/>
        <v>8.16999999999987 0.000358325021689808</v>
      </c>
    </row>
    <row r="829" spans="1:14" x14ac:dyDescent="0.3">
      <c r="A829" s="4">
        <f t="shared" si="822"/>
        <v>8.17999999999987</v>
      </c>
      <c r="B829" s="4">
        <f t="shared" si="818"/>
        <v>3.5203807250166292E-4</v>
      </c>
      <c r="C829" s="6">
        <f t="shared" si="819"/>
        <v>-7.0627407559706182E-4</v>
      </c>
      <c r="D829" s="3">
        <f t="shared" ref="D829:L829" si="871">-(((-EXP(-$B$1*D$7)+EXP(-$B$1*C$7))*EXP(-D$7*$A829)+(IF(D$6=10,1,0)+$B$4*(D$7-C$7))*EXP(-($B$1+$A829)*D$7))-
((-EXP(-$D$1*D$7)+EXP(-$D$1*C$7))*EXP(-D$7*$A829)+(IF(D$6=10,1,0)+$B$4*(D$7-C$7))*EXP(-($D$1+$A829)*D$7)))/$E$1</f>
        <v>1.0412354435409307E-3</v>
      </c>
      <c r="E829" s="3">
        <f t="shared" si="871"/>
        <v>1.6801291169917049E-5</v>
      </c>
      <c r="F829" s="3">
        <f t="shared" si="871"/>
        <v>2.7097375333188382E-7</v>
      </c>
      <c r="G829" s="3">
        <f t="shared" si="871"/>
        <v>4.3681058824334777E-9</v>
      </c>
      <c r="H829" s="3">
        <f t="shared" si="871"/>
        <v>7.0376926387761672E-11</v>
      </c>
      <c r="I829" s="3">
        <f t="shared" si="871"/>
        <v>1.1332553178869302E-12</v>
      </c>
      <c r="J829" s="3">
        <f t="shared" si="871"/>
        <v>1.823786074391286E-14</v>
      </c>
      <c r="K829" s="3">
        <f t="shared" si="871"/>
        <v>2.9332976809268542E-16</v>
      </c>
      <c r="L829" s="3">
        <f t="shared" si="871"/>
        <v>-5.0275290364207322E-17</v>
      </c>
      <c r="N829" t="str">
        <f t="shared" si="821"/>
        <v>8.17999999999987 0.000352038072501663</v>
      </c>
    </row>
    <row r="830" spans="1:14" x14ac:dyDescent="0.3">
      <c r="A830" s="4">
        <f t="shared" si="822"/>
        <v>8.1899999999998698</v>
      </c>
      <c r="B830" s="4">
        <f t="shared" si="818"/>
        <v>3.4580798935818333E-4</v>
      </c>
      <c r="C830" s="6">
        <f t="shared" si="819"/>
        <v>-7.0451059567644902E-4</v>
      </c>
      <c r="D830" s="3">
        <f t="shared" ref="D830:L830" si="872">-(((-EXP(-$B$1*D$7)+EXP(-$B$1*C$7))*EXP(-D$7*$A830)+(IF(D$6=10,1,0)+$B$4*(D$7-C$7))*EXP(-($B$1+$A830)*D$7))-
((-EXP(-$D$1*D$7)+EXP(-$D$1*C$7))*EXP(-D$7*$A830)+(IF(D$6=10,1,0)+$B$4*(D$7-C$7))*EXP(-($D$1+$A830)*D$7)))/$E$1</f>
        <v>1.0334553893873882E-3</v>
      </c>
      <c r="E830" s="3">
        <f t="shared" si="872"/>
        <v>1.659258217904875E-5</v>
      </c>
      <c r="F830" s="3">
        <f t="shared" si="872"/>
        <v>2.6627296451838032E-7</v>
      </c>
      <c r="G830" s="3">
        <f t="shared" si="872"/>
        <v>4.2709209307365843E-9</v>
      </c>
      <c r="H830" s="3">
        <f t="shared" si="872"/>
        <v>6.8467929918583563E-11</v>
      </c>
      <c r="I830" s="3">
        <f t="shared" si="872"/>
        <v>1.0970165891055694E-12</v>
      </c>
      <c r="J830" s="3">
        <f t="shared" si="872"/>
        <v>1.756660565970685E-14</v>
      </c>
      <c r="K830" s="3">
        <f t="shared" si="872"/>
        <v>2.8112445299329357E-16</v>
      </c>
      <c r="L830" s="3">
        <f t="shared" si="872"/>
        <v>-4.7943043431119381E-17</v>
      </c>
      <c r="N830" t="str">
        <f t="shared" si="821"/>
        <v>8.18999999999987 0.000345807989358183</v>
      </c>
    </row>
    <row r="831" spans="1:14" x14ac:dyDescent="0.3">
      <c r="A831" s="4">
        <f t="shared" si="822"/>
        <v>8.1999999999998696</v>
      </c>
      <c r="B831" s="4">
        <f t="shared" si="818"/>
        <v>3.3963431154676539E-4</v>
      </c>
      <c r="C831" s="6">
        <f t="shared" si="819"/>
        <v>-7.0275151894935251E-4</v>
      </c>
      <c r="D831" s="3">
        <f t="shared" ref="D831:L831" si="873">-(((-EXP(-$B$1*D$7)+EXP(-$B$1*C$7))*EXP(-D$7*$A831)+(IF(D$6=10,1,0)+$B$4*(D$7-C$7))*EXP(-($B$1+$A831)*D$7))-
((-EXP(-$D$1*D$7)+EXP(-$D$1*C$7))*EXP(-D$7*$A831)+(IF(D$6=10,1,0)+$B$4*(D$7-C$7))*EXP(-($D$1+$A831)*D$7)))/$E$1</f>
        <v>1.0257334673713229E-3</v>
      </c>
      <c r="E831" s="3">
        <f t="shared" si="873"/>
        <v>1.6386465812894017E-5</v>
      </c>
      <c r="F831" s="3">
        <f t="shared" si="873"/>
        <v>2.6165372388095219E-7</v>
      </c>
      <c r="G831" s="3">
        <f t="shared" si="873"/>
        <v>4.1758982240039503E-9</v>
      </c>
      <c r="H831" s="3">
        <f t="shared" si="873"/>
        <v>6.6610715584335838E-11</v>
      </c>
      <c r="I831" s="3">
        <f t="shared" si="873"/>
        <v>1.0619366860963382E-12</v>
      </c>
      <c r="J831" s="3">
        <f t="shared" si="873"/>
        <v>1.6920056509647332E-14</v>
      </c>
      <c r="K831" s="3">
        <f t="shared" si="873"/>
        <v>2.6942699537367303E-16</v>
      </c>
      <c r="L831" s="3">
        <f t="shared" si="873"/>
        <v>-4.5718988329913434E-17</v>
      </c>
      <c r="N831" t="str">
        <f t="shared" si="821"/>
        <v>8.19999999999987 0.000339634311546765</v>
      </c>
    </row>
    <row r="832" spans="1:14" x14ac:dyDescent="0.3">
      <c r="A832" s="4">
        <f t="shared" si="822"/>
        <v>8.2099999999998694</v>
      </c>
      <c r="B832" s="4">
        <f t="shared" si="818"/>
        <v>3.3351658203147787E-4</v>
      </c>
      <c r="C832" s="6">
        <f t="shared" si="819"/>
        <v>-7.0099683442153714E-4</v>
      </c>
      <c r="D832" s="3">
        <f t="shared" ref="D832:L832" si="874">-(((-EXP(-$B$1*D$7)+EXP(-$B$1*C$7))*EXP(-D$7*$A832)+(IF(D$6=10,1,0)+$B$4*(D$7-C$7))*EXP(-($B$1+$A832)*D$7))-
((-EXP(-$D$1*D$7)+EXP(-$D$1*C$7))*EXP(-D$7*$A832)+(IF(D$6=10,1,0)+$B$4*(D$7-C$7))*EXP(-($D$1+$A832)*D$7)))/$E$1</f>
        <v>1.0180692431328842E-3</v>
      </c>
      <c r="E832" s="3">
        <f t="shared" si="874"/>
        <v>1.6182909865364958E-5</v>
      </c>
      <c r="F832" s="3">
        <f t="shared" si="874"/>
        <v>2.5711461674173232E-7</v>
      </c>
      <c r="G832" s="3">
        <f t="shared" si="874"/>
        <v>4.082989654894905E-9</v>
      </c>
      <c r="H832" s="3">
        <f t="shared" si="874"/>
        <v>6.4803878778741279E-11</v>
      </c>
      <c r="I832" s="3">
        <f t="shared" si="874"/>
        <v>1.0279785524400691E-12</v>
      </c>
      <c r="J832" s="3">
        <f t="shared" si="874"/>
        <v>1.6297303977673719E-14</v>
      </c>
      <c r="K832" s="3">
        <f t="shared" si="874"/>
        <v>2.5821626351986572E-16</v>
      </c>
      <c r="L832" s="3">
        <f t="shared" si="874"/>
        <v>-4.359810609254701E-17</v>
      </c>
      <c r="N832" t="str">
        <f t="shared" si="821"/>
        <v>8.20999999999987 0.000333516582031478</v>
      </c>
    </row>
    <row r="833" spans="1:14" x14ac:dyDescent="0.3">
      <c r="A833" s="4">
        <f t="shared" si="822"/>
        <v>8.2199999999998692</v>
      </c>
      <c r="B833" s="4">
        <f t="shared" si="818"/>
        <v>3.2745434741917034E-4</v>
      </c>
      <c r="C833" s="6">
        <f t="shared" si="819"/>
        <v>-6.9924653112621857E-4</v>
      </c>
      <c r="D833" s="3">
        <f t="shared" ref="D833:L833" si="875">-(((-EXP(-$B$1*D$7)+EXP(-$B$1*C$7))*EXP(-D$7*$A833)+(IF(D$6=10,1,0)+$B$4*(D$7-C$7))*EXP(-($B$1+$A833)*D$7))-
((-EXP(-$D$1*D$7)+EXP(-$D$1*C$7))*EXP(-D$7*$A833)+(IF(D$6=10,1,0)+$B$4*(D$7-C$7))*EXP(-($D$1+$A833)*D$7)))/$E$1</f>
        <v>1.0104622855566965E-3</v>
      </c>
      <c r="E833" s="3">
        <f t="shared" si="875"/>
        <v>1.5981882530480283E-5</v>
      </c>
      <c r="F833" s="3">
        <f t="shared" si="875"/>
        <v>2.5265425296298625E-7</v>
      </c>
      <c r="G833" s="3">
        <f t="shared" si="875"/>
        <v>3.9921481865206233E-9</v>
      </c>
      <c r="H833" s="3">
        <f t="shared" si="875"/>
        <v>6.3046052995146641E-11</v>
      </c>
      <c r="I833" s="3">
        <f t="shared" si="875"/>
        <v>9.9510631670784322E-13</v>
      </c>
      <c r="J833" s="3">
        <f t="shared" si="875"/>
        <v>1.5697472215208493E-14</v>
      </c>
      <c r="K833" s="3">
        <f t="shared" si="875"/>
        <v>2.4747200499999708E-16</v>
      </c>
      <c r="L833" s="3">
        <f t="shared" si="875"/>
        <v>-4.157561057849751E-17</v>
      </c>
      <c r="N833" t="str">
        <f t="shared" si="821"/>
        <v>8.21999999999987 0.00032745434741917</v>
      </c>
    </row>
    <row r="834" spans="1:14" x14ac:dyDescent="0.3">
      <c r="A834" s="4">
        <f t="shared" si="822"/>
        <v>8.229999999999869</v>
      </c>
      <c r="B834" s="4">
        <f t="shared" si="818"/>
        <v>3.214471579342535E-4</v>
      </c>
      <c r="C834" s="6">
        <f t="shared" si="819"/>
        <v>-6.9750059812399585E-4</v>
      </c>
      <c r="D834" s="3">
        <f t="shared" ref="D834:L834" si="876">-(((-EXP(-$B$1*D$7)+EXP(-$B$1*C$7))*EXP(-D$7*$A834)+(IF(D$6=10,1,0)+$B$4*(D$7-C$7))*EXP(-($B$1+$A834)*D$7))-
((-EXP(-$D$1*D$7)+EXP(-$D$1*C$7))*EXP(-D$7*$A834)+(IF(D$6=10,1,0)+$B$4*(D$7-C$7))*EXP(-($D$1+$A834)*D$7)))/$E$1</f>
        <v>1.0029121667522081E-3</v>
      </c>
      <c r="E834" s="3">
        <f t="shared" si="876"/>
        <v>1.5783352397177226E-5</v>
      </c>
      <c r="F834" s="3">
        <f t="shared" si="876"/>
        <v>2.4827126652425746E-7</v>
      </c>
      <c r="G834" s="3">
        <f t="shared" si="876"/>
        <v>3.9033278284300385E-9</v>
      </c>
      <c r="H834" s="3">
        <f t="shared" si="876"/>
        <v>6.1335908793839361E-11</v>
      </c>
      <c r="I834" s="3">
        <f t="shared" si="876"/>
        <v>9.6328525454139333E-13</v>
      </c>
      <c r="J834" s="3">
        <f t="shared" si="876"/>
        <v>1.5119717610011573E-14</v>
      </c>
      <c r="K834" s="3">
        <f t="shared" si="876"/>
        <v>2.371748100753049E-16</v>
      </c>
      <c r="L834" s="3">
        <f t="shared" si="876"/>
        <v>-3.9646937674455225E-17</v>
      </c>
      <c r="N834" t="str">
        <f t="shared" si="821"/>
        <v>8.22999999999987 0.000321447157934253</v>
      </c>
    </row>
    <row r="835" spans="1:14" x14ac:dyDescent="0.3">
      <c r="A835" s="4">
        <f t="shared" si="822"/>
        <v>8.2399999999998688</v>
      </c>
      <c r="B835" s="4">
        <f t="shared" si="818"/>
        <v>3.1549456738265251E-4</v>
      </c>
      <c r="C835" s="6">
        <f t="shared" si="819"/>
        <v>-6.9575902450278197E-4</v>
      </c>
      <c r="D835" s="3">
        <f t="shared" ref="D835:L835" si="877">-(((-EXP(-$B$1*D$7)+EXP(-$B$1*C$7))*EXP(-D$7*$A835)+(IF(D$6=10,1,0)+$B$4*(D$7-C$7))*EXP(-($B$1+$A835)*D$7))-
((-EXP(-$D$1*D$7)+EXP(-$D$1*C$7))*EXP(-D$7*$A835)+(IF(D$6=10,1,0)+$B$4*(D$7-C$7))*EXP(-($D$1+$A835)*D$7)))/$E$1</f>
        <v>9.9541846202252015E-4</v>
      </c>
      <c r="E835" s="3">
        <f t="shared" si="877"/>
        <v>1.5587288444811681E-5</v>
      </c>
      <c r="F835" s="3">
        <f t="shared" si="877"/>
        <v>2.4396431510199421E-7</v>
      </c>
      <c r="G835" s="3">
        <f t="shared" si="877"/>
        <v>3.8164836134177666E-9</v>
      </c>
      <c r="H835" s="3">
        <f t="shared" si="877"/>
        <v>5.9672152796990796E-11</v>
      </c>
      <c r="I835" s="3">
        <f t="shared" si="877"/>
        <v>9.3248175198811112E-13</v>
      </c>
      <c r="J835" s="3">
        <f t="shared" si="877"/>
        <v>1.4563227599486991E-14</v>
      </c>
      <c r="K835" s="3">
        <f t="shared" si="877"/>
        <v>2.2730607663789134E-16</v>
      </c>
      <c r="L835" s="3">
        <f t="shared" si="877"/>
        <v>-3.780773499398777E-17</v>
      </c>
      <c r="N835" t="str">
        <f t="shared" si="821"/>
        <v>8.23999999999987 0.000315494567382653</v>
      </c>
    </row>
    <row r="836" spans="1:14" x14ac:dyDescent="0.3">
      <c r="A836" s="4">
        <f t="shared" si="822"/>
        <v>8.2499999999998685</v>
      </c>
      <c r="B836" s="4">
        <f t="shared" si="818"/>
        <v>3.0959613312322369E-4</v>
      </c>
      <c r="C836" s="6">
        <f t="shared" si="819"/>
        <v>-6.9402179937773595E-4</v>
      </c>
      <c r="D836" s="3">
        <f t="shared" ref="D836:L836" si="878">-(((-EXP(-$B$1*D$7)+EXP(-$B$1*C$7))*EXP(-D$7*$A836)+(IF(D$6=10,1,0)+$B$4*(D$7-C$7))*EXP(-($B$1+$A836)*D$7))-
((-EXP(-$D$1*D$7)+EXP(-$D$1*C$7))*EXP(-D$7*$A836)+(IF(D$6=10,1,0)+$B$4*(D$7-C$7))*EXP(-($D$1+$A836)*D$7)))/$E$1</f>
        <v>9.8798074984134772E-4</v>
      </c>
      <c r="E836" s="3">
        <f t="shared" si="878"/>
        <v>1.5393660037980715E-5</v>
      </c>
      <c r="F836" s="3">
        <f t="shared" si="878"/>
        <v>2.3973207965744809E-7</v>
      </c>
      <c r="G836" s="3">
        <f t="shared" si="878"/>
        <v>3.7315715747637136E-9</v>
      </c>
      <c r="H836" s="3">
        <f t="shared" si="878"/>
        <v>5.8053526709610416E-11</v>
      </c>
      <c r="I836" s="3">
        <f t="shared" si="878"/>
        <v>9.0266326998211145E-13</v>
      </c>
      <c r="J836" s="3">
        <f t="shared" si="878"/>
        <v>1.4027219527751633E-14</v>
      </c>
      <c r="K836" s="3">
        <f t="shared" si="878"/>
        <v>2.1784797660478617E-16</v>
      </c>
      <c r="L836" s="3">
        <f t="shared" si="878"/>
        <v>-3.6053852055759598E-17</v>
      </c>
      <c r="N836" t="str">
        <f t="shared" si="821"/>
        <v>8.24999999999987 0.000309596133123224</v>
      </c>
    </row>
    <row r="837" spans="1:14" x14ac:dyDescent="0.3">
      <c r="A837" s="4">
        <f t="shared" si="822"/>
        <v>8.2599999999998683</v>
      </c>
      <c r="B837" s="4">
        <f t="shared" si="818"/>
        <v>3.0375141604783025E-4</v>
      </c>
      <c r="C837" s="6">
        <f t="shared" si="819"/>
        <v>-6.9228891189119525E-4</v>
      </c>
      <c r="D837" s="3">
        <f t="shared" ref="D837:L837" si="879">-(((-EXP(-$B$1*D$7)+EXP(-$B$1*C$7))*EXP(-D$7*$A837)+(IF(D$6=10,1,0)+$B$4*(D$7-C$7))*EXP(-($B$1+$A837)*D$7))-
((-EXP(-$D$1*D$7)+EXP(-$D$1*C$7))*EXP(-D$7*$A837)+(IF(D$6=10,1,0)+$B$4*(D$7-C$7))*EXP(-($D$1+$A837)*D$7)))/$E$1</f>
        <v>9.805986118381117E-4</v>
      </c>
      <c r="E837" s="3">
        <f t="shared" si="879"/>
        <v>1.5202436921863885E-5</v>
      </c>
      <c r="F837" s="3">
        <f t="shared" si="879"/>
        <v>2.3557326403598778E-7</v>
      </c>
      <c r="G837" s="3">
        <f t="shared" si="879"/>
        <v>3.6485487238888601E-9</v>
      </c>
      <c r="H837" s="3">
        <f t="shared" si="879"/>
        <v>5.6478806369015143E-11</v>
      </c>
      <c r="I837" s="3">
        <f t="shared" si="879"/>
        <v>8.7379830997640312E-13</v>
      </c>
      <c r="J837" s="3">
        <f t="shared" si="879"/>
        <v>1.3510939545341914E-14</v>
      </c>
      <c r="K837" s="3">
        <f t="shared" si="879"/>
        <v>2.0878342371100553E-16</v>
      </c>
      <c r="L837" s="3">
        <f t="shared" si="879"/>
        <v>-3.4381330917041322E-17</v>
      </c>
      <c r="N837" t="str">
        <f t="shared" si="821"/>
        <v>8.25999999999987 0.00030375141604783</v>
      </c>
    </row>
    <row r="838" spans="1:14" x14ac:dyDescent="0.3">
      <c r="A838" s="4">
        <f t="shared" si="822"/>
        <v>8.2699999999998681</v>
      </c>
      <c r="B838" s="4">
        <f t="shared" si="818"/>
        <v>2.9795998054435528E-4</v>
      </c>
      <c r="C838" s="6">
        <f t="shared" si="819"/>
        <v>-6.905603512126075E-4</v>
      </c>
      <c r="D838" s="3">
        <f t="shared" ref="D838:L838" si="880">-(((-EXP(-$B$1*D$7)+EXP(-$B$1*C$7))*EXP(-D$7*$A838)+(IF(D$6=10,1,0)+$B$4*(D$7-C$7))*EXP(-($B$1+$A838)*D$7))-
((-EXP(-$D$1*D$7)+EXP(-$D$1*C$7))*EXP(-D$7*$A838)+(IF(D$6=10,1,0)+$B$4*(D$7-C$7))*EXP(-($D$1+$A838)*D$7)))/$E$1</f>
        <v>9.7327163276609045E-4</v>
      </c>
      <c r="E838" s="3">
        <f t="shared" si="880"/>
        <v>1.5013589217437508E-5</v>
      </c>
      <c r="F838" s="3">
        <f t="shared" si="880"/>
        <v>2.3148659456790173E-7</v>
      </c>
      <c r="G838" s="3">
        <f t="shared" si="880"/>
        <v>3.5673730287399983E-9</v>
      </c>
      <c r="H838" s="3">
        <f t="shared" si="880"/>
        <v>5.4946800817239953E-11</v>
      </c>
      <c r="I838" s="3">
        <f t="shared" si="880"/>
        <v>8.4585638068261915E-13</v>
      </c>
      <c r="J838" s="3">
        <f t="shared" si="880"/>
        <v>1.3013661548235293E-14</v>
      </c>
      <c r="K838" s="3">
        <f t="shared" si="880"/>
        <v>2.0009604264336594E-16</v>
      </c>
      <c r="L838" s="3">
        <f t="shared" si="880"/>
        <v>-3.2786397242633335E-17</v>
      </c>
      <c r="N838" t="str">
        <f t="shared" si="821"/>
        <v>8.26999999999987 0.000297959980544355</v>
      </c>
    </row>
    <row r="839" spans="1:14" x14ac:dyDescent="0.3">
      <c r="A839" s="4">
        <f t="shared" si="822"/>
        <v>8.2799999999998679</v>
      </c>
      <c r="B839" s="4">
        <f t="shared" si="818"/>
        <v>2.9222139447007835E-4</v>
      </c>
      <c r="C839" s="6">
        <f t="shared" si="819"/>
        <v>-6.888361065384628E-4</v>
      </c>
      <c r="D839" s="3">
        <f t="shared" ref="D839:L839" si="881">-(((-EXP(-$B$1*D$7)+EXP(-$B$1*C$7))*EXP(-D$7*$A839)+(IF(D$6=10,1,0)+$B$4*(D$7-C$7))*EXP(-($B$1+$A839)*D$7))-
((-EXP(-$D$1*D$7)+EXP(-$D$1*C$7))*EXP(-D$7*$A839)+(IF(D$6=10,1,0)+$B$4*(D$7-C$7))*EXP(-($D$1+$A839)*D$7)))/$E$1</f>
        <v>9.6599940048073608E-4</v>
      </c>
      <c r="E839" s="3">
        <f t="shared" si="881"/>
        <v>1.4827087416879495E-5</v>
      </c>
      <c r="F839" s="3">
        <f t="shared" si="881"/>
        <v>2.2747081967863056E-7</v>
      </c>
      <c r="G839" s="3">
        <f t="shared" si="881"/>
        <v>3.4880033923838472E-9</v>
      </c>
      <c r="H839" s="3">
        <f t="shared" si="881"/>
        <v>5.3456351402448341E-11</v>
      </c>
      <c r="I839" s="3">
        <f t="shared" si="881"/>
        <v>8.18807965833743E-13</v>
      </c>
      <c r="J839" s="3">
        <f t="shared" si="881"/>
        <v>1.2534686157360091E-14</v>
      </c>
      <c r="K839" s="3">
        <f t="shared" si="881"/>
        <v>1.9177013945804635E-16</v>
      </c>
      <c r="L839" s="3">
        <f t="shared" si="881"/>
        <v>-3.1265451787016907E-17</v>
      </c>
      <c r="N839" t="str">
        <f t="shared" si="821"/>
        <v>8.27999999999987 0.000292221394470078</v>
      </c>
    </row>
    <row r="840" spans="1:14" x14ac:dyDescent="0.3">
      <c r="A840" s="4">
        <f t="shared" si="822"/>
        <v>8.2899999999998677</v>
      </c>
      <c r="B840" s="4">
        <f t="shared" si="818"/>
        <v>2.8653522912226351E-4</v>
      </c>
      <c r="C840" s="6">
        <f t="shared" si="819"/>
        <v>-6.8711616709222611E-4</v>
      </c>
      <c r="D840" s="3">
        <f t="shared" ref="D840:L840" si="882">-(((-EXP(-$B$1*D$7)+EXP(-$B$1*C$7))*EXP(-D$7*$A840)+(IF(D$6=10,1,0)+$B$4*(D$7-C$7))*EXP(-($B$1+$A840)*D$7))-
((-EXP(-$D$1*D$7)+EXP(-$D$1*C$7))*EXP(-D$7*$A840)+(IF(D$6=10,1,0)+$B$4*(D$7-C$7))*EXP(-($D$1+$A840)*D$7)))/$E$1</f>
        <v>9.5878150591527931E-4</v>
      </c>
      <c r="E840" s="3">
        <f t="shared" si="882"/>
        <v>1.4642902378889505E-5</v>
      </c>
      <c r="F840" s="3">
        <f t="shared" si="882"/>
        <v>2.2352470950594791E-7</v>
      </c>
      <c r="G840" s="3">
        <f t="shared" si="882"/>
        <v>3.4103996322344807E-9</v>
      </c>
      <c r="H840" s="3">
        <f t="shared" si="882"/>
        <v>5.2006330900820319E-11</v>
      </c>
      <c r="I840" s="3">
        <f t="shared" si="882"/>
        <v>7.9262449303104472E-13</v>
      </c>
      <c r="J840" s="3">
        <f t="shared" si="882"/>
        <v>1.2073339734659146E-14</v>
      </c>
      <c r="K840" s="3">
        <f t="shared" si="882"/>
        <v>1.83790673230129E-16</v>
      </c>
      <c r="L840" s="3">
        <f t="shared" si="882"/>
        <v>-2.9815062271397981E-17</v>
      </c>
      <c r="N840" t="str">
        <f t="shared" si="821"/>
        <v>8.28999999999987 0.000286535229122264</v>
      </c>
    </row>
    <row r="841" spans="1:14" x14ac:dyDescent="0.3">
      <c r="A841" s="4">
        <f t="shared" si="822"/>
        <v>8.2999999999998675</v>
      </c>
      <c r="B841" s="4">
        <f t="shared" si="818"/>
        <v>2.8090105921438585E-4</v>
      </c>
      <c r="C841" s="6">
        <f t="shared" si="819"/>
        <v>-6.8540052212427054E-4</v>
      </c>
      <c r="D841" s="3">
        <f t="shared" ref="D841:L841" si="883">-(((-EXP(-$B$1*D$7)+EXP(-$B$1*C$7))*EXP(-D$7*$A841)+(IF(D$6=10,1,0)+$B$4*(D$7-C$7))*EXP(-($B$1+$A841)*D$7))-
((-EXP(-$D$1*D$7)+EXP(-$D$1*C$7))*EXP(-D$7*$A841)+(IF(D$6=10,1,0)+$B$4*(D$7-C$7))*EXP(-($D$1+$A841)*D$7)))/$E$1</f>
        <v>9.5161754306175635E-4</v>
      </c>
      <c r="E841" s="3">
        <f t="shared" si="883"/>
        <v>1.4461005324220842E-5</v>
      </c>
      <c r="F841" s="3">
        <f t="shared" si="883"/>
        <v>2.1964705552177348E-7</v>
      </c>
      <c r="G841" s="3">
        <f t="shared" si="883"/>
        <v>3.3345224597408732E-9</v>
      </c>
      <c r="H841" s="3">
        <f t="shared" si="883"/>
        <v>5.0595642665905399E-11</v>
      </c>
      <c r="I841" s="3">
        <f t="shared" si="883"/>
        <v>7.6727830354017456E-13</v>
      </c>
      <c r="J841" s="3">
        <f t="shared" si="883"/>
        <v>1.1628973435677721E-14</v>
      </c>
      <c r="K841" s="3">
        <f t="shared" si="883"/>
        <v>1.7614322887364342E-16</v>
      </c>
      <c r="L841" s="3">
        <f t="shared" si="883"/>
        <v>-2.8431955634304337E-17</v>
      </c>
      <c r="N841" t="str">
        <f t="shared" si="821"/>
        <v>8.29999999999987 0.000280901059214386</v>
      </c>
    </row>
    <row r="842" spans="1:14" x14ac:dyDescent="0.3">
      <c r="A842" s="4">
        <f t="shared" si="822"/>
        <v>8.3099999999998673</v>
      </c>
      <c r="B842" s="4">
        <f t="shared" si="818"/>
        <v>2.7531846284743544E-4</v>
      </c>
      <c r="C842" s="6">
        <f t="shared" si="819"/>
        <v>-6.8368916091180929E-4</v>
      </c>
      <c r="D842" s="3">
        <f t="shared" ref="D842:L842" si="884">-(((-EXP(-$B$1*D$7)+EXP(-$B$1*C$7))*EXP(-D$7*$A842)+(IF(D$6=10,1,0)+$B$4*(D$7-C$7))*EXP(-($B$1+$A842)*D$7))-
((-EXP(-$D$1*D$7)+EXP(-$D$1*C$7))*EXP(-D$7*$A842)+(IF(D$6=10,1,0)+$B$4*(D$7-C$7))*EXP(-($D$1+$A842)*D$7)))/$E$1</f>
        <v>9.4450710894729186E-4</v>
      </c>
      <c r="E842" s="3">
        <f t="shared" si="884"/>
        <v>1.4281367831021775E-5</v>
      </c>
      <c r="F842" s="3">
        <f t="shared" si="884"/>
        <v>2.1583667016556659E-7</v>
      </c>
      <c r="G842" s="3">
        <f t="shared" si="884"/>
        <v>3.2603334604621869E-9</v>
      </c>
      <c r="H842" s="3">
        <f t="shared" si="884"/>
        <v>4.9223219797160673E-11</v>
      </c>
      <c r="I842" s="3">
        <f t="shared" si="884"/>
        <v>7.4274262309573645E-13</v>
      </c>
      <c r="J842" s="3">
        <f t="shared" si="884"/>
        <v>1.1200962297058518E-14</v>
      </c>
      <c r="K842" s="3">
        <f t="shared" si="884"/>
        <v>1.6881399111855509E-16</v>
      </c>
      <c r="L842" s="3">
        <f t="shared" si="884"/>
        <v>-2.7113010664595402E-17</v>
      </c>
      <c r="N842" t="str">
        <f t="shared" si="821"/>
        <v>8.30999999999987 0.000275318462847435</v>
      </c>
    </row>
    <row r="843" spans="1:14" x14ac:dyDescent="0.3">
      <c r="A843" s="4">
        <f t="shared" si="822"/>
        <v>8.3199999999998671</v>
      </c>
      <c r="B843" s="4">
        <f t="shared" si="818"/>
        <v>2.6978702147890325E-4</v>
      </c>
      <c r="C843" s="6">
        <f t="shared" si="819"/>
        <v>-6.8198207275882937E-4</v>
      </c>
      <c r="D843" s="3">
        <f t="shared" ref="D843:L843" si="885">-(((-EXP(-$B$1*D$7)+EXP(-$B$1*C$7))*EXP(-D$7*$A843)+(IF(D$6=10,1,0)+$B$4*(D$7-C$7))*EXP(-($B$1+$A843)*D$7))-
((-EXP(-$D$1*D$7)+EXP(-$D$1*C$7))*EXP(-D$7*$A843)+(IF(D$6=10,1,0)+$B$4*(D$7-C$7))*EXP(-($D$1+$A843)*D$7)))/$E$1</f>
        <v>9.3744980360767154E-4</v>
      </c>
      <c r="E843" s="3">
        <f t="shared" si="885"/>
        <v>1.4103961830568606E-5</v>
      </c>
      <c r="F843" s="3">
        <f t="shared" si="885"/>
        <v>2.1209238647738882E-7</v>
      </c>
      <c r="G843" s="3">
        <f t="shared" si="885"/>
        <v>3.187795074629027E-9</v>
      </c>
      <c r="H843" s="3">
        <f t="shared" si="885"/>
        <v>4.7888024334459461E-11</v>
      </c>
      <c r="I843" s="3">
        <f t="shared" si="885"/>
        <v>7.189915336032696E-13</v>
      </c>
      <c r="J843" s="3">
        <f t="shared" si="885"/>
        <v>1.078870435764216E-14</v>
      </c>
      <c r="K843" s="3">
        <f t="shared" si="885"/>
        <v>1.617897195343815E-16</v>
      </c>
      <c r="L843" s="3">
        <f t="shared" si="885"/>
        <v>-2.5855250927906765E-17</v>
      </c>
      <c r="N843" t="str">
        <f t="shared" si="821"/>
        <v>8.31999999999987 0.000269787021478903</v>
      </c>
    </row>
    <row r="844" spans="1:14" x14ac:dyDescent="0.3">
      <c r="A844" s="4">
        <f t="shared" si="822"/>
        <v>8.3299999999998668</v>
      </c>
      <c r="B844" s="4">
        <f t="shared" ref="B844:B907" si="886">SUM(C844:L844)</f>
        <v>2.6430631989505761E-4</v>
      </c>
      <c r="C844" s="6">
        <f t="shared" ref="C844:C907" si="887">-C$7*EXP(-($B$1+$A844)*C$7)*(C$7-B$7)*($B$3+$B$4)</f>
        <v>-6.8027924699602422E-4</v>
      </c>
      <c r="D844" s="3">
        <f t="shared" ref="D844:L844" si="888">-(((-EXP(-$B$1*D$7)+EXP(-$B$1*C$7))*EXP(-D$7*$A844)+(IF(D$6=10,1,0)+$B$4*(D$7-C$7))*EXP(-($B$1+$A844)*D$7))-
((-EXP(-$D$1*D$7)+EXP(-$D$1*C$7))*EXP(-D$7*$A844)+(IF(D$6=10,1,0)+$B$4*(D$7-C$7))*EXP(-($D$1+$A844)*D$7)))/$E$1</f>
        <v>9.304452300643028E-4</v>
      </c>
      <c r="E844" s="3">
        <f t="shared" si="888"/>
        <v>1.3928759602892869E-5</v>
      </c>
      <c r="F844" s="3">
        <f t="shared" si="888"/>
        <v>2.084130577395694E-7</v>
      </c>
      <c r="G844" s="3">
        <f t="shared" si="888"/>
        <v>3.1168705781389676E-9</v>
      </c>
      <c r="H844" s="3">
        <f t="shared" si="888"/>
        <v>4.6589046472714013E-11</v>
      </c>
      <c r="I844" s="3">
        <f t="shared" si="888"/>
        <v>6.9599994576261962E-13</v>
      </c>
      <c r="J844" s="3">
        <f t="shared" si="888"/>
        <v>1.0391619811713752E-14</v>
      </c>
      <c r="K844" s="3">
        <f t="shared" si="888"/>
        <v>1.5505772462123558E-16</v>
      </c>
      <c r="L844" s="3">
        <f t="shared" si="888"/>
        <v>-2.4655838074428787E-17</v>
      </c>
      <c r="N844" t="str">
        <f t="shared" ref="N844:N907" si="889">A844&amp;" "&amp;B844</f>
        <v>8.32999999999987 0.000264306319895058</v>
      </c>
    </row>
    <row r="845" spans="1:14" x14ac:dyDescent="0.3">
      <c r="A845" s="4">
        <f t="shared" ref="A845:A908" si="890">A844+1%</f>
        <v>8.3399999999998666</v>
      </c>
      <c r="B845" s="4">
        <f t="shared" si="886"/>
        <v>2.5887594619322695E-4</v>
      </c>
      <c r="C845" s="6">
        <f t="shared" si="887"/>
        <v>-6.7858067298072716E-4</v>
      </c>
      <c r="D845" s="3">
        <f t="shared" ref="D845:L845" si="891">-(((-EXP(-$B$1*D$7)+EXP(-$B$1*C$7))*EXP(-D$7*$A845)+(IF(D$6=10,1,0)+$B$4*(D$7-C$7))*EXP(-($B$1+$A845)*D$7))-
((-EXP(-$D$1*D$7)+EXP(-$D$1*C$7))*EXP(-D$7*$A845)+(IF(D$6=10,1,0)+$B$4*(D$7-C$7))*EXP(-($D$1+$A845)*D$7)))/$E$1</f>
        <v>9.234929943113399E-4</v>
      </c>
      <c r="E845" s="3">
        <f t="shared" si="891"/>
        <v>1.3755733772239108E-5</v>
      </c>
      <c r="F845" s="3">
        <f t="shared" si="891"/>
        <v>2.0479755712962022E-7</v>
      </c>
      <c r="G845" s="3">
        <f t="shared" si="891"/>
        <v>3.0475240639449874E-9</v>
      </c>
      <c r="H845" s="3">
        <f t="shared" si="891"/>
        <v>4.5325303797622014E-11</v>
      </c>
      <c r="I845" s="3">
        <f t="shared" si="891"/>
        <v>6.7374357258051373E-13</v>
      </c>
      <c r="J845" s="3">
        <f t="shared" si="891"/>
        <v>1.0009150193715142E-14</v>
      </c>
      <c r="K845" s="3">
        <f t="shared" si="891"/>
        <v>1.4860584488247715E-16</v>
      </c>
      <c r="L845" s="3">
        <f t="shared" si="891"/>
        <v>-2.3512065411616163E-17</v>
      </c>
      <c r="N845" t="str">
        <f t="shared" si="889"/>
        <v>8.33999999999987 0.000258875946193227</v>
      </c>
    </row>
    <row r="846" spans="1:14" x14ac:dyDescent="0.3">
      <c r="A846" s="4">
        <f t="shared" si="890"/>
        <v>8.3499999999998664</v>
      </c>
      <c r="B846" s="4">
        <f t="shared" si="886"/>
        <v>2.5349549174418813E-4</v>
      </c>
      <c r="C846" s="6">
        <f t="shared" si="887"/>
        <v>-6.7688634009684513E-4</v>
      </c>
      <c r="D846" s="3">
        <f t="shared" ref="D846:L846" si="892">-(((-EXP(-$B$1*D$7)+EXP(-$B$1*C$7))*EXP(-D$7*$A846)+(IF(D$6=10,1,0)+$B$4*(D$7-C$7))*EXP(-($B$1+$A846)*D$7))-
((-EXP(-$D$1*D$7)+EXP(-$D$1*C$7))*EXP(-D$7*$A846)+(IF(D$6=10,1,0)+$B$4*(D$7-C$7))*EXP(-($D$1+$A846)*D$7)))/$E$1</f>
        <v>9.1659270528248024E-4</v>
      </c>
      <c r="E846" s="3">
        <f t="shared" si="892"/>
        <v>1.3584857302956773E-5</v>
      </c>
      <c r="F846" s="3">
        <f t="shared" si="892"/>
        <v>2.0124477737215823E-7</v>
      </c>
      <c r="G846" s="3">
        <f t="shared" si="892"/>
        <v>2.9797204238988558E-9</v>
      </c>
      <c r="H846" s="3">
        <f t="shared" si="892"/>
        <v>4.4095840543708199E-11</v>
      </c>
      <c r="I846" s="3">
        <f t="shared" si="892"/>
        <v>6.521989036871429E-13</v>
      </c>
      <c r="J846" s="3">
        <f t="shared" si="892"/>
        <v>9.6407575927169487E-15</v>
      </c>
      <c r="K846" s="3">
        <f t="shared" si="892"/>
        <v>1.4242242485586107E-16</v>
      </c>
      <c r="L846" s="3">
        <f t="shared" si="892"/>
        <v>-2.2421351821407825E-17</v>
      </c>
      <c r="N846" t="str">
        <f t="shared" si="889"/>
        <v>8.34999999999987 0.000253495491744188</v>
      </c>
    </row>
    <row r="847" spans="1:14" x14ac:dyDescent="0.3">
      <c r="A847" s="4">
        <f t="shared" si="890"/>
        <v>8.3599999999998662</v>
      </c>
      <c r="B847" s="4">
        <f t="shared" si="886"/>
        <v>2.4816455117275342E-4</v>
      </c>
      <c r="C847" s="6">
        <f t="shared" si="887"/>
        <v>-6.7519623775479218E-4</v>
      </c>
      <c r="D847" s="3">
        <f t="shared" ref="D847:L847" si="893">-(((-EXP(-$B$1*D$7)+EXP(-$B$1*C$7))*EXP(-D$7*$A847)+(IF(D$6=10,1,0)+$B$4*(D$7-C$7))*EXP(-($B$1+$A847)*D$7))-
((-EXP(-$D$1*D$7)+EXP(-$D$1*C$7))*EXP(-D$7*$A847)+(IF(D$6=10,1,0)+$B$4*(D$7-C$7))*EXP(-($D$1+$A847)*D$7)))/$E$1</f>
        <v>9.0974397483605657E-4</v>
      </c>
      <c r="E847" s="3">
        <f t="shared" si="893"/>
        <v>1.3416103495286231E-5</v>
      </c>
      <c r="F847" s="3">
        <f t="shared" si="893"/>
        <v>1.9775363040075399E-7</v>
      </c>
      <c r="G847" s="3">
        <f t="shared" si="893"/>
        <v>2.9134253309693341E-9</v>
      </c>
      <c r="H847" s="3">
        <f t="shared" si="893"/>
        <v>4.2899726870743258E-11</v>
      </c>
      <c r="I847" s="3">
        <f t="shared" si="893"/>
        <v>6.3134318052743303E-13</v>
      </c>
      <c r="J847" s="3">
        <f t="shared" si="893"/>
        <v>9.285923895851648E-15</v>
      </c>
      <c r="K847" s="3">
        <f t="shared" si="893"/>
        <v>1.3649629405826973E-16</v>
      </c>
      <c r="L847" s="3">
        <f t="shared" si="893"/>
        <v>-2.1381235918650302E-17</v>
      </c>
      <c r="N847" t="str">
        <f t="shared" si="889"/>
        <v>8.35999999999987 0.000248164551172753</v>
      </c>
    </row>
    <row r="848" spans="1:14" x14ac:dyDescent="0.3">
      <c r="A848" s="4">
        <f t="shared" si="890"/>
        <v>8.369999999999866</v>
      </c>
      <c r="B848" s="4">
        <f t="shared" si="886"/>
        <v>2.4288272232608193E-4</v>
      </c>
      <c r="C848" s="6">
        <f t="shared" si="887"/>
        <v>-6.735103553914231E-4</v>
      </c>
      <c r="D848" s="3">
        <f t="shared" ref="D848:L848" si="894">-(((-EXP(-$B$1*D$7)+EXP(-$B$1*C$7))*EXP(-D$7*$A848)+(IF(D$6=10,1,0)+$B$4*(D$7-C$7))*EXP(-($B$1+$A848)*D$7))-
((-EXP(-$D$1*D$7)+EXP(-$D$1*C$7))*EXP(-D$7*$A848)+(IF(D$6=10,1,0)+$B$4*(D$7-C$7))*EXP(-($D$1+$A848)*D$7)))/$E$1</f>
        <v>9.0294641772793195E-4</v>
      </c>
      <c r="E848" s="3">
        <f t="shared" si="894"/>
        <v>1.3249445981060069E-5</v>
      </c>
      <c r="F848" s="3">
        <f t="shared" si="894"/>
        <v>1.9432304702408159E-7</v>
      </c>
      <c r="G848" s="3">
        <f t="shared" si="894"/>
        <v>2.8486052218145145E-9</v>
      </c>
      <c r="H848" s="3">
        <f t="shared" si="894"/>
        <v>4.1736058161003826E-11</v>
      </c>
      <c r="I848" s="3">
        <f t="shared" si="894"/>
        <v>6.1115437229889419E-13</v>
      </c>
      <c r="J848" s="3">
        <f t="shared" si="894"/>
        <v>8.9441500599188625E-15</v>
      </c>
      <c r="K848" s="3">
        <f t="shared" si="894"/>
        <v>1.308167468043553E-16</v>
      </c>
      <c r="L848" s="3">
        <f t="shared" si="894"/>
        <v>-2.0389370500644666E-17</v>
      </c>
      <c r="N848" t="str">
        <f t="shared" si="889"/>
        <v>8.36999999999987 0.000242882722326082</v>
      </c>
    </row>
    <row r="849" spans="1:14" x14ac:dyDescent="0.3">
      <c r="A849" s="4">
        <f t="shared" si="890"/>
        <v>8.3799999999998658</v>
      </c>
      <c r="B849" s="4">
        <f t="shared" si="886"/>
        <v>2.3764960625049901E-4</v>
      </c>
      <c r="C849" s="6">
        <f t="shared" si="887"/>
        <v>-6.7182868246996766E-4</v>
      </c>
      <c r="D849" s="3">
        <f t="shared" ref="D849:L849" si="895">-(((-EXP(-$B$1*D$7)+EXP(-$B$1*C$7))*EXP(-D$7*$A849)+(IF(D$6=10,1,0)+$B$4*(D$7-C$7))*EXP(-($B$1+$A849)*D$7))-
((-EXP(-$D$1*D$7)+EXP(-$D$1*C$7))*EXP(-D$7*$A849)+(IF(D$6=10,1,0)+$B$4*(D$7-C$7))*EXP(-($D$1+$A849)*D$7)))/$E$1</f>
        <v>8.9619965159252622E-4</v>
      </c>
      <c r="E849" s="3">
        <f t="shared" si="895"/>
        <v>1.3084858719774982E-5</v>
      </c>
      <c r="F849" s="3">
        <f t="shared" si="895"/>
        <v>1.9095197659918231E-7</v>
      </c>
      <c r="G849" s="3">
        <f t="shared" si="895"/>
        <v>2.7852272799047503E-9</v>
      </c>
      <c r="H849" s="3">
        <f t="shared" si="895"/>
        <v>4.0603954334384708E-11</v>
      </c>
      <c r="I849" s="3">
        <f t="shared" si="895"/>
        <v>5.9161115269726291E-13</v>
      </c>
      <c r="J849" s="3">
        <f t="shared" si="895"/>
        <v>8.6149554089638848E-15</v>
      </c>
      <c r="K849" s="3">
        <f t="shared" si="895"/>
        <v>1.2537352286773792E-16</v>
      </c>
      <c r="L849" s="3">
        <f t="shared" si="895"/>
        <v>-1.9443517249991767E-17</v>
      </c>
      <c r="N849" t="str">
        <f t="shared" si="889"/>
        <v>8.37999999999987 0.000237649606250499</v>
      </c>
    </row>
    <row r="850" spans="1:14" x14ac:dyDescent="0.3">
      <c r="A850" s="4">
        <f t="shared" si="890"/>
        <v>8.3899999999998656</v>
      </c>
      <c r="B850" s="4">
        <f t="shared" si="886"/>
        <v>2.3246480716857559E-4</v>
      </c>
      <c r="C850" s="6">
        <f t="shared" si="887"/>
        <v>-6.7015120847996464E-4</v>
      </c>
      <c r="D850" s="3">
        <f t="shared" ref="D850:L850" si="896">-(((-EXP(-$B$1*D$7)+EXP(-$B$1*C$7))*EXP(-D$7*$A850)+(IF(D$6=10,1,0)+$B$4*(D$7-C$7))*EXP(-($B$1+$A850)*D$7))-
((-EXP(-$D$1*D$7)+EXP(-$D$1*C$7))*EXP(-D$7*$A850)+(IF(D$6=10,1,0)+$B$4*(D$7-C$7))*EXP(-($D$1+$A850)*D$7)))/$E$1</f>
        <v>8.8950329692452006E-4</v>
      </c>
      <c r="E850" s="3">
        <f t="shared" si="896"/>
        <v>1.2922315994240144E-5</v>
      </c>
      <c r="F850" s="3">
        <f t="shared" si="896"/>
        <v>1.8763938670969135E-7</v>
      </c>
      <c r="G850" s="3">
        <f t="shared" si="896"/>
        <v>2.7232594187903433E-9</v>
      </c>
      <c r="H850" s="3">
        <f t="shared" si="896"/>
        <v>3.9502559183503999E-11</v>
      </c>
      <c r="I850" s="3">
        <f t="shared" si="896"/>
        <v>5.7269287738190212E-13</v>
      </c>
      <c r="J850" s="3">
        <f t="shared" si="896"/>
        <v>8.2978769588352504E-15</v>
      </c>
      <c r="K850" s="3">
        <f t="shared" si="896"/>
        <v>1.2015678894523962E-16</v>
      </c>
      <c r="L850" s="3">
        <f t="shared" si="896"/>
        <v>-1.8541541684110595E-17</v>
      </c>
      <c r="N850" t="str">
        <f t="shared" si="889"/>
        <v>8.38999999999987 0.000232464807168576</v>
      </c>
    </row>
    <row r="851" spans="1:14" x14ac:dyDescent="0.3">
      <c r="A851" s="4">
        <f t="shared" si="890"/>
        <v>8.3999999999998654</v>
      </c>
      <c r="B851" s="4">
        <f t="shared" si="886"/>
        <v>2.2732793244870659E-4</v>
      </c>
      <c r="C851" s="6">
        <f t="shared" si="887"/>
        <v>-6.6847792293719596E-4</v>
      </c>
      <c r="D851" s="3">
        <f t="shared" ref="D851:L851" si="897">-(((-EXP(-$B$1*D$7)+EXP(-$B$1*C$7))*EXP(-D$7*$A851)+(IF(D$6=10,1,0)+$B$4*(D$7-C$7))*EXP(-($B$1+$A851)*D$7))-
((-EXP(-$D$1*D$7)+EXP(-$D$1*C$7))*EXP(-D$7*$A851)+(IF(D$6=10,1,0)+$B$4*(D$7-C$7))*EXP(-($D$1+$A851)*D$7)))/$E$1</f>
        <v>8.8285697705242758E-4</v>
      </c>
      <c r="E851" s="3">
        <f t="shared" si="897"/>
        <v>1.2761792406850257E-5</v>
      </c>
      <c r="F851" s="3">
        <f t="shared" si="897"/>
        <v>1.8438426284952395E-7</v>
      </c>
      <c r="G851" s="3">
        <f t="shared" si="897"/>
        <v>2.6626702659224078E-9</v>
      </c>
      <c r="H851" s="3">
        <f t="shared" si="897"/>
        <v>3.8431039725691059E-11</v>
      </c>
      <c r="I851" s="3">
        <f t="shared" si="897"/>
        <v>5.5437956216442787E-13</v>
      </c>
      <c r="J851" s="3">
        <f t="shared" si="897"/>
        <v>7.9924687656743772E-15</v>
      </c>
      <c r="K851" s="3">
        <f t="shared" si="897"/>
        <v>1.1515712089264577E-16</v>
      </c>
      <c r="L851" s="3">
        <f t="shared" si="897"/>
        <v>-1.7681408338025247E-17</v>
      </c>
      <c r="N851" t="str">
        <f t="shared" si="889"/>
        <v>8.39999999999987 0.000227327932448707</v>
      </c>
    </row>
    <row r="852" spans="1:14" x14ac:dyDescent="0.3">
      <c r="A852" s="4">
        <f t="shared" si="890"/>
        <v>8.4099999999998651</v>
      </c>
      <c r="B852" s="4">
        <f t="shared" si="886"/>
        <v>2.2223859257977454E-4</v>
      </c>
      <c r="C852" s="6">
        <f t="shared" si="887"/>
        <v>-6.668088153836217E-4</v>
      </c>
      <c r="D852" s="3">
        <f t="shared" ref="D852:L852" si="898">-(((-EXP(-$B$1*D$7)+EXP(-$B$1*C$7))*EXP(-D$7*$A852)+(IF(D$6=10,1,0)+$B$4*(D$7-C$7))*EXP(-($B$1+$A852)*D$7))-
((-EXP(-$D$1*D$7)+EXP(-$D$1*C$7))*EXP(-D$7*$A852)+(IF(D$6=10,1,0)+$B$4*(D$7-C$7))*EXP(-($D$1+$A852)*D$7)))/$E$1</f>
        <v>8.762603181175899E-4</v>
      </c>
      <c r="E852" s="3">
        <f t="shared" si="898"/>
        <v>1.2603262875519796E-5</v>
      </c>
      <c r="F852" s="3">
        <f t="shared" si="898"/>
        <v>1.8118560811053206E-7</v>
      </c>
      <c r="G852" s="3">
        <f t="shared" si="898"/>
        <v>2.6034291467554934E-9</v>
      </c>
      <c r="H852" s="3">
        <f t="shared" si="898"/>
        <v>3.7388585573351857E-11</v>
      </c>
      <c r="I852" s="3">
        <f t="shared" si="898"/>
        <v>5.366518619025781E-13</v>
      </c>
      <c r="J852" s="3">
        <f t="shared" si="898"/>
        <v>7.6983012988697527E-15</v>
      </c>
      <c r="K852" s="3">
        <f t="shared" si="898"/>
        <v>1.1036548670048584E-16</v>
      </c>
      <c r="L852" s="3">
        <f t="shared" si="898"/>
        <v>-1.6861176170867959E-17</v>
      </c>
      <c r="N852" t="str">
        <f t="shared" si="889"/>
        <v>8.40999999999987 0.000222238592579775</v>
      </c>
    </row>
    <row r="853" spans="1:14" x14ac:dyDescent="0.3">
      <c r="A853" s="4">
        <f t="shared" si="890"/>
        <v>8.4199999999998649</v>
      </c>
      <c r="B853" s="4">
        <f t="shared" si="886"/>
        <v>2.1719640114857788E-4</v>
      </c>
      <c r="C853" s="6">
        <f t="shared" si="887"/>
        <v>-6.6514387538731427E-4</v>
      </c>
      <c r="D853" s="3">
        <f t="shared" ref="D853:L853" si="899">-(((-EXP(-$B$1*D$7)+EXP(-$B$1*C$7))*EXP(-D$7*$A853)+(IF(D$6=10,1,0)+$B$4*(D$7-C$7))*EXP(-($B$1+$A853)*D$7))-
((-EXP(-$D$1*D$7)+EXP(-$D$1*C$7))*EXP(-D$7*$A853)+(IF(D$6=10,1,0)+$B$4*(D$7-C$7))*EXP(-($D$1+$A853)*D$7)))/$E$1</f>
        <v>8.6971294905587926E-4</v>
      </c>
      <c r="E853" s="3">
        <f t="shared" si="899"/>
        <v>1.2446702629659605E-5</v>
      </c>
      <c r="F853" s="3">
        <f t="shared" si="899"/>
        <v>1.7804244288008699E-7</v>
      </c>
      <c r="G853" s="3">
        <f t="shared" si="899"/>
        <v>2.5455060691733247E-9</v>
      </c>
      <c r="H853" s="3">
        <f t="shared" si="899"/>
        <v>3.6374408320934405E-11</v>
      </c>
      <c r="I853" s="3">
        <f t="shared" si="899"/>
        <v>5.1949105006271986E-13</v>
      </c>
      <c r="J853" s="3">
        <f t="shared" si="899"/>
        <v>7.414960837045861E-15</v>
      </c>
      <c r="K853" s="3">
        <f t="shared" si="899"/>
        <v>1.0577323017624534E-16</v>
      </c>
      <c r="L853" s="3">
        <f t="shared" si="899"/>
        <v>-1.6078994185852174E-17</v>
      </c>
      <c r="N853" t="str">
        <f t="shared" si="889"/>
        <v>8.41999999999986 0.000217196401148578</v>
      </c>
    </row>
    <row r="854" spans="1:14" x14ac:dyDescent="0.3">
      <c r="A854" s="4">
        <f t="shared" si="890"/>
        <v>8.4299999999998647</v>
      </c>
      <c r="B854" s="4">
        <f t="shared" si="886"/>
        <v>2.1220097481547003E-4</v>
      </c>
      <c r="C854" s="6">
        <f t="shared" si="887"/>
        <v>-6.634830925423931E-4</v>
      </c>
      <c r="D854" s="3">
        <f t="shared" ref="D854:L854" si="900">-(((-EXP(-$B$1*D$7)+EXP(-$B$1*C$7))*EXP(-D$7*$A854)+(IF(D$6=10,1,0)+$B$4*(D$7-C$7))*EXP(-($B$1+$A854)*D$7))-
((-EXP(-$D$1*D$7)+EXP(-$D$1*C$7))*EXP(-D$7*$A854)+(IF(D$6=10,1,0)+$B$4*(D$7-C$7))*EXP(-($D$1+$A854)*D$7)))/$E$1</f>
        <v>8.6321450157737019E-4</v>
      </c>
      <c r="E854" s="3">
        <f t="shared" si="900"/>
        <v>1.2292087206397006E-5</v>
      </c>
      <c r="F854" s="3">
        <f t="shared" si="900"/>
        <v>1.7495380453948949E-7</v>
      </c>
      <c r="G854" s="3">
        <f t="shared" si="900"/>
        <v>2.488871708417313E-9</v>
      </c>
      <c r="H854" s="3">
        <f t="shared" si="900"/>
        <v>3.5387740948292437E-11</v>
      </c>
      <c r="I854" s="3">
        <f t="shared" si="900"/>
        <v>5.0287899894689296E-13</v>
      </c>
      <c r="J854" s="3">
        <f t="shared" si="900"/>
        <v>7.1420488858641131E-15</v>
      </c>
      <c r="K854" s="3">
        <f t="shared" si="900"/>
        <v>1.0137205530835682E-16</v>
      </c>
      <c r="L854" s="3">
        <f t="shared" si="900"/>
        <v>-1.5333097253084569E-17</v>
      </c>
      <c r="N854" t="str">
        <f t="shared" si="889"/>
        <v>8.42999999999986 0.00021220097481547</v>
      </c>
    </row>
    <row r="855" spans="1:14" x14ac:dyDescent="0.3">
      <c r="A855" s="4">
        <f t="shared" si="890"/>
        <v>8.4399999999998645</v>
      </c>
      <c r="B855" s="4">
        <f t="shared" si="886"/>
        <v>2.0725193328727278E-4</v>
      </c>
      <c r="C855" s="6">
        <f t="shared" si="887"/>
        <v>-6.6182645646896009E-4</v>
      </c>
      <c r="D855" s="3">
        <f t="shared" ref="D855:L855" si="901">-(((-EXP(-$B$1*D$7)+EXP(-$B$1*C$7))*EXP(-D$7*$A855)+(IF(D$6=10,1,0)+$B$4*(D$7-C$7))*EXP(-($B$1+$A855)*D$7))-
((-EXP(-$D$1*D$7)+EXP(-$D$1*C$7))*EXP(-D$7*$A855)+(IF(D$6=10,1,0)+$B$4*(D$7-C$7))*EXP(-($D$1+$A855)*D$7)))/$E$1</f>
        <v>8.5676461014330023E-4</v>
      </c>
      <c r="E855" s="3">
        <f t="shared" si="901"/>
        <v>1.2139392446774746E-5</v>
      </c>
      <c r="F855" s="3">
        <f t="shared" si="901"/>
        <v>1.7191874716866618E-7</v>
      </c>
      <c r="G855" s="3">
        <f t="shared" si="901"/>
        <v>2.4334973921184626E-9</v>
      </c>
      <c r="H855" s="3">
        <f t="shared" si="901"/>
        <v>3.4427837241376256E-11</v>
      </c>
      <c r="I855" s="3">
        <f t="shared" si="901"/>
        <v>4.8679816052980084E-13</v>
      </c>
      <c r="J855" s="3">
        <f t="shared" si="901"/>
        <v>6.8791816179414639E-15</v>
      </c>
      <c r="K855" s="3">
        <f t="shared" si="901"/>
        <v>9.7154011277688639E-17</v>
      </c>
      <c r="L855" s="3">
        <f t="shared" si="901"/>
        <v>-1.4621802126087117E-17</v>
      </c>
      <c r="N855" t="str">
        <f t="shared" si="889"/>
        <v>8.43999999999986 0.000207251933287273</v>
      </c>
    </row>
    <row r="856" spans="1:14" x14ac:dyDescent="0.3">
      <c r="A856" s="4">
        <f t="shared" si="890"/>
        <v>8.4499999999998643</v>
      </c>
      <c r="B856" s="4">
        <f t="shared" si="886"/>
        <v>2.0234889928948878E-4</v>
      </c>
      <c r="C856" s="6">
        <f t="shared" si="887"/>
        <v>-6.6017395681303452E-4</v>
      </c>
      <c r="D856" s="3">
        <f t="shared" ref="D856:L856" si="902">-(((-EXP(-$B$1*D$7)+EXP(-$B$1*C$7))*EXP(-D$7*$A856)+(IF(D$6=10,1,0)+$B$4*(D$7-C$7))*EXP(-($B$1+$A856)*D$7))-
((-EXP(-$D$1*D$7)+EXP(-$D$1*C$7))*EXP(-D$7*$A856)+(IF(D$6=10,1,0)+$B$4*(D$7-C$7))*EXP(-($D$1+$A856)*D$7)))/$E$1</f>
        <v>8.5036291194235303E-4</v>
      </c>
      <c r="E856" s="3">
        <f t="shared" si="902"/>
        <v>1.1988594491918166E-5</v>
      </c>
      <c r="F856" s="3">
        <f t="shared" si="902"/>
        <v>1.6893634125831071E-7</v>
      </c>
      <c r="G856" s="3">
        <f t="shared" si="902"/>
        <v>2.3793550858527317E-9</v>
      </c>
      <c r="H856" s="3">
        <f t="shared" si="902"/>
        <v>3.3493971227019568E-11</v>
      </c>
      <c r="I856" s="3">
        <f t="shared" si="902"/>
        <v>4.7123154793130781E-13</v>
      </c>
      <c r="J856" s="3">
        <f t="shared" si="902"/>
        <v>6.6259893328948477E-15</v>
      </c>
      <c r="K856" s="3">
        <f t="shared" si="902"/>
        <v>9.3111478095654242E-17</v>
      </c>
      <c r="L856" s="3">
        <f t="shared" si="902"/>
        <v>-1.3943503641243971E-17</v>
      </c>
      <c r="N856" t="str">
        <f t="shared" si="889"/>
        <v>8.44999999999986 0.000202348899289489</v>
      </c>
    </row>
    <row r="857" spans="1:14" x14ac:dyDescent="0.3">
      <c r="A857" s="4">
        <f t="shared" si="890"/>
        <v>8.4599999999998641</v>
      </c>
      <c r="B857" s="4">
        <f t="shared" si="886"/>
        <v>1.9749149855223617E-4</v>
      </c>
      <c r="C857" s="6">
        <f t="shared" si="887"/>
        <v>-6.5852558324648786E-4</v>
      </c>
      <c r="D857" s="3">
        <f t="shared" ref="D857:L857" si="903">-(((-EXP(-$B$1*D$7)+EXP(-$B$1*C$7))*EXP(-D$7*$A857)+(IF(D$6=10,1,0)+$B$4*(D$7-C$7))*EXP(-($B$1+$A857)*D$7))-
((-EXP(-$D$1*D$7)+EXP(-$D$1*C$7))*EXP(-D$7*$A857)+(IF(D$6=10,1,0)+$B$4*(D$7-C$7))*EXP(-($D$1+$A857)*D$7)))/$E$1</f>
        <v>8.440090468804939E-4</v>
      </c>
      <c r="E857" s="3">
        <f t="shared" si="903"/>
        <v>1.1839669779371791E-5</v>
      </c>
      <c r="F857" s="3">
        <f t="shared" si="903"/>
        <v>1.6600567342202494E-7</v>
      </c>
      <c r="G857" s="3">
        <f t="shared" si="903"/>
        <v>2.3264173789135246E-9</v>
      </c>
      <c r="H857" s="3">
        <f t="shared" si="903"/>
        <v>3.2585436624972721E-11</v>
      </c>
      <c r="I857" s="3">
        <f t="shared" si="903"/>
        <v>4.561627174663825E-13</v>
      </c>
      <c r="J857" s="3">
        <f t="shared" si="903"/>
        <v>6.3821159373240643E-15</v>
      </c>
      <c r="K857" s="3">
        <f t="shared" si="903"/>
        <v>8.9237152837433826E-17</v>
      </c>
      <c r="L857" s="3">
        <f t="shared" si="903"/>
        <v>-1.3296671104448737E-17</v>
      </c>
      <c r="N857" t="str">
        <f t="shared" si="889"/>
        <v>8.45999999999986 0.000197491498552236</v>
      </c>
    </row>
    <row r="858" spans="1:14" x14ac:dyDescent="0.3">
      <c r="A858" s="4">
        <f t="shared" si="890"/>
        <v>8.4699999999998639</v>
      </c>
      <c r="B858" s="4">
        <f t="shared" si="886"/>
        <v>1.9267935977502964E-4</v>
      </c>
      <c r="C858" s="6">
        <f t="shared" si="887"/>
        <v>-6.568813254669803E-4</v>
      </c>
      <c r="D858" s="3">
        <f t="shared" ref="D858:L858" si="904">-(((-EXP(-$B$1*D$7)+EXP(-$B$1*C$7))*EXP(-D$7*$A858)+(IF(D$6=10,1,0)+$B$4*(D$7-C$7))*EXP(-($B$1+$A858)*D$7))-
((-EXP(-$D$1*D$7)+EXP(-$D$1*C$7))*EXP(-D$7*$A858)+(IF(D$6=10,1,0)+$B$4*(D$7-C$7))*EXP(-($D$1+$A858)*D$7)))/$E$1</f>
        <v>8.3770265754979907E-4</v>
      </c>
      <c r="E858" s="3">
        <f t="shared" si="904"/>
        <v>1.1692595039277086E-5</v>
      </c>
      <c r="F858" s="3">
        <f t="shared" si="904"/>
        <v>1.6312584612119866E-7</v>
      </c>
      <c r="G858" s="3">
        <f t="shared" si="904"/>
        <v>2.2746574704602939E-9</v>
      </c>
      <c r="H858" s="3">
        <f t="shared" si="904"/>
        <v>3.1701546312375962E-11</v>
      </c>
      <c r="I858" s="3">
        <f t="shared" si="904"/>
        <v>4.4157575128353141E-13</v>
      </c>
      <c r="J858" s="3">
        <f t="shared" si="904"/>
        <v>6.1472184440823229E-15</v>
      </c>
      <c r="K858" s="3">
        <f t="shared" si="904"/>
        <v>8.5524036449739392E-17</v>
      </c>
      <c r="L858" s="3">
        <f t="shared" si="904"/>
        <v>-1.2679844822928354E-17</v>
      </c>
      <c r="N858" t="str">
        <f t="shared" si="889"/>
        <v>8.46999999999986 0.00019267935977503</v>
      </c>
    </row>
    <row r="859" spans="1:14" x14ac:dyDescent="0.3">
      <c r="A859" s="4">
        <f t="shared" si="890"/>
        <v>8.4799999999998636</v>
      </c>
      <c r="B859" s="4">
        <f t="shared" si="886"/>
        <v>1.8791211461023698E-4</v>
      </c>
      <c r="C859" s="6">
        <f t="shared" si="887"/>
        <v>-6.5524117319789514E-4</v>
      </c>
      <c r="D859" s="3">
        <f t="shared" ref="D859:L859" si="905">-(((-EXP(-$B$1*D$7)+EXP(-$B$1*C$7))*EXP(-D$7*$A859)+(IF(D$6=10,1,0)+$B$4*(D$7-C$7))*EXP(-($B$1+$A859)*D$7))-
((-EXP(-$D$1*D$7)+EXP(-$D$1*C$7))*EXP(-D$7*$A859)+(IF(D$6=10,1,0)+$B$4*(D$7-C$7))*EXP(-($D$1+$A859)*D$7)))/$E$1</f>
        <v>8.3144338921558073E-4</v>
      </c>
      <c r="E859" s="3">
        <f t="shared" si="905"/>
        <v>1.154734729093139E-5</v>
      </c>
      <c r="F859" s="3">
        <f t="shared" si="905"/>
        <v>1.60295977386167E-7</v>
      </c>
      <c r="G859" s="3">
        <f t="shared" si="905"/>
        <v>2.2240491559333919E-9</v>
      </c>
      <c r="H859" s="3">
        <f t="shared" si="905"/>
        <v>3.0841631805115568E-11</v>
      </c>
      <c r="I859" s="3">
        <f t="shared" si="905"/>
        <v>4.2745524054376031E-13</v>
      </c>
      <c r="J859" s="3">
        <f t="shared" si="905"/>
        <v>5.920966489843424E-15</v>
      </c>
      <c r="K859" s="3">
        <f t="shared" si="905"/>
        <v>8.196542110708466E-17</v>
      </c>
      <c r="L859" s="3">
        <f t="shared" si="905"/>
        <v>-1.2091632822880685E-17</v>
      </c>
      <c r="N859" t="str">
        <f t="shared" si="889"/>
        <v>8.47999999999986 0.000187912114610237</v>
      </c>
    </row>
    <row r="860" spans="1:14" x14ac:dyDescent="0.3">
      <c r="A860" s="4">
        <f t="shared" si="890"/>
        <v>8.4899999999998634</v>
      </c>
      <c r="B860" s="4">
        <f t="shared" si="886"/>
        <v>1.8318939763344581E-4</v>
      </c>
      <c r="C860" s="6">
        <f t="shared" si="887"/>
        <v>-6.5360511618827539E-4</v>
      </c>
      <c r="D860" s="3">
        <f t="shared" ref="D860:L860" si="906">-(((-EXP(-$B$1*D$7)+EXP(-$B$1*C$7))*EXP(-D$7*$A860)+(IF(D$6=10,1,0)+$B$4*(D$7-C$7))*EXP(-($B$1+$A860)*D$7))-
((-EXP(-$D$1*D$7)+EXP(-$D$1*C$7))*EXP(-D$7*$A860)+(IF(D$6=10,1,0)+$B$4*(D$7-C$7))*EXP(-($D$1+$A860)*D$7)))/$E$1</f>
        <v>8.2523088979063726E-4</v>
      </c>
      <c r="E860" s="3">
        <f t="shared" si="906"/>
        <v>1.1403903839124496E-5</v>
      </c>
      <c r="F860" s="3">
        <f t="shared" si="906"/>
        <v>1.5751520054654947E-7</v>
      </c>
      <c r="G860" s="3">
        <f t="shared" si="906"/>
        <v>2.1745668137946232E-9</v>
      </c>
      <c r="H860" s="3">
        <f t="shared" si="906"/>
        <v>3.0005042751943136E-11</v>
      </c>
      <c r="I860" s="3">
        <f t="shared" si="906"/>
        <v>4.1378626914195579E-13</v>
      </c>
      <c r="J860" s="3">
        <f t="shared" si="906"/>
        <v>5.7030418705317121E-15</v>
      </c>
      <c r="K860" s="3">
        <f t="shared" si="906"/>
        <v>7.8554878090675342E-17</v>
      </c>
      <c r="L860" s="3">
        <f t="shared" si="906"/>
        <v>-1.1530707697112385E-17</v>
      </c>
      <c r="N860" t="str">
        <f t="shared" si="889"/>
        <v>8.48999999999986 0.000183189397633446</v>
      </c>
    </row>
    <row r="861" spans="1:14" x14ac:dyDescent="0.3">
      <c r="A861" s="4">
        <f t="shared" si="890"/>
        <v>8.4999999999998632</v>
      </c>
      <c r="B861" s="4">
        <f t="shared" si="886"/>
        <v>1.7851084632401323E-4</v>
      </c>
      <c r="C861" s="6">
        <f t="shared" si="887"/>
        <v>-6.5197314421275949E-4</v>
      </c>
      <c r="D861" s="3">
        <f t="shared" ref="D861:L861" si="907">-(((-EXP(-$B$1*D$7)+EXP(-$B$1*C$7))*EXP(-D$7*$A861)+(IF(D$6=10,1,0)+$B$4*(D$7-C$7))*EXP(-($B$1+$A861)*D$7))-
((-EXP(-$D$1*D$7)+EXP(-$D$1*C$7))*EXP(-D$7*$A861)+(IF(D$6=10,1,0)+$B$4*(D$7-C$7))*EXP(-($D$1+$A861)*D$7)))/$E$1</f>
        <v>8.190648098196678E-4</v>
      </c>
      <c r="E861" s="3">
        <f t="shared" si="907"/>
        <v>1.1262242270485825E-5</v>
      </c>
      <c r="F861" s="3">
        <f t="shared" si="907"/>
        <v>1.5478266396828941E-7</v>
      </c>
      <c r="G861" s="3">
        <f t="shared" si="907"/>
        <v>2.1261853925456794E-9</v>
      </c>
      <c r="H861" s="3">
        <f t="shared" si="907"/>
        <v>2.9191146442307148E-11</v>
      </c>
      <c r="I861" s="3">
        <f t="shared" si="907"/>
        <v>4.0055439796216848E-13</v>
      </c>
      <c r="J861" s="3">
        <f t="shared" si="907"/>
        <v>5.4931380937273278E-15</v>
      </c>
      <c r="K861" s="3">
        <f t="shared" si="907"/>
        <v>7.5286246182216039E-17</v>
      </c>
      <c r="L861" s="3">
        <f t="shared" si="907"/>
        <v>-1.0995803622697863E-17</v>
      </c>
      <c r="N861" t="str">
        <f t="shared" si="889"/>
        <v>8.49999999999986 0.000178510846324013</v>
      </c>
    </row>
    <row r="862" spans="1:14" x14ac:dyDescent="0.3">
      <c r="A862" s="4">
        <f t="shared" si="890"/>
        <v>8.509999999999863</v>
      </c>
      <c r="B862" s="4">
        <f t="shared" si="886"/>
        <v>1.7387610104318041E-4</v>
      </c>
      <c r="C862" s="6">
        <f t="shared" si="887"/>
        <v>-6.503452470715172E-4</v>
      </c>
      <c r="D862" s="3">
        <f t="shared" ref="D862:L862" si="908">-(((-EXP(-$B$1*D$7)+EXP(-$B$1*C$7))*EXP(-D$7*$A862)+(IF(D$6=10,1,0)+$B$4*(D$7-C$7))*EXP(-($B$1+$A862)*D$7))-
((-EXP(-$D$1*D$7)+EXP(-$D$1*C$7))*EXP(-D$7*$A862)+(IF(D$6=10,1,0)+$B$4*(D$7-C$7))*EXP(-($D$1+$A862)*D$7)))/$E$1</f>
        <v>8.1294480246097637E-4</v>
      </c>
      <c r="E862" s="3">
        <f t="shared" si="908"/>
        <v>1.1122340450106875E-5</v>
      </c>
      <c r="F862" s="3">
        <f t="shared" si="908"/>
        <v>1.5209753079069314E-7</v>
      </c>
      <c r="G862" s="3">
        <f t="shared" si="908"/>
        <v>2.0788803980658134E-9</v>
      </c>
      <c r="H862" s="3">
        <f t="shared" si="908"/>
        <v>2.8399327328442107E-11</v>
      </c>
      <c r="I862" s="3">
        <f t="shared" si="908"/>
        <v>3.8774564960558136E-13</v>
      </c>
      <c r="J862" s="3">
        <f t="shared" si="908"/>
        <v>5.2909599476474009E-15</v>
      </c>
      <c r="K862" s="3">
        <f t="shared" si="908"/>
        <v>7.2153620525872146E-17</v>
      </c>
      <c r="L862" s="3">
        <f t="shared" si="908"/>
        <v>-1.0485713495041454E-17</v>
      </c>
      <c r="N862" t="str">
        <f t="shared" si="889"/>
        <v>8.50999999999986 0.00017387610104318</v>
      </c>
    </row>
    <row r="863" spans="1:14" x14ac:dyDescent="0.3">
      <c r="A863" s="4">
        <f t="shared" si="890"/>
        <v>8.5199999999998628</v>
      </c>
      <c r="B863" s="4">
        <f t="shared" si="886"/>
        <v>1.692848050066776E-4</v>
      </c>
      <c r="C863" s="6">
        <f t="shared" si="887"/>
        <v>-6.4872141459018607E-4</v>
      </c>
      <c r="D863" s="3">
        <f t="shared" ref="D863:L863" si="909">-(((-EXP(-$B$1*D$7)+EXP(-$B$1*C$7))*EXP(-D$7*$A863)+(IF(D$6=10,1,0)+$B$4*(D$7-C$7))*EXP(-($B$1+$A863)*D$7))-
((-EXP(-$D$1*D$7)+EXP(-$D$1*C$7))*EXP(-D$7*$A863)+(IF(D$6=10,1,0)+$B$4*(D$7-C$7))*EXP(-($D$1+$A863)*D$7)))/$E$1</f>
        <v>8.0687052346275492E-4</v>
      </c>
      <c r="E863" s="3">
        <f t="shared" si="909"/>
        <v>1.0984176518068395E-5</v>
      </c>
      <c r="F863" s="3">
        <f t="shared" si="909"/>
        <v>1.4945897867074849E-7</v>
      </c>
      <c r="G863" s="3">
        <f t="shared" si="909"/>
        <v>2.0326278811950827E-9</v>
      </c>
      <c r="H863" s="3">
        <f t="shared" si="909"/>
        <v>2.762898655925146E-11</v>
      </c>
      <c r="I863" s="3">
        <f t="shared" si="909"/>
        <v>3.7534649364449071E-13</v>
      </c>
      <c r="J863" s="3">
        <f t="shared" si="909"/>
        <v>5.0962230859537644E-15</v>
      </c>
      <c r="K863" s="3">
        <f t="shared" si="909"/>
        <v>6.9151341964781004E-17</v>
      </c>
      <c r="L863" s="3">
        <f t="shared" si="909"/>
        <v>-9.9992862071547022E-18</v>
      </c>
      <c r="N863" t="str">
        <f t="shared" si="889"/>
        <v>8.51999999999986 0.000169284805006678</v>
      </c>
    </row>
    <row r="864" spans="1:14" x14ac:dyDescent="0.3">
      <c r="A864" s="4">
        <f t="shared" si="890"/>
        <v>8.5299999999998626</v>
      </c>
      <c r="B864" s="4">
        <f t="shared" si="886"/>
        <v>1.6473660426137262E-4</v>
      </c>
      <c r="C864" s="6">
        <f t="shared" si="887"/>
        <v>-6.4710163661980784E-4</v>
      </c>
      <c r="D864" s="3">
        <f t="shared" ref="D864:L864" si="910">-(((-EXP(-$B$1*D$7)+EXP(-$B$1*C$7))*EXP(-D$7*$A864)+(IF(D$6=10,1,0)+$B$4*(D$7-C$7))*EXP(-($B$1+$A864)*D$7))-
((-EXP(-$D$1*D$7)+EXP(-$D$1*C$7))*EXP(-D$7*$A864)+(IF(D$6=10,1,0)+$B$4*(D$7-C$7))*EXP(-($D$1+$A864)*D$7)))/$E$1</f>
        <v>8.0084163114343217E-4</v>
      </c>
      <c r="E864" s="3">
        <f t="shared" si="910"/>
        <v>1.0847728885941071E-5</v>
      </c>
      <c r="F864" s="3">
        <f t="shared" si="910"/>
        <v>1.4686619953091741E-7</v>
      </c>
      <c r="G864" s="3">
        <f t="shared" si="910"/>
        <v>1.9874044255812571E-9</v>
      </c>
      <c r="H864" s="3">
        <f t="shared" si="910"/>
        <v>2.6879541528124938E-11</v>
      </c>
      <c r="I864" s="3">
        <f t="shared" si="910"/>
        <v>3.6334383231331582E-13</v>
      </c>
      <c r="J864" s="3">
        <f t="shared" si="910"/>
        <v>4.9086536278497797E-15</v>
      </c>
      <c r="K864" s="3">
        <f t="shared" si="910"/>
        <v>6.6273986817060151E-17</v>
      </c>
      <c r="L864" s="3">
        <f t="shared" si="910"/>
        <v>-9.5354240509990856E-18</v>
      </c>
      <c r="N864" t="str">
        <f t="shared" si="889"/>
        <v>8.52999999999986 0.000164736604261373</v>
      </c>
    </row>
    <row r="865" spans="1:14" x14ac:dyDescent="0.3">
      <c r="A865" s="4">
        <f t="shared" si="890"/>
        <v>8.5399999999998624</v>
      </c>
      <c r="B865" s="4">
        <f t="shared" si="886"/>
        <v>1.6023114766627652E-4</v>
      </c>
      <c r="C865" s="6">
        <f t="shared" si="887"/>
        <v>-6.4548590303676494E-4</v>
      </c>
      <c r="D865" s="3">
        <f t="shared" ref="D865:L865" si="911">-(((-EXP(-$B$1*D$7)+EXP(-$B$1*C$7))*EXP(-D$7*$A865)+(IF(D$6=10,1,0)+$B$4*(D$7-C$7))*EXP(-($B$1+$A865)*D$7))-
((-EXP(-$D$1*D$7)+EXP(-$D$1*C$7))*EXP(-D$7*$A865)+(IF(D$6=10,1,0)+$B$4*(D$7-C$7))*EXP(-($D$1+$A865)*D$7)))/$E$1</f>
        <v>7.9485778637608821E-4</v>
      </c>
      <c r="E865" s="3">
        <f t="shared" si="911"/>
        <v>1.0712976233572103E-5</v>
      </c>
      <c r="F865" s="3">
        <f t="shared" si="911"/>
        <v>1.44318399312388E-7</v>
      </c>
      <c r="G865" s="3">
        <f t="shared" si="911"/>
        <v>1.9431871359157588E-9</v>
      </c>
      <c r="H865" s="3">
        <f t="shared" si="911"/>
        <v>2.615042543133802E-11</v>
      </c>
      <c r="I865" s="3">
        <f t="shared" si="911"/>
        <v>3.517249866868094E-13</v>
      </c>
      <c r="J865" s="3">
        <f t="shared" si="911"/>
        <v>4.7279877728746266E-15</v>
      </c>
      <c r="K865" s="3">
        <f t="shared" si="911"/>
        <v>6.3516357077523185E-17</v>
      </c>
      <c r="L865" s="3">
        <f t="shared" si="911"/>
        <v>-9.0930802408171496E-18</v>
      </c>
      <c r="N865" t="str">
        <f t="shared" si="889"/>
        <v>8.53999999999986 0.000160231147666277</v>
      </c>
    </row>
    <row r="866" spans="1:14" x14ac:dyDescent="0.3">
      <c r="A866" s="4">
        <f t="shared" si="890"/>
        <v>8.5499999999998622</v>
      </c>
      <c r="B866" s="4">
        <f t="shared" si="886"/>
        <v>1.5576808686977773E-4</v>
      </c>
      <c r="C866" s="6">
        <f t="shared" si="887"/>
        <v>-6.4387420374271737E-4</v>
      </c>
      <c r="D866" s="3">
        <f t="shared" ref="D866:L866" si="912">-(((-EXP(-$B$1*D$7)+EXP(-$B$1*C$7))*EXP(-D$7*$A866)+(IF(D$6=10,1,0)+$B$4*(D$7-C$7))*EXP(-($B$1+$A866)*D$7))-
((-EXP(-$D$1*D$7)+EXP(-$D$1*C$7))*EXP(-D$7*$A866)+(IF(D$6=10,1,0)+$B$4*(D$7-C$7))*EXP(-($D$1+$A866)*D$7)))/$E$1</f>
        <v>7.8891865256948098E-4</v>
      </c>
      <c r="E866" s="3">
        <f t="shared" si="912"/>
        <v>1.0579897505485309E-5</v>
      </c>
      <c r="F866" s="3">
        <f t="shared" si="912"/>
        <v>1.4181479773188341E-7</v>
      </c>
      <c r="G866" s="3">
        <f t="shared" si="912"/>
        <v>1.8999536262393971E-9</v>
      </c>
      <c r="H866" s="3">
        <f t="shared" si="912"/>
        <v>2.5441086840143484E-11</v>
      </c>
      <c r="I866" s="3">
        <f t="shared" si="912"/>
        <v>3.4047768327951954E-13</v>
      </c>
      <c r="J866" s="3">
        <f t="shared" si="912"/>
        <v>4.5539714298822955E-15</v>
      </c>
      <c r="K866" s="3">
        <f t="shared" si="912"/>
        <v>6.0873471027769804E-17</v>
      </c>
      <c r="L866" s="3">
        <f t="shared" si="912"/>
        <v>-8.6712565506712737E-18</v>
      </c>
      <c r="N866" t="str">
        <f t="shared" si="889"/>
        <v>8.54999999999986 0.000155768086869778</v>
      </c>
    </row>
    <row r="867" spans="1:14" x14ac:dyDescent="0.3">
      <c r="A867" s="4">
        <f t="shared" si="890"/>
        <v>8.5599999999998619</v>
      </c>
      <c r="B867" s="4">
        <f t="shared" si="886"/>
        <v>1.513470762847796E-4</v>
      </c>
      <c r="C867" s="6">
        <f t="shared" si="887"/>
        <v>-6.4226652866453896E-4</v>
      </c>
      <c r="D867" s="3">
        <f t="shared" ref="D867:L867" si="913">-(((-EXP(-$B$1*D$7)+EXP(-$B$1*C$7))*EXP(-D$7*$A867)+(IF(D$6=10,1,0)+$B$4*(D$7-C$7))*EXP(-($B$1+$A867)*D$7))-
((-EXP(-$D$1*D$7)+EXP(-$D$1*C$7))*EXP(-D$7*$A867)+(IF(D$6=10,1,0)+$B$4*(D$7-C$7))*EXP(-($D$1+$A867)*D$7)))/$E$1</f>
        <v>7.8302389564636218E-4</v>
      </c>
      <c r="E867" s="3">
        <f t="shared" si="913"/>
        <v>1.0448471907890043E-5</v>
      </c>
      <c r="F867" s="3">
        <f t="shared" si="913"/>
        <v>1.3935462804194488E-7</v>
      </c>
      <c r="G867" s="3">
        <f t="shared" si="913"/>
        <v>1.8576820086655699E-9</v>
      </c>
      <c r="H867" s="3">
        <f t="shared" si="913"/>
        <v>2.4750989283424859E-11</v>
      </c>
      <c r="I867" s="3">
        <f t="shared" si="913"/>
        <v>3.2959004108133408E-13</v>
      </c>
      <c r="J867" s="3">
        <f t="shared" si="913"/>
        <v>4.3863598597245792E-15</v>
      </c>
      <c r="K867" s="3">
        <f t="shared" si="913"/>
        <v>5.8340554236161098E-17</v>
      </c>
      <c r="L867" s="3">
        <f t="shared" si="913"/>
        <v>-8.2690010619915734E-18</v>
      </c>
      <c r="N867" t="str">
        <f t="shared" si="889"/>
        <v>8.55999999999986 0.00015134707628478</v>
      </c>
    </row>
    <row r="868" spans="1:14" x14ac:dyDescent="0.3">
      <c r="A868" s="4">
        <f t="shared" si="890"/>
        <v>8.5699999999998617</v>
      </c>
      <c r="B868" s="4">
        <f t="shared" si="886"/>
        <v>1.4696777306414199E-4</v>
      </c>
      <c r="C868" s="6">
        <f t="shared" si="887"/>
        <v>-6.4066286775425545E-4</v>
      </c>
      <c r="D868" s="3">
        <f t="shared" ref="D868:L868" si="914">-(((-EXP(-$B$1*D$7)+EXP(-$B$1*C$7))*EXP(-D$7*$A868)+(IF(D$6=10,1,0)+$B$4*(D$7-C$7))*EXP(-($B$1+$A868)*D$7))-
((-EXP(-$D$1*D$7)+EXP(-$D$1*C$7))*EXP(-D$7*$A868)+(IF(D$6=10,1,0)+$B$4*(D$7-C$7))*EXP(-($D$1+$A868)*D$7)))/$E$1</f>
        <v>7.7717318402247091E-4</v>
      </c>
      <c r="E868" s="3">
        <f t="shared" si="914"/>
        <v>1.0318678905314238E-5</v>
      </c>
      <c r="F868" s="3">
        <f t="shared" si="914"/>
        <v>1.3693713679568162E-7</v>
      </c>
      <c r="G868" s="3">
        <f t="shared" si="914"/>
        <v>1.8163508822947515E-9</v>
      </c>
      <c r="H868" s="3">
        <f t="shared" si="914"/>
        <v>2.4079610842022495E-11</v>
      </c>
      <c r="I868" s="3">
        <f t="shared" si="914"/>
        <v>3.1905055900733469E-13</v>
      </c>
      <c r="J868" s="3">
        <f t="shared" si="914"/>
        <v>4.224917330999567E-15</v>
      </c>
      <c r="K868" s="3">
        <f t="shared" si="914"/>
        <v>5.5913030933120074E-17</v>
      </c>
      <c r="L868" s="3">
        <f t="shared" si="914"/>
        <v>-7.8854060150084483E-18</v>
      </c>
      <c r="N868" t="str">
        <f t="shared" si="889"/>
        <v>8.56999999999986 0.000146967773064142</v>
      </c>
    </row>
    <row r="869" spans="1:14" x14ac:dyDescent="0.3">
      <c r="A869" s="4">
        <f t="shared" si="890"/>
        <v>8.5799999999998615</v>
      </c>
      <c r="B869" s="4">
        <f t="shared" si="886"/>
        <v>1.4262983708569212E-4</v>
      </c>
      <c r="C869" s="6">
        <f t="shared" si="887"/>
        <v>-6.39063210988981E-4</v>
      </c>
      <c r="D869" s="3">
        <f t="shared" ref="D869:L869" si="915">-(((-EXP(-$B$1*D$7)+EXP(-$B$1*C$7))*EXP(-D$7*$A869)+(IF(D$6=10,1,0)+$B$4*(D$7-C$7))*EXP(-($B$1+$A869)*D$7))-
((-EXP(-$D$1*D$7)+EXP(-$D$1*C$7))*EXP(-D$7*$A869)+(IF(D$6=10,1,0)+$B$4*(D$7-C$7))*EXP(-($D$1+$A869)*D$7)))/$E$1</f>
        <v>7.7136618859501396E-4</v>
      </c>
      <c r="E869" s="3">
        <f t="shared" si="915"/>
        <v>1.0190498217311564E-5</v>
      </c>
      <c r="F869" s="3">
        <f t="shared" si="915"/>
        <v>1.345615836178899E-7</v>
      </c>
      <c r="G869" s="3">
        <f t="shared" si="915"/>
        <v>1.7759393223331891E-9</v>
      </c>
      <c r="H869" s="3">
        <f t="shared" si="915"/>
        <v>2.3426443754025433E-11</v>
      </c>
      <c r="I869" s="3">
        <f t="shared" si="915"/>
        <v>3.0884810374870782E-13</v>
      </c>
      <c r="J869" s="3">
        <f t="shared" si="915"/>
        <v>4.0694167885525707E-15</v>
      </c>
      <c r="K869" s="3">
        <f t="shared" si="915"/>
        <v>5.358651574469366E-17</v>
      </c>
      <c r="L869" s="3">
        <f t="shared" si="915"/>
        <v>-7.5196057608342368E-18</v>
      </c>
      <c r="N869" t="str">
        <f t="shared" si="889"/>
        <v>8.57999999999986 0.000142629837085692</v>
      </c>
    </row>
    <row r="870" spans="1:14" x14ac:dyDescent="0.3">
      <c r="A870" s="4">
        <f t="shared" si="890"/>
        <v>8.5899999999998613</v>
      </c>
      <c r="B870" s="4">
        <f t="shared" si="886"/>
        <v>1.3833293092594347E-4</v>
      </c>
      <c r="C870" s="6">
        <f t="shared" si="887"/>
        <v>-6.3746754837085541E-4</v>
      </c>
      <c r="D870" s="3">
        <f t="shared" ref="D870:L870" si="916">-(((-EXP(-$B$1*D$7)+EXP(-$B$1*C$7))*EXP(-D$7*$A870)+(IF(D$6=10,1,0)+$B$4*(D$7-C$7))*EXP(-($B$1+$A870)*D$7))-
((-EXP(-$D$1*D$7)+EXP(-$D$1*C$7))*EXP(-D$7*$A870)+(IF(D$6=10,1,0)+$B$4*(D$7-C$7))*EXP(-($D$1+$A870)*D$7)))/$E$1</f>
        <v>7.6560258271962656E-4</v>
      </c>
      <c r="E870" s="3">
        <f t="shared" si="916"/>
        <v>1.0063909815396231E-5</v>
      </c>
      <c r="F870" s="3">
        <f t="shared" si="916"/>
        <v>1.3222724097675118E-7</v>
      </c>
      <c r="G870" s="3">
        <f t="shared" si="916"/>
        <v>1.736426869590295E-9</v>
      </c>
      <c r="H870" s="3">
        <f t="shared" si="916"/>
        <v>2.279099403056459E-11</v>
      </c>
      <c r="I870" s="3">
        <f t="shared" si="916"/>
        <v>2.9897189801682405E-13</v>
      </c>
      <c r="J870" s="3">
        <f t="shared" si="916"/>
        <v>3.9196395341156491E-15</v>
      </c>
      <c r="K870" s="3">
        <f t="shared" si="916"/>
        <v>5.1356805770201387E-17</v>
      </c>
      <c r="L870" s="3">
        <f t="shared" si="916"/>
        <v>-7.1707748073376569E-18</v>
      </c>
      <c r="N870" t="str">
        <f t="shared" si="889"/>
        <v>8.58999999999986 0.000138332930925943</v>
      </c>
    </row>
    <row r="871" spans="1:14" x14ac:dyDescent="0.3">
      <c r="A871" s="4">
        <f t="shared" si="890"/>
        <v>8.5999999999998611</v>
      </c>
      <c r="B871" s="4">
        <f t="shared" si="886"/>
        <v>1.340767198384368E-4</v>
      </c>
      <c r="C871" s="6">
        <f t="shared" si="887"/>
        <v>-6.3587586992698228E-4</v>
      </c>
      <c r="D871" s="3">
        <f t="shared" ref="D871:L871" si="917">-(((-EXP(-$B$1*D$7)+EXP(-$B$1*C$7))*EXP(-D$7*$A871)+(IF(D$6=10,1,0)+$B$4*(D$7-C$7))*EXP(-($B$1+$A871)*D$7))-
((-EXP(-$D$1*D$7)+EXP(-$D$1*C$7))*EXP(-D$7*$A871)+(IF(D$6=10,1,0)+$B$4*(D$7-C$7))*EXP(-($D$1+$A871)*D$7)))/$E$1</f>
        <v>7.5988204219207647E-4</v>
      </c>
      <c r="E871" s="3">
        <f t="shared" si="917"/>
        <v>9.9388939198507314E-6</v>
      </c>
      <c r="F871" s="3">
        <f t="shared" si="917"/>
        <v>1.2993339396148602E-7</v>
      </c>
      <c r="G871" s="3">
        <f t="shared" si="917"/>
        <v>1.6977935200380759E-9</v>
      </c>
      <c r="H871" s="3">
        <f t="shared" si="917"/>
        <v>2.2172781082551545E-11</v>
      </c>
      <c r="I871" s="3">
        <f t="shared" si="917"/>
        <v>2.8941150914877316E-13</v>
      </c>
      <c r="J871" s="3">
        <f t="shared" si="917"/>
        <v>3.7753749187356701E-15</v>
      </c>
      <c r="K871" s="3">
        <f t="shared" si="917"/>
        <v>4.9219872989795804E-17</v>
      </c>
      <c r="L871" s="3">
        <f t="shared" si="917"/>
        <v>-6.8381259567695498E-18</v>
      </c>
      <c r="N871" t="str">
        <f t="shared" si="889"/>
        <v>8.59999999999986 0.000134076719838437</v>
      </c>
    </row>
    <row r="872" spans="1:14" x14ac:dyDescent="0.3">
      <c r="A872" s="4">
        <f t="shared" si="890"/>
        <v>8.6099999999998609</v>
      </c>
      <c r="B872" s="4">
        <f t="shared" si="886"/>
        <v>1.2986087173158249E-4</v>
      </c>
      <c r="C872" s="6">
        <f t="shared" si="887"/>
        <v>-6.3428816570936604E-4</v>
      </c>
      <c r="D872" s="3">
        <f t="shared" ref="D872:L872" si="918">-(((-EXP(-$B$1*D$7)+EXP(-$B$1*C$7))*EXP(-D$7*$A872)+(IF(D$6=10,1,0)+$B$4*(D$7-C$7))*EXP(-($B$1+$A872)*D$7))-
((-EXP(-$D$1*D$7)+EXP(-$D$1*C$7))*EXP(-D$7*$A872)+(IF(D$6=10,1,0)+$B$4*(D$7-C$7))*EXP(-($D$1+$A872)*D$7)))/$E$1</f>
        <v>7.542042452292904E-4</v>
      </c>
      <c r="E872" s="3">
        <f t="shared" si="918"/>
        <v>9.815430996708285E-6</v>
      </c>
      <c r="F872" s="3">
        <f t="shared" si="918"/>
        <v>1.2767934006389564E-7</v>
      </c>
      <c r="G872" s="3">
        <f t="shared" si="918"/>
        <v>1.6600197147156518E-9</v>
      </c>
      <c r="H872" s="3">
        <f t="shared" si="918"/>
        <v>2.1571337356908901E-11</v>
      </c>
      <c r="I872" s="3">
        <f t="shared" si="918"/>
        <v>2.8015683809707499E-13</v>
      </c>
      <c r="J872" s="3">
        <f t="shared" si="918"/>
        <v>3.6364200464929469E-15</v>
      </c>
      <c r="K872" s="3">
        <f t="shared" si="918"/>
        <v>4.7171856988068065E-17</v>
      </c>
      <c r="L872" s="3">
        <f t="shared" si="918"/>
        <v>-6.5209085289384342E-18</v>
      </c>
      <c r="N872" t="str">
        <f t="shared" si="889"/>
        <v>8.60999999999986 0.000129860871731582</v>
      </c>
    </row>
    <row r="873" spans="1:14" x14ac:dyDescent="0.3">
      <c r="A873" s="4">
        <f t="shared" si="890"/>
        <v>8.6199999999998607</v>
      </c>
      <c r="B873" s="4">
        <f t="shared" si="886"/>
        <v>1.2568505714845299E-4</v>
      </c>
      <c r="C873" s="6">
        <f t="shared" si="887"/>
        <v>-6.3270442579485022E-4</v>
      </c>
      <c r="D873" s="3">
        <f t="shared" ref="D873:L873" si="919">-(((-EXP(-$B$1*D$7)+EXP(-$B$1*C$7))*EXP(-D$7*$A873)+(IF(D$6=10,1,0)+$B$4*(D$7-C$7))*EXP(-($B$1+$A873)*D$7))-
((-EXP(-$D$1*D$7)+EXP(-$D$1*C$7))*EXP(-D$7*$A873)+(IF(D$6=10,1,0)+$B$4*(D$7-C$7))*EXP(-($D$1+$A873)*D$7)))/$E$1</f>
        <v>7.4856887245241339E-4</v>
      </c>
      <c r="E873" s="3">
        <f t="shared" si="919"/>
        <v>9.6935017546505813E-6</v>
      </c>
      <c r="F873" s="3">
        <f t="shared" si="919"/>
        <v>1.2546438896172332E-7</v>
      </c>
      <c r="G873" s="3">
        <f t="shared" si="919"/>
        <v>1.6230863298289384E-9</v>
      </c>
      <c r="H873" s="3">
        <f t="shared" si="919"/>
        <v>2.098620798336255E-11</v>
      </c>
      <c r="I873" s="3">
        <f t="shared" si="919"/>
        <v>2.7119810875181585E-13</v>
      </c>
      <c r="J873" s="3">
        <f t="shared" si="919"/>
        <v>3.5025794893033679E-15</v>
      </c>
      <c r="K873" s="3">
        <f t="shared" si="919"/>
        <v>4.5209057977790398E-17</v>
      </c>
      <c r="L873" s="3">
        <f t="shared" si="919"/>
        <v>-6.2184066665269662E-18</v>
      </c>
      <c r="N873" t="str">
        <f t="shared" si="889"/>
        <v>8.61999999999986 0.000125685057148453</v>
      </c>
    </row>
    <row r="874" spans="1:14" x14ac:dyDescent="0.3">
      <c r="A874" s="4">
        <f t="shared" si="890"/>
        <v>8.6299999999998604</v>
      </c>
      <c r="B874" s="4">
        <f t="shared" si="886"/>
        <v>1.2154894925001291E-4</v>
      </c>
      <c r="C874" s="6">
        <f t="shared" si="887"/>
        <v>-6.3112464028505528E-4</v>
      </c>
      <c r="D874" s="3">
        <f t="shared" ref="D874:L874" si="920">-(((-EXP(-$B$1*D$7)+EXP(-$B$1*C$7))*EXP(-D$7*$A874)+(IF(D$6=10,1,0)+$B$4*(D$7-C$7))*EXP(-($B$1+$A874)*D$7))-
((-EXP(-$D$1*D$7)+EXP(-$D$1*C$7))*EXP(-D$7*$A874)+(IF(D$6=10,1,0)+$B$4*(D$7-C$7))*EXP(-($D$1+$A874)*D$7)))/$E$1</f>
        <v>7.4297560687325629E-4</v>
      </c>
      <c r="E874" s="3">
        <f t="shared" si="920"/>
        <v>9.5730871419478728E-6</v>
      </c>
      <c r="F874" s="3">
        <f t="shared" si="920"/>
        <v>1.2328786230962587E-7</v>
      </c>
      <c r="G874" s="3">
        <f t="shared" si="920"/>
        <v>1.5869746670622942E-9</v>
      </c>
      <c r="H874" s="3">
        <f t="shared" si="920"/>
        <v>2.0416950429836934E-11</v>
      </c>
      <c r="I874" s="3">
        <f t="shared" si="920"/>
        <v>2.625258576234523E-13</v>
      </c>
      <c r="J874" s="3">
        <f t="shared" si="920"/>
        <v>3.3736650117242716E-15</v>
      </c>
      <c r="K874" s="3">
        <f t="shared" si="920"/>
        <v>4.3327930121099211E-17</v>
      </c>
      <c r="L874" s="3">
        <f t="shared" si="920"/>
        <v>-5.9299377233967275E-18</v>
      </c>
      <c r="N874" t="str">
        <f t="shared" si="889"/>
        <v>8.62999999999986 0.000121548949250013</v>
      </c>
    </row>
    <row r="875" spans="1:14" x14ac:dyDescent="0.3">
      <c r="A875" s="4">
        <f t="shared" si="890"/>
        <v>8.6399999999998602</v>
      </c>
      <c r="B875" s="4">
        <f t="shared" si="886"/>
        <v>1.1745222378631627E-4</v>
      </c>
      <c r="C875" s="6">
        <f t="shared" si="887"/>
        <v>-6.2954879930631651E-4</v>
      </c>
      <c r="D875" s="3">
        <f t="shared" ref="D875:L875" si="921">-(((-EXP(-$B$1*D$7)+EXP(-$B$1*C$7))*EXP(-D$7*$A875)+(IF(D$6=10,1,0)+$B$4*(D$7-C$7))*EXP(-($B$1+$A875)*D$7))-
((-EXP(-$D$1*D$7)+EXP(-$D$1*C$7))*EXP(-D$7*$A875)+(IF(D$6=10,1,0)+$B$4*(D$7-C$7))*EXP(-($D$1+$A875)*D$7)))/$E$1</f>
        <v>7.3742413386854589E-4</v>
      </c>
      <c r="E875" s="3">
        <f t="shared" si="921"/>
        <v>9.4541683435631813E-6</v>
      </c>
      <c r="F875" s="3">
        <f t="shared" si="921"/>
        <v>1.2114909352915246E-7</v>
      </c>
      <c r="G875" s="3">
        <f t="shared" si="921"/>
        <v>1.5516664441137643E-9</v>
      </c>
      <c r="H875" s="3">
        <f t="shared" si="921"/>
        <v>1.9863134168109292E-11</v>
      </c>
      <c r="I875" s="3">
        <f t="shared" si="921"/>
        <v>2.5413092384084372E-13</v>
      </c>
      <c r="J875" s="3">
        <f t="shared" si="921"/>
        <v>3.2494953065479905E-15</v>
      </c>
      <c r="K875" s="3">
        <f t="shared" si="921"/>
        <v>4.1525075118806162E-17</v>
      </c>
      <c r="L875" s="3">
        <f t="shared" si="921"/>
        <v>-5.6548507180664795E-18</v>
      </c>
      <c r="N875" t="str">
        <f t="shared" si="889"/>
        <v>8.63999999999986 0.000117452223786316</v>
      </c>
    </row>
    <row r="876" spans="1:14" x14ac:dyDescent="0.3">
      <c r="A876" s="4">
        <f t="shared" si="890"/>
        <v>8.64999999999986</v>
      </c>
      <c r="B876" s="4">
        <f t="shared" si="886"/>
        <v>1.1339455907852442E-4</v>
      </c>
      <c r="C876" s="6">
        <f t="shared" si="887"/>
        <v>-6.2797689300962266E-4</v>
      </c>
      <c r="D876" s="3">
        <f t="shared" ref="D876:L876" si="922">-(((-EXP(-$B$1*D$7)+EXP(-$B$1*C$7))*EXP(-D$7*$A876)+(IF(D$6=10,1,0)+$B$4*(D$7-C$7))*EXP(-($B$1+$A876)*D$7))-
((-EXP(-$D$1*D$7)+EXP(-$D$1*C$7))*EXP(-D$7*$A876)+(IF(D$6=10,1,0)+$B$4*(D$7-C$7))*EXP(-($D$1+$A876)*D$7)))/$E$1</f>
        <v>7.3191414116501724E-4</v>
      </c>
      <c r="E876" s="3">
        <f t="shared" si="922"/>
        <v>9.3367267782300341E-6</v>
      </c>
      <c r="F876" s="3">
        <f t="shared" si="922"/>
        <v>1.1904742760525819E-7</v>
      </c>
      <c r="G876" s="3">
        <f t="shared" si="922"/>
        <v>1.5171437854435831E-9</v>
      </c>
      <c r="H876" s="3">
        <f t="shared" si="922"/>
        <v>1.9324340348430409E-11</v>
      </c>
      <c r="I876" s="3">
        <f t="shared" si="922"/>
        <v>2.4600443947303346E-13</v>
      </c>
      <c r="J876" s="3">
        <f t="shared" si="922"/>
        <v>3.1298957396793054E-15</v>
      </c>
      <c r="K876" s="3">
        <f t="shared" si="922"/>
        <v>3.9797236073923127E-17</v>
      </c>
      <c r="L876" s="3">
        <f t="shared" si="922"/>
        <v>-5.392524869658738E-18</v>
      </c>
      <c r="N876" t="str">
        <f t="shared" si="889"/>
        <v>8.64999999999986 0.000113394559078524</v>
      </c>
    </row>
    <row r="877" spans="1:14" x14ac:dyDescent="0.3">
      <c r="A877" s="4">
        <f t="shared" si="890"/>
        <v>8.6599999999998598</v>
      </c>
      <c r="B877" s="4">
        <f t="shared" si="886"/>
        <v>1.0937563600084882E-4</v>
      </c>
      <c r="C877" s="6">
        <f t="shared" si="887"/>
        <v>-6.2640891157055446E-4</v>
      </c>
      <c r="D877" s="3">
        <f t="shared" ref="D877:L877" si="923">-(((-EXP(-$B$1*D$7)+EXP(-$B$1*C$7))*EXP(-D$7*$A877)+(IF(D$6=10,1,0)+$B$4*(D$7-C$7))*EXP(-($B$1+$A877)*D$7))-
((-EXP(-$D$1*D$7)+EXP(-$D$1*C$7))*EXP(-D$7*$A877)+(IF(D$6=10,1,0)+$B$4*(D$7-C$7))*EXP(-($D$1+$A877)*D$7)))/$E$1</f>
        <v>7.2644531882450579E-4</v>
      </c>
      <c r="E877" s="3">
        <f t="shared" si="923"/>
        <v>9.220744095450791E-6</v>
      </c>
      <c r="F877" s="3">
        <f t="shared" si="923"/>
        <v>1.169822208864573E-7</v>
      </c>
      <c r="G877" s="3">
        <f t="shared" si="923"/>
        <v>1.4833892132165456E-9</v>
      </c>
      <c r="H877" s="3">
        <f t="shared" si="923"/>
        <v>1.8800161482031445E-11</v>
      </c>
      <c r="I877" s="3">
        <f t="shared" si="923"/>
        <v>2.381378201679942E-13</v>
      </c>
      <c r="J877" s="3">
        <f t="shared" si="923"/>
        <v>3.0146981045088108E-15</v>
      </c>
      <c r="K877" s="3">
        <f t="shared" si="923"/>
        <v>3.8141291607329927E-17</v>
      </c>
      <c r="L877" s="3">
        <f t="shared" si="923"/>
        <v>-5.1423681922983217E-18</v>
      </c>
      <c r="N877" t="str">
        <f t="shared" si="889"/>
        <v>8.65999999999986 0.000109375636000849</v>
      </c>
    </row>
    <row r="878" spans="1:14" x14ac:dyDescent="0.3">
      <c r="A878" s="4">
        <f t="shared" si="890"/>
        <v>8.6699999999998596</v>
      </c>
      <c r="B878" s="4">
        <f t="shared" si="886"/>
        <v>1.0539513795932052E-4</v>
      </c>
      <c r="C878" s="6">
        <f t="shared" si="887"/>
        <v>-6.2484484518922259E-4</v>
      </c>
      <c r="D878" s="3">
        <f t="shared" ref="D878:L878" si="924">-(((-EXP(-$B$1*D$7)+EXP(-$B$1*C$7))*EXP(-D$7*$A878)+(IF(D$6=10,1,0)+$B$4*(D$7-C$7))*EXP(-($B$1+$A878)*D$7))-
((-EXP(-$D$1*D$7)+EXP(-$D$1*C$7))*EXP(-D$7*$A878)+(IF(D$6=10,1,0)+$B$4*(D$7-C$7))*EXP(-($D$1+$A878)*D$7)))/$E$1</f>
        <v>7.2101735922565152E-4</v>
      </c>
      <c r="E878" s="3">
        <f t="shared" si="924"/>
        <v>9.1062021727067296E-6</v>
      </c>
      <c r="F878" s="3">
        <f t="shared" si="924"/>
        <v>1.1495284088712693E-7</v>
      </c>
      <c r="G878" s="3">
        <f t="shared" si="924"/>
        <v>1.4503856384615154E-9</v>
      </c>
      <c r="H878" s="3">
        <f t="shared" si="924"/>
        <v>1.8290201133778691E-11</v>
      </c>
      <c r="I878" s="3">
        <f t="shared" si="924"/>
        <v>2.305227560764677E-13</v>
      </c>
      <c r="J878" s="3">
        <f t="shared" si="924"/>
        <v>2.9037403853754383E-15</v>
      </c>
      <c r="K878" s="3">
        <f t="shared" si="924"/>
        <v>3.65542502191522E-17</v>
      </c>
      <c r="L878" s="3">
        <f t="shared" si="924"/>
        <v>-4.9038161649110586E-18</v>
      </c>
      <c r="N878" t="str">
        <f t="shared" si="889"/>
        <v>8.66999999999986 0.000105395137959321</v>
      </c>
    </row>
    <row r="879" spans="1:14" x14ac:dyDescent="0.3">
      <c r="A879" s="4">
        <f t="shared" si="890"/>
        <v>8.6799999999998594</v>
      </c>
      <c r="B879" s="4">
        <f t="shared" si="886"/>
        <v>1.0145275086911183E-4</v>
      </c>
      <c r="C879" s="6">
        <f t="shared" si="887"/>
        <v>-6.2328468409020711E-4</v>
      </c>
      <c r="D879" s="3">
        <f t="shared" ref="D879:L879" si="925">-(((-EXP(-$B$1*D$7)+EXP(-$B$1*C$7))*EXP(-D$7*$A879)+(IF(D$6=10,1,0)+$B$4*(D$7-C$7))*EXP(-($B$1+$A879)*D$7))-
((-EXP(-$D$1*D$7)+EXP(-$D$1*C$7))*EXP(-D$7*$A879)+(IF(D$6=10,1,0)+$B$4*(D$7-C$7))*EXP(-($D$1+$A879)*D$7)))/$E$1</f>
        <v>7.1562995704424774E-4</v>
      </c>
      <c r="E879" s="3">
        <f t="shared" si="925"/>
        <v>8.9930831125728391E-6</v>
      </c>
      <c r="F879" s="3">
        <f t="shared" si="925"/>
        <v>1.1295866609386419E-7</v>
      </c>
      <c r="G879" s="3">
        <f t="shared" si="925"/>
        <v>1.4181163524222172E-9</v>
      </c>
      <c r="H879" s="3">
        <f t="shared" si="925"/>
        <v>1.7794073621785427E-11</v>
      </c>
      <c r="I879" s="3">
        <f t="shared" si="925"/>
        <v>2.2315120308014709E-13</v>
      </c>
      <c r="J879" s="3">
        <f t="shared" si="925"/>
        <v>2.7968665297039834E-15</v>
      </c>
      <c r="K879" s="3">
        <f t="shared" si="925"/>
        <v>3.5033244884255278E-17</v>
      </c>
      <c r="L879" s="3">
        <f t="shared" si="925"/>
        <v>-4.6763304531574164E-18</v>
      </c>
      <c r="N879" t="str">
        <f t="shared" si="889"/>
        <v>8.67999999999986 0.000101452750869112</v>
      </c>
    </row>
    <row r="880" spans="1:14" x14ac:dyDescent="0.3">
      <c r="A880" s="4">
        <f t="shared" si="890"/>
        <v>8.6899999999998592</v>
      </c>
      <c r="B880" s="4">
        <f t="shared" si="886"/>
        <v>9.7548163133359626E-5</v>
      </c>
      <c r="C880" s="6">
        <f t="shared" si="887"/>
        <v>-6.2172841852249617E-4</v>
      </c>
      <c r="D880" s="3">
        <f t="shared" ref="D880:L880" si="926">-(((-EXP(-$B$1*D$7)+EXP(-$B$1*C$7))*EXP(-D$7*$A880)+(IF(D$6=10,1,0)+$B$4*(D$7-C$7))*EXP(-($B$1+$A880)*D$7))-
((-EXP(-$D$1*D$7)+EXP(-$D$1*C$7))*EXP(-D$7*$A880)+(IF(D$6=10,1,0)+$B$4*(D$7-C$7))*EXP(-($D$1+$A880)*D$7)))/$E$1</f>
        <v>7.1028280923494524E-4</v>
      </c>
      <c r="E880" s="3">
        <f t="shared" si="926"/>
        <v>8.8813692399755517E-6</v>
      </c>
      <c r="F880" s="3">
        <f t="shared" si="926"/>
        <v>1.1099908577482098E-7</v>
      </c>
      <c r="G880" s="3">
        <f t="shared" si="926"/>
        <v>1.3865650180566633E-9</v>
      </c>
      <c r="H880" s="3">
        <f t="shared" si="926"/>
        <v>1.7311403726121558E-11</v>
      </c>
      <c r="I880" s="3">
        <f t="shared" si="926"/>
        <v>2.1601537428838744E-13</v>
      </c>
      <c r="J880" s="3">
        <f t="shared" si="926"/>
        <v>2.6939262285218153E-15</v>
      </c>
      <c r="K880" s="3">
        <f t="shared" si="926"/>
        <v>3.3575527873341575E-17</v>
      </c>
      <c r="L880" s="3">
        <f t="shared" si="926"/>
        <v>-4.4593976959810781E-18</v>
      </c>
      <c r="N880" t="str">
        <f t="shared" si="889"/>
        <v>8.68999999999986 9.75481631333596E-05</v>
      </c>
    </row>
    <row r="881" spans="1:14" x14ac:dyDescent="0.3">
      <c r="A881" s="4">
        <f t="shared" si="890"/>
        <v>8.699999999999859</v>
      </c>
      <c r="B881" s="4">
        <f t="shared" si="886"/>
        <v>9.3681065629405298E-5</v>
      </c>
      <c r="C881" s="6">
        <f t="shared" si="887"/>
        <v>-6.2017603875942488E-4</v>
      </c>
      <c r="D881" s="3">
        <f t="shared" ref="D881:L881" si="927">-(((-EXP(-$B$1*D$7)+EXP(-$B$1*C$7))*EXP(-D$7*$A881)+(IF(D$6=10,1,0)+$B$4*(D$7-C$7))*EXP(-($B$1+$A881)*D$7))-
((-EXP(-$D$1*D$7)+EXP(-$D$1*C$7))*EXP(-D$7*$A881)+(IF(D$6=10,1,0)+$B$4*(D$7-C$7))*EXP(-($D$1+$A881)*D$7)))/$E$1</f>
        <v>7.0497561502041019E-4</v>
      </c>
      <c r="E881" s="3">
        <f t="shared" si="927"/>
        <v>8.7710430994081209E-6</v>
      </c>
      <c r="F881" s="3">
        <f t="shared" si="927"/>
        <v>1.0907349979317484E-7</v>
      </c>
      <c r="G881" s="3">
        <f t="shared" si="927"/>
        <v>1.355715661854528E-9</v>
      </c>
      <c r="H881" s="3">
        <f t="shared" si="927"/>
        <v>1.6841826404601552E-11</v>
      </c>
      <c r="I881" s="3">
        <f t="shared" si="927"/>
        <v>2.091077318201683E-13</v>
      </c>
      <c r="J881" s="3">
        <f t="shared" si="927"/>
        <v>2.5947747050614109E-15</v>
      </c>
      <c r="K881" s="3">
        <f t="shared" si="927"/>
        <v>3.2178465788635012E-17</v>
      </c>
      <c r="L881" s="3">
        <f t="shared" si="927"/>
        <v>-4.252528346738381E-18</v>
      </c>
      <c r="N881" t="str">
        <f t="shared" si="889"/>
        <v>8.69999999999986 9.36810656294053E-05</v>
      </c>
    </row>
    <row r="882" spans="1:14" x14ac:dyDescent="0.3">
      <c r="A882" s="4">
        <f t="shared" si="890"/>
        <v>8.7099999999998587</v>
      </c>
      <c r="B882" s="4">
        <f t="shared" si="886"/>
        <v>8.9851151686232576E-5</v>
      </c>
      <c r="C882" s="6">
        <f t="shared" si="887"/>
        <v>-6.1862753509861457E-4</v>
      </c>
      <c r="D882" s="3">
        <f t="shared" ref="D882:L882" si="928">-(((-EXP(-$B$1*D$7)+EXP(-$B$1*C$7))*EXP(-D$7*$A882)+(IF(D$6=10,1,0)+$B$4*(D$7-C$7))*EXP(-($B$1+$A882)*D$7))-
((-EXP(-$D$1*D$7)+EXP(-$D$1*C$7))*EXP(-D$7*$A882)+(IF(D$6=10,1,0)+$B$4*(D$7-C$7))*EXP(-($D$1+$A882)*D$7)))/$E$1</f>
        <v>6.9970807587167304E-4</v>
      </c>
      <c r="E882" s="3">
        <f t="shared" si="928"/>
        <v>8.6620874521512956E-6</v>
      </c>
      <c r="F882" s="3">
        <f t="shared" si="928"/>
        <v>1.071813184235775E-7</v>
      </c>
      <c r="G882" s="3">
        <f t="shared" si="928"/>
        <v>1.3255526656609845E-9</v>
      </c>
      <c r="H882" s="3">
        <f t="shared" si="928"/>
        <v>1.6384986517003711E-11</v>
      </c>
      <c r="I882" s="3">
        <f t="shared" si="928"/>
        <v>2.0242097883486313E-13</v>
      </c>
      <c r="J882" s="3">
        <f t="shared" si="928"/>
        <v>2.499272511160285E-15</v>
      </c>
      <c r="K882" s="3">
        <f t="shared" si="928"/>
        <v>3.0839534806911105E-17</v>
      </c>
      <c r="L882" s="3">
        <f t="shared" si="928"/>
        <v>-4.0552555687160091E-18</v>
      </c>
      <c r="N882" t="str">
        <f t="shared" si="889"/>
        <v>8.70999999999986 8.98511516862326E-05</v>
      </c>
    </row>
    <row r="883" spans="1:14" x14ac:dyDescent="0.3">
      <c r="A883" s="4">
        <f t="shared" si="890"/>
        <v>8.7199999999998585</v>
      </c>
      <c r="B883" s="4">
        <f t="shared" si="886"/>
        <v>8.6058117060383368E-5</v>
      </c>
      <c r="C883" s="6">
        <f t="shared" si="887"/>
        <v>-6.1708289786191245E-4</v>
      </c>
      <c r="D883" s="3">
        <f t="shared" ref="D883:L883" si="929">-(((-EXP(-$B$1*D$7)+EXP(-$B$1*C$7))*EXP(-D$7*$A883)+(IF(D$6=10,1,0)+$B$4*(D$7-C$7))*EXP(-($B$1+$A883)*D$7))-
((-EXP(-$D$1*D$7)+EXP(-$D$1*C$7))*EXP(-D$7*$A883)+(IF(D$6=10,1,0)+$B$4*(D$7-C$7))*EXP(-($D$1+$A883)*D$7)))/$E$1</f>
        <v>6.9447989548678327E-4</v>
      </c>
      <c r="E883" s="3">
        <f t="shared" si="929"/>
        <v>8.554485273663399E-6</v>
      </c>
      <c r="F883" s="3">
        <f t="shared" si="929"/>
        <v>1.053219621707542E-7</v>
      </c>
      <c r="G883" s="3">
        <f t="shared" si="929"/>
        <v>1.2960607588146113E-9</v>
      </c>
      <c r="H883" s="3">
        <f t="shared" si="929"/>
        <v>1.5940538556367741E-11</v>
      </c>
      <c r="I883" s="3">
        <f t="shared" si="929"/>
        <v>1.9594805182917033E-13</v>
      </c>
      <c r="J883" s="3">
        <f t="shared" si="929"/>
        <v>2.4072853311131922E-15</v>
      </c>
      <c r="K883" s="3">
        <f t="shared" si="929"/>
        <v>2.9556316120050404E-17</v>
      </c>
      <c r="L883" s="3">
        <f t="shared" si="929"/>
        <v>-3.8671341815702768E-18</v>
      </c>
      <c r="N883" t="str">
        <f t="shared" si="889"/>
        <v>8.71999999999986 8.60581170603834E-05</v>
      </c>
    </row>
    <row r="884" spans="1:14" x14ac:dyDescent="0.3">
      <c r="A884" s="4">
        <f t="shared" si="890"/>
        <v>8.7299999999998583</v>
      </c>
      <c r="B884" s="4">
        <f t="shared" si="886"/>
        <v>8.2301659921311658E-5</v>
      </c>
      <c r="C884" s="6">
        <f t="shared" si="887"/>
        <v>-6.1554211739533061E-4</v>
      </c>
      <c r="D884" s="3">
        <f t="shared" ref="D884:L884" si="930">-(((-EXP(-$B$1*D$7)+EXP(-$B$1*C$7))*EXP(-D$7*$A884)+(IF(D$6=10,1,0)+$B$4*(D$7-C$7))*EXP(-($B$1+$A884)*D$7))-
((-EXP(-$D$1*D$7)+EXP(-$D$1*C$7))*EXP(-D$7*$A884)+(IF(D$6=10,1,0)+$B$4*(D$7-C$7))*EXP(-($D$1+$A884)*D$7)))/$E$1</f>
        <v>6.8929077977895089E-4</v>
      </c>
      <c r="E884" s="3">
        <f t="shared" si="930"/>
        <v>8.4482197509174694E-6</v>
      </c>
      <c r="F884" s="3">
        <f t="shared" si="930"/>
        <v>1.0349486159165985E-7</v>
      </c>
      <c r="G884" s="3">
        <f t="shared" si="930"/>
        <v>1.2672250104145462E-9</v>
      </c>
      <c r="H884" s="3">
        <f t="shared" si="930"/>
        <v>1.5508146387754311E-11</v>
      </c>
      <c r="I884" s="3">
        <f t="shared" si="930"/>
        <v>1.8968211317133359E-13</v>
      </c>
      <c r="J884" s="3">
        <f t="shared" si="930"/>
        <v>2.3186837927892419E-15</v>
      </c>
      <c r="K884" s="3">
        <f t="shared" si="930"/>
        <v>2.8326491565411611E-17</v>
      </c>
      <c r="L884" s="3">
        <f t="shared" si="930"/>
        <v>-3.6877396565598474E-18</v>
      </c>
      <c r="N884" t="str">
        <f t="shared" si="889"/>
        <v>8.72999999999986 8.23016599213117E-05</v>
      </c>
    </row>
    <row r="885" spans="1:14" x14ac:dyDescent="0.3">
      <c r="A885" s="4">
        <f t="shared" si="890"/>
        <v>8.7399999999998581</v>
      </c>
      <c r="B885" s="4">
        <f t="shared" si="886"/>
        <v>7.8581480829933282E-5</v>
      </c>
      <c r="C885" s="6">
        <f t="shared" si="887"/>
        <v>-6.1400518406898633E-4</v>
      </c>
      <c r="D885" s="3">
        <f t="shared" ref="D885:L885" si="931">-(((-EXP(-$B$1*D$7)+EXP(-$B$1*C$7))*EXP(-D$7*$A885)+(IF(D$6=10,1,0)+$B$4*(D$7-C$7))*EXP(-($B$1+$A885)*D$7))-
((-EXP(-$D$1*D$7)+EXP(-$D$1*C$7))*EXP(-D$7*$A885)+(IF(D$6=10,1,0)+$B$4*(D$7-C$7))*EXP(-($D$1+$A885)*D$7)))/$E$1</f>
        <v>6.8414043685791179E-4</v>
      </c>
      <c r="E885" s="3">
        <f t="shared" si="931"/>
        <v>8.3432742797066362E-6</v>
      </c>
      <c r="F885" s="3">
        <f t="shared" si="931"/>
        <v>1.0169945712292917E-7</v>
      </c>
      <c r="G885" s="3">
        <f t="shared" si="931"/>
        <v>1.2390308217298116E-9</v>
      </c>
      <c r="H885" s="3">
        <f t="shared" si="931"/>
        <v>1.5087482994052614E-11</v>
      </c>
      <c r="I885" s="3">
        <f t="shared" si="931"/>
        <v>1.8361654388038256E-13</v>
      </c>
      <c r="J885" s="3">
        <f t="shared" si="931"/>
        <v>2.233343285673738E-15</v>
      </c>
      <c r="K885" s="3">
        <f t="shared" si="931"/>
        <v>2.7147839437916161E-17</v>
      </c>
      <c r="L885" s="3">
        <f t="shared" si="931"/>
        <v>-3.5166671586844754E-18</v>
      </c>
      <c r="N885" t="str">
        <f t="shared" si="889"/>
        <v>8.73999999999986 7.85814808299333E-05</v>
      </c>
    </row>
    <row r="886" spans="1:14" x14ac:dyDescent="0.3">
      <c r="A886" s="4">
        <f t="shared" si="890"/>
        <v>8.7499999999998579</v>
      </c>
      <c r="B886" s="4">
        <f t="shared" si="886"/>
        <v>7.4897282723058477E-5</v>
      </c>
      <c r="C886" s="6">
        <f t="shared" si="887"/>
        <v>-6.1247208827704114E-4</v>
      </c>
      <c r="D886" s="3">
        <f t="shared" ref="D886:L886" si="932">-(((-EXP(-$B$1*D$7)+EXP(-$B$1*C$7))*EXP(-D$7*$A886)+(IF(D$6=10,1,0)+$B$4*(D$7-C$7))*EXP(-($B$1+$A886)*D$7))-
((-EXP(-$D$1*D$7)+EXP(-$D$1*C$7))*EXP(-D$7*$A886)+(IF(D$6=10,1,0)+$B$4*(D$7-C$7))*EXP(-($D$1+$A886)*D$7)))/$E$1</f>
        <v>6.7902857701705277E-4</v>
      </c>
      <c r="E886" s="3">
        <f t="shared" si="932"/>
        <v>8.2396324620712576E-6</v>
      </c>
      <c r="F886" s="3">
        <f t="shared" si="932"/>
        <v>9.9935198907747784E-8</v>
      </c>
      <c r="G886" s="3">
        <f t="shared" si="932"/>
        <v>1.2114639188671335E-9</v>
      </c>
      <c r="H886" s="3">
        <f t="shared" si="932"/>
        <v>1.4678230228371443E-11</v>
      </c>
      <c r="I886" s="3">
        <f t="shared" si="932"/>
        <v>1.7774493663682512E-13</v>
      </c>
      <c r="J886" s="3">
        <f t="shared" si="932"/>
        <v>2.151143785615331E-15</v>
      </c>
      <c r="K886" s="3">
        <f t="shared" si="932"/>
        <v>2.6018230476814682E-17</v>
      </c>
      <c r="L886" s="3">
        <f t="shared" si="932"/>
        <v>-3.35353063303347E-18</v>
      </c>
      <c r="N886" t="str">
        <f t="shared" si="889"/>
        <v>8.74999999999986 7.48972827230585E-05</v>
      </c>
    </row>
    <row r="887" spans="1:14" x14ac:dyDescent="0.3">
      <c r="A887" s="4">
        <f t="shared" si="890"/>
        <v>8.7599999999998577</v>
      </c>
      <c r="B887" s="4">
        <f t="shared" si="886"/>
        <v>7.1248770891766945E-5</v>
      </c>
      <c r="C887" s="6">
        <f t="shared" si="887"/>
        <v>-6.1094282043764139E-4</v>
      </c>
      <c r="D887" s="3">
        <f t="shared" ref="D887:L887" si="933">-(((-EXP(-$B$1*D$7)+EXP(-$B$1*C$7))*EXP(-D$7*$A887)+(IF(D$6=10,1,0)+$B$4*(D$7-C$7))*EXP(-($B$1+$A887)*D$7))-
((-EXP(-$D$1*D$7)+EXP(-$D$1*C$7))*EXP(-D$7*$A887)+(IF(D$6=10,1,0)+$B$4*(D$7-C$7))*EXP(-($D$1+$A887)*D$7)))/$E$1</f>
        <v>6.7395491271443804E-4</v>
      </c>
      <c r="E887" s="3">
        <f t="shared" si="933"/>
        <v>8.1372781037631156E-6</v>
      </c>
      <c r="F887" s="3">
        <f t="shared" si="933"/>
        <v>9.8201546628348127E-8</v>
      </c>
      <c r="G887" s="3">
        <f t="shared" si="933"/>
        <v>1.1845103454872293E-9</v>
      </c>
      <c r="H887" s="3">
        <f t="shared" si="933"/>
        <v>1.4280078573872062E-11</v>
      </c>
      <c r="I887" s="3">
        <f t="shared" si="933"/>
        <v>1.7206108900822559E-13</v>
      </c>
      <c r="J887" s="3">
        <f t="shared" si="933"/>
        <v>2.0719696860196458E-15</v>
      </c>
      <c r="K887" s="3">
        <f t="shared" si="933"/>
        <v>2.4935624018699688E-17</v>
      </c>
      <c r="L887" s="3">
        <f t="shared" si="933"/>
        <v>-3.1979619336394344E-18</v>
      </c>
      <c r="N887" t="str">
        <f t="shared" si="889"/>
        <v>8.75999999999986 7.12487708917669E-05</v>
      </c>
    </row>
    <row r="888" spans="1:14" x14ac:dyDescent="0.3">
      <c r="A888" s="4">
        <f t="shared" si="890"/>
        <v>8.7699999999998575</v>
      </c>
      <c r="B888" s="4">
        <f t="shared" si="886"/>
        <v>6.7635652958107287E-5</v>
      </c>
      <c r="C888" s="6">
        <f t="shared" si="887"/>
        <v>-6.0941737099285819E-4</v>
      </c>
      <c r="D888" s="3">
        <f t="shared" ref="D888:L888" si="934">-(((-EXP(-$B$1*D$7)+EXP(-$B$1*C$7))*EXP(-D$7*$A888)+(IF(D$6=10,1,0)+$B$4*(D$7-C$7))*EXP(-($B$1+$A888)*D$7))-
((-EXP(-$D$1*D$7)+EXP(-$D$1*C$7))*EXP(-D$7*$A888)+(IF(D$6=10,1,0)+$B$4*(D$7-C$7))*EXP(-($D$1+$A888)*D$7)))/$E$1</f>
        <v>6.689191585521416E-4</v>
      </c>
      <c r="E888" s="3">
        <f t="shared" si="934"/>
        <v>8.036195211725493E-6</v>
      </c>
      <c r="F888" s="3">
        <f t="shared" si="934"/>
        <v>9.6497969340159751E-8</v>
      </c>
      <c r="G888" s="3">
        <f t="shared" si="934"/>
        <v>1.158156455768602E-9</v>
      </c>
      <c r="H888" s="3">
        <f t="shared" si="934"/>
        <v>1.3892726909336429E-11</v>
      </c>
      <c r="I888" s="3">
        <f t="shared" si="934"/>
        <v>1.6655899690307906E-13</v>
      </c>
      <c r="J888" s="3">
        <f t="shared" si="934"/>
        <v>1.9957096352601185E-15</v>
      </c>
      <c r="K888" s="3">
        <f t="shared" si="934"/>
        <v>2.3898064311352716E-17</v>
      </c>
      <c r="L888" s="3">
        <f t="shared" si="934"/>
        <v>-3.0496099920928254E-18</v>
      </c>
      <c r="N888" t="str">
        <f t="shared" si="889"/>
        <v>8.76999999999986 6.76356529581073E-05</v>
      </c>
    </row>
    <row r="889" spans="1:14" x14ac:dyDescent="0.3">
      <c r="A889" s="4">
        <f t="shared" si="890"/>
        <v>8.7799999999998573</v>
      </c>
      <c r="B889" s="4">
        <f t="shared" si="886"/>
        <v>6.4057638864647789E-5</v>
      </c>
      <c r="C889" s="6">
        <f t="shared" si="887"/>
        <v>-6.0789573040862736E-4</v>
      </c>
      <c r="D889" s="3">
        <f t="shared" ref="D889:L889" si="935">-(((-EXP(-$B$1*D$7)+EXP(-$B$1*C$7))*EXP(-D$7*$A889)+(IF(D$6=10,1,0)+$B$4*(D$7-C$7))*EXP(-($B$1+$A889)*D$7))-
((-EXP(-$D$1*D$7)+EXP(-$D$1*C$7))*EXP(-D$7*$A889)+(IF(D$6=10,1,0)+$B$4*(D$7-C$7))*EXP(-($D$1+$A889)*D$7)))/$E$1</f>
        <v>6.6392103126845456E-4</v>
      </c>
      <c r="E889" s="3">
        <f t="shared" si="935"/>
        <v>7.9363679915467805E-6</v>
      </c>
      <c r="F889" s="3">
        <f t="shared" si="935"/>
        <v>9.4823945308937455E-8</v>
      </c>
      <c r="G889" s="3">
        <f t="shared" si="935"/>
        <v>1.132388907490889E-9</v>
      </c>
      <c r="H889" s="3">
        <f t="shared" si="935"/>
        <v>1.3515882281712702E-11</v>
      </c>
      <c r="I889" s="3">
        <f t="shared" si="935"/>
        <v>1.6123284822347884E-13</v>
      </c>
      <c r="J889" s="3">
        <f t="shared" si="935"/>
        <v>1.9222563800755485E-15</v>
      </c>
      <c r="K889" s="3">
        <f t="shared" si="935"/>
        <v>2.2903676980394726E-17</v>
      </c>
      <c r="L889" s="3">
        <f t="shared" si="935"/>
        <v>-2.9081400274291953E-18</v>
      </c>
      <c r="N889" t="str">
        <f t="shared" si="889"/>
        <v>8.77999999999986 6.40576388646478E-05</v>
      </c>
    </row>
    <row r="890" spans="1:14" x14ac:dyDescent="0.3">
      <c r="A890" s="4">
        <f t="shared" si="890"/>
        <v>8.789999999999857</v>
      </c>
      <c r="B890" s="4">
        <f t="shared" si="886"/>
        <v>6.051444085227327E-5</v>
      </c>
      <c r="C890" s="6">
        <f t="shared" si="887"/>
        <v>-6.0637788917469054E-4</v>
      </c>
      <c r="D890" s="3">
        <f t="shared" ref="D890:L890" si="936">-(((-EXP(-$B$1*D$7)+EXP(-$B$1*C$7))*EXP(-D$7*$A890)+(IF(D$6=10,1,0)+$B$4*(D$7-C$7))*EXP(-($B$1+$A890)*D$7))-
((-EXP(-$D$1*D$7)+EXP(-$D$1*C$7))*EXP(-D$7*$A890)+(IF(D$6=10,1,0)+$B$4*(D$7-C$7))*EXP(-($D$1+$A890)*D$7)))/$E$1</f>
        <v>6.5896024971823404E-4</v>
      </c>
      <c r="E890" s="3">
        <f t="shared" si="936"/>
        <v>7.8377808450146694E-6</v>
      </c>
      <c r="F890" s="3">
        <f t="shared" si="936"/>
        <v>9.3178961852438918E-8</v>
      </c>
      <c r="G890" s="3">
        <f t="shared" si="936"/>
        <v>1.1071946552836462E-9</v>
      </c>
      <c r="H890" s="3">
        <f t="shared" si="936"/>
        <v>1.3149259684254755E-11</v>
      </c>
      <c r="I890" s="3">
        <f t="shared" si="936"/>
        <v>1.5607701673061852E-13</v>
      </c>
      <c r="J890" s="3">
        <f t="shared" si="936"/>
        <v>1.8515066147152411E-15</v>
      </c>
      <c r="K890" s="3">
        <f t="shared" si="936"/>
        <v>2.1950665643385708E-17</v>
      </c>
      <c r="L890" s="3">
        <f t="shared" si="936"/>
        <v>-2.7732327875053858E-18</v>
      </c>
      <c r="N890" t="str">
        <f t="shared" si="889"/>
        <v>8.78999999999986 6.05144408522733E-05</v>
      </c>
    </row>
    <row r="891" spans="1:14" x14ac:dyDescent="0.3">
      <c r="A891" s="4">
        <f t="shared" si="890"/>
        <v>8.7999999999998568</v>
      </c>
      <c r="B891" s="4">
        <f t="shared" si="886"/>
        <v>5.7005773441005117E-5</v>
      </c>
      <c r="C891" s="6">
        <f t="shared" si="887"/>
        <v>-6.0486383780453481E-4</v>
      </c>
      <c r="D891" s="3">
        <f t="shared" ref="D891:L891" si="937">-(((-EXP(-$B$1*D$7)+EXP(-$B$1*C$7))*EXP(-D$7*$A891)+(IF(D$6=10,1,0)+$B$4*(D$7-C$7))*EXP(-($B$1+$A891)*D$7))-
((-EXP(-$D$1*D$7)+EXP(-$D$1*C$7))*EXP(-D$7*$A891)+(IF(D$6=10,1,0)+$B$4*(D$7-C$7))*EXP(-($D$1+$A891)*D$7)))/$E$1</f>
        <v>6.5403653485630094E-4</v>
      </c>
      <c r="E891" s="3">
        <f t="shared" si="937"/>
        <v>7.7404183676438736E-6</v>
      </c>
      <c r="F891" s="3">
        <f t="shared" si="937"/>
        <v>9.1562515181440583E-8</v>
      </c>
      <c r="G891" s="3">
        <f t="shared" si="937"/>
        <v>1.082560944016658E-9</v>
      </c>
      <c r="H891" s="3">
        <f t="shared" si="937"/>
        <v>1.2792581841124009E-11</v>
      </c>
      <c r="I891" s="3">
        <f t="shared" si="937"/>
        <v>1.5108605609804288E-13</v>
      </c>
      <c r="J891" s="3">
        <f t="shared" si="937"/>
        <v>1.7833608356505508E-15</v>
      </c>
      <c r="K891" s="3">
        <f t="shared" si="937"/>
        <v>2.1037308664671239E-17</v>
      </c>
      <c r="L891" s="3">
        <f t="shared" si="937"/>
        <v>-2.6445838310224753E-18</v>
      </c>
      <c r="N891" t="str">
        <f t="shared" si="889"/>
        <v>8.79999999999986 5.70057734410051E-05</v>
      </c>
    </row>
    <row r="892" spans="1:14" x14ac:dyDescent="0.3">
      <c r="A892" s="4">
        <f t="shared" si="890"/>
        <v>8.8099999999998566</v>
      </c>
      <c r="B892" s="4">
        <f t="shared" si="886"/>
        <v>5.3531353412064607E-5</v>
      </c>
      <c r="C892" s="6">
        <f t="shared" si="887"/>
        <v>-6.0335356683533436E-4</v>
      </c>
      <c r="D892" s="3">
        <f t="shared" ref="D892:L892" si="938">-(((-EXP(-$B$1*D$7)+EXP(-$B$1*C$7))*EXP(-D$7*$A892)+(IF(D$6=10,1,0)+$B$4*(D$7-C$7))*EXP(-($B$1+$A892)*D$7))-
((-EXP(-$D$1*D$7)+EXP(-$D$1*C$7))*EXP(-D$7*$A892)+(IF(D$6=10,1,0)+$B$4*(D$7-C$7))*EXP(-($D$1+$A892)*D$7)))/$E$1</f>
        <v>6.4914960972185516E-4</v>
      </c>
      <c r="E892" s="3">
        <f t="shared" si="938"/>
        <v>7.6442653464261991E-6</v>
      </c>
      <c r="F892" s="3">
        <f t="shared" si="938"/>
        <v>8.9974110246212941E-8</v>
      </c>
      <c r="G892" s="3">
        <f t="shared" si="938"/>
        <v>1.0584753023498677E-9</v>
      </c>
      <c r="H892" s="3">
        <f t="shared" si="938"/>
        <v>1.2445578997787206E-11</v>
      </c>
      <c r="I892" s="3">
        <f t="shared" si="938"/>
        <v>1.4625469415856418E-13</v>
      </c>
      <c r="J892" s="3">
        <f t="shared" si="938"/>
        <v>1.7177232016975161E-15</v>
      </c>
      <c r="K892" s="3">
        <f t="shared" si="938"/>
        <v>2.0161956044235253E-17</v>
      </c>
      <c r="L892" s="3">
        <f t="shared" si="938"/>
        <v>-2.5219028383413772E-18</v>
      </c>
      <c r="N892" t="str">
        <f t="shared" si="889"/>
        <v>8.80999999999986 5.35313534120646E-05</v>
      </c>
    </row>
    <row r="893" spans="1:14" x14ac:dyDescent="0.3">
      <c r="A893" s="4">
        <f t="shared" si="890"/>
        <v>8.8199999999998564</v>
      </c>
      <c r="B893" s="4">
        <f t="shared" si="886"/>
        <v>5.0090899790251818E-5</v>
      </c>
      <c r="C893" s="6">
        <f t="shared" si="887"/>
        <v>-6.0184706682789074E-4</v>
      </c>
      <c r="D893" s="3">
        <f t="shared" ref="D893:L893" si="939">-(((-EXP(-$B$1*D$7)+EXP(-$B$1*C$7))*EXP(-D$7*$A893)+(IF(D$6=10,1,0)+$B$4*(D$7-C$7))*EXP(-($B$1+$A893)*D$7))-
((-EXP(-$D$1*D$7)+EXP(-$D$1*C$7))*EXP(-D$7*$A893)+(IF(D$6=10,1,0)+$B$4*(D$7-C$7))*EXP(-($D$1+$A893)*D$7)))/$E$1</f>
        <v>6.4429919942356737E-4</v>
      </c>
      <c r="E893" s="3">
        <f t="shared" si="939"/>
        <v>7.5493067572153282E-6</v>
      </c>
      <c r="F893" s="3">
        <f t="shared" si="939"/>
        <v>8.8413260585477342E-8</v>
      </c>
      <c r="G893" s="3">
        <f t="shared" si="939"/>
        <v>1.0349255364112612E-9</v>
      </c>
      <c r="H893" s="3">
        <f t="shared" si="939"/>
        <v>1.2107988716664828E-11</v>
      </c>
      <c r="I893" s="3">
        <f t="shared" si="939"/>
        <v>1.415778273386119E-13</v>
      </c>
      <c r="J893" s="3">
        <f t="shared" si="939"/>
        <v>1.6545013990649465E-15</v>
      </c>
      <c r="K893" s="3">
        <f t="shared" si="939"/>
        <v>1.9323026439056789E-17</v>
      </c>
      <c r="L893" s="3">
        <f t="shared" si="939"/>
        <v>-2.4049129588718489E-18</v>
      </c>
      <c r="N893" t="str">
        <f t="shared" si="889"/>
        <v>8.81999999999986 5.00908997902518E-05</v>
      </c>
    </row>
    <row r="894" spans="1:14" x14ac:dyDescent="0.3">
      <c r="A894" s="4">
        <f t="shared" si="890"/>
        <v>8.8299999999998562</v>
      </c>
      <c r="B894" s="4">
        <f t="shared" si="886"/>
        <v>4.6684133827093066E-5</v>
      </c>
      <c r="C894" s="6">
        <f t="shared" si="887"/>
        <v>-6.0034432836657389E-4</v>
      </c>
      <c r="D894" s="3">
        <f t="shared" ref="D894:L894" si="940">-(((-EXP(-$B$1*D$7)+EXP(-$B$1*C$7))*EXP(-D$7*$A894)+(IF(D$6=10,1,0)+$B$4*(D$7-C$7))*EXP(-($B$1+$A894)*D$7))-
((-EXP(-$D$1*D$7)+EXP(-$D$1*C$7))*EXP(-D$7*$A894)+(IF(D$6=10,1,0)+$B$4*(D$7-C$7))*EXP(-($D$1+$A894)*D$7)))/$E$1</f>
        <v>6.394850311250102E-4</v>
      </c>
      <c r="E894" s="3">
        <f t="shared" si="940"/>
        <v>7.4555277625404194E-6</v>
      </c>
      <c r="F894" s="3">
        <f t="shared" si="940"/>
        <v>8.6879488176686312E-8</v>
      </c>
      <c r="G894" s="3">
        <f t="shared" si="940"/>
        <v>1.011899723628556E-9</v>
      </c>
      <c r="H894" s="3">
        <f t="shared" si="940"/>
        <v>1.1779555679100501E-11</v>
      </c>
      <c r="I894" s="3">
        <f t="shared" si="940"/>
        <v>1.3705051526234519E-13</v>
      </c>
      <c r="J894" s="3">
        <f t="shared" si="940"/>
        <v>1.5936065116891077E-15</v>
      </c>
      <c r="K894" s="3">
        <f t="shared" si="940"/>
        <v>1.8519004304182549E-17</v>
      </c>
      <c r="L894" s="3">
        <f t="shared" si="940"/>
        <v>-2.2933501845482219E-18</v>
      </c>
      <c r="N894" t="str">
        <f t="shared" si="889"/>
        <v>8.82999999999986 4.66841338270931E-05</v>
      </c>
    </row>
    <row r="895" spans="1:14" x14ac:dyDescent="0.3">
      <c r="A895" s="4">
        <f t="shared" si="890"/>
        <v>8.839999999999856</v>
      </c>
      <c r="B895" s="4">
        <f t="shared" si="886"/>
        <v>4.3310778983150517E-5</v>
      </c>
      <c r="C895" s="6">
        <f t="shared" si="887"/>
        <v>-5.9884534205926359E-4</v>
      </c>
      <c r="D895" s="3">
        <f t="shared" ref="D895:L895" si="941">-(((-EXP(-$B$1*D$7)+EXP(-$B$1*C$7))*EXP(-D$7*$A895)+(IF(D$6=10,1,0)+$B$4*(D$7-C$7))*EXP(-($B$1+$A895)*D$7))-
((-EXP(-$D$1*D$7)+EXP(-$D$1*C$7))*EXP(-D$7*$A895)+(IF(D$6=10,1,0)+$B$4*(D$7-C$7))*EXP(-($D$1+$A895)*D$7)))/$E$1</f>
        <v>6.3470683402941158E-4</v>
      </c>
      <c r="E895" s="3">
        <f t="shared" si="941"/>
        <v>7.3629137092555862E-6</v>
      </c>
      <c r="F895" s="3">
        <f t="shared" si="941"/>
        <v>8.5372323290274325E-8</v>
      </c>
      <c r="G895" s="3">
        <f t="shared" si="941"/>
        <v>9.8938620669853679E-10</v>
      </c>
      <c r="H895" s="3">
        <f t="shared" si="941"/>
        <v>1.1460031491864148E-11</v>
      </c>
      <c r="I895" s="3">
        <f t="shared" si="941"/>
        <v>1.3266797553546795E-13</v>
      </c>
      <c r="J895" s="3">
        <f t="shared" si="941"/>
        <v>1.5349528961018938E-15</v>
      </c>
      <c r="K895" s="3">
        <f t="shared" si="941"/>
        <v>1.7748437156095986E-17</v>
      </c>
      <c r="L895" s="3">
        <f t="shared" si="941"/>
        <v>-2.1869627545437141E-18</v>
      </c>
      <c r="N895" t="str">
        <f t="shared" si="889"/>
        <v>8.83999999999986 4.33107789831505E-05</v>
      </c>
    </row>
    <row r="896" spans="1:14" x14ac:dyDescent="0.3">
      <c r="A896" s="4">
        <f t="shared" si="890"/>
        <v>8.8499999999998558</v>
      </c>
      <c r="B896" s="4">
        <f t="shared" si="886"/>
        <v>3.997056090561108E-5</v>
      </c>
      <c r="C896" s="6">
        <f t="shared" si="887"/>
        <v>-5.9735009853729049E-4</v>
      </c>
      <c r="D896" s="3">
        <f t="shared" ref="D896:L896" si="942">-(((-EXP(-$B$1*D$7)+EXP(-$B$1*C$7))*EXP(-D$7*$A896)+(IF(D$6=10,1,0)+$B$4*(D$7-C$7))*EXP(-($B$1+$A896)*D$7))-
((-EXP(-$D$1*D$7)+EXP(-$D$1*C$7))*EXP(-D$7*$A896)+(IF(D$6=10,1,0)+$B$4*(D$7-C$7))*EXP(-($D$1+$A896)*D$7)))/$E$1</f>
        <v>6.2996433935966483E-4</v>
      </c>
      <c r="E896" s="3">
        <f t="shared" si="942"/>
        <v>7.2714501262105591E-6</v>
      </c>
      <c r="F896" s="3">
        <f t="shared" si="942"/>
        <v>8.3891304345066635E-8</v>
      </c>
      <c r="G896" s="3">
        <f t="shared" si="942"/>
        <v>9.6737358765720531E-10</v>
      </c>
      <c r="H896" s="3">
        <f t="shared" si="942"/>
        <v>1.114917449970349E-11</v>
      </c>
      <c r="I896" s="3">
        <f t="shared" si="942"/>
        <v>1.2842557869202248E-13</v>
      </c>
      <c r="J896" s="3">
        <f t="shared" si="942"/>
        <v>1.4784580609914886E-15</v>
      </c>
      <c r="K896" s="3">
        <f t="shared" si="942"/>
        <v>1.7009932948271853E-17</v>
      </c>
      <c r="L896" s="3">
        <f t="shared" si="942"/>
        <v>-2.0855105870729495E-18</v>
      </c>
      <c r="N896" t="str">
        <f t="shared" si="889"/>
        <v>8.84999999999986 3.99705609056111E-05</v>
      </c>
    </row>
    <row r="897" spans="1:14" x14ac:dyDescent="0.3">
      <c r="A897" s="4">
        <f t="shared" si="890"/>
        <v>8.8599999999998555</v>
      </c>
      <c r="B897" s="4">
        <f t="shared" si="886"/>
        <v>3.6663207417197056E-5</v>
      </c>
      <c r="C897" s="6">
        <f t="shared" si="887"/>
        <v>-5.9585858845537774E-4</v>
      </c>
      <c r="D897" s="3">
        <f t="shared" ref="D897:L897" si="943">-(((-EXP(-$B$1*D$7)+EXP(-$B$1*C$7))*EXP(-D$7*$A897)+(IF(D$6=10,1,0)+$B$4*(D$7-C$7))*EXP(-($B$1+$A897)*D$7))-
((-EXP(-$D$1*D$7)+EXP(-$D$1*C$7))*EXP(-D$7*$A897)+(IF(D$6=10,1,0)+$B$4*(D$7-C$7))*EXP(-($D$1+$A897)*D$7)))/$E$1</f>
        <v>6.2525728034951947E-4</v>
      </c>
      <c r="E897" s="3">
        <f t="shared" si="943"/>
        <v>7.181122722058988E-6</v>
      </c>
      <c r="F897" s="3">
        <f t="shared" si="943"/>
        <v>8.2435977767369056E-8</v>
      </c>
      <c r="G897" s="3">
        <f t="shared" si="943"/>
        <v>9.45850722159955E-10</v>
      </c>
      <c r="H897" s="3">
        <f t="shared" si="943"/>
        <v>1.084674960211627E-11</v>
      </c>
      <c r="I897" s="3">
        <f t="shared" si="943"/>
        <v>1.2431884330644957E-13</v>
      </c>
      <c r="J897" s="3">
        <f t="shared" si="943"/>
        <v>1.4240425511806478E-15</v>
      </c>
      <c r="K897" s="3">
        <f t="shared" si="943"/>
        <v>1.6302157556797604E-17</v>
      </c>
      <c r="L897" s="3">
        <f t="shared" si="943"/>
        <v>-1.9887647376760125E-18</v>
      </c>
      <c r="N897" t="str">
        <f t="shared" si="889"/>
        <v>8.85999999999986 3.66632074171971E-05</v>
      </c>
    </row>
    <row r="898" spans="1:14" x14ac:dyDescent="0.3">
      <c r="A898" s="4">
        <f t="shared" si="890"/>
        <v>8.8699999999998553</v>
      </c>
      <c r="B898" s="4">
        <f t="shared" si="886"/>
        <v>3.3388448496810179E-5</v>
      </c>
      <c r="C898" s="6">
        <f t="shared" si="887"/>
        <v>-5.9437080249158251E-4</v>
      </c>
      <c r="D898" s="3">
        <f t="shared" ref="D898:L898" si="944">-(((-EXP(-$B$1*D$7)+EXP(-$B$1*C$7))*EXP(-D$7*$A898)+(IF(D$6=10,1,0)+$B$4*(D$7-C$7))*EXP(-($B$1+$A898)*D$7))-
((-EXP(-$D$1*D$7)+EXP(-$D$1*C$7))*EXP(-D$7*$A898)+(IF(D$6=10,1,0)+$B$4*(D$7-C$7))*EXP(-($D$1+$A898)*D$7)))/$E$1</f>
        <v>6.2058539222664059E-4</v>
      </c>
      <c r="E898" s="3">
        <f t="shared" si="944"/>
        <v>7.0919173829291007E-6</v>
      </c>
      <c r="F898" s="3">
        <f t="shared" si="944"/>
        <v>8.1005897852332489E-8</v>
      </c>
      <c r="G898" s="3">
        <f t="shared" si="944"/>
        <v>9.2480671379211952E-10</v>
      </c>
      <c r="H898" s="3">
        <f t="shared" si="944"/>
        <v>1.0552528075908299E-11</v>
      </c>
      <c r="I898" s="3">
        <f t="shared" si="944"/>
        <v>1.2034343125766208E-13</v>
      </c>
      <c r="J898" s="3">
        <f t="shared" si="944"/>
        <v>1.3716298358944125E-15</v>
      </c>
      <c r="K898" s="3">
        <f t="shared" si="944"/>
        <v>1.5623832369840966E-17</v>
      </c>
      <c r="L898" s="3">
        <f t="shared" si="944"/>
        <v>-1.8965068824336653E-18</v>
      </c>
      <c r="N898" t="str">
        <f t="shared" si="889"/>
        <v>8.86999999999986 3.33884484968102E-05</v>
      </c>
    </row>
    <row r="899" spans="1:14" x14ac:dyDescent="0.3">
      <c r="A899" s="4">
        <f t="shared" si="890"/>
        <v>8.8799999999998551</v>
      </c>
      <c r="B899" s="4">
        <f t="shared" si="886"/>
        <v>3.0146016261055876E-5</v>
      </c>
      <c r="C899" s="6">
        <f t="shared" si="887"/>
        <v>-5.928867313472377E-4</v>
      </c>
      <c r="D899" s="3">
        <f t="shared" ref="D899:L899" si="945">-(((-EXP(-$B$1*D$7)+EXP(-$B$1*C$7))*EXP(-D$7*$A899)+(IF(D$6=10,1,0)+$B$4*(D$7-C$7))*EXP(-($B$1+$A899)*D$7))-
((-EXP(-$D$1*D$7)+EXP(-$D$1*C$7))*EXP(-D$7*$A899)+(IF(D$6=10,1,0)+$B$4*(D$7-C$7))*EXP(-($D$1+$A899)*D$7)))/$E$1</f>
        <v>6.159484121963458E-4</v>
      </c>
      <c r="E899" s="3">
        <f t="shared" si="945"/>
        <v>7.0038201702955331E-6</v>
      </c>
      <c r="F899" s="3">
        <f t="shared" si="945"/>
        <v>7.9600626626806398E-8</v>
      </c>
      <c r="G899" s="3">
        <f t="shared" si="945"/>
        <v>9.0423090857403814E-10</v>
      </c>
      <c r="H899" s="3">
        <f t="shared" si="945"/>
        <v>1.026628740198232E-11</v>
      </c>
      <c r="I899" s="3">
        <f t="shared" si="945"/>
        <v>1.1649514314718297E-13</v>
      </c>
      <c r="J899" s="3">
        <f t="shared" si="945"/>
        <v>1.3211462011126432E-15</v>
      </c>
      <c r="K899" s="3">
        <f t="shared" si="945"/>
        <v>1.4973731978151784E-17</v>
      </c>
      <c r="L899" s="3">
        <f t="shared" si="945"/>
        <v>-1.8085288254637287E-18</v>
      </c>
      <c r="N899" t="str">
        <f t="shared" si="889"/>
        <v>8.87999999999986 3.01460162610559E-05</v>
      </c>
    </row>
    <row r="900" spans="1:14" x14ac:dyDescent="0.3">
      <c r="A900" s="4">
        <f t="shared" si="890"/>
        <v>8.8899999999998549</v>
      </c>
      <c r="B900" s="4">
        <f t="shared" si="886"/>
        <v>2.6935644946437621E-5</v>
      </c>
      <c r="C900" s="6">
        <f t="shared" si="887"/>
        <v>-5.9140636574689376E-4</v>
      </c>
      <c r="D900" s="3">
        <f t="shared" ref="D900:L900" si="946">-(((-EXP(-$B$1*D$7)+EXP(-$B$1*C$7))*EXP(-D$7*$A900)+(IF(D$6=10,1,0)+$B$4*(D$7-C$7))*EXP(-($B$1+$A900)*D$7))-
((-EXP(-$D$1*D$7)+EXP(-$D$1*C$7))*EXP(-D$7*$A900)+(IF(D$6=10,1,0)+$B$4*(D$7-C$7))*EXP(-($D$1+$A900)*D$7)))/$E$1</f>
        <v>6.1134607942601982E-4</v>
      </c>
      <c r="E900" s="3">
        <f t="shared" si="946"/>
        <v>6.9168173188405709E-6</v>
      </c>
      <c r="F900" s="3">
        <f t="shared" si="946"/>
        <v>7.8219733715252772E-8</v>
      </c>
      <c r="G900" s="3">
        <f t="shared" si="946"/>
        <v>8.8411288957081022E-10</v>
      </c>
      <c r="H900" s="3">
        <f t="shared" si="946"/>
        <v>9.987811097205875E-12</v>
      </c>
      <c r="I900" s="3">
        <f t="shared" si="946"/>
        <v>1.127699138626705E-13</v>
      </c>
      <c r="J900" s="3">
        <f t="shared" si="946"/>
        <v>1.2725206459063015E-15</v>
      </c>
      <c r="K900" s="3">
        <f t="shared" si="946"/>
        <v>1.4350681961128514E-17</v>
      </c>
      <c r="L900" s="3">
        <f t="shared" si="946"/>
        <v>-1.7246320289219523E-18</v>
      </c>
      <c r="N900" t="str">
        <f t="shared" si="889"/>
        <v>8.88999999999985 2.69356449464376E-05</v>
      </c>
    </row>
    <row r="901" spans="1:14" x14ac:dyDescent="0.3">
      <c r="A901" s="4">
        <f t="shared" si="890"/>
        <v>8.8999999999998547</v>
      </c>
      <c r="B901" s="4">
        <f t="shared" si="886"/>
        <v>2.3757070895460668E-5</v>
      </c>
      <c r="C901" s="6">
        <f t="shared" si="887"/>
        <v>-5.899296964382609E-4</v>
      </c>
      <c r="D901" s="3">
        <f t="shared" ref="D901:L901" si="947">-(((-EXP(-$B$1*D$7)+EXP(-$B$1*C$7))*EXP(-D$7*$A901)+(IF(D$6=10,1,0)+$B$4*(D$7-C$7))*EXP(-($B$1+$A901)*D$7))-
((-EXP(-$D$1*D$7)+EXP(-$D$1*C$7))*EXP(-D$7*$A901)+(IF(D$6=10,1,0)+$B$4*(D$7-C$7))*EXP(-($D$1+$A901)*D$7)))/$E$1</f>
        <v>6.0677813503359486E-4</v>
      </c>
      <c r="E901" s="3">
        <f t="shared" si="947"/>
        <v>6.8308952341565727E-6</v>
      </c>
      <c r="F901" s="3">
        <f t="shared" si="947"/>
        <v>7.6862796208389924E-8</v>
      </c>
      <c r="G901" s="3">
        <f t="shared" si="947"/>
        <v>8.6444247159381606E-10</v>
      </c>
      <c r="H901" s="3">
        <f t="shared" si="947"/>
        <v>9.7168885506412574E-12</v>
      </c>
      <c r="I901" s="3">
        <f t="shared" si="947"/>
        <v>1.0916380828414832E-13</v>
      </c>
      <c r="J901" s="3">
        <f t="shared" si="947"/>
        <v>1.2256847825701242E-15</v>
      </c>
      <c r="K901" s="3">
        <f t="shared" si="947"/>
        <v>1.3753556765271569E-17</v>
      </c>
      <c r="L901" s="3">
        <f t="shared" si="947"/>
        <v>-1.6446271650836738E-18</v>
      </c>
      <c r="N901" t="str">
        <f t="shared" si="889"/>
        <v>8.89999999999985 2.37570708954607E-05</v>
      </c>
    </row>
    <row r="902" spans="1:14" x14ac:dyDescent="0.3">
      <c r="A902" s="4">
        <f t="shared" si="890"/>
        <v>8.9099999999998545</v>
      </c>
      <c r="B902" s="4">
        <f t="shared" si="886"/>
        <v>2.0610032538635209E-5</v>
      </c>
      <c r="C902" s="6">
        <f t="shared" si="887"/>
        <v>-5.8845671419215106E-4</v>
      </c>
      <c r="D902" s="3">
        <f t="shared" ref="D902:L902" si="948">-(((-EXP(-$B$1*D$7)+EXP(-$B$1*C$7))*EXP(-D$7*$A902)+(IF(D$6=10,1,0)+$B$4*(D$7-C$7))*EXP(-($B$1+$A902)*D$7))-
((-EXP(-$D$1*D$7)+EXP(-$D$1*C$7))*EXP(-D$7*$A902)+(IF(D$6=10,1,0)+$B$4*(D$7-C$7))*EXP(-($D$1+$A902)*D$7)))/$E$1</f>
        <v>6.0224432207162636E-4</v>
      </c>
      <c r="E902" s="3">
        <f t="shared" si="948"/>
        <v>6.7460404907501489E-6</v>
      </c>
      <c r="F902" s="3">
        <f t="shared" si="948"/>
        <v>7.5529398533614599E-8</v>
      </c>
      <c r="G902" s="3">
        <f t="shared" si="948"/>
        <v>8.4520969608253675E-10</v>
      </c>
      <c r="H902" s="3">
        <f t="shared" si="948"/>
        <v>9.4533148641223975E-12</v>
      </c>
      <c r="I902" s="3">
        <f t="shared" si="948"/>
        <v>1.0567301712820733E-13</v>
      </c>
      <c r="J902" s="3">
        <f t="shared" si="948"/>
        <v>1.1805727404580143E-15</v>
      </c>
      <c r="K902" s="3">
        <f t="shared" si="948"/>
        <v>1.3181277670844274E-17</v>
      </c>
      <c r="L902" s="3">
        <f t="shared" si="948"/>
        <v>-1.5683336890232964E-18</v>
      </c>
      <c r="N902" t="str">
        <f t="shared" si="889"/>
        <v>8.90999999999985 2.06100325386352E-05</v>
      </c>
    </row>
    <row r="903" spans="1:14" x14ac:dyDescent="0.3">
      <c r="A903" s="4">
        <f t="shared" si="890"/>
        <v>8.9199999999998543</v>
      </c>
      <c r="B903" s="4">
        <f t="shared" si="886"/>
        <v>1.7494270377015684E-5</v>
      </c>
      <c r="C903" s="6">
        <f t="shared" si="887"/>
        <v>-5.8698740980242048E-4</v>
      </c>
      <c r="D903" s="3">
        <f t="shared" ref="D903:L903" si="949">-(((-EXP(-$B$1*D$7)+EXP(-$B$1*C$7))*EXP(-D$7*$A903)+(IF(D$6=10,1,0)+$B$4*(D$7-C$7))*EXP(-($B$1+$A903)*D$7))-
((-EXP(-$D$1*D$7)+EXP(-$D$1*C$7))*EXP(-D$7*$A903)+(IF(D$6=10,1,0)+$B$4*(D$7-C$7))*EXP(-($D$1+$A903)*D$7)))/$E$1</f>
        <v>5.9774438551204643E-4</v>
      </c>
      <c r="E903" s="3">
        <f t="shared" si="949"/>
        <v>6.6622398299034029E-6</v>
      </c>
      <c r="F903" s="3">
        <f t="shared" si="949"/>
        <v>7.4219132327492094E-8</v>
      </c>
      <c r="G903" s="3">
        <f t="shared" si="949"/>
        <v>8.2640482603225683E-10</v>
      </c>
      <c r="H903" s="3">
        <f t="shared" si="949"/>
        <v>9.1968906975068675E-12</v>
      </c>
      <c r="I903" s="3">
        <f t="shared" si="949"/>
        <v>1.0229385292142292E-13</v>
      </c>
      <c r="J903" s="3">
        <f t="shared" si="949"/>
        <v>1.1371210733214661E-15</v>
      </c>
      <c r="K903" s="3">
        <f t="shared" si="949"/>
        <v>1.2632810843111008E-17</v>
      </c>
      <c r="L903" s="3">
        <f t="shared" si="949"/>
        <v>-1.4955794312126985E-18</v>
      </c>
      <c r="N903" t="str">
        <f t="shared" si="889"/>
        <v>8.91999999999985 1.74942703770157E-05</v>
      </c>
    </row>
    <row r="904" spans="1:14" x14ac:dyDescent="0.3">
      <c r="A904" s="4">
        <f t="shared" si="890"/>
        <v>8.9299999999998541</v>
      </c>
      <c r="B904" s="4">
        <f t="shared" si="886"/>
        <v>1.4409526965119063E-5</v>
      </c>
      <c r="C904" s="6">
        <f t="shared" si="887"/>
        <v>-5.8552177408591189E-4</v>
      </c>
      <c r="D904" s="3">
        <f t="shared" ref="D904:L904" si="950">-(((-EXP(-$B$1*D$7)+EXP(-$B$1*C$7))*EXP(-D$7*$A904)+(IF(D$6=10,1,0)+$B$4*(D$7-C$7))*EXP(-($B$1+$A904)*D$7))-
((-EXP(-$D$1*D$7)+EXP(-$D$1*C$7))*EXP(-D$7*$A904)+(IF(D$6=10,1,0)+$B$4*(D$7-C$7))*EXP(-($D$1+$A904)*D$7)))/$E$1</f>
        <v>5.9327807223125606E-4</v>
      </c>
      <c r="E904" s="3">
        <f t="shared" si="950"/>
        <v>6.5794801575722311E-6</v>
      </c>
      <c r="F904" s="3">
        <f t="shared" si="950"/>
        <v>7.2931596310769266E-8</v>
      </c>
      <c r="G904" s="3">
        <f t="shared" si="950"/>
        <v>8.0801834107557077E-10</v>
      </c>
      <c r="H904" s="3">
        <f t="shared" si="950"/>
        <v>8.9474221177699401E-12</v>
      </c>
      <c r="I904" s="3">
        <f t="shared" si="950"/>
        <v>9.9022746108194231E-14</v>
      </c>
      <c r="J904" s="3">
        <f t="shared" si="950"/>
        <v>1.095268670085084E-15</v>
      </c>
      <c r="K904" s="3">
        <f t="shared" si="950"/>
        <v>1.2107165464897759E-17</v>
      </c>
      <c r="L904" s="3">
        <f t="shared" si="950"/>
        <v>-1.4262002090130163E-18</v>
      </c>
      <c r="N904" t="str">
        <f t="shared" si="889"/>
        <v>8.92999999999985 1.44095269651191E-05</v>
      </c>
    </row>
    <row r="905" spans="1:14" x14ac:dyDescent="0.3">
      <c r="A905" s="4">
        <f t="shared" si="890"/>
        <v>8.9399999999998538</v>
      </c>
      <c r="B905" s="4">
        <f t="shared" si="886"/>
        <v>1.1355546896697695E-5</v>
      </c>
      <c r="C905" s="6">
        <f t="shared" si="887"/>
        <v>-5.8405979788239747E-4</v>
      </c>
      <c r="D905" s="3">
        <f t="shared" ref="D905:L905" si="951">-(((-EXP(-$B$1*D$7)+EXP(-$B$1*C$7))*EXP(-D$7*$A905)+(IF(D$6=10,1,0)+$B$4*(D$7-C$7))*EXP(-($B$1+$A905)*D$7))-
((-EXP(-$D$1*D$7)+EXP(-$D$1*C$7))*EXP(-D$7*$A905)+(IF(D$6=10,1,0)+$B$4*(D$7-C$7))*EXP(-($D$1+$A905)*D$7)))/$E$1</f>
        <v>5.8884513099792784E-4</v>
      </c>
      <c r="E905" s="3">
        <f t="shared" si="951"/>
        <v>6.4977485424275591E-6</v>
      </c>
      <c r="F905" s="3">
        <f t="shared" si="951"/>
        <v>7.1666396165207339E-8</v>
      </c>
      <c r="G905" s="3">
        <f t="shared" si="951"/>
        <v>7.9004093266211723E-10</v>
      </c>
      <c r="H905" s="3">
        <f t="shared" si="951"/>
        <v>8.7047204524960796E-12</v>
      </c>
      <c r="I905" s="3">
        <f t="shared" si="951"/>
        <v>9.5856241276675743E-14</v>
      </c>
      <c r="J905" s="3">
        <f t="shared" si="951"/>
        <v>1.0549566689408612E-15</v>
      </c>
      <c r="K905" s="3">
        <f t="shared" si="951"/>
        <v>1.1603391945920242E-17</v>
      </c>
      <c r="L905" s="3">
        <f t="shared" si="951"/>
        <v>-1.3600394558753506E-18</v>
      </c>
      <c r="N905" t="str">
        <f t="shared" si="889"/>
        <v>8.93999999999985 1.13555468966977E-05</v>
      </c>
    </row>
    <row r="906" spans="1:14" x14ac:dyDescent="0.3">
      <c r="A906" s="4">
        <f t="shared" si="890"/>
        <v>8.9499999999998536</v>
      </c>
      <c r="B906" s="4">
        <f t="shared" si="886"/>
        <v>8.3320767889601469E-6</v>
      </c>
      <c r="C906" s="6">
        <f t="shared" si="887"/>
        <v>-5.8260147205452099E-4</v>
      </c>
      <c r="D906" s="3">
        <f t="shared" ref="D906:L906" si="952">-(((-EXP(-$B$1*D$7)+EXP(-$B$1*C$7))*EXP(-D$7*$A906)+(IF(D$6=10,1,0)+$B$4*(D$7-C$7))*EXP(-($B$1+$A906)*D$7))-
((-EXP(-$D$1*D$7)+EXP(-$D$1*C$7))*EXP(-D$7*$A906)+(IF(D$6=10,1,0)+$B$4*(D$7-C$7))*EXP(-($D$1+$A906)*D$7)))/$E$1</f>
        <v>5.8444531245945344E-4</v>
      </c>
      <c r="E906" s="3">
        <f t="shared" si="952"/>
        <v>6.4170322136954077E-6</v>
      </c>
      <c r="F906" s="3">
        <f t="shared" si="952"/>
        <v>7.0423144413847514E-8</v>
      </c>
      <c r="G906" s="3">
        <f t="shared" si="952"/>
        <v>7.7246349934364957E-10</v>
      </c>
      <c r="H906" s="3">
        <f t="shared" si="952"/>
        <v>8.4686021469398713E-12</v>
      </c>
      <c r="I906" s="3">
        <f t="shared" si="952"/>
        <v>9.2790993512267774E-14</v>
      </c>
      <c r="J906" s="3">
        <f t="shared" si="952"/>
        <v>1.0161283744617027E-15</v>
      </c>
      <c r="K906" s="3">
        <f t="shared" si="952"/>
        <v>1.1120580208677352E-17</v>
      </c>
      <c r="L906" s="3">
        <f t="shared" si="952"/>
        <v>-1.2969478689918841E-18</v>
      </c>
      <c r="N906" t="str">
        <f t="shared" si="889"/>
        <v>8.94999999999985 8.33207678896015E-06</v>
      </c>
    </row>
    <row r="907" spans="1:14" x14ac:dyDescent="0.3">
      <c r="A907" s="4">
        <f t="shared" si="890"/>
        <v>8.9599999999998534</v>
      </c>
      <c r="B907" s="4">
        <f t="shared" si="886"/>
        <v>5.3388652630104767E-6</v>
      </c>
      <c r="C907" s="6">
        <f t="shared" si="887"/>
        <v>-5.811467874877413E-4</v>
      </c>
      <c r="D907" s="3">
        <f t="shared" ref="D907:L907" si="953">-(((-EXP(-$B$1*D$7)+EXP(-$B$1*C$7))*EXP(-D$7*$A907)+(IF(D$6=10,1,0)+$B$4*(D$7-C$7))*EXP(-($B$1+$A907)*D$7))-
((-EXP(-$D$1*D$7)+EXP(-$D$1*C$7))*EXP(-D$7*$A907)+(IF(D$6=10,1,0)+$B$4*(D$7-C$7))*EXP(-($D$1+$A907)*D$7)))/$E$1</f>
        <v>5.8007836912432533E-4</v>
      </c>
      <c r="E907" s="3">
        <f t="shared" si="953"/>
        <v>6.3373185592828323E-6</v>
      </c>
      <c r="F907" s="3">
        <f t="shared" si="953"/>
        <v>6.9201460300904338E-8</v>
      </c>
      <c r="G907" s="3">
        <f t="shared" si="953"/>
        <v>7.5527714216961252E-10</v>
      </c>
      <c r="H907" s="3">
        <f t="shared" si="953"/>
        <v>8.2388886253783522E-12</v>
      </c>
      <c r="I907" s="3">
        <f t="shared" si="953"/>
        <v>8.9823764862020781E-14</v>
      </c>
      <c r="J907" s="3">
        <f t="shared" si="953"/>
        <v>9.7872917796899751E-16</v>
      </c>
      <c r="K907" s="3">
        <f t="shared" si="953"/>
        <v>1.0657858043052182E-17</v>
      </c>
      <c r="L907" s="3">
        <f t="shared" si="953"/>
        <v>-1.2367830709822126E-18</v>
      </c>
      <c r="N907" t="str">
        <f t="shared" si="889"/>
        <v>8.95999999999985 5.33886526301048E-06</v>
      </c>
    </row>
    <row r="908" spans="1:14" x14ac:dyDescent="0.3">
      <c r="A908" s="4">
        <f t="shared" si="890"/>
        <v>8.9699999999998532</v>
      </c>
      <c r="B908" s="4">
        <f t="shared" ref="B908:B971" si="954">SUM(C908:L908)</f>
        <v>2.3756629292742473E-6</v>
      </c>
      <c r="C908" s="6">
        <f t="shared" ref="C908:C971" si="955">-C$7*EXP(-($B$1+$A908)*C$7)*(C$7-B$7)*($B$3+$B$4)</f>
        <v>-5.7969573509027519E-4</v>
      </c>
      <c r="D908" s="3">
        <f t="shared" ref="D908:L908" si="956">-(((-EXP(-$B$1*D$7)+EXP(-$B$1*C$7))*EXP(-D$7*$A908)+(IF(D$6=10,1,0)+$B$4*(D$7-C$7))*EXP(-($B$1+$A908)*D$7))-
((-EXP(-$D$1*D$7)+EXP(-$D$1*C$7))*EXP(-D$7*$A908)+(IF(D$6=10,1,0)+$B$4*(D$7-C$7))*EXP(-($D$1+$A908)*D$7)))/$E$1</f>
        <v>5.7574405534960066E-4</v>
      </c>
      <c r="E908" s="3">
        <f t="shared" si="956"/>
        <v>6.2585951238032776E-6</v>
      </c>
      <c r="F908" s="3">
        <f t="shared" si="956"/>
        <v>6.8000969676001783E-8</v>
      </c>
      <c r="G908" s="3">
        <f t="shared" si="956"/>
        <v>7.384731601803003E-10</v>
      </c>
      <c r="H908" s="3">
        <f t="shared" si="956"/>
        <v>8.0154061560428786E-12</v>
      </c>
      <c r="I908" s="3">
        <f t="shared" si="956"/>
        <v>8.6951420914450017E-14</v>
      </c>
      <c r="J908" s="3">
        <f t="shared" si="956"/>
        <v>9.4270648068031062E-16</v>
      </c>
      <c r="K908" s="3">
        <f t="shared" si="956"/>
        <v>1.0214389531334661E-17</v>
      </c>
      <c r="L908" s="3">
        <f t="shared" si="956"/>
        <v>-1.1794092896689726E-18</v>
      </c>
      <c r="N908" t="str">
        <f t="shared" ref="N908:N971" si="957">A908&amp;" "&amp;B908</f>
        <v>8.96999999999985 2.37566292927425E-06</v>
      </c>
    </row>
    <row r="909" spans="1:14" x14ac:dyDescent="0.3">
      <c r="A909" s="4">
        <f t="shared" ref="A909:A972" si="958">A908+1%</f>
        <v>8.979999999999853</v>
      </c>
      <c r="B909" s="4">
        <f t="shared" si="954"/>
        <v>-5.5777762644968844E-7</v>
      </c>
      <c r="C909" s="6">
        <f t="shared" si="955"/>
        <v>-5.7824830579304037E-4</v>
      </c>
      <c r="D909" s="3">
        <f t="shared" ref="D909:L909" si="959">-(((-EXP(-$B$1*D$7)+EXP(-$B$1*C$7))*EXP(-D$7*$A909)+(IF(D$6=10,1,0)+$B$4*(D$7-C$7))*EXP(-($B$1+$A909)*D$7))-
((-EXP(-$D$1*D$7)+EXP(-$D$1*C$7))*EXP(-D$7*$A909)+(IF(D$6=10,1,0)+$B$4*(D$7-C$7))*EXP(-($D$1+$A909)*D$7)))/$E$1</f>
        <v>5.7144212732904284E-4</v>
      </c>
      <c r="E909" s="3">
        <f t="shared" si="959"/>
        <v>6.1808496065489925E-6</v>
      </c>
      <c r="F909" s="3">
        <f t="shared" si="959"/>
        <v>6.6821304879526009E-8</v>
      </c>
      <c r="G909" s="3">
        <f t="shared" si="959"/>
        <v>7.2204304600082737E-10</v>
      </c>
      <c r="H909" s="3">
        <f t="shared" si="959"/>
        <v>7.7979857196002356E-12</v>
      </c>
      <c r="I909" s="3">
        <f t="shared" si="959"/>
        <v>8.4170927489869609E-14</v>
      </c>
      <c r="J909" s="3">
        <f t="shared" si="959"/>
        <v>9.0800961974073081E-16</v>
      </c>
      <c r="K909" s="3">
        <f t="shared" si="959"/>
        <v>9.7893735379458084E-18</v>
      </c>
      <c r="L909" s="3">
        <f t="shared" si="959"/>
        <v>-1.1246970507427565E-18</v>
      </c>
      <c r="N909" t="str">
        <f t="shared" si="957"/>
        <v>8.97999999999985 -5.57777626449688E-07</v>
      </c>
    </row>
    <row r="910" spans="1:14" x14ac:dyDescent="0.3">
      <c r="A910" s="4">
        <f t="shared" si="958"/>
        <v>8.9899999999998528</v>
      </c>
      <c r="B910" s="4">
        <f t="shared" si="954"/>
        <v>-3.4617018588154162E-6</v>
      </c>
      <c r="C910" s="6">
        <f t="shared" si="955"/>
        <v>-5.7680449054959919E-4</v>
      </c>
      <c r="D910" s="3">
        <f t="shared" ref="D910:L910" si="960">-(((-EXP(-$B$1*D$7)+EXP(-$B$1*C$7))*EXP(-D$7*$A910)+(IF(D$6=10,1,0)+$B$4*(D$7-C$7))*EXP(-($B$1+$A910)*D$7))-
((-EXP(-$D$1*D$7)+EXP(-$D$1*C$7))*EXP(-D$7*$A910)+(IF(D$6=10,1,0)+$B$4*(D$7-C$7))*EXP(-($D$1+$A910)*D$7)))/$E$1</f>
        <v>5.6717234307923018E-4</v>
      </c>
      <c r="E910" s="3">
        <f t="shared" si="960"/>
        <v>6.1040698596169692E-6</v>
      </c>
      <c r="F910" s="3">
        <f t="shared" si="960"/>
        <v>6.5662104629963367E-8</v>
      </c>
      <c r="G910" s="3">
        <f t="shared" si="960"/>
        <v>7.0597848153332695E-10</v>
      </c>
      <c r="H910" s="3">
        <f t="shared" si="960"/>
        <v>7.5864628815111562E-12</v>
      </c>
      <c r="I910" s="3">
        <f t="shared" si="960"/>
        <v>8.147934743327854E-14</v>
      </c>
      <c r="J910" s="3">
        <f t="shared" si="960"/>
        <v>8.7458979697085815E-16</v>
      </c>
      <c r="K910" s="3">
        <f t="shared" si="960"/>
        <v>9.3820422621880501E-18</v>
      </c>
      <c r="L910" s="3">
        <f t="shared" si="960"/>
        <v>-1.072522886686689E-18</v>
      </c>
      <c r="N910" t="str">
        <f t="shared" si="957"/>
        <v>8.98999999999985 -3.46170185881542E-06</v>
      </c>
    </row>
    <row r="911" spans="1:14" x14ac:dyDescent="0.3">
      <c r="A911" s="4">
        <f t="shared" si="958"/>
        <v>8.9999999999998526</v>
      </c>
      <c r="B911" s="4">
        <f t="shared" si="954"/>
        <v>-6.3363532801192808E-6</v>
      </c>
      <c r="C911" s="6">
        <f t="shared" si="955"/>
        <v>-5.7536428033610153E-4</v>
      </c>
      <c r="D911" s="3">
        <f t="shared" ref="D911:L911" si="961">-(((-EXP(-$B$1*D$7)+EXP(-$B$1*C$7))*EXP(-D$7*$A911)+(IF(D$6=10,1,0)+$B$4*(D$7-C$7))*EXP(-($B$1+$A911)*D$7))-
((-EXP(-$D$1*D$7)+EXP(-$D$1*C$7))*EXP(-D$7*$A911)+(IF(D$6=10,1,0)+$B$4*(D$7-C$7))*EXP(-($D$1+$A911)*D$7)))/$E$1</f>
        <v>5.6293446242430931E-4</v>
      </c>
      <c r="E911" s="3">
        <f t="shared" si="961"/>
        <v>6.0282438860242958E-6</v>
      </c>
      <c r="F911" s="3">
        <f t="shared" si="961"/>
        <v>6.4523013913016836E-8</v>
      </c>
      <c r="G911" s="3">
        <f t="shared" si="961"/>
        <v>6.902713337544857E-10</v>
      </c>
      <c r="H911" s="3">
        <f t="shared" si="961"/>
        <v>7.3806776675139919E-12</v>
      </c>
      <c r="I911" s="3">
        <f t="shared" si="961"/>
        <v>7.8873837513348438E-14</v>
      </c>
      <c r="J911" s="3">
        <f t="shared" si="961"/>
        <v>8.4240001023837083E-16</v>
      </c>
      <c r="K911" s="3">
        <f t="shared" si="961"/>
        <v>8.9916598512000971E-18</v>
      </c>
      <c r="L911" s="3">
        <f t="shared" si="961"/>
        <v>-1.0227690574202903E-18</v>
      </c>
      <c r="N911" t="str">
        <f t="shared" si="957"/>
        <v>8.99999999999985 -6.33635328011928E-06</v>
      </c>
    </row>
    <row r="912" spans="1:14" x14ac:dyDescent="0.3">
      <c r="A912" s="4">
        <f t="shared" si="958"/>
        <v>9.0099999999998523</v>
      </c>
      <c r="B912" s="4">
        <f t="shared" si="954"/>
        <v>-9.1819734775086905E-6</v>
      </c>
      <c r="C912" s="6">
        <f t="shared" si="955"/>
        <v>-5.7392766615122881E-4</v>
      </c>
      <c r="D912" s="3">
        <f t="shared" ref="D912:L912" si="962">-(((-EXP(-$B$1*D$7)+EXP(-$B$1*C$7))*EXP(-D$7*$A912)+(IF(D$6=10,1,0)+$B$4*(D$7-C$7))*EXP(-($B$1+$A912)*D$7))-
((-EXP(-$D$1*D$7)+EXP(-$D$1*C$7))*EXP(-D$7*$A912)+(IF(D$6=10,1,0)+$B$4*(D$7-C$7))*EXP(-($D$1+$A912)*D$7)))/$E$1</f>
        <v>5.5872824698074855E-4</v>
      </c>
      <c r="E912" s="3">
        <f t="shared" si="962"/>
        <v>5.9533598378023311E-6</v>
      </c>
      <c r="F912" s="3">
        <f t="shared" si="962"/>
        <v>6.3403683873534879E-8</v>
      </c>
      <c r="G912" s="3">
        <f t="shared" si="962"/>
        <v>6.7491365057447086E-10</v>
      </c>
      <c r="H912" s="3">
        <f t="shared" si="962"/>
        <v>7.1804744428141347E-12</v>
      </c>
      <c r="I912" s="3">
        <f t="shared" si="962"/>
        <v>7.6351645417336851E-14</v>
      </c>
      <c r="J912" s="3">
        <f t="shared" si="962"/>
        <v>8.1139498734963182E-16</v>
      </c>
      <c r="K912" s="3">
        <f t="shared" si="962"/>
        <v>8.6175210705934394E-18</v>
      </c>
      <c r="L912" s="3">
        <f t="shared" si="962"/>
        <v>-9.7532328474743964E-19</v>
      </c>
      <c r="N912" t="str">
        <f t="shared" si="957"/>
        <v>9.00999999999985 -9.18197347750869E-06</v>
      </c>
    </row>
    <row r="913" spans="1:14" x14ac:dyDescent="0.3">
      <c r="A913" s="4">
        <f t="shared" si="958"/>
        <v>9.0199999999998521</v>
      </c>
      <c r="B913" s="4">
        <f t="shared" si="954"/>
        <v>-1.1998802124345904E-5</v>
      </c>
      <c r="C913" s="6">
        <f t="shared" si="955"/>
        <v>-5.7249463901613785E-4</v>
      </c>
      <c r="D913" s="3">
        <f t="shared" ref="D913:L913" si="963">-(((-EXP(-$B$1*D$7)+EXP(-$B$1*C$7))*EXP(-D$7*$A913)+(IF(D$6=10,1,0)+$B$4*(D$7-C$7))*EXP(-($B$1+$A913)*D$7))-
((-EXP(-$D$1*D$7)+EXP(-$D$1*C$7))*EXP(-D$7*$A913)+(IF(D$6=10,1,0)+$B$4*(D$7-C$7))*EXP(-($D$1+$A913)*D$7)))/$E$1</f>
        <v>5.5455346014785119E-4</v>
      </c>
      <c r="E913" s="3">
        <f t="shared" si="963"/>
        <v>5.8794060141755848E-6</v>
      </c>
      <c r="F913" s="3">
        <f t="shared" si="963"/>
        <v>6.230377170756437E-8</v>
      </c>
      <c r="G913" s="3">
        <f t="shared" si="963"/>
        <v>6.5989765684836864E-10</v>
      </c>
      <c r="H913" s="3">
        <f t="shared" si="963"/>
        <v>6.9857017941360628E-12</v>
      </c>
      <c r="I913" s="3">
        <f t="shared" si="963"/>
        <v>7.3910106845554714E-14</v>
      </c>
      <c r="J913" s="3">
        <f t="shared" si="963"/>
        <v>7.8153112238060235E-16</v>
      </c>
      <c r="K913" s="3">
        <f t="shared" si="963"/>
        <v>8.2589500304833852E-18</v>
      </c>
      <c r="L913" s="3">
        <f t="shared" si="963"/>
        <v>-9.3007849903399501E-19</v>
      </c>
      <c r="N913" t="str">
        <f t="shared" si="957"/>
        <v>9.01999999999985 -1.19988021243459E-05</v>
      </c>
    </row>
    <row r="914" spans="1:14" x14ac:dyDescent="0.3">
      <c r="A914" s="4">
        <f t="shared" si="958"/>
        <v>9.0299999999998519</v>
      </c>
      <c r="B914" s="4">
        <f t="shared" si="954"/>
        <v>-1.4787076996019153E-5</v>
      </c>
      <c r="C914" s="6">
        <f t="shared" si="955"/>
        <v>-5.7106518997440431E-4</v>
      </c>
      <c r="D914" s="3">
        <f t="shared" ref="D914:L914" si="964">-(((-EXP(-$B$1*D$7)+EXP(-$B$1*C$7))*EXP(-D$7*$A914)+(IF(D$6=10,1,0)+$B$4*(D$7-C$7))*EXP(-($B$1+$A914)*D$7))-
((-EXP(-$D$1*D$7)+EXP(-$D$1*C$7))*EXP(-D$7*$A914)+(IF(D$6=10,1,0)+$B$4*(D$7-C$7))*EXP(-($D$1+$A914)*D$7)))/$E$1</f>
        <v>5.5040986709386413E-4</v>
      </c>
      <c r="E914" s="3">
        <f t="shared" si="964"/>
        <v>5.8063708596929503E-6</v>
      </c>
      <c r="F914" s="3">
        <f t="shared" si="964"/>
        <v>6.122294055882894E-8</v>
      </c>
      <c r="G914" s="3">
        <f t="shared" si="964"/>
        <v>6.4521575040377866E-10</v>
      </c>
      <c r="H914" s="3">
        <f t="shared" si="964"/>
        <v>6.7962124153852043E-12</v>
      </c>
      <c r="I914" s="3">
        <f t="shared" si="964"/>
        <v>7.1546642695882408E-14</v>
      </c>
      <c r="J914" s="3">
        <f t="shared" si="964"/>
        <v>7.527664143527672E-16</v>
      </c>
      <c r="K914" s="3">
        <f t="shared" si="964"/>
        <v>7.9152989644350337E-18</v>
      </c>
      <c r="L914" s="3">
        <f t="shared" si="964"/>
        <v>-8.8693259751080741E-19</v>
      </c>
      <c r="N914" t="str">
        <f t="shared" si="957"/>
        <v>9.02999999999985 -1.47870769960192E-05</v>
      </c>
    </row>
    <row r="915" spans="1:14" x14ac:dyDescent="0.3">
      <c r="A915" s="4">
        <f t="shared" si="958"/>
        <v>9.0399999999998517</v>
      </c>
      <c r="B915" s="4">
        <f t="shared" si="954"/>
        <v>-1.7547033987693241E-5</v>
      </c>
      <c r="C915" s="6">
        <f t="shared" si="955"/>
        <v>-5.6963931009196712E-4</v>
      </c>
      <c r="D915" s="3">
        <f t="shared" ref="D915:L915" si="965">-(((-EXP(-$B$1*D$7)+EXP(-$B$1*C$7))*EXP(-D$7*$A915)+(IF(D$6=10,1,0)+$B$4*(D$7-C$7))*EXP(-($B$1+$A915)*D$7))-
((-EXP(-$D$1*D$7)+EXP(-$D$1*C$7))*EXP(-D$7*$A915)+(IF(D$6=10,1,0)+$B$4*(D$7-C$7))*EXP(-($D$1+$A915)*D$7)))/$E$1</f>
        <v>5.4629723474005363E-4</v>
      </c>
      <c r="E915" s="3">
        <f t="shared" si="965"/>
        <v>5.7342429624542298E-6</v>
      </c>
      <c r="F915" s="3">
        <f t="shared" si="965"/>
        <v>6.0160859414256071E-8</v>
      </c>
      <c r="G915" s="3">
        <f t="shared" si="965"/>
        <v>6.3086049821413431E-10</v>
      </c>
      <c r="H915" s="3">
        <f t="shared" si="965"/>
        <v>6.6118629961825265E-12</v>
      </c>
      <c r="I915" s="3">
        <f t="shared" si="965"/>
        <v>6.9258756339675235E-14</v>
      </c>
      <c r="J915" s="3">
        <f t="shared" si="965"/>
        <v>7.2506040815238325E-16</v>
      </c>
      <c r="K915" s="3">
        <f t="shared" si="965"/>
        <v>7.5859470592634259E-18</v>
      </c>
      <c r="L915" s="3">
        <f t="shared" si="965"/>
        <v>-8.457882139469439E-19</v>
      </c>
      <c r="N915" t="str">
        <f t="shared" si="957"/>
        <v>9.03999999999985 -1.75470339876932E-05</v>
      </c>
    </row>
    <row r="916" spans="1:14" x14ac:dyDescent="0.3">
      <c r="A916" s="4">
        <f t="shared" si="958"/>
        <v>9.0499999999998515</v>
      </c>
      <c r="B916" s="4">
        <f t="shared" si="954"/>
        <v>-2.0278907126952511E-5</v>
      </c>
      <c r="C916" s="6">
        <f t="shared" si="955"/>
        <v>-5.6821699045707223E-4</v>
      </c>
      <c r="D916" s="3">
        <f t="shared" ref="D916:L916" si="966">-(((-EXP(-$B$1*D$7)+EXP(-$B$1*C$7))*EXP(-D$7*$A916)+(IF(D$6=10,1,0)+$B$4*(D$7-C$7))*EXP(-($B$1+$A916)*D$7))-
((-EXP(-$D$1*D$7)+EXP(-$D$1*C$7))*EXP(-D$7*$A916)+(IF(D$6=10,1,0)+$B$4*(D$7-C$7))*EXP(-($D$1+$A916)*D$7)))/$E$1</f>
        <v>5.4221533174986334E-4</v>
      </c>
      <c r="E916" s="3">
        <f t="shared" si="966"/>
        <v>5.6630110523578347E-6</v>
      </c>
      <c r="F916" s="3">
        <f t="shared" si="966"/>
        <v>5.9117203002936969E-8</v>
      </c>
      <c r="G916" s="3">
        <f t="shared" si="966"/>
        <v>6.168246326282451E-10</v>
      </c>
      <c r="H916" s="3">
        <f t="shared" si="966"/>
        <v>6.4325141134990274E-12</v>
      </c>
      <c r="I916" s="3">
        <f t="shared" si="966"/>
        <v>6.7044030984246433E-14</v>
      </c>
      <c r="J916" s="3">
        <f t="shared" si="966"/>
        <v>6.9837413764251491E-16</v>
      </c>
      <c r="K916" s="3">
        <f t="shared" si="966"/>
        <v>7.2702993335404636E-18</v>
      </c>
      <c r="L916" s="3">
        <f t="shared" si="966"/>
        <v>-8.0655249887459977E-19</v>
      </c>
      <c r="N916" t="str">
        <f t="shared" si="957"/>
        <v>9.04999999999985 -2.02789071269525E-05</v>
      </c>
    </row>
    <row r="917" spans="1:14" x14ac:dyDescent="0.3">
      <c r="A917" s="4">
        <f t="shared" si="958"/>
        <v>9.0599999999998513</v>
      </c>
      <c r="B917" s="4">
        <f t="shared" si="954"/>
        <v>-2.2982928590254445E-5</v>
      </c>
      <c r="C917" s="6">
        <f t="shared" si="955"/>
        <v>-5.6679822218021745E-4</v>
      </c>
      <c r="D917" s="3">
        <f t="shared" ref="D917:L917" si="967">-(((-EXP(-$B$1*D$7)+EXP(-$B$1*C$7))*EXP(-D$7*$A917)+(IF(D$6=10,1,0)+$B$4*(D$7-C$7))*EXP(-($B$1+$A917)*D$7))-
((-EXP(-$D$1*D$7)+EXP(-$D$1*C$7))*EXP(-D$7*$A917)+(IF(D$6=10,1,0)+$B$4*(D$7-C$7))*EXP(-($D$1+$A917)*D$7)))/$E$1</f>
        <v>5.381639285143453E-4</v>
      </c>
      <c r="E917" s="3">
        <f t="shared" si="967"/>
        <v>5.5926639992637832E-6</v>
      </c>
      <c r="F917" s="3">
        <f t="shared" si="967"/>
        <v>5.8091651697113078E-8</v>
      </c>
      <c r="G917" s="3">
        <f t="shared" si="967"/>
        <v>6.0310104768094253E-10</v>
      </c>
      <c r="H917" s="3">
        <f t="shared" si="967"/>
        <v>6.2580301262184805E-12</v>
      </c>
      <c r="I917" s="3">
        <f t="shared" si="967"/>
        <v>6.4900127119639972E-14</v>
      </c>
      <c r="J917" s="3">
        <f t="shared" si="967"/>
        <v>6.7267007085753897E-16</v>
      </c>
      <c r="K917" s="3">
        <f t="shared" si="967"/>
        <v>6.9677855627478524E-18</v>
      </c>
      <c r="L917" s="3">
        <f t="shared" si="967"/>
        <v>-7.6913691005514227E-19</v>
      </c>
      <c r="N917" t="str">
        <f t="shared" si="957"/>
        <v>9.05999999999985 -2.29829285902544E-05</v>
      </c>
    </row>
    <row r="918" spans="1:14" x14ac:dyDescent="0.3">
      <c r="A918" s="4">
        <f t="shared" si="958"/>
        <v>9.0699999999998511</v>
      </c>
      <c r="B918" s="4">
        <f t="shared" si="954"/>
        <v>-2.5659328714505942E-5</v>
      </c>
      <c r="C918" s="6">
        <f t="shared" si="955"/>
        <v>-5.6538299639409626E-4</v>
      </c>
      <c r="D918" s="3">
        <f t="shared" ref="D918:L918" si="968">-(((-EXP(-$B$1*D$7)+EXP(-$B$1*C$7))*EXP(-D$7*$A918)+(IF(D$6=10,1,0)+$B$4*(D$7-C$7))*EXP(-($B$1+$A918)*D$7))-
((-EXP(-$D$1*D$7)+EXP(-$D$1*C$7))*EXP(-D$7*$A918)+(IF(D$6=10,1,0)+$B$4*(D$7-C$7))*EXP(-($D$1+$A918)*D$7)))/$E$1</f>
        <v>5.3414279714233438E-4</v>
      </c>
      <c r="E918" s="3">
        <f t="shared" si="968"/>
        <v>5.5231908112890463E-6</v>
      </c>
      <c r="F918" s="3">
        <f t="shared" si="968"/>
        <v>5.7083891413658828E-8</v>
      </c>
      <c r="G918" s="3">
        <f t="shared" si="968"/>
        <v>5.8968279552230895E-10</v>
      </c>
      <c r="H918" s="3">
        <f t="shared" si="968"/>
        <v>6.0882790724567753E-12</v>
      </c>
      <c r="I918" s="3">
        <f t="shared" si="968"/>
        <v>6.2824780048707063E-14</v>
      </c>
      <c r="J918" s="3">
        <f t="shared" si="968"/>
        <v>6.479120572184893E-16</v>
      </c>
      <c r="K918" s="3">
        <f t="shared" si="968"/>
        <v>6.6778592491356919E-18</v>
      </c>
      <c r="L918" s="3">
        <f t="shared" si="968"/>
        <v>-7.3345701270239785E-19</v>
      </c>
      <c r="N918" t="str">
        <f t="shared" si="957"/>
        <v>9.06999999999985 -2.56593287145059E-05</v>
      </c>
    </row>
    <row r="919" spans="1:14" x14ac:dyDescent="0.3">
      <c r="A919" s="4">
        <f t="shared" si="958"/>
        <v>9.0799999999998509</v>
      </c>
      <c r="B919" s="4">
        <f t="shared" si="954"/>
        <v>-2.8308336015393384E-5</v>
      </c>
      <c r="C919" s="6">
        <f t="shared" si="955"/>
        <v>-5.6397130425354296E-4</v>
      </c>
      <c r="D919" s="3">
        <f t="shared" ref="D919:L919" si="969">-(((-EXP(-$B$1*D$7)+EXP(-$B$1*C$7))*EXP(-D$7*$A919)+(IF(D$6=10,1,0)+$B$4*(D$7-C$7))*EXP(-($B$1+$A919)*D$7))-
((-EXP(-$D$1*D$7)+EXP(-$D$1*C$7))*EXP(-D$7*$A919)+(IF(D$6=10,1,0)+$B$4*(D$7-C$7))*EXP(-($D$1+$A919)*D$7)))/$E$1</f>
        <v>5.3015171144384641E-4</v>
      </c>
      <c r="E919" s="3">
        <f t="shared" si="969"/>
        <v>5.4545806331240698E-6</v>
      </c>
      <c r="F919" s="3">
        <f t="shared" si="969"/>
        <v>5.609361351808735E-8</v>
      </c>
      <c r="G919" s="3">
        <f t="shared" si="969"/>
        <v>5.7656308287372574E-10</v>
      </c>
      <c r="H919" s="3">
        <f t="shared" si="969"/>
        <v>5.9231325699104832E-12</v>
      </c>
      <c r="I919" s="3">
        <f t="shared" si="969"/>
        <v>6.0815797492873862E-14</v>
      </c>
      <c r="J919" s="3">
        <f t="shared" si="969"/>
        <v>6.2406527668604115E-16</v>
      </c>
      <c r="K919" s="3">
        <f t="shared" si="969"/>
        <v>6.3999966344667154E-18</v>
      </c>
      <c r="L919" s="3">
        <f t="shared" si="969"/>
        <v>-6.9943228890706922E-19</v>
      </c>
      <c r="N919" t="str">
        <f t="shared" si="957"/>
        <v>9.07999999999985 -2.83083360153934E-05</v>
      </c>
    </row>
    <row r="920" spans="1:14" x14ac:dyDescent="0.3">
      <c r="A920" s="4">
        <f t="shared" si="958"/>
        <v>9.0899999999998506</v>
      </c>
      <c r="B920" s="4">
        <f t="shared" si="954"/>
        <v>-3.0930177201041218E-5</v>
      </c>
      <c r="C920" s="6">
        <f t="shared" si="955"/>
        <v>-5.6256313693547715E-4</v>
      </c>
      <c r="D920" s="3">
        <f t="shared" ref="D920:L920" si="970">-(((-EXP(-$B$1*D$7)+EXP(-$B$1*C$7))*EXP(-D$7*$A920)+(IF(D$6=10,1,0)+$B$4*(D$7-C$7))*EXP(-($B$1+$A920)*D$7))-
((-EXP(-$D$1*D$7)+EXP(-$D$1*C$7))*EXP(-D$7*$A920)+(IF(D$6=10,1,0)+$B$4*(D$7-C$7))*EXP(-($D$1+$A920)*D$7)))/$E$1</f>
        <v>5.2619044691821972E-4</v>
      </c>
      <c r="E920" s="3">
        <f t="shared" si="970"/>
        <v>5.3868227442751808E-6</v>
      </c>
      <c r="F920" s="3">
        <f t="shared" si="970"/>
        <v>5.5120514730086442E-8</v>
      </c>
      <c r="G920" s="3">
        <f t="shared" si="970"/>
        <v>5.6373526759992054E-10</v>
      </c>
      <c r="H920" s="3">
        <f t="shared" si="970"/>
        <v>5.7624657186540478E-12</v>
      </c>
      <c r="I920" s="3">
        <f t="shared" si="970"/>
        <v>5.8871057277741906E-14</v>
      </c>
      <c r="J920" s="3">
        <f t="shared" si="970"/>
        <v>6.0109619079813351E-16</v>
      </c>
      <c r="K920" s="3">
        <f t="shared" si="970"/>
        <v>6.1336957538309775E-18</v>
      </c>
      <c r="L920" s="3">
        <f t="shared" si="970"/>
        <v>-6.6698595583857832E-19</v>
      </c>
      <c r="N920" t="str">
        <f t="shared" si="957"/>
        <v>9.08999999999985 -3.09301772010412E-05</v>
      </c>
    </row>
    <row r="921" spans="1:14" x14ac:dyDescent="0.3">
      <c r="A921" s="4">
        <f t="shared" si="958"/>
        <v>9.0999999999998504</v>
      </c>
      <c r="B921" s="4">
        <f t="shared" si="954"/>
        <v>-3.352507718382685E-5</v>
      </c>
      <c r="C921" s="6">
        <f t="shared" si="955"/>
        <v>-5.6115848563884833E-4</v>
      </c>
      <c r="D921" s="3">
        <f t="shared" ref="D921:L921" si="971">-(((-EXP(-$B$1*D$7)+EXP(-$B$1*C$7))*EXP(-D$7*$A921)+(IF(D$6=10,1,0)+$B$4*(D$7-C$7))*EXP(-($B$1+$A921)*D$7))-
((-EXP(-$D$1*D$7)+EXP(-$D$1*C$7))*EXP(-D$7*$A921)+(IF(D$6=10,1,0)+$B$4*(D$7-C$7))*EXP(-($D$1+$A921)*D$7)))/$E$1</f>
        <v>5.2225878074395077E-4</v>
      </c>
      <c r="E921" s="3">
        <f t="shared" si="971"/>
        <v>5.3199065574552256E-6</v>
      </c>
      <c r="F921" s="3">
        <f t="shared" si="971"/>
        <v>5.4164297030419395E-8</v>
      </c>
      <c r="G921" s="3">
        <f t="shared" si="971"/>
        <v>5.5119285534499174E-10</v>
      </c>
      <c r="H921" s="3">
        <f t="shared" si="971"/>
        <v>5.6061570067541554E-12</v>
      </c>
      <c r="I921" s="3">
        <f t="shared" si="971"/>
        <v>5.6988505090119902E-14</v>
      </c>
      <c r="J921" s="3">
        <f t="shared" si="971"/>
        <v>5.789724954905399E-16</v>
      </c>
      <c r="K921" s="3">
        <f t="shared" si="971"/>
        <v>5.8784755288843358E-18</v>
      </c>
      <c r="L921" s="3">
        <f t="shared" si="971"/>
        <v>-6.3604479291933527E-19</v>
      </c>
      <c r="N921" t="str">
        <f t="shared" si="957"/>
        <v>9.09999999999985 -3.35250771838269E-05</v>
      </c>
    </row>
    <row r="922" spans="1:14" x14ac:dyDescent="0.3">
      <c r="A922" s="4">
        <f t="shared" si="958"/>
        <v>9.1099999999998502</v>
      </c>
      <c r="B922" s="4">
        <f t="shared" si="954"/>
        <v>-3.6093259097072493E-5</v>
      </c>
      <c r="C922" s="6">
        <f t="shared" si="955"/>
        <v>-5.597573415845815E-4</v>
      </c>
      <c r="D922" s="3">
        <f t="shared" ref="D922:L922" si="972">-(((-EXP(-$B$1*D$7)+EXP(-$B$1*C$7))*EXP(-D$7*$A922)+(IF(D$6=10,1,0)+$B$4*(D$7-C$7))*EXP(-($B$1+$A922)*D$7))-
((-EXP(-$D$1*D$7)+EXP(-$D$1*C$7))*EXP(-D$7*$A922)+(IF(D$6=10,1,0)+$B$4*(D$7-C$7))*EXP(-($D$1+$A922)*D$7)))/$E$1</f>
        <v>5.1835649176378636E-4</v>
      </c>
      <c r="E922" s="3">
        <f t="shared" si="972"/>
        <v>5.2538216168392107E-6</v>
      </c>
      <c r="F922" s="3">
        <f t="shared" si="972"/>
        <v>5.3224667570141918E-8</v>
      </c>
      <c r="G922" s="3">
        <f t="shared" si="972"/>
        <v>5.3892949624598106E-10</v>
      </c>
      <c r="H922" s="3">
        <f t="shared" si="972"/>
        <v>5.4540882182923399E-12</v>
      </c>
      <c r="I922" s="3">
        <f t="shared" si="972"/>
        <v>5.5166152309602862E-14</v>
      </c>
      <c r="J922" s="3">
        <f t="shared" si="972"/>
        <v>5.5766307566988235E-16</v>
      </c>
      <c r="K922" s="3">
        <f t="shared" si="972"/>
        <v>5.6338748986762659E-18</v>
      </c>
      <c r="L922" s="3">
        <f t="shared" si="972"/>
        <v>-6.0653897591068852E-19</v>
      </c>
      <c r="N922" t="str">
        <f t="shared" si="957"/>
        <v>9.10999999999985 -3.60932590970725E-05</v>
      </c>
    </row>
    <row r="923" spans="1:14" x14ac:dyDescent="0.3">
      <c r="A923" s="4">
        <f t="shared" si="958"/>
        <v>9.11999999999985</v>
      </c>
      <c r="B923" s="4">
        <f t="shared" si="954"/>
        <v>-3.8634944307450068E-5</v>
      </c>
      <c r="C923" s="6">
        <f t="shared" si="955"/>
        <v>-5.5835969601552183E-4</v>
      </c>
      <c r="D923" s="3">
        <f t="shared" ref="D923:L923" si="973">-(((-EXP(-$B$1*D$7)+EXP(-$B$1*C$7))*EXP(-D$7*$A923)+(IF(D$6=10,1,0)+$B$4*(D$7-C$7))*EXP(-($B$1+$A923)*D$7))-
((-EXP(-$D$1*D$7)+EXP(-$D$1*C$7))*EXP(-D$7*$A923)+(IF(D$6=10,1,0)+$B$4*(D$7-C$7))*EXP(-($D$1+$A923)*D$7)))/$E$1</f>
        <v>5.1448336047388158E-4</v>
      </c>
      <c r="E923" s="3">
        <f t="shared" si="973"/>
        <v>5.1885575965396435E-6</v>
      </c>
      <c r="F923" s="3">
        <f t="shared" si="973"/>
        <v>5.2301338580439453E-8</v>
      </c>
      <c r="G923" s="3">
        <f t="shared" si="973"/>
        <v>5.2693898171430095E-10</v>
      </c>
      <c r="H923" s="3">
        <f t="shared" si="973"/>
        <v>5.3061443439876736E-12</v>
      </c>
      <c r="I923" s="3">
        <f t="shared" si="973"/>
        <v>5.3402073906533921E-14</v>
      </c>
      <c r="J923" s="3">
        <f t="shared" si="973"/>
        <v>5.3713796144879892E-16</v>
      </c>
      <c r="K923" s="3">
        <f t="shared" si="973"/>
        <v>5.3994519868873838E-18</v>
      </c>
      <c r="L923" s="3">
        <f t="shared" si="973"/>
        <v>-5.7840191988704177E-19</v>
      </c>
      <c r="N923" t="str">
        <f t="shared" si="957"/>
        <v>9.11999999999985 -3.86349443074501E-05</v>
      </c>
    </row>
    <row r="924" spans="1:14" x14ac:dyDescent="0.3">
      <c r="A924" s="4">
        <f t="shared" si="958"/>
        <v>9.1299999999998498</v>
      </c>
      <c r="B924" s="4">
        <f t="shared" si="954"/>
        <v>-4.1150352432961637E-5</v>
      </c>
      <c r="C924" s="6">
        <f t="shared" si="955"/>
        <v>-5.5696554019637968E-4</v>
      </c>
      <c r="D924" s="3">
        <f t="shared" ref="D924:L924" si="974">-(((-EXP(-$B$1*D$7)+EXP(-$B$1*C$7))*EXP(-D$7*$A924)+(IF(D$6=10,1,0)+$B$4*(D$7-C$7))*EXP(-($B$1+$A924)*D$7))-
((-EXP(-$D$1*D$7)+EXP(-$D$1*C$7))*EXP(-D$7*$A924)+(IF(D$6=10,1,0)+$B$4*(D$7-C$7))*EXP(-($D$1+$A924)*D$7)))/$E$1</f>
        <v>5.1063916900753682E-4</v>
      </c>
      <c r="E924" s="3">
        <f t="shared" si="974"/>
        <v>5.1241042989257027E-6</v>
      </c>
      <c r="F924" s="3">
        <f t="shared" si="974"/>
        <v>5.1394027284325643E-8</v>
      </c>
      <c r="G924" s="3">
        <f t="shared" si="974"/>
        <v>5.1521524129664872E-10</v>
      </c>
      <c r="H924" s="3">
        <f t="shared" si="974"/>
        <v>5.1622134942680815E-12</v>
      </c>
      <c r="I924" s="3">
        <f t="shared" si="974"/>
        <v>5.1694406408794197E-14</v>
      </c>
      <c r="J924" s="3">
        <f t="shared" si="974"/>
        <v>5.1736828601861445E-16</v>
      </c>
      <c r="K924" s="3">
        <f t="shared" si="974"/>
        <v>5.1747833032137044E-18</v>
      </c>
      <c r="L924" s="3">
        <f t="shared" si="974"/>
        <v>-5.5157012848368714E-19</v>
      </c>
      <c r="N924" t="str">
        <f t="shared" si="957"/>
        <v>9.12999999999985 -4.11503524329616E-05</v>
      </c>
    </row>
    <row r="925" spans="1:14" x14ac:dyDescent="0.3">
      <c r="A925" s="4">
        <f t="shared" si="958"/>
        <v>9.1399999999998496</v>
      </c>
      <c r="B925" s="4">
        <f t="shared" si="954"/>
        <v>-4.3639701350327878E-5</v>
      </c>
      <c r="C925" s="6">
        <f t="shared" si="955"/>
        <v>-5.555748654136769E-4</v>
      </c>
      <c r="D925" s="3">
        <f t="shared" ref="D925:L925" si="975">-(((-EXP(-$B$1*D$7)+EXP(-$B$1*C$7))*EXP(-D$7*$A925)+(IF(D$6=10,1,0)+$B$4*(D$7-C$7))*EXP(-($B$1+$A925)*D$7))-
((-EXP(-$D$1*D$7)+EXP(-$D$1*C$7))*EXP(-D$7*$A925)+(IF(D$6=10,1,0)+$B$4*(D$7-C$7))*EXP(-($D$1+$A925)*D$7)))/$E$1</f>
        <v>5.0682370112943792E-4</v>
      </c>
      <c r="E925" s="3">
        <f t="shared" si="975"/>
        <v>5.0604516530297537E-6</v>
      </c>
      <c r="F925" s="3">
        <f t="shared" si="975"/>
        <v>5.0502455810822342E-8</v>
      </c>
      <c r="G925" s="3">
        <f t="shared" si="975"/>
        <v>5.0375233959892868E-10</v>
      </c>
      <c r="H925" s="3">
        <f t="shared" si="975"/>
        <v>5.022186814507553E-12</v>
      </c>
      <c r="I925" s="3">
        <f t="shared" si="975"/>
        <v>5.0041345934462608E-14</v>
      </c>
      <c r="J925" s="3">
        <f t="shared" si="975"/>
        <v>4.9832624499866016E-16</v>
      </c>
      <c r="K925" s="3">
        <f t="shared" si="975"/>
        <v>4.9594629789409738E-18</v>
      </c>
      <c r="L925" s="3">
        <f t="shared" si="975"/>
        <v>-5.2598305118780436E-19</v>
      </c>
      <c r="N925" t="str">
        <f t="shared" si="957"/>
        <v>9.13999999999985 -4.36397013503279E-05</v>
      </c>
    </row>
    <row r="926" spans="1:14" x14ac:dyDescent="0.3">
      <c r="A926" s="4">
        <f t="shared" si="958"/>
        <v>9.1499999999998494</v>
      </c>
      <c r="B926" s="4">
        <f t="shared" si="954"/>
        <v>-4.6103207214177907E-5</v>
      </c>
      <c r="C926" s="6">
        <f t="shared" si="955"/>
        <v>-5.5418766297569142E-4</v>
      </c>
      <c r="D926" s="3">
        <f t="shared" ref="D926:L926" si="976">-(((-EXP(-$B$1*D$7)+EXP(-$B$1*C$7))*EXP(-D$7*$A926)+(IF(D$6=10,1,0)+$B$4*(D$7-C$7))*EXP(-($B$1+$A926)*D$7))-
((-EXP(-$D$1*D$7)+EXP(-$D$1*C$7))*EXP(-D$7*$A926)+(IF(D$6=10,1,0)+$B$4*(D$7-C$7))*EXP(-($D$1+$A926)*D$7)))/$E$1</f>
        <v>5.030367422180379E-4</v>
      </c>
      <c r="E926" s="3">
        <f t="shared" si="976"/>
        <v>4.9975897130094593E-6</v>
      </c>
      <c r="F926" s="3">
        <f t="shared" si="976"/>
        <v>4.9626351109098274E-8</v>
      </c>
      <c r="G926" s="3">
        <f t="shared" si="976"/>
        <v>4.9254447328158317E-10</v>
      </c>
      <c r="H926" s="3">
        <f t="shared" si="976"/>
        <v>4.8859584028937316E-12</v>
      </c>
      <c r="I926" s="3">
        <f t="shared" si="976"/>
        <v>4.8441146284310754E-14</v>
      </c>
      <c r="J926" s="3">
        <f t="shared" si="976"/>
        <v>4.7998505738704255E-16</v>
      </c>
      <c r="K926" s="3">
        <f t="shared" si="976"/>
        <v>4.7531020331220256E-18</v>
      </c>
      <c r="L926" s="3">
        <f t="shared" si="976"/>
        <v>-5.0158294630613733E-19</v>
      </c>
      <c r="N926" t="str">
        <f t="shared" si="957"/>
        <v>9.14999999999985 -4.61032072141779E-05</v>
      </c>
    </row>
    <row r="927" spans="1:14" x14ac:dyDescent="0.3">
      <c r="A927" s="4">
        <f t="shared" si="958"/>
        <v>9.1599999999998492</v>
      </c>
      <c r="B927" s="4">
        <f t="shared" si="954"/>
        <v>-4.8541084467839219E-5</v>
      </c>
      <c r="C927" s="6">
        <f t="shared" si="955"/>
        <v>-5.5280392421240348E-4</v>
      </c>
      <c r="D927" s="3">
        <f t="shared" ref="D927:L927" si="977">-(((-EXP(-$B$1*D$7)+EXP(-$B$1*C$7))*EXP(-D$7*$A927)+(IF(D$6=10,1,0)+$B$4*(D$7-C$7))*EXP(-($B$1+$A927)*D$7))-
((-EXP(-$D$1*D$7)+EXP(-$D$1*C$7))*EXP(-D$7*$A927)+(IF(D$6=10,1,0)+$B$4*(D$7-C$7))*EXP(-($D$1+$A927)*D$7)))/$E$1</f>
        <v>4.9927807925640897E-4</v>
      </c>
      <c r="E927" s="3">
        <f t="shared" si="977"/>
        <v>4.9355086565384144E-6</v>
      </c>
      <c r="F927" s="3">
        <f t="shared" si="977"/>
        <v>4.87654448650065E-8</v>
      </c>
      <c r="G927" s="3">
        <f t="shared" si="977"/>
        <v>4.8158596812633254E-10</v>
      </c>
      <c r="H927" s="3">
        <f t="shared" si="977"/>
        <v>4.7534252301559504E-12</v>
      </c>
      <c r="I927" s="3">
        <f t="shared" si="977"/>
        <v>4.6892117098984399E-14</v>
      </c>
      <c r="J927" s="3">
        <f t="shared" si="977"/>
        <v>4.6231892786418551E-16</v>
      </c>
      <c r="K927" s="3">
        <f t="shared" si="977"/>
        <v>4.5553276701901324E-18</v>
      </c>
      <c r="L927" s="3">
        <f t="shared" si="977"/>
        <v>-4.7831475074083371E-19</v>
      </c>
      <c r="N927" t="str">
        <f t="shared" si="957"/>
        <v>9.15999999999985 -4.85410844678392E-05</v>
      </c>
    </row>
    <row r="928" spans="1:14" x14ac:dyDescent="0.3">
      <c r="A928" s="4">
        <f t="shared" si="958"/>
        <v>9.1699999999998489</v>
      </c>
      <c r="B928" s="4">
        <f t="shared" si="954"/>
        <v>-5.0953545858717485E-5</v>
      </c>
      <c r="C928" s="6">
        <f t="shared" si="955"/>
        <v>-5.5142364047544145E-4</v>
      </c>
      <c r="D928" s="3">
        <f t="shared" ref="D928:L928" si="978">-(((-EXP(-$B$1*D$7)+EXP(-$B$1*C$7))*EXP(-D$7*$A928)+(IF(D$6=10,1,0)+$B$4*(D$7-C$7))*EXP(-($B$1+$A928)*D$7))-
((-EXP(-$D$1*D$7)+EXP(-$D$1*C$7))*EXP(-D$7*$A928)+(IF(D$6=10,1,0)+$B$4*(D$7-C$7))*EXP(-($D$1+$A928)*D$7)))/$E$1</f>
        <v>4.9554750081835124E-4</v>
      </c>
      <c r="E928" s="3">
        <f t="shared" si="978"/>
        <v>4.8741987833476615E-6</v>
      </c>
      <c r="F928" s="3">
        <f t="shared" si="978"/>
        <v>4.7919473420020725E-8</v>
      </c>
      <c r="G928" s="3">
        <f t="shared" si="978"/>
        <v>4.7087127614847477E-10</v>
      </c>
      <c r="H928" s="3">
        <f t="shared" si="978"/>
        <v>4.624487061830252E-12</v>
      </c>
      <c r="I928" s="3">
        <f t="shared" si="978"/>
        <v>4.5392622071957416E-14</v>
      </c>
      <c r="J928" s="3">
        <f t="shared" si="978"/>
        <v>4.4530301052525831E-16</v>
      </c>
      <c r="K928" s="3">
        <f t="shared" si="978"/>
        <v>4.3657826064324111E-18</v>
      </c>
      <c r="L928" s="3">
        <f t="shared" si="978"/>
        <v>-4.5612595576094491E-19</v>
      </c>
      <c r="N928" t="str">
        <f t="shared" si="957"/>
        <v>9.16999999999985 -5.09535458587175E-05</v>
      </c>
    </row>
    <row r="929" spans="1:14" x14ac:dyDescent="0.3">
      <c r="A929" s="4">
        <f t="shared" si="958"/>
        <v>9.1799999999998487</v>
      </c>
      <c r="B929" s="4">
        <f t="shared" si="954"/>
        <v>-5.3340802451096979E-5</v>
      </c>
      <c r="C929" s="6">
        <f t="shared" si="955"/>
        <v>-5.5004680313802733E-4</v>
      </c>
      <c r="D929" s="3">
        <f t="shared" ref="D929:L929" si="979">-(((-EXP(-$B$1*D$7)+EXP(-$B$1*C$7))*EXP(-D$7*$A929)+(IF(D$6=10,1,0)+$B$4*(D$7-C$7))*EXP(-($B$1+$A929)*D$7))-
((-EXP(-$D$1*D$7)+EXP(-$D$1*C$7))*EXP(-D$7*$A929)+(IF(D$6=10,1,0)+$B$4*(D$7-C$7))*EXP(-($D$1+$A929)*D$7)))/$E$1</f>
        <v>4.9184479705721186E-4</v>
      </c>
      <c r="E929" s="3">
        <f t="shared" si="979"/>
        <v>4.8136505136375038E-6</v>
      </c>
      <c r="F929" s="3">
        <f t="shared" si="979"/>
        <v>4.7088177688062285E-8</v>
      </c>
      <c r="G929" s="3">
        <f t="shared" si="979"/>
        <v>4.6039497281258248E-10</v>
      </c>
      <c r="H929" s="3">
        <f t="shared" si="979"/>
        <v>4.4990463822485355E-12</v>
      </c>
      <c r="I929" s="3">
        <f t="shared" si="979"/>
        <v>4.394107722232084E-14</v>
      </c>
      <c r="J929" s="3">
        <f t="shared" si="979"/>
        <v>4.2891337393240489E-16</v>
      </c>
      <c r="K929" s="3">
        <f t="shared" si="979"/>
        <v>4.1841244245432961E-18</v>
      </c>
      <c r="L929" s="3">
        <f t="shared" si="979"/>
        <v>-4.3496648848069732E-19</v>
      </c>
      <c r="N929" t="str">
        <f t="shared" si="957"/>
        <v>9.17999999999985 -0.000053340802451097</v>
      </c>
    </row>
    <row r="930" spans="1:14" x14ac:dyDescent="0.3">
      <c r="A930" s="4">
        <f t="shared" si="958"/>
        <v>9.1899999999998485</v>
      </c>
      <c r="B930" s="4">
        <f t="shared" si="954"/>
        <v>-5.5703063637464295E-5</v>
      </c>
      <c r="C930" s="6">
        <f t="shared" si="955"/>
        <v>-5.4867340359492328E-4</v>
      </c>
      <c r="D930" s="3">
        <f t="shared" ref="D930:L930" si="980">-(((-EXP(-$B$1*D$7)+EXP(-$B$1*C$7))*EXP(-D$7*$A930)+(IF(D$6=10,1,0)+$B$4*(D$7-C$7))*EXP(-($B$1+$A930)*D$7))-
((-EXP(-$D$1*D$7)+EXP(-$D$1*C$7))*EXP(-D$7*$A930)+(IF(D$6=10,1,0)+$B$4*(D$7-C$7))*EXP(-($D$1+$A930)*D$7)))/$E$1</f>
        <v>4.8816975969605936E-4</v>
      </c>
      <c r="E930" s="3">
        <f t="shared" si="980"/>
        <v>4.7538543866057859E-6</v>
      </c>
      <c r="F930" s="3">
        <f t="shared" si="980"/>
        <v>4.627130307857235E-8</v>
      </c>
      <c r="G930" s="3">
        <f t="shared" si="980"/>
        <v>4.5015175426500241E-10</v>
      </c>
      <c r="H930" s="3">
        <f t="shared" si="980"/>
        <v>4.3770083209283678E-12</v>
      </c>
      <c r="I930" s="3">
        <f t="shared" si="980"/>
        <v>4.2535949220977798E-14</v>
      </c>
      <c r="J930" s="3">
        <f t="shared" si="980"/>
        <v>4.1312696745780864E-16</v>
      </c>
      <c r="K930" s="3">
        <f t="shared" si="980"/>
        <v>4.0100249550350975E-18</v>
      </c>
      <c r="L930" s="3">
        <f t="shared" si="980"/>
        <v>-4.1478859887721954E-19</v>
      </c>
      <c r="N930" t="str">
        <f t="shared" si="957"/>
        <v>9.18999999999985 -5.57030636374643E-05</v>
      </c>
    </row>
    <row r="931" spans="1:14" x14ac:dyDescent="0.3">
      <c r="A931" s="4">
        <f t="shared" si="958"/>
        <v>9.1999999999998483</v>
      </c>
      <c r="B931" s="4">
        <f t="shared" si="954"/>
        <v>-5.8040537154571765E-5</v>
      </c>
      <c r="C931" s="6">
        <f t="shared" si="955"/>
        <v>-5.4730343326237787E-4</v>
      </c>
      <c r="D931" s="3">
        <f t="shared" ref="D931:L931" si="981">-(((-EXP(-$B$1*D$7)+EXP(-$B$1*C$7))*EXP(-D$7*$A931)+(IF(D$6=10,1,0)+$B$4*(D$7-C$7))*EXP(-($B$1+$A931)*D$7))-
((-EXP(-$D$1*D$7)+EXP(-$D$1*C$7))*EXP(-D$7*$A931)+(IF(D$6=10,1,0)+$B$4*(D$7-C$7))*EXP(-($D$1+$A931)*D$7)))/$E$1</f>
        <v>4.8452218201311495E-4</v>
      </c>
      <c r="E931" s="3">
        <f t="shared" si="981"/>
        <v>4.6948010589814678E-6</v>
      </c>
      <c r="F931" s="3">
        <f t="shared" si="981"/>
        <v>4.5468599417309379E-8</v>
      </c>
      <c r="G931" s="3">
        <f t="shared" si="981"/>
        <v>4.401364346577966E-10</v>
      </c>
      <c r="H931" s="3">
        <f t="shared" si="981"/>
        <v>4.2582805807525632E-12</v>
      </c>
      <c r="I931" s="3">
        <f t="shared" si="981"/>
        <v>4.1175753770835966E-14</v>
      </c>
      <c r="J931" s="3">
        <f t="shared" si="981"/>
        <v>3.979215888655148E-16</v>
      </c>
      <c r="K931" s="3">
        <f t="shared" si="981"/>
        <v>3.8431696834102829E-18</v>
      </c>
      <c r="L931" s="3">
        <f t="shared" si="981"/>
        <v>-3.9554675202633617E-19</v>
      </c>
      <c r="N931" t="str">
        <f t="shared" si="957"/>
        <v>9.19999999999985 -5.80405371545718E-05</v>
      </c>
    </row>
    <row r="932" spans="1:14" x14ac:dyDescent="0.3">
      <c r="A932" s="4">
        <f t="shared" si="958"/>
        <v>9.2099999999998481</v>
      </c>
      <c r="B932" s="4">
        <f t="shared" si="954"/>
        <v>-6.0353429096083619E-5</v>
      </c>
      <c r="C932" s="6">
        <f t="shared" si="955"/>
        <v>-5.4593688357807194E-4</v>
      </c>
      <c r="D932" s="3">
        <f t="shared" ref="D932:L932" si="982">-(((-EXP(-$B$1*D$7)+EXP(-$B$1*C$7))*EXP(-D$7*$A932)+(IF(D$6=10,1,0)+$B$4*(D$7-C$7))*EXP(-($B$1+$A932)*D$7))-
((-EXP(-$D$1*D$7)+EXP(-$D$1*C$7))*EXP(-D$7*$A932)+(IF(D$6=10,1,0)+$B$4*(D$7-C$7))*EXP(-($D$1+$A932)*D$7)))/$E$1</f>
        <v>4.8090185883057133E-4</v>
      </c>
      <c r="E932" s="3">
        <f t="shared" si="982"/>
        <v>4.6364813035846688E-6</v>
      </c>
      <c r="F932" s="3">
        <f t="shared" si="982"/>
        <v>4.4679820869793559E-8</v>
      </c>
      <c r="G932" s="3">
        <f t="shared" si="982"/>
        <v>4.30343943522121E-10</v>
      </c>
      <c r="H932" s="3">
        <f t="shared" si="982"/>
        <v>4.1427733682237813E-12</v>
      </c>
      <c r="I932" s="3">
        <f t="shared" si="982"/>
        <v>3.9859054038907081E-14</v>
      </c>
      <c r="J932" s="3">
        <f t="shared" si="982"/>
        <v>3.8327585308517297E-16</v>
      </c>
      <c r="K932" s="3">
        <f t="shared" si="982"/>
        <v>3.6832571819567741E-18</v>
      </c>
      <c r="L932" s="3">
        <f t="shared" si="982"/>
        <v>-3.7719752534457538E-19</v>
      </c>
      <c r="N932" t="str">
        <f t="shared" si="957"/>
        <v>9.20999999999985 -6.03534290960836E-05</v>
      </c>
    </row>
    <row r="933" spans="1:14" x14ac:dyDescent="0.3">
      <c r="A933" s="4">
        <f t="shared" si="958"/>
        <v>9.2199999999998479</v>
      </c>
      <c r="B933" s="4">
        <f t="shared" si="954"/>
        <v>-6.2641943925278597E-5</v>
      </c>
      <c r="C933" s="6">
        <f t="shared" si="955"/>
        <v>-5.4457374600106541E-4</v>
      </c>
      <c r="D933" s="3">
        <f t="shared" ref="D933:L933" si="983">-(((-EXP(-$B$1*D$7)+EXP(-$B$1*C$7))*EXP(-D$7*$A933)+(IF(D$6=10,1,0)+$B$4*(D$7-C$7))*EXP(-($B$1+$A933)*D$7))-
((-EXP(-$D$1*D$7)+EXP(-$D$1*C$7))*EXP(-D$7*$A933)+(IF(D$6=10,1,0)+$B$4*(D$7-C$7))*EXP(-($D$1+$A933)*D$7)))/$E$1</f>
        <v>4.7730858650341204E-4</v>
      </c>
      <c r="E933" s="3">
        <f t="shared" si="983"/>
        <v>4.5788860078284779E-6</v>
      </c>
      <c r="F933" s="3">
        <f t="shared" si="983"/>
        <v>4.390472586698462E-8</v>
      </c>
      <c r="G933" s="3">
        <f t="shared" si="983"/>
        <v>4.2076932319556446E-10</v>
      </c>
      <c r="H933" s="3">
        <f t="shared" si="983"/>
        <v>4.0303993255215155E-12</v>
      </c>
      <c r="I933" s="3">
        <f t="shared" si="983"/>
        <v>3.858445913849912E-14</v>
      </c>
      <c r="J933" s="3">
        <f t="shared" si="983"/>
        <v>3.6916916213887204E-16</v>
      </c>
      <c r="K933" s="3">
        <f t="shared" si="983"/>
        <v>3.5299985652490325E-18</v>
      </c>
      <c r="L933" s="3">
        <f t="shared" si="983"/>
        <v>-3.5969951060989058E-19</v>
      </c>
      <c r="N933" t="str">
        <f t="shared" si="957"/>
        <v>9.21999999999985 -6.26419439252786E-05</v>
      </c>
    </row>
    <row r="934" spans="1:14" x14ac:dyDescent="0.3">
      <c r="A934" s="4">
        <f t="shared" si="958"/>
        <v>9.2299999999998477</v>
      </c>
      <c r="B934" s="4">
        <f t="shared" si="954"/>
        <v>-6.4906284485284686E-5</v>
      </c>
      <c r="C934" s="6">
        <f t="shared" si="955"/>
        <v>-5.4321401201174423E-4</v>
      </c>
      <c r="D934" s="3">
        <f t="shared" ref="D934:L934" si="984">-(((-EXP(-$B$1*D$7)+EXP(-$B$1*C$7))*EXP(-D$7*$A934)+(IF(D$6=10,1,0)+$B$4*(D$7-C$7))*EXP(-($B$1+$A934)*D$7))-
((-EXP(-$D$1*D$7)+EXP(-$D$1*C$7))*EXP(-D$7*$A934)+(IF(D$6=10,1,0)+$B$4*(D$7-C$7))*EXP(-($D$1+$A934)*D$7)))/$E$1</f>
        <v>4.7374216291060236E-4</v>
      </c>
      <c r="E934" s="3">
        <f t="shared" si="984"/>
        <v>4.5220061723187029E-6</v>
      </c>
      <c r="F934" s="3">
        <f t="shared" si="984"/>
        <v>4.3143077029429378E-8</v>
      </c>
      <c r="G934" s="3">
        <f t="shared" si="984"/>
        <v>4.1140772632735913E-10</v>
      </c>
      <c r="H934" s="3">
        <f t="shared" si="984"/>
        <v>3.9210734643791402E-12</v>
      </c>
      <c r="I934" s="3">
        <f t="shared" si="984"/>
        <v>3.7350622660633371E-14</v>
      </c>
      <c r="J934" s="3">
        <f t="shared" si="984"/>
        <v>3.5558167616683384E-16</v>
      </c>
      <c r="K934" s="3">
        <f t="shared" si="984"/>
        <v>3.3831169682378961E-18</v>
      </c>
      <c r="L934" s="3">
        <f t="shared" si="984"/>
        <v>-3.430132204986876E-19</v>
      </c>
      <c r="N934" t="str">
        <f t="shared" si="957"/>
        <v>9.22999999999985 -6.49062844852847E-05</v>
      </c>
    </row>
    <row r="935" spans="1:14" x14ac:dyDescent="0.3">
      <c r="A935" s="4">
        <f t="shared" si="958"/>
        <v>9.2399999999998474</v>
      </c>
      <c r="B935" s="4">
        <f t="shared" si="954"/>
        <v>-6.7146652015380039E-5</v>
      </c>
      <c r="C935" s="6">
        <f t="shared" si="955"/>
        <v>-5.4185767311176617E-4</v>
      </c>
      <c r="D935" s="3">
        <f t="shared" ref="D935:L935" si="985">-(((-EXP(-$B$1*D$7)+EXP(-$B$1*C$7))*EXP(-D$7*$A935)+(IF(D$6=10,1,0)+$B$4*(D$7-C$7))*EXP(-($B$1+$A935)*D$7))-
((-EXP(-$D$1*D$7)+EXP(-$D$1*C$7))*EXP(-D$7*$A935)+(IF(D$6=10,1,0)+$B$4*(D$7-C$7))*EXP(-($D$1+$A935)*D$7)))/$E$1</f>
        <v>4.7020238744018141E-4</v>
      </c>
      <c r="E935" s="3">
        <f t="shared" si="985"/>
        <v>4.4658329094800885E-6</v>
      </c>
      <c r="F935" s="3">
        <f t="shared" si="985"/>
        <v>4.2394641096455074E-8</v>
      </c>
      <c r="G935" s="3">
        <f t="shared" si="985"/>
        <v>4.0225441340717833E-10</v>
      </c>
      <c r="H935" s="3">
        <f t="shared" si="985"/>
        <v>3.814713101927432E-12</v>
      </c>
      <c r="I935" s="3">
        <f t="shared" si="985"/>
        <v>3.6156241250683022E-14</v>
      </c>
      <c r="J935" s="3">
        <f t="shared" si="985"/>
        <v>3.4249428552792972E-16</v>
      </c>
      <c r="K935" s="3">
        <f t="shared" si="985"/>
        <v>3.2423470461010188E-18</v>
      </c>
      <c r="L935" s="3">
        <f t="shared" si="985"/>
        <v>-3.2710099948869431E-19</v>
      </c>
      <c r="N935" t="str">
        <f t="shared" si="957"/>
        <v>9.23999999999985 -0.00006714665201538</v>
      </c>
    </row>
    <row r="936" spans="1:14" x14ac:dyDescent="0.3">
      <c r="A936" s="4">
        <f t="shared" si="958"/>
        <v>9.2499999999998472</v>
      </c>
      <c r="B936" s="4">
        <f t="shared" si="954"/>
        <v>-6.9363246164650573E-5</v>
      </c>
      <c r="C936" s="6">
        <f t="shared" si="955"/>
        <v>-5.4050472082400912E-4</v>
      </c>
      <c r="D936" s="3">
        <f t="shared" ref="D936:L936" si="986">-(((-EXP(-$B$1*D$7)+EXP(-$B$1*C$7))*EXP(-D$7*$A936)+(IF(D$6=10,1,0)+$B$4*(D$7-C$7))*EXP(-($B$1+$A936)*D$7))-
((-EXP(-$D$1*D$7)+EXP(-$D$1*C$7))*EXP(-D$7*$A936)+(IF(D$6=10,1,0)+$B$4*(D$7-C$7))*EXP(-($D$1+$A936)*D$7)))/$E$1</f>
        <v>4.6668906097706498E-4</v>
      </c>
      <c r="E936" s="3">
        <f t="shared" si="986"/>
        <v>4.410357442119007E-6</v>
      </c>
      <c r="F936" s="3">
        <f t="shared" si="986"/>
        <v>4.1659188853666992E-8</v>
      </c>
      <c r="G936" s="3">
        <f t="shared" si="986"/>
        <v>3.9330475037568319E-10</v>
      </c>
      <c r="H936" s="3">
        <f t="shared" si="986"/>
        <v>3.7112377980527019E-12</v>
      </c>
      <c r="I936" s="3">
        <f t="shared" si="986"/>
        <v>3.5000053232363049E-14</v>
      </c>
      <c r="J936" s="3">
        <f t="shared" si="986"/>
        <v>3.2988858391832076E-16</v>
      </c>
      <c r="K936" s="3">
        <f t="shared" si="986"/>
        <v>3.1074344949294608E-18</v>
      </c>
      <c r="L936" s="3">
        <f t="shared" si="986"/>
        <v>-3.1192693888452412E-19</v>
      </c>
      <c r="N936" t="str">
        <f t="shared" si="957"/>
        <v>9.24999999999985 -6.93632461646506E-05</v>
      </c>
    </row>
    <row r="937" spans="1:14" x14ac:dyDescent="0.3">
      <c r="A937" s="4">
        <f t="shared" si="958"/>
        <v>9.259999999999847</v>
      </c>
      <c r="B937" s="4">
        <f t="shared" si="954"/>
        <v>-7.1556264999781942E-5</v>
      </c>
      <c r="C937" s="6">
        <f t="shared" si="955"/>
        <v>-5.3915514669251657E-4</v>
      </c>
      <c r="D937" s="3">
        <f t="shared" ref="D937:L937" si="987">-(((-EXP(-$B$1*D$7)+EXP(-$B$1*C$7))*EXP(-D$7*$A937)+(IF(D$6=10,1,0)+$B$4*(D$7-C$7))*EXP(-($B$1+$A937)*D$7))-
((-EXP(-$D$1*D$7)+EXP(-$D$1*C$7))*EXP(-D$7*$A937)+(IF(D$6=10,1,0)+$B$4*(D$7-C$7))*EXP(-($D$1+$A937)*D$7)))/$E$1</f>
        <v>4.63201985896608E-4</v>
      </c>
      <c r="E937" s="3">
        <f t="shared" si="987"/>
        <v>4.3555711020867352E-6</v>
      </c>
      <c r="F937" s="3">
        <f t="shared" si="987"/>
        <v>4.0936495063051696E-8</v>
      </c>
      <c r="G937" s="3">
        <f t="shared" si="987"/>
        <v>3.8455420627384341E-10</v>
      </c>
      <c r="H937" s="3">
        <f t="shared" si="987"/>
        <v>3.6105692946658657E-12</v>
      </c>
      <c r="I937" s="3">
        <f t="shared" si="987"/>
        <v>3.3880837274180596E-14</v>
      </c>
      <c r="J937" s="3">
        <f t="shared" si="987"/>
        <v>3.1774684250329124E-16</v>
      </c>
      <c r="K937" s="3">
        <f t="shared" si="987"/>
        <v>2.9781355921358048E-18</v>
      </c>
      <c r="L937" s="3">
        <f t="shared" si="987"/>
        <v>-2.9745679572398818E-19</v>
      </c>
      <c r="N937" t="str">
        <f t="shared" si="957"/>
        <v>9.25999999999985 -7.15562649997819E-05</v>
      </c>
    </row>
    <row r="938" spans="1:14" x14ac:dyDescent="0.3">
      <c r="A938" s="4">
        <f t="shared" si="958"/>
        <v>9.2699999999998468</v>
      </c>
      <c r="B938" s="4">
        <f t="shared" si="954"/>
        <v>-7.3725905020693969E-5</v>
      </c>
      <c r="C938" s="6">
        <f t="shared" si="955"/>
        <v>-5.3780894228244594E-4</v>
      </c>
      <c r="D938" s="3">
        <f t="shared" ref="D938:L938" si="988">-(((-EXP(-$B$1*D$7)+EXP(-$B$1*C$7))*EXP(-D$7*$A938)+(IF(D$6=10,1,0)+$B$4*(D$7-C$7))*EXP(-($B$1+$A938)*D$7))-
((-EXP(-$D$1*D$7)+EXP(-$D$1*C$7))*EXP(-D$7*$A938)+(IF(D$6=10,1,0)+$B$4*(D$7-C$7))*EXP(-($D$1+$A938)*D$7)))/$E$1</f>
        <v>4.5974096605037445E-4</v>
      </c>
      <c r="E938" s="3">
        <f t="shared" si="988"/>
        <v>4.3014653288950841E-6</v>
      </c>
      <c r="F938" s="3">
        <f t="shared" si="988"/>
        <v>4.0226338393990177E-8</v>
      </c>
      <c r="G938" s="3">
        <f t="shared" si="988"/>
        <v>3.7599835095235774E-10</v>
      </c>
      <c r="H938" s="3">
        <f t="shared" si="988"/>
        <v>3.5126314563801048E-12</v>
      </c>
      <c r="I938" s="3">
        <f t="shared" si="988"/>
        <v>3.2797411100534853E-14</v>
      </c>
      <c r="J938" s="3">
        <f t="shared" si="988"/>
        <v>3.0605198494733575E-16</v>
      </c>
      <c r="K938" s="3">
        <f t="shared" si="988"/>
        <v>2.8542167565308309E-18</v>
      </c>
      <c r="L938" s="3">
        <f t="shared" si="988"/>
        <v>-2.8365791570719393E-19</v>
      </c>
      <c r="N938" t="str">
        <f t="shared" si="957"/>
        <v>9.26999999999985 -0.000073725905020694</v>
      </c>
    </row>
    <row r="939" spans="1:14" x14ac:dyDescent="0.3">
      <c r="A939" s="4">
        <f t="shared" si="958"/>
        <v>9.2799999999998466</v>
      </c>
      <c r="B939" s="4">
        <f t="shared" si="954"/>
        <v>-7.5872361173050961E-5</v>
      </c>
      <c r="C939" s="6">
        <f t="shared" si="955"/>
        <v>-5.3646609918001531E-4</v>
      </c>
      <c r="D939" s="3">
        <f t="shared" ref="D939:L939" si="989">-(((-EXP(-$B$1*D$7)+EXP(-$B$1*C$7))*EXP(-D$7*$A939)+(IF(D$6=10,1,0)+$B$4*(D$7-C$7))*EXP(-($B$1+$A939)*D$7))-
((-EXP(-$D$1*D$7)+EXP(-$D$1*C$7))*EXP(-D$7*$A939)+(IF(D$6=10,1,0)+$B$4*(D$7-C$7))*EXP(-($D$1+$A939)*D$7)))/$E$1</f>
        <v>4.5630580675495646E-4</v>
      </c>
      <c r="E939" s="3">
        <f t="shared" si="989"/>
        <v>4.2480316684034985E-6</v>
      </c>
      <c r="F939" s="3">
        <f t="shared" si="989"/>
        <v>3.9528501355470372E-8</v>
      </c>
      <c r="G939" s="3">
        <f t="shared" si="989"/>
        <v>3.6763285282598794E-10</v>
      </c>
      <c r="H939" s="3">
        <f t="shared" si="989"/>
        <v>3.4173502130514983E-12</v>
      </c>
      <c r="I939" s="3">
        <f t="shared" si="989"/>
        <v>3.1748630241628907E-14</v>
      </c>
      <c r="J939" s="3">
        <f t="shared" si="989"/>
        <v>2.9478756343371218E-16</v>
      </c>
      <c r="K939" s="3">
        <f t="shared" si="989"/>
        <v>2.7354541259911533E-18</v>
      </c>
      <c r="L939" s="3">
        <f t="shared" si="989"/>
        <v>-2.7049915920352017E-19</v>
      </c>
      <c r="N939" t="str">
        <f t="shared" si="957"/>
        <v>9.27999999999985 -0.000075872361173051</v>
      </c>
    </row>
    <row r="940" spans="1:14" x14ac:dyDescent="0.3">
      <c r="A940" s="4">
        <f t="shared" si="958"/>
        <v>9.2899999999998464</v>
      </c>
      <c r="B940" s="4">
        <f t="shared" si="954"/>
        <v>-7.7995826860432975E-5</v>
      </c>
      <c r="C940" s="6">
        <f t="shared" si="955"/>
        <v>-5.3512660899245079E-4</v>
      </c>
      <c r="D940" s="3">
        <f t="shared" ref="D940:L940" si="990">-(((-EXP(-$B$1*D$7)+EXP(-$B$1*C$7))*EXP(-D$7*$A940)+(IF(D$6=10,1,0)+$B$4*(D$7-C$7))*EXP(-($B$1+$A940)*D$7))-
((-EXP(-$D$1*D$7)+EXP(-$D$1*C$7))*EXP(-D$7*$A940)+(IF(D$6=10,1,0)+$B$4*(D$7-C$7))*EXP(-($D$1+$A940)*D$7)))/$E$1</f>
        <v>4.5289631478113236E-4</v>
      </c>
      <c r="E940" s="3">
        <f t="shared" si="990"/>
        <v>4.1952617715061553E-6</v>
      </c>
      <c r="F940" s="3">
        <f t="shared" si="990"/>
        <v>3.884277022941645E-8</v>
      </c>
      <c r="G940" s="3">
        <f t="shared" si="990"/>
        <v>3.5945347668346884E-10</v>
      </c>
      <c r="H940" s="3">
        <f t="shared" si="990"/>
        <v>3.3246535037156262E-12</v>
      </c>
      <c r="I940" s="3">
        <f t="shared" si="990"/>
        <v>3.0733386825151771E-14</v>
      </c>
      <c r="J940" s="3">
        <f t="shared" si="990"/>
        <v>2.8393773551322289E-16</v>
      </c>
      <c r="K940" s="3">
        <f t="shared" si="990"/>
        <v>2.6216331532209702E-18</v>
      </c>
      <c r="L940" s="3">
        <f t="shared" si="990"/>
        <v>-2.5795083123323046E-19</v>
      </c>
      <c r="N940" t="str">
        <f t="shared" si="957"/>
        <v>9.28999999999985 -0.000077995826860433</v>
      </c>
    </row>
    <row r="941" spans="1:14" x14ac:dyDescent="0.3">
      <c r="A941" s="4">
        <f t="shared" si="958"/>
        <v>9.2999999999998462</v>
      </c>
      <c r="B941" s="4">
        <f t="shared" si="954"/>
        <v>-8.009649395516956E-5</v>
      </c>
      <c r="C941" s="6">
        <f t="shared" si="955"/>
        <v>-5.3379046334793448E-4</v>
      </c>
      <c r="D941" s="3">
        <f t="shared" ref="D941:L941" si="991">-(((-EXP(-$B$1*D$7)+EXP(-$B$1*C$7))*EXP(-D$7*$A941)+(IF(D$6=10,1,0)+$B$4*(D$7-C$7))*EXP(-($B$1+$A941)*D$7))-
((-EXP(-$D$1*D$7)+EXP(-$D$1*C$7))*EXP(-D$7*$A941)+(IF(D$6=10,1,0)+$B$4*(D$7-C$7))*EXP(-($D$1+$A941)*D$7)))/$E$1</f>
        <v>4.4951229834437986E-4</v>
      </c>
      <c r="E941" s="3">
        <f t="shared" si="991"/>
        <v>4.1431473928005344E-6</v>
      </c>
      <c r="F941" s="3">
        <f t="shared" si="991"/>
        <v>3.8168935005424232E-8</v>
      </c>
      <c r="G941" s="3">
        <f t="shared" si="991"/>
        <v>3.5145608154071613E-10</v>
      </c>
      <c r="H941" s="3">
        <f t="shared" si="991"/>
        <v>3.2344712220261625E-12</v>
      </c>
      <c r="I941" s="3">
        <f t="shared" si="991"/>
        <v>2.9750608406101836E-14</v>
      </c>
      <c r="J941" s="3">
        <f t="shared" si="991"/>
        <v>2.7348724182644402E-16</v>
      </c>
      <c r="K941" s="3">
        <f t="shared" si="991"/>
        <v>2.5125482181418098E-18</v>
      </c>
      <c r="L941" s="3">
        <f t="shared" si="991"/>
        <v>-2.4598461421881411E-19</v>
      </c>
      <c r="N941" t="str">
        <f t="shared" si="957"/>
        <v>9.29999999999985 -8.00964939551696E-05</v>
      </c>
    </row>
    <row r="942" spans="1:14" x14ac:dyDescent="0.3">
      <c r="A942" s="4">
        <f t="shared" si="958"/>
        <v>9.309999999999846</v>
      </c>
      <c r="B942" s="4">
        <f t="shared" si="954"/>
        <v>-8.2174552811834682E-5</v>
      </c>
      <c r="C942" s="6">
        <f t="shared" si="955"/>
        <v>-5.3245765389555171E-4</v>
      </c>
      <c r="D942" s="3">
        <f t="shared" ref="D942:L942" si="992">-(((-EXP(-$B$1*D$7)+EXP(-$B$1*C$7))*EXP(-D$7*$A942)+(IF(D$6=10,1,0)+$B$4*(D$7-C$7))*EXP(-($B$1+$A942)*D$7))-
((-EXP(-$D$1*D$7)+EXP(-$D$1*C$7))*EXP(-D$7*$A942)+(IF(D$6=10,1,0)+$B$4*(D$7-C$7))*EXP(-($D$1+$A942)*D$7)))/$E$1</f>
        <v>4.4615356709267877E-4</v>
      </c>
      <c r="E942" s="3">
        <f t="shared" si="992"/>
        <v>4.0916803893036334E-6</v>
      </c>
      <c r="F942" s="3">
        <f t="shared" si="992"/>
        <v>3.7506789316034314E-8</v>
      </c>
      <c r="G942" s="3">
        <f t="shared" si="992"/>
        <v>3.4363661854573299E-10</v>
      </c>
      <c r="H942" s="3">
        <f t="shared" si="992"/>
        <v>3.1467351633570181E-12</v>
      </c>
      <c r="I942" s="3">
        <f t="shared" si="992"/>
        <v>2.8799256833252919E-14</v>
      </c>
      <c r="J942" s="3">
        <f t="shared" si="992"/>
        <v>2.6342138464501387E-16</v>
      </c>
      <c r="K942" s="3">
        <f t="shared" si="992"/>
        <v>2.4080022564263855E-18</v>
      </c>
      <c r="L942" s="3">
        <f t="shared" si="992"/>
        <v>-2.3457350434744608E-19</v>
      </c>
      <c r="N942" t="str">
        <f t="shared" si="957"/>
        <v>9.30999999999985 -8.21745528118347E-05</v>
      </c>
    </row>
    <row r="943" spans="1:14" x14ac:dyDescent="0.3">
      <c r="A943" s="4">
        <f t="shared" si="958"/>
        <v>9.3199999999998457</v>
      </c>
      <c r="B943" s="4">
        <f t="shared" si="954"/>
        <v>-8.4230192277326505E-5</v>
      </c>
      <c r="C943" s="6">
        <f t="shared" si="955"/>
        <v>-5.3112817230523894E-4</v>
      </c>
      <c r="D943" s="3">
        <f t="shared" ref="D943:L943" si="993">-(((-EXP(-$B$1*D$7)+EXP(-$B$1*C$7))*EXP(-D$7*$A943)+(IF(D$6=10,1,0)+$B$4*(D$7-C$7))*EXP(-($B$1+$A943)*D$7))-
((-EXP(-$D$1*D$7)+EXP(-$D$1*C$7))*EXP(-D$7*$A943)+(IF(D$6=10,1,0)+$B$4*(D$7-C$7))*EXP(-($D$1+$A943)*D$7)))/$E$1</f>
        <v>4.4281993209770192E-4</v>
      </c>
      <c r="E943" s="3">
        <f t="shared" si="993"/>
        <v>4.0408527191946539E-6</v>
      </c>
      <c r="F943" s="3">
        <f t="shared" si="993"/>
        <v>3.6856130373824986E-8</v>
      </c>
      <c r="G943" s="3">
        <f t="shared" si="993"/>
        <v>3.3599112892939938E-10</v>
      </c>
      <c r="H943" s="3">
        <f t="shared" si="993"/>
        <v>3.0613789731161748E-12</v>
      </c>
      <c r="I943" s="3">
        <f t="shared" si="993"/>
        <v>2.7878327153170079E-14</v>
      </c>
      <c r="J943" s="3">
        <f t="shared" si="993"/>
        <v>2.5372600719823873E-16</v>
      </c>
      <c r="K943" s="3">
        <f t="shared" si="993"/>
        <v>2.3078064035121124E-18</v>
      </c>
      <c r="L943" s="3">
        <f t="shared" si="993"/>
        <v>-2.2369175046484091E-19</v>
      </c>
      <c r="N943" t="str">
        <f t="shared" si="957"/>
        <v>9.31999999999985 -8.42301922773265E-05</v>
      </c>
    </row>
    <row r="944" spans="1:14" x14ac:dyDescent="0.3">
      <c r="A944" s="4">
        <f t="shared" si="958"/>
        <v>9.3299999999998455</v>
      </c>
      <c r="B944" s="4">
        <f t="shared" si="954"/>
        <v>-8.6263599706720871E-5</v>
      </c>
      <c r="C944" s="6">
        <f t="shared" si="955"/>
        <v>-5.2980201026773209E-4</v>
      </c>
      <c r="D944" s="3">
        <f t="shared" ref="D944:L944" si="994">-(((-EXP(-$B$1*D$7)+EXP(-$B$1*C$7))*EXP(-D$7*$A944)+(IF(D$6=10,1,0)+$B$4*(D$7-C$7))*EXP(-($B$1+$A944)*D$7))-
((-EXP(-$D$1*D$7)+EXP(-$D$1*C$7))*EXP(-D$7*$A944)+(IF(D$6=10,1,0)+$B$4*(D$7-C$7))*EXP(-($D$1+$A944)*D$7)))/$E$1</f>
        <v>4.3951120584024612E-4</v>
      </c>
      <c r="E944" s="3">
        <f t="shared" si="994"/>
        <v>3.9906564405418048E-6</v>
      </c>
      <c r="F944" s="3">
        <f t="shared" si="994"/>
        <v>3.6216758909952707E-8</v>
      </c>
      <c r="G944" s="3">
        <f t="shared" si="994"/>
        <v>3.285157419956816E-10</v>
      </c>
      <c r="H944" s="3">
        <f t="shared" si="994"/>
        <v>2.9783380966473373E-12</v>
      </c>
      <c r="I944" s="3">
        <f t="shared" si="994"/>
        <v>2.6986846548028143E-14</v>
      </c>
      <c r="J944" s="3">
        <f t="shared" si="994"/>
        <v>2.4438747376406167E-16</v>
      </c>
      <c r="K944" s="3">
        <f t="shared" si="994"/>
        <v>2.2117796533913199E-18</v>
      </c>
      <c r="L944" s="3">
        <f t="shared" si="994"/>
        <v>-2.1331479599702969E-19</v>
      </c>
      <c r="N944" t="str">
        <f t="shared" si="957"/>
        <v>9.32999999999985 -8.62635997067209E-05</v>
      </c>
    </row>
    <row r="945" spans="1:14" x14ac:dyDescent="0.3">
      <c r="A945" s="4">
        <f t="shared" si="958"/>
        <v>9.3399999999998453</v>
      </c>
      <c r="B945" s="4">
        <f t="shared" si="954"/>
        <v>-8.827496097161671E-5</v>
      </c>
      <c r="C945" s="6">
        <f t="shared" si="955"/>
        <v>-5.2847915949451405E-4</v>
      </c>
      <c r="D945" s="3">
        <f t="shared" ref="D945:L945" si="995">-(((-EXP(-$B$1*D$7)+EXP(-$B$1*C$7))*EXP(-D$7*$A945)+(IF(D$6=10,1,0)+$B$4*(D$7-C$7))*EXP(-($B$1+$A945)*D$7))-
((-EXP(-$D$1*D$7)+EXP(-$D$1*C$7))*EXP(-D$7*$A945)+(IF(D$6=10,1,0)+$B$4*(D$7-C$7))*EXP(-($D$1+$A945)*D$7)))/$E$1</f>
        <v>4.3622720220311712E-4</v>
      </c>
      <c r="E945" s="3">
        <f t="shared" si="995"/>
        <v>3.9410837100846921E-6</v>
      </c>
      <c r="F945" s="3">
        <f t="shared" si="995"/>
        <v>3.5588479111451819E-8</v>
      </c>
      <c r="G945" s="3">
        <f t="shared" si="995"/>
        <v>3.2120667317323427E-10</v>
      </c>
      <c r="H945" s="3">
        <f t="shared" si="995"/>
        <v>2.8975497303129849E-12</v>
      </c>
      <c r="I945" s="3">
        <f t="shared" si="995"/>
        <v>2.612387330863312E-14</v>
      </c>
      <c r="J945" s="3">
        <f t="shared" si="995"/>
        <v>2.3539265049049811E-16</v>
      </c>
      <c r="K945" s="3">
        <f t="shared" si="995"/>
        <v>2.1197485316461272E-18</v>
      </c>
      <c r="L945" s="3">
        <f t="shared" si="995"/>
        <v>-2.0341922353714269E-19</v>
      </c>
      <c r="N945" t="str">
        <f t="shared" si="957"/>
        <v>9.33999999999985 -8.82749609716167E-05</v>
      </c>
    </row>
    <row r="946" spans="1:14" x14ac:dyDescent="0.3">
      <c r="A946" s="4">
        <f t="shared" si="958"/>
        <v>9.3499999999998451</v>
      </c>
      <c r="B946" s="4">
        <f t="shared" si="954"/>
        <v>-9.0264460470557749E-5</v>
      </c>
      <c r="C946" s="6">
        <f t="shared" si="955"/>
        <v>-5.2715961171776317E-4</v>
      </c>
      <c r="D946" s="3">
        <f t="shared" ref="D946:L946" si="996">-(((-EXP(-$B$1*D$7)+EXP(-$B$1*C$7))*EXP(-D$7*$A946)+(IF(D$6=10,1,0)+$B$4*(D$7-C$7))*EXP(-($B$1+$A946)*D$7))-
((-EXP(-$D$1*D$7)+EXP(-$D$1*C$7))*EXP(-D$7*$A946)+(IF(D$6=10,1,0)+$B$4*(D$7-C$7))*EXP(-($D$1+$A946)*D$7)))/$E$1</f>
        <v>4.3296773646198165E-4</v>
      </c>
      <c r="E946" s="3">
        <f t="shared" si="996"/>
        <v>3.8921267819690642E-6</v>
      </c>
      <c r="F946" s="3">
        <f t="shared" si="996"/>
        <v>3.4971098562752875E-8</v>
      </c>
      <c r="G946" s="3">
        <f t="shared" si="996"/>
        <v>3.1406022209010513E-10</v>
      </c>
      <c r="H946" s="3">
        <f t="shared" si="996"/>
        <v>2.8189527740592176E-12</v>
      </c>
      <c r="I946" s="3">
        <f t="shared" si="996"/>
        <v>2.5288495839313623E-14</v>
      </c>
      <c r="J946" s="3">
        <f t="shared" si="996"/>
        <v>2.2672888692504321E-16</v>
      </c>
      <c r="K946" s="3">
        <f t="shared" si="996"/>
        <v>2.0315467820322327E-18</v>
      </c>
      <c r="L946" s="3">
        <f t="shared" si="996"/>
        <v>-1.9398270200090081E-19</v>
      </c>
      <c r="N946" t="str">
        <f t="shared" si="957"/>
        <v>9.34999999999985 -9.02644604705577E-05</v>
      </c>
    </row>
    <row r="947" spans="1:14" x14ac:dyDescent="0.3">
      <c r="A947" s="4">
        <f t="shared" si="958"/>
        <v>9.3599999999998449</v>
      </c>
      <c r="B947" s="4">
        <f t="shared" si="954"/>
        <v>-9.2232281145125403E-5</v>
      </c>
      <c r="C947" s="6">
        <f t="shared" si="955"/>
        <v>-5.2584335869030143E-4</v>
      </c>
      <c r="D947" s="3">
        <f t="shared" ref="D947:L947" si="997">-(((-EXP(-$B$1*D$7)+EXP(-$B$1*C$7))*EXP(-D$7*$A947)+(IF(D$6=10,1,0)+$B$4*(D$7-C$7))*EXP(-($B$1+$A947)*D$7))-
((-EXP(-$D$1*D$7)+EXP(-$D$1*C$7))*EXP(-D$7*$A947)+(IF(D$6=10,1,0)+$B$4*(D$7-C$7))*EXP(-($D$1+$A947)*D$7)))/$E$1</f>
        <v>4.2973262527045965E-4</v>
      </c>
      <c r="E947" s="3">
        <f t="shared" si="997"/>
        <v>3.8437780065715528E-6</v>
      </c>
      <c r="F947" s="3">
        <f t="shared" si="997"/>
        <v>3.4364428186353111E-8</v>
      </c>
      <c r="G947" s="3">
        <f t="shared" si="997"/>
        <v>3.0707277070175407E-10</v>
      </c>
      <c r="H947" s="3">
        <f t="shared" si="997"/>
        <v>2.7424877851973431E-12</v>
      </c>
      <c r="I947" s="3">
        <f t="shared" si="997"/>
        <v>2.4479831694918914E-14</v>
      </c>
      <c r="J947" s="3">
        <f t="shared" si="997"/>
        <v>2.183839982221606E-16</v>
      </c>
      <c r="K947" s="3">
        <f t="shared" si="997"/>
        <v>1.9470150661590279E-18</v>
      </c>
      <c r="L947" s="3">
        <f t="shared" si="997"/>
        <v>-1.8498393623465863E-19</v>
      </c>
      <c r="N947" t="str">
        <f t="shared" si="957"/>
        <v>9.35999999999984 -9.22322811451254E-05</v>
      </c>
    </row>
    <row r="948" spans="1:14" x14ac:dyDescent="0.3">
      <c r="A948" s="4">
        <f t="shared" si="958"/>
        <v>9.3699999999998447</v>
      </c>
      <c r="B948" s="4">
        <f t="shared" si="954"/>
        <v>-9.4178604489264801E-5</v>
      </c>
      <c r="C948" s="6">
        <f t="shared" si="955"/>
        <v>-5.2453039218554331E-4</v>
      </c>
      <c r="D948" s="3">
        <f t="shared" ref="D948:L948" si="998">-(((-EXP(-$B$1*D$7)+EXP(-$B$1*C$7))*EXP(-D$7*$A948)+(IF(D$6=10,1,0)+$B$4*(D$7-C$7))*EXP(-($B$1+$A948)*D$7))-
((-EXP(-$D$1*D$7)+EXP(-$D$1*C$7))*EXP(-D$7*$A948)+(IF(D$6=10,1,0)+$B$4*(D$7-C$7))*EXP(-($D$1+$A948)*D$7)))/$E$1</f>
        <v>4.2652168665199272E-4</v>
      </c>
      <c r="E948" s="3">
        <f t="shared" si="998"/>
        <v>3.7960298293138272E-6</v>
      </c>
      <c r="F948" s="3">
        <f t="shared" si="998"/>
        <v>3.3768282184500213E-8</v>
      </c>
      <c r="G948" s="3">
        <f t="shared" si="998"/>
        <v>3.002407814636628E-10</v>
      </c>
      <c r="H948" s="3">
        <f t="shared" si="998"/>
        <v>2.6680969334324942E-12</v>
      </c>
      <c r="I948" s="3">
        <f t="shared" si="998"/>
        <v>2.3697026648760027E-14</v>
      </c>
      <c r="J948" s="3">
        <f t="shared" si="998"/>
        <v>2.1034624800712827E-16</v>
      </c>
      <c r="K948" s="3">
        <f t="shared" si="998"/>
        <v>1.8660006756316823E-18</v>
      </c>
      <c r="L948" s="3">
        <f t="shared" si="998"/>
        <v>-1.7640261895502641E-19</v>
      </c>
      <c r="N948" t="str">
        <f t="shared" si="957"/>
        <v>9.36999999999984 -9.41786044892648E-05</v>
      </c>
    </row>
    <row r="949" spans="1:14" x14ac:dyDescent="0.3">
      <c r="A949" s="4">
        <f t="shared" si="958"/>
        <v>9.3799999999998445</v>
      </c>
      <c r="B949" s="4">
        <f t="shared" si="954"/>
        <v>-9.6103610559992496E-5</v>
      </c>
      <c r="C949" s="6">
        <f t="shared" si="955"/>
        <v>-5.232207039974438E-4</v>
      </c>
      <c r="D949" s="3">
        <f t="shared" ref="D949:L949" si="999">-(((-EXP(-$B$1*D$7)+EXP(-$B$1*C$7))*EXP(-D$7*$A949)+(IF(D$6=10,1,0)+$B$4*(D$7-C$7))*EXP(-($B$1+$A949)*D$7))-
((-EXP(-$D$1*D$7)+EXP(-$D$1*C$7))*EXP(-D$7*$A949)+(IF(D$6=10,1,0)+$B$4*(D$7-C$7))*EXP(-($D$1+$A949)*D$7)))/$E$1</f>
        <v>4.2333473999035738E-4</v>
      </c>
      <c r="E949" s="3">
        <f t="shared" si="999"/>
        <v>3.7488747894476325E-6</v>
      </c>
      <c r="F949" s="3">
        <f t="shared" si="999"/>
        <v>3.3182477983316262E-8</v>
      </c>
      <c r="G949" s="3">
        <f t="shared" si="999"/>
        <v>2.9356079553043969E-10</v>
      </c>
      <c r="H949" s="3">
        <f t="shared" si="999"/>
        <v>2.5957239571468502E-12</v>
      </c>
      <c r="I949" s="3">
        <f t="shared" si="999"/>
        <v>2.2939253790152889E-14</v>
      </c>
      <c r="J949" s="3">
        <f t="shared" si="999"/>
        <v>2.0260433186896986E-16</v>
      </c>
      <c r="K949" s="3">
        <f t="shared" si="999"/>
        <v>1.788357256182142E-18</v>
      </c>
      <c r="L949" s="3">
        <f t="shared" si="999"/>
        <v>-1.6821938492317257E-19</v>
      </c>
      <c r="N949" t="str">
        <f t="shared" si="957"/>
        <v>9.37999999999984 -9.61036105599925E-05</v>
      </c>
    </row>
    <row r="950" spans="1:14" x14ac:dyDescent="0.3">
      <c r="A950" s="4">
        <f t="shared" si="958"/>
        <v>9.3899999999998442</v>
      </c>
      <c r="B950" s="4">
        <f t="shared" si="954"/>
        <v>-9.8007477988397722E-5</v>
      </c>
      <c r="C950" s="6">
        <f t="shared" si="955"/>
        <v>-5.2191428594044749E-4</v>
      </c>
      <c r="D950" s="3">
        <f t="shared" ref="D950:L950" si="1000">-(((-EXP(-$B$1*D$7)+EXP(-$B$1*C$7))*EXP(-D$7*$A950)+(IF(D$6=10,1,0)+$B$4*(D$7-C$7))*EXP(-($B$1+$A950)*D$7))-
((-EXP(-$D$1*D$7)+EXP(-$D$1*C$7))*EXP(-D$7*$A950)+(IF(D$6=10,1,0)+$B$4*(D$7-C$7))*EXP(-($D$1+$A950)*D$7)))/$E$1</f>
        <v>4.2017160601983951E-4</v>
      </c>
      <c r="E950" s="3">
        <f t="shared" si="1000"/>
        <v>3.7023055188874699E-6</v>
      </c>
      <c r="F950" s="3">
        <f t="shared" si="1000"/>
        <v>3.2606836175246653E-8</v>
      </c>
      <c r="G950" s="3">
        <f t="shared" si="1000"/>
        <v>2.8702943102132547E-10</v>
      </c>
      <c r="H950" s="3">
        <f t="shared" si="1000"/>
        <v>2.525314120803673E-12</v>
      </c>
      <c r="I950" s="3">
        <f t="shared" si="1000"/>
        <v>2.2205712651247907E-14</v>
      </c>
      <c r="J950" s="3">
        <f t="shared" si="1000"/>
        <v>1.9514736146228827E-16</v>
      </c>
      <c r="K950" s="3">
        <f t="shared" si="1000"/>
        <v>1.7139445432690405E-18</v>
      </c>
      <c r="L950" s="3">
        <f t="shared" si="1000"/>
        <v>-1.6041576724727881E-19</v>
      </c>
      <c r="N950" t="str">
        <f t="shared" si="957"/>
        <v>9.38999999999984 -9.80074779883977E-05</v>
      </c>
    </row>
    <row r="951" spans="1:14" x14ac:dyDescent="0.3">
      <c r="A951" s="4">
        <f t="shared" si="958"/>
        <v>9.399999999999844</v>
      </c>
      <c r="B951" s="4">
        <f t="shared" si="954"/>
        <v>-9.9890383992274996E-5</v>
      </c>
      <c r="C951" s="6">
        <f t="shared" si="955"/>
        <v>-5.2061112984943723E-4</v>
      </c>
      <c r="D951" s="3">
        <f t="shared" ref="D951:L951" si="1001">-(((-EXP(-$B$1*D$7)+EXP(-$B$1*C$7))*EXP(-D$7*$A951)+(IF(D$6=10,1,0)+$B$4*(D$7-C$7))*EXP(-($B$1+$A951)*D$7))-
((-EXP(-$D$1*D$7)+EXP(-$D$1*C$7))*EXP(-D$7*$A951)+(IF(D$6=10,1,0)+$B$4*(D$7-C$7))*EXP(-($D$1+$A951)*D$7)))/$E$1</f>
        <v>4.1703210681371463E-4</v>
      </c>
      <c r="E951" s="3">
        <f t="shared" si="1001"/>
        <v>3.6563147411015148E-6</v>
      </c>
      <c r="F951" s="3">
        <f t="shared" si="1001"/>
        <v>3.2041180465541497E-8</v>
      </c>
      <c r="G951" s="3">
        <f t="shared" si="1001"/>
        <v>2.8064338129199965E-10</v>
      </c>
      <c r="H951" s="3">
        <f t="shared" si="1001"/>
        <v>2.4568141736236174E-12</v>
      </c>
      <c r="I951" s="3">
        <f t="shared" si="1001"/>
        <v>2.1495628360917481E-14</v>
      </c>
      <c r="J951" s="3">
        <f t="shared" si="1001"/>
        <v>1.8796484919334924E-16</v>
      </c>
      <c r="K951" s="3">
        <f t="shared" si="1001"/>
        <v>1.6426281087011524E-18</v>
      </c>
      <c r="L951" s="3">
        <f t="shared" si="1001"/>
        <v>-1.5297415570240689E-19</v>
      </c>
      <c r="N951" t="str">
        <f t="shared" si="957"/>
        <v>9.39999999999984 -0.000099890383992275</v>
      </c>
    </row>
    <row r="952" spans="1:14" x14ac:dyDescent="0.3">
      <c r="A952" s="4">
        <f t="shared" si="958"/>
        <v>9.4099999999998438</v>
      </c>
      <c r="B952" s="4">
        <f t="shared" si="954"/>
        <v>-1.0175250438849612E-4</v>
      </c>
      <c r="C952" s="6">
        <f t="shared" si="955"/>
        <v>-5.1931122757968313E-4</v>
      </c>
      <c r="D952" s="3">
        <f t="shared" ref="D952:L952" si="1002">-(((-EXP(-$B$1*D$7)+EXP(-$B$1*C$7))*EXP(-D$7*$A952)+(IF(D$6=10,1,0)+$B$4*(D$7-C$7))*EXP(-($B$1+$A952)*D$7))-
((-EXP(-$D$1*D$7)+EXP(-$D$1*C$7))*EXP(-D$7*$A952)+(IF(D$6=10,1,0)+$B$4*(D$7-C$7))*EXP(-($D$1+$A952)*D$7)))/$E$1</f>
        <v>4.1391606577306713E-4</v>
      </c>
      <c r="E952" s="3">
        <f t="shared" si="1002"/>
        <v>3.6108952699257703E-6</v>
      </c>
      <c r="F952" s="3">
        <f t="shared" si="1002"/>
        <v>3.1485337617806468E-8</v>
      </c>
      <c r="G952" s="3">
        <f t="shared" si="1002"/>
        <v>2.7439941326826397E-10</v>
      </c>
      <c r="H952" s="3">
        <f t="shared" si="1002"/>
        <v>2.3901723092468007E-12</v>
      </c>
      <c r="I952" s="3">
        <f t="shared" si="1002"/>
        <v>2.0808250826687528E-14</v>
      </c>
      <c r="J952" s="3">
        <f t="shared" si="1002"/>
        <v>1.810466934708476E-16</v>
      </c>
      <c r="K952" s="3">
        <f t="shared" si="1002"/>
        <v>1.5742791177752189E-18</v>
      </c>
      <c r="L952" s="3">
        <f t="shared" si="1002"/>
        <v>-1.458777569720823E-19</v>
      </c>
      <c r="N952" t="str">
        <f t="shared" si="957"/>
        <v>9.40999999999984 -0.000101752504388496</v>
      </c>
    </row>
    <row r="953" spans="1:14" x14ac:dyDescent="0.3">
      <c r="A953" s="4">
        <f t="shared" si="958"/>
        <v>9.4199999999998436</v>
      </c>
      <c r="B953" s="4">
        <f t="shared" si="954"/>
        <v>-1.0359401360119622E-4</v>
      </c>
      <c r="C953" s="6">
        <f t="shared" si="955"/>
        <v>-5.1801457100679211E-4</v>
      </c>
      <c r="D953" s="3">
        <f t="shared" ref="D953:L953" si="1003">-(((-EXP(-$B$1*D$7)+EXP(-$B$1*C$7))*EXP(-D$7*$A953)+(IF(D$6=10,1,0)+$B$4*(D$7-C$7))*EXP(-($B$1+$A953)*D$7))-
((-EXP(-$D$1*D$7)+EXP(-$D$1*C$7))*EXP(-D$7*$A953)+(IF(D$6=10,1,0)+$B$4*(D$7-C$7))*EXP(-($D$1+$A953)*D$7)))/$E$1</f>
        <v>4.1082330761967517E-4</v>
      </c>
      <c r="E953" s="3">
        <f t="shared" si="1003"/>
        <v>3.5660400084973347E-6</v>
      </c>
      <c r="F953" s="3">
        <f t="shared" si="1003"/>
        <v>3.093913740085644E-8</v>
      </c>
      <c r="G953" s="3">
        <f t="shared" si="1003"/>
        <v>2.6829436580832174E-10</v>
      </c>
      <c r="H953" s="3">
        <f t="shared" si="1003"/>
        <v>2.3253381266065661E-12</v>
      </c>
      <c r="I953" s="3">
        <f t="shared" si="1003"/>
        <v>2.0142853941951989E-14</v>
      </c>
      <c r="J953" s="3">
        <f t="shared" si="1003"/>
        <v>1.743831644979369E-16</v>
      </c>
      <c r="K953" s="3">
        <f t="shared" si="1003"/>
        <v>1.5087740965441666E-18</v>
      </c>
      <c r="L953" s="3">
        <f t="shared" si="1003"/>
        <v>-1.391105568452987E-19</v>
      </c>
      <c r="N953" t="str">
        <f t="shared" si="957"/>
        <v>9.41999999999984 -0.000103594013601196</v>
      </c>
    </row>
    <row r="954" spans="1:14" x14ac:dyDescent="0.3">
      <c r="A954" s="4">
        <f t="shared" si="958"/>
        <v>9.4299999999998434</v>
      </c>
      <c r="B954" s="4">
        <f t="shared" si="954"/>
        <v>-1.0541508467313112E-4</v>
      </c>
      <c r="C954" s="6">
        <f t="shared" si="955"/>
        <v>-5.1672115202665585E-4</v>
      </c>
      <c r="D954" s="3">
        <f t="shared" ref="D954:L954" si="1004">-(((-EXP(-$B$1*D$7)+EXP(-$B$1*C$7))*EXP(-D$7*$A954)+(IF(D$6=10,1,0)+$B$4*(D$7-C$7))*EXP(-($B$1+$A954)*D$7))-
((-EXP(-$D$1*D$7)+EXP(-$D$1*C$7))*EXP(-D$7*$A954)+(IF(D$6=10,1,0)+$B$4*(D$7-C$7))*EXP(-($D$1+$A954)*D$7)))/$E$1</f>
        <v>4.0775365838584629E-4</v>
      </c>
      <c r="E954" s="3">
        <f t="shared" si="1004"/>
        <v>3.5217419480632617E-6</v>
      </c>
      <c r="F954" s="3">
        <f t="shared" si="1004"/>
        <v>3.040241253647904E-8</v>
      </c>
      <c r="G954" s="3">
        <f t="shared" si="1004"/>
        <v>2.6232514810124626E-10</v>
      </c>
      <c r="H954" s="3">
        <f t="shared" si="1004"/>
        <v>2.2622625917536624E-12</v>
      </c>
      <c r="I954" s="3">
        <f t="shared" si="1004"/>
        <v>1.9498734819476133E-14</v>
      </c>
      <c r="J954" s="3">
        <f t="shared" si="1004"/>
        <v>1.6796489058888235E-16</v>
      </c>
      <c r="K954" s="3">
        <f t="shared" si="1004"/>
        <v>1.4459947087546975E-18</v>
      </c>
      <c r="L954" s="3">
        <f t="shared" si="1004"/>
        <v>-1.3265728393199783E-19</v>
      </c>
      <c r="N954" t="str">
        <f t="shared" si="957"/>
        <v>9.42999999999984 -0.000105415084673131</v>
      </c>
    </row>
    <row r="955" spans="1:14" x14ac:dyDescent="0.3">
      <c r="A955" s="4">
        <f t="shared" si="958"/>
        <v>9.4399999999998432</v>
      </c>
      <c r="B955" s="4">
        <f t="shared" si="954"/>
        <v>-1.0721588927719538E-4</v>
      </c>
      <c r="C955" s="6">
        <f t="shared" si="955"/>
        <v>-5.1543096255540191E-4</v>
      </c>
      <c r="D955" s="3">
        <f t="shared" ref="D955:L955" si="1005">-(((-EXP(-$B$1*D$7)+EXP(-$B$1*C$7))*EXP(-D$7*$A955)+(IF(D$6=10,1,0)+$B$4*(D$7-C$7))*EXP(-($B$1+$A955)*D$7))-
((-EXP(-$D$1*D$7)+EXP(-$D$1*C$7))*EXP(-D$7*$A955)+(IF(D$6=10,1,0)+$B$4*(D$7-C$7))*EXP(-($D$1+$A955)*D$7)))/$E$1</f>
        <v>4.0470694540391418E-4</v>
      </c>
      <c r="E955" s="3">
        <f t="shared" si="1005"/>
        <v>3.477994166969415E-6</v>
      </c>
      <c r="F955" s="3">
        <f t="shared" si="1005"/>
        <v>2.987499864858371E-8</v>
      </c>
      <c r="G955" s="3">
        <f t="shared" si="1005"/>
        <v>2.5648873810293099E-10</v>
      </c>
      <c r="H955" s="3">
        <f t="shared" si="1005"/>
        <v>2.2008980008012384E-12</v>
      </c>
      <c r="I955" s="3">
        <f t="shared" si="1005"/>
        <v>1.8875213048565686E-14</v>
      </c>
      <c r="J955" s="3">
        <f t="shared" si="1005"/>
        <v>1.6178284498660957E-16</v>
      </c>
      <c r="K955" s="3">
        <f t="shared" si="1005"/>
        <v>1.3858275420774912E-18</v>
      </c>
      <c r="L955" s="3">
        <f t="shared" si="1005"/>
        <v>-1.2650337531471077E-19</v>
      </c>
      <c r="N955" t="str">
        <f t="shared" si="957"/>
        <v>9.43999999999984 -0.000107215889277195</v>
      </c>
    </row>
    <row r="956" spans="1:14" x14ac:dyDescent="0.3">
      <c r="A956" s="4">
        <f t="shared" si="958"/>
        <v>9.449999999999843</v>
      </c>
      <c r="B956" s="4">
        <f t="shared" si="954"/>
        <v>-1.0899659773041175E-4</v>
      </c>
      <c r="C956" s="6">
        <f t="shared" si="955"/>
        <v>-5.141439945293418E-4</v>
      </c>
      <c r="D956" s="3">
        <f t="shared" ref="D956:L956" si="1006">-(((-EXP(-$B$1*D$7)+EXP(-$B$1*C$7))*EXP(-D$7*$A956)+(IF(D$6=10,1,0)+$B$4*(D$7-C$7))*EXP(-($B$1+$A956)*D$7))-
((-EXP(-$D$1*D$7)+EXP(-$D$1*C$7))*EXP(-D$7*$A956)+(IF(D$6=10,1,0)+$B$4*(D$7-C$7))*EXP(-($D$1+$A956)*D$7)))/$E$1</f>
        <v>4.0168299729336382E-4</v>
      </c>
      <c r="E956" s="3">
        <f t="shared" si="1006"/>
        <v>3.4347898295460902E-6</v>
      </c>
      <c r="F956" s="3">
        <f t="shared" si="1006"/>
        <v>2.9356734212516219E-8</v>
      </c>
      <c r="G956" s="3">
        <f t="shared" si="1006"/>
        <v>2.5078218100596689E-10</v>
      </c>
      <c r="H956" s="3">
        <f t="shared" si="1006"/>
        <v>2.1411979438732689E-12</v>
      </c>
      <c r="I956" s="3">
        <f t="shared" si="1006"/>
        <v>1.8271629976276489E-14</v>
      </c>
      <c r="J956" s="3">
        <f t="shared" si="1006"/>
        <v>1.5582833317575668E-16</v>
      </c>
      <c r="K956" s="3">
        <f t="shared" si="1006"/>
        <v>1.3281639031714065E-18</v>
      </c>
      <c r="L956" s="3">
        <f t="shared" si="1006"/>
        <v>-1.2063494358747065E-19</v>
      </c>
      <c r="N956" t="str">
        <f t="shared" si="957"/>
        <v>9.44999999999984 -0.000108996597730412</v>
      </c>
    </row>
    <row r="957" spans="1:14" x14ac:dyDescent="0.3">
      <c r="A957" s="4">
        <f t="shared" si="958"/>
        <v>9.4599999999998428</v>
      </c>
      <c r="B957" s="4">
        <f t="shared" si="954"/>
        <v>-1.1075737899874723E-4</v>
      </c>
      <c r="C957" s="6">
        <f t="shared" si="955"/>
        <v>-5.128602399049212E-4</v>
      </c>
      <c r="D957" s="3">
        <f t="shared" ref="D957:L957" si="1007">-(((-EXP(-$B$1*D$7)+EXP(-$B$1*C$7))*EXP(-D$7*$A957)+(IF(D$6=10,1,0)+$B$4*(D$7-C$7))*EXP(-($B$1+$A957)*D$7))-
((-EXP(-$D$1*D$7)+EXP(-$D$1*C$7))*EXP(-D$7*$A957)+(IF(D$6=10,1,0)+$B$4*(D$7-C$7))*EXP(-($D$1+$A957)*D$7)))/$E$1</f>
        <v>3.9868164395710451E-4</v>
      </c>
      <c r="E957" s="3">
        <f t="shared" si="1007"/>
        <v>3.3921221850201069E-6</v>
      </c>
      <c r="F957" s="3">
        <f t="shared" si="1007"/>
        <v>2.8847460505738033E-8</v>
      </c>
      <c r="G957" s="3">
        <f t="shared" si="1007"/>
        <v>2.4520258774473973E-10</v>
      </c>
      <c r="H957" s="3">
        <f t="shared" si="1007"/>
        <v>2.083117269928931E-12</v>
      </c>
      <c r="I957" s="3">
        <f t="shared" si="1007"/>
        <v>1.7687348012043482E-14</v>
      </c>
      <c r="J957" s="3">
        <f t="shared" si="1007"/>
        <v>1.5009298063776579E-16</v>
      </c>
      <c r="K957" s="3">
        <f t="shared" si="1007"/>
        <v>1.272899621446869E-18</v>
      </c>
      <c r="L957" s="3">
        <f t="shared" si="1007"/>
        <v>-1.1503874563077064E-19</v>
      </c>
      <c r="N957" t="str">
        <f t="shared" si="957"/>
        <v>9.45999999999984 -0.000110757378998747</v>
      </c>
    </row>
    <row r="958" spans="1:14" x14ac:dyDescent="0.3">
      <c r="A958" s="4">
        <f t="shared" si="958"/>
        <v>9.4699999999998425</v>
      </c>
      <c r="B958" s="4">
        <f t="shared" si="954"/>
        <v>-1.1249840071067553E-4</v>
      </c>
      <c r="C958" s="6">
        <f t="shared" si="955"/>
        <v>-5.1157969065866932E-4</v>
      </c>
      <c r="D958" s="3">
        <f t="shared" ref="D958:L958" si="1008">-(((-EXP(-$B$1*D$7)+EXP(-$B$1*C$7))*EXP(-D$7*$A958)+(IF(D$6=10,1,0)+$B$4*(D$7-C$7))*EXP(-($B$1+$A958)*D$7))-
((-EXP(-$D$1*D$7)+EXP(-$D$1*C$7))*EXP(-D$7*$A958)+(IF(D$6=10,1,0)+$B$4*(D$7-C$7))*EXP(-($D$1+$A958)*D$7)))/$E$1</f>
        <v>3.9570271656893375E-4</v>
      </c>
      <c r="E958" s="3">
        <f t="shared" si="1008"/>
        <v>3.3499845664877815E-6</v>
      </c>
      <c r="F958" s="3">
        <f t="shared" si="1008"/>
        <v>2.8347021559250104E-8</v>
      </c>
      <c r="G958" s="3">
        <f t="shared" si="1008"/>
        <v>2.3974713353057716E-10</v>
      </c>
      <c r="H958" s="3">
        <f t="shared" si="1008"/>
        <v>2.0266120527065325E-12</v>
      </c>
      <c r="I958" s="3">
        <f t="shared" si="1008"/>
        <v>1.7121749953628637E-14</v>
      </c>
      <c r="J958" s="3">
        <f t="shared" si="1008"/>
        <v>1.4456872108930576E-16</v>
      </c>
      <c r="K958" s="3">
        <f t="shared" si="1008"/>
        <v>1.2199348607604774E-18</v>
      </c>
      <c r="L958" s="3">
        <f t="shared" si="1008"/>
        <v>-1.0970215264981162E-19</v>
      </c>
      <c r="N958" t="str">
        <f t="shared" si="957"/>
        <v>9.46999999999984 -0.000112498400710676</v>
      </c>
    </row>
    <row r="959" spans="1:14" x14ac:dyDescent="0.3">
      <c r="A959" s="4">
        <f t="shared" si="958"/>
        <v>9.4799999999998423</v>
      </c>
      <c r="B959" s="4">
        <f t="shared" si="954"/>
        <v>-1.1421982916873129E-4</v>
      </c>
      <c r="C959" s="6">
        <f t="shared" si="955"/>
        <v>-5.1030233878714951E-4</v>
      </c>
      <c r="D959" s="3">
        <f t="shared" ref="D959:L959" si="1009">-(((-EXP(-$B$1*D$7)+EXP(-$B$1*C$7))*EXP(-D$7*$A959)+(IF(D$6=10,1,0)+$B$4*(D$7-C$7))*EXP(-($B$1+$A959)*D$7))-
((-EXP(-$D$1*D$7)+EXP(-$D$1*C$7))*EXP(-D$7*$A959)+(IF(D$6=10,1,0)+$B$4*(D$7-C$7))*EXP(-($D$1+$A959)*D$7)))/$E$1</f>
        <v>3.927460475630341E-4</v>
      </c>
      <c r="E959" s="3">
        <f t="shared" si="1009"/>
        <v>3.308370389864077E-6</v>
      </c>
      <c r="F959" s="3">
        <f t="shared" si="1009"/>
        <v>2.7855264109513024E-8</v>
      </c>
      <c r="G959" s="3">
        <f t="shared" si="1009"/>
        <v>2.3441305642389287E-10</v>
      </c>
      <c r="H959" s="3">
        <f t="shared" si="1009"/>
        <v>1.9716395574260083E-12</v>
      </c>
      <c r="I959" s="3">
        <f t="shared" si="1009"/>
        <v>1.6574238335600734E-14</v>
      </c>
      <c r="J959" s="3">
        <f t="shared" si="1009"/>
        <v>1.3924778513022501E-16</v>
      </c>
      <c r="K959" s="3">
        <f t="shared" si="1009"/>
        <v>1.1691739391094429E-18</v>
      </c>
      <c r="L959" s="3">
        <f t="shared" si="1009"/>
        <v>-1.0461312169150296E-19</v>
      </c>
      <c r="N959" t="str">
        <f t="shared" si="957"/>
        <v>9.47999999999984 -0.000114219829168731</v>
      </c>
    </row>
    <row r="960" spans="1:14" x14ac:dyDescent="0.3">
      <c r="A960" s="4">
        <f t="shared" si="958"/>
        <v>9.4899999999998421</v>
      </c>
      <c r="B960" s="4">
        <f t="shared" si="954"/>
        <v>-1.159218293590197E-4</v>
      </c>
      <c r="C960" s="6">
        <f t="shared" si="955"/>
        <v>-5.0902817630690811E-4</v>
      </c>
      <c r="D960" s="3">
        <f t="shared" ref="D960:L960" si="1010">-(((-EXP(-$B$1*D$7)+EXP(-$B$1*C$7))*EXP(-D$7*$A960)+(IF(D$6=10,1,0)+$B$4*(D$7-C$7))*EXP(-($B$1+$A960)*D$7))-
((-EXP(-$D$1*D$7)+EXP(-$D$1*C$7))*EXP(-D$7*$A960)+(IF(D$6=10,1,0)+$B$4*(D$7-C$7))*EXP(-($D$1+$A960)*D$7)))/$E$1</f>
        <v>3.8981147062550281E-4</v>
      </c>
      <c r="E960" s="3">
        <f t="shared" si="1010"/>
        <v>3.267273152839693E-6</v>
      </c>
      <c r="F960" s="3">
        <f t="shared" si="1010"/>
        <v>2.7372037552373049E-8</v>
      </c>
      <c r="G960" s="3">
        <f t="shared" si="1010"/>
        <v>2.2919765593185687E-10</v>
      </c>
      <c r="H960" s="3">
        <f t="shared" si="1010"/>
        <v>1.918158208540287E-12</v>
      </c>
      <c r="I960" s="3">
        <f t="shared" si="1010"/>
        <v>1.604423479771416E-14</v>
      </c>
      <c r="J960" s="3">
        <f t="shared" si="1010"/>
        <v>1.3412268931736558E-16</v>
      </c>
      <c r="K960" s="3">
        <f t="shared" si="1010"/>
        <v>1.1205251557781718E-18</v>
      </c>
      <c r="L960" s="3">
        <f t="shared" si="1010"/>
        <v>-9.9760168472299325E-20</v>
      </c>
      <c r="N960" t="str">
        <f t="shared" si="957"/>
        <v>9.48999999999984 -0.00011592182935902</v>
      </c>
    </row>
    <row r="961" spans="1:14" x14ac:dyDescent="0.3">
      <c r="A961" s="4">
        <f t="shared" si="958"/>
        <v>9.4999999999998419</v>
      </c>
      <c r="B961" s="4">
        <f t="shared" si="954"/>
        <v>-1.1760456496066647E-4</v>
      </c>
      <c r="C961" s="6">
        <f t="shared" si="955"/>
        <v>-5.0775719525442576E-4</v>
      </c>
      <c r="D961" s="3">
        <f t="shared" ref="D961:L961" si="1011">-(((-EXP(-$B$1*D$7)+EXP(-$B$1*C$7))*EXP(-D$7*$A961)+(IF(D$6=10,1,0)+$B$4*(D$7-C$7))*EXP(-($B$1+$A961)*D$7))-
((-EXP(-$D$1*D$7)+EXP(-$D$1*C$7))*EXP(-D$7*$A961)+(IF(D$6=10,1,0)+$B$4*(D$7-C$7))*EXP(-($D$1+$A961)*D$7)))/$E$1</f>
        <v>3.868988206858815E-4</v>
      </c>
      <c r="E961" s="3">
        <f t="shared" si="1011"/>
        <v>3.226686433901685E-6</v>
      </c>
      <c r="F961" s="3">
        <f t="shared" si="1011"/>
        <v>2.689719389554058E-8</v>
      </c>
      <c r="G961" s="3">
        <f t="shared" si="1011"/>
        <v>2.2409829164920219E-10</v>
      </c>
      <c r="H961" s="3">
        <f t="shared" si="1011"/>
        <v>1.8661275582199818E-12</v>
      </c>
      <c r="I961" s="3">
        <f t="shared" si="1011"/>
        <v>1.5531179474547504E-14</v>
      </c>
      <c r="J961" s="3">
        <f t="shared" si="1011"/>
        <v>1.2918622564020349E-16</v>
      </c>
      <c r="K961" s="3">
        <f t="shared" si="1011"/>
        <v>1.0739006256733845E-18</v>
      </c>
      <c r="L961" s="3">
        <f t="shared" si="1011"/>
        <v>-9.5132341456086395E-20</v>
      </c>
      <c r="N961" t="str">
        <f t="shared" si="957"/>
        <v>9.49999999999984 -0.000117604564960666</v>
      </c>
    </row>
    <row r="962" spans="1:14" x14ac:dyDescent="0.3">
      <c r="A962" s="4">
        <f t="shared" si="958"/>
        <v>9.5099999999998417</v>
      </c>
      <c r="B962" s="4">
        <f t="shared" si="954"/>
        <v>-1.1926819835703551E-4</v>
      </c>
      <c r="C962" s="6">
        <f t="shared" si="955"/>
        <v>-5.0648938768606657E-4</v>
      </c>
      <c r="D962" s="3">
        <f t="shared" ref="D962:L962" si="1012">-(((-EXP(-$B$1*D$7)+EXP(-$B$1*C$7))*EXP(-D$7*$A962)+(IF(D$6=10,1,0)+$B$4*(D$7-C$7))*EXP(-($B$1+$A962)*D$7))-
((-EXP(-$D$1*D$7)+EXP(-$D$1*C$7))*EXP(-D$7*$A962)+(IF(D$6=10,1,0)+$B$4*(D$7-C$7))*EXP(-($D$1+$A962)*D$7)))/$E$1</f>
        <v>3.8400793390699174E-4</v>
      </c>
      <c r="E962" s="3">
        <f t="shared" si="1012"/>
        <v>3.186603891274672E-6</v>
      </c>
      <c r="F962" s="3">
        <f t="shared" si="1012"/>
        <v>2.6430587714584153E-8</v>
      </c>
      <c r="G962" s="3">
        <f t="shared" si="1012"/>
        <v>2.1911238191292528E-10</v>
      </c>
      <c r="H962" s="3">
        <f t="shared" si="1012"/>
        <v>1.8155082558086963E-12</v>
      </c>
      <c r="I962" s="3">
        <f t="shared" si="1012"/>
        <v>1.5034530403719825E-14</v>
      </c>
      <c r="J962" s="3">
        <f t="shared" si="1012"/>
        <v>1.2443145138306162E-16</v>
      </c>
      <c r="K962" s="3">
        <f t="shared" si="1012"/>
        <v>1.0292161205624863E-18</v>
      </c>
      <c r="L962" s="3">
        <f t="shared" si="1012"/>
        <v>-9.0719197146907101E-20</v>
      </c>
      <c r="N962" t="str">
        <f t="shared" si="957"/>
        <v>9.50999999999984 -0.000119268198357036</v>
      </c>
    </row>
    <row r="963" spans="1:14" x14ac:dyDescent="0.3">
      <c r="A963" s="4">
        <f t="shared" si="958"/>
        <v>9.5199999999998415</v>
      </c>
      <c r="B963" s="4">
        <f t="shared" si="954"/>
        <v>-1.209128906451338E-4</v>
      </c>
      <c r="C963" s="6">
        <f t="shared" si="955"/>
        <v>-5.0522474567802906E-4</v>
      </c>
      <c r="D963" s="3">
        <f t="shared" ref="D963:L963" si="1013">-(((-EXP(-$B$1*D$7)+EXP(-$B$1*C$7))*EXP(-D$7*$A963)+(IF(D$6=10,1,0)+$B$4*(D$7-C$7))*EXP(-($B$1+$A963)*D$7))-
((-EXP(-$D$1*D$7)+EXP(-$D$1*C$7))*EXP(-D$7*$A963)+(IF(D$6=10,1,0)+$B$4*(D$7-C$7))*EXP(-($D$1+$A963)*D$7)))/$E$1</f>
        <v>3.8113864767646476E-4</v>
      </c>
      <c r="E963" s="3">
        <f t="shared" si="1013"/>
        <v>3.1470192619838072E-6</v>
      </c>
      <c r="F963" s="3">
        <f t="shared" si="1013"/>
        <v>2.597207610766298E-8</v>
      </c>
      <c r="G963" s="3">
        <f t="shared" si="1013"/>
        <v>2.1423740249963822E-10</v>
      </c>
      <c r="H963" s="3">
        <f t="shared" si="1013"/>
        <v>1.7662620180432107E-12</v>
      </c>
      <c r="I963" s="3">
        <f t="shared" si="1013"/>
        <v>1.455376295347346E-14</v>
      </c>
      <c r="J963" s="3">
        <f t="shared" si="1013"/>
        <v>1.198516793610301E-16</v>
      </c>
      <c r="K963" s="3">
        <f t="shared" si="1013"/>
        <v>9.8639091690825103E-19</v>
      </c>
      <c r="L963" s="3">
        <f t="shared" si="1013"/>
        <v>-8.6510776513171694E-20</v>
      </c>
      <c r="N963" t="str">
        <f t="shared" si="957"/>
        <v>9.51999999999984 -0.000120912890645134</v>
      </c>
    </row>
    <row r="964" spans="1:14" x14ac:dyDescent="0.3">
      <c r="A964" s="4">
        <f t="shared" si="958"/>
        <v>9.5299999999998413</v>
      </c>
      <c r="B964" s="4">
        <f t="shared" si="954"/>
        <v>-1.2253880164845538E-4</v>
      </c>
      <c r="C964" s="6">
        <f t="shared" si="955"/>
        <v>-5.0396326132629672E-4</v>
      </c>
      <c r="D964" s="3">
        <f t="shared" ref="D964:L964" si="1014">-(((-EXP(-$B$1*D$7)+EXP(-$B$1*C$7))*EXP(-D$7*$A964)+(IF(D$6=10,1,0)+$B$4*(D$7-C$7))*EXP(-($B$1+$A964)*D$7))-
((-EXP(-$D$1*D$7)+EXP(-$D$1*C$7))*EXP(-D$7*$A964)+(IF(D$6=10,1,0)+$B$4*(D$7-C$7))*EXP(-($D$1+$A964)*D$7)))/$E$1</f>
        <v>3.7829080059488296E-4</v>
      </c>
      <c r="E964" s="3">
        <f t="shared" si="1014"/>
        <v>3.1079263608648078E-6</v>
      </c>
      <c r="F964" s="3">
        <f t="shared" si="1014"/>
        <v>2.5521518651955208E-8</v>
      </c>
      <c r="G964" s="3">
        <f t="shared" si="1014"/>
        <v>2.0947088534812396E-10</v>
      </c>
      <c r="H964" s="3">
        <f t="shared" si="1014"/>
        <v>1.7183516001092268E-12</v>
      </c>
      <c r="I964" s="3">
        <f t="shared" si="1014"/>
        <v>1.4088369268489375E-14</v>
      </c>
      <c r="J964" s="3">
        <f t="shared" si="1014"/>
        <v>1.1544046851503405E-16</v>
      </c>
      <c r="K964" s="3">
        <f t="shared" si="1014"/>
        <v>9.4534765004101619E-19</v>
      </c>
      <c r="L964" s="3">
        <f t="shared" si="1014"/>
        <v>-8.2497582522286797E-20</v>
      </c>
      <c r="N964" t="str">
        <f t="shared" si="957"/>
        <v>9.52999999999984 -0.000122538801648455</v>
      </c>
    </row>
    <row r="965" spans="1:14" x14ac:dyDescent="0.3">
      <c r="A965" s="4">
        <f t="shared" si="958"/>
        <v>9.5399999999998411</v>
      </c>
      <c r="B965" s="4">
        <f t="shared" si="954"/>
        <v>-1.241460899240825E-4</v>
      </c>
      <c r="C965" s="6">
        <f t="shared" si="955"/>
        <v>-5.0270492674658819E-4</v>
      </c>
      <c r="D965" s="3">
        <f t="shared" ref="D965:L965" si="1015">-(((-EXP(-$B$1*D$7)+EXP(-$B$1*C$7))*EXP(-D$7*$A965)+(IF(D$6=10,1,0)+$B$4*(D$7-C$7))*EXP(-($B$1+$A965)*D$7))-
((-EXP(-$D$1*D$7)+EXP(-$D$1*C$7))*EXP(-D$7*$A965)+(IF(D$6=10,1,0)+$B$4*(D$7-C$7))*EXP(-($D$1+$A965)*D$7)))/$E$1</f>
        <v>3.754642324696813E-4</v>
      </c>
      <c r="E965" s="3">
        <f t="shared" si="1015"/>
        <v>3.0693190795554565E-6</v>
      </c>
      <c r="F965" s="3">
        <f t="shared" si="1015"/>
        <v>2.5078777361016762E-8</v>
      </c>
      <c r="G965" s="3">
        <f t="shared" si="1015"/>
        <v>2.0481041730434822E-10</v>
      </c>
      <c r="H965" s="3">
        <f t="shared" si="1015"/>
        <v>1.6717407674796662E-12</v>
      </c>
      <c r="I965" s="3">
        <f t="shared" si="1015"/>
        <v>1.3637857733343429E-14</v>
      </c>
      <c r="J965" s="3">
        <f t="shared" si="1015"/>
        <v>1.1119161485279847E-16</v>
      </c>
      <c r="K965" s="3">
        <f t="shared" si="1015"/>
        <v>9.060121744017712E-19</v>
      </c>
      <c r="L965" s="3">
        <f t="shared" si="1015"/>
        <v>-7.8670558700541222E-20</v>
      </c>
      <c r="N965" t="str">
        <f t="shared" si="957"/>
        <v>9.53999999999984 -0.000124146089924083</v>
      </c>
    </row>
    <row r="966" spans="1:14" x14ac:dyDescent="0.3">
      <c r="A966" s="4">
        <f t="shared" si="958"/>
        <v>9.5499999999998408</v>
      </c>
      <c r="B966" s="4">
        <f t="shared" si="954"/>
        <v>-1.2573491277102691E-4</v>
      </c>
      <c r="C966" s="6">
        <f t="shared" si="955"/>
        <v>-5.0144973407430823E-4</v>
      </c>
      <c r="D966" s="3">
        <f t="shared" ref="D966:L966" si="1016">-(((-EXP(-$B$1*D$7)+EXP(-$B$1*C$7))*EXP(-D$7*$A966)+(IF(D$6=10,1,0)+$B$4*(D$7-C$7))*EXP(-($B$1+$A966)*D$7))-
((-EXP(-$D$1*D$7)+EXP(-$D$1*C$7))*EXP(-D$7*$A966)+(IF(D$6=10,1,0)+$B$4*(D$7-C$7))*EXP(-($D$1+$A966)*D$7)))/$E$1</f>
        <v>3.7265878430769338E-4</v>
      </c>
      <c r="E966" s="3">
        <f t="shared" si="1016"/>
        <v>3.0311913856035701E-6</v>
      </c>
      <c r="F966" s="3">
        <f t="shared" si="1016"/>
        <v>2.4643716641540476E-8</v>
      </c>
      <c r="G966" s="3">
        <f t="shared" si="1016"/>
        <v>2.0025363890912291E-10</v>
      </c>
      <c r="H966" s="3">
        <f t="shared" si="1016"/>
        <v>1.6263942684736699E-12</v>
      </c>
      <c r="I966" s="3">
        <f t="shared" si="1016"/>
        <v>1.3201752453485187E-14</v>
      </c>
      <c r="J966" s="3">
        <f t="shared" si="1016"/>
        <v>1.0709914272353808E-16</v>
      </c>
      <c r="K966" s="3">
        <f t="shared" si="1016"/>
        <v>8.6831342959312786E-19</v>
      </c>
      <c r="L966" s="3">
        <f t="shared" si="1016"/>
        <v>-7.5021068704706867E-20</v>
      </c>
      <c r="N966" t="str">
        <f t="shared" si="957"/>
        <v>9.54999999999984 -0.000125734912771027</v>
      </c>
    </row>
    <row r="967" spans="1:14" x14ac:dyDescent="0.3">
      <c r="A967" s="4">
        <f t="shared" si="958"/>
        <v>9.5599999999998406</v>
      </c>
      <c r="B967" s="4">
        <f t="shared" si="954"/>
        <v>-1.2730542624612829E-4</v>
      </c>
      <c r="C967" s="6">
        <f t="shared" si="955"/>
        <v>-5.0019767546449854E-4</v>
      </c>
      <c r="D967" s="3">
        <f t="shared" ref="D967:L967" si="1017">-(((-EXP(-$B$1*D$7)+EXP(-$B$1*C$7))*EXP(-D$7*$A967)+(IF(D$6=10,1,0)+$B$4*(D$7-C$7))*EXP(-($B$1+$A967)*D$7))-
((-EXP(-$D$1*D$7)+EXP(-$D$1*C$7))*EXP(-D$7*$A967)+(IF(D$6=10,1,0)+$B$4*(D$7-C$7))*EXP(-($D$1+$A967)*D$7)))/$E$1</f>
        <v>3.6987429830024368E-4</v>
      </c>
      <c r="E967" s="3">
        <f t="shared" si="1017"/>
        <v>2.9935373214690885E-6</v>
      </c>
      <c r="F967" s="3">
        <f t="shared" si="1017"/>
        <v>2.421620325290696E-8</v>
      </c>
      <c r="G967" s="3">
        <f t="shared" si="1017"/>
        <v>1.9579824319594773E-10</v>
      </c>
      <c r="H967" s="3">
        <f t="shared" si="1017"/>
        <v>1.5822778076473734E-12</v>
      </c>
      <c r="I967" s="3">
        <f t="shared" si="1017"/>
        <v>1.2779592752092587E-14</v>
      </c>
      <c r="J967" s="3">
        <f t="shared" si="1017"/>
        <v>1.0315729641396951E-16</v>
      </c>
      <c r="K967" s="3">
        <f t="shared" si="1017"/>
        <v>8.321833120064598E-19</v>
      </c>
      <c r="L967" s="3">
        <f t="shared" si="1017"/>
        <v>-7.1540876822298969E-20</v>
      </c>
      <c r="N967" t="str">
        <f t="shared" si="957"/>
        <v>9.55999999999984 -0.000127305426246128</v>
      </c>
    </row>
    <row r="968" spans="1:14" x14ac:dyDescent="0.3">
      <c r="A968" s="4">
        <f t="shared" si="958"/>
        <v>9.5699999999998404</v>
      </c>
      <c r="B968" s="4">
        <f t="shared" si="954"/>
        <v>-1.288577851683252E-4</v>
      </c>
      <c r="C968" s="6">
        <f t="shared" si="955"/>
        <v>-4.9894874309178866E-4</v>
      </c>
      <c r="D968" s="3">
        <f t="shared" ref="D968:L968" si="1018">-(((-EXP(-$B$1*D$7)+EXP(-$B$1*C$7))*EXP(-D$7*$A968)+(IF(D$6=10,1,0)+$B$4*(D$7-C$7))*EXP(-($B$1+$A968)*D$7))-
((-EXP(-$D$1*D$7)+EXP(-$D$1*C$7))*EXP(-D$7*$A968)+(IF(D$6=10,1,0)+$B$4*(D$7-C$7))*EXP(-($D$1+$A968)*D$7)))/$E$1</f>
        <v>3.6711061781975941E-4</v>
      </c>
      <c r="E968" s="3">
        <f t="shared" si="1018"/>
        <v>2.9563510036346903E-6</v>
      </c>
      <c r="F968" s="3">
        <f t="shared" si="1018"/>
        <v>2.3796106265804895E-8</v>
      </c>
      <c r="G968" s="3">
        <f t="shared" si="1018"/>
        <v>1.9144197452520251E-10</v>
      </c>
      <c r="H968" s="3">
        <f t="shared" si="1018"/>
        <v>1.5393580198195567E-12</v>
      </c>
      <c r="I968" s="3">
        <f t="shared" si="1018"/>
        <v>1.2370932683788488E-14</v>
      </c>
      <c r="J968" s="3">
        <f t="shared" si="1018"/>
        <v>9.9360532052086914E-17</v>
      </c>
      <c r="K968" s="3">
        <f t="shared" si="1018"/>
        <v>7.9755655179951659E-19</v>
      </c>
      <c r="L968" s="3">
        <f t="shared" si="1018"/>
        <v>-6.822212939417618E-20</v>
      </c>
      <c r="N968" t="str">
        <f t="shared" si="957"/>
        <v>9.56999999999984 -0.000128857785168325</v>
      </c>
    </row>
    <row r="969" spans="1:14" x14ac:dyDescent="0.3">
      <c r="A969" s="4">
        <f t="shared" si="958"/>
        <v>9.5799999999998402</v>
      </c>
      <c r="B969" s="4">
        <f t="shared" si="954"/>
        <v>-1.3039214313178695E-4</v>
      </c>
      <c r="C969" s="6">
        <f t="shared" si="955"/>
        <v>-4.9770292915034752E-4</v>
      </c>
      <c r="D969" s="3">
        <f t="shared" ref="D969:L969" si="1019">-(((-EXP(-$B$1*D$7)+EXP(-$B$1*C$7))*EXP(-D$7*$A969)+(IF(D$6=10,1,0)+$B$4*(D$7-C$7))*EXP(-($B$1+$A969)*D$7))-
((-EXP(-$D$1*D$7)+EXP(-$D$1*C$7))*EXP(-D$7*$A969)+(IF(D$6=10,1,0)+$B$4*(D$7-C$7))*EXP(-($D$1+$A969)*D$7)))/$E$1</f>
        <v>3.6436758740757326E-4</v>
      </c>
      <c r="E969" s="3">
        <f t="shared" si="1019"/>
        <v>2.9196266216634685E-6</v>
      </c>
      <c r="F969" s="3">
        <f t="shared" si="1019"/>
        <v>2.3383297022216166E-8</v>
      </c>
      <c r="G969" s="3">
        <f t="shared" si="1019"/>
        <v>1.8718262744273492E-10</v>
      </c>
      <c r="H969" s="3">
        <f t="shared" si="1019"/>
        <v>1.4976024448672235E-12</v>
      </c>
      <c r="I969" s="3">
        <f t="shared" si="1019"/>
        <v>1.1975340563256842E-14</v>
      </c>
      <c r="J969" s="3">
        <f t="shared" si="1019"/>
        <v>9.5703509815311691E-17</v>
      </c>
      <c r="K969" s="3">
        <f t="shared" si="1019"/>
        <v>7.6437059495066778E-19</v>
      </c>
      <c r="L969" s="3">
        <f t="shared" si="1019"/>
        <v>-6.5057337079735116E-20</v>
      </c>
      <c r="N969" t="str">
        <f t="shared" si="957"/>
        <v>9.57999999999984 -0.000130392143131787</v>
      </c>
    </row>
    <row r="970" spans="1:14" x14ac:dyDescent="0.3">
      <c r="A970" s="4">
        <f t="shared" si="958"/>
        <v>9.58999999999984</v>
      </c>
      <c r="B970" s="4">
        <f t="shared" si="954"/>
        <v>-1.3190865251223893E-4</v>
      </c>
      <c r="C970" s="6">
        <f t="shared" si="955"/>
        <v>-4.9646022585383347E-4</v>
      </c>
      <c r="D970" s="3">
        <f t="shared" ref="D970:L970" si="1020">-(((-EXP(-$B$1*D$7)+EXP(-$B$1*C$7))*EXP(-D$7*$A970)+(IF(D$6=10,1,0)+$B$4*(D$7-C$7))*EXP(-($B$1+$A970)*D$7))-
((-EXP(-$D$1*D$7)+EXP(-$D$1*C$7))*EXP(-D$7*$A970)+(IF(D$6=10,1,0)+$B$4*(D$7-C$7))*EXP(-($D$1+$A970)*D$7)))/$E$1</f>
        <v>3.6164505276850236E-4</v>
      </c>
      <c r="E970" s="3">
        <f t="shared" si="1020"/>
        <v>2.8833584372857234E-6</v>
      </c>
      <c r="F970" s="3">
        <f t="shared" si="1020"/>
        <v>2.2977649096124783E-8</v>
      </c>
      <c r="G970" s="3">
        <f t="shared" si="1020"/>
        <v>1.8301804556316659E-10</v>
      </c>
      <c r="H970" s="3">
        <f t="shared" si="1020"/>
        <v>1.4569795031421704E-12</v>
      </c>
      <c r="I970" s="3">
        <f t="shared" si="1020"/>
        <v>1.1592398509596628E-14</v>
      </c>
      <c r="J970" s="3">
        <f t="shared" si="1020"/>
        <v>9.2181086410429375E-17</v>
      </c>
      <c r="K970" s="3">
        <f t="shared" si="1020"/>
        <v>7.3256549032538063E-19</v>
      </c>
      <c r="L970" s="3">
        <f t="shared" si="1020"/>
        <v>-6.2039357993287166E-20</v>
      </c>
      <c r="N970" t="str">
        <f t="shared" si="957"/>
        <v>9.58999999999984 -0.000131908652512239</v>
      </c>
    </row>
    <row r="971" spans="1:14" x14ac:dyDescent="0.3">
      <c r="A971" s="4">
        <f t="shared" si="958"/>
        <v>9.5999999999998398</v>
      </c>
      <c r="B971" s="4">
        <f t="shared" si="954"/>
        <v>-1.3340746447867069E-4</v>
      </c>
      <c r="C971" s="6">
        <f t="shared" si="955"/>
        <v>-4.9522062543534717E-4</v>
      </c>
      <c r="D971" s="3">
        <f t="shared" ref="D971:L971" si="1021">-(((-EXP(-$B$1*D$7)+EXP(-$B$1*C$7))*EXP(-D$7*$A971)+(IF(D$6=10,1,0)+$B$4*(D$7-C$7))*EXP(-($B$1+$A971)*D$7))-
((-EXP(-$D$1*D$7)+EXP(-$D$1*C$7))*EXP(-D$7*$A971)+(IF(D$6=10,1,0)+$B$4*(D$7-C$7))*EXP(-($D$1+$A971)*D$7)))/$E$1</f>
        <v>3.589428607600063E-4</v>
      </c>
      <c r="E971" s="3">
        <f t="shared" si="1021"/>
        <v>2.8475407835254595E-6</v>
      </c>
      <c r="F971" s="3">
        <f t="shared" si="1021"/>
        <v>2.2579038254618715E-8</v>
      </c>
      <c r="G971" s="3">
        <f t="shared" si="1021"/>
        <v>1.7894612047807937E-10</v>
      </c>
      <c r="H971" s="3">
        <f t="shared" si="1021"/>
        <v>1.4174584716057359E-12</v>
      </c>
      <c r="I971" s="3">
        <f t="shared" si="1021"/>
        <v>1.1221702004687945E-14</v>
      </c>
      <c r="J971" s="3">
        <f t="shared" si="1021"/>
        <v>8.878830785004271E-17</v>
      </c>
      <c r="K971" s="3">
        <f t="shared" si="1021"/>
        <v>7.0208378129752162E-19</v>
      </c>
      <c r="L971" s="3">
        <f t="shared" si="1021"/>
        <v>-5.9161381528955304E-20</v>
      </c>
      <c r="N971" t="str">
        <f t="shared" si="957"/>
        <v>9.59999999999984 -0.000133407464478671</v>
      </c>
    </row>
    <row r="972" spans="1:14" x14ac:dyDescent="0.3">
      <c r="A972" s="4">
        <f t="shared" si="958"/>
        <v>9.6099999999998396</v>
      </c>
      <c r="B972" s="4">
        <f t="shared" ref="B972:B1035" si="1022">SUM(C972:L972)</f>
        <v>-1.3488872900539809E-4</v>
      </c>
      <c r="C972" s="6">
        <f t="shared" ref="C972:C1035" si="1023">-C$7*EXP(-($B$1+$A972)*C$7)*(C$7-B$7)*($B$3+$B$4)</f>
        <v>-4.9398412014738189E-4</v>
      </c>
      <c r="D972" s="3">
        <f t="shared" ref="D972:L972" si="1024">-(((-EXP(-$B$1*D$7)+EXP(-$B$1*C$7))*EXP(-D$7*$A972)+(IF(D$6=10,1,0)+$B$4*(D$7-C$7))*EXP(-($B$1+$A972)*D$7))-
((-EXP(-$D$1*D$7)+EXP(-$D$1*C$7))*EXP(-D$7*$A972)+(IF(D$6=10,1,0)+$B$4*(D$7-C$7))*EXP(-($D$1+$A972)*D$7)))/$E$1</f>
        <v>3.5626085938100625E-4</v>
      </c>
      <c r="E972" s="3">
        <f t="shared" si="1024"/>
        <v>2.8121680638083543E-6</v>
      </c>
      <c r="F972" s="3">
        <f t="shared" si="1024"/>
        <v>2.2187342420046377E-8</v>
      </c>
      <c r="G972" s="3">
        <f t="shared" si="1024"/>
        <v>1.7496479068843533E-10</v>
      </c>
      <c r="H972" s="3">
        <f t="shared" si="1024"/>
        <v>1.3790094606034733E-12</v>
      </c>
      <c r="I972" s="3">
        <f t="shared" si="1024"/>
        <v>1.0862859465797022E-14</v>
      </c>
      <c r="J972" s="3">
        <f t="shared" si="1024"/>
        <v>8.5520402480011913E-17</v>
      </c>
      <c r="K972" s="3">
        <f t="shared" si="1024"/>
        <v>6.7287040199228817E-19</v>
      </c>
      <c r="L972" s="3">
        <f t="shared" si="1024"/>
        <v>-5.6416913040051846E-20</v>
      </c>
      <c r="N972" t="str">
        <f t="shared" ref="N972:N1035" si="1025">A972&amp;" "&amp;B972</f>
        <v>9.60999999999984 -0.000134888729005398</v>
      </c>
    </row>
    <row r="973" spans="1:14" x14ac:dyDescent="0.3">
      <c r="A973" s="4">
        <f t="shared" ref="A973:A1036" si="1026">A972+1%</f>
        <v>9.6199999999998393</v>
      </c>
      <c r="B973" s="4">
        <f t="shared" si="1022"/>
        <v>-1.363525948753123E-4</v>
      </c>
      <c r="C973" s="6">
        <f t="shared" si="1023"/>
        <v>-4.9275070226177556E-4</v>
      </c>
      <c r="D973" s="3">
        <f t="shared" ref="D973:L973" si="1027">-(((-EXP(-$B$1*D$7)+EXP(-$B$1*C$7))*EXP(-D$7*$A973)+(IF(D$6=10,1,0)+$B$4*(D$7-C$7))*EXP(-($B$1+$A973)*D$7))-
((-EXP(-$D$1*D$7)+EXP(-$D$1*C$7))*EXP(-D$7*$A973)+(IF(D$6=10,1,0)+$B$4*(D$7-C$7))*EXP(-($D$1+$A973)*D$7)))/$E$1</f>
        <v>3.535988977695133E-4</v>
      </c>
      <c r="E973" s="3">
        <f t="shared" si="1027"/>
        <v>2.7772347510750202E-6</v>
      </c>
      <c r="F973" s="3">
        <f t="shared" si="1027"/>
        <v>2.1802441632524666E-8</v>
      </c>
      <c r="G973" s="3">
        <f t="shared" si="1027"/>
        <v>1.7107204056090748E-10</v>
      </c>
      <c r="H973" s="3">
        <f t="shared" si="1027"/>
        <v>1.3416033912229493E-12</v>
      </c>
      <c r="I973" s="3">
        <f t="shared" si="1027"/>
        <v>1.0515491832262418E-14</v>
      </c>
      <c r="J973" s="3">
        <f t="shared" si="1027"/>
        <v>8.2372774269976977E-17</v>
      </c>
      <c r="K973" s="3">
        <f t="shared" si="1027"/>
        <v>6.448725778010936E-19</v>
      </c>
      <c r="L973" s="3">
        <f t="shared" si="1027"/>
        <v>-5.3799759136709807E-20</v>
      </c>
      <c r="N973" t="str">
        <f t="shared" si="1025"/>
        <v>9.61999999999984 -0.000136352594875312</v>
      </c>
    </row>
    <row r="974" spans="1:14" x14ac:dyDescent="0.3">
      <c r="A974" s="4">
        <f t="shared" si="1026"/>
        <v>9.6299999999998391</v>
      </c>
      <c r="B974" s="4">
        <f t="shared" si="1022"/>
        <v>-1.3779920969394073E-4</v>
      </c>
      <c r="C974" s="6">
        <f t="shared" si="1023"/>
        <v>-4.9152036406966239E-4</v>
      </c>
      <c r="D974" s="3">
        <f t="shared" ref="D974:L974" si="1028">-(((-EXP(-$B$1*D$7)+EXP(-$B$1*C$7))*EXP(-D$7*$A974)+(IF(D$6=10,1,0)+$B$4*(D$7-C$7))*EXP(-($B$1+$A974)*D$7))-
((-EXP(-$D$1*D$7)+EXP(-$D$1*C$7))*EXP(-D$7*$A974)+(IF(D$6=10,1,0)+$B$4*(D$7-C$7))*EXP(-($D$1+$A974)*D$7)))/$E$1</f>
        <v>3.5095682618941471E-4</v>
      </c>
      <c r="E974" s="3">
        <f t="shared" si="1028"/>
        <v>2.7427353869233843E-6</v>
      </c>
      <c r="F974" s="3">
        <f t="shared" si="1028"/>
        <v>2.1424218013150108E-8</v>
      </c>
      <c r="G974" s="3">
        <f t="shared" si="1028"/>
        <v>1.6726589930763648E-10</v>
      </c>
      <c r="H974" s="3">
        <f t="shared" si="1028"/>
        <v>1.3052119733495271E-12</v>
      </c>
      <c r="I974" s="3">
        <f t="shared" si="1028"/>
        <v>1.0179232164635348E-14</v>
      </c>
      <c r="J974" s="3">
        <f t="shared" si="1028"/>
        <v>7.9340996349012327E-17</v>
      </c>
      <c r="K974" s="3">
        <f t="shared" si="1028"/>
        <v>6.1803973004021081E-19</v>
      </c>
      <c r="L974" s="3">
        <f t="shared" si="1028"/>
        <v>-5.130401376487008E-20</v>
      </c>
      <c r="N974" t="str">
        <f t="shared" si="1025"/>
        <v>9.62999999999984 -0.000137799209693941</v>
      </c>
    </row>
    <row r="975" spans="1:14" x14ac:dyDescent="0.3">
      <c r="A975" s="4">
        <f t="shared" si="1026"/>
        <v>9.6399999999998389</v>
      </c>
      <c r="B975" s="4">
        <f t="shared" si="1022"/>
        <v>-1.3922871989706557E-4</v>
      </c>
      <c r="C975" s="6">
        <f t="shared" si="1023"/>
        <v>-4.9029309788142458E-4</v>
      </c>
      <c r="D975" s="3">
        <f t="shared" ref="D975:L975" si="1029">-(((-EXP(-$B$1*D$7)+EXP(-$B$1*C$7))*EXP(-D$7*$A975)+(IF(D$6=10,1,0)+$B$4*(D$7-C$7))*EXP(-($B$1+$A975)*D$7))-
((-EXP(-$D$1*D$7)+EXP(-$D$1*C$7))*EXP(-D$7*$A975)+(IF(D$6=10,1,0)+$B$4*(D$7-C$7))*EXP(-($D$1+$A975)*D$7)))/$E$1</f>
        <v>3.483344960236977E-4</v>
      </c>
      <c r="E975" s="3">
        <f t="shared" si="1029"/>
        <v>2.7086645807550374E-6</v>
      </c>
      <c r="F975" s="3">
        <f t="shared" si="1029"/>
        <v>2.1052555727913096E-8</v>
      </c>
      <c r="G975" s="3">
        <f t="shared" si="1029"/>
        <v>1.635444399890903E-10</v>
      </c>
      <c r="H975" s="3">
        <f t="shared" si="1029"/>
        <v>1.2698076842308064E-12</v>
      </c>
      <c r="I975" s="3">
        <f t="shared" si="1029"/>
        <v>9.8537252574771693E-15</v>
      </c>
      <c r="J975" s="3">
        <f t="shared" si="1029"/>
        <v>7.6420804779788648E-17</v>
      </c>
      <c r="K975" s="3">
        <f t="shared" si="1029"/>
        <v>5.9232338458405388E-19</v>
      </c>
      <c r="L975" s="3">
        <f t="shared" si="1029"/>
        <v>-4.8924044839876196E-20</v>
      </c>
      <c r="N975" t="str">
        <f t="shared" si="1025"/>
        <v>9.63999999999984 -0.000139228719897066</v>
      </c>
    </row>
    <row r="976" spans="1:14" x14ac:dyDescent="0.3">
      <c r="A976" s="4">
        <f t="shared" si="1026"/>
        <v>9.6499999999998387</v>
      </c>
      <c r="B976" s="4">
        <f t="shared" si="1022"/>
        <v>-1.4064127076120761E-4</v>
      </c>
      <c r="C976" s="6">
        <f t="shared" si="1023"/>
        <v>-4.8906889602664465E-4</v>
      </c>
      <c r="D976" s="3">
        <f t="shared" ref="D976:L976" si="1030">-(((-EXP(-$B$1*D$7)+EXP(-$B$1*C$7))*EXP(-D$7*$A976)+(IF(D$6=10,1,0)+$B$4*(D$7-C$7))*EXP(-($B$1+$A976)*D$7))-
((-EXP(-$D$1*D$7)+EXP(-$D$1*C$7))*EXP(-D$7*$A976)+(IF(D$6=10,1,0)+$B$4*(D$7-C$7))*EXP(-($D$1+$A976)*D$7)))/$E$1</f>
        <v>3.4573175976479323E-4</v>
      </c>
      <c r="E976" s="3">
        <f t="shared" si="1030"/>
        <v>2.6750170089361422E-6</v>
      </c>
      <c r="F976" s="3">
        <f t="shared" si="1030"/>
        <v>2.0687340952604763E-8</v>
      </c>
      <c r="G976" s="3">
        <f t="shared" si="1030"/>
        <v>1.599057785345337E-10</v>
      </c>
      <c r="H976" s="3">
        <f t="shared" si="1030"/>
        <v>1.2353637476986588E-12</v>
      </c>
      <c r="I976" s="3">
        <f t="shared" si="1030"/>
        <v>9.5386272636939586E-15</v>
      </c>
      <c r="J976" s="3">
        <f t="shared" si="1030"/>
        <v>7.3608092561612231E-17</v>
      </c>
      <c r="K976" s="3">
        <f t="shared" si="1030"/>
        <v>5.6767708429013432E-19</v>
      </c>
      <c r="L976" s="3">
        <f t="shared" si="1030"/>
        <v>-4.6654481547373781E-20</v>
      </c>
      <c r="N976" t="str">
        <f t="shared" si="1025"/>
        <v>9.64999999999984 -0.000140641270761208</v>
      </c>
    </row>
    <row r="977" spans="1:14" x14ac:dyDescent="0.3">
      <c r="A977" s="4">
        <f t="shared" si="1026"/>
        <v>9.6599999999998385</v>
      </c>
      <c r="B977" s="4">
        <f t="shared" si="1022"/>
        <v>-1.4203700641087375E-4</v>
      </c>
      <c r="C977" s="6">
        <f t="shared" si="1023"/>
        <v>-4.8784775085405685E-4</v>
      </c>
      <c r="D977" s="3">
        <f t="shared" ref="D977:L977" si="1031">-(((-EXP(-$B$1*D$7)+EXP(-$B$1*C$7))*EXP(-D$7*$A977)+(IF(D$6=10,1,0)+$B$4*(D$7-C$7))*EXP(-($B$1+$A977)*D$7))-
((-EXP(-$D$1*D$7)+EXP(-$D$1*C$7))*EXP(-D$7*$A977)+(IF(D$6=10,1,0)+$B$4*(D$7-C$7))*EXP(-($D$1+$A977)*D$7)))/$E$1</f>
        <v>3.4314847100813857E-4</v>
      </c>
      <c r="E977" s="3">
        <f t="shared" si="1031"/>
        <v>2.6417874139755467E-6</v>
      </c>
      <c r="F977" s="3">
        <f t="shared" si="1031"/>
        <v>2.0328461837041409E-8</v>
      </c>
      <c r="G977" s="3">
        <f t="shared" si="1031"/>
        <v>1.5634807279666745E-10</v>
      </c>
      <c r="H977" s="3">
        <f t="shared" si="1031"/>
        <v>1.2018541138816181E-12</v>
      </c>
      <c r="I977" s="3">
        <f t="shared" si="1031"/>
        <v>9.2336053318379842E-15</v>
      </c>
      <c r="J977" s="3">
        <f t="shared" si="1031"/>
        <v>7.0898903854406952E-17</v>
      </c>
      <c r="K977" s="3">
        <f t="shared" si="1031"/>
        <v>5.4405630507846893E-19</v>
      </c>
      <c r="L977" s="3">
        <f t="shared" si="1031"/>
        <v>-4.449020222213942E-20</v>
      </c>
      <c r="N977" t="str">
        <f t="shared" si="1025"/>
        <v>9.65999999999984 -0.000142037006410874</v>
      </c>
    </row>
    <row r="978" spans="1:14" x14ac:dyDescent="0.3">
      <c r="A978" s="4">
        <f t="shared" si="1026"/>
        <v>9.6699999999998383</v>
      </c>
      <c r="B978" s="4">
        <f t="shared" si="1022"/>
        <v>-1.434160698280413E-4</v>
      </c>
      <c r="C978" s="6">
        <f t="shared" si="1023"/>
        <v>-4.866296547314999E-4</v>
      </c>
      <c r="D978" s="3">
        <f t="shared" ref="D978:L978" si="1032">-(((-EXP(-$B$1*D$7)+EXP(-$B$1*C$7))*EXP(-D$7*$A978)+(IF(D$6=10,1,0)+$B$4*(D$7-C$7))*EXP(-($B$1+$A978)*D$7))-
((-EXP(-$D$1*D$7)+EXP(-$D$1*C$7))*EXP(-D$7*$A978)+(IF(D$6=10,1,0)+$B$4*(D$7-C$7))*EXP(-($D$1+$A978)*D$7)))/$E$1</f>
        <v>3.4058448444353754E-4</v>
      </c>
      <c r="E978" s="3">
        <f t="shared" si="1032"/>
        <v>2.6089706036671635E-6</v>
      </c>
      <c r="F978" s="3">
        <f t="shared" si="1032"/>
        <v>1.9975808471791176E-8</v>
      </c>
      <c r="G978" s="3">
        <f t="shared" si="1032"/>
        <v>1.5286952160966017E-10</v>
      </c>
      <c r="H978" s="3">
        <f t="shared" si="1032"/>
        <v>1.1692534395168053E-12</v>
      </c>
      <c r="I978" s="3">
        <f t="shared" si="1032"/>
        <v>8.9383372540982575E-15</v>
      </c>
      <c r="J978" s="3">
        <f t="shared" si="1032"/>
        <v>6.828942841508792E-17</v>
      </c>
      <c r="K978" s="3">
        <f t="shared" si="1032"/>
        <v>5.2141837549361157E-19</v>
      </c>
      <c r="L978" s="3">
        <f t="shared" si="1032"/>
        <v>-4.2426322790845898E-20</v>
      </c>
      <c r="N978" t="str">
        <f t="shared" si="1025"/>
        <v>9.66999999999984 -0.000143416069828041</v>
      </c>
    </row>
    <row r="979" spans="1:14" x14ac:dyDescent="0.3">
      <c r="A979" s="4">
        <f t="shared" si="1026"/>
        <v>9.6799999999998381</v>
      </c>
      <c r="B979" s="4">
        <f t="shared" si="1022"/>
        <v>-1.4477860286122004E-4</v>
      </c>
      <c r="C979" s="6">
        <f t="shared" si="1023"/>
        <v>-4.854146000458691E-4</v>
      </c>
      <c r="D979" s="3">
        <f t="shared" ref="D979:L979" si="1033">-(((-EXP(-$B$1*D$7)+EXP(-$B$1*C$7))*EXP(-D$7*$A979)+(IF(D$6=10,1,0)+$B$4*(D$7-C$7))*EXP(-($B$1+$A979)*D$7))-
((-EXP(-$D$1*D$7)+EXP(-$D$1*C$7))*EXP(-D$7*$A979)+(IF(D$6=10,1,0)+$B$4*(D$7-C$7))*EXP(-($D$1+$A979)*D$7)))/$E$1</f>
        <v>3.3803965584685962E-4</v>
      </c>
      <c r="E979" s="3">
        <f t="shared" si="1033"/>
        <v>2.5765614503157287E-6</v>
      </c>
      <c r="F979" s="3">
        <f t="shared" si="1033"/>
        <v>1.9629272854032143E-8</v>
      </c>
      <c r="G979" s="3">
        <f t="shared" si="1033"/>
        <v>1.4946836388296564E-10</v>
      </c>
      <c r="H979" s="3">
        <f t="shared" si="1033"/>
        <v>1.1375370687963865E-12</v>
      </c>
      <c r="I979" s="3">
        <f t="shared" si="1033"/>
        <v>8.6525111261239829E-15</v>
      </c>
      <c r="J979" s="3">
        <f t="shared" si="1033"/>
        <v>6.5775996238776912E-17</v>
      </c>
      <c r="K979" s="3">
        <f t="shared" si="1033"/>
        <v>4.9972239962051052E-19</v>
      </c>
      <c r="L979" s="3">
        <f t="shared" si="1033"/>
        <v>-4.0458185749874851E-20</v>
      </c>
      <c r="N979" t="str">
        <f t="shared" si="1025"/>
        <v>9.67999999999984 -0.00014477860286122</v>
      </c>
    </row>
    <row r="980" spans="1:14" x14ac:dyDescent="0.3">
      <c r="A980" s="4">
        <f t="shared" si="1026"/>
        <v>9.6899999999998379</v>
      </c>
      <c r="B980" s="4">
        <f t="shared" si="1022"/>
        <v>-1.461247462367392E-4</v>
      </c>
      <c r="C980" s="6">
        <f t="shared" si="1023"/>
        <v>-4.8420257920306874E-4</v>
      </c>
      <c r="D980" s="3">
        <f t="shared" ref="D980:L980" si="1034">-(((-EXP(-$B$1*D$7)+EXP(-$B$1*C$7))*EXP(-D$7*$A980)+(IF(D$6=10,1,0)+$B$4*(D$7-C$7))*EXP(-($B$1+$A980)*D$7))-
((-EXP(-$D$1*D$7)+EXP(-$D$1*C$7))*EXP(-D$7*$A980)+(IF(D$6=10,1,0)+$B$4*(D$7-C$7))*EXP(-($D$1+$A980)*D$7)))/$E$1</f>
        <v>3.3551384206953672E-4</v>
      </c>
      <c r="E980" s="3">
        <f t="shared" si="1034"/>
        <v>2.5445548899400604E-6</v>
      </c>
      <c r="F980" s="3">
        <f t="shared" si="1034"/>
        <v>1.9288748854403094E-8</v>
      </c>
      <c r="G980" s="3">
        <f t="shared" si="1034"/>
        <v>1.4614287770854926E-10</v>
      </c>
      <c r="H980" s="3">
        <f t="shared" si="1034"/>
        <v>1.1066810146968122E-12</v>
      </c>
      <c r="I980" s="3">
        <f t="shared" si="1034"/>
        <v>8.3758250175124285E-15</v>
      </c>
      <c r="J980" s="3">
        <f t="shared" si="1034"/>
        <v>6.3355072397233101E-17</v>
      </c>
      <c r="K980" s="3">
        <f t="shared" si="1034"/>
        <v>4.7892918320372938E-19</v>
      </c>
      <c r="L980" s="3">
        <f t="shared" si="1034"/>
        <v>-3.8581349654855019E-20</v>
      </c>
      <c r="N980" t="str">
        <f t="shared" si="1025"/>
        <v>9.68999999999984 -0.000146124746236739</v>
      </c>
    </row>
    <row r="981" spans="1:14" x14ac:dyDescent="0.3">
      <c r="A981" s="4">
        <f t="shared" si="1026"/>
        <v>9.6999999999998376</v>
      </c>
      <c r="B981" s="4">
        <f t="shared" si="1022"/>
        <v>-1.4745463956430564E-4</v>
      </c>
      <c r="C981" s="6">
        <f t="shared" si="1023"/>
        <v>-4.8299358462796461E-4</v>
      </c>
      <c r="D981" s="3">
        <f t="shared" ref="D981:L981" si="1035">-(((-EXP(-$B$1*D$7)+EXP(-$B$1*C$7))*EXP(-D$7*$A981)+(IF(D$6=10,1,0)+$B$4*(D$7-C$7))*EXP(-($B$1+$A981)*D$7))-
((-EXP(-$D$1*D$7)+EXP(-$D$1*C$7))*EXP(-D$7*$A981)+(IF(D$6=10,1,0)+$B$4*(D$7-C$7))*EXP(-($D$1+$A981)*D$7)))/$E$1</f>
        <v>3.3300690103381982E-4</v>
      </c>
      <c r="E981" s="3">
        <f t="shared" si="1035"/>
        <v>2.512945921443233E-6</v>
      </c>
      <c r="F981" s="3">
        <f t="shared" si="1035"/>
        <v>1.8954132185043305E-8</v>
      </c>
      <c r="G981" s="3">
        <f t="shared" si="1035"/>
        <v>1.4289137948596686E-10</v>
      </c>
      <c r="H981" s="3">
        <f t="shared" si="1035"/>
        <v>1.0766619408672028E-12</v>
      </c>
      <c r="I981" s="3">
        <f t="shared" si="1035"/>
        <v>8.1079866527689247E-15</v>
      </c>
      <c r="J981" s="3">
        <f t="shared" si="1035"/>
        <v>6.102325206729601E-17</v>
      </c>
      <c r="K981" s="3">
        <f t="shared" si="1035"/>
        <v>4.5900116284213733E-19</v>
      </c>
      <c r="L981" s="3">
        <f t="shared" si="1035"/>
        <v>-3.6791579098604303E-20</v>
      </c>
      <c r="N981" t="str">
        <f t="shared" si="1025"/>
        <v>9.69999999999984 -0.000147454639564306</v>
      </c>
    </row>
    <row r="982" spans="1:14" x14ac:dyDescent="0.3">
      <c r="A982" s="4">
        <f t="shared" si="1026"/>
        <v>9.7099999999998374</v>
      </c>
      <c r="B982" s="4">
        <f t="shared" si="1022"/>
        <v>-1.4876842134621497E-4</v>
      </c>
      <c r="C982" s="6">
        <f t="shared" si="1023"/>
        <v>-4.8178760876433664E-4</v>
      </c>
      <c r="D982" s="3">
        <f t="shared" ref="D982:L982" si="1036">-(((-EXP(-$B$1*D$7)+EXP(-$B$1*C$7))*EXP(-D$7*$A982)+(IF(D$6=10,1,0)+$B$4*(D$7-C$7))*EXP(-($B$1+$A982)*D$7))-
((-EXP(-$D$1*D$7)+EXP(-$D$1*C$7))*EXP(-D$7*$A982)+(IF(D$6=10,1,0)+$B$4*(D$7-C$7))*EXP(-($D$1+$A982)*D$7)))/$E$1</f>
        <v>3.3051869172430866E-4</v>
      </c>
      <c r="E982" s="3">
        <f t="shared" si="1036"/>
        <v>2.4817296058581875E-6</v>
      </c>
      <c r="F982" s="3">
        <f t="shared" si="1036"/>
        <v>1.8625320366722464E-8</v>
      </c>
      <c r="G982" s="3">
        <f t="shared" si="1036"/>
        <v>1.3971222307660483E-10</v>
      </c>
      <c r="H982" s="3">
        <f t="shared" si="1036"/>
        <v>1.0474571439374063E-12</v>
      </c>
      <c r="I982" s="3">
        <f t="shared" si="1036"/>
        <v>7.8487131028129462E-15</v>
      </c>
      <c r="J982" s="3">
        <f t="shared" si="1036"/>
        <v>5.8777255742407381E-17</v>
      </c>
      <c r="K982" s="3">
        <f t="shared" si="1036"/>
        <v>4.3990233813087398E-19</v>
      </c>
      <c r="L982" s="3">
        <f t="shared" si="1036"/>
        <v>-3.5084835151445449E-20</v>
      </c>
      <c r="N982" t="str">
        <f t="shared" si="1025"/>
        <v>9.70999999999984 -0.000148768421346215</v>
      </c>
    </row>
    <row r="983" spans="1:14" x14ac:dyDescent="0.3">
      <c r="A983" s="4">
        <f t="shared" si="1026"/>
        <v>9.7199999999998372</v>
      </c>
      <c r="B983" s="4">
        <f t="shared" si="1022"/>
        <v>-1.5006622898691921E-4</v>
      </c>
      <c r="C983" s="6">
        <f t="shared" si="1023"/>
        <v>-4.8058464407483171E-4</v>
      </c>
      <c r="D983" s="3">
        <f t="shared" ref="D983:L983" si="1037">-(((-EXP(-$B$1*D$7)+EXP(-$B$1*C$7))*EXP(-D$7*$A983)+(IF(D$6=10,1,0)+$B$4*(D$7-C$7))*EXP(-($B$1+$A983)*D$7))-
((-EXP(-$D$1*D$7)+EXP(-$D$1*C$7))*EXP(-D$7*$A983)+(IF(D$6=10,1,0)+$B$4*(D$7-C$7))*EXP(-($D$1+$A983)*D$7)))/$E$1</f>
        <v>3.2804907417914239E-4</v>
      </c>
      <c r="E983" s="3">
        <f t="shared" si="1037"/>
        <v>2.4509010655734905E-6</v>
      </c>
      <c r="F983" s="3">
        <f t="shared" si="1037"/>
        <v>1.830221269835906E-8</v>
      </c>
      <c r="G983" s="3">
        <f t="shared" si="1037"/>
        <v>1.3660379896414027E-10</v>
      </c>
      <c r="H983" s="3">
        <f t="shared" si="1037"/>
        <v>1.0190445363971934E-12</v>
      </c>
      <c r="I983" s="3">
        <f t="shared" si="1037"/>
        <v>7.5977304858124743E-15</v>
      </c>
      <c r="J983" s="3">
        <f t="shared" si="1037"/>
        <v>5.6613924620008949E-17</v>
      </c>
      <c r="K983" s="3">
        <f t="shared" si="1037"/>
        <v>4.2159820662480165E-19</v>
      </c>
      <c r="L983" s="3">
        <f t="shared" si="1037"/>
        <v>-3.3457266248548174E-20</v>
      </c>
      <c r="N983" t="str">
        <f t="shared" si="1025"/>
        <v>9.71999999999984 -0.000150066228986919</v>
      </c>
    </row>
    <row r="984" spans="1:14" x14ac:dyDescent="0.3">
      <c r="A984" s="4">
        <f t="shared" si="1026"/>
        <v>9.729999999999837</v>
      </c>
      <c r="B984" s="4">
        <f t="shared" si="1022"/>
        <v>-1.5134819880360394E-4</v>
      </c>
      <c r="C984" s="6">
        <f t="shared" si="1023"/>
        <v>-4.793846830409167E-4</v>
      </c>
      <c r="D984" s="3">
        <f t="shared" ref="D984:L984" si="1038">-(((-EXP(-$B$1*D$7)+EXP(-$B$1*C$7))*EXP(-D$7*$A984)+(IF(D$6=10,1,0)+$B$4*(D$7-C$7))*EXP(-($B$1+$A984)*D$7))-
((-EXP(-$D$1*D$7)+EXP(-$D$1*C$7))*EXP(-D$7*$A984)+(IF(D$6=10,1,0)+$B$4*(D$7-C$7))*EXP(-($D$1+$A984)*D$7)))/$E$1</f>
        <v>3.2559790948017434E-4</v>
      </c>
      <c r="E984" s="3">
        <f t="shared" si="1038"/>
        <v>2.4204554835670339E-6</v>
      </c>
      <c r="F984" s="3">
        <f t="shared" si="1038"/>
        <v>1.7984710225649563E-8</v>
      </c>
      <c r="G984" s="3">
        <f t="shared" si="1038"/>
        <v>1.335645334425469E-10</v>
      </c>
      <c r="H984" s="3">
        <f t="shared" si="1038"/>
        <v>9.9140262984968632E-13</v>
      </c>
      <c r="I984" s="3">
        <f t="shared" si="1038"/>
        <v>7.3547736780664754E-15</v>
      </c>
      <c r="J984" s="3">
        <f t="shared" si="1038"/>
        <v>5.4530216159230952E-17</v>
      </c>
      <c r="K984" s="3">
        <f t="shared" si="1038"/>
        <v>4.0405570150999581E-19</v>
      </c>
      <c r="L984" s="3">
        <f t="shared" si="1038"/>
        <v>-3.190519949179757E-20</v>
      </c>
      <c r="N984" t="str">
        <f t="shared" si="1025"/>
        <v>9.72999999999984 -0.000151348198803604</v>
      </c>
    </row>
    <row r="985" spans="1:14" x14ac:dyDescent="0.3">
      <c r="A985" s="4">
        <f t="shared" si="1026"/>
        <v>9.7399999999998368</v>
      </c>
      <c r="B985" s="4">
        <f t="shared" si="1022"/>
        <v>-1.5261446603081171E-4</v>
      </c>
      <c r="C985" s="6">
        <f t="shared" si="1023"/>
        <v>-4.7818771816283116E-4</v>
      </c>
      <c r="D985" s="3">
        <f t="shared" ref="D985:L985" si="1039">-(((-EXP(-$B$1*D$7)+EXP(-$B$1*C$7))*EXP(-D$7*$A985)+(IF(D$6=10,1,0)+$B$4*(D$7-C$7))*EXP(-($B$1+$A985)*D$7))-
((-EXP(-$D$1*D$7)+EXP(-$D$1*C$7))*EXP(-D$7*$A985)+(IF(D$6=10,1,0)+$B$4*(D$7-C$7))*EXP(-($D$1+$A985)*D$7)))/$E$1</f>
        <v>3.2316505974907541E-4</v>
      </c>
      <c r="E985" s="3">
        <f t="shared" si="1039"/>
        <v>2.3903881026622343E-6</v>
      </c>
      <c r="F985" s="3">
        <f t="shared" si="1039"/>
        <v>1.7672715711010746E-8</v>
      </c>
      <c r="G985" s="3">
        <f t="shared" si="1039"/>
        <v>1.3059288781847968E-10</v>
      </c>
      <c r="H985" s="3">
        <f t="shared" si="1039"/>
        <v>9.6451051879805866E-13</v>
      </c>
      <c r="I985" s="3">
        <f t="shared" si="1039"/>
        <v>7.1195860337916466E-15</v>
      </c>
      <c r="J985" s="3">
        <f t="shared" si="1039"/>
        <v>5.2523199801745447E-17</v>
      </c>
      <c r="K985" s="3">
        <f t="shared" si="1039"/>
        <v>3.8724313186681466E-19</v>
      </c>
      <c r="L985" s="3">
        <f t="shared" si="1039"/>
        <v>-3.0425132382739825E-20</v>
      </c>
      <c r="N985" t="str">
        <f t="shared" si="1025"/>
        <v>9.73999999999984 -0.000152614466030812</v>
      </c>
    </row>
    <row r="986" spans="1:14" x14ac:dyDescent="0.3">
      <c r="A986" s="4">
        <f t="shared" si="1026"/>
        <v>9.7499999999998366</v>
      </c>
      <c r="B986" s="4">
        <f t="shared" si="1022"/>
        <v>-1.5386516483034872E-4</v>
      </c>
      <c r="C986" s="6">
        <f t="shared" si="1023"/>
        <v>-4.7699374195954078E-4</v>
      </c>
      <c r="D986" s="3">
        <f t="shared" ref="D986:L986" si="1040">-(((-EXP(-$B$1*D$7)+EXP(-$B$1*C$7))*EXP(-D$7*$A986)+(IF(D$6=10,1,0)+$B$4*(D$7-C$7))*EXP(-($B$1+$A986)*D$7))-
((-EXP(-$D$1*D$7)+EXP(-$D$1*C$7))*EXP(-D$7*$A986)+(IF(D$6=10,1,0)+$B$4*(D$7-C$7))*EXP(-($D$1+$A986)*D$7)))/$E$1</f>
        <v>3.2075038813818621E-4</v>
      </c>
      <c r="E986" s="3">
        <f t="shared" si="1040"/>
        <v>2.3606942247537923E-6</v>
      </c>
      <c r="F986" s="3">
        <f t="shared" si="1040"/>
        <v>1.7366133603718466E-8</v>
      </c>
      <c r="G986" s="3">
        <f t="shared" si="1040"/>
        <v>1.2768735763320807E-10</v>
      </c>
      <c r="H986" s="3">
        <f t="shared" si="1040"/>
        <v>9.3834786479511107E-13</v>
      </c>
      <c r="I986" s="3">
        <f t="shared" si="1040"/>
        <v>6.8919191142177193E-15</v>
      </c>
      <c r="J986" s="3">
        <f t="shared" si="1040"/>
        <v>5.0590052849813968E-17</v>
      </c>
      <c r="K986" s="3">
        <f t="shared" si="1040"/>
        <v>3.711301254195252E-19</v>
      </c>
      <c r="L986" s="3">
        <f t="shared" si="1040"/>
        <v>-2.901372488669761E-20</v>
      </c>
      <c r="N986" t="str">
        <f t="shared" si="1025"/>
        <v>9.74999999999984 -0.000153865164830349</v>
      </c>
    </row>
    <row r="987" spans="1:14" x14ac:dyDescent="0.3">
      <c r="A987" s="4">
        <f t="shared" si="1026"/>
        <v>9.7599999999998364</v>
      </c>
      <c r="B987" s="4">
        <f t="shared" si="1022"/>
        <v>-1.5510042830077039E-4</v>
      </c>
      <c r="C987" s="6">
        <f t="shared" si="1023"/>
        <v>-4.7580274696869035E-4</v>
      </c>
      <c r="D987" s="3">
        <f t="shared" ref="D987:L987" si="1041">-(((-EXP(-$B$1*D$7)+EXP(-$B$1*C$7))*EXP(-D$7*$A987)+(IF(D$6=10,1,0)+$B$4*(D$7-C$7))*EXP(-($B$1+$A987)*D$7))-
((-EXP(-$D$1*D$7)+EXP(-$D$1*C$7))*EXP(-D$7*$A987)+(IF(D$6=10,1,0)+$B$4*(D$7-C$7))*EXP(-($D$1+$A987)*D$7)))/$E$1</f>
        <v>3.183537588217079E-4</v>
      </c>
      <c r="E987" s="3">
        <f t="shared" si="1041"/>
        <v>2.3313692101141836E-6</v>
      </c>
      <c r="F987" s="3">
        <f t="shared" si="1041"/>
        <v>1.7064870010532411E-8</v>
      </c>
      <c r="G987" s="3">
        <f t="shared" si="1041"/>
        <v>1.2484647189989731E-10</v>
      </c>
      <c r="H987" s="3">
        <f t="shared" si="1041"/>
        <v>9.1289488108635814E-13</v>
      </c>
      <c r="I987" s="3">
        <f t="shared" si="1041"/>
        <v>6.6715324249904581E-15</v>
      </c>
      <c r="J987" s="3">
        <f t="shared" si="1041"/>
        <v>4.8728056496676303E-17</v>
      </c>
      <c r="K987" s="3">
        <f t="shared" si="1041"/>
        <v>3.5568757367348038E-19</v>
      </c>
      <c r="L987" s="3">
        <f t="shared" si="1041"/>
        <v>-2.7667791920966208E-20</v>
      </c>
      <c r="N987" t="str">
        <f t="shared" si="1025"/>
        <v>9.75999999999984 -0.00015510042830077</v>
      </c>
    </row>
    <row r="988" spans="1:14" x14ac:dyDescent="0.3">
      <c r="A988" s="4">
        <f t="shared" si="1026"/>
        <v>9.7699999999998361</v>
      </c>
      <c r="B988" s="4">
        <f t="shared" si="1022"/>
        <v>-1.5632038848622493E-4</v>
      </c>
      <c r="C988" s="6">
        <f t="shared" si="1023"/>
        <v>-4.746147257465573E-4</v>
      </c>
      <c r="D988" s="3">
        <f t="shared" ref="D988:L988" si="1042">-(((-EXP(-$B$1*D$7)+EXP(-$B$1*C$7))*EXP(-D$7*$A988)+(IF(D$6=10,1,0)+$B$4*(D$7-C$7))*EXP(-($B$1+$A988)*D$7))-
((-EXP(-$D$1*D$7)+EXP(-$D$1*C$7))*EXP(-D$7*$A988)+(IF(D$6=10,1,0)+$B$4*(D$7-C$7))*EXP(-($D$1+$A988)*D$7)))/$E$1</f>
        <v>3.1597503698757064E-4</v>
      </c>
      <c r="E988" s="3">
        <f t="shared" si="1042"/>
        <v>2.3024084766644169E-6</v>
      </c>
      <c r="F988" s="3">
        <f t="shared" si="1042"/>
        <v>1.6768832667189389E-8</v>
      </c>
      <c r="G988" s="3">
        <f t="shared" si="1042"/>
        <v>1.2206879235922668E-10</v>
      </c>
      <c r="H988" s="3">
        <f t="shared" si="1042"/>
        <v>8.8813231764691467E-13</v>
      </c>
      <c r="I988" s="3">
        <f t="shared" si="1042"/>
        <v>6.4581931621337926E-15</v>
      </c>
      <c r="J988" s="3">
        <f t="shared" si="1042"/>
        <v>4.6934592004426965E-17</v>
      </c>
      <c r="K988" s="3">
        <f t="shared" si="1042"/>
        <v>3.4088757930924549E-19</v>
      </c>
      <c r="L988" s="3">
        <f t="shared" si="1042"/>
        <v>-2.6384296144312356E-20</v>
      </c>
      <c r="N988" t="str">
        <f t="shared" si="1025"/>
        <v>9.76999999999984 -0.000156320388486225</v>
      </c>
    </row>
    <row r="989" spans="1:14" x14ac:dyDescent="0.3">
      <c r="A989" s="4">
        <f t="shared" si="1026"/>
        <v>9.7799999999998359</v>
      </c>
      <c r="B989" s="4">
        <f t="shared" si="1022"/>
        <v>-1.5752517638209935E-4</v>
      </c>
      <c r="C989" s="6">
        <f t="shared" si="1023"/>
        <v>-4.7342967086800512E-4</v>
      </c>
      <c r="D989" s="3">
        <f t="shared" ref="D989:L989" si="1043">-(((-EXP(-$B$1*D$7)+EXP(-$B$1*C$7))*EXP(-D$7*$A989)+(IF(D$6=10,1,0)+$B$4*(D$7-C$7))*EXP(-($B$1+$A989)*D$7))-
((-EXP(-$D$1*D$7)+EXP(-$D$1*C$7))*EXP(-D$7*$A989)+(IF(D$6=10,1,0)+$B$4*(D$7-C$7))*EXP(-($D$1+$A989)*D$7)))/$E$1</f>
        <v>3.1361408883252086E-4</v>
      </c>
      <c r="E989" s="3">
        <f t="shared" si="1043"/>
        <v>2.2738074992236158E-6</v>
      </c>
      <c r="F989" s="3">
        <f t="shared" si="1043"/>
        <v>1.6477930909906957E-8</v>
      </c>
      <c r="G989" s="3">
        <f t="shared" si="1043"/>
        <v>1.1935291275205215E-10</v>
      </c>
      <c r="H989" s="3">
        <f t="shared" si="1043"/>
        <v>8.6404144659577348E-13</v>
      </c>
      <c r="I989" s="3">
        <f t="shared" si="1043"/>
        <v>6.2516759662900666E-15</v>
      </c>
      <c r="J989" s="3">
        <f t="shared" si="1043"/>
        <v>4.5207137016706748E-17</v>
      </c>
      <c r="K989" s="3">
        <f t="shared" si="1043"/>
        <v>3.2670340582434486E-19</v>
      </c>
      <c r="L989" s="3">
        <f t="shared" si="1043"/>
        <v>-2.5160341129477374E-20</v>
      </c>
      <c r="N989" t="str">
        <f t="shared" si="1025"/>
        <v>9.77999999999984 -0.000157525176382099</v>
      </c>
    </row>
    <row r="990" spans="1:14" x14ac:dyDescent="0.3">
      <c r="A990" s="4">
        <f t="shared" si="1026"/>
        <v>9.7899999999998357</v>
      </c>
      <c r="B990" s="4">
        <f t="shared" si="1022"/>
        <v>-1.587149219449989E-4</v>
      </c>
      <c r="C990" s="6">
        <f t="shared" si="1023"/>
        <v>-4.7224757492643699E-4</v>
      </c>
      <c r="D990" s="3">
        <f t="shared" ref="D990:L990" si="1044">-(((-EXP(-$B$1*D$7)+EXP(-$B$1*C$7))*EXP(-D$7*$A990)+(IF(D$6=10,1,0)+$B$4*(D$7-C$7))*EXP(-($B$1+$A990)*D$7))-
((-EXP(-$D$1*D$7)+EXP(-$D$1*C$7))*EXP(-D$7*$A990)+(IF(D$6=10,1,0)+$B$4*(D$7-C$7))*EXP(-($D$1+$A990)*D$7)))/$E$1</f>
        <v>3.1127078155280386E-4</v>
      </c>
      <c r="E990" s="3">
        <f t="shared" si="1044"/>
        <v>2.2455618088287452E-6</v>
      </c>
      <c r="F990" s="3">
        <f t="shared" si="1044"/>
        <v>1.6192075647755586E-8</v>
      </c>
      <c r="G990" s="3">
        <f t="shared" si="1044"/>
        <v>1.1669745810588234E-10</v>
      </c>
      <c r="H990" s="3">
        <f t="shared" si="1044"/>
        <v>8.4060404806951483E-13</v>
      </c>
      <c r="I990" s="3">
        <f t="shared" si="1044"/>
        <v>6.0517626844396704E-15</v>
      </c>
      <c r="J990" s="3">
        <f t="shared" si="1044"/>
        <v>4.3543262015646454E-17</v>
      </c>
      <c r="K990" s="3">
        <f t="shared" si="1044"/>
        <v>3.1310942919542962E-19</v>
      </c>
      <c r="L990" s="3">
        <f t="shared" si="1044"/>
        <v>-2.3993164808695878E-20</v>
      </c>
      <c r="N990" t="str">
        <f t="shared" si="1025"/>
        <v>9.78999999999984 -0.000158714921944999</v>
      </c>
    </row>
    <row r="991" spans="1:14" x14ac:dyDescent="0.3">
      <c r="A991" s="4">
        <f t="shared" si="1026"/>
        <v>9.7999999999998355</v>
      </c>
      <c r="B991" s="4">
        <f t="shared" si="1022"/>
        <v>-1.5988975410071216E-4</v>
      </c>
      <c r="C991" s="6">
        <f t="shared" si="1023"/>
        <v>-4.7106843053374944E-4</v>
      </c>
      <c r="D991" s="3">
        <f t="shared" ref="D991:L991" si="1045">-(((-EXP(-$B$1*D$7)+EXP(-$B$1*C$7))*EXP(-D$7*$A991)+(IF(D$6=10,1,0)+$B$4*(D$7-C$7))*EXP(-($B$1+$A991)*D$7))-
((-EXP(-$D$1*D$7)+EXP(-$D$1*C$7))*EXP(-D$7*$A991)+(IF(D$6=10,1,0)+$B$4*(D$7-C$7))*EXP(-($D$1+$A991)*D$7)))/$E$1</f>
        <v>3.0894498333687933E-4</v>
      </c>
      <c r="E991" s="3">
        <f t="shared" si="1045"/>
        <v>2.2176669920358092E-6</v>
      </c>
      <c r="F991" s="3">
        <f t="shared" si="1045"/>
        <v>1.5911179335247968E-8</v>
      </c>
      <c r="G991" s="3">
        <f t="shared" si="1045"/>
        <v>1.1410108404090304E-10</v>
      </c>
      <c r="H991" s="3">
        <f t="shared" si="1045"/>
        <v>8.1780239641534767E-13</v>
      </c>
      <c r="I991" s="3">
        <f t="shared" si="1045"/>
        <v>5.8582421396177511E-15</v>
      </c>
      <c r="J991" s="3">
        <f t="shared" si="1045"/>
        <v>4.1940626902801974E-17</v>
      </c>
      <c r="K991" s="3">
        <f t="shared" si="1045"/>
        <v>3.000810916057042E-19</v>
      </c>
      <c r="L991" s="3">
        <f t="shared" si="1045"/>
        <v>-2.288013324511798E-20</v>
      </c>
      <c r="N991" t="str">
        <f t="shared" si="1025"/>
        <v>9.79999999999984 -0.000159889754100712</v>
      </c>
    </row>
    <row r="992" spans="1:14" x14ac:dyDescent="0.3">
      <c r="A992" s="4">
        <f t="shared" si="1026"/>
        <v>9.8099999999998353</v>
      </c>
      <c r="B992" s="4">
        <f t="shared" si="1022"/>
        <v>-1.6104980075285036E-4</v>
      </c>
      <c r="C992" s="6">
        <f t="shared" si="1023"/>
        <v>-4.6989223032028614E-4</v>
      </c>
      <c r="D992" s="3">
        <f t="shared" ref="D992:L992" si="1046">-(((-EXP(-$B$1*D$7)+EXP(-$B$1*C$7))*EXP(-D$7*$A992)+(IF(D$6=10,1,0)+$B$4*(D$7-C$7))*EXP(-($B$1+$A992)*D$7))-
((-EXP(-$D$1*D$7)+EXP(-$D$1*C$7))*EXP(-D$7*$A992)+(IF(D$6=10,1,0)+$B$4*(D$7-C$7))*EXP(-($D$1+$A992)*D$7)))/$E$1</f>
        <v>3.0663656335745926E-4</v>
      </c>
      <c r="E992" s="3">
        <f t="shared" si="1046"/>
        <v>2.1901186902236961E-6</v>
      </c>
      <c r="F992" s="3">
        <f t="shared" si="1046"/>
        <v>1.5635155945931267E-8</v>
      </c>
      <c r="G992" s="3">
        <f t="shared" si="1046"/>
        <v>1.1156247608553378E-10</v>
      </c>
      <c r="H992" s="3">
        <f t="shared" si="1046"/>
        <v>7.9561924680445556E-13</v>
      </c>
      <c r="I992" s="3">
        <f t="shared" si="1046"/>
        <v>5.670909907696159E-15</v>
      </c>
      <c r="J992" s="3">
        <f t="shared" si="1046"/>
        <v>4.0396977708510392E-17</v>
      </c>
      <c r="K992" s="3">
        <f t="shared" si="1046"/>
        <v>2.8759485707812092E-19</v>
      </c>
      <c r="L992" s="3">
        <f t="shared" si="1046"/>
        <v>-2.1818734689208923E-20</v>
      </c>
      <c r="N992" t="str">
        <f t="shared" si="1025"/>
        <v>9.80999999999984 -0.00016104980075285</v>
      </c>
    </row>
    <row r="993" spans="1:14" x14ac:dyDescent="0.3">
      <c r="A993" s="4">
        <f t="shared" si="1026"/>
        <v>9.8199999999998351</v>
      </c>
      <c r="B993" s="4">
        <f t="shared" si="1022"/>
        <v>-1.6219518878960536E-4</v>
      </c>
      <c r="C993" s="6">
        <f t="shared" si="1023"/>
        <v>-4.6871896693479197E-4</v>
      </c>
      <c r="D993" s="3">
        <f t="shared" ref="D993:L993" si="1047">-(((-EXP(-$B$1*D$7)+EXP(-$B$1*C$7))*EXP(-D$7*$A993)+(IF(D$6=10,1,0)+$B$4*(D$7-C$7))*EXP(-($B$1+$A993)*D$7))-
((-EXP(-$D$1*D$7)+EXP(-$D$1*C$7))*EXP(-D$7*$A993)+(IF(D$6=10,1,0)+$B$4*(D$7-C$7))*EXP(-($D$1+$A993)*D$7)))/$E$1</f>
        <v>3.0434539176540926E-4</v>
      </c>
      <c r="E993" s="3">
        <f t="shared" si="1047"/>
        <v>2.1629125989165517E-6</v>
      </c>
      <c r="F993" s="3">
        <f t="shared" si="1047"/>
        <v>1.5363920945224585E-8</v>
      </c>
      <c r="G993" s="3">
        <f t="shared" si="1047"/>
        <v>1.0908034901702586E-10</v>
      </c>
      <c r="H993" s="3">
        <f t="shared" si="1047"/>
        <v>7.7403782216782896E-13</v>
      </c>
      <c r="I993" s="3">
        <f t="shared" si="1047"/>
        <v>5.4895681016250599E-15</v>
      </c>
      <c r="J993" s="3">
        <f t="shared" si="1047"/>
        <v>3.8910143421616698E-17</v>
      </c>
      <c r="K993" s="3">
        <f t="shared" si="1047"/>
        <v>2.7562816895626327E-19</v>
      </c>
      <c r="L993" s="3">
        <f t="shared" si="1047"/>
        <v>-2.0806573910120352E-20</v>
      </c>
      <c r="N993" t="str">
        <f t="shared" si="1025"/>
        <v>9.81999999999984 -0.000162195188789605</v>
      </c>
    </row>
    <row r="994" spans="1:14" x14ac:dyDescent="0.3">
      <c r="A994" s="4">
        <f t="shared" si="1026"/>
        <v>9.8299999999998349</v>
      </c>
      <c r="B994" s="4">
        <f t="shared" si="1022"/>
        <v>-1.6332604409203947E-4</v>
      </c>
      <c r="C994" s="6">
        <f t="shared" si="1023"/>
        <v>-4.6754863304436685E-4</v>
      </c>
      <c r="D994" s="3">
        <f t="shared" ref="D994:L994" si="1048">-(((-EXP(-$B$1*D$7)+EXP(-$B$1*C$7))*EXP(-D$7*$A994)+(IF(D$6=10,1,0)+$B$4*(D$7-C$7))*EXP(-($B$1+$A994)*D$7))-
((-EXP(-$D$1*D$7)+EXP(-$D$1*C$7))*EXP(-D$7*$A994)+(IF(D$6=10,1,0)+$B$4*(D$7-C$7))*EXP(-($D$1+$A994)*D$7)))/$E$1</f>
        <v>3.0207133968212531E-4</v>
      </c>
      <c r="E994" s="3">
        <f t="shared" si="1048"/>
        <v>2.1360444670968887E-6</v>
      </c>
      <c r="F994" s="3">
        <f t="shared" si="1048"/>
        <v>1.5097391265417422E-8</v>
      </c>
      <c r="G994" s="3">
        <f t="shared" si="1048"/>
        <v>1.0665344620488779E-10</v>
      </c>
      <c r="H994" s="3">
        <f t="shared" si="1048"/>
        <v>7.5304180052589696E-13</v>
      </c>
      <c r="I994" s="3">
        <f t="shared" si="1048"/>
        <v>5.3140251622467439E-15</v>
      </c>
      <c r="J994" s="3">
        <f t="shared" si="1048"/>
        <v>3.7478032936412611E-17</v>
      </c>
      <c r="K994" s="3">
        <f t="shared" si="1048"/>
        <v>2.641594091569348E-19</v>
      </c>
      <c r="L994" s="3">
        <f t="shared" si="1048"/>
        <v>-1.9841366790748484E-20</v>
      </c>
      <c r="N994" t="str">
        <f t="shared" si="1025"/>
        <v>9.82999999999983 -0.000163326044092039</v>
      </c>
    </row>
    <row r="995" spans="1:14" x14ac:dyDescent="0.3">
      <c r="A995" s="4">
        <f t="shared" si="1026"/>
        <v>9.8399999999998347</v>
      </c>
      <c r="B995" s="4">
        <f t="shared" si="1022"/>
        <v>-1.6444249154266659E-4</v>
      </c>
      <c r="C995" s="6">
        <f t="shared" si="1023"/>
        <v>-4.6638122133442028E-4</v>
      </c>
      <c r="D995" s="3">
        <f t="shared" ref="D995:L995" si="1049">-(((-EXP(-$B$1*D$7)+EXP(-$B$1*C$7))*EXP(-D$7*$A995)+(IF(D$6=10,1,0)+$B$4*(D$7-C$7))*EXP(-($B$1+$A995)*D$7))-
((-EXP(-$D$1*D$7)+EXP(-$D$1*C$7))*EXP(-D$7*$A995)+(IF(D$6=10,1,0)+$B$4*(D$7-C$7))*EXP(-($D$1+$A995)*D$7)))/$E$1</f>
        <v>2.9981427919157164E-4</v>
      </c>
      <c r="E995" s="3">
        <f t="shared" si="1049"/>
        <v>2.109510096567665E-6</v>
      </c>
      <c r="F995" s="3">
        <f t="shared" si="1049"/>
        <v>1.4835485279665183E-8</v>
      </c>
      <c r="G995" s="3">
        <f t="shared" si="1049"/>
        <v>1.0428053897773669E-10</v>
      </c>
      <c r="H995" s="3">
        <f t="shared" si="1049"/>
        <v>7.3261530263685871E-13</v>
      </c>
      <c r="I995" s="3">
        <f t="shared" si="1049"/>
        <v>5.1440956560267594E-15</v>
      </c>
      <c r="J995" s="3">
        <f t="shared" si="1049"/>
        <v>3.6098632111510419E-17</v>
      </c>
      <c r="K995" s="3">
        <f t="shared" si="1049"/>
        <v>2.5316785911350335E-19</v>
      </c>
      <c r="L995" s="3">
        <f t="shared" si="1049"/>
        <v>-1.8920935172937472E-20</v>
      </c>
      <c r="N995" t="str">
        <f t="shared" si="1025"/>
        <v>9.83999999999983 -0.000164442491542667</v>
      </c>
    </row>
    <row r="996" spans="1:14" x14ac:dyDescent="0.3">
      <c r="A996" s="4">
        <f t="shared" si="1026"/>
        <v>9.8499999999998344</v>
      </c>
      <c r="B996" s="4">
        <f t="shared" si="1022"/>
        <v>-1.655446550333817E-4</v>
      </c>
      <c r="C996" s="6">
        <f t="shared" si="1023"/>
        <v>-4.6521672450862514E-4</v>
      </c>
      <c r="D996" s="3">
        <f t="shared" ref="D996:L996" si="1050">-(((-EXP(-$B$1*D$7)+EXP(-$B$1*C$7))*EXP(-D$7*$A996)+(IF(D$6=10,1,0)+$B$4*(D$7-C$7))*EXP(-($B$1+$A996)*D$7))-
((-EXP(-$D$1*D$7)+EXP(-$D$1*C$7))*EXP(-D$7*$A996)+(IF(D$6=10,1,0)+$B$4*(D$7-C$7))*EXP(-($D$1+$A996)*D$7)))/$E$1</f>
        <v>2.975740833329962E-4</v>
      </c>
      <c r="E996" s="3">
        <f t="shared" si="1050"/>
        <v>2.0833053412865688E-6</v>
      </c>
      <c r="F996" s="3">
        <f t="shared" si="1050"/>
        <v>1.4578122777184113E-8</v>
      </c>
      <c r="G996" s="3">
        <f t="shared" si="1050"/>
        <v>1.0196042600105488E-10</v>
      </c>
      <c r="H996" s="3">
        <f t="shared" si="1050"/>
        <v>7.1274287998643395E-13</v>
      </c>
      <c r="I996" s="3">
        <f t="shared" si="1050"/>
        <v>4.9796000791156553E-15</v>
      </c>
      <c r="J996" s="3">
        <f t="shared" si="1050"/>
        <v>3.4770000937165993E-17</v>
      </c>
      <c r="K996" s="3">
        <f t="shared" si="1050"/>
        <v>2.4263366235071884E-19</v>
      </c>
      <c r="L996" s="3">
        <f t="shared" si="1050"/>
        <v>-1.804320194237077E-20</v>
      </c>
      <c r="N996" t="str">
        <f t="shared" si="1025"/>
        <v>9.84999999999983 -0.000165544655033382</v>
      </c>
    </row>
    <row r="997" spans="1:14" x14ac:dyDescent="0.3">
      <c r="A997" s="4">
        <f t="shared" si="1026"/>
        <v>9.8599999999998342</v>
      </c>
      <c r="B997" s="4">
        <f t="shared" si="1022"/>
        <v>-1.6663265747236656E-4</v>
      </c>
      <c r="C997" s="6">
        <f t="shared" si="1023"/>
        <v>-4.6405513528887261E-4</v>
      </c>
      <c r="D997" s="3">
        <f t="shared" ref="D997:L997" si="1051">-(((-EXP(-$B$1*D$7)+EXP(-$B$1*C$7))*EXP(-D$7*$A997)+(IF(D$6=10,1,0)+$B$4*(D$7-C$7))*EXP(-($B$1+$A997)*D$7))-
((-EXP(-$D$1*D$7)+EXP(-$D$1*C$7))*EXP(-D$7*$A997)+(IF(D$6=10,1,0)+$B$4*(D$7-C$7))*EXP(-($D$1+$A997)*D$7)))/$E$1</f>
        <v>2.9535062609466271E-4</v>
      </c>
      <c r="E997" s="3">
        <f t="shared" si="1051"/>
        <v>2.0574261067082445E-6</v>
      </c>
      <c r="F997" s="3">
        <f t="shared" si="1051"/>
        <v>1.432522493887013E-8</v>
      </c>
      <c r="G997" s="3">
        <f t="shared" si="1051"/>
        <v>9.9691932666901868E-11</v>
      </c>
      <c r="H997" s="3">
        <f t="shared" si="1051"/>
        <v>6.9340950311209054E-13</v>
      </c>
      <c r="I997" s="3">
        <f t="shared" si="1051"/>
        <v>4.8203646677610542E-15</v>
      </c>
      <c r="J997" s="3">
        <f t="shared" si="1051"/>
        <v>3.3490270806833071E-17</v>
      </c>
      <c r="K997" s="3">
        <f t="shared" si="1051"/>
        <v>2.3253778861140929E-19</v>
      </c>
      <c r="L997" s="3">
        <f t="shared" si="1051"/>
        <v>-1.720618634111343E-20</v>
      </c>
      <c r="N997" t="str">
        <f t="shared" si="1025"/>
        <v>9.85999999999983 -0.000166632657472367</v>
      </c>
    </row>
    <row r="998" spans="1:14" x14ac:dyDescent="0.3">
      <c r="A998" s="4">
        <f t="shared" si="1026"/>
        <v>9.869999999999834</v>
      </c>
      <c r="B998" s="4">
        <f t="shared" si="1022"/>
        <v>-1.6770662079114979E-4</v>
      </c>
      <c r="C998" s="6">
        <f t="shared" si="1023"/>
        <v>-4.6289644641522626E-4</v>
      </c>
      <c r="D998" s="3">
        <f t="shared" ref="D998:L998" si="1052">-(((-EXP(-$B$1*D$7)+EXP(-$B$1*C$7))*EXP(-D$7*$A998)+(IF(D$6=10,1,0)+$B$4*(D$7-C$7))*EXP(-($B$1+$A998)*D$7))-
((-EXP(-$D$1*D$7)+EXP(-$D$1*C$7))*EXP(-D$7*$A998)+(IF(D$6=10,1,0)+$B$4*(D$7-C$7))*EXP(-($D$1+$A998)*D$7)))/$E$1</f>
        <v>2.931437824074131E-4</v>
      </c>
      <c r="E998" s="3">
        <f t="shared" si="1052"/>
        <v>2.031868349141077E-6</v>
      </c>
      <c r="F998" s="3">
        <f t="shared" si="1052"/>
        <v>1.4076714312576476E-8</v>
      </c>
      <c r="G998" s="3">
        <f t="shared" si="1052"/>
        <v>9.7473910503255685E-11</v>
      </c>
      <c r="H998" s="3">
        <f t="shared" si="1052"/>
        <v>6.7460055021946599E-13</v>
      </c>
      <c r="I998" s="3">
        <f t="shared" si="1052"/>
        <v>4.6662212147643689E-15</v>
      </c>
      <c r="J998" s="3">
        <f t="shared" si="1052"/>
        <v>3.2257641889077776E-17</v>
      </c>
      <c r="K998" s="3">
        <f t="shared" si="1052"/>
        <v>2.228619994784808E-19</v>
      </c>
      <c r="L998" s="3">
        <f t="shared" si="1052"/>
        <v>-1.640799949742339E-20</v>
      </c>
      <c r="N998" t="str">
        <f t="shared" si="1025"/>
        <v>9.86999999999983 -0.00016770662079115</v>
      </c>
    </row>
    <row r="999" spans="1:14" x14ac:dyDescent="0.3">
      <c r="A999" s="4">
        <f t="shared" si="1026"/>
        <v>9.8799999999998338</v>
      </c>
      <c r="B999" s="4">
        <f t="shared" si="1022"/>
        <v>-1.6876666595434342E-4</v>
      </c>
      <c r="C999" s="6">
        <f t="shared" si="1023"/>
        <v>-4.6174065064587684E-4</v>
      </c>
      <c r="D999" s="3">
        <f t="shared" ref="D999:L999" si="1053">-(((-EXP(-$B$1*D$7)+EXP(-$B$1*C$7))*EXP(-D$7*$A999)+(IF(D$6=10,1,0)+$B$4*(D$7-C$7))*EXP(-($B$1+$A999)*D$7))-
((-EXP(-$D$1*D$7)+EXP(-$D$1*C$7))*EXP(-D$7*$A999)+(IF(D$6=10,1,0)+$B$4*(D$7-C$7))*EXP(-($D$1+$A999)*D$7)))/$E$1</f>
        <v>2.9095342813551965E-4</v>
      </c>
      <c r="E999" s="3">
        <f t="shared" si="1053"/>
        <v>2.0066280751370633E-6</v>
      </c>
      <c r="F999" s="3">
        <f t="shared" si="1053"/>
        <v>1.3832514790066396E-8</v>
      </c>
      <c r="G999" s="3">
        <f t="shared" si="1053"/>
        <v>9.5305236588685657E-11</v>
      </c>
      <c r="H999" s="3">
        <f t="shared" si="1053"/>
        <v>6.5630179614525683E-13</v>
      </c>
      <c r="I999" s="3">
        <f t="shared" si="1053"/>
        <v>4.5170068917750966E-15</v>
      </c>
      <c r="J999" s="3">
        <f t="shared" si="1053"/>
        <v>3.1070380596405935E-17</v>
      </c>
      <c r="K999" s="3">
        <f t="shared" si="1053"/>
        <v>2.1358881542722151E-19</v>
      </c>
      <c r="L999" s="3">
        <f t="shared" si="1053"/>
        <v>-1.5646840164029608E-20</v>
      </c>
      <c r="N999" t="str">
        <f t="shared" si="1025"/>
        <v>9.87999999999983 -0.000168766665954343</v>
      </c>
    </row>
    <row r="1000" spans="1:14" x14ac:dyDescent="0.3">
      <c r="A1000" s="4">
        <f t="shared" si="1026"/>
        <v>9.8899999999998336</v>
      </c>
      <c r="B1000" s="4">
        <f t="shared" si="1022"/>
        <v>-1.6981291296652788E-4</v>
      </c>
      <c r="C1000" s="6">
        <f t="shared" si="1023"/>
        <v>-4.6058774075709703E-4</v>
      </c>
      <c r="D1000" s="3">
        <f t="shared" ref="D1000:L1000" si="1054">-(((-EXP(-$B$1*D$7)+EXP(-$B$1*C$7))*EXP(-D$7*$A1000)+(IF(D$6=10,1,0)+$B$4*(D$7-C$7))*EXP(-($B$1+$A1000)*D$7))-
((-EXP(-$D$1*D$7)+EXP(-$D$1*C$7))*EXP(-D$7*$A1000)+(IF(D$6=10,1,0)+$B$4*(D$7-C$7))*EXP(-($D$1+$A1000)*D$7)))/$E$1</f>
        <v>2.8877944007041687E-4</v>
      </c>
      <c r="E1000" s="3">
        <f t="shared" si="1054"/>
        <v>1.9817013408538912E-6</v>
      </c>
      <c r="F1000" s="3">
        <f t="shared" si="1054"/>
        <v>1.3592551583335089E-8</v>
      </c>
      <c r="G1000" s="3">
        <f t="shared" si="1054"/>
        <v>9.3184812985523668E-11</v>
      </c>
      <c r="H1000" s="3">
        <f t="shared" si="1054"/>
        <v>6.3849940158074751E-13</v>
      </c>
      <c r="I1000" s="3">
        <f t="shared" si="1054"/>
        <v>4.3725640772796955E-15</v>
      </c>
      <c r="J1000" s="3">
        <f t="shared" si="1054"/>
        <v>2.9926817146631317E-17</v>
      </c>
      <c r="K1000" s="3">
        <f t="shared" si="1054"/>
        <v>2.0470148424922883E-19</v>
      </c>
      <c r="L1000" s="3">
        <f t="shared" si="1054"/>
        <v>-1.4920990651786775E-20</v>
      </c>
      <c r="N1000" t="str">
        <f t="shared" si="1025"/>
        <v>9.88999999999983 -0.000169812912966528</v>
      </c>
    </row>
    <row r="1001" spans="1:14" x14ac:dyDescent="0.3">
      <c r="A1001" s="4">
        <f t="shared" si="1026"/>
        <v>9.8999999999998334</v>
      </c>
      <c r="B1001" s="4">
        <f t="shared" si="1022"/>
        <v>-1.7084548087911093E-4</v>
      </c>
      <c r="C1001" s="6">
        <f t="shared" si="1023"/>
        <v>-4.5943770954319616E-4</v>
      </c>
      <c r="D1001" s="3">
        <f t="shared" ref="D1001:L1001" si="1055">-(((-EXP(-$B$1*D$7)+EXP(-$B$1*C$7))*EXP(-D$7*$A1001)+(IF(D$6=10,1,0)+$B$4*(D$7-C$7))*EXP(-($B$1+$A1001)*D$7))-
((-EXP(-$D$1*D$7)+EXP(-$D$1*C$7))*EXP(-D$7*$A1001)+(IF(D$6=10,1,0)+$B$4*(D$7-C$7))*EXP(-($D$1+$A1001)*D$7)))/$E$1</f>
        <v>2.8662169592443351E-4</v>
      </c>
      <c r="E1001" s="3">
        <f t="shared" si="1055"/>
        <v>1.9570842514421631E-6</v>
      </c>
      <c r="F1001" s="3">
        <f t="shared" si="1055"/>
        <v>1.3356751201758848E-8</v>
      </c>
      <c r="G1001" s="3">
        <f t="shared" si="1055"/>
        <v>9.1111566184263744E-11</v>
      </c>
      <c r="H1001" s="3">
        <f t="shared" si="1055"/>
        <v>6.2117990262350553E-13</v>
      </c>
      <c r="I1001" s="3">
        <f t="shared" si="1055"/>
        <v>4.2327401900927702E-15</v>
      </c>
      <c r="J1001" s="3">
        <f t="shared" si="1055"/>
        <v>2.8825343216072221E-17</v>
      </c>
      <c r="K1001" s="3">
        <f t="shared" si="1055"/>
        <v>1.9618395078040173E-19</v>
      </c>
      <c r="L1001" s="3">
        <f t="shared" si="1055"/>
        <v>-1.4228812952725675E-20</v>
      </c>
      <c r="N1001" t="str">
        <f t="shared" si="1025"/>
        <v>9.89999999999983 -0.000170845480879111</v>
      </c>
    </row>
    <row r="1002" spans="1:14" x14ac:dyDescent="0.3">
      <c r="A1002" s="4">
        <f t="shared" si="1026"/>
        <v>9.9099999999998332</v>
      </c>
      <c r="B1002" s="4">
        <f t="shared" si="1022"/>
        <v>-1.7186448779686115E-4</v>
      </c>
      <c r="C1002" s="6">
        <f t="shared" si="1023"/>
        <v>-4.5829054981647553E-4</v>
      </c>
      <c r="D1002" s="3">
        <f t="shared" ref="D1002:L1002" si="1056">-(((-EXP(-$B$1*D$7)+EXP(-$B$1*C$7))*EXP(-D$7*$A1002)+(IF(D$6=10,1,0)+$B$4*(D$7-C$7))*EXP(-($B$1+$A1002)*D$7))-
((-EXP(-$D$1*D$7)+EXP(-$D$1*C$7))*EXP(-D$7*$A1002)+(IF(D$6=10,1,0)+$B$4*(D$7-C$7))*EXP(-($D$1+$A1002)*D$7)))/$E$1</f>
        <v>2.8448007432486331E-4</v>
      </c>
      <c r="E1002" s="3">
        <f t="shared" si="1056"/>
        <v>1.9327729604193865E-6</v>
      </c>
      <c r="F1002" s="3">
        <f t="shared" si="1056"/>
        <v>1.3125041429626762E-8</v>
      </c>
      <c r="G1002" s="3">
        <f t="shared" si="1056"/>
        <v>8.9084446559270744E-11</v>
      </c>
      <c r="H1002" s="3">
        <f t="shared" si="1056"/>
        <v>6.0433020057393897E-13</v>
      </c>
      <c r="I1002" s="3">
        <f t="shared" si="1056"/>
        <v>4.097387528311118E-15</v>
      </c>
      <c r="J1002" s="3">
        <f t="shared" si="1056"/>
        <v>2.7764409674600086E-17</v>
      </c>
      <c r="K1002" s="3">
        <f t="shared" si="1056"/>
        <v>1.8802082791644742E-19</v>
      </c>
      <c r="L1002" s="3">
        <f t="shared" si="1056"/>
        <v>-1.3568745051972575E-20</v>
      </c>
      <c r="N1002" t="str">
        <f t="shared" si="1025"/>
        <v>9.90999999999983 -0.000171864487796861</v>
      </c>
    </row>
    <row r="1003" spans="1:14" x14ac:dyDescent="0.3">
      <c r="A1003" s="4">
        <f t="shared" si="1026"/>
        <v>9.919999999999833</v>
      </c>
      <c r="B1003" s="4">
        <f t="shared" si="1022"/>
        <v>-1.7287005088760388E-4</v>
      </c>
      <c r="C1003" s="6">
        <f t="shared" si="1023"/>
        <v>-4.5714625440718316E-4</v>
      </c>
      <c r="D1003" s="3">
        <f t="shared" ref="D1003:L1003" si="1057">-(((-EXP(-$B$1*D$7)+EXP(-$B$1*C$7))*EXP(-D$7*$A1003)+(IF(D$6=10,1,0)+$B$4*(D$7-C$7))*EXP(-($B$1+$A1003)*D$7))-
((-EXP(-$D$1*D$7)+EXP(-$D$1*C$7))*EXP(-D$7*$A1003)+(IF(D$6=10,1,0)+$B$4*(D$7-C$7))*EXP(-($D$1+$A1003)*D$7)))/$E$1</f>
        <v>2.8235445480481703E-4</v>
      </c>
      <c r="E1003" s="3">
        <f t="shared" si="1057"/>
        <v>1.9087636690995497E-6</v>
      </c>
      <c r="F1003" s="3">
        <f t="shared" si="1057"/>
        <v>1.2897351304023981E-8</v>
      </c>
      <c r="G1003" s="3">
        <f t="shared" si="1057"/>
        <v>8.710242783805999E-11</v>
      </c>
      <c r="H1003" s="3">
        <f t="shared" si="1057"/>
        <v>5.8793755204045607E-13</v>
      </c>
      <c r="I1003" s="3">
        <f t="shared" si="1057"/>
        <v>3.9663631130650349E-15</v>
      </c>
      <c r="J1003" s="3">
        <f t="shared" si="1057"/>
        <v>2.6742524409916422E-17</v>
      </c>
      <c r="K1003" s="3">
        <f t="shared" si="1057"/>
        <v>1.8019736879432801E-19</v>
      </c>
      <c r="L1003" s="3">
        <f t="shared" si="1057"/>
        <v>-1.2939297388815331E-20</v>
      </c>
      <c r="N1003" t="str">
        <f t="shared" si="1025"/>
        <v>9.91999999999983 -0.000172870050887604</v>
      </c>
    </row>
    <row r="1004" spans="1:14" x14ac:dyDescent="0.3">
      <c r="A1004" s="4">
        <f t="shared" si="1026"/>
        <v>9.9299999999998327</v>
      </c>
      <c r="B1004" s="4">
        <f t="shared" si="1022"/>
        <v>-1.7386228638923822E-4</v>
      </c>
      <c r="C1004" s="6">
        <f t="shared" si="1023"/>
        <v>-4.5600481616346882E-4</v>
      </c>
      <c r="D1004" s="3">
        <f t="shared" ref="D1004:L1004" si="1058">-(((-EXP(-$B$1*D$7)+EXP(-$B$1*C$7))*EXP(-D$7*$A1004)+(IF(D$6=10,1,0)+$B$4*(D$7-C$7))*EXP(-($B$1+$A1004)*D$7))-
((-EXP(-$D$1*D$7)+EXP(-$D$1*C$7))*EXP(-D$7*$A1004)+(IF(D$6=10,1,0)+$B$4*(D$7-C$7))*EXP(-($D$1+$A1004)*D$7)))/$E$1</f>
        <v>2.8024471779678503E-4</v>
      </c>
      <c r="E1004" s="3">
        <f t="shared" si="1058"/>
        <v>1.8850526259909347E-6</v>
      </c>
      <c r="F1004" s="3">
        <f t="shared" si="1058"/>
        <v>1.267361109304584E-8</v>
      </c>
      <c r="G1004" s="3">
        <f t="shared" si="1058"/>
        <v>8.5164506581158988E-11</v>
      </c>
      <c r="H1004" s="3">
        <f t="shared" si="1058"/>
        <v>5.7198955930558086E-13</v>
      </c>
      <c r="I1004" s="3">
        <f t="shared" si="1058"/>
        <v>3.8395285376659244E-15</v>
      </c>
      <c r="J1004" s="3">
        <f t="shared" si="1058"/>
        <v>2.5758250227345487E-17</v>
      </c>
      <c r="K1004" s="3">
        <f t="shared" si="1058"/>
        <v>1.7269944016447339E-19</v>
      </c>
      <c r="L1004" s="3">
        <f t="shared" si="1058"/>
        <v>-1.2339049507014696E-20</v>
      </c>
      <c r="N1004" t="str">
        <f t="shared" si="1025"/>
        <v>9.92999999999983 -0.000173862286389238</v>
      </c>
    </row>
    <row r="1005" spans="1:14" x14ac:dyDescent="0.3">
      <c r="A1005" s="4">
        <f t="shared" si="1026"/>
        <v>9.9399999999998325</v>
      </c>
      <c r="B1005" s="4">
        <f t="shared" si="1022"/>
        <v>-1.7484130961506014E-4</v>
      </c>
      <c r="C1005" s="6">
        <f t="shared" si="1023"/>
        <v>-4.5486622795134005E-4</v>
      </c>
      <c r="D1005" s="3">
        <f t="shared" ref="D1005:L1005" si="1059">-(((-EXP(-$B$1*D$7)+EXP(-$B$1*C$7))*EXP(-D$7*$A1005)+(IF(D$6=10,1,0)+$B$4*(D$7-C$7))*EXP(-($B$1+$A1005)*D$7))-
((-EXP(-$D$1*D$7)+EXP(-$D$1*C$7))*EXP(-D$7*$A1005)+(IF(D$6=10,1,0)+$B$4*(D$7-C$7))*EXP(-($D$1+$A1005)*D$7)))/$E$1</f>
        <v>2.7815074462789386E-4</v>
      </c>
      <c r="E1005" s="3">
        <f t="shared" si="1059"/>
        <v>1.8616361261939297E-6</v>
      </c>
      <c r="F1005" s="3">
        <f t="shared" si="1059"/>
        <v>1.2453752274539319E-8</v>
      </c>
      <c r="G1005" s="3">
        <f t="shared" si="1059"/>
        <v>8.3269701674732288E-11</v>
      </c>
      <c r="H1005" s="3">
        <f t="shared" si="1059"/>
        <v>5.5647416093282821E-13</v>
      </c>
      <c r="I1005" s="3">
        <f t="shared" si="1059"/>
        <v>3.7167498212306912E-15</v>
      </c>
      <c r="J1005" s="3">
        <f t="shared" si="1059"/>
        <v>2.481020282926412E-17</v>
      </c>
      <c r="K1005" s="3">
        <f t="shared" si="1059"/>
        <v>1.6551349685445483E-19</v>
      </c>
      <c r="L1005" s="3">
        <f t="shared" si="1059"/>
        <v>-1.1766646838426067E-20</v>
      </c>
      <c r="N1005" t="str">
        <f t="shared" si="1025"/>
        <v>9.93999999999983 -0.00017484130961506</v>
      </c>
    </row>
    <row r="1006" spans="1:14" x14ac:dyDescent="0.3">
      <c r="A1006" s="4">
        <f t="shared" si="1026"/>
        <v>9.9499999999998323</v>
      </c>
      <c r="B1006" s="4">
        <f t="shared" si="1022"/>
        <v>-1.758072349622753E-4</v>
      </c>
      <c r="C1006" s="6">
        <f t="shared" si="1023"/>
        <v>-4.5373048265461653E-4</v>
      </c>
      <c r="D1006" s="3">
        <f t="shared" ref="D1006:L1006" si="1060">-(((-EXP(-$B$1*D$7)+EXP(-$B$1*C$7))*EXP(-D$7*$A1006)+(IF(D$6=10,1,0)+$B$4*(D$7-C$7))*EXP(-($B$1+$A1006)*D$7))-
((-EXP(-$D$1*D$7)+EXP(-$D$1*C$7))*EXP(-D$7*$A1006)+(IF(D$6=10,1,0)+$B$4*(D$7-C$7))*EXP(-($D$1+$A1006)*D$7)))/$E$1</f>
        <v>2.7607241751194416E-4</v>
      </c>
      <c r="E1006" s="3">
        <f t="shared" si="1060"/>
        <v>1.8385105108266346E-6</v>
      </c>
      <c r="F1006" s="3">
        <f t="shared" si="1060"/>
        <v>1.22377075149996E-8</v>
      </c>
      <c r="G1006" s="3">
        <f t="shared" si="1060"/>
        <v>8.1417053833142207E-11</v>
      </c>
      <c r="H1006" s="3">
        <f t="shared" si="1060"/>
        <v>5.4137962266672004E-13</v>
      </c>
      <c r="I1006" s="3">
        <f t="shared" si="1060"/>
        <v>3.5978972673573097E-15</v>
      </c>
      <c r="J1006" s="3">
        <f t="shared" si="1060"/>
        <v>2.3897048867659173E-17</v>
      </c>
      <c r="K1006" s="3">
        <f t="shared" si="1060"/>
        <v>1.5862655730049642E-19</v>
      </c>
      <c r="L1006" s="3">
        <f t="shared" si="1060"/>
        <v>-1.1220797658751248E-20</v>
      </c>
      <c r="N1006" t="str">
        <f t="shared" si="1025"/>
        <v>9.94999999999983 -0.000175807234962275</v>
      </c>
    </row>
    <row r="1007" spans="1:14" x14ac:dyDescent="0.3">
      <c r="A1007" s="4">
        <f t="shared" si="1026"/>
        <v>9.9599999999998321</v>
      </c>
      <c r="B1007" s="4">
        <f t="shared" si="1022"/>
        <v>-1.7676017591914189E-4</v>
      </c>
      <c r="C1007" s="6">
        <f t="shared" si="1023"/>
        <v>-4.5259757317488668E-4</v>
      </c>
      <c r="D1007" s="3">
        <f t="shared" ref="D1007:L1007" si="1061">-(((-EXP(-$B$1*D$7)+EXP(-$B$1*C$7))*EXP(-D$7*$A1007)+(IF(D$6=10,1,0)+$B$4*(D$7-C$7))*EXP(-($B$1+$A1007)*D$7))-
((-EXP(-$D$1*D$7)+EXP(-$D$1*C$7))*EXP(-D$7*$A1007)+(IF(D$6=10,1,0)+$B$4*(D$7-C$7))*EXP(-($D$1+$A1007)*D$7)))/$E$1</f>
        <v>2.740096195428038E-4</v>
      </c>
      <c r="E1007" s="3">
        <f t="shared" si="1061"/>
        <v>1.8156721664663485E-6</v>
      </c>
      <c r="F1007" s="3">
        <f t="shared" si="1061"/>
        <v>1.2025410648973268E-8</v>
      </c>
      <c r="G1007" s="3">
        <f t="shared" si="1061"/>
        <v>7.9605625114434245E-11</v>
      </c>
      <c r="H1007" s="3">
        <f t="shared" si="1061"/>
        <v>5.2669452854074524E-13</v>
      </c>
      <c r="I1007" s="3">
        <f t="shared" si="1061"/>
        <v>3.4828453269862861E-15</v>
      </c>
      <c r="J1007" s="3">
        <f t="shared" si="1061"/>
        <v>2.3017504069350263E-17</v>
      </c>
      <c r="K1007" s="3">
        <f t="shared" si="1061"/>
        <v>1.5202618009506504E-19</v>
      </c>
      <c r="L1007" s="3">
        <f t="shared" si="1061"/>
        <v>-1.0700270164300283E-20</v>
      </c>
      <c r="N1007" t="str">
        <f t="shared" si="1025"/>
        <v>9.95999999999983 -0.000176760175919142</v>
      </c>
    </row>
    <row r="1008" spans="1:14" x14ac:dyDescent="0.3">
      <c r="A1008" s="4">
        <f t="shared" si="1026"/>
        <v>9.9699999999998319</v>
      </c>
      <c r="B1008" s="4">
        <f t="shared" si="1022"/>
        <v>-1.7770024507331162E-4</v>
      </c>
      <c r="C1008" s="6">
        <f t="shared" si="1023"/>
        <v>-4.5146749243146235E-4</v>
      </c>
      <c r="D1008" s="3">
        <f t="shared" ref="D1008:L1008" si="1062">-(((-EXP(-$B$1*D$7)+EXP(-$B$1*C$7))*EXP(-D$7*$A1008)+(IF(D$6=10,1,0)+$B$4*(D$7-C$7))*EXP(-($B$1+$A1008)*D$7))-
((-EXP(-$D$1*D$7)+EXP(-$D$1*C$7))*EXP(-D$7*$A1008)+(IF(D$6=10,1,0)+$B$4*(D$7-C$7))*EXP(-($D$1+$A1008)*D$7)))/$E$1</f>
        <v>2.7196223468661519E-4</v>
      </c>
      <c r="E1008" s="3">
        <f t="shared" si="1062"/>
        <v>1.7931175245764996E-6</v>
      </c>
      <c r="F1008" s="3">
        <f t="shared" si="1062"/>
        <v>1.1816796659050881E-8</v>
      </c>
      <c r="G1008" s="3">
        <f t="shared" si="1062"/>
        <v>7.7834498442769545E-11</v>
      </c>
      <c r="H1008" s="3">
        <f t="shared" si="1062"/>
        <v>5.1240777225637213E-13</v>
      </c>
      <c r="I1008" s="3">
        <f t="shared" si="1062"/>
        <v>3.3714724658128631E-15</v>
      </c>
      <c r="J1008" s="3">
        <f t="shared" si="1062"/>
        <v>2.2170331429448227E-17</v>
      </c>
      <c r="K1008" s="3">
        <f t="shared" si="1062"/>
        <v>1.4570044151262208E-19</v>
      </c>
      <c r="L1008" s="3">
        <f t="shared" si="1062"/>
        <v>-1.0203889693950362E-20</v>
      </c>
      <c r="N1008" t="str">
        <f t="shared" si="1025"/>
        <v>9.96999999999983 -0.000177700245073312</v>
      </c>
    </row>
    <row r="1009" spans="1:14" x14ac:dyDescent="0.3">
      <c r="A1009" s="4">
        <f t="shared" si="1026"/>
        <v>9.9799999999998317</v>
      </c>
      <c r="B1009" s="4">
        <f t="shared" si="1022"/>
        <v>-1.7862755411659828E-4</v>
      </c>
      <c r="C1009" s="6">
        <f t="shared" si="1023"/>
        <v>-4.5034023336133544E-4</v>
      </c>
      <c r="D1009" s="3">
        <f t="shared" ref="D1009:L1009" si="1063">-(((-EXP(-$B$1*D$7)+EXP(-$B$1*C$7))*EXP(-D$7*$A1009)+(IF(D$6=10,1,0)+$B$4*(D$7-C$7))*EXP(-($B$1+$A1009)*D$7))-
((-EXP(-$D$1*D$7)+EXP(-$D$1*C$7))*EXP(-D$7*$A1009)+(IF(D$6=10,1,0)+$B$4*(D$7-C$7))*EXP(-($D$1+$A1009)*D$7)))/$E$1</f>
        <v>2.6993014777756009E-4</v>
      </c>
      <c r="E1009" s="3">
        <f t="shared" si="1063"/>
        <v>1.7708430609507794E-6</v>
      </c>
      <c r="F1009" s="3">
        <f t="shared" si="1063"/>
        <v>1.1611801655425266E-8</v>
      </c>
      <c r="G1009" s="3">
        <f t="shared" si="1063"/>
        <v>7.6102777148749907E-11</v>
      </c>
      <c r="H1009" s="3">
        <f t="shared" si="1063"/>
        <v>4.9850854877189794E-13</v>
      </c>
      <c r="I1009" s="3">
        <f t="shared" si="1063"/>
        <v>3.2636610358974398E-15</v>
      </c>
      <c r="J1009" s="3">
        <f t="shared" si="1063"/>
        <v>2.1354339471874451E-17</v>
      </c>
      <c r="K1009" s="3">
        <f t="shared" si="1063"/>
        <v>1.3963791396779601E-19</v>
      </c>
      <c r="L1009" s="3">
        <f t="shared" si="1063"/>
        <v>-9.7305360788856586E-21</v>
      </c>
      <c r="N1009" t="str">
        <f t="shared" si="1025"/>
        <v>9.97999999999983 -0.000178627554116598</v>
      </c>
    </row>
    <row r="1010" spans="1:14" x14ac:dyDescent="0.3">
      <c r="A1010" s="4">
        <f t="shared" si="1026"/>
        <v>9.9899999999998315</v>
      </c>
      <c r="B1010" s="4">
        <f t="shared" si="1022"/>
        <v>-1.7954221385279562E-4</v>
      </c>
      <c r="C1010" s="6">
        <f t="shared" si="1023"/>
        <v>-4.4921578891913303E-4</v>
      </c>
      <c r="D1010" s="3">
        <f t="shared" ref="D1010:L1010" si="1064">-(((-EXP(-$B$1*D$7)+EXP(-$B$1*C$7))*EXP(-D$7*$A1010)+(IF(D$6=10,1,0)+$B$4*(D$7-C$7))*EXP(-($B$1+$A1010)*D$7))-
((-EXP(-$D$1*D$7)+EXP(-$D$1*C$7))*EXP(-D$7*$A1010)+(IF(D$6=10,1,0)+$B$4*(D$7-C$7))*EXP(-($D$1+$A1010)*D$7)))/$E$1</f>
        <v>2.6791324451057514E-4</v>
      </c>
      <c r="E1010" s="3">
        <f t="shared" si="1064"/>
        <v>1.7488452951546305E-6</v>
      </c>
      <c r="F1010" s="3">
        <f t="shared" si="1064"/>
        <v>1.1410362856793992E-8</v>
      </c>
      <c r="G1010" s="3">
        <f t="shared" si="1064"/>
        <v>7.4409584511035411E-11</v>
      </c>
      <c r="H1010" s="3">
        <f t="shared" si="1064"/>
        <v>4.8498634613647629E-13</v>
      </c>
      <c r="I1010" s="3">
        <f t="shared" si="1064"/>
        <v>3.1592971513854685E-15</v>
      </c>
      <c r="J1010" s="3">
        <f t="shared" si="1064"/>
        <v>2.0568380573435897E-17</v>
      </c>
      <c r="K1010" s="3">
        <f t="shared" si="1064"/>
        <v>1.3382764537204662E-19</v>
      </c>
      <c r="L1010" s="3">
        <f t="shared" si="1064"/>
        <v>-9.2791411140243498E-21</v>
      </c>
      <c r="N1010" t="str">
        <f t="shared" si="1025"/>
        <v>9.98999999999983 -0.000179542213852796</v>
      </c>
    </row>
    <row r="1011" spans="1:14" x14ac:dyDescent="0.3">
      <c r="A1011" s="4">
        <f t="shared" si="1026"/>
        <v>9.9999999999998312</v>
      </c>
      <c r="B1011" s="4">
        <f t="shared" si="1022"/>
        <v>-1.8044433420513466E-4</v>
      </c>
      <c r="C1011" s="6">
        <f t="shared" si="1023"/>
        <v>-4.4809415207707355E-4</v>
      </c>
      <c r="D1011" s="3">
        <f t="shared" ref="D1011:L1011" si="1065">-(((-EXP(-$B$1*D$7)+EXP(-$B$1*C$7))*EXP(-D$7*$A1011)+(IF(D$6=10,1,0)+$B$4*(D$7-C$7))*EXP(-($B$1+$A1011)*D$7))-
((-EXP(-$D$1*D$7)+EXP(-$D$1*C$7))*EXP(-D$7*$A1011)+(IF(D$6=10,1,0)+$B$4*(D$7-C$7))*EXP(-($D$1+$A1011)*D$7)))/$E$1</f>
        <v>2.6591141143440621E-4</v>
      </c>
      <c r="E1011" s="3">
        <f t="shared" si="1065"/>
        <v>1.7271207899892333E-6</v>
      </c>
      <c r="F1011" s="3">
        <f t="shared" si="1065"/>
        <v>1.1212418570982657E-8</v>
      </c>
      <c r="G1011" s="3">
        <f t="shared" si="1065"/>
        <v>7.2754063314723618E-11</v>
      </c>
      <c r="H1011" s="3">
        <f t="shared" si="1065"/>
        <v>4.7183093754060804E-13</v>
      </c>
      <c r="I1011" s="3">
        <f t="shared" si="1065"/>
        <v>3.0582705682308179E-15</v>
      </c>
      <c r="J1011" s="3">
        <f t="shared" si="1065"/>
        <v>1.9811349349876545E-17</v>
      </c>
      <c r="K1011" s="3">
        <f t="shared" si="1065"/>
        <v>1.2825913934781923E-19</v>
      </c>
      <c r="L1011" s="3">
        <f t="shared" si="1065"/>
        <v>-8.8486861480106923E-21</v>
      </c>
      <c r="N1011" t="str">
        <f t="shared" si="1025"/>
        <v>9.99999999999983 -0.000180444334205135</v>
      </c>
    </row>
    <row r="1012" spans="1:14" x14ac:dyDescent="0.3">
      <c r="A1012" s="2">
        <f t="shared" si="1026"/>
        <v>10.009999999999831</v>
      </c>
      <c r="B1012">
        <f t="shared" si="1022"/>
        <v>-1.8133402422305478E-4</v>
      </c>
      <c r="C1012" s="6">
        <f t="shared" si="1023"/>
        <v>-4.4697531582492324E-4</v>
      </c>
      <c r="D1012" s="3">
        <f t="shared" ref="D1012:L1012" si="1066">-(((-EXP(-$B$1*D$7)+EXP(-$B$1*C$7))*EXP(-D$7*$A1012)+(IF(D$6=10,1,0)+$B$4*(D$7-C$7))*EXP(-($B$1+$A1012)*D$7))-
((-EXP(-$D$1*D$7)+EXP(-$D$1*C$7))*EXP(-D$7*$A1012)+(IF(D$6=10,1,0)+$B$4*(D$7-C$7))*EXP(-($D$1+$A1012)*D$7)))/$E$1</f>
        <v>2.6392453594534032E-4</v>
      </c>
      <c r="E1012" s="3">
        <f t="shared" si="1066"/>
        <v>1.7056661509647579E-6</v>
      </c>
      <c r="F1012" s="3">
        <f t="shared" si="1066"/>
        <v>1.1017908175940422E-8</v>
      </c>
      <c r="G1012" s="3">
        <f t="shared" si="1066"/>
        <v>7.1135375417079766E-11</v>
      </c>
      <c r="H1012" s="3">
        <f t="shared" si="1066"/>
        <v>4.5903237357899355E-13</v>
      </c>
      <c r="I1012" s="3">
        <f t="shared" si="1066"/>
        <v>2.9604745677056692E-15</v>
      </c>
      <c r="J1012" s="3">
        <f t="shared" si="1066"/>
        <v>1.9082181101305265E-17</v>
      </c>
      <c r="K1012" s="3">
        <f t="shared" si="1066"/>
        <v>1.2292233626678643E-19</v>
      </c>
      <c r="L1012" s="3">
        <f t="shared" si="1066"/>
        <v>-8.4381997841737625E-21</v>
      </c>
      <c r="N1012" t="str">
        <f t="shared" si="1025"/>
        <v>10.0099999999998 -0.000181334024223055</v>
      </c>
    </row>
    <row r="1013" spans="1:14" x14ac:dyDescent="0.3">
      <c r="A1013" s="2">
        <f t="shared" si="1026"/>
        <v>10.019999999999831</v>
      </c>
      <c r="B1013">
        <f t="shared" si="1022"/>
        <v>-1.8221139208916972E-4</v>
      </c>
      <c r="C1013" s="6">
        <f t="shared" si="1023"/>
        <v>-4.4585927316995183E-4</v>
      </c>
      <c r="D1013" s="3">
        <f t="shared" ref="D1013:L1013" si="1067">-(((-EXP(-$B$1*D$7)+EXP(-$B$1*C$7))*EXP(-D$7*$A1013)+(IF(D$6=10,1,0)+$B$4*(D$7-C$7))*EXP(-($B$1+$A1013)*D$7))-
((-EXP(-$D$1*D$7)+EXP(-$D$1*C$7))*EXP(-D$7*$A1013)+(IF(D$6=10,1,0)+$B$4*(D$7-C$7))*EXP(-($D$1+$A1013)*D$7)))/$E$1</f>
        <v>2.6195250628076821E-4</v>
      </c>
      <c r="E1013" s="3">
        <f t="shared" si="1067"/>
        <v>1.6844780257458216E-6</v>
      </c>
      <c r="F1013" s="3">
        <f t="shared" si="1067"/>
        <v>1.082677210149033E-8</v>
      </c>
      <c r="G1013" s="3">
        <f t="shared" si="1067"/>
        <v>6.9552701321991114E-11</v>
      </c>
      <c r="H1013" s="3">
        <f t="shared" si="1067"/>
        <v>4.465809747292172E-13</v>
      </c>
      <c r="I1013" s="3">
        <f t="shared" si="1067"/>
        <v>2.8658058436944797E-15</v>
      </c>
      <c r="J1013" s="3">
        <f t="shared" si="1067"/>
        <v>1.8379850314727507E-17</v>
      </c>
      <c r="K1013" s="3">
        <f t="shared" si="1067"/>
        <v>1.17807595077721E-19</v>
      </c>
      <c r="L1013" s="3">
        <f t="shared" si="1067"/>
        <v>-8.0467556886536788E-21</v>
      </c>
      <c r="N1013" t="str">
        <f t="shared" si="1025"/>
        <v>10.0199999999998 -0.00018221139208917</v>
      </c>
    </row>
    <row r="1014" spans="1:14" x14ac:dyDescent="0.3">
      <c r="A1014" s="2">
        <f t="shared" si="1026"/>
        <v>10.029999999999831</v>
      </c>
      <c r="B1014">
        <f t="shared" si="1022"/>
        <v>-1.8307654512516886E-4</v>
      </c>
      <c r="C1014" s="6">
        <f t="shared" si="1023"/>
        <v>-4.4474601713688906E-4</v>
      </c>
      <c r="D1014" s="3">
        <f t="shared" ref="D1014:L1014" si="1068">-(((-EXP(-$B$1*D$7)+EXP(-$B$1*C$7))*EXP(-D$7*$A1014)+(IF(D$6=10,1,0)+$B$4*(D$7-C$7))*EXP(-($B$1+$A1014)*D$7))-
((-EXP(-$D$1*D$7)+EXP(-$D$1*C$7))*EXP(-D$7*$A1014)+(IF(D$6=10,1,0)+$B$4*(D$7-C$7))*EXP(-($D$1+$A1014)*D$7)))/$E$1</f>
        <v>2.5999521151376333E-4</v>
      </c>
      <c r="E1014" s="3">
        <f t="shared" si="1068"/>
        <v>1.66355310364724E-6</v>
      </c>
      <c r="F1014" s="3">
        <f t="shared" si="1068"/>
        <v>1.0638951810562653E-8</v>
      </c>
      <c r="G1014" s="3">
        <f t="shared" si="1068"/>
        <v>6.8005239767709497E-11</v>
      </c>
      <c r="H1014" s="3">
        <f t="shared" si="1068"/>
        <v>4.3446732402417647E-13</v>
      </c>
      <c r="I1014" s="3">
        <f t="shared" si="1068"/>
        <v>2.7741643935550763E-15</v>
      </c>
      <c r="J1014" s="3">
        <f t="shared" si="1068"/>
        <v>1.7703369221697098E-17</v>
      </c>
      <c r="K1014" s="3">
        <f t="shared" si="1068"/>
        <v>1.1290567588834039E-19</v>
      </c>
      <c r="L1014" s="3">
        <f t="shared" si="1068"/>
        <v>-7.6734704994134367E-21</v>
      </c>
      <c r="N1014" t="str">
        <f t="shared" si="1025"/>
        <v>10.0299999999998 -0.000183076545125169</v>
      </c>
    </row>
    <row r="1015" spans="1:14" x14ac:dyDescent="0.3">
      <c r="A1015" s="2">
        <f t="shared" si="1026"/>
        <v>10.03999999999983</v>
      </c>
      <c r="B1015">
        <f t="shared" si="1022"/>
        <v>-1.8392958979909703E-4</v>
      </c>
      <c r="C1015" s="6">
        <f t="shared" si="1023"/>
        <v>-4.4363554076788122E-4</v>
      </c>
      <c r="D1015" s="3">
        <f t="shared" ref="D1015:L1015" si="1069">-(((-EXP(-$B$1*D$7)+EXP(-$B$1*C$7))*EXP(-D$7*$A1015)+(IF(D$6=10,1,0)+$B$4*(D$7-C$7))*EXP(-($B$1+$A1015)*D$7))-
((-EXP(-$D$1*D$7)+EXP(-$D$1*C$7))*EXP(-D$7*$A1015)+(IF(D$6=10,1,0)+$B$4*(D$7-C$7))*EXP(-($D$1+$A1015)*D$7)))/$E$1</f>
        <v>2.5805254154630556E-4</v>
      </c>
      <c r="E1015" s="3">
        <f t="shared" si="1069"/>
        <v>1.6428881151046314E-6</v>
      </c>
      <c r="F1015" s="3">
        <f t="shared" si="1069"/>
        <v>1.0454389781793075E-8</v>
      </c>
      <c r="G1015" s="3">
        <f t="shared" si="1069"/>
        <v>6.6492207318511681E-11</v>
      </c>
      <c r="H1015" s="3">
        <f t="shared" si="1069"/>
        <v>4.2268225994002718E-13</v>
      </c>
      <c r="I1015" s="3">
        <f t="shared" si="1069"/>
        <v>2.6854534124827851E-15</v>
      </c>
      <c r="J1015" s="3">
        <f t="shared" si="1069"/>
        <v>1.7051786409191135E-17</v>
      </c>
      <c r="K1015" s="3">
        <f t="shared" si="1069"/>
        <v>1.0820772327456587E-19</v>
      </c>
      <c r="L1015" s="3">
        <f t="shared" si="1069"/>
        <v>-7.3175018334656551E-21</v>
      </c>
      <c r="N1015" t="str">
        <f t="shared" si="1025"/>
        <v>10.0399999999998 -0.000183929589799097</v>
      </c>
    </row>
    <row r="1016" spans="1:14" x14ac:dyDescent="0.3">
      <c r="A1016" s="2">
        <f t="shared" si="1026"/>
        <v>10.04999999999983</v>
      </c>
      <c r="B1016">
        <f t="shared" si="1022"/>
        <v>-1.8477063173311507E-4</v>
      </c>
      <c r="C1016" s="6">
        <f t="shared" si="1023"/>
        <v>-4.4252783712244722E-4</v>
      </c>
      <c r="D1016" s="3">
        <f t="shared" ref="D1016:L1016" si="1070">-(((-EXP(-$B$1*D$7)+EXP(-$B$1*C$7))*EXP(-D$7*$A1016)+(IF(D$6=10,1,0)+$B$4*(D$7-C$7))*EXP(-($B$1+$A1016)*D$7))-
((-EXP(-$D$1*D$7)+EXP(-$D$1*C$7))*EXP(-D$7*$A1016)+(IF(D$6=10,1,0)+$B$4*(D$7-C$7))*EXP(-($D$1+$A1016)*D$7)))/$E$1</f>
        <v>2.5612438710199677E-4</v>
      </c>
      <c r="E1016" s="3">
        <f t="shared" si="1070"/>
        <v>1.6224798311728143E-6</v>
      </c>
      <c r="F1016" s="3">
        <f t="shared" si="1070"/>
        <v>1.0273029491583217E-8</v>
      </c>
      <c r="G1016" s="3">
        <f t="shared" si="1070"/>
        <v>6.5012837969324796E-11</v>
      </c>
      <c r="H1016" s="3">
        <f t="shared" si="1070"/>
        <v>4.1121686945767876E-13</v>
      </c>
      <c r="I1016" s="3">
        <f t="shared" si="1070"/>
        <v>2.5995791912346147E-15</v>
      </c>
      <c r="J1016" s="3">
        <f t="shared" si="1070"/>
        <v>1.642418548150274E-17</v>
      </c>
      <c r="K1016" s="3">
        <f t="shared" si="1070"/>
        <v>1.0370525028206323E-19</v>
      </c>
      <c r="L1016" s="3">
        <f t="shared" si="1070"/>
        <v>-6.9780463844337108E-21</v>
      </c>
      <c r="N1016" t="str">
        <f t="shared" si="1025"/>
        <v>10.0499999999998 -0.000184770631733115</v>
      </c>
    </row>
    <row r="1017" spans="1:14" x14ac:dyDescent="0.3">
      <c r="A1017" s="2">
        <f t="shared" si="1026"/>
        <v>10.05999999999983</v>
      </c>
      <c r="B1017">
        <f t="shared" si="1022"/>
        <v>-1.8559977570821803E-4</v>
      </c>
      <c r="C1017" s="6">
        <f t="shared" si="1023"/>
        <v>-4.4142289927743579E-4</v>
      </c>
      <c r="D1017" s="3">
        <f t="shared" ref="D1017:L1017" si="1071">-(((-EXP(-$B$1*D$7)+EXP(-$B$1*C$7))*EXP(-D$7*$A1017)+(IF(D$6=10,1,0)+$B$4*(D$7-C$7))*EXP(-($B$1+$A1017)*D$7))-
((-EXP(-$D$1*D$7)+EXP(-$D$1*C$7))*EXP(-D$7*$A1017)+(IF(D$6=10,1,0)+$B$4*(D$7-C$7))*EXP(-($D$1+$A1017)*D$7)))/$E$1</f>
        <v>2.5421063972182558E-4</v>
      </c>
      <c r="E1017" s="3">
        <f t="shared" si="1071"/>
        <v>1.6023250630175879E-6</v>
      </c>
      <c r="F1017" s="3">
        <f t="shared" si="1071"/>
        <v>1.0094815396952145E-8</v>
      </c>
      <c r="G1017" s="3">
        <f t="shared" si="1071"/>
        <v>6.3566382758066207E-11</v>
      </c>
      <c r="H1017" s="3">
        <f t="shared" si="1071"/>
        <v>4.0006248133475732E-13</v>
      </c>
      <c r="I1017" s="3">
        <f t="shared" si="1071"/>
        <v>2.5164510172307506E-15</v>
      </c>
      <c r="J1017" s="3">
        <f t="shared" si="1071"/>
        <v>1.5819683771389482E-17</v>
      </c>
      <c r="K1017" s="3">
        <f t="shared" si="1071"/>
        <v>9.9390123094862367E-20</v>
      </c>
      <c r="L1017" s="3">
        <f t="shared" si="1071"/>
        <v>-6.6543381141900366E-21</v>
      </c>
      <c r="N1017" t="str">
        <f t="shared" si="1025"/>
        <v>10.0599999999998 -0.000185599775708218</v>
      </c>
    </row>
    <row r="1018" spans="1:14" x14ac:dyDescent="0.3">
      <c r="A1018" s="2">
        <f t="shared" si="1026"/>
        <v>10.06999999999983</v>
      </c>
      <c r="B1018">
        <f t="shared" si="1022"/>
        <v>-1.8641712567131981E-4</v>
      </c>
      <c r="C1018" s="6">
        <f t="shared" si="1023"/>
        <v>-4.4032072032698172E-4</v>
      </c>
      <c r="D1018" s="3">
        <f t="shared" ref="D1018:L1018" si="1072">-(((-EXP(-$B$1*D$7)+EXP(-$B$1*C$7))*EXP(-D$7*$A1018)+(IF(D$6=10,1,0)+$B$4*(D$7-C$7))*EXP(-($B$1+$A1018)*D$7))-
((-EXP(-$D$1*D$7)+EXP(-$D$1*C$7))*EXP(-D$7*$A1018)+(IF(D$6=10,1,0)+$B$4*(D$7-C$7))*EXP(-($D$1+$A1018)*D$7)))/$E$1</f>
        <v>2.5231119175756059E-4</v>
      </c>
      <c r="E1018" s="3">
        <f t="shared" si="1072"/>
        <v>1.5824206614114822E-6</v>
      </c>
      <c r="F1018" s="3">
        <f t="shared" si="1072"/>
        <v>9.9196929184447481E-9</v>
      </c>
      <c r="G1018" s="3">
        <f t="shared" si="1072"/>
        <v>6.2152109385536252E-11</v>
      </c>
      <c r="H1018" s="3">
        <f t="shared" si="1072"/>
        <v>3.8921065952997665E-13</v>
      </c>
      <c r="I1018" s="3">
        <f t="shared" si="1072"/>
        <v>2.4359810785797656E-15</v>
      </c>
      <c r="J1018" s="3">
        <f t="shared" si="1072"/>
        <v>1.5237431098695975E-17</v>
      </c>
      <c r="K1018" s="3">
        <f t="shared" si="1072"/>
        <v>9.5254546341113722E-20</v>
      </c>
      <c r="L1018" s="3">
        <f t="shared" si="1072"/>
        <v>-6.3456465174503042E-21</v>
      </c>
      <c r="N1018" t="str">
        <f t="shared" si="1025"/>
        <v>10.0699999999998 -0.00018641712567132</v>
      </c>
    </row>
    <row r="1019" spans="1:14" x14ac:dyDescent="0.3">
      <c r="A1019" s="2">
        <f t="shared" si="1026"/>
        <v>10.07999999999983</v>
      </c>
      <c r="B1019">
        <f t="shared" si="1022"/>
        <v>-1.8722278474299535E-4</v>
      </c>
      <c r="C1019" s="6">
        <f t="shared" si="1023"/>
        <v>-4.3922129338246313E-4</v>
      </c>
      <c r="D1019" s="3">
        <f t="shared" ref="D1019:L1019" si="1073">-(((-EXP(-$B$1*D$7)+EXP(-$B$1*C$7))*EXP(-D$7*$A1019)+(IF(D$6=10,1,0)+$B$4*(D$7-C$7))*EXP(-($B$1+$A1019)*D$7))-
((-EXP(-$D$1*D$7)+EXP(-$D$1*C$7))*EXP(-D$7*$A1019)+(IF(D$6=10,1,0)+$B$4*(D$7-C$7))*EXP(-($D$1+$A1019)*D$7)))/$E$1</f>
        <v>2.5042593636446581E-4</v>
      </c>
      <c r="E1019" s="3">
        <f t="shared" si="1073"/>
        <v>1.5627635162506854E-6</v>
      </c>
      <c r="F1019" s="3">
        <f t="shared" si="1073"/>
        <v>9.7476084234175294E-9</v>
      </c>
      <c r="G1019" s="3">
        <f t="shared" si="1073"/>
        <v>6.0769301845852681E-11</v>
      </c>
      <c r="H1019" s="3">
        <f t="shared" si="1073"/>
        <v>3.7865319683671521E-13</v>
      </c>
      <c r="I1019" s="3">
        <f t="shared" si="1073"/>
        <v>2.3580843714490932E-15</v>
      </c>
      <c r="J1019" s="3">
        <f t="shared" si="1073"/>
        <v>1.4676608574524716E-17</v>
      </c>
      <c r="K1019" s="3">
        <f t="shared" si="1073"/>
        <v>9.1291049011756776E-20</v>
      </c>
      <c r="L1019" s="3">
        <f t="shared" si="1073"/>
        <v>-6.0512749788460912E-21</v>
      </c>
      <c r="N1019" t="str">
        <f t="shared" si="1025"/>
        <v>10.0799999999998 -0.000187222784742995</v>
      </c>
    </row>
    <row r="1020" spans="1:14" x14ac:dyDescent="0.3">
      <c r="A1020" s="2">
        <f t="shared" si="1026"/>
        <v>10.089999999999829</v>
      </c>
      <c r="B1020">
        <f t="shared" si="1022"/>
        <v>-1.8801685522302128E-4</v>
      </c>
      <c r="C1020" s="6">
        <f t="shared" si="1023"/>
        <v>-4.381246115724579E-4</v>
      </c>
      <c r="D1020" s="3">
        <f t="shared" ref="D1020:L1020" si="1074">-(((-EXP(-$B$1*D$7)+EXP(-$B$1*C$7))*EXP(-D$7*$A1020)+(IF(D$6=10,1,0)+$B$4*(D$7-C$7))*EXP(-($B$1+$A1020)*D$7))-
((-EXP(-$D$1*D$7)+EXP(-$D$1*C$7))*EXP(-D$7*$A1020)+(IF(D$6=10,1,0)+$B$4*(D$7-C$7))*EXP(-($D$1+$A1020)*D$7)))/$E$1</f>
        <v>2.4855476749621855E-4</v>
      </c>
      <c r="E1020" s="3">
        <f t="shared" si="1074"/>
        <v>1.5433505560693228E-6</v>
      </c>
      <c r="F1020" s="3">
        <f t="shared" si="1074"/>
        <v>9.5785092096604223E-9</v>
      </c>
      <c r="G1020" s="3">
        <f t="shared" si="1074"/>
        <v>5.9417260063226282E-11</v>
      </c>
      <c r="H1020" s="3">
        <f t="shared" si="1074"/>
        <v>3.6838210867215643E-13</v>
      </c>
      <c r="I1020" s="3">
        <f t="shared" si="1074"/>
        <v>2.2826786101607676E-15</v>
      </c>
      <c r="J1020" s="3">
        <f t="shared" si="1074"/>
        <v>1.4136427450204051E-17</v>
      </c>
      <c r="K1020" s="3">
        <f t="shared" si="1074"/>
        <v>8.7492470959299766E-20</v>
      </c>
      <c r="L1020" s="3">
        <f t="shared" si="1074"/>
        <v>-5.7705591956371604E-21</v>
      </c>
      <c r="N1020" t="str">
        <f t="shared" si="1025"/>
        <v>10.0899999999998 -0.000188016855223021</v>
      </c>
    </row>
    <row r="1021" spans="1:14" x14ac:dyDescent="0.3">
      <c r="A1021" s="2">
        <f t="shared" si="1026"/>
        <v>10.099999999999829</v>
      </c>
      <c r="B1021">
        <f t="shared" si="1022"/>
        <v>-1.8879943859710305E-4</v>
      </c>
      <c r="C1021" s="6">
        <f t="shared" si="1023"/>
        <v>-4.3703066804270116E-4</v>
      </c>
      <c r="D1021" s="3">
        <f t="shared" ref="D1021:L1021" si="1075">-(((-EXP(-$B$1*D$7)+EXP(-$B$1*C$7))*EXP(-D$7*$A1021)+(IF(D$6=10,1,0)+$B$4*(D$7-C$7))*EXP(-($B$1+$A1021)*D$7))-
((-EXP(-$D$1*D$7)+EXP(-$D$1*C$7))*EXP(-D$7*$A1021)+(IF(D$6=10,1,0)+$B$4*(D$7-C$7))*EXP(-($D$1+$A1021)*D$7)))/$E$1</f>
        <v>2.466975798986413E-4</v>
      </c>
      <c r="E1021" s="3">
        <f t="shared" si="1075"/>
        <v>1.5241787475550599E-6</v>
      </c>
      <c r="F1021" s="3">
        <f t="shared" si="1075"/>
        <v>9.4123434892150724E-9</v>
      </c>
      <c r="G1021" s="3">
        <f t="shared" si="1075"/>
        <v>5.8095299537420277E-11</v>
      </c>
      <c r="H1021" s="3">
        <f t="shared" si="1075"/>
        <v>3.5838962703272091E-13</v>
      </c>
      <c r="I1021" s="3">
        <f t="shared" si="1075"/>
        <v>2.2096841403859116E-15</v>
      </c>
      <c r="J1021" s="3">
        <f t="shared" si="1075"/>
        <v>1.3616128006556229E-17</v>
      </c>
      <c r="K1021" s="3">
        <f t="shared" si="1075"/>
        <v>8.3851949972271881E-20</v>
      </c>
      <c r="L1021" s="3">
        <f t="shared" si="1075"/>
        <v>-5.5028656848148254E-21</v>
      </c>
      <c r="N1021" t="str">
        <f t="shared" si="1025"/>
        <v>10.0999999999998 -0.000188799438597103</v>
      </c>
    </row>
    <row r="1022" spans="1:14" x14ac:dyDescent="0.3">
      <c r="A1022" s="2">
        <f t="shared" si="1026"/>
        <v>10.109999999999829</v>
      </c>
      <c r="B1022">
        <f t="shared" si="1022"/>
        <v>-1.8957063554173113E-4</v>
      </c>
      <c r="C1022" s="6">
        <f t="shared" si="1023"/>
        <v>-4.3593945595604228E-4</v>
      </c>
      <c r="D1022" s="3">
        <f t="shared" ref="D1022:L1022" si="1076">-(((-EXP(-$B$1*D$7)+EXP(-$B$1*C$7))*EXP(-D$7*$A1022)+(IF(D$6=10,1,0)+$B$4*(D$7-C$7))*EXP(-($B$1+$A1022)*D$7))-
((-EXP(-$D$1*D$7)+EXP(-$D$1*C$7))*EXP(-D$7*$A1022)+(IF(D$6=10,1,0)+$B$4*(D$7-C$7))*EXP(-($D$1+$A1022)*D$7)))/$E$1</f>
        <v>2.4485426910529721E-4</v>
      </c>
      <c r="E1022" s="3">
        <f t="shared" si="1076"/>
        <v>1.5052450950699997E-6</v>
      </c>
      <c r="F1022" s="3">
        <f t="shared" si="1076"/>
        <v>9.2490603725239883E-9</v>
      </c>
      <c r="G1022" s="3">
        <f t="shared" si="1076"/>
        <v>5.6802750997853142E-11</v>
      </c>
      <c r="H1022" s="3">
        <f t="shared" si="1076"/>
        <v>3.4866819462967446E-13</v>
      </c>
      <c r="I1022" s="3">
        <f t="shared" si="1076"/>
        <v>2.139023854928903E-15</v>
      </c>
      <c r="J1022" s="3">
        <f t="shared" si="1076"/>
        <v>1.3114978486884068E-17</v>
      </c>
      <c r="K1022" s="3">
        <f t="shared" si="1076"/>
        <v>8.036290936877376E-20</v>
      </c>
      <c r="L1022" s="3">
        <f t="shared" si="1076"/>
        <v>-5.2475903492621535E-21</v>
      </c>
      <c r="N1022" t="str">
        <f t="shared" si="1025"/>
        <v>10.1099999999998 -0.000189570635541731</v>
      </c>
    </row>
    <row r="1023" spans="1:14" x14ac:dyDescent="0.3">
      <c r="A1023" s="2">
        <f t="shared" si="1026"/>
        <v>10.119999999999829</v>
      </c>
      <c r="B1023">
        <f t="shared" si="1022"/>
        <v>-1.9033054593257492E-4</v>
      </c>
      <c r="C1023" s="6">
        <f t="shared" si="1023"/>
        <v>-4.348509684924023E-4</v>
      </c>
      <c r="D1023" s="3">
        <f t="shared" ref="D1023:L1023" si="1077">-(((-EXP(-$B$1*D$7)+EXP(-$B$1*C$7))*EXP(-D$7*$A1023)+(IF(D$6=10,1,0)+$B$4*(D$7-C$7))*EXP(-($B$1+$A1023)*D$7))-
((-EXP(-$D$1*D$7)+EXP(-$D$1*C$7))*EXP(-D$7*$A1023)+(IF(D$6=10,1,0)+$B$4*(D$7-C$7))*EXP(-($D$1+$A1023)*D$7)))/$E$1</f>
        <v>2.4302473142952792E-4</v>
      </c>
      <c r="E1023" s="3">
        <f t="shared" si="1077"/>
        <v>1.4865466401927551E-6</v>
      </c>
      <c r="F1023" s="3">
        <f t="shared" si="1077"/>
        <v>9.0886098528226778E-9</v>
      </c>
      <c r="G1023" s="3">
        <f t="shared" si="1077"/>
        <v>5.5538960064365661E-11</v>
      </c>
      <c r="H1023" s="3">
        <f t="shared" si="1077"/>
        <v>3.3921045916546889E-13</v>
      </c>
      <c r="I1023" s="3">
        <f t="shared" si="1077"/>
        <v>2.0706231122959753E-15</v>
      </c>
      <c r="J1023" s="3">
        <f t="shared" si="1077"/>
        <v>1.2632274067089541E-17</v>
      </c>
      <c r="K1023" s="3">
        <f t="shared" si="1077"/>
        <v>7.7019046120561516E-20</v>
      </c>
      <c r="L1023" s="3">
        <f t="shared" si="1077"/>
        <v>-5.0041571157791908E-21</v>
      </c>
      <c r="N1023" t="str">
        <f t="shared" si="1025"/>
        <v>10.1199999999998 -0.000190330545932575</v>
      </c>
    </row>
    <row r="1024" spans="1:14" x14ac:dyDescent="0.3">
      <c r="A1024" s="2">
        <f t="shared" si="1026"/>
        <v>10.129999999999828</v>
      </c>
      <c r="B1024">
        <f t="shared" si="1022"/>
        <v>-1.9107926885051119E-4</v>
      </c>
      <c r="C1024" s="6">
        <f t="shared" si="1023"/>
        <v>-4.337651988487309E-4</v>
      </c>
      <c r="D1024" s="3">
        <f t="shared" ref="D1024:L1024" si="1078">-(((-EXP(-$B$1*D$7)+EXP(-$B$1*C$7))*EXP(-D$7*$A1024)+(IF(D$6=10,1,0)+$B$4*(D$7-C$7))*EXP(-($B$1+$A1024)*D$7))-
((-EXP(-$D$1*D$7)+EXP(-$D$1*C$7))*EXP(-D$7*$A1024)+(IF(D$6=10,1,0)+$B$4*(D$7-C$7))*EXP(-($D$1+$A1024)*D$7)))/$E$1</f>
        <v>2.4120886395886327E-4</v>
      </c>
      <c r="E1024" s="3">
        <f t="shared" si="1078"/>
        <v>1.4680804612525813E-6</v>
      </c>
      <c r="F1024" s="3">
        <f t="shared" si="1078"/>
        <v>8.9309427910074125E-9</v>
      </c>
      <c r="G1024" s="3">
        <f t="shared" si="1078"/>
        <v>5.4303286915137014E-11</v>
      </c>
      <c r="H1024" s="3">
        <f t="shared" si="1078"/>
        <v>3.3000926777921465E-13</v>
      </c>
      <c r="I1024" s="3">
        <f t="shared" si="1078"/>
        <v>2.0044096578424073E-15</v>
      </c>
      <c r="J1024" s="3">
        <f t="shared" si="1078"/>
        <v>1.2167335864542082E-17</v>
      </c>
      <c r="K1024" s="3">
        <f t="shared" si="1078"/>
        <v>7.3814319465459312E-20</v>
      </c>
      <c r="L1024" s="3">
        <f t="shared" si="1078"/>
        <v>-4.7720166347981314E-21</v>
      </c>
      <c r="N1024" t="str">
        <f t="shared" si="1025"/>
        <v>10.1299999999998 -0.000191079268850511</v>
      </c>
    </row>
    <row r="1025" spans="1:14" x14ac:dyDescent="0.3">
      <c r="A1025" s="2">
        <f t="shared" si="1026"/>
        <v>10.139999999999828</v>
      </c>
      <c r="B1025">
        <f t="shared" si="1022"/>
        <v>-1.9181690258713397E-4</v>
      </c>
      <c r="C1025" s="6">
        <f t="shared" si="1023"/>
        <v>-4.3268214023896426E-4</v>
      </c>
      <c r="D1025" s="3">
        <f t="shared" ref="D1025:L1025" si="1079">-(((-EXP(-$B$1*D$7)+EXP(-$B$1*C$7))*EXP(-D$7*$A1025)+(IF(D$6=10,1,0)+$B$4*(D$7-C$7))*EXP(-($B$1+$A1025)*D$7))-
((-EXP(-$D$1*D$7)+EXP(-$D$1*C$7))*EXP(-D$7*$A1025)+(IF(D$6=10,1,0)+$B$4*(D$7-C$7))*EXP(-($D$1+$A1025)*D$7)))/$E$1</f>
        <v>2.3940656454993895E-4</v>
      </c>
      <c r="E1025" s="3">
        <f t="shared" si="1079"/>
        <v>1.4498436728754186E-6</v>
      </c>
      <c r="F1025" s="3">
        <f t="shared" si="1079"/>
        <v>8.7760109001772901E-9</v>
      </c>
      <c r="G1025" s="3">
        <f t="shared" si="1079"/>
        <v>5.3095105964940598E-11</v>
      </c>
      <c r="H1025" s="3">
        <f t="shared" si="1079"/>
        <v>3.2105766163067736E-13</v>
      </c>
      <c r="I1025" s="3">
        <f t="shared" si="1079"/>
        <v>1.9403135474502307E-15</v>
      </c>
      <c r="J1025" s="3">
        <f t="shared" si="1079"/>
        <v>1.1719509983269927E-17</v>
      </c>
      <c r="K1025" s="3">
        <f t="shared" si="1079"/>
        <v>7.0742939994634061E-20</v>
      </c>
      <c r="L1025" s="3">
        <f t="shared" si="1079"/>
        <v>-4.5506450409044586E-21</v>
      </c>
      <c r="N1025" t="str">
        <f t="shared" si="1025"/>
        <v>10.1399999999998 -0.000191816902587134</v>
      </c>
    </row>
    <row r="1026" spans="1:14" x14ac:dyDescent="0.3">
      <c r="A1026" s="2">
        <f t="shared" si="1026"/>
        <v>10.149999999999828</v>
      </c>
      <c r="B1026">
        <f t="shared" si="1022"/>
        <v>-1.9254354464993465E-4</v>
      </c>
      <c r="C1026" s="6">
        <f t="shared" si="1023"/>
        <v>-4.3160178589398253E-4</v>
      </c>
      <c r="D1026" s="3">
        <f t="shared" ref="D1026:L1026" si="1080">-(((-EXP(-$B$1*D$7)+EXP(-$B$1*C$7))*EXP(-D$7*$A1026)+(IF(D$6=10,1,0)+$B$4*(D$7-C$7))*EXP(-($B$1+$A1026)*D$7))-
((-EXP(-$D$1*D$7)+EXP(-$D$1*C$7))*EXP(-D$7*$A1026)+(IF(D$6=10,1,0)+$B$4*(D$7-C$7))*EXP(-($D$1+$A1026)*D$7)))/$E$1</f>
        <v>2.3761773182375318E-4</v>
      </c>
      <c r="E1026" s="3">
        <f t="shared" si="1080"/>
        <v>1.4318334255193479E-6</v>
      </c>
      <c r="F1026" s="3">
        <f t="shared" si="1080"/>
        <v>8.6237667312826507E-9</v>
      </c>
      <c r="G1026" s="3">
        <f t="shared" si="1080"/>
        <v>5.191380554610595E-11</v>
      </c>
      <c r="H1026" s="3">
        <f t="shared" si="1080"/>
        <v>3.1234887064015332E-13</v>
      </c>
      <c r="I1026" s="3">
        <f t="shared" si="1080"/>
        <v>1.878267073642778E-15</v>
      </c>
      <c r="J1026" s="3">
        <f t="shared" si="1080"/>
        <v>1.1288166594299676E-17</v>
      </c>
      <c r="K1026" s="3">
        <f t="shared" si="1080"/>
        <v>6.7799359193742535E-20</v>
      </c>
      <c r="L1026" s="3">
        <f t="shared" si="1080"/>
        <v>-4.3395427705153201E-21</v>
      </c>
      <c r="N1026" t="str">
        <f t="shared" si="1025"/>
        <v>10.1499999999998 -0.000192543544649935</v>
      </c>
    </row>
    <row r="1027" spans="1:14" x14ac:dyDescent="0.3">
      <c r="A1027" s="2">
        <f t="shared" si="1026"/>
        <v>10.159999999999828</v>
      </c>
      <c r="B1027">
        <f t="shared" si="1022"/>
        <v>-1.9325929177066724E-4</v>
      </c>
      <c r="C1027" s="6">
        <f t="shared" si="1023"/>
        <v>-4.3052412906156769E-4</v>
      </c>
      <c r="D1027" s="3">
        <f t="shared" ref="D1027:L1027" si="1081">-(((-EXP(-$B$1*D$7)+EXP(-$B$1*C$7))*EXP(-D$7*$A1027)+(IF(D$6=10,1,0)+$B$4*(D$7-C$7))*EXP(-($B$1+$A1027)*D$7))-
((-EXP(-$D$1*D$7)+EXP(-$D$1*C$7))*EXP(-D$7*$A1027)+(IF(D$6=10,1,0)+$B$4*(D$7-C$7))*EXP(-($D$1+$A1027)*D$7)))/$E$1</f>
        <v>2.3584226515770463E-4</v>
      </c>
      <c r="E1027" s="3">
        <f t="shared" si="1081"/>
        <v>1.4140469050444569E-6</v>
      </c>
      <c r="F1027" s="3">
        <f t="shared" si="1081"/>
        <v>8.4741636583443932E-9</v>
      </c>
      <c r="G1027" s="3">
        <f t="shared" si="1081"/>
        <v>5.075878760014356E-11</v>
      </c>
      <c r="H1027" s="3">
        <f t="shared" si="1081"/>
        <v>3.0387630836970889E-13</v>
      </c>
      <c r="I1027" s="3">
        <f t="shared" si="1081"/>
        <v>1.8182046940658133E-15</v>
      </c>
      <c r="J1027" s="3">
        <f t="shared" si="1081"/>
        <v>1.0872699049940371E-17</v>
      </c>
      <c r="K1027" s="3">
        <f t="shared" si="1081"/>
        <v>6.4978259419745017E-20</v>
      </c>
      <c r="L1027" s="3">
        <f t="shared" si="1081"/>
        <v>-4.1382334345898537E-21</v>
      </c>
      <c r="N1027" t="str">
        <f t="shared" si="1025"/>
        <v>10.1599999999998 -0.000193259291770667</v>
      </c>
    </row>
    <row r="1028" spans="1:14" x14ac:dyDescent="0.3">
      <c r="A1028" s="2">
        <f t="shared" si="1026"/>
        <v>10.169999999999828</v>
      </c>
      <c r="B1028">
        <f t="shared" si="1022"/>
        <v>-1.9396423991032799E-4</v>
      </c>
      <c r="C1028" s="6">
        <f t="shared" si="1023"/>
        <v>-4.2944916300636089E-4</v>
      </c>
      <c r="D1028" s="3">
        <f t="shared" ref="D1028:L1028" si="1082">-(((-EXP(-$B$1*D$7)+EXP(-$B$1*C$7))*EXP(-D$7*$A1028)+(IF(D$6=10,1,0)+$B$4*(D$7-C$7))*EXP(-($B$1+$A1028)*D$7))-
((-EXP(-$D$1*D$7)+EXP(-$D$1*C$7))*EXP(-D$7*$A1028)+(IF(D$6=10,1,0)+$B$4*(D$7-C$7))*EXP(-($D$1+$A1028)*D$7)))/$E$1</f>
        <v>2.3408006468101839E-4</v>
      </c>
      <c r="E1028" s="3">
        <f t="shared" si="1082"/>
        <v>1.3964813322787356E-6</v>
      </c>
      <c r="F1028" s="3">
        <f t="shared" si="1082"/>
        <v>8.3271558642264692E-9</v>
      </c>
      <c r="G1028" s="3">
        <f t="shared" si="1082"/>
        <v>4.9629467374701111E-11</v>
      </c>
      <c r="H1028" s="3">
        <f t="shared" si="1082"/>
        <v>2.9563356704105037E-13</v>
      </c>
      <c r="I1028" s="3">
        <f t="shared" si="1082"/>
        <v>1.7600629622440337E-15</v>
      </c>
      <c r="J1028" s="3">
        <f t="shared" si="1082"/>
        <v>1.0472523030461714E-17</v>
      </c>
      <c r="K1028" s="3">
        <f t="shared" si="1082"/>
        <v>6.2274544294013099E-20</v>
      </c>
      <c r="L1028" s="3">
        <f t="shared" si="1082"/>
        <v>-3.9462627434750317E-21</v>
      </c>
      <c r="N1028" t="str">
        <f t="shared" si="1025"/>
        <v>10.1699999999998 -0.000193964239910328</v>
      </c>
    </row>
    <row r="1029" spans="1:14" x14ac:dyDescent="0.3">
      <c r="A1029" s="2">
        <f t="shared" si="1026"/>
        <v>10.179999999999827</v>
      </c>
      <c r="B1029">
        <f t="shared" si="1022"/>
        <v>-1.94658484264666E-4</v>
      </c>
      <c r="C1029" s="6">
        <f t="shared" si="1023"/>
        <v>-4.2837688100982082E-4</v>
      </c>
      <c r="D1029" s="3">
        <f t="shared" ref="D1029:L1029" si="1083">-(((-EXP(-$B$1*D$7)+EXP(-$B$1*C$7))*EXP(-D$7*$A1029)+(IF(D$6=10,1,0)+$B$4*(D$7-C$7))*EXP(-($B$1+$A1029)*D$7))-
((-EXP(-$D$1*D$7)+EXP(-$D$1*C$7))*EXP(-D$7*$A1029)+(IF(D$6=10,1,0)+$B$4*(D$7-C$7))*EXP(-($D$1+$A1029)*D$7)))/$E$1</f>
        <v>2.3233103126966381E-4</v>
      </c>
      <c r="E1029" s="3">
        <f t="shared" si="1083"/>
        <v>1.3791339625627962E-6</v>
      </c>
      <c r="F1029" s="3">
        <f t="shared" si="1083"/>
        <v>8.1826983267495877E-9</v>
      </c>
      <c r="G1029" s="3">
        <f t="shared" si="1083"/>
        <v>4.8525273126658953E-11</v>
      </c>
      <c r="H1029" s="3">
        <f t="shared" si="1083"/>
        <v>2.8761441268844738E-13</v>
      </c>
      <c r="I1029" s="3">
        <f t="shared" si="1083"/>
        <v>1.7037804605685683E-15</v>
      </c>
      <c r="J1029" s="3">
        <f t="shared" si="1083"/>
        <v>1.0087075722386431E-17</v>
      </c>
      <c r="K1029" s="3">
        <f t="shared" si="1083"/>
        <v>5.9683329496121248E-20</v>
      </c>
      <c r="L1029" s="3">
        <f t="shared" si="1083"/>
        <v>-3.7631974818933952E-21</v>
      </c>
      <c r="N1029" t="str">
        <f t="shared" si="1025"/>
        <v>10.1799999999998 -0.000194658484264666</v>
      </c>
    </row>
    <row r="1030" spans="1:14" x14ac:dyDescent="0.3">
      <c r="A1030" s="2">
        <f t="shared" si="1026"/>
        <v>10.189999999999827</v>
      </c>
      <c r="B1030">
        <f t="shared" si="1022"/>
        <v>-1.9534211927083861E-4</v>
      </c>
      <c r="C1030" s="6">
        <f t="shared" si="1023"/>
        <v>-4.2730727637018155E-4</v>
      </c>
      <c r="D1030" s="3">
        <f t="shared" ref="D1030:L1030" si="1084">-(((-EXP(-$B$1*D$7)+EXP(-$B$1*C$7))*EXP(-D$7*$A1030)+(IF(D$6=10,1,0)+$B$4*(D$7-C$7))*EXP(-($B$1+$A1030)*D$7))-
((-EXP(-$D$1*D$7)+EXP(-$D$1*C$7))*EXP(-D$7*$A1030)+(IF(D$6=10,1,0)+$B$4*(D$7-C$7))*EXP(-($D$1+$A1030)*D$7)))/$E$1</f>
        <v>2.3059506654008645E-4</v>
      </c>
      <c r="E1030" s="3">
        <f t="shared" si="1084"/>
        <v>1.3620020853342975E-6</v>
      </c>
      <c r="F1030" s="3">
        <f t="shared" si="1084"/>
        <v>8.040746804556767E-9</v>
      </c>
      <c r="G1030" s="3">
        <f t="shared" si="1084"/>
        <v>4.7445645834717153E-11</v>
      </c>
      <c r="H1030" s="3">
        <f t="shared" si="1084"/>
        <v>2.7981278044197549E-13</v>
      </c>
      <c r="I1030" s="3">
        <f t="shared" si="1084"/>
        <v>1.6492977354144009E-15</v>
      </c>
      <c r="J1030" s="3">
        <f t="shared" si="1084"/>
        <v>9.7158150269330586E-18</v>
      </c>
      <c r="K1030" s="3">
        <f t="shared" si="1084"/>
        <v>5.719993393955178E-20</v>
      </c>
      <c r="L1030" s="3">
        <f t="shared" si="1084"/>
        <v>-3.5886245312044693E-21</v>
      </c>
      <c r="N1030" t="str">
        <f t="shared" si="1025"/>
        <v>10.1899999999998 -0.000195342119270839</v>
      </c>
    </row>
    <row r="1031" spans="1:14" x14ac:dyDescent="0.3">
      <c r="A1031" s="2">
        <f t="shared" si="1026"/>
        <v>10.199999999999827</v>
      </c>
      <c r="B1031">
        <f t="shared" si="1022"/>
        <v>-1.9601523861272126E-4</v>
      </c>
      <c r="C1031" s="6">
        <f t="shared" si="1023"/>
        <v>-4.2624034240241055E-4</v>
      </c>
      <c r="D1031" s="3">
        <f t="shared" ref="D1031:L1031" si="1085">-(((-EXP(-$B$1*D$7)+EXP(-$B$1*C$7))*EXP(-D$7*$A1031)+(IF(D$6=10,1,0)+$B$4*(D$7-C$7))*EXP(-($B$1+$A1031)*D$7))-
((-EXP(-$D$1*D$7)+EXP(-$D$1*C$7))*EXP(-D$7*$A1031)+(IF(D$6=10,1,0)+$B$4*(D$7-C$7))*EXP(-($D$1+$A1031)*D$7)))/$E$1</f>
        <v>2.2887207284429527E-4</v>
      </c>
      <c r="E1031" s="3">
        <f t="shared" si="1085"/>
        <v>1.3450830237024431E-6</v>
      </c>
      <c r="F1031" s="3">
        <f t="shared" si="1085"/>
        <v>7.901257823904294E-9</v>
      </c>
      <c r="G1031" s="3">
        <f t="shared" si="1085"/>
        <v>4.6390038914365537E-11</v>
      </c>
      <c r="H1031" s="3">
        <f t="shared" si="1085"/>
        <v>2.7222276994707434E-13</v>
      </c>
      <c r="I1031" s="3">
        <f t="shared" si="1085"/>
        <v>1.5965572343371813E-15</v>
      </c>
      <c r="J1031" s="3">
        <f t="shared" si="1085"/>
        <v>9.3582187975499158E-18</v>
      </c>
      <c r="K1031" s="3">
        <f t="shared" si="1085"/>
        <v>5.4819871316147696E-20</v>
      </c>
      <c r="L1031" s="3">
        <f t="shared" si="1085"/>
        <v>-3.4221499371060871E-21</v>
      </c>
      <c r="N1031" t="str">
        <f t="shared" si="1025"/>
        <v>10.1999999999998 -0.000196015238612721</v>
      </c>
    </row>
    <row r="1032" spans="1:14" x14ac:dyDescent="0.3">
      <c r="A1032" s="2">
        <f t="shared" si="1026"/>
        <v>10.209999999999827</v>
      </c>
      <c r="B1032">
        <f t="shared" si="1022"/>
        <v>-1.9667793522858276E-4</v>
      </c>
      <c r="C1032" s="6">
        <f t="shared" si="1023"/>
        <v>-4.2517607243816705E-4</v>
      </c>
      <c r="D1032" s="3">
        <f t="shared" ref="D1032:L1032" si="1086">-(((-EXP(-$B$1*D$7)+EXP(-$B$1*C$7))*EXP(-D$7*$A1032)+(IF(D$6=10,1,0)+$B$4*(D$7-C$7))*EXP(-($B$1+$A1032)*D$7))-
((-EXP(-$D$1*D$7)+EXP(-$D$1*C$7))*EXP(-D$7*$A1032)+(IF(D$6=10,1,0)+$B$4*(D$7-C$7))*EXP(-($D$1+$A1032)*D$7)))/$E$1</f>
        <v>2.2716195326257814E-4</v>
      </c>
      <c r="E1032" s="3">
        <f t="shared" si="1086"/>
        <v>1.3283741340297591E-6</v>
      </c>
      <c r="F1032" s="3">
        <f t="shared" si="1086"/>
        <v>7.7641886652355492E-9</v>
      </c>
      <c r="G1032" s="3">
        <f t="shared" si="1086"/>
        <v>4.5357917941901011E-11</v>
      </c>
      <c r="H1032" s="3">
        <f t="shared" si="1086"/>
        <v>2.6483864089470398E-13</v>
      </c>
      <c r="I1032" s="3">
        <f t="shared" si="1086"/>
        <v>1.5455032452791668E-15</v>
      </c>
      <c r="J1032" s="3">
        <f t="shared" si="1086"/>
        <v>9.0137841055194882E-18</v>
      </c>
      <c r="K1032" s="3">
        <f t="shared" si="1086"/>
        <v>5.2538841990994495E-20</v>
      </c>
      <c r="L1032" s="3">
        <f t="shared" si="1086"/>
        <v>-3.2633980206409259E-21</v>
      </c>
      <c r="N1032" t="str">
        <f t="shared" si="1025"/>
        <v>10.2099999999998 -0.000196677935228583</v>
      </c>
    </row>
    <row r="1033" spans="1:14" x14ac:dyDescent="0.3">
      <c r="A1033" s="2">
        <f t="shared" si="1026"/>
        <v>10.219999999999827</v>
      </c>
      <c r="B1033">
        <f t="shared" si="1022"/>
        <v>-1.9733030131468599E-4</v>
      </c>
      <c r="C1033" s="6">
        <f t="shared" si="1023"/>
        <v>-4.2411445982576038E-4</v>
      </c>
      <c r="D1033" s="3">
        <f t="shared" ref="D1033:L1033" si="1087">-(((-EXP(-$B$1*D$7)+EXP(-$B$1*C$7))*EXP(-D$7*$A1033)+(IF(D$6=10,1,0)+$B$4*(D$7-C$7))*EXP(-($B$1+$A1033)*D$7))-
((-EXP(-$D$1*D$7)+EXP(-$D$1*C$7))*EXP(-D$7*$A1033)+(IF(D$6=10,1,0)+$B$4*(D$7-C$7))*EXP(-($D$1+$A1033)*D$7)))/$E$1</f>
        <v>2.2546461160028318E-4</v>
      </c>
      <c r="E1033" s="3">
        <f t="shared" si="1087"/>
        <v>1.3118728055211504E-6</v>
      </c>
      <c r="F1033" s="3">
        <f t="shared" si="1087"/>
        <v>7.6294973500184947E-9</v>
      </c>
      <c r="G1033" s="3">
        <f t="shared" si="1087"/>
        <v>4.4348760384220621E-11</v>
      </c>
      <c r="H1033" s="3">
        <f t="shared" si="1087"/>
        <v>2.5765480868844743E-13</v>
      </c>
      <c r="I1033" s="3">
        <f t="shared" si="1087"/>
        <v>1.4960818377041749E-15</v>
      </c>
      <c r="J1033" s="3">
        <f t="shared" si="1087"/>
        <v>8.6820265330651117E-18</v>
      </c>
      <c r="K1033" s="3">
        <f t="shared" si="1087"/>
        <v>5.035272523313605E-20</v>
      </c>
      <c r="L1033" s="3">
        <f t="shared" si="1087"/>
        <v>-3.1120105299879973E-21</v>
      </c>
      <c r="N1033" t="str">
        <f t="shared" si="1025"/>
        <v>10.2199999999998 -0.000197330301314686</v>
      </c>
    </row>
    <row r="1034" spans="1:14" x14ac:dyDescent="0.3">
      <c r="A1034" s="2">
        <f t="shared" si="1026"/>
        <v>10.229999999999826</v>
      </c>
      <c r="B1034">
        <f t="shared" si="1022"/>
        <v>-1.9797242833143912E-4</v>
      </c>
      <c r="C1034" s="6">
        <f t="shared" si="1023"/>
        <v>-4.2305549793010815E-4</v>
      </c>
      <c r="D1034" s="3">
        <f t="shared" ref="D1034:L1034" si="1088">-(((-EXP(-$B$1*D$7)+EXP(-$B$1*C$7))*EXP(-D$7*$A1034)+(IF(D$6=10,1,0)+$B$4*(D$7-C$7))*EXP(-($B$1+$A1034)*D$7))-
((-EXP(-$D$1*D$7)+EXP(-$D$1*C$7))*EXP(-D$7*$A1034)+(IF(D$6=10,1,0)+$B$4*(D$7-C$7))*EXP(-($D$1+$A1034)*D$7)))/$E$1</f>
        <v>2.2377995238205884E-4</v>
      </c>
      <c r="E1034" s="3">
        <f t="shared" si="1088"/>
        <v>1.2955764598043552E-6</v>
      </c>
      <c r="F1034" s="3">
        <f t="shared" si="1088"/>
        <v>7.4971426279915835E-9</v>
      </c>
      <c r="G1034" s="3">
        <f t="shared" si="1088"/>
        <v>4.3362055333663311E-11</v>
      </c>
      <c r="H1034" s="3">
        <f t="shared" si="1088"/>
        <v>2.5066584021085202E-13</v>
      </c>
      <c r="I1034" s="3">
        <f t="shared" si="1088"/>
        <v>1.4482408056812687E-15</v>
      </c>
      <c r="J1034" s="3">
        <f t="shared" si="1088"/>
        <v>8.3624794911480608E-18</v>
      </c>
      <c r="K1034" s="3">
        <f t="shared" si="1088"/>
        <v>4.825757177644446E-20</v>
      </c>
      <c r="L1034" s="3">
        <f t="shared" si="1088"/>
        <v>-2.9676458338854405E-21</v>
      </c>
      <c r="N1034" t="str">
        <f t="shared" si="1025"/>
        <v>10.2299999999998 -0.000197972428331439</v>
      </c>
    </row>
    <row r="1035" spans="1:14" x14ac:dyDescent="0.3">
      <c r="A1035" s="2">
        <f t="shared" si="1026"/>
        <v>10.239999999999826</v>
      </c>
      <c r="B1035">
        <f t="shared" si="1022"/>
        <v>-1.9860440701002351E-4</v>
      </c>
      <c r="C1035" s="6">
        <f t="shared" si="1023"/>
        <v>-4.2199918013269516E-4</v>
      </c>
      <c r="D1035" s="3">
        <f t="shared" ref="D1035:L1035" si="1089">-(((-EXP(-$B$1*D$7)+EXP(-$B$1*C$7))*EXP(-D$7*$A1035)+(IF(D$6=10,1,0)+$B$4*(D$7-C$7))*EXP(-($B$1+$A1035)*D$7))-
((-EXP(-$D$1*D$7)+EXP(-$D$1*C$7))*EXP(-D$7*$A1035)+(IF(D$6=10,1,0)+$B$4*(D$7-C$7))*EXP(-($D$1+$A1035)*D$7)))/$E$1</f>
        <v>2.2210788084558593E-4</v>
      </c>
      <c r="E1035" s="3">
        <f t="shared" si="1089"/>
        <v>1.2794825505415008E-6</v>
      </c>
      <c r="F1035" s="3">
        <f t="shared" si="1089"/>
        <v>7.3670839645027254E-9</v>
      </c>
      <c r="G1035" s="3">
        <f t="shared" si="1089"/>
        <v>4.2397303249717928E-11</v>
      </c>
      <c r="H1035" s="3">
        <f t="shared" si="1089"/>
        <v>2.4386644972229927E-13</v>
      </c>
      <c r="I1035" s="3">
        <f t="shared" si="1089"/>
        <v>1.4019296126620286E-15</v>
      </c>
      <c r="J1035" s="3">
        <f t="shared" si="1089"/>
        <v>8.054693564179517E-18</v>
      </c>
      <c r="K1035" s="3">
        <f t="shared" si="1089"/>
        <v>4.6249596679723819E-20</v>
      </c>
      <c r="L1035" s="3">
        <f t="shared" si="1089"/>
        <v>-2.8299781477320636E-21</v>
      </c>
      <c r="N1035" t="str">
        <f t="shared" si="1025"/>
        <v>10.2399999999998 -0.000198604407010024</v>
      </c>
    </row>
    <row r="1036" spans="1:14" x14ac:dyDescent="0.3">
      <c r="A1036" s="2">
        <f t="shared" si="1026"/>
        <v>10.249999999999826</v>
      </c>
      <c r="B1036">
        <f t="shared" ref="B1036:B1042" si="1090">SUM(C1036:L1036)</f>
        <v>-1.9922632735868773E-4</v>
      </c>
      <c r="C1036" s="6">
        <f t="shared" ref="C1036:C1042" si="1091">-C$7*EXP(-($B$1+$A1036)*C$7)*(C$7-B$7)*($B$3+$B$4)</f>
        <v>-4.2094549983153162E-4</v>
      </c>
      <c r="D1036" s="3">
        <f t="shared" ref="D1036:L1036" si="1092">-(((-EXP(-$B$1*D$7)+EXP(-$B$1*C$7))*EXP(-D$7*$A1036)+(IF(D$6=10,1,0)+$B$4*(D$7-C$7))*EXP(-($B$1+$A1036)*D$7))-
((-EXP(-$D$1*D$7)+EXP(-$D$1*C$7))*EXP(-D$7*$A1036)+(IF(D$6=10,1,0)+$B$4*(D$7-C$7))*EXP(-($D$1+$A1036)*D$7)))/$E$1</f>
        <v>2.2044830293564837E-4</v>
      </c>
      <c r="E1036" s="3">
        <f t="shared" si="1092"/>
        <v>1.2635885630353649E-6</v>
      </c>
      <c r="F1036" s="3">
        <f t="shared" si="1092"/>
        <v>7.2392815280498822E-9</v>
      </c>
      <c r="G1036" s="3">
        <f t="shared" si="1092"/>
        <v>4.1454015706103059E-11</v>
      </c>
      <c r="H1036" s="3">
        <f t="shared" si="1092"/>
        <v>2.3725149486037575E-13</v>
      </c>
      <c r="I1036" s="3">
        <f t="shared" si="1092"/>
        <v>1.3570993381535553E-15</v>
      </c>
      <c r="J1036" s="3">
        <f t="shared" si="1092"/>
        <v>7.7582358774729519E-18</v>
      </c>
      <c r="K1036" s="3">
        <f t="shared" si="1092"/>
        <v>4.4325172492066314E-20</v>
      </c>
      <c r="L1036" s="3">
        <f t="shared" si="1092"/>
        <v>-2.6986968008782042E-21</v>
      </c>
      <c r="N1036" t="str">
        <f t="shared" ref="N1036:N1042" si="1093">A1036&amp;" "&amp;B1036</f>
        <v>10.2499999999998 -0.000199226327358688</v>
      </c>
    </row>
    <row r="1037" spans="1:14" x14ac:dyDescent="0.3">
      <c r="A1037" s="2">
        <f t="shared" ref="A1037:A1061" si="1094">A1036+1%</f>
        <v>10.259999999999826</v>
      </c>
      <c r="B1037">
        <f t="shared" si="1090"/>
        <v>-1.9983827866652565E-4</v>
      </c>
      <c r="C1037" s="6">
        <f t="shared" si="1091"/>
        <v>-4.1989445044111234E-4</v>
      </c>
      <c r="D1037" s="3">
        <f t="shared" ref="D1037:L1037" si="1095">-(((-EXP(-$B$1*D$7)+EXP(-$B$1*C$7))*EXP(-D$7*$A1037)+(IF(D$6=10,1,0)+$B$4*(D$7-C$7))*EXP(-($B$1+$A1037)*D$7))-
((-EXP(-$D$1*D$7)+EXP(-$D$1*C$7))*EXP(-D$7*$A1037)+(IF(D$6=10,1,0)+$B$4*(D$7-C$7))*EXP(-($D$1+$A1037)*D$7)))/$E$1</f>
        <v>2.1880112530074503E-4</v>
      </c>
      <c r="E1037" s="3">
        <f t="shared" si="1095"/>
        <v>1.2478920138111544E-6</v>
      </c>
      <c r="F1037" s="3">
        <f t="shared" si="1095"/>
        <v>7.1136961781421874E-9</v>
      </c>
      <c r="G1037" s="3">
        <f t="shared" si="1095"/>
        <v>4.0531715143259083E-11</v>
      </c>
      <c r="H1037" s="3">
        <f t="shared" si="1095"/>
        <v>2.3081597274747553E-13</v>
      </c>
      <c r="I1037" s="3">
        <f t="shared" si="1095"/>
        <v>1.313702625983985E-15</v>
      </c>
      <c r="J1037" s="3">
        <f t="shared" si="1095"/>
        <v>7.4726894885395243E-18</v>
      </c>
      <c r="K1037" s="3">
        <f t="shared" si="1095"/>
        <v>4.2480822698935197E-20</v>
      </c>
      <c r="L1037" s="3">
        <f t="shared" si="1095"/>
        <v>-2.5735055331252741E-21</v>
      </c>
      <c r="N1037" t="str">
        <f t="shared" si="1093"/>
        <v>10.2599999999998 -0.000199838278666526</v>
      </c>
    </row>
    <row r="1038" spans="1:14" x14ac:dyDescent="0.3">
      <c r="A1038" s="2">
        <f t="shared" si="1094"/>
        <v>10.269999999999825</v>
      </c>
      <c r="B1038">
        <f t="shared" si="1090"/>
        <v>-2.0044034950990826E-4</v>
      </c>
      <c r="C1038" s="6">
        <f t="shared" si="1091"/>
        <v>-4.1884602539237517E-4</v>
      </c>
      <c r="D1038" s="3">
        <f t="shared" ref="D1038:L1038" si="1096">-(((-EXP(-$B$1*D$7)+EXP(-$B$1*C$7))*EXP(-D$7*$A1038)+(IF(D$6=10,1,0)+$B$4*(D$7-C$7))*EXP(-($B$1+$A1038)*D$7))-
((-EXP(-$D$1*D$7)+EXP(-$D$1*C$7))*EXP(-D$7*$A1038)+(IF(D$6=10,1,0)+$B$4*(D$7-C$7))*EXP(-($D$1+$A1038)*D$7)))/$E$1</f>
        <v>2.1716625528699115E-4</v>
      </c>
      <c r="E1038" s="3">
        <f t="shared" si="1096"/>
        <v>1.2323904502538686E-6</v>
      </c>
      <c r="F1038" s="3">
        <f t="shared" si="1096"/>
        <v>6.9902894533006604E-9</v>
      </c>
      <c r="G1038" s="3">
        <f t="shared" si="1096"/>
        <v>3.962993462689867E-11</v>
      </c>
      <c r="H1038" s="3">
        <f t="shared" si="1096"/>
        <v>2.245550162149964E-13</v>
      </c>
      <c r="I1038" s="3">
        <f t="shared" si="1096"/>
        <v>1.2716936343528034E-15</v>
      </c>
      <c r="J1038" s="3">
        <f t="shared" si="1096"/>
        <v>7.1976528007242641E-18</v>
      </c>
      <c r="K1038" s="3">
        <f t="shared" si="1096"/>
        <v>4.0713215442128529E-20</v>
      </c>
      <c r="L1038" s="3">
        <f t="shared" si="1096"/>
        <v>-2.4541218290480109E-21</v>
      </c>
      <c r="N1038" t="str">
        <f t="shared" si="1093"/>
        <v>10.2699999999998 -0.000200440349509908</v>
      </c>
    </row>
    <row r="1039" spans="1:14" x14ac:dyDescent="0.3">
      <c r="A1039" s="2">
        <f t="shared" si="1094"/>
        <v>10.279999999999825</v>
      </c>
      <c r="B1039">
        <f t="shared" si="1090"/>
        <v>-2.0103262775827353E-4</v>
      </c>
      <c r="C1039" s="6">
        <f t="shared" si="1091"/>
        <v>-4.1780021813266006E-4</v>
      </c>
      <c r="D1039" s="3">
        <f t="shared" ref="D1039:L1039" si="1097">-(((-EXP(-$B$1*D$7)+EXP(-$B$1*C$7))*EXP(-D$7*$A1039)+(IF(D$6=10,1,0)+$B$4*(D$7-C$7))*EXP(-($B$1+$A1039)*D$7))-
((-EXP(-$D$1*D$7)+EXP(-$D$1*C$7))*EXP(-D$7*$A1039)+(IF(D$6=10,1,0)+$B$4*(D$7-C$7))*EXP(-($D$1+$A1039)*D$7)))/$E$1</f>
        <v>2.1554360093269725E-4</v>
      </c>
      <c r="E1039" s="3">
        <f t="shared" si="1097"/>
        <v>1.2170814502105908E-6</v>
      </c>
      <c r="F1039" s="3">
        <f t="shared" si="1097"/>
        <v>6.8690235591985042E-9</v>
      </c>
      <c r="G1039" s="3">
        <f t="shared" si="1097"/>
        <v>3.8748217611525224E-11</v>
      </c>
      <c r="H1039" s="3">
        <f t="shared" si="1097"/>
        <v>2.1846389011478406E-13</v>
      </c>
      <c r="I1039" s="3">
        <f t="shared" si="1097"/>
        <v>1.2310279873627386E-15</v>
      </c>
      <c r="J1039" s="3">
        <f t="shared" si="1097"/>
        <v>6.9327389983452629E-18</v>
      </c>
      <c r="K1039" s="3">
        <f t="shared" si="1097"/>
        <v>3.9019157500495794E-20</v>
      </c>
      <c r="L1039" s="3">
        <f t="shared" si="1097"/>
        <v>-2.3402762785161469E-21</v>
      </c>
      <c r="N1039" t="str">
        <f t="shared" si="1093"/>
        <v>10.2799999999998 -0.000201032627758274</v>
      </c>
    </row>
    <row r="1040" spans="1:14" x14ac:dyDescent="0.3">
      <c r="A1040" s="2">
        <f t="shared" si="1094"/>
        <v>10.289999999999825</v>
      </c>
      <c r="B1040">
        <f t="shared" si="1090"/>
        <v>-2.0161520058039584E-4</v>
      </c>
      <c r="C1040" s="6">
        <f t="shared" si="1091"/>
        <v>-4.1675702212566845E-4</v>
      </c>
      <c r="D1040" s="3">
        <f t="shared" ref="D1040:L1040" si="1098">-(((-EXP(-$B$1*D$7)+EXP(-$B$1*C$7))*EXP(-D$7*$A1040)+(IF(D$6=10,1,0)+$B$4*(D$7-C$7))*EXP(-($B$1+$A1040)*D$7))-
((-EXP(-$D$1*D$7)+EXP(-$D$1*C$7))*EXP(-D$7*$A1040)+(IF(D$6=10,1,0)+$B$4*(D$7-C$7))*EXP(-($D$1+$A1040)*D$7)))/$E$1</f>
        <v>2.1393307096243997E-4</v>
      </c>
      <c r="E1040" s="3">
        <f t="shared" si="1098"/>
        <v>1.2019626216212351E-6</v>
      </c>
      <c r="F1040" s="3">
        <f t="shared" si="1098"/>
        <v>6.7498613573080511E-9</v>
      </c>
      <c r="G1040" s="3">
        <f t="shared" si="1098"/>
        <v>3.7886117708515323E-11</v>
      </c>
      <c r="H1040" s="3">
        <f t="shared" si="1098"/>
        <v>2.1253798774496107E-13</v>
      </c>
      <c r="I1040" s="3">
        <f t="shared" si="1098"/>
        <v>1.1916627281367713E-15</v>
      </c>
      <c r="J1040" s="3">
        <f t="shared" si="1098"/>
        <v>6.6775755027292093E-18</v>
      </c>
      <c r="K1040" s="3">
        <f t="shared" si="1098"/>
        <v>3.7395588521100627E-20</v>
      </c>
      <c r="L1040" s="3">
        <f t="shared" si="1098"/>
        <v>-2.2317119692177367E-21</v>
      </c>
      <c r="N1040" t="str">
        <f t="shared" si="1093"/>
        <v>10.2899999999998 -0.000201615200580396</v>
      </c>
    </row>
    <row r="1041" spans="1:14" x14ac:dyDescent="0.3">
      <c r="A1041" s="2">
        <f t="shared" si="1094"/>
        <v>10.299999999999825</v>
      </c>
      <c r="B1041">
        <f t="shared" si="1090"/>
        <v>-2.0218815444829328E-4</v>
      </c>
      <c r="C1041" s="6">
        <f t="shared" si="1091"/>
        <v>-4.1571643085142165E-4</v>
      </c>
      <c r="D1041" s="3">
        <f t="shared" ref="D1041:L1041" si="1099">-(((-EXP(-$B$1*D$7)+EXP(-$B$1*C$7))*EXP(-D$7*$A1041)+(IF(D$6=10,1,0)+$B$4*(D$7-C$7))*EXP(-($B$1+$A1041)*D$7))-
((-EXP(-$D$1*D$7)+EXP(-$D$1*C$7))*EXP(-D$7*$A1041)+(IF(D$6=10,1,0)+$B$4*(D$7-C$7))*EXP(-($D$1+$A1041)*D$7)))/$E$1</f>
        <v>2.1233457478350451E-4</v>
      </c>
      <c r="E1041" s="3">
        <f t="shared" si="1099"/>
        <v>1.1870316021393665E-6</v>
      </c>
      <c r="F1041" s="3">
        <f t="shared" si="1099"/>
        <v>6.6327663531909871E-9</v>
      </c>
      <c r="G1041" s="3">
        <f t="shared" si="1099"/>
        <v>3.7043198461976236E-11</v>
      </c>
      <c r="H1041" s="3">
        <f t="shared" si="1099"/>
        <v>2.067728273579552E-13</v>
      </c>
      <c r="I1041" s="3">
        <f t="shared" si="1099"/>
        <v>1.1535562734641792E-15</v>
      </c>
      <c r="J1041" s="3">
        <f t="shared" si="1099"/>
        <v>6.4318034481321426E-18</v>
      </c>
      <c r="K1041" s="3">
        <f t="shared" si="1099"/>
        <v>3.5839575491200024E-20</v>
      </c>
      <c r="L1041" s="3">
        <f t="shared" si="1099"/>
        <v>-2.1281839068771303E-21</v>
      </c>
      <c r="N1041" t="str">
        <f t="shared" si="1093"/>
        <v>10.2999999999998 -0.000202188154448293</v>
      </c>
    </row>
    <row r="1042" spans="1:14" x14ac:dyDescent="0.3">
      <c r="A1042" s="2">
        <f t="shared" si="1094"/>
        <v>10.309999999999825</v>
      </c>
      <c r="B1042">
        <f t="shared" si="1090"/>
        <v>-2.0275157514265519E-4</v>
      </c>
      <c r="C1042" s="6">
        <f t="shared" si="1091"/>
        <v>-4.1467843780622094E-4</v>
      </c>
      <c r="D1042" s="3">
        <f t="shared" ref="D1042:L1042" si="1100">-(((-EXP(-$B$1*D$7)+EXP(-$B$1*C$7))*EXP(-D$7*$A1042)+(IF(D$6=10,1,0)+$B$4*(D$7-C$7))*EXP(-($B$1+$A1042)*D$7))-
((-EXP(-$D$1*D$7)+EXP(-$D$1*C$7))*EXP(-D$7*$A1042)+(IF(D$6=10,1,0)+$B$4*(D$7-C$7))*EXP(-($D$1+$A1042)*D$7)))/$E$1</f>
        <v>2.1074802248080243E-4</v>
      </c>
      <c r="E1042" s="3">
        <f t="shared" si="1100"/>
        <v>1.1722860587576538E-6</v>
      </c>
      <c r="F1042" s="3">
        <f t="shared" si="1100"/>
        <v>6.5177026856054174E-9</v>
      </c>
      <c r="G1042" s="3">
        <f t="shared" si="1100"/>
        <v>3.6219033125774683E-11</v>
      </c>
      <c r="H1042" s="3">
        <f t="shared" si="1100"/>
        <v>2.0116404877644393E-13</v>
      </c>
      <c r="I1042" s="3">
        <f t="shared" si="1100"/>
        <v>1.1166683698572873E-15</v>
      </c>
      <c r="J1042" s="3">
        <f t="shared" si="1100"/>
        <v>6.1950771771217357E-18</v>
      </c>
      <c r="K1042" s="3">
        <f t="shared" si="1100"/>
        <v>3.434830743904056E-20</v>
      </c>
      <c r="L1042" s="3">
        <f t="shared" si="1100"/>
        <v>-2.0294584623494526E-21</v>
      </c>
      <c r="N1042" t="str">
        <f t="shared" si="1093"/>
        <v>10.3099999999998 -0.000202751575142655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042"/>
  <sheetViews>
    <sheetView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baseColWidth="10" defaultRowHeight="14.4" x14ac:dyDescent="0.3"/>
  <cols>
    <col min="12" max="12" width="8.77734375" customWidth="1"/>
    <col min="13" max="16" width="20.77734375" customWidth="1"/>
  </cols>
  <sheetData>
    <row r="1" spans="1:44" x14ac:dyDescent="0.3">
      <c r="A1" t="s">
        <v>0</v>
      </c>
      <c r="B1" s="1">
        <v>0.03</v>
      </c>
    </row>
    <row r="2" spans="1:44" x14ac:dyDescent="0.3">
      <c r="A2" t="s">
        <v>4</v>
      </c>
      <c r="B2">
        <v>0.25</v>
      </c>
    </row>
    <row r="3" spans="1:44" x14ac:dyDescent="0.3">
      <c r="A3" t="s">
        <v>5</v>
      </c>
      <c r="B3" s="5">
        <v>3.2000000000000001E-2</v>
      </c>
    </row>
    <row r="4" spans="1:44" x14ac:dyDescent="0.3">
      <c r="A4" t="s">
        <v>6</v>
      </c>
      <c r="B4" s="5">
        <v>1.2E-2</v>
      </c>
    </row>
    <row r="6" spans="1:44" x14ac:dyDescent="0.3">
      <c r="A6" t="s">
        <v>2</v>
      </c>
      <c r="B6">
        <v>0</v>
      </c>
      <c r="C6">
        <v>1</v>
      </c>
      <c r="D6">
        <v>2</v>
      </c>
      <c r="E6">
        <v>3</v>
      </c>
      <c r="F6">
        <v>4</v>
      </c>
      <c r="G6">
        <v>5</v>
      </c>
      <c r="H6">
        <v>6</v>
      </c>
      <c r="I6">
        <v>7</v>
      </c>
      <c r="J6">
        <v>8</v>
      </c>
      <c r="K6">
        <v>9</v>
      </c>
      <c r="L6">
        <v>10</v>
      </c>
      <c r="M6" s="6">
        <v>0</v>
      </c>
      <c r="N6" s="6">
        <v>1</v>
      </c>
      <c r="O6">
        <v>2</v>
      </c>
      <c r="P6">
        <v>3</v>
      </c>
      <c r="Q6">
        <v>4</v>
      </c>
      <c r="R6">
        <v>5</v>
      </c>
      <c r="S6">
        <v>6</v>
      </c>
      <c r="T6">
        <v>7</v>
      </c>
      <c r="U6">
        <v>8</v>
      </c>
      <c r="V6">
        <v>9</v>
      </c>
      <c r="W6">
        <v>10</v>
      </c>
      <c r="X6">
        <v>0</v>
      </c>
      <c r="Y6">
        <v>1</v>
      </c>
      <c r="Z6">
        <v>2</v>
      </c>
      <c r="AA6">
        <v>3</v>
      </c>
      <c r="AB6">
        <v>4</v>
      </c>
      <c r="AC6">
        <v>5</v>
      </c>
      <c r="AD6">
        <v>6</v>
      </c>
      <c r="AE6">
        <v>7</v>
      </c>
      <c r="AF6">
        <v>8</v>
      </c>
      <c r="AG6">
        <v>9</v>
      </c>
    </row>
    <row r="7" spans="1:44" x14ac:dyDescent="0.3">
      <c r="A7" t="s">
        <v>3</v>
      </c>
      <c r="B7">
        <f>B6*0.5</f>
        <v>0</v>
      </c>
      <c r="C7">
        <f t="shared" ref="C7:L7" si="0">C6*0.5</f>
        <v>0.5</v>
      </c>
      <c r="D7">
        <f t="shared" si="0"/>
        <v>1</v>
      </c>
      <c r="E7">
        <f t="shared" si="0"/>
        <v>1.5</v>
      </c>
      <c r="F7">
        <f t="shared" si="0"/>
        <v>2</v>
      </c>
      <c r="G7">
        <f t="shared" si="0"/>
        <v>2.5</v>
      </c>
      <c r="H7">
        <f t="shared" si="0"/>
        <v>3</v>
      </c>
      <c r="I7">
        <f t="shared" si="0"/>
        <v>3.5</v>
      </c>
      <c r="J7">
        <f t="shared" si="0"/>
        <v>4</v>
      </c>
      <c r="K7">
        <f t="shared" si="0"/>
        <v>4.5</v>
      </c>
      <c r="L7">
        <f t="shared" si="0"/>
        <v>5</v>
      </c>
      <c r="M7" s="6">
        <v>-0.25</v>
      </c>
      <c r="N7" s="6">
        <f>(N6-1)*0.5+$B$2</f>
        <v>0.25</v>
      </c>
      <c r="O7">
        <f t="shared" ref="O7:W7" si="1">(O6-1)*0.5+$B$2</f>
        <v>0.75</v>
      </c>
      <c r="P7">
        <f t="shared" si="1"/>
        <v>1.25</v>
      </c>
      <c r="Q7">
        <f t="shared" si="1"/>
        <v>1.75</v>
      </c>
      <c r="R7">
        <f t="shared" si="1"/>
        <v>2.25</v>
      </c>
      <c r="S7">
        <f t="shared" si="1"/>
        <v>2.75</v>
      </c>
      <c r="T7">
        <f t="shared" si="1"/>
        <v>3.25</v>
      </c>
      <c r="U7">
        <f t="shared" si="1"/>
        <v>3.75</v>
      </c>
      <c r="V7">
        <f t="shared" si="1"/>
        <v>4.25</v>
      </c>
      <c r="W7">
        <f t="shared" si="1"/>
        <v>4.75</v>
      </c>
      <c r="X7">
        <f>X6*0.5</f>
        <v>0</v>
      </c>
      <c r="Y7">
        <f t="shared" ref="Y7" si="2">Y6*0.5</f>
        <v>0.5</v>
      </c>
      <c r="Z7">
        <f t="shared" ref="Z7" si="3">Z6*0.5</f>
        <v>1</v>
      </c>
      <c r="AA7">
        <f t="shared" ref="AA7" si="4">AA6*0.5</f>
        <v>1.5</v>
      </c>
      <c r="AB7">
        <f t="shared" ref="AB7" si="5">AB6*0.5</f>
        <v>2</v>
      </c>
      <c r="AC7">
        <f t="shared" ref="AC7" si="6">AC6*0.5</f>
        <v>2.5</v>
      </c>
      <c r="AD7">
        <f t="shared" ref="AD7" si="7">AD6*0.5</f>
        <v>3</v>
      </c>
      <c r="AE7">
        <f t="shared" ref="AE7" si="8">AE6*0.5</f>
        <v>3.5</v>
      </c>
      <c r="AF7">
        <f t="shared" ref="AF7" si="9">AF6*0.5</f>
        <v>4</v>
      </c>
      <c r="AG7">
        <f t="shared" ref="AG7" si="10">AG6*0.5</f>
        <v>4.5</v>
      </c>
    </row>
    <row r="9" spans="1:44" x14ac:dyDescent="0.3">
      <c r="B9" t="s">
        <v>7</v>
      </c>
      <c r="M9" t="s">
        <v>8</v>
      </c>
      <c r="X9" t="s">
        <v>9</v>
      </c>
      <c r="AH9" t="s">
        <v>10</v>
      </c>
      <c r="AI9" t="s">
        <v>11</v>
      </c>
      <c r="AJ9" t="s">
        <v>14</v>
      </c>
      <c r="AK9" t="s">
        <v>12</v>
      </c>
      <c r="AL9" t="s">
        <v>17</v>
      </c>
      <c r="AM9" t="s">
        <v>13</v>
      </c>
      <c r="AO9" t="s">
        <v>16</v>
      </c>
      <c r="AR9" t="s">
        <v>18</v>
      </c>
    </row>
    <row r="10" spans="1:44" x14ac:dyDescent="0.3">
      <c r="A10" t="s">
        <v>1</v>
      </c>
    </row>
    <row r="11" spans="1:44" x14ac:dyDescent="0.3">
      <c r="A11" s="4">
        <v>0</v>
      </c>
      <c r="B11" s="4">
        <f>SUM(C11:L11)</f>
        <v>0</v>
      </c>
      <c r="C11">
        <f>(C$7*EXP(-$B$1*C$7)-B$7*EXP(-$B$1*B$7))*EXP(-C$7*$A11)</f>
        <v>0.49255596980153132</v>
      </c>
      <c r="D11">
        <f t="shared" ref="D11:J11" si="11">(D$7*EXP(-$B$1*D$7)-C$7*EXP(-$B$1*C$7))*EXP(-D$7*$A11)</f>
        <v>0.47788956374697683</v>
      </c>
      <c r="E11">
        <f t="shared" si="11"/>
        <v>0.46355068920114173</v>
      </c>
      <c r="F11">
        <f t="shared" si="11"/>
        <v>0.44953284441884755</v>
      </c>
      <c r="G11">
        <f t="shared" si="11"/>
        <v>0.43582964865288454</v>
      </c>
      <c r="H11">
        <f t="shared" si="11"/>
        <v>0.42243483999230236</v>
      </c>
      <c r="I11">
        <f t="shared" si="11"/>
        <v>0.40934227323824546</v>
      </c>
      <c r="J11">
        <f t="shared" si="11"/>
        <v>0.39654591781670012</v>
      </c>
      <c r="K11" s="3">
        <f>(K$7*EXP(-$B$1*K$7)-J$7*EXP(-$B$1*J$7))*EXP(-K$7*$A11)-K$7*EXP(-($B$1+$A11)*K$7)</f>
        <v>-3.5476817468686299</v>
      </c>
      <c r="L11" s="3">
        <v>0</v>
      </c>
      <c r="M11" s="4">
        <f>SUM(N11:W11)</f>
        <v>-0.13981468969720265</v>
      </c>
      <c r="N11" s="10">
        <f>-N$7*EXP(-($B$1+$A11)*N$7)*(N$7-M$7)*($B$4+IF(N$6=1,1,0)*$B$3)</f>
        <v>-5.4589043015052614E-3</v>
      </c>
      <c r="O11" s="3">
        <f t="shared" ref="O11:W11" si="12">-O$7*EXP(-($B$1+$A11)*O$7)*(O$7-N$7)*($B$4+IF(O$6=1,1,0)*$B$3)</f>
        <v>-4.3998805673700131E-3</v>
      </c>
      <c r="P11" s="3">
        <f t="shared" si="12"/>
        <v>-7.2239581329061643E-3</v>
      </c>
      <c r="Q11" s="3">
        <f t="shared" si="12"/>
        <v>-9.9629703710859135E-3</v>
      </c>
      <c r="R11" s="3">
        <f t="shared" si="12"/>
        <v>-1.261882422831637E-2</v>
      </c>
      <c r="S11" s="3">
        <f t="shared" si="12"/>
        <v>-1.5193388724637276E-2</v>
      </c>
      <c r="T11" s="3">
        <f t="shared" si="12"/>
        <v>-1.7688495660338133E-2</v>
      </c>
      <c r="U11" s="3">
        <f t="shared" si="12"/>
        <v>-2.0105940309941603E-2</v>
      </c>
      <c r="V11" s="3">
        <f t="shared" si="12"/>
        <v>-2.2447482103772638E-2</v>
      </c>
      <c r="W11" s="3">
        <f t="shared" si="12"/>
        <v>-2.4714845297329268E-2</v>
      </c>
      <c r="X11" s="8">
        <f>SUM(Y11:AG11)</f>
        <v>1</v>
      </c>
      <c r="Y11" s="8">
        <f>(-EXP(-$B$1*Y$7)+EXP(-$B$1*X$7))*EXP(-Y$7*$A11)</f>
        <v>1.4888060396937353E-2</v>
      </c>
      <c r="Z11" s="8">
        <f t="shared" ref="Z11:AF11" si="13">(-EXP(-$B$1*Z$7)+EXP(-$B$1*Y$7))*EXP(-Z$7*$A11)</f>
        <v>1.4666406054554493E-2</v>
      </c>
      <c r="AA11" s="8">
        <f t="shared" si="13"/>
        <v>1.4448051715408194E-2</v>
      </c>
      <c r="AB11" s="8">
        <f t="shared" si="13"/>
        <v>1.423294824885124E-2</v>
      </c>
      <c r="AC11" s="8">
        <f t="shared" si="13"/>
        <v>1.4021047255695862E-2</v>
      </c>
      <c r="AD11" s="8">
        <f t="shared" si="13"/>
        <v>1.3812301057324672E-2</v>
      </c>
      <c r="AE11" s="8">
        <f t="shared" si="13"/>
        <v>1.3606662684962578E-2</v>
      </c>
      <c r="AF11" s="8">
        <f t="shared" si="13"/>
        <v>1.3404085869108129E-2</v>
      </c>
      <c r="AG11" s="3">
        <f>(-EXP(-$B$1*AG$7)+EXP(-$B$1*AF$7))*EXP(-AG$7*$A11)+EXP(-($B$1+$A11)*AG$7)</f>
        <v>0.88692043671715748</v>
      </c>
      <c r="AH11" s="9">
        <f>-$B$2*EXP(-$B$2*($B$1+$A11))</f>
        <v>-0.2481320137047846</v>
      </c>
      <c r="AI11" s="9">
        <f>EXP(-$B$2*($B$1+$A11))</f>
        <v>0.99252805481913842</v>
      </c>
      <c r="AJ11" s="11">
        <f>AH11*X11</f>
        <v>-0.2481320137047846</v>
      </c>
      <c r="AK11" s="7">
        <f>AI11*B11</f>
        <v>0</v>
      </c>
      <c r="AL11" s="7">
        <f>M11</f>
        <v>-0.13981468969720265</v>
      </c>
      <c r="AM11" s="10">
        <f>AJ11+AK11+AL11</f>
        <v>-0.38794670340198723</v>
      </c>
      <c r="AN11" s="10"/>
      <c r="AO11" s="10">
        <f>Fixing!B11</f>
        <v>-0.38794416515677499</v>
      </c>
      <c r="AP11" s="11">
        <f>AO11-AM11</f>
        <v>2.538245212235779E-6</v>
      </c>
      <c r="AR11" t="str">
        <f>$A11&amp;" "&amp;AL11&amp;" "&amp;AJ11&amp;" "&amp;AK11&amp;" "&amp;AM11</f>
        <v>0 -0.139814689697203 -0.248132013704785 0 -0.387946703401987</v>
      </c>
    </row>
    <row r="12" spans="1:44" x14ac:dyDescent="0.3">
      <c r="A12" s="4">
        <f>A11+1%</f>
        <v>0.01</v>
      </c>
      <c r="B12" s="4">
        <f t="shared" ref="B12:B75" si="14">SUM(C12:L12)</f>
        <v>8.0219045782388587E-2</v>
      </c>
      <c r="C12">
        <f>(C$7*EXP(-$B$1*C$7)-B$7*EXP(-$B$1*B$7))*EXP(-C$7*$A12)</f>
        <v>0.49009933665337763</v>
      </c>
      <c r="D12">
        <f>(D$7*EXP(-$B$1*D$7)-C$7*EXP(-$B$1*C$7))*EXP(-D$7*$A12)</f>
        <v>0.47313448313815687</v>
      </c>
      <c r="E12">
        <f>(E$7*EXP(-$B$1*E$7)-D$7*EXP(-$B$1*D$7))*EXP(-E$7*$A12)</f>
        <v>0.45664931854327317</v>
      </c>
      <c r="F12">
        <f>(F$7*EXP(-$B$1*F$7)-E$7*EXP(-$B$1*E$7))*EXP(-F$7*$A12)</f>
        <v>0.44063149770716636</v>
      </c>
      <c r="G12">
        <f>(G$7*EXP(-$B$1*G$7)-F$7*EXP(-$B$1*F$7))*EXP(-G$7*$A12)</f>
        <v>0.42506897628698392</v>
      </c>
      <c r="H12">
        <f>(H$7*EXP(-$B$1*H$7)-G$7*EXP(-$B$1*G$7))*EXP(-H$7*$A12)</f>
        <v>0.40995000368580853</v>
      </c>
      <c r="I12">
        <f>(I$7*EXP(-$B$1*I$7)-H$7*EXP(-$B$1*H$7))*EXP(-I$7*$A12)</f>
        <v>0.39526311614203452</v>
      </c>
      <c r="J12">
        <f>(J$7*EXP(-$B$1*J$7)-I$7*EXP(-$B$1*I$7))*EXP(-J$7*$A12)</f>
        <v>0.38099712997725055</v>
      </c>
      <c r="K12" s="3">
        <f t="shared" ref="K12:K75" si="15">(K$7*EXP(-$B$1*K$7)-J$7*EXP(-$B$1*J$7))*EXP(-K$7*$A12)-K$7*EXP(-($B$1+$A12)*K$7)</f>
        <v>-3.391574816351663</v>
      </c>
      <c r="L12" s="3">
        <v>0</v>
      </c>
      <c r="M12" s="4">
        <f t="shared" ref="M12:M75" si="16">SUM(N12:W12)</f>
        <v>-0.13542654752601918</v>
      </c>
      <c r="N12" s="3">
        <f t="shared" ref="N12:W12" si="17">-N$7*EXP(-($B$1+$A12)*N$7)*(N$7-M$7)*($B$4+IF(N$6=1,1,0)*$B$3)</f>
        <v>-5.4452740856204239E-3</v>
      </c>
      <c r="O12" s="3">
        <f t="shared" si="17"/>
        <v>-4.3670049009682868E-3</v>
      </c>
      <c r="P12" s="3">
        <f t="shared" si="17"/>
        <v>-7.1342206837553554E-3</v>
      </c>
      <c r="Q12" s="3">
        <f t="shared" si="17"/>
        <v>-9.7901351090124572E-3</v>
      </c>
      <c r="R12" s="3">
        <f t="shared" si="17"/>
        <v>-1.233807100116158E-2</v>
      </c>
      <c r="S12" s="3">
        <f t="shared" si="17"/>
        <v>-1.4781263232392717E-2</v>
      </c>
      <c r="T12" s="3">
        <f t="shared" si="17"/>
        <v>-1.7122860902950943E-2</v>
      </c>
      <c r="U12" s="3">
        <f t="shared" si="17"/>
        <v>-1.9365929469563802E-2</v>
      </c>
      <c r="V12" s="3">
        <f t="shared" si="17"/>
        <v>-2.1513452823207786E-2</v>
      </c>
      <c r="W12" s="3">
        <f t="shared" si="17"/>
        <v>-2.3568335317385825E-2</v>
      </c>
      <c r="X12" s="8">
        <f t="shared" ref="X12:X75" si="18">SUM(Y12:AG12)</f>
        <v>0.9585081716543965</v>
      </c>
      <c r="Y12" s="8">
        <f t="shared" ref="Y12:AF12" si="19">(-EXP(-$B$1*Y$7)+EXP(-$B$1*X$7))*EXP(-Y$7*$A12)</f>
        <v>1.4813805885927026E-2</v>
      </c>
      <c r="Z12" s="8">
        <f t="shared" si="19"/>
        <v>1.4520472876009468E-2</v>
      </c>
      <c r="AA12" s="8">
        <f t="shared" si="19"/>
        <v>1.4232948248851122E-2</v>
      </c>
      <c r="AB12" s="8">
        <f t="shared" si="19"/>
        <v>1.3951116990767691E-2</v>
      </c>
      <c r="AC12" s="8">
        <f t="shared" si="19"/>
        <v>1.3674866365497826E-2</v>
      </c>
      <c r="AD12" s="8">
        <f t="shared" si="19"/>
        <v>1.3404085869108065E-2</v>
      </c>
      <c r="AE12" s="8">
        <f t="shared" si="19"/>
        <v>1.3138667185789587E-2</v>
      </c>
      <c r="AF12" s="8">
        <f t="shared" si="19"/>
        <v>1.2878504144529979E-2</v>
      </c>
      <c r="AG12" s="3">
        <f t="shared" ref="AG12:AG75" si="20">(-EXP(-$B$1*AG$7)+EXP(-$B$1*AF$7))*EXP(-AG$7*$A12)+EXP(-($B$1+$A12)*AG$7)</f>
        <v>0.84789370408791576</v>
      </c>
      <c r="AH12" s="9">
        <f t="shared" ref="AH12:AH75" si="21">-$B$2*EXP(-$B$2*($B$1+$A12))</f>
        <v>-0.24751245843729203</v>
      </c>
      <c r="AI12" s="9">
        <f t="shared" ref="AI12:AI75" si="22">EXP(-$B$2*($B$1+$A12))</f>
        <v>0.99004983374916811</v>
      </c>
      <c r="AJ12" s="8">
        <f t="shared" ref="AJ12:AJ75" si="23">AH12*X12</f>
        <v>-0.2372427139984136</v>
      </c>
      <c r="AK12" s="7">
        <f t="shared" ref="AK12:AK75" si="24">AI12*B12</f>
        <v>7.9420852940370726E-2</v>
      </c>
      <c r="AL12" s="7">
        <f t="shared" ref="AL12:AL75" si="25">M12</f>
        <v>-0.13542654752601918</v>
      </c>
      <c r="AM12" s="10">
        <f t="shared" ref="AM12:AM75" si="26">AJ12+AK12+AL12</f>
        <v>-0.29324840858406204</v>
      </c>
      <c r="AN12" s="8"/>
      <c r="AO12" s="10">
        <f>Fixing!B12</f>
        <v>-0.2932472731502056</v>
      </c>
      <c r="AP12" s="11">
        <f t="shared" ref="AP12:AP75" si="27">AO12-AM12</f>
        <v>1.1354338564362187E-6</v>
      </c>
      <c r="AR12" t="str">
        <f t="shared" ref="AR12:AR75" si="28">$A12&amp;" "&amp;AL12&amp;" "&amp;AJ12&amp;" "&amp;AK12&amp;" "&amp;AM12</f>
        <v>0.01 -0.135426547526019 -0.237242713998414 0.0794208529403707 -0.293248408584062</v>
      </c>
    </row>
    <row r="13" spans="1:44" x14ac:dyDescent="0.3">
      <c r="A13" s="4">
        <f t="shared" ref="A13:A76" si="29">A12+1%</f>
        <v>0.02</v>
      </c>
      <c r="B13" s="4">
        <f t="shared" si="14"/>
        <v>0.1556361544302618</v>
      </c>
      <c r="C13">
        <f>(C$7*EXP(-$B$1*C$7)-B$7*EXP(-$B$1*B$7))*EXP(-C$7*$A13)</f>
        <v>0.48765495601416636</v>
      </c>
      <c r="D13">
        <f>(D$7*EXP(-$B$1*D$7)-C$7*EXP(-$B$1*C$7))*EXP(-D$7*$A13)</f>
        <v>0.46842671637193073</v>
      </c>
      <c r="E13">
        <f>(E$7*EXP(-$B$1*E$7)-D$7*EXP(-$B$1*D$7))*EXP(-E$7*$A13)</f>
        <v>0.44985069590858068</v>
      </c>
      <c r="F13">
        <f>(F$7*EXP(-$B$1*F$7)-E$7*EXP(-$B$1*E$7))*EXP(-F$7*$A13)</f>
        <v>0.43190640946973308</v>
      </c>
      <c r="G13">
        <f>(G$7*EXP(-$B$1*G$7)-F$7*EXP(-$B$1*F$7))*EXP(-G$7*$A13)</f>
        <v>0.41457398586843175</v>
      </c>
      <c r="H13">
        <f>(H$7*EXP(-$B$1*H$7)-G$7*EXP(-$B$1*G$7))*EXP(-H$7*$A13)</f>
        <v>0.39783415005508738</v>
      </c>
      <c r="I13">
        <f>(I$7*EXP(-$B$1*I$7)-H$7*EXP(-$B$1*H$7))*EXP(-I$7*$A13)</f>
        <v>0.38166820579359212</v>
      </c>
      <c r="J13">
        <f>(J$7*EXP(-$B$1*J$7)-I$7*EXP(-$B$1*I$7))*EXP(-J$7*$A13)</f>
        <v>0.36605801882948735</v>
      </c>
      <c r="K13" s="3">
        <f t="shared" si="15"/>
        <v>-3.2423369838807483</v>
      </c>
      <c r="L13" s="3">
        <v>0</v>
      </c>
      <c r="M13" s="4">
        <f t="shared" si="16"/>
        <v>-0.1311975982444254</v>
      </c>
      <c r="N13" s="3">
        <f t="shared" ref="N13:W13" si="30">-N$7*EXP(-($B$1+$A13)*N$7)*(N$7-M$7)*($B$4+IF(N$6=1,1,0)*$B$3)</f>
        <v>-5.4316779027163472E-3</v>
      </c>
      <c r="O13" s="3">
        <f t="shared" si="30"/>
        <v>-4.3343748797436982E-3</v>
      </c>
      <c r="P13" s="3">
        <f t="shared" si="30"/>
        <v>-7.0455979711010683E-3</v>
      </c>
      <c r="Q13" s="3">
        <f t="shared" si="30"/>
        <v>-9.620298152334214E-3</v>
      </c>
      <c r="R13" s="3">
        <f t="shared" si="30"/>
        <v>-1.2063564185964963E-2</v>
      </c>
      <c r="S13" s="3">
        <f t="shared" si="30"/>
        <v>-1.4380316774953106E-2</v>
      </c>
      <c r="T13" s="3">
        <f t="shared" si="30"/>
        <v>-1.6575313759395263E-2</v>
      </c>
      <c r="U13" s="3">
        <f t="shared" si="30"/>
        <v>-1.8653155159059007E-2</v>
      </c>
      <c r="V13" s="3">
        <f t="shared" si="30"/>
        <v>-2.0618288066197036E-2</v>
      </c>
      <c r="W13" s="3">
        <f t="shared" si="30"/>
        <v>-2.2475011392960684E-2</v>
      </c>
      <c r="X13" s="8">
        <f t="shared" si="18"/>
        <v>0.91880154001512582</v>
      </c>
      <c r="Y13" s="8">
        <f t="shared" ref="Y13:AF13" si="31">(-EXP(-$B$1*Y$7)+EXP(-$B$1*X$7))*EXP(-Y$7*$A13)</f>
        <v>1.47399217208354E-2</v>
      </c>
      <c r="Z13" s="8">
        <f t="shared" si="31"/>
        <v>1.4375991756852476E-2</v>
      </c>
      <c r="AA13" s="8">
        <f t="shared" si="31"/>
        <v>1.4021047255695744E-2</v>
      </c>
      <c r="AB13" s="8">
        <f t="shared" si="31"/>
        <v>1.3674866365497824E-2</v>
      </c>
      <c r="AC13" s="8">
        <f t="shared" si="31"/>
        <v>1.333723271193289E-2</v>
      </c>
      <c r="AD13" s="8">
        <f t="shared" si="31"/>
        <v>1.3007935262976595E-2</v>
      </c>
      <c r="AE13" s="8">
        <f t="shared" si="31"/>
        <v>1.2686768197003985E-2</v>
      </c>
      <c r="AF13" s="8">
        <f t="shared" si="31"/>
        <v>1.237353077414383E-2</v>
      </c>
      <c r="AG13" s="3">
        <f t="shared" si="20"/>
        <v>0.81058424597018708</v>
      </c>
      <c r="AH13" s="9">
        <f t="shared" si="21"/>
        <v>-0.24689445012347036</v>
      </c>
      <c r="AI13" s="9">
        <f t="shared" si="22"/>
        <v>0.98757780049388144</v>
      </c>
      <c r="AJ13" s="8">
        <f t="shared" si="23"/>
        <v>-0.22684700099463223</v>
      </c>
      <c r="AK13" s="7">
        <f t="shared" si="24"/>
        <v>0.15370281106956402</v>
      </c>
      <c r="AL13" s="7">
        <f t="shared" si="25"/>
        <v>-0.1311975982444254</v>
      </c>
      <c r="AM13" s="10">
        <f t="shared" si="26"/>
        <v>-0.20434178816949361</v>
      </c>
      <c r="AN13" s="8"/>
      <c r="AO13" s="10">
        <f>Fixing!B13</f>
        <v>-0.20434195951551537</v>
      </c>
      <c r="AP13" s="11">
        <f t="shared" si="27"/>
        <v>-1.7134602176005487E-7</v>
      </c>
      <c r="AR13" t="str">
        <f t="shared" si="28"/>
        <v>0.02 -0.131197598244425 -0.226847000994632 0.153702811069564 -0.204341788169494</v>
      </c>
    </row>
    <row r="14" spans="1:44" x14ac:dyDescent="0.3">
      <c r="A14" s="4">
        <f t="shared" si="29"/>
        <v>0.03</v>
      </c>
      <c r="B14" s="4">
        <f t="shared" si="14"/>
        <v>0.22649000576743106</v>
      </c>
      <c r="C14">
        <f>(C$7*EXP(-$B$1*C$7)-B$7*EXP(-$B$1*B$7))*EXP(-C$7*$A14)</f>
        <v>0.48522276677425408</v>
      </c>
      <c r="D14">
        <f>(D$7*EXP(-$B$1*D$7)-C$7*EXP(-$B$1*C$7))*EXP(-D$7*$A14)</f>
        <v>0.46376579266769874</v>
      </c>
      <c r="E14">
        <f>(E$7*EXP(-$B$1*E$7)-D$7*EXP(-$B$1*D$7))*EXP(-E$7*$A14)</f>
        <v>0.44315329157828948</v>
      </c>
      <c r="F14">
        <f>(F$7*EXP(-$B$1*F$7)-E$7*EXP(-$B$1*E$7))*EXP(-F$7*$A14)</f>
        <v>0.4233540895549166</v>
      </c>
      <c r="G14">
        <f>(G$7*EXP(-$B$1*G$7)-F$7*EXP(-$B$1*F$7))*EXP(-G$7*$A14)</f>
        <v>0.4043381176865754</v>
      </c>
      <c r="H14">
        <f>(H$7*EXP(-$B$1*H$7)-G$7*EXP(-$B$1*G$7))*EXP(-H$7*$A14)</f>
        <v>0.3860763740140265</v>
      </c>
      <c r="I14">
        <f>(I$7*EXP(-$B$1*I$7)-H$7*EXP(-$B$1*H$7))*EXP(-I$7*$A14)</f>
        <v>0.36854088672760005</v>
      </c>
      <c r="J14">
        <f>(J$7*EXP(-$B$1*J$7)-I$7*EXP(-$B$1*I$7))*EXP(-J$7*$A14)</f>
        <v>0.35170467860839372</v>
      </c>
      <c r="K14" s="3">
        <f t="shared" si="15"/>
        <v>-3.0996659918443235</v>
      </c>
      <c r="L14" s="3">
        <v>0</v>
      </c>
      <c r="M14" s="4">
        <f t="shared" si="16"/>
        <v>-0.12712166659621313</v>
      </c>
      <c r="N14" s="3">
        <f t="shared" ref="N14:W14" si="32">-N$7*EXP(-($B$1+$A14)*N$7)*(N$7-M$7)*($B$4+IF(N$6=1,1,0)*$B$3)</f>
        <v>-5.4181156678168446E-3</v>
      </c>
      <c r="O14" s="3">
        <f t="shared" si="32"/>
        <v>-4.3019886682489497E-3</v>
      </c>
      <c r="P14" s="3">
        <f t="shared" si="32"/>
        <v>-6.9580761474641465E-3</v>
      </c>
      <c r="Q14" s="3">
        <f t="shared" si="32"/>
        <v>-9.4534074871557901E-3</v>
      </c>
      <c r="R14" s="3">
        <f t="shared" si="32"/>
        <v>-1.1795164807788465E-2</v>
      </c>
      <c r="S14" s="3">
        <f t="shared" si="32"/>
        <v>-1.3990246117450611E-2</v>
      </c>
      <c r="T14" s="3">
        <f t="shared" si="32"/>
        <v>-1.6045275832092361E-2</v>
      </c>
      <c r="U14" s="3">
        <f t="shared" si="32"/>
        <v>-1.7966614922085983E-2</v>
      </c>
      <c r="V14" s="3">
        <f t="shared" si="32"/>
        <v>-1.9760370698007564E-2</v>
      </c>
      <c r="W14" s="3">
        <f t="shared" si="32"/>
        <v>-2.1432406248102404E-2</v>
      </c>
      <c r="X14" s="8">
        <f t="shared" si="18"/>
        <v>0.88080243690919469</v>
      </c>
      <c r="Y14" s="8">
        <f t="shared" ref="Y14:AF14" si="33">(-EXP(-$B$1*Y$7)+EXP(-$B$1*X$7))*EXP(-Y$7*$A14)</f>
        <v>1.4666406054554498E-2</v>
      </c>
      <c r="Z14" s="8">
        <f t="shared" si="33"/>
        <v>1.4232948248851206E-2</v>
      </c>
      <c r="AA14" s="8">
        <f t="shared" si="33"/>
        <v>1.3812301057324634E-2</v>
      </c>
      <c r="AB14" s="8">
        <f t="shared" si="33"/>
        <v>1.3404085869108137E-2</v>
      </c>
      <c r="AC14" s="8">
        <f t="shared" si="33"/>
        <v>1.3007935262976668E-2</v>
      </c>
      <c r="AD14" s="8">
        <f t="shared" si="33"/>
        <v>1.2623492676643776E-2</v>
      </c>
      <c r="AE14" s="8">
        <f t="shared" si="33"/>
        <v>1.2250412085831289E-2</v>
      </c>
      <c r="AF14" s="8">
        <f t="shared" si="33"/>
        <v>1.1888357692823662E-2</v>
      </c>
      <c r="AG14" s="3">
        <f t="shared" si="20"/>
        <v>0.77491649796108086</v>
      </c>
      <c r="AH14" s="9">
        <f t="shared" si="21"/>
        <v>-0.24627798490076566</v>
      </c>
      <c r="AI14" s="9">
        <f t="shared" si="22"/>
        <v>0.98511193960306265</v>
      </c>
      <c r="AJ14" s="8">
        <f t="shared" si="23"/>
        <v>-0.21692224925768025</v>
      </c>
      <c r="AK14" s="7">
        <f t="shared" si="24"/>
        <v>0.22311800888226285</v>
      </c>
      <c r="AL14" s="7">
        <f t="shared" si="25"/>
        <v>-0.12712166659621313</v>
      </c>
      <c r="AM14" s="10">
        <f t="shared" si="26"/>
        <v>-0.12092590697163053</v>
      </c>
      <c r="AN14" s="8"/>
      <c r="AO14" s="10">
        <f>Fixing!B14</f>
        <v>-0.12092729434187843</v>
      </c>
      <c r="AP14" s="11">
        <f t="shared" si="27"/>
        <v>-1.3873702479072492E-6</v>
      </c>
      <c r="AR14" t="str">
        <f t="shared" si="28"/>
        <v>0.03 -0.127121666596213 -0.21692224925768 0.223118008882263 -0.120925906971631</v>
      </c>
    </row>
    <row r="15" spans="1:44" x14ac:dyDescent="0.3">
      <c r="A15" s="4">
        <f t="shared" si="29"/>
        <v>0.04</v>
      </c>
      <c r="B15" s="4">
        <f t="shared" si="14"/>
        <v>0.29300807086506087</v>
      </c>
      <c r="C15">
        <f>(C$7*EXP(-$B$1*C$7)-B$7*EXP(-$B$1*B$7))*EXP(-C$7*$A15)</f>
        <v>0.48280270812878323</v>
      </c>
      <c r="D15">
        <f>(D$7*EXP(-$B$1*D$7)-C$7*EXP(-$B$1*C$7))*EXP(-D$7*$A15)</f>
        <v>0.45915124592920625</v>
      </c>
      <c r="E15">
        <f>(E$7*EXP(-$B$1*E$7)-D$7*EXP(-$B$1*D$7))*EXP(-E$7*$A15)</f>
        <v>0.43655559860817028</v>
      </c>
      <c r="F15">
        <f>(F$7*EXP(-$B$1*F$7)-E$7*EXP(-$B$1*E$7))*EXP(-F$7*$A15)</f>
        <v>0.41497111692071853</v>
      </c>
      <c r="G15">
        <f>(G$7*EXP(-$B$1*G$7)-F$7*EXP(-$B$1*F$7))*EXP(-G$7*$A15)</f>
        <v>0.39435497399059544</v>
      </c>
      <c r="H15">
        <f>(H$7*EXP(-$B$1*H$7)-G$7*EXP(-$B$1*G$7))*EXP(-H$7*$A15)</f>
        <v>0.37466609277051532</v>
      </c>
      <c r="I15">
        <f>(I$7*EXP(-$B$1*I$7)-H$7*EXP(-$B$1*H$7))*EXP(-I$7*$A15)</f>
        <v>0.35586507633653691</v>
      </c>
      <c r="J15">
        <f>(J$7*EXP(-$B$1*J$7)-I$7*EXP(-$B$1*I$7))*EXP(-J$7*$A15)</f>
        <v>0.33791414090740668</v>
      </c>
      <c r="K15" s="3">
        <f t="shared" si="15"/>
        <v>-2.9632728827268715</v>
      </c>
      <c r="L15" s="3">
        <v>0</v>
      </c>
      <c r="M15" s="4">
        <f t="shared" si="16"/>
        <v>-0.12319282686651858</v>
      </c>
      <c r="N15" s="3">
        <f t="shared" ref="N15:W15" si="34">-N$7*EXP(-($B$1+$A15)*N$7)*(N$7-M$7)*($B$4+IF(N$6=1,1,0)*$B$3)</f>
        <v>-5.4045872961579026E-3</v>
      </c>
      <c r="O15" s="3">
        <f t="shared" si="34"/>
        <v>-4.2698444447511058E-3</v>
      </c>
      <c r="P15" s="3">
        <f t="shared" si="34"/>
        <v>-6.8716415373815823E-3</v>
      </c>
      <c r="Q15" s="3">
        <f t="shared" si="34"/>
        <v>-9.2894120019065777E-3</v>
      </c>
      <c r="R15" s="3">
        <f t="shared" si="34"/>
        <v>-1.1532736983714474E-2</v>
      </c>
      <c r="S15" s="3">
        <f t="shared" si="34"/>
        <v>-1.3610756250359457E-2</v>
      </c>
      <c r="T15" s="3">
        <f t="shared" si="34"/>
        <v>-1.5532187219201092E-2</v>
      </c>
      <c r="U15" s="3">
        <f t="shared" si="34"/>
        <v>-1.7305343198292838E-2</v>
      </c>
      <c r="V15" s="3">
        <f t="shared" si="34"/>
        <v>-1.8938150872129949E-2</v>
      </c>
      <c r="W15" s="3">
        <f t="shared" si="34"/>
        <v>-2.043816706262359E-2</v>
      </c>
      <c r="X15" s="8">
        <f t="shared" si="18"/>
        <v>0.84443658871362581</v>
      </c>
      <c r="Y15" s="8">
        <f t="shared" ref="Y15:AF15" si="35">(-EXP(-$B$1*Y$7)+EXP(-$B$1*X$7))*EXP(-Y$7*$A15)</f>
        <v>1.4593257049188837E-2</v>
      </c>
      <c r="Z15" s="8">
        <f t="shared" si="35"/>
        <v>1.4091328047535647E-2</v>
      </c>
      <c r="AA15" s="8">
        <f t="shared" si="35"/>
        <v>1.3606662684962504E-2</v>
      </c>
      <c r="AB15" s="8">
        <f t="shared" si="35"/>
        <v>1.3138667185789623E-2</v>
      </c>
      <c r="AC15" s="8">
        <f t="shared" si="35"/>
        <v>1.268676819700402E-2</v>
      </c>
      <c r="AD15" s="8">
        <f t="shared" si="35"/>
        <v>1.2250412085831254E-2</v>
      </c>
      <c r="AE15" s="8">
        <f t="shared" si="35"/>
        <v>1.1829064261465844E-2</v>
      </c>
      <c r="AF15" s="8">
        <f t="shared" si="35"/>
        <v>1.1422208520130253E-2</v>
      </c>
      <c r="AG15" s="3">
        <f t="shared" si="20"/>
        <v>0.74081822068171788</v>
      </c>
      <c r="AH15" s="9">
        <f t="shared" si="21"/>
        <v>-0.2456630589162683</v>
      </c>
      <c r="AI15" s="9">
        <f t="shared" si="22"/>
        <v>0.9826522356650732</v>
      </c>
      <c r="AJ15" s="8">
        <f t="shared" si="23"/>
        <v>-0.20744687544420809</v>
      </c>
      <c r="AK15" s="7">
        <f t="shared" si="24"/>
        <v>0.28792503590346225</v>
      </c>
      <c r="AL15" s="7">
        <f t="shared" si="25"/>
        <v>-0.12319282686651858</v>
      </c>
      <c r="AM15" s="10">
        <f t="shared" si="26"/>
        <v>-4.2714666407264429E-2</v>
      </c>
      <c r="AN15" s="8"/>
      <c r="AO15" s="10">
        <f>Fixing!B15</f>
        <v>-4.2717184114333673E-2</v>
      </c>
      <c r="AP15" s="11">
        <f t="shared" si="27"/>
        <v>-2.5177070692439241E-6</v>
      </c>
      <c r="AR15" t="str">
        <f t="shared" si="28"/>
        <v>0.04 -0.123192826866519 -0.207446875444208 0.287925035903462 -0.0427146664072644</v>
      </c>
    </row>
    <row r="16" spans="1:44" x14ac:dyDescent="0.3">
      <c r="A16" s="4">
        <f t="shared" si="29"/>
        <v>0.05</v>
      </c>
      <c r="B16" s="4">
        <f t="shared" si="14"/>
        <v>0.35540712554213671</v>
      </c>
      <c r="C16">
        <f>(C$7*EXP(-$B$1*C$7)-B$7*EXP(-$B$1*B$7))*EXP(-C$7*$A16)</f>
        <v>0.48039471957616159</v>
      </c>
      <c r="D16">
        <f>(D$7*EXP(-$B$1*D$7)-C$7*EXP(-$B$1*C$7))*EXP(-D$7*$A16)</f>
        <v>0.45458261469793404</v>
      </c>
      <c r="E16">
        <f>(E$7*EXP(-$B$1*E$7)-D$7*EXP(-$B$1*D$7))*EXP(-E$7*$A16)</f>
        <v>0.43005613248947067</v>
      </c>
      <c r="F16">
        <f>(F$7*EXP(-$B$1*F$7)-E$7*EXP(-$B$1*E$7))*EXP(-F$7*$A16)</f>
        <v>0.40675413826631074</v>
      </c>
      <c r="G16">
        <f>(G$7*EXP(-$B$1*G$7)-F$7*EXP(-$B$1*F$7))*EXP(-G$7*$A16)</f>
        <v>0.38461831499070309</v>
      </c>
      <c r="H16">
        <f>(H$7*EXP(-$B$1*H$7)-G$7*EXP(-$B$1*G$7))*EXP(-H$7*$A16)</f>
        <v>0.36359303630121764</v>
      </c>
      <c r="I16">
        <f>(I$7*EXP(-$B$1*I$7)-H$7*EXP(-$B$1*H$7))*EXP(-I$7*$A16)</f>
        <v>0.34362524516747239</v>
      </c>
      <c r="J16">
        <f>(J$7*EXP(-$B$1*J$7)-I$7*EXP(-$B$1*I$7))*EXP(-J$7*$A16)</f>
        <v>0.3246643379240664</v>
      </c>
      <c r="K16" s="3">
        <f t="shared" si="15"/>
        <v>-2.8328814138712</v>
      </c>
      <c r="L16" s="3">
        <v>0</v>
      </c>
      <c r="M16" s="4">
        <f t="shared" si="16"/>
        <v>-0.11940539251321339</v>
      </c>
      <c r="N16" s="3">
        <f t="shared" ref="N16:W16" si="36">-N$7*EXP(-($B$1+$A16)*N$7)*(N$7-M$7)*($B$4+IF(N$6=1,1,0)*$B$3)</f>
        <v>-5.3910927031871536E-3</v>
      </c>
      <c r="O16" s="3">
        <f t="shared" si="36"/>
        <v>-4.2379404011291194E-3</v>
      </c>
      <c r="P16" s="3">
        <f t="shared" si="36"/>
        <v>-6.7862806352696958E-3</v>
      </c>
      <c r="Q16" s="3">
        <f t="shared" si="36"/>
        <v>-9.1282614716874603E-3</v>
      </c>
      <c r="R16" s="3">
        <f t="shared" si="36"/>
        <v>-1.1276147854052173E-2</v>
      </c>
      <c r="S16" s="3">
        <f t="shared" si="36"/>
        <v>-1.3241560166380895E-2</v>
      </c>
      <c r="T16" s="3">
        <f t="shared" si="36"/>
        <v>-1.5035505923169542E-2</v>
      </c>
      <c r="U16" s="3">
        <f t="shared" si="36"/>
        <v>-1.6668409965338655E-2</v>
      </c>
      <c r="V16" s="3">
        <f t="shared" si="36"/>
        <v>-1.8150143230446544E-2</v>
      </c>
      <c r="W16" s="3">
        <f t="shared" si="36"/>
        <v>-1.9490050162552144E-2</v>
      </c>
      <c r="X16" s="8">
        <f t="shared" si="18"/>
        <v>0.80963296765324955</v>
      </c>
      <c r="Y16" s="8">
        <f t="shared" ref="Y16:AF16" si="37">(-EXP(-$B$1*Y$7)+EXP(-$B$1*X$7))*EXP(-Y$7*$A16)</f>
        <v>1.4520472876009473E-2</v>
      </c>
      <c r="Z16" s="8">
        <f t="shared" si="37"/>
        <v>1.3951116990767658E-2</v>
      </c>
      <c r="AA16" s="8">
        <f t="shared" si="37"/>
        <v>1.3404085869108026E-2</v>
      </c>
      <c r="AB16" s="8">
        <f t="shared" si="37"/>
        <v>1.2878504144529988E-2</v>
      </c>
      <c r="AC16" s="8">
        <f t="shared" si="37"/>
        <v>1.237353077414384E-2</v>
      </c>
      <c r="AD16" s="8">
        <f t="shared" si="37"/>
        <v>1.1888357692823604E-2</v>
      </c>
      <c r="AE16" s="8">
        <f t="shared" si="37"/>
        <v>1.142220852013023E-2</v>
      </c>
      <c r="AF16" s="8">
        <f t="shared" si="37"/>
        <v>1.0974337317936832E-2</v>
      </c>
      <c r="AG16" s="3">
        <f t="shared" si="20"/>
        <v>0.70822035346779988</v>
      </c>
      <c r="AH16" s="9">
        <f t="shared" si="21"/>
        <v>-0.24504966832668881</v>
      </c>
      <c r="AI16" s="9">
        <f t="shared" si="22"/>
        <v>0.98019867330675525</v>
      </c>
      <c r="AJ16" s="8">
        <f t="shared" si="23"/>
        <v>-0.19840029018978159</v>
      </c>
      <c r="AK16" s="7">
        <f t="shared" si="24"/>
        <v>0.34836959294016984</v>
      </c>
      <c r="AL16" s="7">
        <f t="shared" si="25"/>
        <v>-0.11940539251321339</v>
      </c>
      <c r="AM16" s="10">
        <f t="shared" si="26"/>
        <v>3.0563910237174863E-2</v>
      </c>
      <c r="AN16" s="8"/>
      <c r="AO16" s="10">
        <f>Fixing!B16</f>
        <v>3.0560343114583333E-2</v>
      </c>
      <c r="AP16" s="11">
        <f t="shared" si="27"/>
        <v>-3.5671225915301363E-6</v>
      </c>
      <c r="AR16" t="str">
        <f t="shared" si="28"/>
        <v>0.05 -0.119405392513213 -0.198400290189782 0.34836959294017 0.0305639102371749</v>
      </c>
    </row>
    <row r="17" spans="1:44" x14ac:dyDescent="0.3">
      <c r="A17" s="4">
        <f t="shared" si="29"/>
        <v>6.0000000000000005E-2</v>
      </c>
      <c r="B17" s="4">
        <f t="shared" si="14"/>
        <v>0.41389374064570239</v>
      </c>
      <c r="C17">
        <f>(C$7*EXP(-$B$1*C$7)-B$7*EXP(-$B$1*B$7))*EXP(-C$7*$A17)</f>
        <v>0.47799874091654992</v>
      </c>
      <c r="D17">
        <f>(D$7*EXP(-$B$1*D$7)-C$7*EXP(-$B$1*C$7))*EXP(-D$7*$A17)</f>
        <v>0.45005944210695176</v>
      </c>
      <c r="E17">
        <f>(E$7*EXP(-$B$1*E$7)-D$7*EXP(-$B$1*D$7))*EXP(-E$7*$A17)</f>
        <v>0.42365343081489415</v>
      </c>
      <c r="F17">
        <f>(F$7*EXP(-$B$1*F$7)-E$7*EXP(-$B$1*E$7))*EXP(-F$7*$A17)</f>
        <v>0.39869986669067026</v>
      </c>
      <c r="G17">
        <f>(G$7*EXP(-$B$1*G$7)-F$7*EXP(-$B$1*F$7))*EXP(-G$7*$A17)</f>
        <v>0.37512205495806816</v>
      </c>
      <c r="H17">
        <f>(H$7*EXP(-$B$1*H$7)-G$7*EXP(-$B$1*G$7))*EXP(-H$7*$A17)</f>
        <v>0.35284723810785723</v>
      </c>
      <c r="I17">
        <f>(I$7*EXP(-$B$1*I$7)-H$7*EXP(-$B$1*H$7))*EXP(-I$7*$A17)</f>
        <v>0.33180639789654548</v>
      </c>
      <c r="J17">
        <f>(J$7*EXP(-$B$1*J$7)-I$7*EXP(-$B$1*I$7))*EXP(-J$7*$A17)</f>
        <v>0.31193406714682409</v>
      </c>
      <c r="K17" s="3">
        <f t="shared" si="15"/>
        <v>-2.7082274979926586</v>
      </c>
      <c r="L17" s="3">
        <v>0</v>
      </c>
      <c r="M17" s="4">
        <f t="shared" si="16"/>
        <v>-0.11575390623787865</v>
      </c>
      <c r="N17" s="3">
        <f t="shared" ref="N17:W17" si="38">-N$7*EXP(-($B$1+$A17)*N$7)*(N$7-M$7)*($B$4+IF(N$6=1,1,0)*$B$3)</f>
        <v>-5.3776318045633499E-3</v>
      </c>
      <c r="O17" s="3">
        <f t="shared" si="38"/>
        <v>-4.2062747427721236E-3</v>
      </c>
      <c r="P17" s="3">
        <f t="shared" si="38"/>
        <v>-6.7019801033138685E-3</v>
      </c>
      <c r="Q17" s="3">
        <f t="shared" si="38"/>
        <v>-8.9699065428890355E-3</v>
      </c>
      <c r="R17" s="3">
        <f t="shared" si="38"/>
        <v>-1.1025267515074495E-2</v>
      </c>
      <c r="S17" s="3">
        <f t="shared" si="38"/>
        <v>-1.2882378643380276E-2</v>
      </c>
      <c r="T17" s="3">
        <f t="shared" si="38"/>
        <v>-1.4554707278199694E-2</v>
      </c>
      <c r="U17" s="3">
        <f t="shared" si="38"/>
        <v>-1.6054919430896309E-2</v>
      </c>
      <c r="V17" s="3">
        <f t="shared" si="38"/>
        <v>-1.7394924219899528E-2</v>
      </c>
      <c r="W17" s="3">
        <f t="shared" si="38"/>
        <v>-1.8585915956889968E-2</v>
      </c>
      <c r="X17" s="8">
        <f t="shared" si="18"/>
        <v>0.77632364962113232</v>
      </c>
      <c r="Y17" s="8">
        <f t="shared" ref="Y17:AF17" si="39">(-EXP(-$B$1*Y$7)+EXP(-$B$1*X$7))*EXP(-Y$7*$A17)</f>
        <v>1.4448051715408283E-2</v>
      </c>
      <c r="Z17" s="8">
        <f t="shared" si="39"/>
        <v>1.3812301057324713E-2</v>
      </c>
      <c r="AA17" s="8">
        <f t="shared" si="39"/>
        <v>1.3204525029123013E-2</v>
      </c>
      <c r="AB17" s="8">
        <f t="shared" si="39"/>
        <v>1.2623492676643843E-2</v>
      </c>
      <c r="AC17" s="8">
        <f t="shared" si="39"/>
        <v>1.2068027210810095E-2</v>
      </c>
      <c r="AD17" s="8">
        <f t="shared" si="39"/>
        <v>1.1537003624227715E-2</v>
      </c>
      <c r="AE17" s="8">
        <f t="shared" si="39"/>
        <v>1.1029346412661073E-2</v>
      </c>
      <c r="AF17" s="8">
        <f t="shared" si="39"/>
        <v>1.054402739676894E-2</v>
      </c>
      <c r="AG17" s="3">
        <f t="shared" si="20"/>
        <v>0.67705687449816465</v>
      </c>
      <c r="AH17" s="9">
        <f t="shared" si="21"/>
        <v>-0.24443780929833409</v>
      </c>
      <c r="AI17" s="9">
        <f t="shared" si="22"/>
        <v>0.97775123719333634</v>
      </c>
      <c r="AJ17" s="8">
        <f t="shared" si="23"/>
        <v>-0.18976285221987707</v>
      </c>
      <c r="AK17" s="7">
        <f t="shared" si="24"/>
        <v>0.40468511698291337</v>
      </c>
      <c r="AL17" s="7">
        <f t="shared" si="25"/>
        <v>-0.11575390623787865</v>
      </c>
      <c r="AM17" s="10">
        <f t="shared" si="26"/>
        <v>9.9168358525157652E-2</v>
      </c>
      <c r="AN17" s="8"/>
      <c r="AO17" s="10">
        <f>Fixing!B17</f>
        <v>9.9163818350190169E-2</v>
      </c>
      <c r="AP17" s="11">
        <f t="shared" si="27"/>
        <v>-4.5401749674822689E-6</v>
      </c>
      <c r="AR17" t="str">
        <f t="shared" si="28"/>
        <v>0.06 -0.115753906237879 -0.189762852219877 0.404685116982913 0.0991683585251577</v>
      </c>
    </row>
    <row r="18" spans="1:44" x14ac:dyDescent="0.3">
      <c r="A18" s="4">
        <f t="shared" si="29"/>
        <v>7.0000000000000007E-2</v>
      </c>
      <c r="B18" s="4">
        <f t="shared" si="14"/>
        <v>0.46866475015283227</v>
      </c>
      <c r="C18">
        <f>(C$7*EXP(-$B$1*C$7)-B$7*EXP(-$B$1*B$7))*EXP(-C$7*$A18)</f>
        <v>0.47561471225035701</v>
      </c>
      <c r="D18">
        <f>(D$7*EXP(-$B$1*D$7)-C$7*EXP(-$B$1*C$7))*EXP(-D$7*$A18)</f>
        <v>0.44558127583523088</v>
      </c>
      <c r="E18">
        <f>(E$7*EXP(-$B$1*E$7)-D$7*EXP(-$B$1*D$7))*EXP(-E$7*$A18)</f>
        <v>0.41734605294955229</v>
      </c>
      <c r="F18">
        <f>(F$7*EXP(-$B$1*F$7)-E$7*EXP(-$B$1*E$7))*EXP(-F$7*$A18)</f>
        <v>0.39080508037777523</v>
      </c>
      <c r="G18">
        <f>(G$7*EXP(-$B$1*G$7)-F$7*EXP(-$B$1*F$7))*EXP(-G$7*$A18)</f>
        <v>0.36586025842104086</v>
      </c>
      <c r="H18">
        <f>(H$7*EXP(-$B$1*H$7)-G$7*EXP(-$B$1*G$7))*EXP(-H$7*$A18)</f>
        <v>0.34241902624669701</v>
      </c>
      <c r="I18">
        <f>(I$7*EXP(-$B$1*I$7)-H$7*EXP(-$B$1*H$7))*EXP(-I$7*$A18)</f>
        <v>0.32039405495781753</v>
      </c>
      <c r="J18">
        <f>(J$7*EXP(-$B$1*J$7)-I$7*EXP(-$B$1*I$7))*EXP(-J$7*$A18)</f>
        <v>0.29970295742650022</v>
      </c>
      <c r="K18" s="3">
        <f t="shared" si="15"/>
        <v>-2.5890586683121386</v>
      </c>
      <c r="L18" s="3">
        <v>0</v>
      </c>
      <c r="M18" s="4">
        <f t="shared" si="16"/>
        <v>-0.11223313047744049</v>
      </c>
      <c r="N18" s="3">
        <f t="shared" ref="N18:W18" si="40">-N$7*EXP(-($B$1+$A18)*N$7)*(N$7-M$7)*($B$4+IF(N$6=1,1,0)*$B$3)</f>
        <v>-5.364204516155829E-3</v>
      </c>
      <c r="O18" s="3">
        <f t="shared" si="40"/>
        <v>-4.1748456884784877E-3</v>
      </c>
      <c r="P18" s="3">
        <f t="shared" si="40"/>
        <v>-6.618726769384466E-3</v>
      </c>
      <c r="Q18" s="3">
        <f t="shared" si="40"/>
        <v>-8.8142987180766779E-3</v>
      </c>
      <c r="R18" s="3">
        <f t="shared" si="40"/>
        <v>-1.0779968953251591E-2</v>
      </c>
      <c r="S18" s="3">
        <f t="shared" si="40"/>
        <v>-1.2532940033211981E-2</v>
      </c>
      <c r="T18" s="3">
        <f t="shared" si="40"/>
        <v>-1.4089283396020408E-2</v>
      </c>
      <c r="U18" s="3">
        <f t="shared" si="40"/>
        <v>-1.5464008772796875E-2</v>
      </c>
      <c r="V18" s="3">
        <f t="shared" si="40"/>
        <v>-1.6671129520811106E-2</v>
      </c>
      <c r="W18" s="3">
        <f t="shared" si="40"/>
        <v>-1.7723724109253072E-2</v>
      </c>
      <c r="X18" s="8">
        <f t="shared" si="18"/>
        <v>0.74444367823529567</v>
      </c>
      <c r="Y18" s="8">
        <f t="shared" ref="Y18:AF18" si="41">(-EXP(-$B$1*Y$7)+EXP(-$B$1*X$7))*EXP(-Y$7*$A18)</f>
        <v>1.4375991756852483E-2</v>
      </c>
      <c r="Z18" s="8">
        <f t="shared" si="41"/>
        <v>1.3674866365497791E-2</v>
      </c>
      <c r="AA18" s="8">
        <f t="shared" si="41"/>
        <v>1.3007935262976559E-2</v>
      </c>
      <c r="AB18" s="8">
        <f t="shared" si="41"/>
        <v>1.2373530774143838E-2</v>
      </c>
      <c r="AC18" s="8">
        <f t="shared" si="41"/>
        <v>1.1770066557330719E-2</v>
      </c>
      <c r="AD18" s="8">
        <f t="shared" si="41"/>
        <v>1.1196033637664736E-2</v>
      </c>
      <c r="AE18" s="8">
        <f t="shared" si="41"/>
        <v>1.0649996633846493E-2</v>
      </c>
      <c r="AF18" s="8">
        <f t="shared" si="41"/>
        <v>1.0130590168948361E-2</v>
      </c>
      <c r="AG18" s="3">
        <f t="shared" si="20"/>
        <v>0.64726466707803465</v>
      </c>
      <c r="AH18" s="9">
        <f t="shared" si="21"/>
        <v>-0.24382747800708315</v>
      </c>
      <c r="AI18" s="9">
        <f t="shared" si="22"/>
        <v>0.97530991202833262</v>
      </c>
      <c r="AJ18" s="8">
        <f t="shared" si="23"/>
        <v>-0.18151582458242865</v>
      </c>
      <c r="AK18" s="7">
        <f t="shared" si="24"/>
        <v>0.45709337624233931</v>
      </c>
      <c r="AL18" s="7">
        <f t="shared" si="25"/>
        <v>-0.11223313047744049</v>
      </c>
      <c r="AM18" s="10">
        <f t="shared" si="26"/>
        <v>0.16334442118247017</v>
      </c>
      <c r="AN18" s="8"/>
      <c r="AO18" s="10">
        <f>Fixing!B18</f>
        <v>0.16333897999919067</v>
      </c>
      <c r="AP18" s="11">
        <f t="shared" si="27"/>
        <v>-5.4411832794976078E-6</v>
      </c>
      <c r="AR18" t="str">
        <f t="shared" si="28"/>
        <v>0.07 -0.11223313047744 -0.181515824582429 0.457093376242339 0.16334442118247</v>
      </c>
    </row>
    <row r="19" spans="1:44" x14ac:dyDescent="0.3">
      <c r="A19" s="4">
        <f t="shared" si="29"/>
        <v>0.08</v>
      </c>
      <c r="B19" s="4">
        <f t="shared" si="14"/>
        <v>0.51990769808976056</v>
      </c>
      <c r="C19">
        <f>(C$7*EXP(-$B$1*C$7)-B$7*EXP(-$B$1*B$7))*EXP(-C$7*$A19)</f>
        <v>0.47324257397674191</v>
      </c>
      <c r="D19">
        <f>(D$7*EXP(-$B$1*D$7)-C$7*EXP(-$B$1*C$7))*EXP(-D$7*$A19)</f>
        <v>0.44114766806241251</v>
      </c>
      <c r="E19">
        <f>(E$7*EXP(-$B$1*E$7)-D$7*EXP(-$B$1*D$7))*EXP(-E$7*$A19)</f>
        <v>0.41113257970681594</v>
      </c>
      <c r="F19">
        <f>(F$7*EXP(-$B$1*F$7)-E$7*EXP(-$B$1*E$7))*EXP(-F$7*$A19)</f>
        <v>0.38306662130783514</v>
      </c>
      <c r="G19">
        <f>(G$7*EXP(-$B$1*G$7)-F$7*EXP(-$B$1*F$7))*EXP(-G$7*$A19)</f>
        <v>0.35682713645528841</v>
      </c>
      <c r="H19">
        <f>(H$7*EXP(-$B$1*H$7)-G$7*EXP(-$B$1*G$7))*EXP(-H$7*$A19)</f>
        <v>0.33229901462313655</v>
      </c>
      <c r="I19">
        <f>(I$7*EXP(-$B$1*I$7)-H$7*EXP(-$B$1*H$7))*EXP(-I$7*$A19)</f>
        <v>0.30937423480399301</v>
      </c>
      <c r="J19">
        <f>(J$7*EXP(-$B$1*J$7)-I$7*EXP(-$B$1*I$7))*EXP(-J$7*$A19)</f>
        <v>0.28795143637809978</v>
      </c>
      <c r="K19" s="3">
        <f t="shared" si="15"/>
        <v>-2.4751335672245629</v>
      </c>
      <c r="L19" s="3">
        <v>0</v>
      </c>
      <c r="M19" s="4">
        <f t="shared" si="16"/>
        <v>-0.10883803829837033</v>
      </c>
      <c r="N19" s="3">
        <f t="shared" ref="N19:W19" si="42">-N$7*EXP(-($B$1+$A19)*N$7)*(N$7-M$7)*($B$4+IF(N$6=1,1,0)*$B$3)</f>
        <v>-5.3508107540439966E-3</v>
      </c>
      <c r="O19" s="3">
        <f t="shared" si="42"/>
        <v>-4.1436514703556207E-3</v>
      </c>
      <c r="P19" s="3">
        <f t="shared" si="42"/>
        <v>-6.5365076249786838E-3</v>
      </c>
      <c r="Q19" s="3">
        <f t="shared" si="42"/>
        <v>-8.6613903411378347E-3</v>
      </c>
      <c r="R19" s="3">
        <f t="shared" si="42"/>
        <v>-1.0540127980947497E-2</v>
      </c>
      <c r="S19" s="3">
        <f t="shared" si="42"/>
        <v>-1.2192980056272579E-2</v>
      </c>
      <c r="T19" s="3">
        <f t="shared" si="42"/>
        <v>-1.3638742629383218E-2</v>
      </c>
      <c r="U19" s="3">
        <f t="shared" si="42"/>
        <v>-1.4894846925543766E-2</v>
      </c>
      <c r="V19" s="3">
        <f t="shared" si="42"/>
        <v>-1.5977451582210159E-2</v>
      </c>
      <c r="W19" s="3">
        <f t="shared" si="42"/>
        <v>-1.6901528933496959E-2</v>
      </c>
      <c r="X19" s="8">
        <f t="shared" si="18"/>
        <v>0.71393093485796277</v>
      </c>
      <c r="Y19" s="8">
        <f t="shared" ref="Y19:AF19" si="43">(-EXP(-$B$1*Y$7)+EXP(-$B$1*X$7))*EXP(-Y$7*$A19)</f>
        <v>1.4304291198839353E-2</v>
      </c>
      <c r="Z19" s="8">
        <f t="shared" si="43"/>
        <v>1.3538799171703177E-2</v>
      </c>
      <c r="AA19" s="8">
        <f t="shared" si="43"/>
        <v>1.2814272337141911E-2</v>
      </c>
      <c r="AB19" s="8">
        <f t="shared" si="43"/>
        <v>1.2128518448936098E-2</v>
      </c>
      <c r="AC19" s="8">
        <f t="shared" si="43"/>
        <v>1.1479462578597844E-2</v>
      </c>
      <c r="AD19" s="8">
        <f t="shared" si="43"/>
        <v>1.0865140837130602E-2</v>
      </c>
      <c r="AE19" s="8">
        <f t="shared" si="43"/>
        <v>1.0283694432767025E-2</v>
      </c>
      <c r="AF19" s="8">
        <f t="shared" si="43"/>
        <v>9.7333640467059356E-3</v>
      </c>
      <c r="AG19" s="3">
        <f t="shared" si="20"/>
        <v>0.61878339180614084</v>
      </c>
      <c r="AH19" s="9">
        <f t="shared" si="21"/>
        <v>-0.2432186706383635</v>
      </c>
      <c r="AI19" s="9">
        <f t="shared" si="22"/>
        <v>0.972874682553454</v>
      </c>
      <c r="AJ19" s="8">
        <f t="shared" si="23"/>
        <v>-0.1736413329037578</v>
      </c>
      <c r="AK19" s="7">
        <f t="shared" si="24"/>
        <v>0.50580503673617283</v>
      </c>
      <c r="AL19" s="7">
        <f t="shared" si="25"/>
        <v>-0.10883803829837033</v>
      </c>
      <c r="AM19" s="10">
        <f t="shared" si="26"/>
        <v>0.22332566553404468</v>
      </c>
      <c r="AN19" s="8"/>
      <c r="AO19" s="10">
        <f>Fixing!B19</f>
        <v>0.22331939133703571</v>
      </c>
      <c r="AP19" s="11">
        <f t="shared" si="27"/>
        <v>-6.2741970089652543E-6</v>
      </c>
      <c r="AR19" t="str">
        <f t="shared" si="28"/>
        <v>0.08 -0.10883803829837 -0.173641332903758 0.505805036736173 0.223325665534045</v>
      </c>
    </row>
    <row r="20" spans="1:44" x14ac:dyDescent="0.3">
      <c r="A20" s="4">
        <f t="shared" si="29"/>
        <v>0.09</v>
      </c>
      <c r="B20" s="4">
        <f t="shared" si="14"/>
        <v>0.56780126521914065</v>
      </c>
      <c r="C20">
        <f>(C$7*EXP(-$B$1*C$7)-B$7*EXP(-$B$1*B$7))*EXP(-C$7*$A20)</f>
        <v>0.47088226679212436</v>
      </c>
      <c r="D20">
        <f>(D$7*EXP(-$B$1*D$7)-C$7*EXP(-$B$1*C$7))*EXP(-D$7*$A20)</f>
        <v>0.43675817542402467</v>
      </c>
      <c r="E20">
        <f>(E$7*EXP(-$B$1*E$7)-D$7*EXP(-$B$1*D$7))*EXP(-E$7*$A20)</f>
        <v>0.40501161302899225</v>
      </c>
      <c r="F20">
        <f>(F$7*EXP(-$B$1*F$7)-E$7*EXP(-$B$1*E$7))*EXP(-F$7*$A20)</f>
        <v>0.37548139399404123</v>
      </c>
      <c r="G20">
        <f>(G$7*EXP(-$B$1*G$7)-F$7*EXP(-$B$1*F$7))*EXP(-G$7*$A20)</f>
        <v>0.34801704306552922</v>
      </c>
      <c r="H20">
        <f>(H$7*EXP(-$B$1*H$7)-G$7*EXP(-$B$1*G$7))*EXP(-H$7*$A20)</f>
        <v>0.32247809454359322</v>
      </c>
      <c r="I20">
        <f>(I$7*EXP(-$B$1*I$7)-H$7*EXP(-$B$1*H$7))*EXP(-I$7*$A20)</f>
        <v>0.29873343677727582</v>
      </c>
      <c r="J20">
        <f>(J$7*EXP(-$B$1*J$7)-I$7*EXP(-$B$1*I$7))*EXP(-J$7*$A20)</f>
        <v>0.27666069906082036</v>
      </c>
      <c r="K20" s="3">
        <f t="shared" si="15"/>
        <v>-2.3662214574672604</v>
      </c>
      <c r="L20" s="3">
        <v>0</v>
      </c>
      <c r="M20" s="4">
        <f t="shared" si="16"/>
        <v>-0.10556380467614022</v>
      </c>
      <c r="N20" s="3">
        <f t="shared" ref="N20:W20" si="44">-N$7*EXP(-($B$1+$A20)*N$7)*(N$7-M$7)*($B$4+IF(N$6=1,1,0)*$B$3)</f>
        <v>-5.3374504345167946E-3</v>
      </c>
      <c r="O20" s="3">
        <f t="shared" si="44"/>
        <v>-4.1126903337205265E-3</v>
      </c>
      <c r="P20" s="3">
        <f t="shared" si="44"/>
        <v>-6.4553098231879338E-3</v>
      </c>
      <c r="Q20" s="3">
        <f t="shared" si="44"/>
        <v>-8.5111345826869647E-3</v>
      </c>
      <c r="R20" s="3">
        <f t="shared" si="44"/>
        <v>-1.0305623173547517E-2</v>
      </c>
      <c r="S20" s="3">
        <f t="shared" si="44"/>
        <v>-1.1862241601626782E-2</v>
      </c>
      <c r="T20" s="3">
        <f t="shared" si="44"/>
        <v>-1.320260905271421E-2</v>
      </c>
      <c r="U20" s="3">
        <f t="shared" si="44"/>
        <v>-1.4346633411489899E-2</v>
      </c>
      <c r="V20" s="3">
        <f t="shared" si="44"/>
        <v>-1.5312637259712781E-2</v>
      </c>
      <c r="W20" s="3">
        <f t="shared" si="44"/>
        <v>-1.6117475002936806E-2</v>
      </c>
      <c r="X20" s="8">
        <f t="shared" si="18"/>
        <v>0.68472601431559299</v>
      </c>
      <c r="Y20" s="8">
        <f t="shared" ref="Y20:AF20" si="45">(-EXP(-$B$1*Y$7)+EXP(-$B$1*X$7))*EXP(-Y$7*$A20)</f>
        <v>1.4232948248851211E-2</v>
      </c>
      <c r="Z20" s="8">
        <f t="shared" si="45"/>
        <v>1.3404085869108105E-2</v>
      </c>
      <c r="AA20" s="8">
        <f t="shared" si="45"/>
        <v>1.2623492676643739E-2</v>
      </c>
      <c r="AB20" s="8">
        <f t="shared" si="45"/>
        <v>1.1888357692823669E-2</v>
      </c>
      <c r="AC20" s="8">
        <f t="shared" si="45"/>
        <v>1.1196033637664801E-2</v>
      </c>
      <c r="AD20" s="8">
        <f t="shared" si="45"/>
        <v>1.054402739676889E-2</v>
      </c>
      <c r="AE20" s="8">
        <f t="shared" si="45"/>
        <v>9.9299910434176228E-3</v>
      </c>
      <c r="AF20" s="8">
        <f t="shared" si="45"/>
        <v>9.3517133834999829E-3</v>
      </c>
      <c r="AG20" s="3">
        <f t="shared" si="20"/>
        <v>0.591555364366815</v>
      </c>
      <c r="AH20" s="9">
        <f t="shared" si="21"/>
        <v>-0.24261138338712704</v>
      </c>
      <c r="AI20" s="9">
        <f t="shared" si="22"/>
        <v>0.97044553354850815</v>
      </c>
      <c r="AJ20" s="8">
        <f t="shared" si="23"/>
        <v>-0.16612232557425977</v>
      </c>
      <c r="AK20" s="7">
        <f t="shared" si="24"/>
        <v>0.55102020177510691</v>
      </c>
      <c r="AL20" s="7">
        <f t="shared" si="25"/>
        <v>-0.10556380467614022</v>
      </c>
      <c r="AM20" s="10">
        <f t="shared" si="26"/>
        <v>0.27933407152470691</v>
      </c>
      <c r="AN20" s="8"/>
      <c r="AO20" s="10">
        <f>Fixing!B20</f>
        <v>0.27932702841317081</v>
      </c>
      <c r="AP20" s="11">
        <f t="shared" si="27"/>
        <v>-7.0431115360980456E-6</v>
      </c>
      <c r="AR20" t="str">
        <f t="shared" si="28"/>
        <v>0.09 -0.10556380467614 -0.16612232557426 0.551020201775107 0.279334071524707</v>
      </c>
    </row>
    <row r="21" spans="1:44" x14ac:dyDescent="0.3">
      <c r="A21" s="4">
        <f t="shared" si="29"/>
        <v>9.9999999999999992E-2</v>
      </c>
      <c r="B21" s="4">
        <f t="shared" si="14"/>
        <v>0.61251567640396054</v>
      </c>
      <c r="C21">
        <f>(C$7*EXP(-$B$1*C$7)-B$7*EXP(-$B$1*B$7))*EXP(-C$7*$A21)</f>
        <v>0.46853373168870172</v>
      </c>
      <c r="D21">
        <f>(D$7*EXP(-$B$1*D$7)-C$7*EXP(-$B$1*C$7))*EXP(-D$7*$A21)</f>
        <v>0.43241235896714564</v>
      </c>
      <c r="E21">
        <f>(E$7*EXP(-$B$1*E$7)-D$7*EXP(-$B$1*D$7))*EXP(-E$7*$A21)</f>
        <v>0.39898177567275561</v>
      </c>
      <c r="F21">
        <f>(F$7*EXP(-$B$1*F$7)-E$7*EXP(-$B$1*E$7))*EXP(-F$7*$A21)</f>
        <v>0.36804636424433029</v>
      </c>
      <c r="G21">
        <f>(G$7*EXP(-$B$1*G$7)-F$7*EXP(-$B$1*F$7))*EXP(-G$7*$A21)</f>
        <v>0.33942447165660172</v>
      </c>
      <c r="H21">
        <f>(H$7*EXP(-$B$1*H$7)-G$7*EXP(-$B$1*G$7))*EXP(-H$7*$A21)</f>
        <v>0.31294742651706364</v>
      </c>
      <c r="I21">
        <f>(I$7*EXP(-$B$1*I$7)-H$7*EXP(-$B$1*H$7))*EXP(-I$7*$A21)</f>
        <v>0.28845862456937482</v>
      </c>
      <c r="J21">
        <f>(J$7*EXP(-$B$1*J$7)-I$7*EXP(-$B$1*I$7))*EXP(-J$7*$A21)</f>
        <v>0.26581267788613527</v>
      </c>
      <c r="K21" s="3">
        <f t="shared" si="15"/>
        <v>-2.2621017547981483</v>
      </c>
      <c r="L21" s="3">
        <v>0</v>
      </c>
      <c r="M21" s="4">
        <f t="shared" si="16"/>
        <v>-0.10240579814337775</v>
      </c>
      <c r="N21" s="3">
        <f t="shared" ref="N21:W21" si="46">-N$7*EXP(-($B$1+$A21)*N$7)*(N$7-M$7)*($B$4+IF(N$6=1,1,0)*$B$3)</f>
        <v>-5.3241234740721826E-3</v>
      </c>
      <c r="O21" s="3">
        <f t="shared" si="46"/>
        <v>-4.0819605370011084E-3</v>
      </c>
      <c r="P21" s="3">
        <f t="shared" si="46"/>
        <v>-6.3751206766904855E-3</v>
      </c>
      <c r="Q21" s="3">
        <f t="shared" si="46"/>
        <v>-8.363485425723665E-3</v>
      </c>
      <c r="R21" s="3">
        <f t="shared" si="46"/>
        <v>-1.0076335807984404E-2</v>
      </c>
      <c r="S21" s="3">
        <f t="shared" si="46"/>
        <v>-1.154047453255503E-2</v>
      </c>
      <c r="T21" s="3">
        <f t="shared" si="46"/>
        <v>-1.2780421959373392E-2</v>
      </c>
      <c r="U21" s="3">
        <f t="shared" si="46"/>
        <v>-1.38185972150341E-2</v>
      </c>
      <c r="V21" s="3">
        <f t="shared" si="46"/>
        <v>-1.4675485551689529E-2</v>
      </c>
      <c r="W21" s="3">
        <f t="shared" si="46"/>
        <v>-1.5369792963253847E-2</v>
      </c>
      <c r="X21" s="8">
        <f t="shared" si="18"/>
        <v>0.65677210606945713</v>
      </c>
      <c r="Y21" s="8">
        <f t="shared" ref="Y21:AF21" si="47">(-EXP(-$B$1*Y$7)+EXP(-$B$1*X$7))*EXP(-Y$7*$A21)</f>
        <v>1.416196112331059E-2</v>
      </c>
      <c r="Z21" s="8">
        <f t="shared" si="47"/>
        <v>1.3270712986270052E-2</v>
      </c>
      <c r="AA21" s="8">
        <f t="shared" si="47"/>
        <v>1.2435553355253572E-2</v>
      </c>
      <c r="AB21" s="8">
        <f t="shared" si="47"/>
        <v>1.1652952438301918E-2</v>
      </c>
      <c r="AC21" s="8">
        <f t="shared" si="47"/>
        <v>1.091960258221711E-2</v>
      </c>
      <c r="AD21" s="8">
        <f t="shared" si="47"/>
        <v>1.0232404292807473E-2</v>
      </c>
      <c r="AE21" s="8">
        <f t="shared" si="47"/>
        <v>9.5884531349131798E-3</v>
      </c>
      <c r="AF21" s="8">
        <f t="shared" si="47"/>
        <v>8.9850274568462236E-3</v>
      </c>
      <c r="AG21" s="3">
        <f t="shared" si="20"/>
        <v>0.56552543869953709</v>
      </c>
      <c r="AH21" s="9">
        <f t="shared" si="21"/>
        <v>-0.24200561245782651</v>
      </c>
      <c r="AI21" s="9">
        <f t="shared" si="22"/>
        <v>0.96802244983130603</v>
      </c>
      <c r="AJ21" s="8">
        <f t="shared" si="23"/>
        <v>-0.15894253577455555</v>
      </c>
      <c r="AK21" s="7">
        <f t="shared" si="24"/>
        <v>0.59292892563264132</v>
      </c>
      <c r="AL21" s="7">
        <f t="shared" si="25"/>
        <v>-0.10240579814337775</v>
      </c>
      <c r="AM21" s="10">
        <f t="shared" si="26"/>
        <v>0.33158059171470805</v>
      </c>
      <c r="AN21" s="8"/>
      <c r="AO21" s="10">
        <f>Fixing!B21</f>
        <v>0.33157284012298671</v>
      </c>
      <c r="AP21" s="11">
        <f t="shared" si="27"/>
        <v>-7.7515917213388796E-6</v>
      </c>
      <c r="AR21" t="str">
        <f t="shared" si="28"/>
        <v>0.1 -0.102405798143378 -0.158942535774556 0.592928925632641 0.331580591714708</v>
      </c>
    </row>
    <row r="22" spans="1:44" x14ac:dyDescent="0.3">
      <c r="A22" s="4">
        <f t="shared" si="29"/>
        <v>0.10999999999999999</v>
      </c>
      <c r="B22" s="4">
        <f t="shared" si="14"/>
        <v>0.65421308951598611</v>
      </c>
      <c r="C22">
        <f>(C$7*EXP(-$B$1*C$7)-B$7*EXP(-$B$1*B$7))*EXP(-C$7*$A22)</f>
        <v>0.46619690995297414</v>
      </c>
      <c r="D22">
        <f>(D$7*EXP(-$B$1*D$7)-C$7*EXP(-$B$1*C$7))*EXP(-D$7*$A22)</f>
        <v>0.42810978410650807</v>
      </c>
      <c r="E22">
        <f>(E$7*EXP(-$B$1*E$7)-D$7*EXP(-$B$1*D$7))*EXP(-E$7*$A22)</f>
        <v>0.39304171089926232</v>
      </c>
      <c r="F22">
        <f>(F$7*EXP(-$B$1*F$7)-E$7*EXP(-$B$1*E$7))*EXP(-F$7*$A22)</f>
        <v>0.36075855794766742</v>
      </c>
      <c r="G22">
        <f>(G$7*EXP(-$B$1*G$7)-F$7*EXP(-$B$1*F$7))*EXP(-G$7*$A22)</f>
        <v>0.33104405159166356</v>
      </c>
      <c r="H22">
        <f>(H$7*EXP(-$B$1*H$7)-G$7*EXP(-$B$1*G$7))*EXP(-H$7*$A22)</f>
        <v>0.30369843229898436</v>
      </c>
      <c r="I22">
        <f>(I$7*EXP(-$B$1*I$7)-H$7*EXP(-$B$1*H$7))*EXP(-I$7*$A22)</f>
        <v>0.27853721025039629</v>
      </c>
      <c r="J22">
        <f>(J$7*EXP(-$B$1*J$7)-I$7*EXP(-$B$1*I$7))*EXP(-J$7*$A22)</f>
        <v>0.25539001370579706</v>
      </c>
      <c r="K22" s="3">
        <f t="shared" si="15"/>
        <v>-2.1625635812372668</v>
      </c>
      <c r="L22" s="3">
        <v>0</v>
      </c>
      <c r="M22" s="4">
        <f t="shared" si="16"/>
        <v>-9.9359572790883907E-2</v>
      </c>
      <c r="N22" s="3">
        <f t="shared" ref="N22:W22" si="48">-N$7*EXP(-($B$1+$A22)*N$7)*(N$7-M$7)*($B$4+IF(N$6=1,1,0)*$B$3)</f>
        <v>-5.310829789416615E-3</v>
      </c>
      <c r="O22" s="3">
        <f t="shared" si="48"/>
        <v>-4.0514603516381949E-3</v>
      </c>
      <c r="P22" s="3">
        <f t="shared" si="48"/>
        <v>-6.2959276557690552E-3</v>
      </c>
      <c r="Q22" s="3">
        <f t="shared" si="48"/>
        <v>-8.2183976515396162E-3</v>
      </c>
      <c r="R22" s="3">
        <f t="shared" si="48"/>
        <v>-9.8521498026322672E-3</v>
      </c>
      <c r="S22" s="3">
        <f t="shared" si="48"/>
        <v>-1.1227435497375697E-2</v>
      </c>
      <c r="T22" s="3">
        <f t="shared" si="48"/>
        <v>-1.2371735374990452E-2</v>
      </c>
      <c r="U22" s="3">
        <f t="shared" si="48"/>
        <v>-1.330999569825334E-2</v>
      </c>
      <c r="V22" s="3">
        <f t="shared" si="48"/>
        <v>-1.4064845429629659E-2</v>
      </c>
      <c r="W22" s="3">
        <f t="shared" si="48"/>
        <v>-1.4656795539639014E-2</v>
      </c>
      <c r="X22" s="8">
        <f t="shared" si="18"/>
        <v>0.6300148805975031</v>
      </c>
      <c r="Y22" s="8">
        <f t="shared" ref="Y22:AF22" si="49">(-EXP(-$B$1*Y$7)+EXP(-$B$1*X$7))*EXP(-Y$7*$A22)</f>
        <v>1.4091328047535654E-2</v>
      </c>
      <c r="Z22" s="8">
        <f t="shared" si="49"/>
        <v>1.313866718578959E-2</v>
      </c>
      <c r="AA22" s="8">
        <f t="shared" si="49"/>
        <v>1.2250412085831221E-2</v>
      </c>
      <c r="AB22" s="8">
        <f t="shared" si="49"/>
        <v>1.1422208520130261E-2</v>
      </c>
      <c r="AC22" s="8">
        <f t="shared" si="49"/>
        <v>1.0649996633846524E-2</v>
      </c>
      <c r="AD22" s="8">
        <f t="shared" si="49"/>
        <v>9.929991043417595E-3</v>
      </c>
      <c r="AE22" s="8">
        <f t="shared" si="49"/>
        <v>9.2586622806040096E-3</v>
      </c>
      <c r="AF22" s="8">
        <f t="shared" si="49"/>
        <v>8.6327194910315076E-3</v>
      </c>
      <c r="AG22" s="3">
        <f t="shared" si="20"/>
        <v>0.54064089530931669</v>
      </c>
      <c r="AH22" s="9">
        <f t="shared" si="21"/>
        <v>-0.24140135406439162</v>
      </c>
      <c r="AI22" s="9">
        <f t="shared" si="22"/>
        <v>0.96560541625756646</v>
      </c>
      <c r="AJ22" s="8">
        <f t="shared" si="23"/>
        <v>-0.15208644525695325</v>
      </c>
      <c r="AK22" s="7">
        <f t="shared" si="24"/>
        <v>0.6317117026232324</v>
      </c>
      <c r="AL22" s="7">
        <f t="shared" si="25"/>
        <v>-9.9359572790883907E-2</v>
      </c>
      <c r="AM22" s="10">
        <f t="shared" si="26"/>
        <v>0.38026568457539522</v>
      </c>
      <c r="AN22" s="8"/>
      <c r="AO22" s="10">
        <f>Fixing!B22</f>
        <v>0.38025728144777204</v>
      </c>
      <c r="AP22" s="11">
        <f t="shared" si="27"/>
        <v>-8.4031276231799623E-6</v>
      </c>
      <c r="AR22" t="str">
        <f t="shared" si="28"/>
        <v>0.11 -0.0993595727908839 -0.152086445256953 0.631711702623232 0.380265684575395</v>
      </c>
    </row>
    <row r="23" spans="1:44" x14ac:dyDescent="0.3">
      <c r="A23" s="4">
        <f t="shared" si="29"/>
        <v>0.11999999999999998</v>
      </c>
      <c r="B23" s="4">
        <f t="shared" si="14"/>
        <v>0.69304796671791369</v>
      </c>
      <c r="C23">
        <f>(C$7*EXP(-$B$1*C$7)-B$7*EXP(-$B$1*B$7))*EXP(-C$7*$A23)</f>
        <v>0.46387174316427643</v>
      </c>
      <c r="D23">
        <f>(D$7*EXP(-$B$1*D$7)-C$7*EXP(-$B$1*C$7))*EXP(-D$7*$A23)</f>
        <v>0.42385002058104054</v>
      </c>
      <c r="E23">
        <f>(E$7*EXP(-$B$1*E$7)-D$7*EXP(-$B$1*D$7))*EXP(-E$7*$A23)</f>
        <v>0.38719008216887851</v>
      </c>
      <c r="F23">
        <f>(F$7*EXP(-$B$1*F$7)-E$7*EXP(-$B$1*E$7))*EXP(-F$7*$A23)</f>
        <v>0.35361505988436182</v>
      </c>
      <c r="G23">
        <f>(G$7*EXP(-$B$1*G$7)-F$7*EXP(-$B$1*F$7))*EXP(-G$7*$A23)</f>
        <v>0.3228705448353682</v>
      </c>
      <c r="H23">
        <f>(H$7*EXP(-$B$1*H$7)-G$7*EXP(-$B$1*G$7))*EXP(-H$7*$A23)</f>
        <v>0.29472278717023342</v>
      </c>
      <c r="I23">
        <f>(I$7*EXP(-$B$1*I$7)-H$7*EXP(-$B$1*H$7))*EXP(-I$7*$A23)</f>
        <v>0.26895703884705524</v>
      </c>
      <c r="J23">
        <f>(J$7*EXP(-$B$1*J$7)-I$7*EXP(-$B$1*I$7))*EXP(-J$7*$A23)</f>
        <v>0.24537602803349692</v>
      </c>
      <c r="K23" s="3">
        <f t="shared" si="15"/>
        <v>-2.0674053379667976</v>
      </c>
      <c r="L23" s="3">
        <v>0</v>
      </c>
      <c r="M23" s="4">
        <f t="shared" si="16"/>
        <v>-9.6420860606367301E-2</v>
      </c>
      <c r="N23" s="3">
        <f t="shared" ref="N23:W23" si="50">-N$7*EXP(-($B$1+$A23)*N$7)*(N$7-M$7)*($B$4+IF(N$6=1,1,0)*$B$3)</f>
        <v>-5.2975692974645194E-3</v>
      </c>
      <c r="O23" s="3">
        <f t="shared" si="50"/>
        <v>-4.0211880619883201E-3</v>
      </c>
      <c r="P23" s="3">
        <f t="shared" si="50"/>
        <v>-6.217718386353004E-3</v>
      </c>
      <c r="Q23" s="3">
        <f t="shared" si="50"/>
        <v>-8.0758268258699899E-3</v>
      </c>
      <c r="R23" s="3">
        <f t="shared" si="50"/>
        <v>-9.6329516585377858E-3</v>
      </c>
      <c r="S23" s="3">
        <f t="shared" si="50"/>
        <v>-1.0922887745398761E-2</v>
      </c>
      <c r="T23" s="3">
        <f t="shared" si="50"/>
        <v>-1.197611758636289E-2</v>
      </c>
      <c r="U23" s="3">
        <f t="shared" si="50"/>
        <v>-1.2820113556445769E-2</v>
      </c>
      <c r="V23" s="3">
        <f t="shared" si="50"/>
        <v>-1.3479613758782934E-2</v>
      </c>
      <c r="W23" s="3">
        <f t="shared" si="50"/>
        <v>-1.3976873729163328E-2</v>
      </c>
      <c r="X23" s="8">
        <f t="shared" si="18"/>
        <v>0.60440238075876518</v>
      </c>
      <c r="Y23" s="8">
        <f t="shared" ref="Y23:AF23" si="51">(-EXP(-$B$1*Y$7)+EXP(-$B$1*X$7))*EXP(-Y$7*$A23)</f>
        <v>1.4021047255695831E-2</v>
      </c>
      <c r="Z23" s="8">
        <f t="shared" si="51"/>
        <v>1.3007935262976634E-2</v>
      </c>
      <c r="AA23" s="8">
        <f t="shared" si="51"/>
        <v>1.2068027210809993E-2</v>
      </c>
      <c r="AB23" s="8">
        <f t="shared" si="51"/>
        <v>1.1196033637664799E-2</v>
      </c>
      <c r="AC23" s="8">
        <f t="shared" si="51"/>
        <v>1.0387047280058893E-2</v>
      </c>
      <c r="AD23" s="8">
        <f t="shared" si="51"/>
        <v>9.6365154562612961E-3</v>
      </c>
      <c r="AE23" s="8">
        <f t="shared" si="51"/>
        <v>8.9402144454508656E-3</v>
      </c>
      <c r="AF23" s="8">
        <f t="shared" si="51"/>
        <v>8.2942257181474934E-3</v>
      </c>
      <c r="AG23" s="3">
        <f t="shared" si="20"/>
        <v>0.5168513344916994</v>
      </c>
      <c r="AH23" s="9">
        <f t="shared" si="21"/>
        <v>-0.24079860443020545</v>
      </c>
      <c r="AI23" s="9">
        <f t="shared" si="22"/>
        <v>0.96319441772082182</v>
      </c>
      <c r="AJ23" s="8">
        <f t="shared" si="23"/>
        <v>-0.14553924980100433</v>
      </c>
      <c r="AK23" s="7">
        <f t="shared" si="24"/>
        <v>0.66753993275546042</v>
      </c>
      <c r="AL23" s="7">
        <f t="shared" si="25"/>
        <v>-9.6420860606367301E-2</v>
      </c>
      <c r="AM23" s="10">
        <f t="shared" si="26"/>
        <v>0.42557982234808883</v>
      </c>
      <c r="AN23" s="8"/>
      <c r="AO23" s="10">
        <f>Fixing!B23</f>
        <v>0.42557082135884183</v>
      </c>
      <c r="AP23" s="11">
        <f t="shared" si="27"/>
        <v>-9.0009892469988806E-6</v>
      </c>
      <c r="AR23" t="str">
        <f t="shared" si="28"/>
        <v>0.12 -0.0964208606063673 -0.145539249801004 0.66753993275546 0.425579822348089</v>
      </c>
    </row>
    <row r="24" spans="1:44" x14ac:dyDescent="0.3">
      <c r="A24" s="4">
        <f t="shared" si="29"/>
        <v>0.12999999999999998</v>
      </c>
      <c r="B24" s="4">
        <f t="shared" si="14"/>
        <v>0.72916742891126995</v>
      </c>
      <c r="C24">
        <f>(C$7*EXP(-$B$1*C$7)-B$7*EXP(-$B$1*B$7))*EXP(-C$7*$A24)</f>
        <v>0.46155817319331788</v>
      </c>
      <c r="D24">
        <f>(D$7*EXP(-$B$1*D$7)-C$7*EXP(-$B$1*C$7))*EXP(-D$7*$A24)</f>
        <v>0.41963264241084069</v>
      </c>
      <c r="E24">
        <f>(E$7*EXP(-$B$1*E$7)-D$7*EXP(-$B$1*D$7))*EXP(-E$7*$A24)</f>
        <v>0.38142557284045314</v>
      </c>
      <c r="F24">
        <f>(F$7*EXP(-$B$1*F$7)-E$7*EXP(-$B$1*E$7))*EXP(-F$7*$A24)</f>
        <v>0.34661301255994026</v>
      </c>
      <c r="G24">
        <f>(G$7*EXP(-$B$1*G$7)-F$7*EXP(-$B$1*F$7))*EXP(-G$7*$A24)</f>
        <v>0.3148988426799228</v>
      </c>
      <c r="H24">
        <f>(H$7*EXP(-$B$1*H$7)-G$7*EXP(-$B$1*G$7))*EXP(-H$7*$A24)</f>
        <v>0.28601241244432057</v>
      </c>
      <c r="I24">
        <f>(I$7*EXP(-$B$1*I$7)-H$7*EXP(-$B$1*H$7))*EXP(-I$7*$A24)</f>
        <v>0.25970637345131325</v>
      </c>
      <c r="J24">
        <f>(J$7*EXP(-$B$1*J$7)-I$7*EXP(-$B$1*I$7))*EXP(-J$7*$A24)</f>
        <v>0.23575469635572821</v>
      </c>
      <c r="K24" s="3">
        <f t="shared" si="15"/>
        <v>-1.976434297024567</v>
      </c>
      <c r="L24" s="3">
        <v>0</v>
      </c>
      <c r="M24" s="4">
        <f t="shared" si="16"/>
        <v>-9.3585564136405064E-2</v>
      </c>
      <c r="N24" s="3">
        <f t="shared" ref="N24:W24" si="52">-N$7*EXP(-($B$1+$A24)*N$7)*(N$7-M$7)*($B$4+IF(N$6=1,1,0)*$B$3)</f>
        <v>-5.2843419153377775E-3</v>
      </c>
      <c r="O24" s="3">
        <f t="shared" si="52"/>
        <v>-3.9911419652272091E-3</v>
      </c>
      <c r="P24" s="3">
        <f t="shared" si="52"/>
        <v>-6.1404806480848647E-3</v>
      </c>
      <c r="Q24" s="3">
        <f t="shared" si="52"/>
        <v>-7.9357292852851175E-3</v>
      </c>
      <c r="R24" s="3">
        <f t="shared" si="52"/>
        <v>-9.41863040195892E-3</v>
      </c>
      <c r="S24" s="3">
        <f t="shared" si="52"/>
        <v>-1.0626600947871835E-2</v>
      </c>
      <c r="T24" s="3">
        <f t="shared" si="52"/>
        <v>-1.1593150685418791E-2</v>
      </c>
      <c r="U24" s="3">
        <f t="shared" si="52"/>
        <v>-1.2348261812115598E-2</v>
      </c>
      <c r="V24" s="3">
        <f t="shared" si="52"/>
        <v>-1.2918733305322536E-2</v>
      </c>
      <c r="W24" s="3">
        <f t="shared" si="52"/>
        <v>-1.3328493169782416E-2</v>
      </c>
      <c r="X24" s="8">
        <f t="shared" si="18"/>
        <v>0.57988491792162122</v>
      </c>
      <c r="Y24" s="8">
        <f t="shared" ref="Y24:AF24" si="53">(-EXP(-$B$1*Y$7)+EXP(-$B$1*X$7))*EXP(-Y$7*$A24)</f>
        <v>1.3951116990767664E-2</v>
      </c>
      <c r="Z24" s="8">
        <f t="shared" si="53"/>
        <v>1.2878504144529956E-2</v>
      </c>
      <c r="AA24" s="8">
        <f t="shared" si="53"/>
        <v>1.1888357692823572E-2</v>
      </c>
      <c r="AB24" s="8">
        <f t="shared" si="53"/>
        <v>1.0974337317936842E-2</v>
      </c>
      <c r="AC24" s="8">
        <f t="shared" si="53"/>
        <v>1.0130590168948371E-2</v>
      </c>
      <c r="AD24" s="8">
        <f t="shared" si="53"/>
        <v>9.3517133834999395E-3</v>
      </c>
      <c r="AE24" s="8">
        <f t="shared" si="53"/>
        <v>8.6327194910314903E-3</v>
      </c>
      <c r="AF24" s="8">
        <f t="shared" si="53"/>
        <v>7.9690044759417045E-3</v>
      </c>
      <c r="AG24" s="3">
        <f t="shared" si="20"/>
        <v>0.49410857425614174</v>
      </c>
      <c r="AH24" s="9">
        <f t="shared" si="21"/>
        <v>-0.24019735978808079</v>
      </c>
      <c r="AI24" s="9">
        <f t="shared" si="22"/>
        <v>0.96078943915232318</v>
      </c>
      <c r="AJ24" s="8">
        <f t="shared" si="23"/>
        <v>-0.13928682626570135</v>
      </c>
      <c r="AK24" s="7">
        <f t="shared" si="24"/>
        <v>0.70057636507180054</v>
      </c>
      <c r="AL24" s="7">
        <f t="shared" si="25"/>
        <v>-9.3585564136405064E-2</v>
      </c>
      <c r="AM24" s="10">
        <f t="shared" si="26"/>
        <v>0.46770397466969416</v>
      </c>
      <c r="AN24" s="8"/>
      <c r="AO24" s="10">
        <f>Fixing!B24</f>
        <v>0.46769442635124303</v>
      </c>
      <c r="AP24" s="11">
        <f t="shared" si="27"/>
        <v>-9.5483184511246932E-6</v>
      </c>
      <c r="AR24" t="str">
        <f t="shared" si="28"/>
        <v>0.13 -0.0935855641364051 -0.139286826265701 0.700576365071801 0.467703974669694</v>
      </c>
    </row>
    <row r="25" spans="1:44" x14ac:dyDescent="0.3">
      <c r="A25" s="4">
        <f t="shared" si="29"/>
        <v>0.13999999999999999</v>
      </c>
      <c r="B25" s="4">
        <f t="shared" si="14"/>
        <v>0.76271159410677392</v>
      </c>
      <c r="C25">
        <f>(C$7*EXP(-$B$1*C$7)-B$7*EXP(-$B$1*B$7))*EXP(-C$7*$A25)</f>
        <v>0.45925614220072869</v>
      </c>
      <c r="D25">
        <f>(D$7*EXP(-$B$1*D$7)-C$7*EXP(-$B$1*C$7))*EXP(-D$7*$A25)</f>
        <v>0.41545722785457689</v>
      </c>
      <c r="E25">
        <f>(E$7*EXP(-$B$1*E$7)-D$7*EXP(-$B$1*D$7))*EXP(-E$7*$A25)</f>
        <v>0.37574688587506799</v>
      </c>
      <c r="F25">
        <f>(F$7*EXP(-$B$1*F$7)-E$7*EXP(-$B$1*E$7))*EXP(-F$7*$A25)</f>
        <v>0.33974961506211115</v>
      </c>
      <c r="G25">
        <f>(G$7*EXP(-$B$1*G$7)-F$7*EXP(-$B$1*F$7))*EXP(-G$7*$A25)</f>
        <v>0.30712396255197927</v>
      </c>
      <c r="H25">
        <f>(H$7*EXP(-$B$1*H$7)-G$7*EXP(-$B$1*G$7))*EXP(-H$7*$A25)</f>
        <v>0.27755946819602467</v>
      </c>
      <c r="I25">
        <f>(I$7*EXP(-$B$1*I$7)-H$7*EXP(-$B$1*H$7))*EXP(-I$7*$A25)</f>
        <v>0.25077388084119834</v>
      </c>
      <c r="J25">
        <f>(J$7*EXP(-$B$1*J$7)-I$7*EXP(-$B$1*I$7))*EXP(-J$7*$A25)</f>
        <v>0.22651062248914636</v>
      </c>
      <c r="K25" s="3">
        <f t="shared" si="15"/>
        <v>-1.8894662109640592</v>
      </c>
      <c r="L25" s="3">
        <v>0</v>
      </c>
      <c r="M25" s="4">
        <f t="shared" si="16"/>
        <v>-9.0849749457771189E-2</v>
      </c>
      <c r="N25" s="3">
        <f t="shared" ref="N25:W25" si="54">-N$7*EXP(-($B$1+$A25)*N$7)*(N$7-M$7)*($B$4+IF(N$6=1,1,0)*$B$3)</f>
        <v>-5.2711475603652077E-3</v>
      </c>
      <c r="O25" s="3">
        <f t="shared" si="54"/>
        <v>-3.9613203712539954E-3</v>
      </c>
      <c r="P25" s="3">
        <f t="shared" si="54"/>
        <v>-6.0642023724108941E-3</v>
      </c>
      <c r="Q25" s="3">
        <f t="shared" si="54"/>
        <v>-7.7980621238182141E-3</v>
      </c>
      <c r="R25" s="3">
        <f t="shared" si="54"/>
        <v>-9.2090775281821052E-3</v>
      </c>
      <c r="S25" s="3">
        <f t="shared" si="54"/>
        <v>-1.0338351023783042E-2</v>
      </c>
      <c r="T25" s="3">
        <f t="shared" si="54"/>
        <v>-1.1222430127762582E-2</v>
      </c>
      <c r="U25" s="3">
        <f t="shared" si="54"/>
        <v>-1.1893776845984942E-2</v>
      </c>
      <c r="V25" s="3">
        <f t="shared" si="54"/>
        <v>-1.2381190826429028E-2</v>
      </c>
      <c r="W25" s="3">
        <f t="shared" si="54"/>
        <v>-1.2710190677781188E-2</v>
      </c>
      <c r="X25" s="8">
        <f t="shared" si="18"/>
        <v>0.55641497264680051</v>
      </c>
      <c r="Y25" s="8">
        <f t="shared" ref="Y25:AF25" si="55">(-EXP(-$B$1*Y$7)+EXP(-$B$1*X$7))*EXP(-Y$7*$A25)</f>
        <v>1.3881535504490887E-2</v>
      </c>
      <c r="Z25" s="8">
        <f t="shared" si="55"/>
        <v>1.2750360887229856E-2</v>
      </c>
      <c r="AA25" s="8">
        <f t="shared" si="55"/>
        <v>1.171136310547242E-2</v>
      </c>
      <c r="AB25" s="8">
        <f t="shared" si="55"/>
        <v>1.0757030879462507E-2</v>
      </c>
      <c r="AC25" s="8">
        <f t="shared" si="55"/>
        <v>9.8804650064721264E-3</v>
      </c>
      <c r="AD25" s="8">
        <f t="shared" si="55"/>
        <v>9.0753284840433233E-3</v>
      </c>
      <c r="AE25" s="8">
        <f t="shared" si="55"/>
        <v>8.3358006975722699E-3</v>
      </c>
      <c r="AF25" s="8">
        <f t="shared" si="55"/>
        <v>7.6565353410423826E-3</v>
      </c>
      <c r="AG25" s="3">
        <f t="shared" si="20"/>
        <v>0.47236655274101474</v>
      </c>
      <c r="AH25" s="9">
        <f t="shared" si="21"/>
        <v>-0.23959761638023674</v>
      </c>
      <c r="AI25" s="9">
        <f t="shared" si="22"/>
        <v>0.95839046552094698</v>
      </c>
      <c r="AJ25" s="8">
        <f t="shared" si="23"/>
        <v>-0.13331570116444802</v>
      </c>
      <c r="AK25" s="7">
        <f t="shared" si="24"/>
        <v>0.7309755197342146</v>
      </c>
      <c r="AL25" s="7">
        <f t="shared" si="25"/>
        <v>-9.0849749457771189E-2</v>
      </c>
      <c r="AM25" s="10">
        <f t="shared" si="26"/>
        <v>0.50681006911199544</v>
      </c>
      <c r="AN25" s="8"/>
      <c r="AO25" s="10">
        <f>Fixing!B25</f>
        <v>0.50680002103764132</v>
      </c>
      <c r="AP25" s="11">
        <f t="shared" si="27"/>
        <v>-1.0048074354118697E-5</v>
      </c>
      <c r="AR25" t="str">
        <f t="shared" si="28"/>
        <v>0.14 -0.0908497494577712 -0.133315701164448 0.730975519734215 0.506810069111995</v>
      </c>
    </row>
    <row r="26" spans="1:44" x14ac:dyDescent="0.3">
      <c r="A26" s="4">
        <f t="shared" si="29"/>
        <v>0.15</v>
      </c>
      <c r="B26" s="4">
        <f t="shared" si="14"/>
        <v>0.79381390043999644</v>
      </c>
      <c r="C26">
        <f>(C$7*EXP(-$B$1*C$7)-B$7*EXP(-$B$1*B$7))*EXP(-C$7*$A26)</f>
        <v>0.45696559263561409</v>
      </c>
      <c r="D26">
        <f>(D$7*EXP(-$B$1*D$7)-C$7*EXP(-$B$1*C$7))*EXP(-D$7*$A26)</f>
        <v>0.41132335936731407</v>
      </c>
      <c r="E26">
        <f>(E$7*EXP(-$B$1*E$7)-D$7*EXP(-$B$1*D$7))*EXP(-E$7*$A26)</f>
        <v>0.37015274354419891</v>
      </c>
      <c r="F26">
        <f>(F$7*EXP(-$B$1*F$7)-E$7*EXP(-$B$1*E$7))*EXP(-F$7*$A26)</f>
        <v>0.33302212194036218</v>
      </c>
      <c r="G26">
        <f>(G$7*EXP(-$B$1*G$7)-F$7*EXP(-$B$1*F$7))*EXP(-G$7*$A26)</f>
        <v>0.29954104489836386</v>
      </c>
      <c r="H26">
        <f>(H$7*EXP(-$B$1*H$7)-G$7*EXP(-$B$1*G$7))*EXP(-H$7*$A26)</f>
        <v>0.26935634620493132</v>
      </c>
      <c r="I26">
        <f>(I$7*EXP(-$B$1*I$7)-H$7*EXP(-$B$1*H$7))*EXP(-I$7*$A26)</f>
        <v>0.24214861759619069</v>
      </c>
      <c r="J26">
        <f>(J$7*EXP(-$B$1*J$7)-I$7*EXP(-$B$1*I$7))*EXP(-J$7*$A26)</f>
        <v>0.21762901394339051</v>
      </c>
      <c r="K26" s="3">
        <f t="shared" si="15"/>
        <v>-1.8063249396903691</v>
      </c>
      <c r="L26" s="3">
        <v>0</v>
      </c>
      <c r="M26" s="4">
        <f t="shared" si="16"/>
        <v>-8.8209639444874199E-2</v>
      </c>
      <c r="N26" s="3">
        <f t="shared" ref="N26:W26" si="56">-N$7*EXP(-($B$1+$A26)*N$7)*(N$7-M$7)*($B$4+IF(N$6=1,1,0)*$B$3)</f>
        <v>-5.2579861500820493E-3</v>
      </c>
      <c r="O26" s="3">
        <f t="shared" si="56"/>
        <v>-3.9317216025961553E-3</v>
      </c>
      <c r="P26" s="3">
        <f t="shared" si="56"/>
        <v>-5.9888716406953282E-3</v>
      </c>
      <c r="Q26" s="3">
        <f t="shared" si="56"/>
        <v>-7.6627831798250969E-3</v>
      </c>
      <c r="R26" s="3">
        <f t="shared" si="56"/>
        <v>-9.0041869465894049E-3</v>
      </c>
      <c r="S26" s="3">
        <f t="shared" si="56"/>
        <v>-1.0057919970389103E-2</v>
      </c>
      <c r="T26" s="3">
        <f t="shared" si="56"/>
        <v>-1.0863564305337392E-2</v>
      </c>
      <c r="U26" s="3">
        <f t="shared" si="56"/>
        <v>-1.1456019463669856E-2</v>
      </c>
      <c r="V26" s="3">
        <f t="shared" si="56"/>
        <v>-1.1866015239844993E-2</v>
      </c>
      <c r="W26" s="3">
        <f t="shared" si="56"/>
        <v>-1.2120570945844813E-2</v>
      </c>
      <c r="X26" s="8">
        <f t="shared" si="18"/>
        <v>0.53394709972523358</v>
      </c>
      <c r="Y26" s="8">
        <f t="shared" ref="Y26:AF26" si="57">(-EXP(-$B$1*Y$7)+EXP(-$B$1*X$7))*EXP(-Y$7*$A26)</f>
        <v>1.3812301057324719E-2</v>
      </c>
      <c r="Z26" s="8">
        <f t="shared" si="57"/>
        <v>1.2623492676643814E-2</v>
      </c>
      <c r="AA26" s="8">
        <f t="shared" si="57"/>
        <v>1.1537003624227682E-2</v>
      </c>
      <c r="AB26" s="8">
        <f t="shared" si="57"/>
        <v>1.0544027396768949E-2</v>
      </c>
      <c r="AC26" s="8">
        <f t="shared" si="57"/>
        <v>9.6365154562613499E-3</v>
      </c>
      <c r="AD26" s="8">
        <f t="shared" si="57"/>
        <v>8.807111992825396E-3</v>
      </c>
      <c r="AE26" s="8">
        <f t="shared" si="57"/>
        <v>8.0490943024193844E-3</v>
      </c>
      <c r="AF26" s="8">
        <f t="shared" si="57"/>
        <v>7.3563182961700517E-3</v>
      </c>
      <c r="AG26" s="3">
        <f t="shared" si="20"/>
        <v>0.45158123492259228</v>
      </c>
      <c r="AH26" s="9">
        <f t="shared" si="21"/>
        <v>-0.23899937045827499</v>
      </c>
      <c r="AI26" s="9">
        <f t="shared" si="22"/>
        <v>0.95599748183309996</v>
      </c>
      <c r="AJ26" s="8">
        <f t="shared" si="23"/>
        <v>-0.12761302069235261</v>
      </c>
      <c r="AK26" s="7">
        <f t="shared" si="24"/>
        <v>0.75888408986474776</v>
      </c>
      <c r="AL26" s="7">
        <f t="shared" si="25"/>
        <v>-8.8209639444874199E-2</v>
      </c>
      <c r="AM26" s="10">
        <f t="shared" si="26"/>
        <v>0.54306142972752092</v>
      </c>
      <c r="AN26" s="8"/>
      <c r="AO26" s="10">
        <f>Fixing!B26</f>
        <v>0.54305092668173249</v>
      </c>
      <c r="AP26" s="11">
        <f t="shared" si="27"/>
        <v>-1.0503045788423648E-5</v>
      </c>
      <c r="AR26" t="str">
        <f t="shared" si="28"/>
        <v>0.15 -0.0882096394448742 -0.127613020692353 0.758884089864748 0.543061429727521</v>
      </c>
    </row>
    <row r="27" spans="1:44" x14ac:dyDescent="0.3">
      <c r="A27" s="4">
        <f t="shared" si="29"/>
        <v>0.16</v>
      </c>
      <c r="B27" s="4">
        <f t="shared" si="14"/>
        <v>0.82260141452284663</v>
      </c>
      <c r="C27">
        <f>(C$7*EXP(-$B$1*C$7)-B$7*EXP(-$B$1*B$7))*EXP(-C$7*$A27)</f>
        <v>0.45468646723411571</v>
      </c>
      <c r="D27">
        <f>(D$7*EXP(-$B$1*D$7)-C$7*EXP(-$B$1*C$7))*EXP(-D$7*$A27)</f>
        <v>0.40723062355875861</v>
      </c>
      <c r="E27">
        <f>(E$7*EXP(-$B$1*E$7)-D$7*EXP(-$B$1*D$7))*EXP(-E$7*$A27)</f>
        <v>0.36464188714222084</v>
      </c>
      <c r="F27">
        <f>(F$7*EXP(-$B$1*F$7)-E$7*EXP(-$B$1*E$7))*EXP(-F$7*$A27)</f>
        <v>0.32642784210774345</v>
      </c>
      <c r="G27">
        <f>(G$7*EXP(-$B$1*G$7)-F$7*EXP(-$B$1*F$7))*EXP(-G$7*$A27)</f>
        <v>0.29214535014869808</v>
      </c>
      <c r="H27">
        <f>(H$7*EXP(-$B$1*H$7)-G$7*EXP(-$B$1*G$7))*EXP(-H$7*$A27)</f>
        <v>0.26139566310752127</v>
      </c>
      <c r="I27">
        <f>(I$7*EXP(-$B$1*I$7)-H$7*EXP(-$B$1*H$7))*EXP(-I$7*$A27)</f>
        <v>0.23382001669016397</v>
      </c>
      <c r="J27">
        <f>(J$7*EXP(-$B$1*J$7)-I$7*EXP(-$B$1*I$7))*EXP(-J$7*$A27)</f>
        <v>0.20909565824994333</v>
      </c>
      <c r="K27" s="3">
        <f t="shared" si="15"/>
        <v>-1.7268420937163189</v>
      </c>
      <c r="L27" s="3">
        <v>0</v>
      </c>
      <c r="M27" s="4">
        <f t="shared" si="16"/>
        <v>-8.5661607320621586E-2</v>
      </c>
      <c r="N27" s="3">
        <f t="shared" ref="N27:W27" si="58">-N$7*EXP(-($B$1+$A27)*N$7)*(N$7-M$7)*($B$4+IF(N$6=1,1,0)*$B$3)</f>
        <v>-5.2448576022294446E-3</v>
      </c>
      <c r="O27" s="3">
        <f t="shared" si="58"/>
        <v>-3.9023439943151467E-3</v>
      </c>
      <c r="P27" s="3">
        <f t="shared" si="58"/>
        <v>-5.9144766823580747E-3</v>
      </c>
      <c r="Q27" s="3">
        <f t="shared" si="58"/>
        <v>-7.5298510230718497E-3</v>
      </c>
      <c r="R27" s="3">
        <f t="shared" si="58"/>
        <v>-8.8038549269478794E-3</v>
      </c>
      <c r="S27" s="3">
        <f t="shared" si="58"/>
        <v>-9.7850956983403445E-3</v>
      </c>
      <c r="T27" s="3">
        <f t="shared" si="58"/>
        <v>-1.0516174132752631E-2</v>
      </c>
      <c r="U27" s="3">
        <f t="shared" si="58"/>
        <v>-1.1034373996707888E-2</v>
      </c>
      <c r="V27" s="3">
        <f t="shared" si="58"/>
        <v>-1.1372275869593693E-2</v>
      </c>
      <c r="W27" s="3">
        <f t="shared" si="58"/>
        <v>-1.1558303394304636E-2</v>
      </c>
      <c r="X27" s="8">
        <f t="shared" si="18"/>
        <v>0.51243783737961468</v>
      </c>
      <c r="Y27" s="8">
        <f t="shared" ref="Y27:AF27" si="59">(-EXP(-$B$1*Y$7)+EXP(-$B$1*X$7))*EXP(-Y$7*$A27)</f>
        <v>1.3743411918404376E-2</v>
      </c>
      <c r="Z27" s="8">
        <f t="shared" si="59"/>
        <v>1.2497886825845048E-2</v>
      </c>
      <c r="AA27" s="8">
        <f t="shared" si="59"/>
        <v>1.1365240017470496E-2</v>
      </c>
      <c r="AB27" s="8">
        <f t="shared" si="59"/>
        <v>1.0335241665623003E-2</v>
      </c>
      <c r="AC27" s="8">
        <f t="shared" si="59"/>
        <v>9.3985890419059255E-3</v>
      </c>
      <c r="AD27" s="8">
        <f t="shared" si="59"/>
        <v>8.5468224968989065E-3</v>
      </c>
      <c r="AE27" s="8">
        <f t="shared" si="59"/>
        <v>7.7722490543840764E-3</v>
      </c>
      <c r="AF27" s="8">
        <f t="shared" si="59"/>
        <v>7.0678729300031988E-3</v>
      </c>
      <c r="AG27" s="3">
        <f t="shared" si="20"/>
        <v>0.43171052342907967</v>
      </c>
      <c r="AH27" s="9">
        <f t="shared" si="21"/>
        <v>-0.23840261828315659</v>
      </c>
      <c r="AI27" s="9">
        <f t="shared" si="22"/>
        <v>0.95361047313262637</v>
      </c>
      <c r="AJ27" s="8">
        <f t="shared" si="23"/>
        <v>-0.12216652213865856</v>
      </c>
      <c r="AK27" s="7">
        <f t="shared" si="24"/>
        <v>0.78444132410269951</v>
      </c>
      <c r="AL27" s="7">
        <f t="shared" si="25"/>
        <v>-8.5661607320621586E-2</v>
      </c>
      <c r="AM27" s="10">
        <f t="shared" si="26"/>
        <v>0.57661319464341942</v>
      </c>
      <c r="AN27" s="8"/>
      <c r="AO27" s="10">
        <f>Fixing!B27</f>
        <v>0.57660227872432857</v>
      </c>
      <c r="AP27" s="11">
        <f t="shared" si="27"/>
        <v>-1.0915919090859205E-5</v>
      </c>
      <c r="AR27" t="str">
        <f t="shared" si="28"/>
        <v>0.16 -0.0856616073206216 -0.122166522138659 0.7844413241027 0.576613194643419</v>
      </c>
    </row>
    <row r="28" spans="1:44" x14ac:dyDescent="0.3">
      <c r="A28" s="4">
        <f t="shared" si="29"/>
        <v>0.17</v>
      </c>
      <c r="B28" s="4">
        <f t="shared" si="14"/>
        <v>0.84919512579055478</v>
      </c>
      <c r="C28">
        <f>(C$7*EXP(-$B$1*C$7)-B$7*EXP(-$B$1*B$7))*EXP(-C$7*$A28)</f>
        <v>0.45241870901797981</v>
      </c>
      <c r="D28">
        <f>(D$7*EXP(-$B$1*D$7)-C$7*EXP(-$B$1*C$7))*EXP(-D$7*$A28)</f>
        <v>0.40317861115191905</v>
      </c>
      <c r="E28">
        <f>(E$7*EXP(-$B$1*E$7)-D$7*EXP(-$B$1*D$7))*EXP(-E$7*$A28)</f>
        <v>0.35921307670319425</v>
      </c>
      <c r="F28">
        <f>(F$7*EXP(-$B$1*F$7)-E$7*EXP(-$B$1*E$7))*EXP(-F$7*$A28)</f>
        <v>0.31996413776439714</v>
      </c>
      <c r="G28">
        <f>(G$7*EXP(-$B$1*G$7)-F$7*EXP(-$B$1*F$7))*EXP(-G$7*$A28)</f>
        <v>0.28493225575301317</v>
      </c>
      <c r="H28">
        <f>(H$7*EXP(-$B$1*H$7)-G$7*EXP(-$B$1*G$7))*EXP(-H$7*$A28)</f>
        <v>0.25367025375164454</v>
      </c>
      <c r="I28">
        <f>(I$7*EXP(-$B$1*I$7)-H$7*EXP(-$B$1*H$7))*EXP(-I$7*$A28)</f>
        <v>0.22577787454545689</v>
      </c>
      <c r="J28">
        <f>(J$7*EXP(-$B$1*J$7)-I$7*EXP(-$B$1*I$7))*EXP(-J$7*$A28)</f>
        <v>0.20089690021914886</v>
      </c>
      <c r="K28" s="3">
        <f t="shared" si="15"/>
        <v>-1.6508566931161988</v>
      </c>
      <c r="L28" s="3">
        <v>0</v>
      </c>
      <c r="M28" s="4">
        <f t="shared" si="16"/>
        <v>-8.3202170478579154E-2</v>
      </c>
      <c r="N28" s="3">
        <f t="shared" ref="N28:W28" si="60">-N$7*EXP(-($B$1+$A28)*N$7)*(N$7-M$7)*($B$4+IF(N$6=1,1,0)*$B$3)</f>
        <v>-5.2317618347539271E-3</v>
      </c>
      <c r="O28" s="3">
        <f t="shared" si="60"/>
        <v>-3.8731858939127601E-3</v>
      </c>
      <c r="P28" s="3">
        <f t="shared" si="60"/>
        <v>-5.8410058730355369E-3</v>
      </c>
      <c r="Q28" s="3">
        <f t="shared" si="60"/>
        <v>-7.3992249420464914E-3</v>
      </c>
      <c r="R28" s="3">
        <f t="shared" si="60"/>
        <v>-8.6079800468939396E-3</v>
      </c>
      <c r="S28" s="3">
        <f t="shared" si="60"/>
        <v>-9.5196718712780293E-3</v>
      </c>
      <c r="T28" s="3">
        <f t="shared" si="60"/>
        <v>-1.0179892646839812E-2</v>
      </c>
      <c r="U28" s="3">
        <f t="shared" si="60"/>
        <v>-1.062824743667283E-2</v>
      </c>
      <c r="V28" s="3">
        <f t="shared" si="60"/>
        <v>-1.089908076469253E-2</v>
      </c>
      <c r="W28" s="3">
        <f t="shared" si="60"/>
        <v>-1.1022119168453285E-2</v>
      </c>
      <c r="X28" s="8">
        <f t="shared" si="18"/>
        <v>0.49184562044693714</v>
      </c>
      <c r="Y28" s="8">
        <f t="shared" ref="Y28:AF28" si="61">(-EXP(-$B$1*Y$7)+EXP(-$B$1*X$7))*EXP(-Y$7*$A28)</f>
        <v>1.3674866365497796E-2</v>
      </c>
      <c r="Z28" s="8">
        <f t="shared" si="61"/>
        <v>1.2373530774143807E-2</v>
      </c>
      <c r="AA28" s="8">
        <f t="shared" si="61"/>
        <v>1.1196033637664707E-2</v>
      </c>
      <c r="AB28" s="8">
        <f t="shared" si="61"/>
        <v>1.0130590168948368E-2</v>
      </c>
      <c r="AC28" s="8">
        <f t="shared" si="61"/>
        <v>9.1665370516517183E-3</v>
      </c>
      <c r="AD28" s="8">
        <f t="shared" si="61"/>
        <v>8.2942257181474518E-3</v>
      </c>
      <c r="AE28" s="8">
        <f t="shared" si="61"/>
        <v>7.5049257834160126E-3</v>
      </c>
      <c r="AF28" s="8">
        <f t="shared" si="61"/>
        <v>6.7907376684176596E-3</v>
      </c>
      <c r="AG28" s="3">
        <f t="shared" si="20"/>
        <v>0.41271417327904963</v>
      </c>
      <c r="AH28" s="9">
        <f t="shared" si="21"/>
        <v>-0.2378073561251785</v>
      </c>
      <c r="AI28" s="9">
        <f t="shared" si="22"/>
        <v>0.95122942450071402</v>
      </c>
      <c r="AJ28" s="8">
        <f t="shared" si="23"/>
        <v>-0.11696450662023415</v>
      </c>
      <c r="AK28" s="7">
        <f t="shared" si="24"/>
        <v>0.80777939079456085</v>
      </c>
      <c r="AL28" s="7">
        <f t="shared" si="25"/>
        <v>-8.3202170478579154E-2</v>
      </c>
      <c r="AM28" s="10">
        <f t="shared" si="26"/>
        <v>0.60761271369574754</v>
      </c>
      <c r="AN28" s="8"/>
      <c r="AO28" s="10">
        <f>Fixing!B28</f>
        <v>0.60760142451155974</v>
      </c>
      <c r="AP28" s="11">
        <f t="shared" si="27"/>
        <v>-1.128918418780156E-5</v>
      </c>
      <c r="AR28" t="str">
        <f t="shared" si="28"/>
        <v>0.17 -0.0832021704785792 -0.116964506620234 0.807779390794561 0.607612713695748</v>
      </c>
    </row>
    <row r="29" spans="1:44" x14ac:dyDescent="0.3">
      <c r="A29" s="4">
        <f t="shared" si="29"/>
        <v>0.18000000000000002</v>
      </c>
      <c r="B29" s="4">
        <f t="shared" si="14"/>
        <v>0.87371022747429183</v>
      </c>
      <c r="C29">
        <f>(C$7*EXP(-$B$1*C$7)-B$7*EXP(-$B$1*B$7))*EXP(-C$7*$A29)</f>
        <v>0.4501622612931328</v>
      </c>
      <c r="D29">
        <f>(D$7*EXP(-$B$1*D$7)-C$7*EXP(-$B$1*C$7))*EXP(-D$7*$A29)</f>
        <v>0.39916691694217787</v>
      </c>
      <c r="E29">
        <f>(E$7*EXP(-$B$1*E$7)-D$7*EXP(-$B$1*D$7))*EXP(-E$7*$A29)</f>
        <v>0.35386509072186734</v>
      </c>
      <c r="F29">
        <f>(F$7*EXP(-$B$1*F$7)-E$7*EXP(-$B$1*E$7))*EXP(-F$7*$A29)</f>
        <v>0.31362842334240193</v>
      </c>
      <c r="G29">
        <f>(G$7*EXP(-$B$1*G$7)-F$7*EXP(-$B$1*F$7))*EXP(-G$7*$A29)</f>
        <v>0.27789725329250559</v>
      </c>
      <c r="H29">
        <f>(H$7*EXP(-$B$1*H$7)-G$7*EXP(-$B$1*G$7))*EXP(-H$7*$A29)</f>
        <v>0.24617316474740014</v>
      </c>
      <c r="I29">
        <f>(I$7*EXP(-$B$1*I$7)-H$7*EXP(-$B$1*H$7))*EXP(-I$7*$A29)</f>
        <v>0.21801233853221455</v>
      </c>
      <c r="J29">
        <f>(J$7*EXP(-$B$1*J$7)-I$7*EXP(-$B$1*I$7))*EXP(-J$7*$A29)</f>
        <v>0.19301962008899629</v>
      </c>
      <c r="K29" s="3">
        <f t="shared" si="15"/>
        <v>-1.5782148414864046</v>
      </c>
      <c r="L29" s="3">
        <v>0</v>
      </c>
      <c r="M29" s="4">
        <f t="shared" si="16"/>
        <v>-8.0827984564818336E-2</v>
      </c>
      <c r="N29" s="3">
        <f t="shared" ref="N29:W29" si="62">-N$7*EXP(-($B$1+$A29)*N$7)*(N$7-M$7)*($B$4+IF(N$6=1,1,0)*$B$3)</f>
        <v>-5.2186987658069065E-3</v>
      </c>
      <c r="O29" s="3">
        <f t="shared" si="62"/>
        <v>-3.8442456612381576E-3</v>
      </c>
      <c r="P29" s="3">
        <f t="shared" si="62"/>
        <v>-5.7684477327642784E-3</v>
      </c>
      <c r="Q29" s="3">
        <f t="shared" si="62"/>
        <v>-7.2708649314907562E-3</v>
      </c>
      <c r="R29" s="3">
        <f t="shared" si="62"/>
        <v>-8.4164631405861026E-3</v>
      </c>
      <c r="S29" s="3">
        <f t="shared" si="62"/>
        <v>-9.2614477497826603E-3</v>
      </c>
      <c r="T29" s="3">
        <f t="shared" si="62"/>
        <v>-9.8543646190135739E-3</v>
      </c>
      <c r="U29" s="3">
        <f t="shared" si="62"/>
        <v>-1.0237068601158902E-2</v>
      </c>
      <c r="V29" s="3">
        <f t="shared" si="62"/>
        <v>-1.0445575087824071E-2</v>
      </c>
      <c r="W29" s="3">
        <f t="shared" si="62"/>
        <v>-1.0510808275152926E-2</v>
      </c>
      <c r="X29" s="8">
        <f t="shared" si="18"/>
        <v>0.47213069736729102</v>
      </c>
      <c r="Y29" s="8">
        <f t="shared" ref="Y29:AF29" si="63">(-EXP(-$B$1*Y$7)+EXP(-$B$1*X$7))*EXP(-Y$7*$A29)</f>
        <v>1.3606662684962587E-2</v>
      </c>
      <c r="Z29" s="8">
        <f t="shared" si="63"/>
        <v>1.225041208583129E-2</v>
      </c>
      <c r="AA29" s="8">
        <f t="shared" si="63"/>
        <v>1.1029346412661012E-2</v>
      </c>
      <c r="AB29" s="8">
        <f t="shared" si="63"/>
        <v>9.9299910434176488E-3</v>
      </c>
      <c r="AC29" s="8">
        <f t="shared" si="63"/>
        <v>8.9402144454508881E-3</v>
      </c>
      <c r="AD29" s="8">
        <f t="shared" si="63"/>
        <v>8.0490943024193618E-3</v>
      </c>
      <c r="AE29" s="8">
        <f t="shared" si="63"/>
        <v>7.2467969850775627E-3</v>
      </c>
      <c r="AF29" s="8">
        <f t="shared" si="63"/>
        <v>6.5244690358695588E-3</v>
      </c>
      <c r="AG29" s="3">
        <f t="shared" si="20"/>
        <v>0.39455371037160109</v>
      </c>
      <c r="AH29" s="9">
        <f t="shared" si="21"/>
        <v>-0.23721358026395031</v>
      </c>
      <c r="AI29" s="9">
        <f t="shared" si="22"/>
        <v>0.94885432105580125</v>
      </c>
      <c r="AJ29" s="8">
        <f t="shared" si="23"/>
        <v>-0.11199581307501072</v>
      </c>
      <c r="AK29" s="7">
        <f t="shared" si="24"/>
        <v>0.82902372468962882</v>
      </c>
      <c r="AL29" s="7">
        <f t="shared" si="25"/>
        <v>-8.0827984564818336E-2</v>
      </c>
      <c r="AM29" s="10">
        <f t="shared" si="26"/>
        <v>0.63619992704979977</v>
      </c>
      <c r="AN29" s="8"/>
      <c r="AO29" s="10">
        <f>Fixing!B29</f>
        <v>0.63618830181952002</v>
      </c>
      <c r="AP29" s="11">
        <f t="shared" si="27"/>
        <v>-1.1625230279754817E-5</v>
      </c>
      <c r="AR29" t="str">
        <f t="shared" si="28"/>
        <v>0.18 -0.0808279845648183 -0.111995813075011 0.829023724689629 0.6361999270498</v>
      </c>
    </row>
    <row r="30" spans="1:44" x14ac:dyDescent="0.3">
      <c r="A30" s="4">
        <f t="shared" si="29"/>
        <v>0.19000000000000003</v>
      </c>
      <c r="B30" s="4">
        <f t="shared" si="14"/>
        <v>0.89625638480138203</v>
      </c>
      <c r="C30">
        <f>(C$7*EXP(-$B$1*C$7)-B$7*EXP(-$B$1*B$7))*EXP(-C$7*$A30)</f>
        <v>0.44791706764826411</v>
      </c>
      <c r="D30">
        <f>(D$7*EXP(-$B$1*D$7)-C$7*EXP(-$B$1*C$7))*EXP(-D$7*$A30)</f>
        <v>0.39519513975677117</v>
      </c>
      <c r="E30">
        <f>(E$7*EXP(-$B$1*E$7)-D$7*EXP(-$B$1*D$7))*EXP(-E$7*$A30)</f>
        <v>0.3485967258788325</v>
      </c>
      <c r="F30">
        <f>(F$7*EXP(-$B$1*F$7)-E$7*EXP(-$B$1*E$7))*EXP(-F$7*$A30)</f>
        <v>0.30741816447151182</v>
      </c>
      <c r="G30">
        <f>(G$7*EXP(-$B$1*G$7)-F$7*EXP(-$B$1*F$7))*EXP(-G$7*$A30)</f>
        <v>0.27103594566162892</v>
      </c>
      <c r="H30">
        <f>(H$7*EXP(-$B$1*H$7)-G$7*EXP(-$B$1*G$7))*EXP(-H$7*$A30)</f>
        <v>0.23889764820861553</v>
      </c>
      <c r="I30">
        <f>(I$7*EXP(-$B$1*I$7)-H$7*EXP(-$B$1*H$7))*EXP(-I$7*$A30)</f>
        <v>0.21051389489768452</v>
      </c>
      <c r="J30">
        <f>(J$7*EXP(-$B$1*J$7)-I$7*EXP(-$B$1*I$7))*EXP(-J$7*$A30)</f>
        <v>0.18545121253070124</v>
      </c>
      <c r="K30" s="3">
        <f t="shared" si="15"/>
        <v>-1.5087694142526273</v>
      </c>
      <c r="L30" s="3">
        <v>0</v>
      </c>
      <c r="M30" s="4">
        <f t="shared" si="16"/>
        <v>-7.8535837808349038E-2</v>
      </c>
      <c r="N30" s="3">
        <f t="shared" ref="N30:W30" si="64">-N$7*EXP(-($B$1+$A30)*N$7)*(N$7-M$7)*($B$4+IF(N$6=1,1,0)*$B$3)</f>
        <v>-5.205668313744161E-3</v>
      </c>
      <c r="O30" s="3">
        <f t="shared" si="64"/>
        <v>-3.8155216683956206E-3</v>
      </c>
      <c r="P30" s="3">
        <f t="shared" si="64"/>
        <v>-5.6967909241872634E-3</v>
      </c>
      <c r="Q30" s="3">
        <f t="shared" si="64"/>
        <v>-7.1447316801481701E-3</v>
      </c>
      <c r="R30" s="3">
        <f t="shared" si="64"/>
        <v>-8.2292072485001741E-3</v>
      </c>
      <c r="S30" s="3">
        <f t="shared" si="64"/>
        <v>-9.0102280395552049E-3</v>
      </c>
      <c r="T30" s="3">
        <f t="shared" si="64"/>
        <v>-9.5392461800284638E-3</v>
      </c>
      <c r="U30" s="3">
        <f t="shared" si="64"/>
        <v>-9.8602873304613568E-3</v>
      </c>
      <c r="V30" s="3">
        <f t="shared" si="64"/>
        <v>-1.0010939571053716E-2</v>
      </c>
      <c r="W30" s="3">
        <f t="shared" si="64"/>
        <v>-1.0023216852274905E-2</v>
      </c>
      <c r="X30" s="8">
        <f t="shared" si="18"/>
        <v>0.45325505081188311</v>
      </c>
      <c r="Y30" s="8">
        <f t="shared" ref="Y30:AF30" si="65">(-EXP(-$B$1*Y$7)+EXP(-$B$1*X$7))*EXP(-Y$7*$A30)</f>
        <v>1.3538799171703182E-2</v>
      </c>
      <c r="Z30" s="8">
        <f t="shared" si="65"/>
        <v>1.2128518448936068E-2</v>
      </c>
      <c r="AA30" s="8">
        <f t="shared" si="65"/>
        <v>1.086514083713057E-2</v>
      </c>
      <c r="AB30" s="8">
        <f t="shared" si="65"/>
        <v>9.7333640467059408E-3</v>
      </c>
      <c r="AC30" s="8">
        <f t="shared" si="65"/>
        <v>8.7194797643071354E-3</v>
      </c>
      <c r="AD30" s="8">
        <f t="shared" si="65"/>
        <v>7.8112076148936149E-3</v>
      </c>
      <c r="AE30" s="8">
        <f t="shared" si="65"/>
        <v>6.997546419309897E-3</v>
      </c>
      <c r="AF30" s="8">
        <f t="shared" si="65"/>
        <v>6.2686409457398118E-3</v>
      </c>
      <c r="AG30" s="3">
        <f t="shared" si="20"/>
        <v>0.37719235356315689</v>
      </c>
      <c r="AH30" s="9">
        <f t="shared" si="21"/>
        <v>-0.23662128698837095</v>
      </c>
      <c r="AI30" s="9">
        <f t="shared" si="22"/>
        <v>0.94648514795348382</v>
      </c>
      <c r="AJ30" s="8">
        <f t="shared" si="23"/>
        <v>-0.10724979345708725</v>
      </c>
      <c r="AK30" s="7">
        <f t="shared" si="24"/>
        <v>0.84829335697299058</v>
      </c>
      <c r="AL30" s="7">
        <f t="shared" si="25"/>
        <v>-7.8535837808349038E-2</v>
      </c>
      <c r="AM30" s="10">
        <f t="shared" si="26"/>
        <v>0.66250772570755423</v>
      </c>
      <c r="AN30" s="8"/>
      <c r="AO30" s="10">
        <f>Fixing!B30</f>
        <v>0.66249579938757042</v>
      </c>
      <c r="AP30" s="11">
        <f t="shared" si="27"/>
        <v>-1.1926319983812661E-5</v>
      </c>
      <c r="AR30" t="str">
        <f t="shared" si="28"/>
        <v>0.19 -0.078535837808349 -0.107249793457087 0.848293356972991 0.662507725707554</v>
      </c>
    </row>
    <row r="31" spans="1:44" x14ac:dyDescent="0.3">
      <c r="A31" s="4">
        <f t="shared" si="29"/>
        <v>0.20000000000000004</v>
      </c>
      <c r="B31" s="4">
        <f t="shared" si="14"/>
        <v>0.91693799099814477</v>
      </c>
      <c r="C31">
        <f>(C$7*EXP(-$B$1*C$7)-B$7*EXP(-$B$1*B$7))*EXP(-C$7*$A31)</f>
        <v>0.44568307195341567</v>
      </c>
      <c r="D31">
        <f>(D$7*EXP(-$B$1*D$7)-C$7*EXP(-$B$1*C$7))*EXP(-D$7*$A31)</f>
        <v>0.39126288241467055</v>
      </c>
      <c r="E31">
        <f>(E$7*EXP(-$B$1*E$7)-D$7*EXP(-$B$1*D$7))*EXP(-E$7*$A31)</f>
        <v>0.34340679676977381</v>
      </c>
      <c r="F31">
        <f>(F$7*EXP(-$B$1*F$7)-E$7*EXP(-$B$1*E$7))*EXP(-F$7*$A31)</f>
        <v>0.30133087696537375</v>
      </c>
      <c r="G31">
        <f>(G$7*EXP(-$B$1*G$7)-F$7*EXP(-$B$1*F$7))*EXP(-G$7*$A31)</f>
        <v>0.26434404431975927</v>
      </c>
      <c r="H31">
        <f>(H$7*EXP(-$B$1*H$7)-G$7*EXP(-$B$1*G$7))*EXP(-H$7*$A31)</f>
        <v>0.23183715567929369</v>
      </c>
      <c r="I31">
        <f>(I$7*EXP(-$B$1*I$7)-H$7*EXP(-$B$1*H$7))*EXP(-I$7*$A31)</f>
        <v>0.20327335711068023</v>
      </c>
      <c r="J31">
        <f>(J$7*EXP(-$B$1*J$7)-I$7*EXP(-$B$1*I$7))*EXP(-J$7*$A31)</f>
        <v>0.17817956647749073</v>
      </c>
      <c r="K31" s="3">
        <f t="shared" si="15"/>
        <v>-1.442379760692313</v>
      </c>
      <c r="L31" s="3">
        <v>0</v>
      </c>
      <c r="M31" s="4">
        <f t="shared" si="16"/>
        <v>-7.6322645589515098E-2</v>
      </c>
      <c r="N31" s="3">
        <f t="shared" ref="N31:W31" si="66">-N$7*EXP(-($B$1+$A31)*N$7)*(N$7-M$7)*($B$4+IF(N$6=1,1,0)*$B$3)</f>
        <v>-5.1926703971253213E-3</v>
      </c>
      <c r="O31" s="3">
        <f t="shared" si="66"/>
        <v>-3.7870122996529793E-3</v>
      </c>
      <c r="P31" s="3">
        <f t="shared" si="66"/>
        <v>-5.6260242507823639E-3</v>
      </c>
      <c r="Q31" s="3">
        <f t="shared" si="66"/>
        <v>-7.0207865587246735E-3</v>
      </c>
      <c r="R31" s="3">
        <f t="shared" si="66"/>
        <v>-8.0461175683414175E-3</v>
      </c>
      <c r="S31" s="3">
        <f t="shared" si="66"/>
        <v>-8.7658227437164993E-3</v>
      </c>
      <c r="T31" s="3">
        <f t="shared" si="66"/>
        <v>-9.2342044567350814E-3</v>
      </c>
      <c r="U31" s="3">
        <f t="shared" si="66"/>
        <v>-9.4973737138237223E-3</v>
      </c>
      <c r="V31" s="3">
        <f t="shared" si="66"/>
        <v>-9.5943890358042416E-3</v>
      </c>
      <c r="W31" s="3">
        <f t="shared" si="66"/>
        <v>-9.5582445648087853E-3</v>
      </c>
      <c r="X31" s="8">
        <f t="shared" si="18"/>
        <v>0.43518232179057514</v>
      </c>
      <c r="Y31" s="8">
        <f t="shared" ref="Y31:AF31" si="67">(-EXP(-$B$1*Y$7)+EXP(-$B$1*X$7))*EXP(-Y$7*$A31)</f>
        <v>1.3471274129128217E-2</v>
      </c>
      <c r="Z31" s="8">
        <f t="shared" si="67"/>
        <v>1.2007837673992872E-2</v>
      </c>
      <c r="AA31" s="8">
        <f t="shared" si="67"/>
        <v>1.0703379964126141E-2</v>
      </c>
      <c r="AB31" s="8">
        <f t="shared" si="67"/>
        <v>9.5406305253928347E-3</v>
      </c>
      <c r="AC31" s="8">
        <f t="shared" si="67"/>
        <v>8.5041950418592183E-3</v>
      </c>
      <c r="AD31" s="8">
        <f t="shared" si="67"/>
        <v>7.5803515414936034E-3</v>
      </c>
      <c r="AE31" s="8">
        <f t="shared" si="67"/>
        <v>6.7568687229993766E-3</v>
      </c>
      <c r="AF31" s="8">
        <f t="shared" si="67"/>
        <v>6.0228440185046426E-3</v>
      </c>
      <c r="AG31" s="3">
        <f t="shared" si="20"/>
        <v>0.36059494017307825</v>
      </c>
      <c r="AH31" s="9">
        <f t="shared" si="21"/>
        <v>-0.23603047259660553</v>
      </c>
      <c r="AI31" s="9">
        <f t="shared" si="22"/>
        <v>0.94412189038642214</v>
      </c>
      <c r="AJ31" s="8">
        <f t="shared" si="23"/>
        <v>-0.10271628907791752</v>
      </c>
      <c r="AK31" s="7">
        <f t="shared" si="24"/>
        <v>0.86570122942829653</v>
      </c>
      <c r="AL31" s="7">
        <f t="shared" si="25"/>
        <v>-7.6322645589515098E-2</v>
      </c>
      <c r="AM31" s="10">
        <f t="shared" si="26"/>
        <v>0.68666229476086393</v>
      </c>
      <c r="AN31" s="8"/>
      <c r="AO31" s="10">
        <f>Fixing!B31</f>
        <v>0.68665010017952377</v>
      </c>
      <c r="AP31" s="11">
        <f t="shared" si="27"/>
        <v>-1.2194581340163602E-5</v>
      </c>
      <c r="AR31" t="str">
        <f t="shared" si="28"/>
        <v>0.2 -0.0763226455895151 -0.102716289077918 0.865701229428297 0.686662294760864</v>
      </c>
    </row>
    <row r="32" spans="1:44" x14ac:dyDescent="0.3">
      <c r="A32" s="4">
        <f t="shared" si="29"/>
        <v>0.21000000000000005</v>
      </c>
      <c r="B32" s="4">
        <f t="shared" si="14"/>
        <v>0.93585441164465255</v>
      </c>
      <c r="C32">
        <f>(C$7*EXP(-$B$1*C$7)-B$7*EXP(-$B$1*B$7))*EXP(-C$7*$A32)</f>
        <v>0.44346021835857874</v>
      </c>
      <c r="D32">
        <f>(D$7*EXP(-$B$1*D$7)-C$7*EXP(-$B$1*C$7))*EXP(-D$7*$A32)</f>
        <v>0.38736975168686488</v>
      </c>
      <c r="E32">
        <f>(E$7*EXP(-$B$1*E$7)-D$7*EXP(-$B$1*D$7))*EXP(-E$7*$A32)</f>
        <v>0.33829413563874666</v>
      </c>
      <c r="F32">
        <f>(F$7*EXP(-$B$1*F$7)-E$7*EXP(-$B$1*E$7))*EXP(-F$7*$A32)</f>
        <v>0.29536412582782046</v>
      </c>
      <c r="G32">
        <f>(G$7*EXP(-$B$1*G$7)-F$7*EXP(-$B$1*F$7))*EXP(-G$7*$A32)</f>
        <v>0.25781736661071808</v>
      </c>
      <c r="H32">
        <f>(H$7*EXP(-$B$1*H$7)-G$7*EXP(-$B$1*G$7))*EXP(-H$7*$A32)</f>
        <v>0.22498533223956074</v>
      </c>
      <c r="I32">
        <f>(I$7*EXP(-$B$1*I$7)-H$7*EXP(-$B$1*H$7))*EXP(-I$7*$A32)</f>
        <v>0.19628185460693134</v>
      </c>
      <c r="J32">
        <f>(J$7*EXP(-$B$1*J$7)-I$7*EXP(-$B$1*I$7))*EXP(-J$7*$A32)</f>
        <v>0.17119304574431241</v>
      </c>
      <c r="K32" s="3">
        <f t="shared" si="15"/>
        <v>-1.3789114190688805</v>
      </c>
      <c r="L32" s="3">
        <v>0</v>
      </c>
      <c r="M32" s="4">
        <f t="shared" si="16"/>
        <v>-7.4185445236190459E-2</v>
      </c>
      <c r="N32" s="3">
        <f t="shared" ref="N32:W32" si="68">-N$7*EXP(-($B$1+$A32)*N$7)*(N$7-M$7)*($B$4+IF(N$6=1,1,0)*$B$3)</f>
        <v>-5.1797049347133677E-3</v>
      </c>
      <c r="O32" s="3">
        <f t="shared" si="68"/>
        <v>-3.758715951350724E-3</v>
      </c>
      <c r="P32" s="3">
        <f t="shared" si="68"/>
        <v>-5.5561366551128838E-3</v>
      </c>
      <c r="Q32" s="3">
        <f t="shared" si="68"/>
        <v>-6.8989916080580953E-3</v>
      </c>
      <c r="R32" s="3">
        <f t="shared" si="68"/>
        <v>-7.8671014070488595E-3</v>
      </c>
      <c r="S32" s="3">
        <f t="shared" si="68"/>
        <v>-8.5280470191130362E-3</v>
      </c>
      <c r="T32" s="3">
        <f t="shared" si="68"/>
        <v>-8.9389172204518575E-3</v>
      </c>
      <c r="U32" s="3">
        <f t="shared" si="68"/>
        <v>-9.147817344163478E-3</v>
      </c>
      <c r="V32" s="3">
        <f t="shared" si="68"/>
        <v>-9.1951709744134934E-3</v>
      </c>
      <c r="W32" s="3">
        <f t="shared" si="68"/>
        <v>-9.1148421217646606E-3</v>
      </c>
      <c r="X32" s="8">
        <f t="shared" si="18"/>
        <v>0.41787773708624876</v>
      </c>
      <c r="Y32" s="8">
        <f t="shared" ref="Y32:AF32" si="69">(-EXP(-$B$1*Y$7)+EXP(-$B$1*X$7))*EXP(-Y$7*$A32)</f>
        <v>1.340408586910811E-2</v>
      </c>
      <c r="Z32" s="8">
        <f t="shared" si="69"/>
        <v>1.1888357692823639E-2</v>
      </c>
      <c r="AA32" s="8">
        <f t="shared" si="69"/>
        <v>1.0544027396768862E-2</v>
      </c>
      <c r="AB32" s="8">
        <f t="shared" si="69"/>
        <v>9.3517133834999881E-3</v>
      </c>
      <c r="AC32" s="8">
        <f t="shared" si="69"/>
        <v>8.2942257181474969E-3</v>
      </c>
      <c r="AD32" s="8">
        <f t="shared" si="69"/>
        <v>7.356318296170017E-3</v>
      </c>
      <c r="AE32" s="8">
        <f t="shared" si="69"/>
        <v>6.5244690358695449E-3</v>
      </c>
      <c r="AF32" s="8">
        <f t="shared" si="69"/>
        <v>5.7866849266410003E-3</v>
      </c>
      <c r="AG32" s="3">
        <f t="shared" si="20"/>
        <v>0.34472785476722007</v>
      </c>
      <c r="AH32" s="9">
        <f t="shared" si="21"/>
        <v>-0.23544113339606218</v>
      </c>
      <c r="AI32" s="9">
        <f t="shared" si="22"/>
        <v>0.94176453358424872</v>
      </c>
      <c r="AJ32" s="8">
        <f t="shared" si="23"/>
        <v>-9.838560804056809E-2</v>
      </c>
      <c r="AK32" s="7">
        <f t="shared" si="24"/>
        <v>0.88135449348528772</v>
      </c>
      <c r="AL32" s="7">
        <f t="shared" si="25"/>
        <v>-7.4185445236190459E-2</v>
      </c>
      <c r="AM32" s="10">
        <f t="shared" si="26"/>
        <v>0.70878344020852924</v>
      </c>
      <c r="AN32" s="8"/>
      <c r="AO32" s="10">
        <f>Fixing!B32</f>
        <v>0.70877100815983662</v>
      </c>
      <c r="AP32" s="11">
        <f t="shared" si="27"/>
        <v>-1.2432048692612163E-5</v>
      </c>
      <c r="AR32" t="str">
        <f t="shared" si="28"/>
        <v>0.21 -0.0741854452361905 -0.0983856080405681 0.881354493485288 0.708783440208529</v>
      </c>
    </row>
    <row r="33" spans="1:44" x14ac:dyDescent="0.3">
      <c r="A33" s="4">
        <f t="shared" si="29"/>
        <v>0.22000000000000006</v>
      </c>
      <c r="B33" s="4">
        <f t="shared" si="14"/>
        <v>0.95310021790611898</v>
      </c>
      <c r="C33">
        <f>(C$7*EXP(-$B$1*C$7)-B$7*EXP(-$B$1*B$7))*EXP(-C$7*$A33)</f>
        <v>0.44124845129229767</v>
      </c>
      <c r="D33">
        <f>(D$7*EXP(-$B$1*D$7)-C$7*EXP(-$B$1*C$7))*EXP(-D$7*$A33)</f>
        <v>0.38351535825703709</v>
      </c>
      <c r="E33">
        <f>(E$7*EXP(-$B$1*E$7)-D$7*EXP(-$B$1*D$7))*EXP(-E$7*$A33)</f>
        <v>0.33325759211542727</v>
      </c>
      <c r="F33">
        <f>(F$7*EXP(-$B$1*F$7)-E$7*EXP(-$B$1*E$7))*EXP(-F$7*$A33)</f>
        <v>0.28951552427883914</v>
      </c>
      <c r="G33">
        <f>(G$7*EXP(-$B$1*G$7)-F$7*EXP(-$B$1*F$7))*EXP(-G$7*$A33)</f>
        <v>0.25145183314847586</v>
      </c>
      <c r="H33">
        <f>(H$7*EXP(-$B$1*H$7)-G$7*EXP(-$B$1*G$7))*EXP(-H$7*$A33)</f>
        <v>0.21833601078580889</v>
      </c>
      <c r="I33">
        <f>(I$7*EXP(-$B$1*I$7)-H$7*EXP(-$B$1*H$7))*EXP(-I$7*$A33)</f>
        <v>0.18953082192153309</v>
      </c>
      <c r="J33">
        <f>(J$7*EXP(-$B$1*J$7)-I$7*EXP(-$B$1*I$7))*EXP(-J$7*$A33)</f>
        <v>0.16448047040745592</v>
      </c>
      <c r="K33" s="3">
        <f t="shared" si="15"/>
        <v>-1.318235844300756</v>
      </c>
      <c r="L33" s="3">
        <v>0</v>
      </c>
      <c r="M33" s="4">
        <f t="shared" si="16"/>
        <v>-7.2121391038053637E-2</v>
      </c>
      <c r="N33" s="3">
        <f t="shared" ref="N33:W33" si="70">-N$7*EXP(-($B$1+$A33)*N$7)*(N$7-M$7)*($B$4+IF(N$6=1,1,0)*$B$3)</f>
        <v>-5.1667718454741166E-3</v>
      </c>
      <c r="O33" s="3">
        <f t="shared" si="70"/>
        <v>-3.7306310318118009E-3</v>
      </c>
      <c r="P33" s="3">
        <f t="shared" si="70"/>
        <v>-5.4871172170998135E-3</v>
      </c>
      <c r="Q33" s="3">
        <f t="shared" si="70"/>
        <v>-6.7793095274928652E-3</v>
      </c>
      <c r="R33" s="3">
        <f t="shared" si="70"/>
        <v>-7.6920681338674586E-3</v>
      </c>
      <c r="S33" s="3">
        <f t="shared" si="70"/>
        <v>-8.2967210365205244E-3</v>
      </c>
      <c r="T33" s="3">
        <f t="shared" si="70"/>
        <v>-8.653072546581056E-3</v>
      </c>
      <c r="U33" s="3">
        <f t="shared" si="70"/>
        <v>-8.8111266002279757E-3</v>
      </c>
      <c r="V33" s="3">
        <f t="shared" si="70"/>
        <v>-8.8125641907128485E-3</v>
      </c>
      <c r="W33" s="3">
        <f t="shared" si="70"/>
        <v>-8.6920089082651881E-3</v>
      </c>
      <c r="X33" s="8">
        <f t="shared" si="18"/>
        <v>0.40130803987001107</v>
      </c>
      <c r="Y33" s="8">
        <f t="shared" ref="Y33:AF33" si="71">(-EXP(-$B$1*Y$7)+EXP(-$B$1*X$7))*EXP(-Y$7*$A33)</f>
        <v>1.3337232711932861E-2</v>
      </c>
      <c r="Z33" s="8">
        <f t="shared" si="71"/>
        <v>1.1770066557330688E-2</v>
      </c>
      <c r="AA33" s="8">
        <f t="shared" si="71"/>
        <v>1.0387047280058804E-2</v>
      </c>
      <c r="AB33" s="8">
        <f t="shared" si="71"/>
        <v>9.1665370516517165E-3</v>
      </c>
      <c r="AC33" s="8">
        <f t="shared" si="71"/>
        <v>8.0894405555095705E-3</v>
      </c>
      <c r="AD33" s="8">
        <f t="shared" si="71"/>
        <v>7.1389062338793642E-3</v>
      </c>
      <c r="AE33" s="8">
        <f t="shared" si="71"/>
        <v>6.3000626392404144E-3</v>
      </c>
      <c r="AF33" s="8">
        <f t="shared" si="71"/>
        <v>5.5597857652186083E-3</v>
      </c>
      <c r="AG33" s="3">
        <f t="shared" si="20"/>
        <v>0.32955896107518901</v>
      </c>
      <c r="AH33" s="9">
        <f t="shared" si="21"/>
        <v>-0.23485326570336895</v>
      </c>
      <c r="AI33" s="9">
        <f t="shared" si="22"/>
        <v>0.93941306281347581</v>
      </c>
      <c r="AJ33" s="8">
        <f t="shared" si="23"/>
        <v>-9.4248503716489893E-2</v>
      </c>
      <c r="AK33" s="7">
        <f t="shared" si="24"/>
        <v>0.89535479487137848</v>
      </c>
      <c r="AL33" s="7">
        <f t="shared" si="25"/>
        <v>-7.2121391038053637E-2</v>
      </c>
      <c r="AM33" s="10">
        <f t="shared" si="26"/>
        <v>0.72898490011683503</v>
      </c>
      <c r="AN33" s="8"/>
      <c r="AO33" s="10">
        <f>Fixing!B33</f>
        <v>0.72897225949805922</v>
      </c>
      <c r="AP33" s="11">
        <f t="shared" si="27"/>
        <v>-1.264061877581657E-5</v>
      </c>
      <c r="AR33" t="str">
        <f t="shared" si="28"/>
        <v>0.22 -0.0721213910380536 -0.0942485037164899 0.895354794871378 0.728984900116835</v>
      </c>
    </row>
    <row r="34" spans="1:44" x14ac:dyDescent="0.3">
      <c r="A34" s="4">
        <f t="shared" si="29"/>
        <v>0.23000000000000007</v>
      </c>
      <c r="B34" s="4">
        <f t="shared" si="14"/>
        <v>0.96876540914212317</v>
      </c>
      <c r="C34">
        <f>(C$7*EXP(-$B$1*C$7)-B$7*EXP(-$B$1*B$7))*EXP(-C$7*$A34)</f>
        <v>0.43904771546028065</v>
      </c>
      <c r="D34">
        <f>(D$7*EXP(-$B$1*D$7)-C$7*EXP(-$B$1*C$7))*EXP(-D$7*$A34)</f>
        <v>0.37969931668263213</v>
      </c>
      <c r="E34">
        <f>(E$7*EXP(-$B$1*E$7)-D$7*EXP(-$B$1*D$7))*EXP(-E$7*$A34)</f>
        <v>0.32829603295627485</v>
      </c>
      <c r="F34">
        <f>(F$7*EXP(-$B$1*F$7)-E$7*EXP(-$B$1*E$7))*EXP(-F$7*$A34)</f>
        <v>0.2837827327998278</v>
      </c>
      <c r="G34">
        <f>(G$7*EXP(-$B$1*G$7)-F$7*EXP(-$B$1*F$7))*EXP(-G$7*$A34)</f>
        <v>0.24524346526740293</v>
      </c>
      <c r="H34">
        <f>(H$7*EXP(-$B$1*H$7)-G$7*EXP(-$B$1*G$7))*EXP(-H$7*$A34)</f>
        <v>0.21188320647988712</v>
      </c>
      <c r="I34">
        <f>(I$7*EXP(-$B$1*I$7)-H$7*EXP(-$B$1*H$7))*EXP(-I$7*$A34)</f>
        <v>0.18301198819518064</v>
      </c>
      <c r="J34">
        <f>(J$7*EXP(-$B$1*J$7)-I$7*EXP(-$B$1*I$7))*EXP(-J$7*$A34)</f>
        <v>0.15803109891428985</v>
      </c>
      <c r="K34" s="3">
        <f t="shared" si="15"/>
        <v>-1.2602301476136528</v>
      </c>
      <c r="L34" s="3">
        <v>0</v>
      </c>
      <c r="M34" s="4">
        <f t="shared" si="16"/>
        <v>-7.0127749469638276E-2</v>
      </c>
      <c r="N34" s="3">
        <f t="shared" ref="N34:W34" si="72">-N$7*EXP(-($B$1+$A34)*N$7)*(N$7-M$7)*($B$4+IF(N$6=1,1,0)*$B$3)</f>
        <v>-5.1538710485757189E-3</v>
      </c>
      <c r="O34" s="3">
        <f t="shared" si="72"/>
        <v>-3.7027559612520821E-3</v>
      </c>
      <c r="P34" s="3">
        <f t="shared" si="72"/>
        <v>-5.4189551523155409E-3</v>
      </c>
      <c r="Q34" s="3">
        <f t="shared" si="72"/>
        <v>-6.6617036634563954E-3</v>
      </c>
      <c r="R34" s="3">
        <f t="shared" si="72"/>
        <v>-7.5209291344643459E-3</v>
      </c>
      <c r="S34" s="3">
        <f t="shared" si="72"/>
        <v>-8.0716698446394695E-3</v>
      </c>
      <c r="T34" s="3">
        <f t="shared" si="72"/>
        <v>-8.3763684851094113E-3</v>
      </c>
      <c r="U34" s="3">
        <f t="shared" si="72"/>
        <v>-8.4868279551710297E-3</v>
      </c>
      <c r="V34" s="3">
        <f t="shared" si="72"/>
        <v>-8.445877497170514E-3</v>
      </c>
      <c r="W34" s="3">
        <f t="shared" si="72"/>
        <v>-8.2887907274837684E-3</v>
      </c>
      <c r="X34" s="8">
        <f t="shared" si="18"/>
        <v>0.38544142335766507</v>
      </c>
      <c r="Y34" s="8">
        <f t="shared" ref="Y34:AF34" si="73">(-EXP(-$B$1*Y$7)+EXP(-$B$1*X$7))*EXP(-Y$7*$A34)</f>
        <v>1.3270712986270057E-2</v>
      </c>
      <c r="Z34" s="8">
        <f t="shared" si="73"/>
        <v>1.1652952438301889E-2</v>
      </c>
      <c r="AA34" s="8">
        <f t="shared" si="73"/>
        <v>1.0232404292807444E-2</v>
      </c>
      <c r="AB34" s="8">
        <f t="shared" si="73"/>
        <v>8.9850274568462271E-3</v>
      </c>
      <c r="AC34" s="8">
        <f t="shared" si="73"/>
        <v>7.8897115565524645E-3</v>
      </c>
      <c r="AD34" s="8">
        <f t="shared" si="73"/>
        <v>6.9279196690898307E-3</v>
      </c>
      <c r="AE34" s="8">
        <f t="shared" si="73"/>
        <v>6.0833746072124833E-3</v>
      </c>
      <c r="AF34" s="8">
        <f t="shared" si="73"/>
        <v>5.3417834471714571E-3</v>
      </c>
      <c r="AG34" s="3">
        <f t="shared" si="20"/>
        <v>0.3150575369034132</v>
      </c>
      <c r="AH34" s="9">
        <f t="shared" si="21"/>
        <v>-0.23426686584435086</v>
      </c>
      <c r="AI34" s="9">
        <f t="shared" si="22"/>
        <v>0.93706746337740343</v>
      </c>
      <c r="AJ34" s="8">
        <f t="shared" si="23"/>
        <v>-9.0296154216585767E-2</v>
      </c>
      <c r="AK34" s="7">
        <f t="shared" si="24"/>
        <v>0.9077985445525818</v>
      </c>
      <c r="AL34" s="7">
        <f t="shared" si="25"/>
        <v>-7.0127749469638276E-2</v>
      </c>
      <c r="AM34" s="10">
        <f t="shared" si="26"/>
        <v>0.74737464086635774</v>
      </c>
      <c r="AN34" s="8"/>
      <c r="AO34" s="10">
        <f>Fixing!B34</f>
        <v>0.7473618187694</v>
      </c>
      <c r="AP34" s="11">
        <f t="shared" si="27"/>
        <v>-1.2822096957743057E-5</v>
      </c>
      <c r="AR34" t="str">
        <f t="shared" si="28"/>
        <v>0.23 -0.0701277494696383 -0.0902961542165858 0.907798544552582 0.747374640866358</v>
      </c>
    </row>
    <row r="35" spans="1:44" x14ac:dyDescent="0.3">
      <c r="A35" s="4">
        <f t="shared" si="29"/>
        <v>0.24000000000000007</v>
      </c>
      <c r="B35" s="4">
        <f t="shared" si="14"/>
        <v>0.98293562537246038</v>
      </c>
      <c r="C35">
        <f>(C$7*EXP(-$B$1*C$7)-B$7*EXP(-$B$1*B$7))*EXP(-C$7*$A35)</f>
        <v>0.43685795584401721</v>
      </c>
      <c r="D35">
        <f>(D$7*EXP(-$B$1*D$7)-C$7*EXP(-$B$1*C$7))*EXP(-D$7*$A35)</f>
        <v>0.37592124535631266</v>
      </c>
      <c r="E35">
        <f>(E$7*EXP(-$B$1*E$7)-D$7*EXP(-$B$1*D$7))*EXP(-E$7*$A35)</f>
        <v>0.32340834178954692</v>
      </c>
      <c r="F35">
        <f>(F$7*EXP(-$B$1*F$7)-E$7*EXP(-$B$1*E$7))*EXP(-F$7*$A35)</f>
        <v>0.27816345819775667</v>
      </c>
      <c r="G35">
        <f>(G$7*EXP(-$B$1*G$7)-F$7*EXP(-$B$1*F$7))*EXP(-G$7*$A35)</f>
        <v>0.2391883825354742</v>
      </c>
      <c r="H35">
        <f>(H$7*EXP(-$B$1*H$7)-G$7*EXP(-$B$1*G$7))*EXP(-H$7*$A35)</f>
        <v>0.20562111136234279</v>
      </c>
      <c r="I35">
        <f>(I$7*EXP(-$B$1*I$7)-H$7*EXP(-$B$1*H$7))*EXP(-I$7*$A35)</f>
        <v>0.17671736704133226</v>
      </c>
      <c r="J35">
        <f>(J$7*EXP(-$B$1*J$7)-I$7*EXP(-$B$1*I$7))*EXP(-J$7*$A35)</f>
        <v>0.15183461089448586</v>
      </c>
      <c r="K35" s="3">
        <f t="shared" si="15"/>
        <v>-1.2047768476488079</v>
      </c>
      <c r="L35" s="3">
        <v>0</v>
      </c>
      <c r="M35" s="4">
        <f t="shared" si="16"/>
        <v>-6.8201894613260261E-2</v>
      </c>
      <c r="N35" s="3">
        <f t="shared" ref="N35:W35" si="74">-N$7*EXP(-($B$1+$A35)*N$7)*(N$7-M$7)*($B$4+IF(N$6=1,1,0)*$B$3)</f>
        <v>-5.1410024633881512E-3</v>
      </c>
      <c r="O35" s="3">
        <f t="shared" si="74"/>
        <v>-3.675089171691499E-3</v>
      </c>
      <c r="P35" s="3">
        <f t="shared" si="74"/>
        <v>-5.3516398102987682E-3</v>
      </c>
      <c r="Q35" s="3">
        <f t="shared" si="74"/>
        <v>-6.5461379982336351E-3</v>
      </c>
      <c r="R35" s="3">
        <f t="shared" si="74"/>
        <v>-7.3535977660659241E-3</v>
      </c>
      <c r="S35" s="3">
        <f t="shared" si="74"/>
        <v>-7.852723237779911E-3</v>
      </c>
      <c r="T35" s="3">
        <f t="shared" si="74"/>
        <v>-8.108512741645358E-3</v>
      </c>
      <c r="U35" s="3">
        <f t="shared" si="74"/>
        <v>-8.1744653105777516E-3</v>
      </c>
      <c r="V35" s="3">
        <f t="shared" si="74"/>
        <v>-8.0944484662461378E-3</v>
      </c>
      <c r="W35" s="3">
        <f t="shared" si="74"/>
        <v>-7.9042776473331224E-3</v>
      </c>
      <c r="X35" s="8">
        <f t="shared" si="18"/>
        <v>0.37024746737399888</v>
      </c>
      <c r="Y35" s="8">
        <f t="shared" ref="Y35:AF35" si="75">(-EXP(-$B$1*Y$7)+EXP(-$B$1*X$7))*EXP(-Y$7*$A35)</f>
        <v>1.3204525029123095E-2</v>
      </c>
      <c r="Z35" s="8">
        <f t="shared" si="75"/>
        <v>1.1537003624227748E-2</v>
      </c>
      <c r="AA35" s="8">
        <f t="shared" si="75"/>
        <v>1.0080063639690247E-2</v>
      </c>
      <c r="AB35" s="8">
        <f t="shared" si="75"/>
        <v>8.8071119928254411E-3</v>
      </c>
      <c r="AC35" s="8">
        <f t="shared" si="75"/>
        <v>7.6949138841501032E-3</v>
      </c>
      <c r="AD35" s="8">
        <f t="shared" si="75"/>
        <v>6.7231686996510843E-3</v>
      </c>
      <c r="AE35" s="8">
        <f t="shared" si="75"/>
        <v>5.8741394698481201E-3</v>
      </c>
      <c r="AF35" s="8">
        <f t="shared" si="75"/>
        <v>5.132329122281027E-3</v>
      </c>
      <c r="AG35" s="3">
        <f t="shared" si="20"/>
        <v>0.30119421191220203</v>
      </c>
      <c r="AH35" s="9">
        <f t="shared" si="21"/>
        <v>-0.23368193015400687</v>
      </c>
      <c r="AI35" s="9">
        <f t="shared" si="22"/>
        <v>0.93472772061602749</v>
      </c>
      <c r="AJ35" s="8">
        <f t="shared" si="23"/>
        <v>-8.6520142810588743E-2</v>
      </c>
      <c r="AK35" s="7">
        <f t="shared" si="24"/>
        <v>0.91877717661668945</v>
      </c>
      <c r="AL35" s="7">
        <f t="shared" si="25"/>
        <v>-6.8201894613260261E-2</v>
      </c>
      <c r="AM35" s="10">
        <f t="shared" si="26"/>
        <v>0.76405513919284052</v>
      </c>
      <c r="AN35" s="8"/>
      <c r="AO35" s="10">
        <f>Fixing!B35</f>
        <v>0.76404216098814826</v>
      </c>
      <c r="AP35" s="11">
        <f t="shared" si="27"/>
        <v>-1.2978204692259965E-5</v>
      </c>
      <c r="AR35" t="str">
        <f t="shared" si="28"/>
        <v>0.24 -0.0682018946132603 -0.0865201428105887 0.918777176616689 0.764055139192841</v>
      </c>
    </row>
    <row r="36" spans="1:44" x14ac:dyDescent="0.3">
      <c r="A36" s="4">
        <f t="shared" si="29"/>
        <v>0.25000000000000006</v>
      </c>
      <c r="B36" s="4">
        <f t="shared" si="14"/>
        <v>0.99569235005694057</v>
      </c>
      <c r="C36">
        <f>(C$7*EXP(-$B$1*C$7)-B$7*EXP(-$B$1*B$7))*EXP(-C$7*$A36)</f>
        <v>0.43467911769940287</v>
      </c>
      <c r="D36">
        <f>(D$7*EXP(-$B$1*D$7)-C$7*EXP(-$B$1*C$7))*EXP(-D$7*$A36)</f>
        <v>0.37218076646779763</v>
      </c>
      <c r="E36">
        <f>(E$7*EXP(-$B$1*E$7)-D$7*EXP(-$B$1*D$7))*EXP(-E$7*$A36)</f>
        <v>0.31859341886411074</v>
      </c>
      <c r="F36">
        <f>(F$7*EXP(-$B$1*F$7)-E$7*EXP(-$B$1*E$7))*EXP(-F$7*$A36)</f>
        <v>0.27265545268786018</v>
      </c>
      <c r="G36">
        <f>(G$7*EXP(-$B$1*G$7)-F$7*EXP(-$B$1*F$7))*EXP(-G$7*$A36)</f>
        <v>0.23328280032887255</v>
      </c>
      <c r="H36">
        <f>(H$7*EXP(-$B$1*H$7)-G$7*EXP(-$B$1*G$7))*EXP(-H$7*$A36)</f>
        <v>0.19954408912486596</v>
      </c>
      <c r="I36">
        <f>(I$7*EXP(-$B$1*I$7)-H$7*EXP(-$B$1*H$7))*EXP(-I$7*$A36)</f>
        <v>0.17063924676188683</v>
      </c>
      <c r="J36">
        <f>(J$7*EXP(-$B$1*J$7)-I$7*EXP(-$B$1*I$7))*EXP(-J$7*$A36)</f>
        <v>0.14588109064522428</v>
      </c>
      <c r="K36" s="3">
        <f t="shared" si="15"/>
        <v>-1.1517636325230807</v>
      </c>
      <c r="L36" s="3">
        <v>0</v>
      </c>
      <c r="M36" s="4">
        <f t="shared" si="16"/>
        <v>-6.6341303773306479E-2</v>
      </c>
      <c r="N36" s="3">
        <f t="shared" ref="N36:W36" si="76">-N$7*EXP(-($B$1+$A36)*N$7)*(N$7-M$7)*($B$4+IF(N$6=1,1,0)*$B$3)</f>
        <v>-5.1281660094827149E-3</v>
      </c>
      <c r="O36" s="3">
        <f t="shared" si="76"/>
        <v>-3.6476291068658425E-3</v>
      </c>
      <c r="P36" s="3">
        <f t="shared" si="76"/>
        <v>-5.2851606728903508E-3</v>
      </c>
      <c r="Q36" s="3">
        <f t="shared" si="76"/>
        <v>-6.4325771389363677E-3</v>
      </c>
      <c r="R36" s="3">
        <f t="shared" si="76"/>
        <v>-7.1899893135931123E-3</v>
      </c>
      <c r="S36" s="3">
        <f t="shared" si="76"/>
        <v>-7.639715627135263E-3</v>
      </c>
      <c r="T36" s="3">
        <f t="shared" si="76"/>
        <v>-7.8492223686559004E-3</v>
      </c>
      <c r="U36" s="3">
        <f t="shared" si="76"/>
        <v>-7.8735993550009958E-3</v>
      </c>
      <c r="V36" s="3">
        <f t="shared" si="76"/>
        <v>-7.7576422337009522E-3</v>
      </c>
      <c r="W36" s="3">
        <f t="shared" si="76"/>
        <v>-7.5376019470449829E-3</v>
      </c>
      <c r="X36" s="8">
        <f t="shared" si="18"/>
        <v>0.35569707769730385</v>
      </c>
      <c r="Y36" s="8">
        <f t="shared" ref="Y36:AF36" si="77">(-EXP(-$B$1*Y$7)+EXP(-$B$1*X$7))*EXP(-Y$7*$A36)</f>
        <v>1.3138667185789595E-2</v>
      </c>
      <c r="Z36" s="8">
        <f t="shared" si="77"/>
        <v>1.1422208520130232E-2</v>
      </c>
      <c r="AA36" s="8">
        <f t="shared" si="77"/>
        <v>9.9299910434175655E-3</v>
      </c>
      <c r="AB36" s="8">
        <f t="shared" si="77"/>
        <v>8.6327194910315111E-3</v>
      </c>
      <c r="AC36" s="8">
        <f t="shared" si="77"/>
        <v>7.5049257834160343E-3</v>
      </c>
      <c r="AD36" s="8">
        <f t="shared" si="77"/>
        <v>6.5244690358695259E-3</v>
      </c>
      <c r="AE36" s="8">
        <f t="shared" si="77"/>
        <v>5.672100887937695E-3</v>
      </c>
      <c r="AF36" s="8">
        <f t="shared" si="77"/>
        <v>4.9310876189415237E-3</v>
      </c>
      <c r="AG36" s="3">
        <f t="shared" si="20"/>
        <v>0.28794090813077017</v>
      </c>
      <c r="AH36" s="9">
        <f t="shared" si="21"/>
        <v>-0.23309845497648707</v>
      </c>
      <c r="AI36" s="9">
        <f t="shared" si="22"/>
        <v>0.93239381990594827</v>
      </c>
      <c r="AJ36" s="8">
        <f t="shared" si="23"/>
        <v>-8.2912439250893005E-2</v>
      </c>
      <c r="AK36" s="7">
        <f t="shared" si="24"/>
        <v>0.92837739372072148</v>
      </c>
      <c r="AL36" s="7">
        <f t="shared" si="25"/>
        <v>-6.6341303773306479E-2</v>
      </c>
      <c r="AM36" s="10">
        <f t="shared" si="26"/>
        <v>0.77912365069652201</v>
      </c>
      <c r="AN36" s="8"/>
      <c r="AO36" s="10">
        <f>Fixing!B36</f>
        <v>0.77911054011156056</v>
      </c>
      <c r="AP36" s="11">
        <f t="shared" si="27"/>
        <v>-1.3110584961451011E-5</v>
      </c>
      <c r="AR36" t="str">
        <f t="shared" si="28"/>
        <v>0.25 -0.0663413037733065 -0.082912439250893 0.928377393720721 0.779123650696522</v>
      </c>
    </row>
    <row r="37" spans="1:44" x14ac:dyDescent="0.3">
      <c r="A37" s="4">
        <f t="shared" si="29"/>
        <v>0.26000000000000006</v>
      </c>
      <c r="B37" s="4">
        <f t="shared" si="14"/>
        <v>1.0071131036259817</v>
      </c>
      <c r="C37">
        <f>(C$7*EXP(-$B$1*C$7)-B$7*EXP(-$B$1*B$7))*EXP(-C$7*$A37)</f>
        <v>0.43251114655537065</v>
      </c>
      <c r="D37">
        <f>(D$7*EXP(-$B$1*D$7)-C$7*EXP(-$B$1*C$7))*EXP(-D$7*$A37)</f>
        <v>0.36847750596608098</v>
      </c>
      <c r="E37">
        <f>(E$7*EXP(-$B$1*E$7)-D$7*EXP(-$B$1*D$7))*EXP(-E$7*$A37)</f>
        <v>0.31385018080199517</v>
      </c>
      <c r="F37">
        <f>(F$7*EXP(-$B$1*F$7)-E$7*EXP(-$B$1*E$7))*EXP(-F$7*$A37)</f>
        <v>0.26725651299449332</v>
      </c>
      <c r="G37">
        <f>(G$7*EXP(-$B$1*G$7)-F$7*EXP(-$B$1*F$7))*EXP(-G$7*$A37)</f>
        <v>0.22752302746647576</v>
      </c>
      <c r="H37">
        <f>(H$7*EXP(-$B$1*H$7)-G$7*EXP(-$B$1*G$7))*EXP(-H$7*$A37)</f>
        <v>0.1936466700372316</v>
      </c>
      <c r="I37">
        <f>(I$7*EXP(-$B$1*I$7)-H$7*EXP(-$B$1*H$7))*EXP(-I$7*$A37)</f>
        <v>0.1647701808993893</v>
      </c>
      <c r="J37">
        <f>(J$7*EXP(-$B$1*J$7)-I$7*EXP(-$B$1*I$7))*EXP(-J$7*$A37)</f>
        <v>0.14016101126395428</v>
      </c>
      <c r="K37" s="3">
        <f t="shared" si="15"/>
        <v>-1.1010831323590093</v>
      </c>
      <c r="L37" s="3">
        <v>0</v>
      </c>
      <c r="M37" s="4">
        <f t="shared" si="16"/>
        <v>-6.4543553273737619E-2</v>
      </c>
      <c r="N37" s="3">
        <f t="shared" ref="N37:W37" si="78">-N$7*EXP(-($B$1+$A37)*N$7)*(N$7-M$7)*($B$4+IF(N$6=1,1,0)*$B$3)</f>
        <v>-5.1153616066315312E-3</v>
      </c>
      <c r="O37" s="3">
        <f t="shared" si="78"/>
        <v>-3.620374222139225E-3</v>
      </c>
      <c r="P37" s="3">
        <f t="shared" si="78"/>
        <v>-5.2195073525898149E-3</v>
      </c>
      <c r="Q37" s="3">
        <f t="shared" si="78"/>
        <v>-6.3209863066638625E-3</v>
      </c>
      <c r="R37" s="3">
        <f t="shared" si="78"/>
        <v>-7.0300209467725324E-3</v>
      </c>
      <c r="S37" s="3">
        <f t="shared" si="78"/>
        <v>-7.4324859155478797E-3</v>
      </c>
      <c r="T37" s="3">
        <f t="shared" si="78"/>
        <v>-7.5982234665769727E-3</v>
      </c>
      <c r="U37" s="3">
        <f t="shared" si="78"/>
        <v>-7.5838069461072214E-3</v>
      </c>
      <c r="V37" s="3">
        <f t="shared" si="78"/>
        <v>-7.4348503517016155E-3</v>
      </c>
      <c r="W37" s="3">
        <f t="shared" si="78"/>
        <v>-7.1879361590069706E-3</v>
      </c>
      <c r="X37" s="8">
        <f t="shared" si="18"/>
        <v>0.3417624280621398</v>
      </c>
      <c r="Y37" s="8">
        <f t="shared" ref="Y37:AF37" si="79">(-EXP(-$B$1*Y$7)+EXP(-$B$1*X$7))*EXP(-Y$7*$A37)</f>
        <v>1.3073137809820048E-2</v>
      </c>
      <c r="Z37" s="8">
        <f t="shared" si="79"/>
        <v>1.1308555646403267E-2</v>
      </c>
      <c r="AA37" s="8">
        <f t="shared" si="79"/>
        <v>9.7821527370221192E-3</v>
      </c>
      <c r="AB37" s="8">
        <f t="shared" si="79"/>
        <v>8.4617801921384565E-3</v>
      </c>
      <c r="AC37" s="8">
        <f t="shared" si="79"/>
        <v>7.3196285056026569E-3</v>
      </c>
      <c r="AD37" s="8">
        <f t="shared" si="79"/>
        <v>6.331641834635123E-3</v>
      </c>
      <c r="AE37" s="8">
        <f t="shared" si="79"/>
        <v>5.4770113389519901E-3</v>
      </c>
      <c r="AF37" s="8">
        <f t="shared" si="79"/>
        <v>4.7377369078137914E-3</v>
      </c>
      <c r="AG37" s="3">
        <f t="shared" si="20"/>
        <v>0.27527078308975234</v>
      </c>
      <c r="AH37" s="9">
        <f t="shared" si="21"/>
        <v>-0.2325164366650696</v>
      </c>
      <c r="AI37" s="9">
        <f t="shared" si="22"/>
        <v>0.93006574666027841</v>
      </c>
      <c r="AJ37" s="8">
        <f t="shared" si="23"/>
        <v>-7.9465381959010942E-2</v>
      </c>
      <c r="AK37" s="7">
        <f t="shared" si="24"/>
        <v>0.93668140069524908</v>
      </c>
      <c r="AL37" s="7">
        <f t="shared" si="25"/>
        <v>-6.4543553273737619E-2</v>
      </c>
      <c r="AM37" s="10">
        <f t="shared" si="26"/>
        <v>0.79267246546250048</v>
      </c>
      <c r="AN37" s="8"/>
      <c r="AO37" s="10">
        <f>Fixing!B37</f>
        <v>0.79265924474139338</v>
      </c>
      <c r="AP37" s="11">
        <f t="shared" si="27"/>
        <v>-1.3220721107098932E-5</v>
      </c>
      <c r="AR37" t="str">
        <f t="shared" si="28"/>
        <v>0.26 -0.0645435532737376 -0.0794653819590109 0.936681400695249 0.7926724654625</v>
      </c>
    </row>
    <row r="38" spans="1:44" x14ac:dyDescent="0.3">
      <c r="A38" s="4">
        <f t="shared" si="29"/>
        <v>0.27000000000000007</v>
      </c>
      <c r="B38" s="4">
        <f t="shared" si="14"/>
        <v>1.017271628179286</v>
      </c>
      <c r="C38">
        <f>(C$7*EXP(-$B$1*C$7)-B$7*EXP(-$B$1*B$7))*EXP(-C$7*$A38)</f>
        <v>0.4303539882125289</v>
      </c>
      <c r="D38">
        <f>(D$7*EXP(-$B$1*D$7)-C$7*EXP(-$B$1*C$7))*EXP(-D$7*$A38)</f>
        <v>0.36481109352202651</v>
      </c>
      <c r="E38">
        <f>(E$7*EXP(-$B$1*E$7)-D$7*EXP(-$B$1*D$7))*EXP(-E$7*$A38)</f>
        <v>0.30917756035462529</v>
      </c>
      <c r="F38">
        <f>(F$7*EXP(-$B$1*F$7)-E$7*EXP(-$B$1*E$7))*EXP(-F$7*$A38)</f>
        <v>0.26196447946979196</v>
      </c>
      <c r="G38">
        <f>(G$7*EXP(-$B$1*G$7)-F$7*EXP(-$B$1*F$7))*EXP(-G$7*$A38)</f>
        <v>0.2219054639027484</v>
      </c>
      <c r="H38">
        <f>(H$7*EXP(-$B$1*H$7)-G$7*EXP(-$B$1*G$7))*EXP(-H$7*$A38)</f>
        <v>0.18792354602417313</v>
      </c>
      <c r="I38">
        <f>(I$7*EXP(-$B$1*I$7)-H$7*EXP(-$B$1*H$7))*EXP(-I$7*$A38)</f>
        <v>0.15910297911418933</v>
      </c>
      <c r="J38">
        <f>(J$7*EXP(-$B$1*J$7)-I$7*EXP(-$B$1*I$7))*EXP(-J$7*$A38)</f>
        <v>0.13466521940331708</v>
      </c>
      <c r="K38" s="3">
        <f t="shared" si="15"/>
        <v>-1.0526327018241148</v>
      </c>
      <c r="L38" s="3">
        <v>0</v>
      </c>
      <c r="M38" s="4">
        <f t="shared" si="16"/>
        <v>-6.280631443100973E-2</v>
      </c>
      <c r="N38" s="3">
        <f t="shared" ref="N38:W38" si="80">-N$7*EXP(-($B$1+$A38)*N$7)*(N$7-M$7)*($B$4+IF(N$6=1,1,0)*$B$3)</f>
        <v>-5.1025891748070406E-3</v>
      </c>
      <c r="O38" s="3">
        <f t="shared" si="80"/>
        <v>-3.593322984417197E-3</v>
      </c>
      <c r="P38" s="3">
        <f t="shared" si="80"/>
        <v>-5.1546695909322916E-3</v>
      </c>
      <c r="Q38" s="3">
        <f t="shared" si="80"/>
        <v>-6.2113313258515572E-3</v>
      </c>
      <c r="R38" s="3">
        <f t="shared" si="80"/>
        <v>-6.8736116782019147E-3</v>
      </c>
      <c r="S38" s="3">
        <f t="shared" si="80"/>
        <v>-7.2308773756716615E-3</v>
      </c>
      <c r="T38" s="3">
        <f t="shared" si="80"/>
        <v>-7.3552508944815598E-3</v>
      </c>
      <c r="U38" s="3">
        <f t="shared" si="80"/>
        <v>-7.3046805155628676E-3</v>
      </c>
      <c r="V38" s="3">
        <f t="shared" si="80"/>
        <v>-7.125489689645886E-3</v>
      </c>
      <c r="W38" s="3">
        <f t="shared" si="80"/>
        <v>-6.8544912014377492E-3</v>
      </c>
      <c r="X38" s="8">
        <f t="shared" si="18"/>
        <v>0.32841690470371465</v>
      </c>
      <c r="Y38" s="8">
        <f t="shared" ref="Y38:AF38" si="81">(-EXP(-$B$1*Y$7)+EXP(-$B$1*X$7))*EXP(-Y$7*$A38)</f>
        <v>1.3007935262976639E-2</v>
      </c>
      <c r="Z38" s="8">
        <f t="shared" si="81"/>
        <v>1.1196033637664769E-2</v>
      </c>
      <c r="AA38" s="8">
        <f t="shared" si="81"/>
        <v>9.6365154562612666E-3</v>
      </c>
      <c r="AB38" s="8">
        <f t="shared" si="81"/>
        <v>8.2942257181474952E-3</v>
      </c>
      <c r="AC38" s="8">
        <f t="shared" si="81"/>
        <v>7.1389062338794041E-3</v>
      </c>
      <c r="AD38" s="8">
        <f t="shared" si="81"/>
        <v>6.1445135384505366E-3</v>
      </c>
      <c r="AE38" s="8">
        <f t="shared" si="81"/>
        <v>5.2886318137961479E-3</v>
      </c>
      <c r="AF38" s="8">
        <f t="shared" si="81"/>
        <v>4.5519675865096747E-3</v>
      </c>
      <c r="AG38" s="3">
        <f t="shared" si="20"/>
        <v>0.26315817545602871</v>
      </c>
      <c r="AH38" s="9">
        <f t="shared" si="21"/>
        <v>-0.23193587158213821</v>
      </c>
      <c r="AI38" s="9">
        <f t="shared" si="22"/>
        <v>0.92774348632855286</v>
      </c>
      <c r="AJ38" s="8">
        <f t="shared" si="23"/>
        <v>-7.6171661034764082E-2</v>
      </c>
      <c r="AK38" s="7">
        <f t="shared" si="24"/>
        <v>0.94376712687017406</v>
      </c>
      <c r="AL38" s="7">
        <f t="shared" si="25"/>
        <v>-6.280631443100973E-2</v>
      </c>
      <c r="AM38" s="10">
        <f t="shared" si="26"/>
        <v>0.80478915140440022</v>
      </c>
      <c r="AN38" s="8"/>
      <c r="AO38" s="10">
        <f>Fixing!B38</f>
        <v>0.80477584131210267</v>
      </c>
      <c r="AP38" s="11">
        <f t="shared" si="27"/>
        <v>-1.3310092297547094E-5</v>
      </c>
      <c r="AR38" t="str">
        <f t="shared" si="28"/>
        <v>0.27 -0.0628063144310097 -0.0761716610347641 0.943767126870174 0.8047891514044</v>
      </c>
    </row>
    <row r="39" spans="1:44" x14ac:dyDescent="0.3">
      <c r="A39" s="4">
        <f t="shared" si="29"/>
        <v>0.28000000000000008</v>
      </c>
      <c r="B39" s="4">
        <f t="shared" si="14"/>
        <v>1.0262380637511532</v>
      </c>
      <c r="C39">
        <f>(C$7*EXP(-$B$1*C$7)-B$7*EXP(-$B$1*B$7))*EXP(-C$7*$A39)</f>
        <v>0.4282075887418067</v>
      </c>
      <c r="D39">
        <f>(D$7*EXP(-$B$1*D$7)-C$7*EXP(-$B$1*C$7))*EXP(-D$7*$A39)</f>
        <v>0.36118116249133453</v>
      </c>
      <c r="E39">
        <f>(E$7*EXP(-$B$1*E$7)-D$7*EXP(-$B$1*D$7))*EXP(-E$7*$A39)</f>
        <v>0.30457450616268789</v>
      </c>
      <c r="F39">
        <f>(F$7*EXP(-$B$1*F$7)-E$7*EXP(-$B$1*E$7))*EXP(-F$7*$A39)</f>
        <v>0.25677723522978479</v>
      </c>
      <c r="G39">
        <f>(G$7*EXP(-$B$1*G$7)-F$7*EXP(-$B$1*F$7))*EXP(-G$7*$A39)</f>
        <v>0.21642659847759591</v>
      </c>
      <c r="H39">
        <f>(H$7*EXP(-$B$1*H$7)-G$7*EXP(-$B$1*G$7))*EXP(-H$7*$A39)</f>
        <v>0.18236956588775632</v>
      </c>
      <c r="I39">
        <f>(I$7*EXP(-$B$1*I$7)-H$7*EXP(-$B$1*H$7))*EXP(-I$7*$A39)</f>
        <v>0.15363069837537568</v>
      </c>
      <c r="J39">
        <f>(J$7*EXP(-$B$1*J$7)-I$7*EXP(-$B$1*I$7))*EXP(-J$7*$A39)</f>
        <v>0.12938492062383755</v>
      </c>
      <c r="K39" s="3">
        <f t="shared" si="15"/>
        <v>-1.0063142122390258</v>
      </c>
      <c r="L39" s="3">
        <v>0</v>
      </c>
      <c r="M39" s="4">
        <f t="shared" si="16"/>
        <v>-6.1127349694955209E-2</v>
      </c>
      <c r="N39" s="3">
        <f t="shared" ref="N39:W39" si="82">-N$7*EXP(-($B$1+$A39)*N$7)*(N$7-M$7)*($B$4+IF(N$6=1,1,0)*$B$3)</f>
        <v>-5.0898486341815026E-3</v>
      </c>
      <c r="O39" s="3">
        <f t="shared" si="82"/>
        <v>-3.5664738720605016E-3</v>
      </c>
      <c r="P39" s="3">
        <f t="shared" si="82"/>
        <v>-5.0906372568856077E-3</v>
      </c>
      <c r="Q39" s="3">
        <f t="shared" si="82"/>
        <v>-6.1035786138045368E-3</v>
      </c>
      <c r="R39" s="3">
        <f t="shared" si="82"/>
        <v>-6.7206823223484851E-3</v>
      </c>
      <c r="S39" s="3">
        <f t="shared" si="82"/>
        <v>-7.0347375314395201E-3</v>
      </c>
      <c r="T39" s="3">
        <f t="shared" si="82"/>
        <v>-7.1200479899999423E-3</v>
      </c>
      <c r="U39" s="3">
        <f t="shared" si="82"/>
        <v>-7.0358274958242087E-3</v>
      </c>
      <c r="V39" s="3">
        <f t="shared" si="82"/>
        <v>-6.8290013807244263E-3</v>
      </c>
      <c r="W39" s="3">
        <f t="shared" si="82"/>
        <v>-6.5365145976864769E-3</v>
      </c>
      <c r="X39" s="8">
        <f t="shared" si="18"/>
        <v>0.31563505333237318</v>
      </c>
      <c r="Y39" s="8">
        <f t="shared" ref="Y39:AF39" si="83">(-EXP(-$B$1*Y$7)+EXP(-$B$1*X$7))*EXP(-Y$7*$A39)</f>
        <v>1.29430579151923E-2</v>
      </c>
      <c r="Z39" s="8">
        <f t="shared" si="83"/>
        <v>1.1084631241620098E-2</v>
      </c>
      <c r="AA39" s="8">
        <f t="shared" si="83"/>
        <v>9.4930464321324286E-3</v>
      </c>
      <c r="AB39" s="8">
        <f t="shared" si="83"/>
        <v>8.1299890450349452E-3</v>
      </c>
      <c r="AC39" s="8">
        <f t="shared" si="83"/>
        <v>6.9626460109434365E-3</v>
      </c>
      <c r="AD39" s="8">
        <f t="shared" si="83"/>
        <v>5.9629157192176629E-3</v>
      </c>
      <c r="AE39" s="8">
        <f t="shared" si="83"/>
        <v>5.1067315239936382E-3</v>
      </c>
      <c r="AF39" s="8">
        <f t="shared" si="83"/>
        <v>4.3734823844821845E-3</v>
      </c>
      <c r="AG39" s="3">
        <f t="shared" si="20"/>
        <v>0.25157855305975646</v>
      </c>
      <c r="AH39" s="9">
        <f t="shared" si="21"/>
        <v>-0.23135675609915921</v>
      </c>
      <c r="AI39" s="9">
        <f t="shared" si="22"/>
        <v>0.92542702439663682</v>
      </c>
      <c r="AJ39" s="8">
        <f t="shared" si="23"/>
        <v>-7.302430205016297E-2</v>
      </c>
      <c r="AK39" s="7">
        <f t="shared" si="24"/>
        <v>0.94970843765979585</v>
      </c>
      <c r="AL39" s="7">
        <f t="shared" si="25"/>
        <v>-6.1127349694955209E-2</v>
      </c>
      <c r="AM39" s="10">
        <f t="shared" si="26"/>
        <v>0.81555678591467762</v>
      </c>
      <c r="AN39" s="8"/>
      <c r="AO39" s="10">
        <f>Fixing!B39</f>
        <v>0.81554340584937857</v>
      </c>
      <c r="AP39" s="11">
        <f t="shared" si="27"/>
        <v>-1.3380065299051225E-5</v>
      </c>
      <c r="AR39" t="str">
        <f t="shared" si="28"/>
        <v>0.28 -0.0611273496949552 -0.073024302050163 0.949708437659796 0.815556785914678</v>
      </c>
    </row>
    <row r="40" spans="1:44" x14ac:dyDescent="0.3">
      <c r="A40" s="4">
        <f t="shared" si="29"/>
        <v>0.29000000000000009</v>
      </c>
      <c r="B40" s="4">
        <f t="shared" si="14"/>
        <v>1.0340791165231658</v>
      </c>
      <c r="C40">
        <f>(C$7*EXP(-$B$1*C$7)-B$7*EXP(-$B$1*B$7))*EXP(-C$7*$A40)</f>
        <v>0.42607189448310567</v>
      </c>
      <c r="D40">
        <f>(D$7*EXP(-$B$1*D$7)-C$7*EXP(-$B$1*C$7))*EXP(-D$7*$A40)</f>
        <v>0.35758734987787705</v>
      </c>
      <c r="E40">
        <f>(E$7*EXP(-$B$1*E$7)-D$7*EXP(-$B$1*D$7))*EXP(-E$7*$A40)</f>
        <v>0.30003998251957048</v>
      </c>
      <c r="F40">
        <f>(F$7*EXP(-$B$1*F$7)-E$7*EXP(-$B$1*E$7))*EXP(-F$7*$A40)</f>
        <v>0.25169270530761167</v>
      </c>
      <c r="G40">
        <f>(G$7*EXP(-$B$1*G$7)-F$7*EXP(-$B$1*F$7))*EXP(-G$7*$A40)</f>
        <v>0.21108300672177532</v>
      </c>
      <c r="H40">
        <f>(H$7*EXP(-$B$1*H$7)-G$7*EXP(-$B$1*G$7))*EXP(-H$7*$A40)</f>
        <v>0.17697973067095349</v>
      </c>
      <c r="I40">
        <f>(I$7*EXP(-$B$1*I$7)-H$7*EXP(-$B$1*H$7))*EXP(-I$7*$A40)</f>
        <v>0.14834663445469529</v>
      </c>
      <c r="J40">
        <f>(J$7*EXP(-$B$1*J$7)-I$7*EXP(-$B$1*I$7))*EXP(-J$7*$A40)</f>
        <v>0.12431166532094476</v>
      </c>
      <c r="K40" s="3">
        <f t="shared" si="15"/>
        <v>-0.96203385283336806</v>
      </c>
      <c r="L40" s="3">
        <v>0</v>
      </c>
      <c r="M40" s="4">
        <f t="shared" si="16"/>
        <v>-5.9504508950486097E-2</v>
      </c>
      <c r="N40" s="3">
        <f t="shared" ref="N40:W40" si="84">-N$7*EXP(-($B$1+$A40)*N$7)*(N$7-M$7)*($B$4+IF(N$6=1,1,0)*$B$3)</f>
        <v>-5.0771399051264959E-3</v>
      </c>
      <c r="O40" s="3">
        <f t="shared" si="84"/>
        <v>-3.53982537479949E-3</v>
      </c>
      <c r="P40" s="3">
        <f t="shared" si="84"/>
        <v>-5.0274003452672944E-3</v>
      </c>
      <c r="Q40" s="3">
        <f t="shared" si="84"/>
        <v>-5.9976951704125564E-3</v>
      </c>
      <c r="R40" s="3">
        <f t="shared" si="84"/>
        <v>-6.5711554554596166E-3</v>
      </c>
      <c r="S40" s="3">
        <f t="shared" si="84"/>
        <v>-6.8439180427460914E-3</v>
      </c>
      <c r="T40" s="3">
        <f t="shared" si="84"/>
        <v>-6.8923662981962112E-3</v>
      </c>
      <c r="U40" s="3">
        <f t="shared" si="84"/>
        <v>-6.7768697680245455E-3</v>
      </c>
      <c r="V40" s="3">
        <f t="shared" si="84"/>
        <v>-6.5448498123156741E-3</v>
      </c>
      <c r="W40" s="3">
        <f t="shared" si="84"/>
        <v>-6.2332887781381191E-3</v>
      </c>
      <c r="X40" s="8">
        <f t="shared" si="18"/>
        <v>0.30339252843157977</v>
      </c>
      <c r="Y40" s="8">
        <f t="shared" ref="Y40:AF40" si="85">(-EXP(-$B$1*Y$7)+EXP(-$B$1*X$7))*EXP(-Y$7*$A40)</f>
        <v>1.2878504144529962E-2</v>
      </c>
      <c r="Z40" s="8">
        <f t="shared" si="85"/>
        <v>1.0974337317936813E-2</v>
      </c>
      <c r="AA40" s="8">
        <f t="shared" si="85"/>
        <v>9.35171338349991E-3</v>
      </c>
      <c r="AB40" s="8">
        <f t="shared" si="85"/>
        <v>7.9690044759417079E-3</v>
      </c>
      <c r="AC40" s="8">
        <f t="shared" si="85"/>
        <v>6.7907376684176648E-3</v>
      </c>
      <c r="AD40" s="8">
        <f t="shared" si="85"/>
        <v>5.7866849266409708E-3</v>
      </c>
      <c r="AE40" s="8">
        <f t="shared" si="85"/>
        <v>4.9310876189415133E-3</v>
      </c>
      <c r="AF40" s="8">
        <f t="shared" si="85"/>
        <v>4.2019956873292031E-3</v>
      </c>
      <c r="AG40" s="3">
        <f t="shared" si="20"/>
        <v>0.24050846320834202</v>
      </c>
      <c r="AH40" s="9">
        <f t="shared" si="21"/>
        <v>-0.23077908659665894</v>
      </c>
      <c r="AI40" s="9">
        <f t="shared" si="22"/>
        <v>0.92311634638663576</v>
      </c>
      <c r="AJ40" s="8">
        <f t="shared" si="23"/>
        <v>-7.0016650591690863E-2</v>
      </c>
      <c r="AK40" s="7">
        <f t="shared" si="24"/>
        <v>0.95457533591958499</v>
      </c>
      <c r="AL40" s="7">
        <f t="shared" si="25"/>
        <v>-5.9504508950486097E-2</v>
      </c>
      <c r="AM40" s="10">
        <f t="shared" si="26"/>
        <v>0.82505417637740808</v>
      </c>
      <c r="AN40" s="8"/>
      <c r="AO40" s="10">
        <f>Fixing!B40</f>
        <v>0.82504074445271891</v>
      </c>
      <c r="AP40" s="11">
        <f t="shared" si="27"/>
        <v>-1.3431924689166763E-5</v>
      </c>
      <c r="AR40" t="str">
        <f t="shared" si="28"/>
        <v>0.29 -0.0595045089504861 -0.0700166505916909 0.954575335919585 0.825054176377408</v>
      </c>
    </row>
    <row r="41" spans="1:44" x14ac:dyDescent="0.3">
      <c r="A41" s="4">
        <f t="shared" si="29"/>
        <v>0.3000000000000001</v>
      </c>
      <c r="B41" s="4">
        <f t="shared" si="14"/>
        <v>1.0408582193478653</v>
      </c>
      <c r="C41">
        <f>(C$7*EXP(-$B$1*C$7)-B$7*EXP(-$B$1*B$7))*EXP(-C$7*$A41)</f>
        <v>0.42394685204395793</v>
      </c>
      <c r="D41">
        <f>(D$7*EXP(-$B$1*D$7)-C$7*EXP(-$B$1*C$7))*EXP(-D$7*$A41)</f>
        <v>0.35402929629739771</v>
      </c>
      <c r="E41">
        <f>(E$7*EXP(-$B$1*E$7)-D$7*EXP(-$B$1*D$7))*EXP(-E$7*$A41)</f>
        <v>0.29557296913832309</v>
      </c>
      <c r="F41">
        <f>(F$7*EXP(-$B$1*F$7)-E$7*EXP(-$B$1*E$7))*EXP(-F$7*$A41)</f>
        <v>0.2467088558235091</v>
      </c>
      <c r="G41">
        <f>(G$7*EXP(-$B$1*G$7)-F$7*EXP(-$B$1*F$7))*EXP(-G$7*$A41)</f>
        <v>0.20587134871649063</v>
      </c>
      <c r="H41">
        <f>(H$7*EXP(-$B$1*H$7)-G$7*EXP(-$B$1*G$7))*EXP(-H$7*$A41)</f>
        <v>0.17174918915824472</v>
      </c>
      <c r="I41">
        <f>(I$7*EXP(-$B$1*I$7)-H$7*EXP(-$B$1*H$7))*EXP(-I$7*$A41)</f>
        <v>0.14324431371303512</v>
      </c>
      <c r="J41">
        <f>(J$7*EXP(-$B$1*J$7)-I$7*EXP(-$B$1*I$7))*EXP(-J$7*$A41)</f>
        <v>0.1194373352038018</v>
      </c>
      <c r="K41" s="3">
        <f t="shared" si="15"/>
        <v>-0.91970194074689504</v>
      </c>
      <c r="L41" s="3">
        <v>0</v>
      </c>
      <c r="M41" s="4">
        <f t="shared" si="16"/>
        <v>-5.7935725973289547E-2</v>
      </c>
      <c r="N41" s="3">
        <f t="shared" ref="N41:W41" si="86">-N$7*EXP(-($B$1+$A41)*N$7)*(N$7-M$7)*($B$4+IF(N$6=1,1,0)*$B$3)</f>
        <v>-5.064462908212425E-3</v>
      </c>
      <c r="O41" s="3">
        <f t="shared" si="86"/>
        <v>-3.5133759936491656E-3</v>
      </c>
      <c r="P41" s="3">
        <f t="shared" si="86"/>
        <v>-4.9649489751812546E-3</v>
      </c>
      <c r="Q41" s="3">
        <f t="shared" si="86"/>
        <v>-5.8936485680435094E-3</v>
      </c>
      <c r="R41" s="3">
        <f t="shared" si="86"/>
        <v>-6.424955376365382E-3</v>
      </c>
      <c r="S41" s="3">
        <f t="shared" si="86"/>
        <v>-6.6582745932584602E-3</v>
      </c>
      <c r="T41" s="3">
        <f t="shared" si="86"/>
        <v>-6.6719653091146273E-3</v>
      </c>
      <c r="U41" s="3">
        <f t="shared" si="86"/>
        <v>-6.5274431301822426E-3</v>
      </c>
      <c r="V41" s="3">
        <f t="shared" si="86"/>
        <v>-6.2725216583899004E-3</v>
      </c>
      <c r="W41" s="3">
        <f t="shared" si="86"/>
        <v>-5.9441294608925822E-3</v>
      </c>
      <c r="X41" s="8">
        <f t="shared" si="18"/>
        <v>0.29166604477746472</v>
      </c>
      <c r="Y41" s="8">
        <f t="shared" ref="Y41:AF41" si="87">(-EXP(-$B$1*Y$7)+EXP(-$B$1*X$7))*EXP(-Y$7*$A41)</f>
        <v>1.2814272337141991E-2</v>
      </c>
      <c r="Z41" s="8">
        <f t="shared" si="87"/>
        <v>1.0865140837130631E-2</v>
      </c>
      <c r="AA41" s="8">
        <f t="shared" si="87"/>
        <v>9.2124845098315172E-3</v>
      </c>
      <c r="AB41" s="8">
        <f t="shared" si="87"/>
        <v>7.8112076148936557E-3</v>
      </c>
      <c r="AC41" s="8">
        <f t="shared" si="87"/>
        <v>6.6230737579919168E-3</v>
      </c>
      <c r="AD41" s="8">
        <f t="shared" si="87"/>
        <v>5.6156625411112066E-3</v>
      </c>
      <c r="AE41" s="8">
        <f t="shared" si="87"/>
        <v>4.7614849128905529E-3</v>
      </c>
      <c r="AF41" s="8">
        <f t="shared" si="87"/>
        <v>4.0372330797495059E-3</v>
      </c>
      <c r="AG41" s="3">
        <f t="shared" si="20"/>
        <v>0.22992548518672376</v>
      </c>
      <c r="AH41" s="9">
        <f t="shared" si="21"/>
        <v>-0.23020285946420113</v>
      </c>
      <c r="AI41" s="9">
        <f t="shared" si="22"/>
        <v>0.92081143785680453</v>
      </c>
      <c r="AJ41" s="8">
        <f t="shared" si="23"/>
        <v>-6.71423575163861E-2</v>
      </c>
      <c r="AK41" s="7">
        <f t="shared" si="24"/>
        <v>0.95843415356278105</v>
      </c>
      <c r="AL41" s="7">
        <f t="shared" si="25"/>
        <v>-5.7935725973289547E-2</v>
      </c>
      <c r="AM41" s="10">
        <f t="shared" si="26"/>
        <v>0.83335607007310541</v>
      </c>
      <c r="AN41" s="8"/>
      <c r="AO41" s="10">
        <f>Fixing!B41</f>
        <v>0.83334260318387343</v>
      </c>
      <c r="AP41" s="11">
        <f t="shared" si="27"/>
        <v>-1.3466889231983359E-5</v>
      </c>
      <c r="AR41" t="str">
        <f t="shared" si="28"/>
        <v>0.3 -0.0579357259732895 -0.0671423575163861 0.958434153562781 0.833356070073105</v>
      </c>
    </row>
    <row r="42" spans="1:44" x14ac:dyDescent="0.3">
      <c r="A42" s="4">
        <f t="shared" si="29"/>
        <v>0.31000000000000011</v>
      </c>
      <c r="B42" s="4">
        <f t="shared" si="14"/>
        <v>1.0466356849307843</v>
      </c>
      <c r="C42">
        <f>(C$7*EXP(-$B$1*C$7)-B$7*EXP(-$B$1*B$7))*EXP(-C$7*$A42)</f>
        <v>0.42183240829819185</v>
      </c>
      <c r="D42">
        <f>(D$7*EXP(-$B$1*D$7)-C$7*EXP(-$B$1*C$7))*EXP(-D$7*$A42)</f>
        <v>0.3505066459415736</v>
      </c>
      <c r="E42">
        <f>(E$7*EXP(-$B$1*E$7)-D$7*EXP(-$B$1*D$7))*EXP(-E$7*$A42)</f>
        <v>0.29117246092208959</v>
      </c>
      <c r="F42">
        <f>(F$7*EXP(-$B$1*F$7)-E$7*EXP(-$B$1*E$7))*EXP(-F$7*$A42)</f>
        <v>0.2418236931712312</v>
      </c>
      <c r="G42">
        <f>(G$7*EXP(-$B$1*G$7)-F$7*EXP(-$B$1*F$7))*EXP(-G$7*$A42)</f>
        <v>0.20078836700583469</v>
      </c>
      <c r="H42">
        <f>(H$7*EXP(-$B$1*H$7)-G$7*EXP(-$B$1*G$7))*EXP(-H$7*$A42)</f>
        <v>0.16667323350919647</v>
      </c>
      <c r="I42">
        <f>(I$7*EXP(-$B$1*I$7)-H$7*EXP(-$B$1*H$7))*EXP(-I$7*$A42)</f>
        <v>0.13831748516940467</v>
      </c>
      <c r="J42">
        <f>(J$7*EXP(-$B$1*J$7)-I$7*EXP(-$B$1*I$7))*EXP(-J$7*$A42)</f>
        <v>0.11475413030430875</v>
      </c>
      <c r="K42" s="3">
        <f t="shared" si="15"/>
        <v>-0.87923273939104662</v>
      </c>
      <c r="L42" s="3">
        <v>0</v>
      </c>
      <c r="M42" s="4">
        <f t="shared" si="16"/>
        <v>-5.6419015032980392E-2</v>
      </c>
      <c r="N42" s="3">
        <f t="shared" ref="N42:W42" si="88">-N$7*EXP(-($B$1+$A42)*N$7)*(N$7-M$7)*($B$4+IF(N$6=1,1,0)*$B$3)</f>
        <v>-5.0518175642080155E-3</v>
      </c>
      <c r="O42" s="3">
        <f t="shared" si="88"/>
        <v>-3.4871242408248638E-3</v>
      </c>
      <c r="P42" s="3">
        <f t="shared" si="88"/>
        <v>-4.9032733884738534E-3</v>
      </c>
      <c r="Q42" s="3">
        <f t="shared" si="88"/>
        <v>-5.7914069416122125E-3</v>
      </c>
      <c r="R42" s="3">
        <f t="shared" si="88"/>
        <v>-6.2820080681532308E-3</v>
      </c>
      <c r="S42" s="3">
        <f t="shared" si="88"/>
        <v>-6.4776667812700504E-3</v>
      </c>
      <c r="T42" s="3">
        <f t="shared" si="88"/>
        <v>-6.4586122037186278E-3</v>
      </c>
      <c r="U42" s="3">
        <f t="shared" si="88"/>
        <v>-6.2871967849816622E-3</v>
      </c>
      <c r="V42" s="3">
        <f t="shared" si="88"/>
        <v>-6.0115249521745179E-3</v>
      </c>
      <c r="W42" s="3">
        <f t="shared" si="88"/>
        <v>-5.6683841075633569E-3</v>
      </c>
      <c r="X42" s="8">
        <f t="shared" si="18"/>
        <v>0.28043333108247648</v>
      </c>
      <c r="Y42" s="8">
        <f t="shared" ref="Y42:AF42" si="89">(-EXP(-$B$1*Y$7)+EXP(-$B$1*X$7))*EXP(-Y$7*$A42)</f>
        <v>1.275036088722986E-2</v>
      </c>
      <c r="Z42" s="8">
        <f t="shared" si="89"/>
        <v>1.0757030879462479E-2</v>
      </c>
      <c r="AA42" s="8">
        <f t="shared" si="89"/>
        <v>9.0753284840432939E-3</v>
      </c>
      <c r="AB42" s="8">
        <f t="shared" si="89"/>
        <v>7.6565353410423861E-3</v>
      </c>
      <c r="AC42" s="8">
        <f t="shared" si="89"/>
        <v>6.4595494842642556E-3</v>
      </c>
      <c r="AD42" s="8">
        <f t="shared" si="89"/>
        <v>5.4496946309370367E-3</v>
      </c>
      <c r="AE42" s="8">
        <f t="shared" si="89"/>
        <v>4.597715621315804E-3</v>
      </c>
      <c r="AF42" s="8">
        <f t="shared" si="89"/>
        <v>3.878930906419734E-3</v>
      </c>
      <c r="AG42" s="3">
        <f t="shared" si="20"/>
        <v>0.21980818484776166</v>
      </c>
      <c r="AH42" s="9">
        <f t="shared" si="21"/>
        <v>-0.22962807110036434</v>
      </c>
      <c r="AI42" s="9">
        <f t="shared" si="22"/>
        <v>0.91851228440145738</v>
      </c>
      <c r="AJ42" s="8">
        <f t="shared" si="23"/>
        <v>-6.4395364888718928E-2</v>
      </c>
      <c r="AK42" s="7">
        <f t="shared" si="24"/>
        <v>0.96134773390185868</v>
      </c>
      <c r="AL42" s="7">
        <f t="shared" si="25"/>
        <v>-5.6419015032980392E-2</v>
      </c>
      <c r="AM42" s="10">
        <f t="shared" si="26"/>
        <v>0.84053335398015938</v>
      </c>
      <c r="AN42" s="8"/>
      <c r="AO42" s="10">
        <f>Fixing!B42</f>
        <v>0.84051986785512056</v>
      </c>
      <c r="AP42" s="11">
        <f t="shared" si="27"/>
        <v>-1.348612503881963E-5</v>
      </c>
      <c r="AR42" t="str">
        <f t="shared" si="28"/>
        <v>0.31 -0.0564190150329804 -0.0643953648887189 0.961347733901859 0.840533353980159</v>
      </c>
    </row>
    <row r="43" spans="1:44" x14ac:dyDescent="0.3">
      <c r="A43" s="4">
        <f t="shared" si="29"/>
        <v>0.32000000000000012</v>
      </c>
      <c r="B43" s="4">
        <f t="shared" si="14"/>
        <v>1.0514688520025686</v>
      </c>
      <c r="C43">
        <f>(C$7*EXP(-$B$1*C$7)-B$7*EXP(-$B$1*B$7))*EXP(-C$7*$A43)</f>
        <v>0.41972851038460363</v>
      </c>
      <c r="D43">
        <f>(D$7*EXP(-$B$1*D$7)-C$7*EXP(-$B$1*C$7))*EXP(-D$7*$A43)</f>
        <v>0.34701904654243343</v>
      </c>
      <c r="E43">
        <f>(E$7*EXP(-$B$1*E$7)-D$7*EXP(-$B$1*D$7))*EXP(-E$7*$A43)</f>
        <v>0.28683746773795665</v>
      </c>
      <c r="F43">
        <f>(F$7*EXP(-$B$1*F$7)-E$7*EXP(-$B$1*E$7))*EXP(-F$7*$A43)</f>
        <v>0.23703526322058069</v>
      </c>
      <c r="G43">
        <f>(G$7*EXP(-$B$1*G$7)-F$7*EXP(-$B$1*F$7))*EXP(-G$7*$A43)</f>
        <v>0.19583088456077319</v>
      </c>
      <c r="H43">
        <f>(H$7*EXP(-$B$1*H$7)-G$7*EXP(-$B$1*G$7))*EXP(-H$7*$A43)</f>
        <v>0.16174729502108723</v>
      </c>
      <c r="I43">
        <f>(I$7*EXP(-$B$1*I$7)-H$7*EXP(-$B$1*H$7))*EXP(-I$7*$A43)</f>
        <v>0.13356011284270278</v>
      </c>
      <c r="J43">
        <f>(J$7*EXP(-$B$1*J$7)-I$7*EXP(-$B$1*I$7))*EXP(-J$7*$A43)</f>
        <v>0.11025455649548943</v>
      </c>
      <c r="K43" s="3">
        <f t="shared" si="15"/>
        <v>-0.84054428480305865</v>
      </c>
      <c r="L43" s="3">
        <v>0</v>
      </c>
      <c r="M43" s="4">
        <f t="shared" si="16"/>
        <v>-5.4952467637456537E-2</v>
      </c>
      <c r="N43" s="3">
        <f t="shared" ref="N43:W43" si="90">-N$7*EXP(-($B$1+$A43)*N$7)*(N$7-M$7)*($B$4+IF(N$6=1,1,0)*$B$3)</f>
        <v>-5.0392037940798261E-3</v>
      </c>
      <c r="O43" s="3">
        <f t="shared" si="90"/>
        <v>-3.4610686396585669E-3</v>
      </c>
      <c r="P43" s="3">
        <f t="shared" si="90"/>
        <v>-4.8423639482091897E-3</v>
      </c>
      <c r="Q43" s="3">
        <f t="shared" si="90"/>
        <v>-5.6909389788214644E-3</v>
      </c>
      <c r="R43" s="3">
        <f t="shared" si="90"/>
        <v>-6.1422411606953421E-3</v>
      </c>
      <c r="S43" s="3">
        <f t="shared" si="90"/>
        <v>-6.301958013515155E-3</v>
      </c>
      <c r="T43" s="3">
        <f t="shared" si="90"/>
        <v>-6.2520816079540773E-3</v>
      </c>
      <c r="U43" s="3">
        <f t="shared" si="90"/>
        <v>-6.0557928464066348E-3</v>
      </c>
      <c r="V43" s="3">
        <f t="shared" si="90"/>
        <v>-5.7613881974053248E-3</v>
      </c>
      <c r="W43" s="3">
        <f t="shared" si="90"/>
        <v>-5.4054304507109513E-3</v>
      </c>
      <c r="X43" s="8">
        <f t="shared" si="18"/>
        <v>0.26967308566996273</v>
      </c>
      <c r="Y43" s="8">
        <f t="shared" ref="Y43:AF43" si="91">(-EXP(-$B$1*Y$7)+EXP(-$B$1*X$7))*EXP(-Y$7*$A43)</f>
        <v>1.2686768197003991E-2</v>
      </c>
      <c r="Z43" s="8">
        <f t="shared" si="91"/>
        <v>1.0649996633846495E-2</v>
      </c>
      <c r="AA43" s="8">
        <f t="shared" si="91"/>
        <v>8.9402144454508118E-3</v>
      </c>
      <c r="AB43" s="8">
        <f t="shared" si="91"/>
        <v>7.5049257834160317E-3</v>
      </c>
      <c r="AC43" s="8">
        <f t="shared" si="91"/>
        <v>6.3000626392404327E-3</v>
      </c>
      <c r="AD43" s="8">
        <f t="shared" si="91"/>
        <v>5.2886318137961323E-3</v>
      </c>
      <c r="AE43" s="8">
        <f t="shared" si="91"/>
        <v>4.4395791063545631E-3</v>
      </c>
      <c r="AF43" s="8">
        <f t="shared" si="91"/>
        <v>3.7268358500896293E-3</v>
      </c>
      <c r="AG43" s="3">
        <f t="shared" si="20"/>
        <v>0.21013607120076463</v>
      </c>
      <c r="AH43" s="9">
        <f t="shared" si="21"/>
        <v>-0.22905471791271939</v>
      </c>
      <c r="AI43" s="9">
        <f t="shared" si="22"/>
        <v>0.91621887165087756</v>
      </c>
      <c r="AJ43" s="8">
        <f t="shared" si="23"/>
        <v>-6.1769892566785924E-2</v>
      </c>
      <c r="AK43" s="7">
        <f t="shared" si="24"/>
        <v>0.96337560515783693</v>
      </c>
      <c r="AL43" s="7">
        <f t="shared" si="25"/>
        <v>-5.4952467637456537E-2</v>
      </c>
      <c r="AM43" s="10">
        <f t="shared" si="26"/>
        <v>0.84665324495359451</v>
      </c>
      <c r="AN43" s="8"/>
      <c r="AO43" s="10">
        <f>Fixing!B43</f>
        <v>0.84663975423952864</v>
      </c>
      <c r="AP43" s="11">
        <f t="shared" si="27"/>
        <v>-1.3490714065866882E-5</v>
      </c>
      <c r="AR43" t="str">
        <f t="shared" si="28"/>
        <v>0.32 -0.0549524676374565 -0.0617698925667859 0.963375605157837 0.846653244953595</v>
      </c>
    </row>
    <row r="44" spans="1:44" x14ac:dyDescent="0.3">
      <c r="A44" s="4">
        <f t="shared" si="29"/>
        <v>0.33000000000000013</v>
      </c>
      <c r="B44" s="4">
        <f t="shared" si="14"/>
        <v>1.0554122247980797</v>
      </c>
      <c r="C44">
        <f>(C$7*EXP(-$B$1*C$7)-B$7*EXP(-$B$1*B$7))*EXP(-C$7*$A44)</f>
        <v>0.41763510570563595</v>
      </c>
      <c r="D44">
        <f>(D$7*EXP(-$B$1*D$7)-C$7*EXP(-$B$1*C$7))*EXP(-D$7*$A44)</f>
        <v>0.34356614933713103</v>
      </c>
      <c r="E44">
        <f>(E$7*EXP(-$B$1*E$7)-D$7*EXP(-$B$1*D$7))*EXP(-E$7*$A44)</f>
        <v>0.28256701419416935</v>
      </c>
      <c r="F44">
        <f>(F$7*EXP(-$B$1*F$7)-E$7*EXP(-$B$1*E$7))*EXP(-F$7*$A44)</f>
        <v>0.23234165053573069</v>
      </c>
      <c r="G44">
        <f>(G$7*EXP(-$B$1*G$7)-F$7*EXP(-$B$1*F$7))*EXP(-G$7*$A44)</f>
        <v>0.19099580279339828</v>
      </c>
      <c r="H44">
        <f>(H$7*EXP(-$B$1*H$7)-G$7*EXP(-$B$1*G$7))*EXP(-H$7*$A44)</f>
        <v>0.15696694001676698</v>
      </c>
      <c r="I44">
        <f>(I$7*EXP(-$B$1*I$7)-H$7*EXP(-$B$1*H$7))*EXP(-I$7*$A44)</f>
        <v>0.12896636835688557</v>
      </c>
      <c r="J44">
        <f>(J$7*EXP(-$B$1*J$7)-I$7*EXP(-$B$1*I$7))*EXP(-J$7*$A44)</f>
        <v>0.10593141349928942</v>
      </c>
      <c r="K44" s="3">
        <f t="shared" si="15"/>
        <v>-0.80355821964092777</v>
      </c>
      <c r="L44" s="3">
        <v>0</v>
      </c>
      <c r="M44" s="4">
        <f t="shared" si="16"/>
        <v>-5.3534249412472437E-2</v>
      </c>
      <c r="N44" s="3">
        <f t="shared" ref="N44:W44" si="92">-N$7*EXP(-($B$1+$A44)*N$7)*(N$7-M$7)*($B$4+IF(N$6=1,1,0)*$B$3)</f>
        <v>-5.0266215189917543E-3</v>
      </c>
      <c r="O44" s="3">
        <f t="shared" si="92"/>
        <v>-3.4352077245158393E-3</v>
      </c>
      <c r="P44" s="3">
        <f t="shared" si="92"/>
        <v>-4.7822111371632996E-3</v>
      </c>
      <c r="Q44" s="3">
        <f t="shared" si="92"/>
        <v>-5.5922139105724199E-3</v>
      </c>
      <c r="R44" s="3">
        <f t="shared" si="92"/>
        <v>-6.0055838940097032E-3</v>
      </c>
      <c r="S44" s="3">
        <f t="shared" si="92"/>
        <v>-6.1310154018637524E-3</v>
      </c>
      <c r="T44" s="3">
        <f t="shared" si="92"/>
        <v>-6.0521553546769545E-3</v>
      </c>
      <c r="U44" s="3">
        <f t="shared" si="92"/>
        <v>-5.8329058645325577E-3</v>
      </c>
      <c r="V44" s="3">
        <f t="shared" si="92"/>
        <v>-5.5216595165581773E-3</v>
      </c>
      <c r="W44" s="3">
        <f t="shared" si="92"/>
        <v>-5.1546750895879777E-3</v>
      </c>
      <c r="X44" s="8">
        <f t="shared" si="18"/>
        <v>0.25936493409059197</v>
      </c>
      <c r="Y44" s="8">
        <f t="shared" ref="Y44:AF44" si="93">(-EXP(-$B$1*Y$7)+EXP(-$B$1*X$7))*EXP(-Y$7*$A44)</f>
        <v>1.2623492676643817E-2</v>
      </c>
      <c r="Z44" s="8">
        <f t="shared" si="93"/>
        <v>1.0544027396768921E-2</v>
      </c>
      <c r="AA44" s="8">
        <f t="shared" si="93"/>
        <v>8.8071119928253682E-3</v>
      </c>
      <c r="AB44" s="8">
        <f t="shared" si="93"/>
        <v>7.3563182961700552E-3</v>
      </c>
      <c r="AC44" s="8">
        <f t="shared" si="93"/>
        <v>6.1445135384505713E-3</v>
      </c>
      <c r="AD44" s="8">
        <f t="shared" si="93"/>
        <v>5.1323291222810027E-3</v>
      </c>
      <c r="AE44" s="8">
        <f t="shared" si="93"/>
        <v>4.2868816309998932E-3</v>
      </c>
      <c r="AF44" s="8">
        <f t="shared" si="93"/>
        <v>3.5807045262203859E-3</v>
      </c>
      <c r="AG44" s="3">
        <f t="shared" si="20"/>
        <v>0.20088955491023197</v>
      </c>
      <c r="AH44" s="9">
        <f t="shared" si="21"/>
        <v>-0.22848279631780705</v>
      </c>
      <c r="AI44" s="9">
        <f t="shared" si="22"/>
        <v>0.91393118527122819</v>
      </c>
      <c r="AJ44" s="8">
        <f t="shared" si="23"/>
        <v>-5.9260425407802172E-2</v>
      </c>
      <c r="AK44" s="7">
        <f t="shared" si="24"/>
        <v>0.96457414555945298</v>
      </c>
      <c r="AL44" s="7">
        <f t="shared" si="25"/>
        <v>-5.3534249412472437E-2</v>
      </c>
      <c r="AM44" s="10">
        <f t="shared" si="26"/>
        <v>0.85177947073917837</v>
      </c>
      <c r="AN44" s="8"/>
      <c r="AO44" s="10">
        <f>Fixing!B44</f>
        <v>0.85176598904329481</v>
      </c>
      <c r="AP44" s="11">
        <f t="shared" si="27"/>
        <v>-1.3481695883554856E-5</v>
      </c>
      <c r="AR44" t="str">
        <f t="shared" si="28"/>
        <v>0.33 -0.0535342494124724 -0.0592604254078022 0.964574145559453 0.851779470739178</v>
      </c>
    </row>
    <row r="45" spans="1:44" x14ac:dyDescent="0.3">
      <c r="A45" s="4">
        <f t="shared" si="29"/>
        <v>0.34000000000000014</v>
      </c>
      <c r="B45" s="4">
        <f t="shared" si="14"/>
        <v>1.0585176061451347</v>
      </c>
      <c r="C45">
        <f>(C$7*EXP(-$B$1*C$7)-B$7*EXP(-$B$1*B$7))*EXP(-C$7*$A45)</f>
        <v>0.41555214192606277</v>
      </c>
      <c r="D45">
        <f>(D$7*EXP(-$B$1*D$7)-C$7*EXP(-$B$1*C$7))*EXP(-D$7*$A45)</f>
        <v>0.3401476090330684</v>
      </c>
      <c r="E45">
        <f>(E$7*EXP(-$B$1*E$7)-D$7*EXP(-$B$1*D$7))*EXP(-E$7*$A45)</f>
        <v>0.27836013942066434</v>
      </c>
      <c r="F45">
        <f>(F$7*EXP(-$B$1*F$7)-E$7*EXP(-$B$1*E$7))*EXP(-F$7*$A45)</f>
        <v>0.22774097760902501</v>
      </c>
      <c r="G45">
        <f>(G$7*EXP(-$B$1*G$7)-F$7*EXP(-$B$1*F$7))*EXP(-G$7*$A45)</f>
        <v>0.18628009962021005</v>
      </c>
      <c r="H45">
        <f>(H$7*EXP(-$B$1*H$7)-G$7*EXP(-$B$1*G$7))*EXP(-H$7*$A45)</f>
        <v>0.15232786585404812</v>
      </c>
      <c r="I45">
        <f>(I$7*EXP(-$B$1*I$7)-H$7*EXP(-$B$1*H$7))*EXP(-I$7*$A45)</f>
        <v>0.12453062380047714</v>
      </c>
      <c r="J45">
        <f>(J$7*EXP(-$B$1*J$7)-I$7*EXP(-$B$1*I$7))*EXP(-J$7*$A45)</f>
        <v>0.10177778336459513</v>
      </c>
      <c r="K45" s="3">
        <f t="shared" si="15"/>
        <v>-0.7681996344830162</v>
      </c>
      <c r="L45" s="3">
        <v>0</v>
      </c>
      <c r="M45" s="4">
        <f t="shared" si="16"/>
        <v>-5.2162597110703368E-2</v>
      </c>
      <c r="N45" s="3">
        <f t="shared" ref="N45:W45" si="94">-N$7*EXP(-($B$1+$A45)*N$7)*(N$7-M$7)*($B$4+IF(N$6=1,1,0)*$B$3)</f>
        <v>-5.0140706603045392E-3</v>
      </c>
      <c r="O45" s="3">
        <f t="shared" si="94"/>
        <v>-3.4095400407133845E-3</v>
      </c>
      <c r="P45" s="3">
        <f t="shared" si="94"/>
        <v>-4.7228055563370746E-3</v>
      </c>
      <c r="Q45" s="3">
        <f t="shared" si="94"/>
        <v>-5.4952015015413093E-3</v>
      </c>
      <c r="R45" s="3">
        <f t="shared" si="94"/>
        <v>-5.8719670824363629E-3</v>
      </c>
      <c r="S45" s="3">
        <f t="shared" si="94"/>
        <v>-5.9647096628185356E-3</v>
      </c>
      <c r="T45" s="3">
        <f t="shared" si="94"/>
        <v>-5.858622253194043E-3</v>
      </c>
      <c r="U45" s="3">
        <f t="shared" si="94"/>
        <v>-5.6182223678088025E-3</v>
      </c>
      <c r="V45" s="3">
        <f t="shared" si="94"/>
        <v>-5.2919058345223587E-3</v>
      </c>
      <c r="W45" s="3">
        <f t="shared" si="94"/>
        <v>-4.9155521510269541E-3</v>
      </c>
      <c r="X45" s="8">
        <f t="shared" si="18"/>
        <v>0.24948938859543918</v>
      </c>
      <c r="Y45" s="8">
        <f t="shared" ref="Y45:AF45" si="95">(-EXP(-$B$1*Y$7)+EXP(-$B$1*X$7))*EXP(-Y$7*$A45)</f>
        <v>1.2560532744258033E-2</v>
      </c>
      <c r="Z45" s="8">
        <f t="shared" si="95"/>
        <v>1.0439112571217744E-2</v>
      </c>
      <c r="AA45" s="8">
        <f t="shared" si="95"/>
        <v>8.6759911775535926E-3</v>
      </c>
      <c r="AB45" s="8">
        <f t="shared" si="95"/>
        <v>7.2106534343280987E-3</v>
      </c>
      <c r="AC45" s="8">
        <f t="shared" si="95"/>
        <v>5.9928049586431258E-3</v>
      </c>
      <c r="AD45" s="8">
        <f t="shared" si="95"/>
        <v>4.9806458734185342E-3</v>
      </c>
      <c r="AE45" s="8">
        <f t="shared" si="95"/>
        <v>4.1394361217485668E-3</v>
      </c>
      <c r="AF45" s="8">
        <f t="shared" si="95"/>
        <v>3.4403030935174703E-3</v>
      </c>
      <c r="AG45" s="3">
        <f t="shared" si="20"/>
        <v>0.19204990862075402</v>
      </c>
      <c r="AH45" s="9">
        <f t="shared" si="21"/>
        <v>-0.22791230274111543</v>
      </c>
      <c r="AI45" s="9">
        <f t="shared" si="22"/>
        <v>0.91164921096446172</v>
      </c>
      <c r="AJ45" s="8">
        <f t="shared" si="23"/>
        <v>-5.6861701064259522E-2</v>
      </c>
      <c r="AK45" s="7">
        <f t="shared" si="24"/>
        <v>0.96499674043420292</v>
      </c>
      <c r="AL45" s="7">
        <f t="shared" si="25"/>
        <v>-5.2162597110703368E-2</v>
      </c>
      <c r="AM45" s="10">
        <f t="shared" si="26"/>
        <v>0.85597244225924007</v>
      </c>
      <c r="AN45" s="8"/>
      <c r="AO45" s="10">
        <f>Fixing!B45</f>
        <v>0.85595898223551614</v>
      </c>
      <c r="AP45" s="11">
        <f t="shared" si="27"/>
        <v>-1.3460023723932402E-5</v>
      </c>
      <c r="AR45" t="str">
        <f t="shared" si="28"/>
        <v>0.34 -0.0521625971107034 -0.0568617010642595 0.964996740434203 0.85597244225924</v>
      </c>
    </row>
    <row r="46" spans="1:44" x14ac:dyDescent="0.3">
      <c r="A46" s="4">
        <f t="shared" si="29"/>
        <v>0.35000000000000014</v>
      </c>
      <c r="B46" s="4">
        <f t="shared" si="14"/>
        <v>1.0608342244519591</v>
      </c>
      <c r="C46">
        <f>(C$7*EXP(-$B$1*C$7)-B$7*EXP(-$B$1*B$7))*EXP(-C$7*$A46)</f>
        <v>0.41347956697168109</v>
      </c>
      <c r="D46">
        <f>(D$7*EXP(-$B$1*D$7)-C$7*EXP(-$B$1*C$7))*EXP(-D$7*$A46)</f>
        <v>0.33676308377336639</v>
      </c>
      <c r="E46">
        <f>(E$7*EXP(-$B$1*E$7)-D$7*EXP(-$B$1*D$7))*EXP(-E$7*$A46)</f>
        <v>0.27421589685286957</v>
      </c>
      <c r="F46">
        <f>(F$7*EXP(-$B$1*F$7)-E$7*EXP(-$B$1*E$7))*EXP(-F$7*$A46)</f>
        <v>0.22323140410994977</v>
      </c>
      <c r="G46">
        <f>(G$7*EXP(-$B$1*G$7)-F$7*EXP(-$B$1*F$7))*EXP(-G$7*$A46)</f>
        <v>0.1816808275732161</v>
      </c>
      <c r="H46">
        <f>(H$7*EXP(-$B$1*H$7)-G$7*EXP(-$B$1*G$7))*EXP(-H$7*$A46)</f>
        <v>0.14782589705303728</v>
      </c>
      <c r="I46">
        <f>(I$7*EXP(-$B$1*I$7)-H$7*EXP(-$B$1*H$7))*EXP(-I$7*$A46)</f>
        <v>0.12024744483167413</v>
      </c>
      <c r="J46">
        <f>(J$7*EXP(-$B$1*J$7)-I$7*EXP(-$B$1*I$7))*EXP(-J$7*$A46)</f>
        <v>9.778701939703599E-2</v>
      </c>
      <c r="K46" s="3">
        <f t="shared" si="15"/>
        <v>-0.73439691611087121</v>
      </c>
      <c r="L46" s="3">
        <v>0</v>
      </c>
      <c r="M46" s="4">
        <f t="shared" si="16"/>
        <v>-5.0835815744819185E-2</v>
      </c>
      <c r="N46" s="3">
        <f t="shared" ref="N46:W46" si="96">-N$7*EXP(-($B$1+$A46)*N$7)*(N$7-M$7)*($B$4+IF(N$6=1,1,0)*$B$3)</f>
        <v>-5.0015511395752723E-3</v>
      </c>
      <c r="O46" s="3">
        <f t="shared" si="96"/>
        <v>-3.3840641444372217E-3</v>
      </c>
      <c r="P46" s="3">
        <f t="shared" si="96"/>
        <v>-4.6641379234876506E-3</v>
      </c>
      <c r="Q46" s="3">
        <f t="shared" si="96"/>
        <v>-5.399872040919634E-3</v>
      </c>
      <c r="R46" s="3">
        <f t="shared" si="96"/>
        <v>-5.7413230796106995E-3</v>
      </c>
      <c r="S46" s="3">
        <f t="shared" si="96"/>
        <v>-5.8029150197381014E-3</v>
      </c>
      <c r="T46" s="3">
        <f t="shared" si="96"/>
        <v>-5.6712778661731043E-3</v>
      </c>
      <c r="U46" s="3">
        <f t="shared" si="96"/>
        <v>-5.4114404221876954E-3</v>
      </c>
      <c r="V46" s="3">
        <f t="shared" si="96"/>
        <v>-5.0717120962408989E-3</v>
      </c>
      <c r="W46" s="3">
        <f t="shared" si="96"/>
        <v>-4.6875220124489121E-3</v>
      </c>
      <c r="X46" s="8">
        <f t="shared" si="18"/>
        <v>0.24002780938429819</v>
      </c>
      <c r="Y46" s="8">
        <f t="shared" ref="Y46:AF46" si="97">(-EXP(-$B$1*Y$7)+EXP(-$B$1*X$7))*EXP(-Y$7*$A46)</f>
        <v>1.2497886825845052E-2</v>
      </c>
      <c r="Z46" s="8">
        <f t="shared" si="97"/>
        <v>1.0335241665622977E-2</v>
      </c>
      <c r="AA46" s="8">
        <f t="shared" si="97"/>
        <v>8.5468224968988787E-3</v>
      </c>
      <c r="AB46" s="8">
        <f t="shared" si="97"/>
        <v>7.0678729300032014E-3</v>
      </c>
      <c r="AC46" s="8">
        <f t="shared" si="97"/>
        <v>5.8448420770171828E-3</v>
      </c>
      <c r="AD46" s="8">
        <f t="shared" si="97"/>
        <v>4.8334455420458245E-3</v>
      </c>
      <c r="AE46" s="8">
        <f t="shared" si="97"/>
        <v>3.9970619394126316E-3</v>
      </c>
      <c r="AF46" s="8">
        <f t="shared" si="97"/>
        <v>3.3054068797346522E-3</v>
      </c>
      <c r="AG46" s="3">
        <f t="shared" si="20"/>
        <v>0.1835992290277178</v>
      </c>
      <c r="AH46" s="9">
        <f t="shared" si="21"/>
        <v>-0.22734323361705785</v>
      </c>
      <c r="AI46" s="9">
        <f t="shared" si="22"/>
        <v>0.90937293446823142</v>
      </c>
      <c r="AJ46" s="8">
        <f t="shared" si="23"/>
        <v>-5.4568698343445132E-2</v>
      </c>
      <c r="AK46" s="7">
        <f t="shared" si="24"/>
        <v>0.96469393167420847</v>
      </c>
      <c r="AL46" s="7">
        <f t="shared" si="25"/>
        <v>-5.0835815744819185E-2</v>
      </c>
      <c r="AM46" s="10">
        <f t="shared" si="26"/>
        <v>0.85928941758594413</v>
      </c>
      <c r="AN46" s="8"/>
      <c r="AO46" s="10">
        <f>Fixing!B46</f>
        <v>0.85927599096446683</v>
      </c>
      <c r="AP46" s="11">
        <f t="shared" si="27"/>
        <v>-1.3426621477297118E-5</v>
      </c>
      <c r="AR46" t="str">
        <f t="shared" si="28"/>
        <v>0.35 -0.0508358157448192 -0.0545686983434451 0.964693931674208 0.859289417585944</v>
      </c>
    </row>
    <row r="47" spans="1:44" x14ac:dyDescent="0.3">
      <c r="A47" s="4">
        <f t="shared" si="29"/>
        <v>0.36000000000000015</v>
      </c>
      <c r="B47" s="4">
        <f t="shared" si="14"/>
        <v>1.0624088548694437</v>
      </c>
      <c r="C47">
        <f>(C$7*EXP(-$B$1*C$7)-B$7*EXP(-$B$1*B$7))*EXP(-C$7*$A47)</f>
        <v>0.41141732902800915</v>
      </c>
      <c r="D47">
        <f>(D$7*EXP(-$B$1*D$7)-C$7*EXP(-$B$1*C$7))*EXP(-D$7*$A47)</f>
        <v>0.33341223510267853</v>
      </c>
      <c r="E47">
        <f>(E$7*EXP(-$B$1*E$7)-D$7*EXP(-$B$1*D$7))*EXP(-E$7*$A47)</f>
        <v>0.27013335401872374</v>
      </c>
      <c r="F47">
        <f>(F$7*EXP(-$B$1*F$7)-E$7*EXP(-$B$1*E$7))*EXP(-F$7*$A47)</f>
        <v>0.21881112614897694</v>
      </c>
      <c r="G47">
        <f>(G$7*EXP(-$B$1*G$7)-F$7*EXP(-$B$1*F$7))*EXP(-G$7*$A47)</f>
        <v>0.17719511195766804</v>
      </c>
      <c r="H47">
        <f>(H$7*EXP(-$B$1*H$7)-G$7*EXP(-$B$1*G$7))*EXP(-H$7*$A47)</f>
        <v>0.14345698153792161</v>
      </c>
      <c r="I47">
        <f>(I$7*EXP(-$B$1*I$7)-H$7*EXP(-$B$1*H$7))*EXP(-I$7*$A47)</f>
        <v>0.11611158402059746</v>
      </c>
      <c r="J47">
        <f>(J$7*EXP(-$B$1*J$7)-I$7*EXP(-$B$1*I$7))*EXP(-J$7*$A47)</f>
        <v>9.395273552285556E-2</v>
      </c>
      <c r="K47" s="3">
        <f t="shared" si="15"/>
        <v>-0.70208160246798712</v>
      </c>
      <c r="L47" s="3">
        <v>0</v>
      </c>
      <c r="M47" s="4">
        <f t="shared" si="16"/>
        <v>-4.9552275839322292E-2</v>
      </c>
      <c r="N47" s="3">
        <f t="shared" ref="N47:W47" si="98">-N$7*EXP(-($B$1+$A47)*N$7)*(N$7-M$7)*($B$4+IF(N$6=1,1,0)*$B$3)</f>
        <v>-4.9890628785569094E-3</v>
      </c>
      <c r="O47" s="3">
        <f t="shared" si="98"/>
        <v>-3.3587786026614674E-3</v>
      </c>
      <c r="P47" s="3">
        <f t="shared" si="98"/>
        <v>-4.6061990716780334E-3</v>
      </c>
      <c r="Q47" s="3">
        <f t="shared" si="98"/>
        <v>-5.3061963333150006E-3</v>
      </c>
      <c r="R47" s="3">
        <f t="shared" si="98"/>
        <v>-5.6135857442160169E-3</v>
      </c>
      <c r="S47" s="3">
        <f t="shared" si="98"/>
        <v>-5.6455091077123763E-3</v>
      </c>
      <c r="T47" s="3">
        <f t="shared" si="98"/>
        <v>-5.4899242936869491E-3</v>
      </c>
      <c r="U47" s="3">
        <f t="shared" si="98"/>
        <v>-5.2122692064799957E-3</v>
      </c>
      <c r="V47" s="3">
        <f t="shared" si="98"/>
        <v>-4.8606805169045314E-3</v>
      </c>
      <c r="W47" s="3">
        <f t="shared" si="98"/>
        <v>-4.4700700841110077E-3</v>
      </c>
      <c r="X47" s="8">
        <f t="shared" si="18"/>
        <v>0.23096236755135865</v>
      </c>
      <c r="Y47" s="8">
        <f t="shared" ref="Y47:AF47" si="99">(-EXP(-$B$1*Y$7)+EXP(-$B$1*X$7))*EXP(-Y$7*$A47)</f>
        <v>1.2435553355253648E-2</v>
      </c>
      <c r="Z47" s="8">
        <f t="shared" si="99"/>
        <v>1.0232404292807503E-2</v>
      </c>
      <c r="AA47" s="8">
        <f t="shared" si="99"/>
        <v>8.4195768873631463E-3</v>
      </c>
      <c r="AB47" s="8">
        <f t="shared" si="99"/>
        <v>6.9279196690898671E-3</v>
      </c>
      <c r="AC47" s="8">
        <f t="shared" si="99"/>
        <v>5.7005324119551249E-3</v>
      </c>
      <c r="AD47" s="8">
        <f t="shared" si="99"/>
        <v>4.6905956379283183E-3</v>
      </c>
      <c r="AE47" s="8">
        <f t="shared" si="99"/>
        <v>3.85958465781381E-3</v>
      </c>
      <c r="AF47" s="8">
        <f t="shared" si="99"/>
        <v>3.1758000221504871E-3</v>
      </c>
      <c r="AG47" s="3">
        <f t="shared" si="20"/>
        <v>0.17552040061699675</v>
      </c>
      <c r="AH47" s="9">
        <f t="shared" si="21"/>
        <v>-0.22677558538895043</v>
      </c>
      <c r="AI47" s="9">
        <f t="shared" si="22"/>
        <v>0.90710234155580172</v>
      </c>
      <c r="AJ47" s="8">
        <f t="shared" si="23"/>
        <v>-5.2376626104277291E-2</v>
      </c>
      <c r="AK47" s="7">
        <f t="shared" si="24"/>
        <v>0.96371355994169028</v>
      </c>
      <c r="AL47" s="7">
        <f t="shared" si="25"/>
        <v>-4.9552275839322292E-2</v>
      </c>
      <c r="AM47" s="10">
        <f t="shared" si="26"/>
        <v>0.86178465799809068</v>
      </c>
      <c r="AN47" s="8"/>
      <c r="AO47" s="10">
        <f>Fixing!B47</f>
        <v>0.86177127563136569</v>
      </c>
      <c r="AP47" s="11">
        <f t="shared" si="27"/>
        <v>-1.3382366724989936E-5</v>
      </c>
      <c r="AR47" t="str">
        <f t="shared" si="28"/>
        <v>0.36 -0.0495522758393223 -0.0523766261042773 0.96371355994169 0.861784657998091</v>
      </c>
    </row>
    <row r="48" spans="1:44" x14ac:dyDescent="0.3">
      <c r="A48" s="4">
        <f t="shared" si="29"/>
        <v>0.37000000000000016</v>
      </c>
      <c r="B48" s="4">
        <f t="shared" si="14"/>
        <v>1.0632859348919195</v>
      </c>
      <c r="C48">
        <f>(C$7*EXP(-$B$1*C$7)-B$7*EXP(-$B$1*B$7))*EXP(-C$7*$A48)</f>
        <v>0.40936537653899091</v>
      </c>
      <c r="D48">
        <f>(D$7*EXP(-$B$1*D$7)-C$7*EXP(-$B$1*C$7))*EXP(-D$7*$A48)</f>
        <v>0.33009472793334543</v>
      </c>
      <c r="E48">
        <f>(E$7*EXP(-$B$1*E$7)-D$7*EXP(-$B$1*D$7))*EXP(-E$7*$A48)</f>
        <v>0.26611159232886566</v>
      </c>
      <c r="F48">
        <f>(F$7*EXP(-$B$1*F$7)-E$7*EXP(-$B$1*E$7))*EXP(-F$7*$A48)</f>
        <v>0.21447837555598426</v>
      </c>
      <c r="G48">
        <f>(G$7*EXP(-$B$1*G$7)-F$7*EXP(-$B$1*F$7))*EXP(-G$7*$A48)</f>
        <v>0.17282014905528381</v>
      </c>
      <c r="H48">
        <f>(H$7*EXP(-$B$1*H$7)-G$7*EXP(-$B$1*G$7))*EXP(-H$7*$A48)</f>
        <v>0.13921718698982682</v>
      </c>
      <c r="I48">
        <f>(I$7*EXP(-$B$1*I$7)-H$7*EXP(-$B$1*H$7))*EXP(-I$7*$A48)</f>
        <v>0.11211797442053441</v>
      </c>
      <c r="J48">
        <f>(J$7*EXP(-$B$1*J$7)-I$7*EXP(-$B$1*I$7))*EXP(-J$7*$A48)</f>
        <v>9.0268796069830945E-2</v>
      </c>
      <c r="K48" s="3">
        <f t="shared" si="15"/>
        <v>-0.67118824400074306</v>
      </c>
      <c r="L48" s="3">
        <v>0</v>
      </c>
      <c r="M48" s="4">
        <f t="shared" si="16"/>
        <v>-4.8310410796129188E-2</v>
      </c>
      <c r="N48" s="3">
        <f t="shared" ref="N48:W48" si="100">-N$7*EXP(-($B$1+$A48)*N$7)*(N$7-M$7)*($B$4+IF(N$6=1,1,0)*$B$3)</f>
        <v>-4.9766057991977768E-3</v>
      </c>
      <c r="O48" s="3">
        <f t="shared" si="100"/>
        <v>-3.3336819930677298E-3</v>
      </c>
      <c r="P48" s="3">
        <f t="shared" si="100"/>
        <v>-4.5489799478447496E-3</v>
      </c>
      <c r="Q48" s="3">
        <f t="shared" si="100"/>
        <v>-5.2141456898097986E-3</v>
      </c>
      <c r="R48" s="3">
        <f t="shared" si="100"/>
        <v>-5.4886904064980853E-3</v>
      </c>
      <c r="S48" s="3">
        <f t="shared" si="100"/>
        <v>-5.492372881018311E-3</v>
      </c>
      <c r="T48" s="3">
        <f t="shared" si="100"/>
        <v>-5.3143699641632434E-3</v>
      </c>
      <c r="U48" s="3">
        <f t="shared" si="100"/>
        <v>-5.0204286033396685E-3</v>
      </c>
      <c r="V48" s="3">
        <f t="shared" si="100"/>
        <v>-4.6584298633447303E-3</v>
      </c>
      <c r="W48" s="3">
        <f t="shared" si="100"/>
        <v>-4.2627056478450973E-3</v>
      </c>
      <c r="X48" s="8">
        <f t="shared" si="18"/>
        <v>0.22227600965380279</v>
      </c>
      <c r="Y48" s="8">
        <f t="shared" ref="Y48:AF48" si="101">(-EXP(-$B$1*Y$7)+EXP(-$B$1*X$7))*EXP(-Y$7*$A48)</f>
        <v>1.2373530774143812E-2</v>
      </c>
      <c r="Z48" s="8">
        <f t="shared" si="101"/>
        <v>1.0130590168948342E-2</v>
      </c>
      <c r="AA48" s="8">
        <f t="shared" si="101"/>
        <v>8.2942257181474258E-3</v>
      </c>
      <c r="AB48" s="8">
        <f t="shared" si="101"/>
        <v>6.7907376684176622E-3</v>
      </c>
      <c r="AC48" s="8">
        <f t="shared" si="101"/>
        <v>5.5597857652186127E-3</v>
      </c>
      <c r="AD48" s="8">
        <f t="shared" si="101"/>
        <v>4.5519675865096521E-3</v>
      </c>
      <c r="AE48" s="8">
        <f t="shared" si="101"/>
        <v>3.726835850089621E-3</v>
      </c>
      <c r="AF48" s="8">
        <f t="shared" si="101"/>
        <v>3.0512751221419021E-3</v>
      </c>
      <c r="AG48" s="3">
        <f t="shared" si="20"/>
        <v>0.16779706100018577</v>
      </c>
      <c r="AH48" s="9">
        <f t="shared" si="21"/>
        <v>-0.22620935450898988</v>
      </c>
      <c r="AI48" s="9">
        <f t="shared" si="22"/>
        <v>0.90483741803595952</v>
      </c>
      <c r="AJ48" s="8">
        <f t="shared" si="23"/>
        <v>-5.0280912666620728E-2</v>
      </c>
      <c r="AK48" s="7">
        <f t="shared" si="24"/>
        <v>0.96210089996155579</v>
      </c>
      <c r="AL48" s="7">
        <f t="shared" si="25"/>
        <v>-4.8310410796129188E-2</v>
      </c>
      <c r="AM48" s="10">
        <f t="shared" si="26"/>
        <v>0.86350957649880589</v>
      </c>
      <c r="AN48" s="8"/>
      <c r="AO48" s="10">
        <f>Fixing!B48</f>
        <v>0.86349624844324491</v>
      </c>
      <c r="AP48" s="11">
        <f t="shared" si="27"/>
        <v>-1.3328055560979379E-5</v>
      </c>
      <c r="AR48" t="str">
        <f t="shared" si="28"/>
        <v>0.37 -0.0483104107961292 -0.0502809126666207 0.962100899961556 0.863509576498806</v>
      </c>
    </row>
    <row r="49" spans="1:44" x14ac:dyDescent="0.3">
      <c r="A49" s="4">
        <f t="shared" si="29"/>
        <v>0.38000000000000017</v>
      </c>
      <c r="B49" s="4">
        <f t="shared" si="14"/>
        <v>1.063507674648295</v>
      </c>
      <c r="C49">
        <f>(C$7*EXP(-$B$1*C$7)-B$7*EXP(-$B$1*B$7))*EXP(-C$7*$A49)</f>
        <v>0.40732365820570726</v>
      </c>
      <c r="D49">
        <f>(D$7*EXP(-$B$1*D$7)-C$7*EXP(-$B$1*C$7))*EXP(-D$7*$A49)</f>
        <v>0.32681023051188546</v>
      </c>
      <c r="E49">
        <f>(E$7*EXP(-$B$1*E$7)-D$7*EXP(-$B$1*D$7))*EXP(-E$7*$A49)</f>
        <v>0.26214970686994837</v>
      </c>
      <c r="F49">
        <f>(F$7*EXP(-$B$1*F$7)-E$7*EXP(-$B$1*E$7))*EXP(-F$7*$A49)</f>
        <v>0.21023141917296378</v>
      </c>
      <c r="G49">
        <f>(G$7*EXP(-$B$1*G$7)-F$7*EXP(-$B$1*F$7))*EXP(-G$7*$A49)</f>
        <v>0.16855320437183219</v>
      </c>
      <c r="H49">
        <f>(H$7*EXP(-$B$1*H$7)-G$7*EXP(-$B$1*G$7))*EXP(-H$7*$A49)</f>
        <v>0.13510269730746491</v>
      </c>
      <c r="I49">
        <f>(I$7*EXP(-$B$1*I$7)-H$7*EXP(-$B$1*H$7))*EXP(-I$7*$A49)</f>
        <v>0.10826172336029534</v>
      </c>
      <c r="J49">
        <f>(J$7*EXP(-$B$1*J$7)-I$7*EXP(-$B$1*I$7))*EXP(-J$7*$A49)</f>
        <v>8.6729305948888308E-2</v>
      </c>
      <c r="K49" s="3">
        <f t="shared" si="15"/>
        <v>-0.64165427110069062</v>
      </c>
      <c r="L49" s="3">
        <v>0</v>
      </c>
      <c r="M49" s="4">
        <f t="shared" si="16"/>
        <v>-4.7108714369091316E-2</v>
      </c>
      <c r="N49" s="3">
        <f t="shared" ref="N49:W49" si="102">-N$7*EXP(-($B$1+$A49)*N$7)*(N$7-M$7)*($B$4+IF(N$6=1,1,0)*$B$3)</f>
        <v>-4.9641798236410902E-3</v>
      </c>
      <c r="O49" s="3">
        <f t="shared" si="102"/>
        <v>-3.308772903965103E-3</v>
      </c>
      <c r="P49" s="3">
        <f t="shared" si="102"/>
        <v>-4.49247161138329E-3</v>
      </c>
      <c r="Q49" s="3">
        <f t="shared" si="102"/>
        <v>-5.1236919191750031E-3</v>
      </c>
      <c r="R49" s="3">
        <f t="shared" si="102"/>
        <v>-5.3665738355247001E-3</v>
      </c>
      <c r="S49" s="3">
        <f t="shared" si="102"/>
        <v>-5.3433905230858888E-3</v>
      </c>
      <c r="T49" s="3">
        <f t="shared" si="102"/>
        <v>-5.1444294320192119E-3</v>
      </c>
      <c r="U49" s="3">
        <f t="shared" si="102"/>
        <v>-4.8356488053027105E-3</v>
      </c>
      <c r="V49" s="3">
        <f t="shared" si="102"/>
        <v>-4.4645947653276378E-3</v>
      </c>
      <c r="W49" s="3">
        <f t="shared" si="102"/>
        <v>-4.0649607496666806E-3</v>
      </c>
      <c r="X49" s="8">
        <f t="shared" si="18"/>
        <v>0.21395242383214491</v>
      </c>
      <c r="Y49" s="8">
        <f t="shared" ref="Y49:AF49" si="103">(-EXP(-$B$1*Y$7)+EXP(-$B$1*X$7))*EXP(-Y$7*$A49)</f>
        <v>1.2311817531947784E-2</v>
      </c>
      <c r="Z49" s="8">
        <f t="shared" si="103"/>
        <v>1.0029789112548261E-2</v>
      </c>
      <c r="AA49" s="8">
        <f t="shared" si="103"/>
        <v>8.1707407847098172E-3</v>
      </c>
      <c r="AB49" s="8">
        <f t="shared" si="103"/>
        <v>6.6562720533572019E-3</v>
      </c>
      <c r="AC49" s="8">
        <f t="shared" si="103"/>
        <v>5.422514165571741E-3</v>
      </c>
      <c r="AD49" s="8">
        <f t="shared" si="103"/>
        <v>4.4174366131858739E-3</v>
      </c>
      <c r="AE49" s="8">
        <f t="shared" si="103"/>
        <v>3.5986528823494105E-3</v>
      </c>
      <c r="AF49" s="8">
        <f t="shared" si="103"/>
        <v>2.9316329133021544E-3</v>
      </c>
      <c r="AG49" s="3">
        <f t="shared" si="20"/>
        <v>0.16041356777517266</v>
      </c>
      <c r="AH49" s="9">
        <f t="shared" si="21"/>
        <v>-0.22564453743823137</v>
      </c>
      <c r="AI49" s="9">
        <f t="shared" si="22"/>
        <v>0.9025781497529255</v>
      </c>
      <c r="AJ49" s="8">
        <f t="shared" si="23"/>
        <v>-4.8277195709392769E-2</v>
      </c>
      <c r="AK49" s="7">
        <f t="shared" si="24"/>
        <v>0.95989878923209437</v>
      </c>
      <c r="AL49" s="7">
        <f t="shared" si="25"/>
        <v>-4.7108714369091316E-2</v>
      </c>
      <c r="AM49" s="10">
        <f t="shared" si="26"/>
        <v>0.86451287915361019</v>
      </c>
      <c r="AN49" s="8"/>
      <c r="AO49" s="10">
        <f>Fixing!B49</f>
        <v>0.8644996146894397</v>
      </c>
      <c r="AP49" s="11">
        <f t="shared" si="27"/>
        <v>-1.3264464170492651E-5</v>
      </c>
      <c r="AR49" t="str">
        <f t="shared" si="28"/>
        <v>0.38 -0.0471087143690913 -0.0482771957093928 0.959898789232094 0.86451287915361</v>
      </c>
    </row>
    <row r="50" spans="1:44" x14ac:dyDescent="0.3">
      <c r="A50" s="4">
        <f t="shared" si="29"/>
        <v>0.39000000000000018</v>
      </c>
      <c r="B50" s="4">
        <f t="shared" si="14"/>
        <v>1.0631141621241169</v>
      </c>
      <c r="C50">
        <f>(C$7*EXP(-$B$1*C$7)-B$7*EXP(-$B$1*B$7))*EXP(-C$7*$A50)</f>
        <v>0.40529212298509348</v>
      </c>
      <c r="D50">
        <f>(D$7*EXP(-$B$1*D$7)-C$7*EXP(-$B$1*C$7))*EXP(-D$7*$A50)</f>
        <v>0.3235584143858195</v>
      </c>
      <c r="E50">
        <f>(E$7*EXP(-$B$1*E$7)-D$7*EXP(-$B$1*D$7))*EXP(-E$7*$A50)</f>
        <v>0.25824680620102913</v>
      </c>
      <c r="F50">
        <f>(F$7*EXP(-$B$1*F$7)-E$7*EXP(-$B$1*E$7))*EXP(-F$7*$A50)</f>
        <v>0.20606855816073547</v>
      </c>
      <c r="G50">
        <f>(G$7*EXP(-$B$1*G$7)-F$7*EXP(-$B$1*F$7))*EXP(-G$7*$A50)</f>
        <v>0.16439161092798521</v>
      </c>
      <c r="H50">
        <f>(H$7*EXP(-$B$1*H$7)-G$7*EXP(-$B$1*G$7))*EXP(-H$7*$A50)</f>
        <v>0.13110980917238538</v>
      </c>
      <c r="I50">
        <f>(I$7*EXP(-$B$1*I$7)-H$7*EXP(-$B$1*H$7))*EXP(-I$7*$A50)</f>
        <v>0.10453810645007945</v>
      </c>
      <c r="J50">
        <f>(J$7*EXP(-$B$1*J$7)-I$7*EXP(-$B$1*I$7))*EXP(-J$7*$A50)</f>
        <v>8.3328601220702639E-2</v>
      </c>
      <c r="K50" s="3">
        <f t="shared" si="15"/>
        <v>-0.61341986737971343</v>
      </c>
      <c r="L50" s="3">
        <v>0</v>
      </c>
      <c r="M50" s="4">
        <f t="shared" si="16"/>
        <v>-4.5945738242856075E-2</v>
      </c>
      <c r="N50" s="3">
        <f t="shared" ref="N50:W50" si="104">-N$7*EXP(-($B$1+$A50)*N$7)*(N$7-M$7)*($B$4+IF(N$6=1,1,0)*$B$3)</f>
        <v>-4.9517848742244609E-3</v>
      </c>
      <c r="O50" s="3">
        <f t="shared" si="104"/>
        <v>-3.284049934210755E-3</v>
      </c>
      <c r="P50" s="3">
        <f t="shared" si="104"/>
        <v>-4.4366652327511129E-3</v>
      </c>
      <c r="Q50" s="3">
        <f t="shared" si="104"/>
        <v>-5.0348073192363861E-3</v>
      </c>
      <c r="R50" s="3">
        <f t="shared" si="104"/>
        <v>-5.2471742071736639E-3</v>
      </c>
      <c r="S50" s="3">
        <f t="shared" si="104"/>
        <v>-5.1984493589063178E-3</v>
      </c>
      <c r="T50" s="3">
        <f t="shared" si="104"/>
        <v>-4.9799231817675132E-3</v>
      </c>
      <c r="U50" s="3">
        <f t="shared" si="104"/>
        <v>-4.6576699353259319E-3</v>
      </c>
      <c r="V50" s="3">
        <f t="shared" si="104"/>
        <v>-4.2788250555047379E-3</v>
      </c>
      <c r="W50" s="3">
        <f t="shared" si="104"/>
        <v>-3.8763891437551979E-3</v>
      </c>
      <c r="X50" s="8">
        <f t="shared" si="18"/>
        <v>0.20597600741426178</v>
      </c>
      <c r="Y50" s="8">
        <f t="shared" ref="Y50:AF50" si="105">(-EXP(-$B$1*Y$7)+EXP(-$B$1*X$7))*EXP(-Y$7*$A50)</f>
        <v>1.2250412085831294E-2</v>
      </c>
      <c r="Z50" s="8">
        <f t="shared" si="105"/>
        <v>9.9299910434176211E-3</v>
      </c>
      <c r="AA50" s="8">
        <f t="shared" si="105"/>
        <v>8.0490943024193375E-3</v>
      </c>
      <c r="AB50" s="8">
        <f t="shared" si="105"/>
        <v>6.5244690358695614E-3</v>
      </c>
      <c r="AC50" s="8">
        <f t="shared" si="105"/>
        <v>5.2886318137961626E-3</v>
      </c>
      <c r="AD50" s="8">
        <f t="shared" si="105"/>
        <v>4.2868816309998801E-3</v>
      </c>
      <c r="AE50" s="8">
        <f t="shared" si="105"/>
        <v>3.4748787144274931E-3</v>
      </c>
      <c r="AF50" s="8">
        <f t="shared" si="105"/>
        <v>2.8166819425720683E-3</v>
      </c>
      <c r="AG50" s="3">
        <f t="shared" si="20"/>
        <v>0.15335496684492836</v>
      </c>
      <c r="AH50" s="9">
        <f t="shared" si="21"/>
        <v>-0.2250811306465664</v>
      </c>
      <c r="AI50" s="9">
        <f t="shared" si="22"/>
        <v>0.90032452258626561</v>
      </c>
      <c r="AJ50" s="8">
        <f t="shared" si="23"/>
        <v>-4.6361312634867584E-2</v>
      </c>
      <c r="AK50" s="7">
        <f t="shared" si="24"/>
        <v>0.95714775046909328</v>
      </c>
      <c r="AL50" s="7">
        <f t="shared" si="25"/>
        <v>-4.5945738242856075E-2</v>
      </c>
      <c r="AM50" s="10">
        <f t="shared" si="26"/>
        <v>0.86484069959136967</v>
      </c>
      <c r="AN50" s="8"/>
      <c r="AO50" s="10">
        <f>Fixing!B50</f>
        <v>0.86482750726766011</v>
      </c>
      <c r="AP50" s="11">
        <f t="shared" si="27"/>
        <v>-1.3192323709554366E-5</v>
      </c>
      <c r="AR50" t="str">
        <f t="shared" si="28"/>
        <v>0.39 -0.0459457382428561 -0.0463613126348676 0.957147750469093 0.86484069959137</v>
      </c>
    </row>
    <row r="51" spans="1:44" x14ac:dyDescent="0.3">
      <c r="A51" s="4">
        <f t="shared" si="29"/>
        <v>0.40000000000000019</v>
      </c>
      <c r="B51" s="4">
        <f t="shared" si="14"/>
        <v>1.0621434635442699</v>
      </c>
      <c r="C51">
        <f>(C$7*EXP(-$B$1*C$7)-B$7*EXP(-$B$1*B$7))*EXP(-C$7*$A51)</f>
        <v>0.40327072008866344</v>
      </c>
      <c r="D51">
        <f>(D$7*EXP(-$B$1*D$7)-C$7*EXP(-$B$1*C$7))*EXP(-D$7*$A51)</f>
        <v>0.32033895437082505</v>
      </c>
      <c r="E51">
        <f>(E$7*EXP(-$B$1*E$7)-D$7*EXP(-$B$1*D$7))*EXP(-E$7*$A51)</f>
        <v>0.25440201215299207</v>
      </c>
      <c r="F51">
        <f>(F$7*EXP(-$B$1*F$7)-E$7*EXP(-$B$1*E$7))*EXP(-F$7*$A51)</f>
        <v>0.20198812731938881</v>
      </c>
      <c r="G51">
        <f>(G$7*EXP(-$B$1*G$7)-F$7*EXP(-$B$1*F$7))*EXP(-G$7*$A51)</f>
        <v>0.16033276759236914</v>
      </c>
      <c r="H51">
        <f>(H$7*EXP(-$B$1*H$7)-G$7*EXP(-$B$1*G$7))*EXP(-H$7*$A51)</f>
        <v>0.12723492871573863</v>
      </c>
      <c r="I51">
        <f>(I$7*EXP(-$B$1*I$7)-H$7*EXP(-$B$1*H$7))*EXP(-I$7*$A51)</f>
        <v>0.10094256179350677</v>
      </c>
      <c r="J51">
        <f>(J$7*EXP(-$B$1*J$7)-I$7*EXP(-$B$1*I$7))*EXP(-J$7*$A51)</f>
        <v>8.0061240032186481E-2</v>
      </c>
      <c r="K51" s="3">
        <f t="shared" si="15"/>
        <v>-0.58642784852140017</v>
      </c>
      <c r="L51" s="3">
        <v>0</v>
      </c>
      <c r="M51" s="4">
        <f t="shared" si="16"/>
        <v>-4.4820089711667052E-2</v>
      </c>
      <c r="N51" s="3">
        <f t="shared" ref="N51:W51" si="106">-N$7*EXP(-($B$1+$A51)*N$7)*(N$7-M$7)*($B$4+IF(N$6=1,1,0)*$B$3)</f>
        <v>-4.9394208734794137E-3</v>
      </c>
      <c r="O51" s="3">
        <f t="shared" si="106"/>
        <v>-3.2595116931311207E-3</v>
      </c>
      <c r="P51" s="3">
        <f t="shared" si="106"/>
        <v>-4.3815520920880173E-3</v>
      </c>
      <c r="Q51" s="3">
        <f t="shared" si="106"/>
        <v>-4.9474646683905091E-3</v>
      </c>
      <c r="R51" s="3">
        <f t="shared" si="106"/>
        <v>-5.1304310728330143E-3</v>
      </c>
      <c r="S51" s="3">
        <f t="shared" si="106"/>
        <v>-5.0574397698161895E-3</v>
      </c>
      <c r="T51" s="3">
        <f t="shared" si="106"/>
        <v>-4.8206774383863001E-3</v>
      </c>
      <c r="U51" s="3">
        <f t="shared" si="106"/>
        <v>-4.4862416812920377E-3</v>
      </c>
      <c r="V51" s="3">
        <f t="shared" si="106"/>
        <v>-4.1007851368278772E-3</v>
      </c>
      <c r="W51" s="3">
        <f t="shared" si="106"/>
        <v>-3.6965652854225699E-3</v>
      </c>
      <c r="X51" s="8">
        <f t="shared" si="18"/>
        <v>0.19833183593804835</v>
      </c>
      <c r="Y51" s="8">
        <f t="shared" ref="Y51:AF51" si="107">(-EXP(-$B$1*Y$7)+EXP(-$B$1*X$7))*EXP(-Y$7*$A51)</f>
        <v>1.2189312900654996E-2</v>
      </c>
      <c r="Z51" s="8">
        <f t="shared" si="107"/>
        <v>9.8311859816663447E-3</v>
      </c>
      <c r="AA51" s="8">
        <f t="shared" si="107"/>
        <v>7.9292589003042736E-3</v>
      </c>
      <c r="AB51" s="8">
        <f t="shared" si="107"/>
        <v>6.3952758929903481E-3</v>
      </c>
      <c r="AC51" s="8">
        <f t="shared" si="107"/>
        <v>5.1580550290637765E-3</v>
      </c>
      <c r="AD51" s="8">
        <f t="shared" si="107"/>
        <v>4.160185131654978E-3</v>
      </c>
      <c r="AE51" s="8">
        <f t="shared" si="107"/>
        <v>3.355361707489317E-3</v>
      </c>
      <c r="AF51" s="8">
        <f t="shared" si="107"/>
        <v>2.7062382638742932E-3</v>
      </c>
      <c r="AG51" s="3">
        <f t="shared" si="20"/>
        <v>0.14660696213035002</v>
      </c>
      <c r="AH51" s="9">
        <f t="shared" si="21"/>
        <v>-0.22451913061270062</v>
      </c>
      <c r="AI51" s="9">
        <f t="shared" si="22"/>
        <v>0.89807652245080249</v>
      </c>
      <c r="AJ51" s="8">
        <f t="shared" si="23"/>
        <v>-4.452929137763139E-2</v>
      </c>
      <c r="AK51" s="7">
        <f t="shared" si="24"/>
        <v>0.95388610808368868</v>
      </c>
      <c r="AL51" s="7">
        <f t="shared" si="25"/>
        <v>-4.4820089711667052E-2</v>
      </c>
      <c r="AM51" s="10">
        <f t="shared" si="26"/>
        <v>0.86453672699439021</v>
      </c>
      <c r="AN51" s="8"/>
      <c r="AO51" s="10">
        <f>Fixing!B51</f>
        <v>0.86452361468823602</v>
      </c>
      <c r="AP51" s="11">
        <f t="shared" si="27"/>
        <v>-1.3112306154194897E-5</v>
      </c>
      <c r="AR51" t="str">
        <f t="shared" si="28"/>
        <v>0.4 -0.0448200897116671 -0.0445292913776314 0.953886108083689 0.86453672699439</v>
      </c>
    </row>
    <row r="52" spans="1:44" x14ac:dyDescent="0.3">
      <c r="A52" s="4">
        <f t="shared" si="29"/>
        <v>0.4100000000000002</v>
      </c>
      <c r="B52" s="4">
        <f t="shared" si="14"/>
        <v>1.0606317191357448</v>
      </c>
      <c r="C52">
        <f>(C$7*EXP(-$B$1*C$7)-B$7*EXP(-$B$1*B$7))*EXP(-C$7*$A52)</f>
        <v>0.40125939898123919</v>
      </c>
      <c r="D52">
        <f>(D$7*EXP(-$B$1*D$7)-C$7*EXP(-$B$1*C$7))*EXP(-D$7*$A52)</f>
        <v>0.31715152851821765</v>
      </c>
      <c r="E52">
        <f>(E$7*EXP(-$B$1*E$7)-D$7*EXP(-$B$1*D$7))*EXP(-E$7*$A52)</f>
        <v>0.25061445963095591</v>
      </c>
      <c r="F52">
        <f>(F$7*EXP(-$B$1*F$7)-E$7*EXP(-$B$1*E$7))*EXP(-F$7*$A52)</f>
        <v>0.19798849442218092</v>
      </c>
      <c r="G52">
        <f>(G$7*EXP(-$B$1*G$7)-F$7*EXP(-$B$1*F$7))*EXP(-G$7*$A52)</f>
        <v>0.15637413745577264</v>
      </c>
      <c r="H52">
        <f>(H$7*EXP(-$B$1*H$7)-G$7*EXP(-$B$1*G$7))*EXP(-H$7*$A52)</f>
        <v>0.12347456828355137</v>
      </c>
      <c r="I52">
        <f>(I$7*EXP(-$B$1*I$7)-H$7*EXP(-$B$1*H$7))*EXP(-I$7*$A52)</f>
        <v>9.7470684398724222E-2</v>
      </c>
      <c r="J52">
        <f>(J$7*EXP(-$B$1*J$7)-I$7*EXP(-$B$1*I$7))*EXP(-J$7*$A52)</f>
        <v>7.6921993908363975E-2</v>
      </c>
      <c r="K52" s="3">
        <f t="shared" si="15"/>
        <v>-0.56062354646326096</v>
      </c>
      <c r="L52" s="3">
        <v>0</v>
      </c>
      <c r="M52" s="4">
        <f t="shared" si="16"/>
        <v>-4.3730429453890357E-2</v>
      </c>
      <c r="N52" s="3">
        <f t="shared" ref="N52:W52" si="108">-N$7*EXP(-($B$1+$A52)*N$7)*(N$7-M$7)*($B$4+IF(N$6=1,1,0)*$B$3)</f>
        <v>-4.9270877441309046E-3</v>
      </c>
      <c r="O52" s="3">
        <f t="shared" si="108"/>
        <v>-3.2351568004436674E-3</v>
      </c>
      <c r="P52" s="3">
        <f t="shared" si="108"/>
        <v>-4.327123577853649E-3</v>
      </c>
      <c r="Q52" s="3">
        <f t="shared" si="108"/>
        <v>-4.861637217267894E-3</v>
      </c>
      <c r="R52" s="3">
        <f t="shared" si="108"/>
        <v>-5.0162853287976147E-3</v>
      </c>
      <c r="S52" s="3">
        <f t="shared" si="108"/>
        <v>-4.9202551105931398E-3</v>
      </c>
      <c r="T52" s="3">
        <f t="shared" si="108"/>
        <v>-4.6665239837532105E-3</v>
      </c>
      <c r="U52" s="3">
        <f t="shared" si="108"/>
        <v>-4.3211229439669646E-3</v>
      </c>
      <c r="V52" s="3">
        <f t="shared" si="108"/>
        <v>-3.9301533762858484E-3</v>
      </c>
      <c r="W52" s="3">
        <f t="shared" si="108"/>
        <v>-3.52508337079746E-3</v>
      </c>
      <c r="X52" s="8">
        <f t="shared" si="18"/>
        <v>0.19100563353048888</v>
      </c>
      <c r="Y52" s="8">
        <f t="shared" ref="Y52:AF52" si="109">(-EXP(-$B$1*Y$7)+EXP(-$B$1*X$7))*EXP(-Y$7*$A52)</f>
        <v>1.2128518448936072E-2</v>
      </c>
      <c r="Z52" s="8">
        <f t="shared" si="109"/>
        <v>9.7333640467059165E-3</v>
      </c>
      <c r="AA52" s="8">
        <f t="shared" si="109"/>
        <v>7.8112076148935906E-3</v>
      </c>
      <c r="AB52" s="8">
        <f t="shared" si="109"/>
        <v>6.2686409457398144E-3</v>
      </c>
      <c r="AC52" s="8">
        <f t="shared" si="109"/>
        <v>5.0307021966334905E-3</v>
      </c>
      <c r="AD52" s="8">
        <f t="shared" si="109"/>
        <v>4.0372330797494851E-3</v>
      </c>
      <c r="AE52" s="8">
        <f t="shared" si="109"/>
        <v>3.2399554382549207E-3</v>
      </c>
      <c r="AF52" s="8">
        <f t="shared" si="109"/>
        <v>2.6001251437603391E-3</v>
      </c>
      <c r="AG52" s="3">
        <f t="shared" si="20"/>
        <v>0.14015588661581524</v>
      </c>
      <c r="AH52" s="9">
        <f t="shared" si="21"/>
        <v>-0.22395853382413206</v>
      </c>
      <c r="AI52" s="9">
        <f t="shared" si="22"/>
        <v>0.89583413529652822</v>
      </c>
      <c r="AJ52" s="8">
        <f t="shared" si="23"/>
        <v>-4.2777341637637765E-2</v>
      </c>
      <c r="AK52" s="7">
        <f t="shared" si="24"/>
        <v>0.9501500989800401</v>
      </c>
      <c r="AL52" s="7">
        <f t="shared" si="25"/>
        <v>-4.3730429453890357E-2</v>
      </c>
      <c r="AM52" s="10">
        <f t="shared" si="26"/>
        <v>0.86364232788851192</v>
      </c>
      <c r="AN52" s="8"/>
      <c r="AO52" s="10">
        <f>Fixing!B52</f>
        <v>0.86362930282759787</v>
      </c>
      <c r="AP52" s="11">
        <f t="shared" si="27"/>
        <v>-1.3025060914051423E-5</v>
      </c>
      <c r="AR52" t="str">
        <f t="shared" si="28"/>
        <v>0.41 -0.0437304294538904 -0.0427773416376378 0.95015009898004 0.863642327888512</v>
      </c>
    </row>
    <row r="53" spans="1:44" x14ac:dyDescent="0.3">
      <c r="A53" s="4">
        <f t="shared" si="29"/>
        <v>0.42000000000000021</v>
      </c>
      <c r="B53" s="4">
        <f t="shared" si="14"/>
        <v>1.0586132344800068</v>
      </c>
      <c r="C53">
        <f>(C$7*EXP(-$B$1*C$7)-B$7*EXP(-$B$1*B$7))*EXP(-C$7*$A53)</f>
        <v>0.39925810937968848</v>
      </c>
      <c r="D53">
        <f>(D$7*EXP(-$B$1*D$7)-C$7*EXP(-$B$1*C$7))*EXP(-D$7*$A53)</f>
        <v>0.3139958180827559</v>
      </c>
      <c r="E53">
        <f>(E$7*EXP(-$B$1*E$7)-D$7*EXP(-$B$1*D$7))*EXP(-E$7*$A53)</f>
        <v>0.24688329641962442</v>
      </c>
      <c r="F53">
        <f>(F$7*EXP(-$B$1*F$7)-E$7*EXP(-$B$1*E$7))*EXP(-F$7*$A53)</f>
        <v>0.19406805956262363</v>
      </c>
      <c r="G53">
        <f>(G$7*EXP(-$B$1*G$7)-F$7*EXP(-$B$1*F$7))*EXP(-G$7*$A53)</f>
        <v>0.152513246245496</v>
      </c>
      <c r="H53">
        <f>(H$7*EXP(-$B$1*H$7)-G$7*EXP(-$B$1*G$7))*EXP(-H$7*$A53)</f>
        <v>0.11982534329760271</v>
      </c>
      <c r="I53">
        <f>(I$7*EXP(-$B$1*I$7)-H$7*EXP(-$B$1*H$7))*EXP(-I$7*$A53)</f>
        <v>9.4118220781740008E-2</v>
      </c>
      <c r="J53">
        <f>(J$7*EXP(-$B$1*J$7)-I$7*EXP(-$B$1*I$7))*EXP(-J$7*$A53)</f>
        <v>7.3905839385695435E-2</v>
      </c>
      <c r="K53" s="3">
        <f t="shared" si="15"/>
        <v>-0.5359546986752195</v>
      </c>
      <c r="L53" s="3">
        <v>0</v>
      </c>
      <c r="M53" s="4">
        <f t="shared" si="16"/>
        <v>-4.2675469398234904E-2</v>
      </c>
      <c r="N53" s="3">
        <f t="shared" ref="N53:W53" si="110">-N$7*EXP(-($B$1+$A53)*N$7)*(N$7-M$7)*($B$4+IF(N$6=1,1,0)*$B$3)</f>
        <v>-4.9147854090968359E-3</v>
      </c>
      <c r="O53" s="3">
        <f t="shared" si="110"/>
        <v>-3.2109838861792603E-3</v>
      </c>
      <c r="P53" s="3">
        <f t="shared" si="110"/>
        <v>-4.2733711854819213E-3</v>
      </c>
      <c r="Q53" s="3">
        <f t="shared" si="110"/>
        <v>-4.77729868054082E-3</v>
      </c>
      <c r="R53" s="3">
        <f t="shared" si="110"/>
        <v>-4.9046791863466502E-3</v>
      </c>
      <c r="S53" s="3">
        <f t="shared" si="110"/>
        <v>-4.7867916288003107E-3</v>
      </c>
      <c r="T53" s="3">
        <f t="shared" si="110"/>
        <v>-4.5172999789493294E-3</v>
      </c>
      <c r="U53" s="3">
        <f t="shared" si="110"/>
        <v>-4.1620814979143441E-3</v>
      </c>
      <c r="V53" s="3">
        <f t="shared" si="110"/>
        <v>-3.7666215238673154E-3</v>
      </c>
      <c r="W53" s="3">
        <f t="shared" si="110"/>
        <v>-3.361556421058118E-3</v>
      </c>
      <c r="X53" s="8">
        <f t="shared" si="18"/>
        <v>0.18398374458366484</v>
      </c>
      <c r="Y53" s="8">
        <f t="shared" ref="Y53:AF53" si="111">(-EXP(-$B$1*Y$7)+EXP(-$B$1*X$7))*EXP(-Y$7*$A53)</f>
        <v>1.2068027210810066E-2</v>
      </c>
      <c r="Z53" s="8">
        <f t="shared" si="111"/>
        <v>9.6365154562613221E-3</v>
      </c>
      <c r="AA53" s="8">
        <f t="shared" si="111"/>
        <v>7.6949138841500373E-3</v>
      </c>
      <c r="AB53" s="8">
        <f t="shared" si="111"/>
        <v>6.1445135384505696E-3</v>
      </c>
      <c r="AC53" s="8">
        <f t="shared" si="111"/>
        <v>4.9064937168393488E-3</v>
      </c>
      <c r="AD53" s="8">
        <f t="shared" si="111"/>
        <v>3.9179148101371759E-3</v>
      </c>
      <c r="AE53" s="8">
        <f t="shared" si="111"/>
        <v>3.1285185196121097E-3</v>
      </c>
      <c r="AF53" s="8">
        <f t="shared" si="111"/>
        <v>2.4981727785993498E-3</v>
      </c>
      <c r="AG53" s="3">
        <f t="shared" si="20"/>
        <v>0.13398867466880487</v>
      </c>
      <c r="AH53" s="9">
        <f t="shared" si="21"/>
        <v>-0.22339933677712892</v>
      </c>
      <c r="AI53" s="9">
        <f t="shared" si="22"/>
        <v>0.89359734710851568</v>
      </c>
      <c r="AJ53" s="8">
        <f t="shared" si="23"/>
        <v>-4.1101846517763413E-2</v>
      </c>
      <c r="AK53" s="7">
        <f t="shared" si="24"/>
        <v>0.94597397794529914</v>
      </c>
      <c r="AL53" s="7">
        <f t="shared" si="25"/>
        <v>-4.2675469398234904E-2</v>
      </c>
      <c r="AM53" s="10">
        <f t="shared" si="26"/>
        <v>0.8621966620293009</v>
      </c>
      <c r="AN53" s="8"/>
      <c r="AO53" s="10">
        <f>Fixing!B53</f>
        <v>0.86218373083924238</v>
      </c>
      <c r="AP53" s="11">
        <f t="shared" si="27"/>
        <v>-1.2931190058518283E-5</v>
      </c>
      <c r="AR53" t="str">
        <f t="shared" si="28"/>
        <v>0.42 -0.0426754693982349 -0.0411018465177634 0.945973977945299 0.862196662029301</v>
      </c>
    </row>
    <row r="54" spans="1:44" x14ac:dyDescent="0.3">
      <c r="A54" s="4">
        <f t="shared" si="29"/>
        <v>0.43000000000000022</v>
      </c>
      <c r="B54" s="4">
        <f t="shared" si="14"/>
        <v>1.0561205676551029</v>
      </c>
      <c r="C54">
        <f>(C$7*EXP(-$B$1*C$7)-B$7*EXP(-$B$1*B$7))*EXP(-C$7*$A54)</f>
        <v>0.39726680125166697</v>
      </c>
      <c r="D54">
        <f>(D$7*EXP(-$B$1*D$7)-C$7*EXP(-$B$1*C$7))*EXP(-D$7*$A54)</f>
        <v>0.31087150749076653</v>
      </c>
      <c r="E54">
        <f>(E$7*EXP(-$B$1*E$7)-D$7*EXP(-$B$1*D$7))*EXP(-E$7*$A54)</f>
        <v>0.24320768299153409</v>
      </c>
      <c r="F54">
        <f>(F$7*EXP(-$B$1*F$7)-E$7*EXP(-$B$1*E$7))*EXP(-F$7*$A54)</f>
        <v>0.19022525451450006</v>
      </c>
      <c r="G54">
        <f>(G$7*EXP(-$B$1*G$7)-F$7*EXP(-$B$1*F$7))*EXP(-G$7*$A54)</f>
        <v>0.14874768077885014</v>
      </c>
      <c r="H54">
        <f>(H$7*EXP(-$B$1*H$7)-G$7*EXP(-$B$1*G$7))*EXP(-H$7*$A54)</f>
        <v>0.11628396920907523</v>
      </c>
      <c r="I54">
        <f>(I$7*EXP(-$B$1*I$7)-H$7*EXP(-$B$1*H$7))*EXP(-I$7*$A54)</f>
        <v>9.0881063755373595E-2</v>
      </c>
      <c r="J54">
        <f>(J$7*EXP(-$B$1*J$7)-I$7*EXP(-$B$1*I$7))*EXP(-J$7*$A54)</f>
        <v>7.1007949973464005E-2</v>
      </c>
      <c r="K54" s="3">
        <f t="shared" si="15"/>
        <v>-0.51237134231012771</v>
      </c>
      <c r="L54" s="3">
        <v>0</v>
      </c>
      <c r="M54" s="4">
        <f t="shared" si="16"/>
        <v>-4.1653970677806865E-2</v>
      </c>
      <c r="N54" s="3">
        <f t="shared" ref="N54:W54" si="112">-N$7*EXP(-($B$1+$A54)*N$7)*(N$7-M$7)*($B$4+IF(N$6=1,1,0)*$B$3)</f>
        <v>-4.9025137914875724E-3</v>
      </c>
      <c r="O54" s="3">
        <f t="shared" si="112"/>
        <v>-3.1869915906050997E-3</v>
      </c>
      <c r="P54" s="3">
        <f t="shared" si="112"/>
        <v>-4.2202865160521665E-3</v>
      </c>
      <c r="Q54" s="3">
        <f t="shared" si="112"/>
        <v>-4.6944232288732412E-3</v>
      </c>
      <c r="R54" s="3">
        <f t="shared" si="112"/>
        <v>-4.7955561424868429E-3</v>
      </c>
      <c r="S54" s="3">
        <f t="shared" si="112"/>
        <v>-4.6569483863186326E-3</v>
      </c>
      <c r="T54" s="3">
        <f t="shared" si="112"/>
        <v>-4.3728477922454368E-3</v>
      </c>
      <c r="U54" s="3">
        <f t="shared" si="112"/>
        <v>-4.0088936648902118E-3</v>
      </c>
      <c r="V54" s="3">
        <f t="shared" si="112"/>
        <v>-3.6098941557004146E-3</v>
      </c>
      <c r="W54" s="3">
        <f t="shared" si="112"/>
        <v>-3.2056154091472497E-3</v>
      </c>
      <c r="X54" s="8">
        <f t="shared" si="18"/>
        <v>0.1772531066708308</v>
      </c>
      <c r="Y54" s="8">
        <f t="shared" ref="Y54:AF54" si="113">(-EXP(-$B$1*Y$7)+EXP(-$B$1*X$7))*EXP(-Y$7*$A54)</f>
        <v>1.2007837673992876E-2</v>
      </c>
      <c r="Z54" s="8">
        <f t="shared" si="113"/>
        <v>9.5406305253928105E-3</v>
      </c>
      <c r="AA54" s="8">
        <f t="shared" si="113"/>
        <v>7.5803515414935808E-3</v>
      </c>
      <c r="AB54" s="8">
        <f t="shared" si="113"/>
        <v>6.0228440185046452E-3</v>
      </c>
      <c r="AC54" s="8">
        <f t="shared" si="113"/>
        <v>4.7853519553381525E-3</v>
      </c>
      <c r="AD54" s="8">
        <f t="shared" si="113"/>
        <v>3.8021229283211741E-3</v>
      </c>
      <c r="AE54" s="8">
        <f t="shared" si="113"/>
        <v>3.0209144273995563E-3</v>
      </c>
      <c r="AF54" s="8">
        <f t="shared" si="113"/>
        <v>2.4002180228560707E-3</v>
      </c>
      <c r="AG54" s="3">
        <f t="shared" si="20"/>
        <v>0.12809283557753193</v>
      </c>
      <c r="AH54" s="9">
        <f t="shared" si="21"/>
        <v>-0.22284153597670783</v>
      </c>
      <c r="AI54" s="9">
        <f t="shared" si="22"/>
        <v>0.89136614390683133</v>
      </c>
      <c r="AJ54" s="8">
        <f t="shared" si="23"/>
        <v>-3.949935454717117E-2</v>
      </c>
      <c r="AK54" s="7">
        <f t="shared" si="24"/>
        <v>0.9413901178914228</v>
      </c>
      <c r="AL54" s="7">
        <f t="shared" si="25"/>
        <v>-4.1653970677806865E-2</v>
      </c>
      <c r="AM54" s="10">
        <f t="shared" si="26"/>
        <v>0.86023679266644482</v>
      </c>
      <c r="AN54" s="8"/>
      <c r="AO54" s="10">
        <f>Fixing!B54</f>
        <v>0.86022396139883939</v>
      </c>
      <c r="AP54" s="11">
        <f t="shared" si="27"/>
        <v>-1.2831267605428742E-5</v>
      </c>
      <c r="AR54" t="str">
        <f t="shared" si="28"/>
        <v>0.43 -0.0416539706778069 -0.0394993545471712 0.941390117891423 0.860236792666445</v>
      </c>
    </row>
    <row r="55" spans="1:44" x14ac:dyDescent="0.3">
      <c r="A55" s="4">
        <f t="shared" si="29"/>
        <v>0.44000000000000022</v>
      </c>
      <c r="B55" s="4">
        <f t="shared" si="14"/>
        <v>1.0531846123586135</v>
      </c>
      <c r="C55">
        <f>(C$7*EXP(-$B$1*C$7)-B$7*EXP(-$B$1*B$7))*EXP(-C$7*$A55)</f>
        <v>0.39528542481436774</v>
      </c>
      <c r="D55">
        <f>(D$7*EXP(-$B$1*D$7)-C$7*EXP(-$B$1*C$7))*EXP(-D$7*$A55)</f>
        <v>0.30777828430858661</v>
      </c>
      <c r="E55">
        <f>(E$7*EXP(-$B$1*E$7)-D$7*EXP(-$B$1*D$7))*EXP(-E$7*$A55)</f>
        <v>0.23958679231815694</v>
      </c>
      <c r="F55">
        <f>(F$7*EXP(-$B$1*F$7)-E$7*EXP(-$B$1*E$7))*EXP(-F$7*$A55)</f>
        <v>0.18645854210455282</v>
      </c>
      <c r="G55">
        <f>(G$7*EXP(-$B$1*G$7)-F$7*EXP(-$B$1*F$7))*EXP(-G$7*$A55)</f>
        <v>0.14507508745483885</v>
      </c>
      <c r="H55">
        <f>(H$7*EXP(-$B$1*H$7)-G$7*EXP(-$B$1*G$7))*EXP(-H$7*$A55)</f>
        <v>0.11284725854223929</v>
      </c>
      <c r="I55">
        <f>(I$7*EXP(-$B$1*I$7)-H$7*EXP(-$B$1*H$7))*EXP(-I$7*$A55)</f>
        <v>8.7755247397437966E-2</v>
      </c>
      <c r="J55">
        <f>(J$7*EXP(-$B$1*J$7)-I$7*EXP(-$B$1*I$7))*EXP(-J$7*$A55)</f>
        <v>6.8223688430360696E-2</v>
      </c>
      <c r="K55" s="3">
        <f t="shared" si="15"/>
        <v>-0.48982571301192712</v>
      </c>
      <c r="L55" s="3">
        <v>0</v>
      </c>
      <c r="M55" s="4">
        <f t="shared" si="16"/>
        <v>-4.0664741668303674E-2</v>
      </c>
      <c r="N55" s="3">
        <f t="shared" ref="N55:W55" si="114">-N$7*EXP(-($B$1+$A55)*N$7)*(N$7-M$7)*($B$4+IF(N$6=1,1,0)*$B$3)</f>
        <v>-4.890272814605464E-3</v>
      </c>
      <c r="O55" s="3">
        <f t="shared" si="114"/>
        <v>-3.1631785641482312E-3</v>
      </c>
      <c r="P55" s="3">
        <f t="shared" si="114"/>
        <v>-4.1678612749767845E-3</v>
      </c>
      <c r="Q55" s="3">
        <f t="shared" si="114"/>
        <v>-4.6129854810103418E-3</v>
      </c>
      <c r="R55" s="3">
        <f t="shared" si="114"/>
        <v>-4.6888609513466139E-3</v>
      </c>
      <c r="S55" s="3">
        <f t="shared" si="114"/>
        <v>-4.5306271830075594E-3</v>
      </c>
      <c r="T55" s="3">
        <f t="shared" si="114"/>
        <v>-4.2330148325888444E-3</v>
      </c>
      <c r="U55" s="3">
        <f t="shared" si="114"/>
        <v>-3.8613439992586191E-3</v>
      </c>
      <c r="V55" s="3">
        <f t="shared" si="114"/>
        <v>-3.459688140363066E-3</v>
      </c>
      <c r="W55" s="3">
        <f t="shared" si="114"/>
        <v>-3.056908426998147E-3</v>
      </c>
      <c r="X55" s="8">
        <f t="shared" si="18"/>
        <v>0.17080122464818565</v>
      </c>
      <c r="Y55" s="8">
        <f t="shared" ref="Y55:AF55" si="115">(-EXP(-$B$1*Y$7)+EXP(-$B$1*X$7))*EXP(-Y$7*$A55)</f>
        <v>1.1947948333742943E-2</v>
      </c>
      <c r="Z55" s="8">
        <f t="shared" si="115"/>
        <v>9.4456996655273885E-3</v>
      </c>
      <c r="AA55" s="8">
        <f t="shared" si="115"/>
        <v>7.4674948099138069E-3</v>
      </c>
      <c r="AB55" s="8">
        <f t="shared" si="115"/>
        <v>5.903583716471779E-3</v>
      </c>
      <c r="AC55" s="8">
        <f t="shared" si="115"/>
        <v>4.6672011945854634E-3</v>
      </c>
      <c r="AD55" s="8">
        <f t="shared" si="115"/>
        <v>3.6897532137916576E-3</v>
      </c>
      <c r="AE55" s="8">
        <f t="shared" si="115"/>
        <v>2.9170113331476368E-3</v>
      </c>
      <c r="AF55" s="8">
        <f t="shared" si="115"/>
        <v>2.3061041280231817E-3</v>
      </c>
      <c r="AG55" s="3">
        <f t="shared" si="20"/>
        <v>0.12245642825298178</v>
      </c>
      <c r="AH55" s="9">
        <f t="shared" si="21"/>
        <v>-0.22228512793661201</v>
      </c>
      <c r="AI55" s="9">
        <f t="shared" si="22"/>
        <v>0.88914051174644804</v>
      </c>
      <c r="AJ55" s="8">
        <f t="shared" si="23"/>
        <v>-3.7966572072651958E-2</v>
      </c>
      <c r="AK55" s="7">
        <f t="shared" si="24"/>
        <v>0.93642910519602207</v>
      </c>
      <c r="AL55" s="7">
        <f t="shared" si="25"/>
        <v>-4.0664741668303674E-2</v>
      </c>
      <c r="AM55" s="10">
        <f t="shared" si="26"/>
        <v>0.85779779145506641</v>
      </c>
      <c r="AN55" s="8"/>
      <c r="AO55" s="10">
        <f>Fixing!B55</f>
        <v>0.85778506562854662</v>
      </c>
      <c r="AP55" s="11">
        <f t="shared" si="27"/>
        <v>-1.2725826519788264E-5</v>
      </c>
      <c r="AR55" t="str">
        <f t="shared" si="28"/>
        <v>0.44 -0.0406647416683037 -0.037966572072652 0.936429105196022 0.857797791455066</v>
      </c>
    </row>
    <row r="56" spans="1:44" x14ac:dyDescent="0.3">
      <c r="A56" s="4">
        <f t="shared" si="29"/>
        <v>0.45000000000000023</v>
      </c>
      <c r="B56" s="4">
        <f t="shared" si="14"/>
        <v>1.0498346771939915</v>
      </c>
      <c r="C56">
        <f>(C$7*EXP(-$B$1*C$7)-B$7*EXP(-$B$1*B$7))*EXP(-C$7*$A56)</f>
        <v>0.39331393053327668</v>
      </c>
      <c r="D56">
        <f>(D$7*EXP(-$B$1*D$7)-C$7*EXP(-$B$1*C$7))*EXP(-D$7*$A56)</f>
        <v>0.30471583921132034</v>
      </c>
      <c r="E56">
        <f>(E$7*EXP(-$B$1*E$7)-D$7*EXP(-$B$1*D$7))*EXP(-E$7*$A56)</f>
        <v>0.23601980968381572</v>
      </c>
      <c r="F56">
        <f>(F$7*EXP(-$B$1*F$7)-E$7*EXP(-$B$1*E$7))*EXP(-F$7*$A56)</f>
        <v>0.18276641559759446</v>
      </c>
      <c r="G56">
        <f>(G$7*EXP(-$B$1*G$7)-F$7*EXP(-$B$1*F$7))*EXP(-G$7*$A56)</f>
        <v>0.14149317078308155</v>
      </c>
      <c r="H56">
        <f>(H$7*EXP(-$B$1*H$7)-G$7*EXP(-$B$1*G$7))*EXP(-H$7*$A56)</f>
        <v>0.10951211802550985</v>
      </c>
      <c r="I56">
        <f>(I$7*EXP(-$B$1*I$7)-H$7*EXP(-$B$1*H$7))*EXP(-I$7*$A56)</f>
        <v>8.4736942191988796E-2</v>
      </c>
      <c r="J56">
        <f>(J$7*EXP(-$B$1*J$7)-I$7*EXP(-$B$1*I$7))*EXP(-J$7*$A56)</f>
        <v>6.5548599343909095E-2</v>
      </c>
      <c r="K56" s="3">
        <f t="shared" si="15"/>
        <v>-0.46827214817650503</v>
      </c>
      <c r="L56" s="3">
        <v>0</v>
      </c>
      <c r="M56" s="4">
        <f t="shared" si="16"/>
        <v>-3.9706636106811022E-2</v>
      </c>
      <c r="N56" s="3">
        <f t="shared" ref="N56:W56" si="116">-N$7*EXP(-($B$1+$A56)*N$7)*(N$7-M$7)*($B$4+IF(N$6=1,1,0)*$B$3)</f>
        <v>-4.8780624019443657E-3</v>
      </c>
      <c r="O56" s="3">
        <f t="shared" si="116"/>
        <v>-3.139543467319639E-3</v>
      </c>
      <c r="P56" s="3">
        <f t="shared" si="116"/>
        <v>-4.116087270705197E-3</v>
      </c>
      <c r="Q56" s="3">
        <f t="shared" si="116"/>
        <v>-4.5329604960053357E-3</v>
      </c>
      <c r="R56" s="3">
        <f t="shared" si="116"/>
        <v>-4.5845395962066772E-3</v>
      </c>
      <c r="S56" s="3">
        <f t="shared" si="116"/>
        <v>-4.4077324824365284E-3</v>
      </c>
      <c r="T56" s="3">
        <f t="shared" si="116"/>
        <v>-4.0976533884149093E-3</v>
      </c>
      <c r="U56" s="3">
        <f t="shared" si="116"/>
        <v>-3.7192249849856947E-3</v>
      </c>
      <c r="V56" s="3">
        <f t="shared" si="116"/>
        <v>-3.3157321273998576E-3</v>
      </c>
      <c r="W56" s="3">
        <f t="shared" si="116"/>
        <v>-2.9150998913928146E-3</v>
      </c>
      <c r="X56" s="8">
        <f t="shared" si="18"/>
        <v>0.1646161458903532</v>
      </c>
      <c r="Y56" s="8">
        <f t="shared" ref="Y56:AF56" si="117">(-EXP(-$B$1*Y$7)+EXP(-$B$1*X$7))*EXP(-Y$7*$A56)</f>
        <v>1.1888357692823643E-2</v>
      </c>
      <c r="Z56" s="8">
        <f t="shared" si="117"/>
        <v>9.3517133834999638E-3</v>
      </c>
      <c r="AA56" s="8">
        <f t="shared" si="117"/>
        <v>7.3563182961699936E-3</v>
      </c>
      <c r="AB56" s="8">
        <f t="shared" si="117"/>
        <v>5.786684926641002E-3</v>
      </c>
      <c r="AC56" s="8">
        <f t="shared" si="117"/>
        <v>4.5519675865096773E-3</v>
      </c>
      <c r="AD56" s="8">
        <f t="shared" si="117"/>
        <v>3.5807045262203677E-3</v>
      </c>
      <c r="AE56" s="8">
        <f t="shared" si="117"/>
        <v>2.8166819425720622E-3</v>
      </c>
      <c r="AF56" s="8">
        <f t="shared" si="117"/>
        <v>2.2156804917902503E-3</v>
      </c>
      <c r="AG56" s="3">
        <f t="shared" si="20"/>
        <v>0.11706803704412624</v>
      </c>
      <c r="AH56" s="9">
        <f t="shared" si="21"/>
        <v>-0.22173010917928937</v>
      </c>
      <c r="AI56" s="9">
        <f t="shared" si="22"/>
        <v>0.88692043671715748</v>
      </c>
      <c r="AJ56" s="8">
        <f t="shared" si="23"/>
        <v>-3.6500356000941842E-2</v>
      </c>
      <c r="AK56" s="7">
        <f t="shared" si="24"/>
        <v>0.93111983037771096</v>
      </c>
      <c r="AL56" s="7">
        <f t="shared" si="25"/>
        <v>-3.9706636106811022E-2</v>
      </c>
      <c r="AM56" s="10">
        <f t="shared" si="26"/>
        <v>0.85491283826995812</v>
      </c>
      <c r="AN56" s="8"/>
      <c r="AO56" s="10">
        <f>Fixing!B56</f>
        <v>0.8549002229039353</v>
      </c>
      <c r="AP56" s="11">
        <f t="shared" si="27"/>
        <v>-1.2615366022816765E-5</v>
      </c>
      <c r="AR56" t="str">
        <f t="shared" si="28"/>
        <v>0.45 -0.039706636106811 -0.0365003560009418 0.931119830377711 0.854912838269958</v>
      </c>
    </row>
    <row r="57" spans="1:44" x14ac:dyDescent="0.3">
      <c r="A57" s="4">
        <f t="shared" si="29"/>
        <v>0.46000000000000024</v>
      </c>
      <c r="B57" s="4">
        <f t="shared" si="14"/>
        <v>1.0460985612945812</v>
      </c>
      <c r="C57">
        <f>(C$7*EXP(-$B$1*C$7)-B$7*EXP(-$B$1*B$7))*EXP(-C$7*$A57)</f>
        <v>0.39135226912093402</v>
      </c>
      <c r="D57">
        <f>(D$7*EXP(-$B$1*D$7)-C$7*EXP(-$B$1*C$7))*EXP(-D$7*$A57)</f>
        <v>0.30168386595190594</v>
      </c>
      <c r="E57">
        <f>(E$7*EXP(-$B$1*E$7)-D$7*EXP(-$B$1*D$7))*EXP(-E$7*$A57)</f>
        <v>0.23250593250236942</v>
      </c>
      <c r="F57">
        <f>(F$7*EXP(-$B$1*F$7)-E$7*EXP(-$B$1*E$7))*EXP(-F$7*$A57)</f>
        <v>0.17914739809379313</v>
      </c>
      <c r="G57">
        <f>(G$7*EXP(-$B$1*G$7)-F$7*EXP(-$B$1*F$7))*EXP(-G$7*$A57)</f>
        <v>0.13799969194905712</v>
      </c>
      <c r="H57">
        <f>(H$7*EXP(-$B$1*H$7)-G$7*EXP(-$B$1*G$7))*EXP(-H$7*$A57)</f>
        <v>0.10627554580729309</v>
      </c>
      <c r="I57">
        <f>(I$7*EXP(-$B$1*I$7)-H$7*EXP(-$B$1*H$7))*EXP(-I$7*$A57)</f>
        <v>8.1822450337688701E-2</v>
      </c>
      <c r="J57">
        <f>(J$7*EXP(-$B$1*J$7)-I$7*EXP(-$B$1*I$7))*EXP(-J$7*$A57)</f>
        <v>6.2978402000854763E-2</v>
      </c>
      <c r="K57" s="3">
        <f t="shared" si="15"/>
        <v>-0.44766699446931507</v>
      </c>
      <c r="L57" s="3">
        <v>0</v>
      </c>
      <c r="M57" s="4">
        <f t="shared" si="16"/>
        <v>-3.8778551287817417E-2</v>
      </c>
      <c r="N57" s="3">
        <f t="shared" ref="N57:W57" si="118">-N$7*EXP(-($B$1+$A57)*N$7)*(N$7-M$7)*($B$4+IF(N$6=1,1,0)*$B$3)</f>
        <v>-4.865882477189159E-3</v>
      </c>
      <c r="O57" s="3">
        <f t="shared" si="118"/>
        <v>-3.1160849706388951E-3</v>
      </c>
      <c r="P57" s="3">
        <f t="shared" si="118"/>
        <v>-4.0649564134439013E-3</v>
      </c>
      <c r="Q57" s="3">
        <f t="shared" si="118"/>
        <v>-4.4543237655811016E-3</v>
      </c>
      <c r="R57" s="3">
        <f t="shared" si="118"/>
        <v>-4.4825392621529164E-3</v>
      </c>
      <c r="S57" s="3">
        <f t="shared" si="118"/>
        <v>-4.2881713396309851E-3</v>
      </c>
      <c r="T57" s="3">
        <f t="shared" si="118"/>
        <v>-3.9666204716129532E-3</v>
      </c>
      <c r="U57" s="3">
        <f t="shared" si="118"/>
        <v>-3.5823367437860278E-3</v>
      </c>
      <c r="V57" s="3">
        <f t="shared" si="118"/>
        <v>-3.1777660571215092E-3</v>
      </c>
      <c r="W57" s="3">
        <f t="shared" si="118"/>
        <v>-2.7798697866599697E-3</v>
      </c>
      <c r="X57" s="8">
        <f t="shared" si="18"/>
        <v>0.15868643660986625</v>
      </c>
      <c r="Y57" s="8">
        <f t="shared" ref="Y57:AF57" si="119">(-EXP(-$B$1*Y$7)+EXP(-$B$1*X$7))*EXP(-Y$7*$A57)</f>
        <v>1.1829064261465851E-2</v>
      </c>
      <c r="Z57" s="8">
        <f t="shared" si="119"/>
        <v>9.2586622806040096E-3</v>
      </c>
      <c r="AA57" s="8">
        <f t="shared" si="119"/>
        <v>7.2467969850775202E-3</v>
      </c>
      <c r="AB57" s="8">
        <f t="shared" si="119"/>
        <v>5.6721008879377088E-3</v>
      </c>
      <c r="AC57" s="8">
        <f t="shared" si="119"/>
        <v>4.4395791063545752E-3</v>
      </c>
      <c r="AD57" s="8">
        <f t="shared" si="119"/>
        <v>3.4748787144274827E-3</v>
      </c>
      <c r="AE57" s="8">
        <f t="shared" si="119"/>
        <v>2.7198033396224675E-3</v>
      </c>
      <c r="AF57" s="8">
        <f t="shared" si="119"/>
        <v>2.1288024170478979E-3</v>
      </c>
      <c r="AG57" s="3">
        <f t="shared" si="20"/>
        <v>0.11191674861732875</v>
      </c>
      <c r="AH57" s="9">
        <f t="shared" si="21"/>
        <v>-0.22117647623587089</v>
      </c>
      <c r="AI57" s="9">
        <f t="shared" si="22"/>
        <v>0.88470590494348356</v>
      </c>
      <c r="AJ57" s="8">
        <f t="shared" si="23"/>
        <v>-3.5097706875797115E-2</v>
      </c>
      <c r="AK57" s="7">
        <f t="shared" si="24"/>
        <v>0.92548957433019874</v>
      </c>
      <c r="AL57" s="7">
        <f t="shared" si="25"/>
        <v>-3.8778551287817417E-2</v>
      </c>
      <c r="AM57" s="10">
        <f t="shared" si="26"/>
        <v>0.8516133161665842</v>
      </c>
      <c r="AN57" s="8"/>
      <c r="AO57" s="10">
        <f>Fixing!B57</f>
        <v>0.85160081579839919</v>
      </c>
      <c r="AP57" s="11">
        <f t="shared" si="27"/>
        <v>-1.2500368185008881E-5</v>
      </c>
      <c r="AR57" t="str">
        <f t="shared" si="28"/>
        <v>0.46 -0.0387785512878174 -0.0350977068757971 0.925489574330199 0.851613316166584</v>
      </c>
    </row>
    <row r="58" spans="1:44" x14ac:dyDescent="0.3">
      <c r="A58" s="4">
        <f t="shared" si="29"/>
        <v>0.47000000000000025</v>
      </c>
      <c r="B58" s="4">
        <f t="shared" si="14"/>
        <v>1.042002626451795</v>
      </c>
      <c r="C58">
        <f>(C$7*EXP(-$B$1*C$7)-B$7*EXP(-$B$1*B$7))*EXP(-C$7*$A58)</f>
        <v>0.38940039153570238</v>
      </c>
      <c r="D58">
        <f>(D$7*EXP(-$B$1*D$7)-C$7*EXP(-$B$1*C$7))*EXP(-D$7*$A58)</f>
        <v>0.2986820613304908</v>
      </c>
      <c r="E58">
        <f>(E$7*EXP(-$B$1*E$7)-D$7*EXP(-$B$1*D$7))*EXP(-E$7*$A58)</f>
        <v>0.2290443701366279</v>
      </c>
      <c r="F58">
        <f>(F$7*EXP(-$B$1*F$7)-E$7*EXP(-$B$1*E$7))*EXP(-F$7*$A58)</f>
        <v>0.17560004193789319</v>
      </c>
      <c r="G58">
        <f>(G$7*EXP(-$B$1*G$7)-F$7*EXP(-$B$1*F$7))*EXP(-G$7*$A58)</f>
        <v>0.13459246741477188</v>
      </c>
      <c r="H58">
        <f>(H$7*EXP(-$B$1*H$7)-G$7*EXP(-$B$1*G$7))*EXP(-H$7*$A58)</f>
        <v>0.10313462875411748</v>
      </c>
      <c r="I58">
        <f>(I$7*EXP(-$B$1*I$7)-H$7*EXP(-$B$1*H$7))*EXP(-I$7*$A58)</f>
        <v>7.9008201217537946E-2</v>
      </c>
      <c r="J58">
        <f>(J$7*EXP(-$B$1*J$7)-I$7*EXP(-$B$1*I$7))*EXP(-J$7*$A58)</f>
        <v>6.0508983537110796E-2</v>
      </c>
      <c r="K58" s="3">
        <f t="shared" si="15"/>
        <v>-0.4279685194124575</v>
      </c>
      <c r="L58" s="3">
        <v>0</v>
      </c>
      <c r="M58" s="4">
        <f t="shared" si="16"/>
        <v>-3.7879426333205367E-2</v>
      </c>
      <c r="N58" s="3">
        <f t="shared" ref="N58:W58" si="120">-N$7*EXP(-($B$1+$A58)*N$7)*(N$7-M$7)*($B$4+IF(N$6=1,1,0)*$B$3)</f>
        <v>-4.853732964215274E-3</v>
      </c>
      <c r="O58" s="3">
        <f t="shared" si="120"/>
        <v>-3.0928017545593742E-3</v>
      </c>
      <c r="P58" s="3">
        <f t="shared" si="120"/>
        <v>-4.0144607138924262E-3</v>
      </c>
      <c r="Q58" s="3">
        <f t="shared" si="120"/>
        <v>-4.3770512066243364E-3</v>
      </c>
      <c r="R58" s="3">
        <f t="shared" si="120"/>
        <v>-4.3828083093377197E-3</v>
      </c>
      <c r="S58" s="3">
        <f t="shared" si="120"/>
        <v>-4.1718533307783141E-3</v>
      </c>
      <c r="T58" s="3">
        <f t="shared" si="120"/>
        <v>-3.8397776664817816E-3</v>
      </c>
      <c r="U58" s="3">
        <f t="shared" si="120"/>
        <v>-3.4504867540108876E-3</v>
      </c>
      <c r="V58" s="3">
        <f t="shared" si="120"/>
        <v>-3.0455406908013473E-3</v>
      </c>
      <c r="W58" s="3">
        <f t="shared" si="120"/>
        <v>-2.650912942503907E-3</v>
      </c>
      <c r="X58" s="8">
        <f t="shared" si="18"/>
        <v>0.15300115921313157</v>
      </c>
      <c r="Y58" s="8">
        <f t="shared" ref="Y58:AF58" si="121">(-EXP(-$B$1*Y$7)+EXP(-$B$1*X$7))*EXP(-Y$7*$A58)</f>
        <v>1.1770066557330691E-2</v>
      </c>
      <c r="Z58" s="8">
        <f t="shared" si="121"/>
        <v>9.1665370516516922E-3</v>
      </c>
      <c r="AA58" s="8">
        <f t="shared" si="121"/>
        <v>7.1389062338793417E-3</v>
      </c>
      <c r="AB58" s="8">
        <f t="shared" si="121"/>
        <v>5.5597857652186109E-3</v>
      </c>
      <c r="AC58" s="8">
        <f t="shared" si="121"/>
        <v>4.3299655076615038E-3</v>
      </c>
      <c r="AD58" s="8">
        <f t="shared" si="121"/>
        <v>3.3721805280389331E-3</v>
      </c>
      <c r="AE58" s="8">
        <f t="shared" si="121"/>
        <v>2.6262568358948715E-3</v>
      </c>
      <c r="AF58" s="8">
        <f t="shared" si="121"/>
        <v>2.0453308803415602E-3</v>
      </c>
      <c r="AG58" s="3">
        <f t="shared" si="20"/>
        <v>0.10699212985311438</v>
      </c>
      <c r="AH58" s="9">
        <f t="shared" si="21"/>
        <v>-0.22062422564614884</v>
      </c>
      <c r="AI58" s="9">
        <f t="shared" si="22"/>
        <v>0.88249690258459534</v>
      </c>
      <c r="AJ58" s="8">
        <f t="shared" si="23"/>
        <v>-3.3755762274360279E-2</v>
      </c>
      <c r="AK58" s="7">
        <f t="shared" si="24"/>
        <v>0.91956409032872222</v>
      </c>
      <c r="AL58" s="7">
        <f t="shared" si="25"/>
        <v>-3.7879426333205367E-2</v>
      </c>
      <c r="AM58" s="10">
        <f t="shared" si="26"/>
        <v>0.84792890172115654</v>
      </c>
      <c r="AN58" s="8"/>
      <c r="AO58" s="10">
        <f>Fixing!B58</f>
        <v>0.84791652044498744</v>
      </c>
      <c r="AP58" s="11">
        <f t="shared" si="27"/>
        <v>-1.2381276169093347E-5</v>
      </c>
      <c r="AR58" t="str">
        <f t="shared" si="28"/>
        <v>0.47 -0.0378794263332054 -0.0337557622743603 0.919564090328722 0.847928901721157</v>
      </c>
    </row>
    <row r="59" spans="1:44" x14ac:dyDescent="0.3">
      <c r="A59" s="4">
        <f t="shared" si="29"/>
        <v>0.48000000000000026</v>
      </c>
      <c r="B59" s="4">
        <f t="shared" si="14"/>
        <v>1.0375718659064055</v>
      </c>
      <c r="C59">
        <f>(C$7*EXP(-$B$1*C$7)-B$7*EXP(-$B$1*B$7))*EXP(-C$7*$A59)</f>
        <v>0.38745824898054043</v>
      </c>
      <c r="D59">
        <f>(D$7*EXP(-$B$1*D$7)-C$7*EXP(-$B$1*C$7))*EXP(-D$7*$A59)</f>
        <v>0.29571012516411121</v>
      </c>
      <c r="E59">
        <f>(E$7*EXP(-$B$1*E$7)-D$7*EXP(-$B$1*D$7))*EXP(-E$7*$A59)</f>
        <v>0.22563434372045532</v>
      </c>
      <c r="F59">
        <f>(F$7*EXP(-$B$1*F$7)-E$7*EXP(-$B$1*E$7))*EXP(-F$7*$A59)</f>
        <v>0.1721229281401335</v>
      </c>
      <c r="G59">
        <f>(G$7*EXP(-$B$1*G$7)-F$7*EXP(-$B$1*F$7))*EXP(-G$7*$A59)</f>
        <v>0.13126936755397742</v>
      </c>
      <c r="H59">
        <f>(H$7*EXP(-$B$1*H$7)-G$7*EXP(-$B$1*G$7))*EXP(-H$7*$A59)</f>
        <v>0.10008653982861686</v>
      </c>
      <c r="I59">
        <f>(I$7*EXP(-$B$1*I$7)-H$7*EXP(-$B$1*H$7))*EXP(-I$7*$A59)</f>
        <v>7.6290747024422303E-2</v>
      </c>
      <c r="J59">
        <f>(J$7*EXP(-$B$1*J$7)-I$7*EXP(-$B$1*I$7))*EXP(-J$7*$A59)</f>
        <v>5.8136392356297834E-2</v>
      </c>
      <c r="K59" s="3">
        <f t="shared" si="15"/>
        <v>-0.40913682686214947</v>
      </c>
      <c r="L59" s="3">
        <v>0</v>
      </c>
      <c r="M59" s="4">
        <f t="shared" si="16"/>
        <v>-3.7008240533116653E-2</v>
      </c>
      <c r="N59" s="3">
        <f t="shared" ref="N59:W59" si="122">-N$7*EXP(-($B$1+$A59)*N$7)*(N$7-M$7)*($B$4+IF(N$6=1,1,0)*$B$3)</f>
        <v>-4.8416137870882156E-3</v>
      </c>
      <c r="O59" s="3">
        <f t="shared" si="122"/>
        <v>-3.0696925093940341E-3</v>
      </c>
      <c r="P59" s="3">
        <f t="shared" si="122"/>
        <v>-3.9645922819949789E-3</v>
      </c>
      <c r="Q59" s="3">
        <f t="shared" si="122"/>
        <v>-4.3011191538099101E-3</v>
      </c>
      <c r="R59" s="3">
        <f t="shared" si="122"/>
        <v>-4.2852962468361904E-3</v>
      </c>
      <c r="S59" s="3">
        <f t="shared" si="122"/>
        <v>-4.0586904848405221E-3</v>
      </c>
      <c r="T59" s="3">
        <f t="shared" si="122"/>
        <v>-3.7169909835152296E-3</v>
      </c>
      <c r="U59" s="3">
        <f t="shared" si="122"/>
        <v>-3.3234895798829253E-3</v>
      </c>
      <c r="V59" s="3">
        <f t="shared" si="122"/>
        <v>-2.9188171604200897E-3</v>
      </c>
      <c r="W59" s="3">
        <f t="shared" si="122"/>
        <v>-2.5279383453345526E-3</v>
      </c>
      <c r="X59" s="8">
        <f t="shared" si="18"/>
        <v>0.14754985064743709</v>
      </c>
      <c r="Y59" s="8">
        <f t="shared" ref="Y59:AF59" si="123">(-EXP(-$B$1*Y$7)+EXP(-$B$1*X$7))*EXP(-Y$7*$A59)</f>
        <v>1.1711363105472491E-2</v>
      </c>
      <c r="Z59" s="8">
        <f t="shared" si="123"/>
        <v>9.0753284840433476E-3</v>
      </c>
      <c r="AA59" s="8">
        <f t="shared" si="123"/>
        <v>7.0326217667012738E-3</v>
      </c>
      <c r="AB59" s="8">
        <f t="shared" si="123"/>
        <v>5.4496946309370653E-3</v>
      </c>
      <c r="AC59" s="8">
        <f t="shared" si="123"/>
        <v>4.2230582783630566E-3</v>
      </c>
      <c r="AD59" s="8">
        <f t="shared" si="123"/>
        <v>3.2725175317546325E-3</v>
      </c>
      <c r="AE59" s="8">
        <f t="shared" si="123"/>
        <v>2.5359278252235469E-3</v>
      </c>
      <c r="AF59" s="8">
        <f t="shared" si="123"/>
        <v>1.9651323094042948E-3</v>
      </c>
      <c r="AG59" s="3">
        <f t="shared" si="20"/>
        <v>0.10228420671553738</v>
      </c>
      <c r="AH59" s="9">
        <f t="shared" si="21"/>
        <v>-0.22007335395855526</v>
      </c>
      <c r="AI59" s="9">
        <f t="shared" si="22"/>
        <v>0.88029341583422105</v>
      </c>
      <c r="AJ59" s="8">
        <f t="shared" si="23"/>
        <v>-3.2471790508065389E-2</v>
      </c>
      <c r="AK59" s="7">
        <f t="shared" si="24"/>
        <v>0.91336768201223606</v>
      </c>
      <c r="AL59" s="7">
        <f t="shared" si="25"/>
        <v>-3.7008240533116653E-2</v>
      </c>
      <c r="AM59" s="10">
        <f t="shared" si="26"/>
        <v>0.843887650971054</v>
      </c>
      <c r="AN59" s="8"/>
      <c r="AO59" s="10">
        <f>Fixing!B59</f>
        <v>0.84387539247204613</v>
      </c>
      <c r="AP59" s="11">
        <f t="shared" si="27"/>
        <v>-1.2258499007877788E-5</v>
      </c>
      <c r="AR59" t="str">
        <f t="shared" si="28"/>
        <v>0.48 -0.0370082405331167 -0.0324717905080654 0.913367682012236 0.843887650971054</v>
      </c>
    </row>
    <row r="60" spans="1:44" x14ac:dyDescent="0.3">
      <c r="A60" s="4">
        <f t="shared" si="29"/>
        <v>0.49000000000000027</v>
      </c>
      <c r="B60" s="4">
        <f t="shared" si="14"/>
        <v>1.0328299699547674</v>
      </c>
      <c r="C60">
        <f>(C$7*EXP(-$B$1*C$7)-B$7*EXP(-$B$1*B$7))*EXP(-C$7*$A60)</f>
        <v>0.38552579290178307</v>
      </c>
      <c r="D60">
        <f>(D$7*EXP(-$B$1*D$7)-C$7*EXP(-$B$1*C$7))*EXP(-D$7*$A60)</f>
        <v>0.29276776025667395</v>
      </c>
      <c r="E60">
        <f>(E$7*EXP(-$B$1*E$7)-D$7*EXP(-$B$1*D$7))*EXP(-E$7*$A60)</f>
        <v>0.22227508598352186</v>
      </c>
      <c r="F60">
        <f>(F$7*EXP(-$B$1*F$7)-E$7*EXP(-$B$1*E$7))*EXP(-F$7*$A60)</f>
        <v>0.16871466580863281</v>
      </c>
      <c r="G60">
        <f>(G$7*EXP(-$B$1*G$7)-F$7*EXP(-$B$1*F$7))*EXP(-G$7*$A60)</f>
        <v>0.12802831532108455</v>
      </c>
      <c r="H60">
        <f>(H$7*EXP(-$B$1*H$7)-G$7*EXP(-$B$1*G$7))*EXP(-H$7*$A60)</f>
        <v>9.7128535545006084E-2</v>
      </c>
      <c r="I60">
        <f>(I$7*EXP(-$B$1*I$7)-H$7*EXP(-$B$1*H$7))*EXP(-I$7*$A60)</f>
        <v>7.3666758537117988E-2</v>
      </c>
      <c r="J60">
        <f>(J$7*EXP(-$B$1*J$7)-I$7*EXP(-$B$1*I$7))*EXP(-J$7*$A60)</f>
        <v>5.5856831806346798E-2</v>
      </c>
      <c r="K60" s="3">
        <f t="shared" si="15"/>
        <v>-0.39113377620539985</v>
      </c>
      <c r="L60" s="3">
        <v>0</v>
      </c>
      <c r="M60" s="4">
        <f t="shared" si="16"/>
        <v>-3.6164011754721587E-2</v>
      </c>
      <c r="N60" s="3">
        <f t="shared" ref="N60:W60" si="124">-N$7*EXP(-($B$1+$A60)*N$7)*(N$7-M$7)*($B$4+IF(N$6=1,1,0)*$B$3)</f>
        <v>-4.8295248700630867E-3</v>
      </c>
      <c r="O60" s="3">
        <f t="shared" si="124"/>
        <v>-3.0467559352417408E-3</v>
      </c>
      <c r="P60" s="3">
        <f t="shared" si="124"/>
        <v>-3.9153433257076188E-3</v>
      </c>
      <c r="Q60" s="3">
        <f t="shared" si="124"/>
        <v>-4.226504352353176E-3</v>
      </c>
      <c r="R60" s="3">
        <f t="shared" si="124"/>
        <v>-4.1899537070840447E-3</v>
      </c>
      <c r="S60" s="3">
        <f t="shared" si="124"/>
        <v>-3.9485972170219472E-3</v>
      </c>
      <c r="T60" s="3">
        <f t="shared" si="124"/>
        <v>-3.5981307178632876E-3</v>
      </c>
      <c r="U60" s="3">
        <f t="shared" si="124"/>
        <v>-3.2011666106965524E-3</v>
      </c>
      <c r="V60" s="3">
        <f t="shared" si="124"/>
        <v>-2.7973665371455385E-3</v>
      </c>
      <c r="W60" s="3">
        <f t="shared" si="124"/>
        <v>-2.4106684815445915E-3</v>
      </c>
      <c r="X60" s="8">
        <f t="shared" si="18"/>
        <v>0.14232250169555738</v>
      </c>
      <c r="Y60" s="8">
        <f t="shared" ref="Y60:AF60" si="125">(-EXP(-$B$1*Y$7)+EXP(-$B$1*X$7))*EXP(-Y$7*$A60)</f>
        <v>1.1652952438301892E-2</v>
      </c>
      <c r="Z60" s="8">
        <f t="shared" si="125"/>
        <v>8.9850274568462046E-3</v>
      </c>
      <c r="AA60" s="8">
        <f t="shared" si="125"/>
        <v>6.927919669089809E-3</v>
      </c>
      <c r="AB60" s="8">
        <f t="shared" si="125"/>
        <v>5.3417834471714588E-3</v>
      </c>
      <c r="AC60" s="8">
        <f t="shared" si="125"/>
        <v>4.1187905979607944E-3</v>
      </c>
      <c r="AD60" s="8">
        <f t="shared" si="125"/>
        <v>3.175800022150471E-3</v>
      </c>
      <c r="AE60" s="8">
        <f t="shared" si="125"/>
        <v>2.4487056432741282E-3</v>
      </c>
      <c r="AF60" s="8">
        <f t="shared" si="125"/>
        <v>1.888078369412662E-3</v>
      </c>
      <c r="AG60" s="3">
        <f t="shared" si="20"/>
        <v>9.7783444051349949E-2</v>
      </c>
      <c r="AH60" s="9">
        <f t="shared" si="21"/>
        <v>-0.21952385773014033</v>
      </c>
      <c r="AI60" s="9">
        <f t="shared" si="22"/>
        <v>0.8780954309205613</v>
      </c>
      <c r="AJ60" s="8">
        <f t="shared" si="23"/>
        <v>-3.1243184614013195E-2</v>
      </c>
      <c r="AK60" s="7">
        <f t="shared" si="24"/>
        <v>0.90692327753510182</v>
      </c>
      <c r="AL60" s="7">
        <f t="shared" si="25"/>
        <v>-3.6164011754721587E-2</v>
      </c>
      <c r="AM60" s="10">
        <f t="shared" si="26"/>
        <v>0.839516081166367</v>
      </c>
      <c r="AN60" s="8"/>
      <c r="AO60" s="10">
        <f>Fixing!B60</f>
        <v>0.83950394872287859</v>
      </c>
      <c r="AP60" s="11">
        <f t="shared" si="27"/>
        <v>-1.2132443488410694E-5</v>
      </c>
      <c r="AR60" t="str">
        <f t="shared" si="28"/>
        <v>0.49 -0.0361640117547216 -0.0312431846140132 0.906923277535102 0.839516081166367</v>
      </c>
    </row>
    <row r="61" spans="1:44" x14ac:dyDescent="0.3">
      <c r="A61" s="4">
        <f t="shared" si="29"/>
        <v>0.50000000000000022</v>
      </c>
      <c r="B61" s="4">
        <f t="shared" si="14"/>
        <v>1.0277993885149364</v>
      </c>
      <c r="C61">
        <f>(C$7*EXP(-$B$1*C$7)-B$7*EXP(-$B$1*B$7))*EXP(-C$7*$A61)</f>
        <v>0.38360297498792778</v>
      </c>
      <c r="D61">
        <f>(D$7*EXP(-$B$1*D$7)-C$7*EXP(-$B$1*C$7))*EXP(-D$7*$A61)</f>
        <v>0.2898546723692364</v>
      </c>
      <c r="E61">
        <f>(E$7*EXP(-$B$1*E$7)-D$7*EXP(-$B$1*D$7))*EXP(-E$7*$A61)</f>
        <v>0.21896584107866474</v>
      </c>
      <c r="F61">
        <f>(F$7*EXP(-$B$1*F$7)-E$7*EXP(-$B$1*E$7))*EXP(-F$7*$A61)</f>
        <v>0.16537389159301449</v>
      </c>
      <c r="G61">
        <f>(G$7*EXP(-$B$1*G$7)-F$7*EXP(-$B$1*F$7))*EXP(-G$7*$A61)</f>
        <v>0.12486728495294265</v>
      </c>
      <c r="H61">
        <f>(H$7*EXP(-$B$1*H$7)-G$7*EXP(-$B$1*G$7))*EXP(-H$7*$A61)</f>
        <v>9.4257953499758698E-2</v>
      </c>
      <c r="I61">
        <f>(I$7*EXP(-$B$1*I$7)-H$7*EXP(-$B$1*H$7))*EXP(-I$7*$A61)</f>
        <v>7.1133021041579467E-2</v>
      </c>
      <c r="J61">
        <f>(J$7*EXP(-$B$1*J$7)-I$7*EXP(-$B$1*I$7))*EXP(-J$7*$A61)</f>
        <v>5.36666541040456E-2</v>
      </c>
      <c r="K61" s="3">
        <f t="shared" si="15"/>
        <v>-0.37392290511223347</v>
      </c>
      <c r="L61" s="3">
        <v>0</v>
      </c>
      <c r="M61" s="4">
        <f t="shared" si="16"/>
        <v>-3.5345794916048695E-2</v>
      </c>
      <c r="N61" s="3">
        <f t="shared" ref="N61:W61" si="126">-N$7*EXP(-($B$1+$A61)*N$7)*(N$7-M$7)*($B$4+IF(N$6=1,1,0)*$B$3)</f>
        <v>-4.8174661375841171E-3</v>
      </c>
      <c r="O61" s="3">
        <f t="shared" si="126"/>
        <v>-3.0239907419141502E-3</v>
      </c>
      <c r="P61" s="3">
        <f t="shared" si="126"/>
        <v>-3.8667061497807292E-3</v>
      </c>
      <c r="Q61" s="3">
        <f t="shared" si="126"/>
        <v>-4.1531839508880111E-3</v>
      </c>
      <c r="R61" s="3">
        <f t="shared" si="126"/>
        <v>-4.0967324208842316E-3</v>
      </c>
      <c r="S61" s="3">
        <f t="shared" si="126"/>
        <v>-3.8414902640416786E-3</v>
      </c>
      <c r="T61" s="3">
        <f t="shared" si="126"/>
        <v>-3.4830713123192958E-3</v>
      </c>
      <c r="U61" s="3">
        <f t="shared" si="126"/>
        <v>-3.0833458096172026E-3</v>
      </c>
      <c r="V61" s="3">
        <f t="shared" si="126"/>
        <v>-2.6809694177676309E-3</v>
      </c>
      <c r="W61" s="3">
        <f t="shared" si="126"/>
        <v>-2.2988387112516484E-3</v>
      </c>
      <c r="X61" s="8">
        <f t="shared" si="18"/>
        <v>0.13730953717641961</v>
      </c>
      <c r="Y61" s="8">
        <f t="shared" ref="Y61:AF61" si="127">(-EXP(-$B$1*Y$7)+EXP(-$B$1*X$7))*EXP(-Y$7*$A61)</f>
        <v>1.159483309554918E-2</v>
      </c>
      <c r="Z61" s="8">
        <f t="shared" si="127"/>
        <v>8.8956249398822965E-3</v>
      </c>
      <c r="AA61" s="8">
        <f t="shared" si="127"/>
        <v>6.8247763826312698E-3</v>
      </c>
      <c r="AB61" s="8">
        <f t="shared" si="127"/>
        <v>5.2360090480094504E-3</v>
      </c>
      <c r="AC61" s="8">
        <f t="shared" si="127"/>
        <v>4.0170972957602668E-3</v>
      </c>
      <c r="AD61" s="8">
        <f t="shared" si="127"/>
        <v>3.0819409469391786E-3</v>
      </c>
      <c r="AE61" s="8">
        <f t="shared" si="127"/>
        <v>2.364483431965967E-3</v>
      </c>
      <c r="AF61" s="8">
        <f t="shared" si="127"/>
        <v>1.8140457576236247E-3</v>
      </c>
      <c r="AG61" s="3">
        <f t="shared" si="20"/>
        <v>9.3480726278058368E-2</v>
      </c>
      <c r="AH61" s="9">
        <f t="shared" si="21"/>
        <v>-0.21897573352655078</v>
      </c>
      <c r="AI61" s="9">
        <f t="shared" si="22"/>
        <v>0.87590293410620312</v>
      </c>
      <c r="AJ61" s="8">
        <f t="shared" si="23"/>
        <v>-3.006745662339768E-2</v>
      </c>
      <c r="AK61" s="7">
        <f t="shared" si="24"/>
        <v>0.90025250007279412</v>
      </c>
      <c r="AL61" s="7">
        <f t="shared" si="25"/>
        <v>-3.5345794916048695E-2</v>
      </c>
      <c r="AM61" s="10">
        <f t="shared" si="26"/>
        <v>0.83483924853334768</v>
      </c>
      <c r="AN61" s="8"/>
      <c r="AO61" s="10">
        <f>Fixing!B61</f>
        <v>0.83482724507101524</v>
      </c>
      <c r="AP61" s="11">
        <f t="shared" si="27"/>
        <v>-1.2003462332432768E-5</v>
      </c>
      <c r="AR61" t="str">
        <f t="shared" si="28"/>
        <v>0.5 -0.0353457949160487 -0.0300674566233977 0.900252500072794 0.834839248533348</v>
      </c>
    </row>
    <row r="62" spans="1:44" x14ac:dyDescent="0.3">
      <c r="A62" s="4">
        <f t="shared" si="29"/>
        <v>0.51000000000000023</v>
      </c>
      <c r="B62" s="4">
        <f t="shared" si="14"/>
        <v>1.0225013907911191</v>
      </c>
      <c r="C62">
        <f>(C$7*EXP(-$B$1*C$7)-B$7*EXP(-$B$1*B$7))*EXP(-C$7*$A62)</f>
        <v>0.38168974716842657</v>
      </c>
      <c r="D62">
        <f>(D$7*EXP(-$B$1*D$7)-C$7*EXP(-$B$1*C$7))*EXP(-D$7*$A62)</f>
        <v>0.28697057019058203</v>
      </c>
      <c r="E62">
        <f>(E$7*EXP(-$B$1*E$7)-D$7*EXP(-$B$1*D$7))*EXP(-E$7*$A62)</f>
        <v>0.21570586441181941</v>
      </c>
      <c r="F62">
        <f>(F$7*EXP(-$B$1*F$7)-E$7*EXP(-$B$1*E$7))*EXP(-F$7*$A62)</f>
        <v>0.16209926913904799</v>
      </c>
      <c r="G62">
        <f>(G$7*EXP(-$B$1*G$7)-F$7*EXP(-$B$1*F$7))*EXP(-G$7*$A62)</f>
        <v>0.12178430070267124</v>
      </c>
      <c r="H62">
        <f>(H$7*EXP(-$B$1*H$7)-G$7*EXP(-$B$1*G$7))*EXP(-H$7*$A62)</f>
        <v>9.1472209975263785E-2</v>
      </c>
      <c r="I62">
        <f>(I$7*EXP(-$B$1*I$7)-H$7*EXP(-$B$1*H$7))*EXP(-I$7*$A62)</f>
        <v>6.8686430392512571E-2</v>
      </c>
      <c r="J62">
        <f>(J$7*EXP(-$B$1*J$7)-I$7*EXP(-$B$1*I$7))*EXP(-J$7*$A62)</f>
        <v>5.1562354497807696E-2</v>
      </c>
      <c r="K62" s="3">
        <f t="shared" si="15"/>
        <v>-0.35746935568701238</v>
      </c>
      <c r="L62" s="3">
        <v>0</v>
      </c>
      <c r="M62" s="4">
        <f t="shared" si="16"/>
        <v>-3.4552680522152351E-2</v>
      </c>
      <c r="N62" s="3">
        <f t="shared" ref="N62:W62" si="128">-N$7*EXP(-($B$1+$A62)*N$7)*(N$7-M$7)*($B$4+IF(N$6=1,1,0)*$B$3)</f>
        <v>-4.8054375142841891E-3</v>
      </c>
      <c r="O62" s="3">
        <f t="shared" si="128"/>
        <v>-3.0013956488631342E-3</v>
      </c>
      <c r="P62" s="3">
        <f t="shared" si="128"/>
        <v>-3.8186731545566182E-3</v>
      </c>
      <c r="Q62" s="3">
        <f t="shared" si="128"/>
        <v>-4.0811354944684051E-3</v>
      </c>
      <c r="R62" s="3">
        <f t="shared" si="128"/>
        <v>-4.0055851929696098E-3</v>
      </c>
      <c r="S62" s="3">
        <f t="shared" si="128"/>
        <v>-3.7372886211617319E-3</v>
      </c>
      <c r="T62" s="3">
        <f t="shared" si="128"/>
        <v>-3.3716912246884671E-3</v>
      </c>
      <c r="U62" s="3">
        <f t="shared" si="128"/>
        <v>-2.9698614717261775E-3</v>
      </c>
      <c r="V62" s="3">
        <f t="shared" si="128"/>
        <v>-2.5694155283417417E-3</v>
      </c>
      <c r="W62" s="3">
        <f t="shared" si="128"/>
        <v>-2.1921966710922803E-3</v>
      </c>
      <c r="X62" s="8">
        <f t="shared" si="18"/>
        <v>0.13250179701211443</v>
      </c>
      <c r="Y62" s="8">
        <f t="shared" ref="Y62:AF62" si="129">(-EXP(-$B$1*Y$7)+EXP(-$B$1*X$7))*EXP(-Y$7*$A62)</f>
        <v>1.1537003624227753E-2</v>
      </c>
      <c r="Z62" s="8">
        <f t="shared" si="129"/>
        <v>8.8071119928254202E-3</v>
      </c>
      <c r="AA62" s="8">
        <f t="shared" si="129"/>
        <v>6.7231686996510652E-3</v>
      </c>
      <c r="AB62" s="8">
        <f t="shared" si="129"/>
        <v>5.1323291222810305E-3</v>
      </c>
      <c r="AC62" s="8">
        <f t="shared" si="129"/>
        <v>3.9179148101371984E-3</v>
      </c>
      <c r="AD62" s="8">
        <f t="shared" si="129"/>
        <v>2.9908558266173854E-3</v>
      </c>
      <c r="AE62" s="8">
        <f t="shared" si="129"/>
        <v>2.2831580085576168E-3</v>
      </c>
      <c r="AF62" s="8">
        <f t="shared" si="129"/>
        <v>1.7429160060638536E-3</v>
      </c>
      <c r="AG62" s="3">
        <f t="shared" si="20"/>
        <v>8.9367338921753095E-2</v>
      </c>
      <c r="AH62" s="9">
        <f t="shared" si="21"/>
        <v>-0.2184289779220086</v>
      </c>
      <c r="AI62" s="9">
        <f t="shared" si="22"/>
        <v>0.87371591168803442</v>
      </c>
      <c r="AJ62" s="8">
        <f t="shared" si="23"/>
        <v>-2.8942232094185609E-2</v>
      </c>
      <c r="AK62" s="7">
        <f t="shared" si="24"/>
        <v>0.89337573485734578</v>
      </c>
      <c r="AL62" s="7">
        <f t="shared" si="25"/>
        <v>-3.4552680522152351E-2</v>
      </c>
      <c r="AM62" s="10">
        <f t="shared" si="26"/>
        <v>0.8298808222410079</v>
      </c>
      <c r="AN62" s="8"/>
      <c r="AO62" s="10">
        <f>Fixing!B62</f>
        <v>0.82986895033374597</v>
      </c>
      <c r="AP62" s="11">
        <f t="shared" si="27"/>
        <v>-1.1871907261928882E-5</v>
      </c>
      <c r="AR62" t="str">
        <f t="shared" si="28"/>
        <v>0.51 -0.0345526805221524 -0.0289422320941856 0.893375734857346 0.829880822241008</v>
      </c>
    </row>
    <row r="63" spans="1:44" x14ac:dyDescent="0.3">
      <c r="A63" s="4">
        <f t="shared" si="29"/>
        <v>0.52000000000000024</v>
      </c>
      <c r="B63" s="4">
        <f t="shared" si="14"/>
        <v>1.0169561221686525</v>
      </c>
      <c r="C63">
        <f>(C$7*EXP(-$B$1*C$7)-B$7*EXP(-$B$1*B$7))*EXP(-C$7*$A63)</f>
        <v>0.37978606161248418</v>
      </c>
      <c r="D63">
        <f>(D$7*EXP(-$B$1*D$7)-C$7*EXP(-$B$1*C$7))*EXP(-D$7*$A63)</f>
        <v>0.28411516530808972</v>
      </c>
      <c r="E63">
        <f>(E$7*EXP(-$B$1*E$7)-D$7*EXP(-$B$1*D$7))*EXP(-E$7*$A63)</f>
        <v>0.21249442247448266</v>
      </c>
      <c r="F63">
        <f>(F$7*EXP(-$B$1*F$7)-E$7*EXP(-$B$1*E$7))*EXP(-F$7*$A63)</f>
        <v>0.15888948855408949</v>
      </c>
      <c r="G63">
        <f>(G$7*EXP(-$B$1*G$7)-F$7*EXP(-$B$1*F$7))*EXP(-G$7*$A63)</f>
        <v>0.11877743560475428</v>
      </c>
      <c r="H63">
        <f>(H$7*EXP(-$B$1*H$7)-G$7*EXP(-$B$1*G$7))*EXP(-H$7*$A63)</f>
        <v>8.8768797614306047E-2</v>
      </c>
      <c r="I63">
        <f>(I$7*EXP(-$B$1*I$7)-H$7*EXP(-$B$1*H$7))*EXP(-I$7*$A63)</f>
        <v>6.6323989210408468E-2</v>
      </c>
      <c r="J63">
        <f>(J$7*EXP(-$B$1*J$7)-I$7*EXP(-$B$1*I$7))*EXP(-J$7*$A63)</f>
        <v>4.9540565659321925E-2</v>
      </c>
      <c r="K63" s="3">
        <f t="shared" si="15"/>
        <v>-0.34173980386928438</v>
      </c>
      <c r="L63" s="3">
        <v>0</v>
      </c>
      <c r="M63" s="4">
        <f t="shared" si="16"/>
        <v>-3.3783793261012045E-2</v>
      </c>
      <c r="N63" s="3">
        <f t="shared" ref="N63:W63" si="130">-N$7*EXP(-($B$1+$A63)*N$7)*(N$7-M$7)*($B$4+IF(N$6=1,1,0)*$B$3)</f>
        <v>-4.7934389249843674E-3</v>
      </c>
      <c r="O63" s="3">
        <f t="shared" si="130"/>
        <v>-2.9789693851087528E-3</v>
      </c>
      <c r="P63" s="3">
        <f t="shared" si="130"/>
        <v>-3.7712368347820563E-3</v>
      </c>
      <c r="Q63" s="3">
        <f t="shared" si="130"/>
        <v>-4.0103369176914616E-3</v>
      </c>
      <c r="R63" s="3">
        <f t="shared" si="130"/>
        <v>-3.916465878109344E-3</v>
      </c>
      <c r="S63" s="3">
        <f t="shared" si="130"/>
        <v>-3.6359134809233564E-3</v>
      </c>
      <c r="T63" s="3">
        <f t="shared" si="130"/>
        <v>-3.2638727993976459E-3</v>
      </c>
      <c r="U63" s="3">
        <f t="shared" si="130"/>
        <v>-2.8605539909707977E-3</v>
      </c>
      <c r="V63" s="3">
        <f t="shared" si="130"/>
        <v>-2.4625033443241916E-3</v>
      </c>
      <c r="W63" s="3">
        <f t="shared" si="130"/>
        <v>-2.0905017047200781E-3</v>
      </c>
      <c r="X63" s="8">
        <f t="shared" si="18"/>
        <v>0.12789051812327995</v>
      </c>
      <c r="Y63" s="8">
        <f t="shared" ref="Y63:AF63" si="131">(-EXP(-$B$1*Y$7)+EXP(-$B$1*X$7))*EXP(-Y$7*$A63)</f>
        <v>1.1479462578597817E-2</v>
      </c>
      <c r="Z63" s="8">
        <f t="shared" si="131"/>
        <v>8.7194797643071111E-3</v>
      </c>
      <c r="AA63" s="8">
        <f t="shared" si="131"/>
        <v>6.6230737579918613E-3</v>
      </c>
      <c r="AB63" s="8">
        <f t="shared" si="131"/>
        <v>5.0307021966334896E-3</v>
      </c>
      <c r="AC63" s="8">
        <f t="shared" si="131"/>
        <v>3.8211811488094126E-3</v>
      </c>
      <c r="AD63" s="8">
        <f t="shared" si="131"/>
        <v>2.9024626784283731E-3</v>
      </c>
      <c r="AE63" s="8">
        <f t="shared" si="131"/>
        <v>2.2046297392350742E-3</v>
      </c>
      <c r="AF63" s="8">
        <f t="shared" si="131"/>
        <v>1.674575291955697E-3</v>
      </c>
      <c r="AG63" s="3">
        <f t="shared" si="20"/>
        <v>8.5434950967321108E-2</v>
      </c>
      <c r="AH63" s="9">
        <f t="shared" si="21"/>
        <v>-0.21788358749928946</v>
      </c>
      <c r="AI63" s="9">
        <f t="shared" si="22"/>
        <v>0.87153434999715784</v>
      </c>
      <c r="AJ63" s="8">
        <f t="shared" si="23"/>
        <v>-2.7865244895843133E-2</v>
      </c>
      <c r="AK63" s="7">
        <f t="shared" si="24"/>
        <v>0.88631219290988683</v>
      </c>
      <c r="AL63" s="7">
        <f t="shared" si="25"/>
        <v>-3.3783793261012045E-2</v>
      </c>
      <c r="AM63" s="10">
        <f t="shared" si="26"/>
        <v>0.82466315475303176</v>
      </c>
      <c r="AN63" s="8"/>
      <c r="AO63" s="10">
        <f>Fixing!B63</f>
        <v>0.82465141664356434</v>
      </c>
      <c r="AP63" s="11">
        <f t="shared" si="27"/>
        <v>-1.1738109467418489E-5</v>
      </c>
      <c r="AR63" t="str">
        <f t="shared" si="28"/>
        <v>0.52 -0.033783793261012 -0.0278652448958431 0.886312192909887 0.824663154753032</v>
      </c>
    </row>
    <row r="64" spans="1:44" x14ac:dyDescent="0.3">
      <c r="A64" s="4">
        <f t="shared" si="29"/>
        <v>0.53000000000000025</v>
      </c>
      <c r="B64" s="4">
        <f t="shared" si="14"/>
        <v>1.0111826584657446</v>
      </c>
      <c r="C64">
        <f>(C$7*EXP(-$B$1*C$7)-B$7*EXP(-$B$1*B$7))*EXP(-C$7*$A64)</f>
        <v>0.37789187072786268</v>
      </c>
      <c r="D64">
        <f>(D$7*EXP(-$B$1*D$7)-C$7*EXP(-$B$1*C$7))*EXP(-D$7*$A64)</f>
        <v>0.28128817217889163</v>
      </c>
      <c r="E64">
        <f>(E$7*EXP(-$B$1*E$7)-D$7*EXP(-$B$1*D$7))*EXP(-E$7*$A64)</f>
        <v>0.20933079267867025</v>
      </c>
      <c r="F64">
        <f>(F$7*EXP(-$B$1*F$7)-E$7*EXP(-$B$1*E$7))*EXP(-F$7*$A64)</f>
        <v>0.15574326588310741</v>
      </c>
      <c r="G64">
        <f>(G$7*EXP(-$B$1*G$7)-F$7*EXP(-$B$1*F$7))*EXP(-G$7*$A64)</f>
        <v>0.11584481027062385</v>
      </c>
      <c r="H64">
        <f>(H$7*EXP(-$B$1*H$7)-G$7*EXP(-$B$1*G$7))*EXP(-H$7*$A64)</f>
        <v>8.6145283163274758E-2</v>
      </c>
      <c r="I64">
        <f>(I$7*EXP(-$B$1*I$7)-H$7*EXP(-$B$1*H$7))*EXP(-I$7*$A64)</f>
        <v>6.4042803209378815E-2</v>
      </c>
      <c r="J64">
        <f>(J$7*EXP(-$B$1*J$7)-I$7*EXP(-$B$1*I$7))*EXP(-J$7*$A64)</f>
        <v>4.7598052295108752E-2</v>
      </c>
      <c r="K64" s="3">
        <f t="shared" si="15"/>
        <v>-0.3267023919411734</v>
      </c>
      <c r="L64" s="3">
        <v>0</v>
      </c>
      <c r="M64" s="4">
        <f t="shared" si="16"/>
        <v>-3.303829065666767E-2</v>
      </c>
      <c r="N64" s="3">
        <f t="shared" ref="N64:W64" si="132">-N$7*EXP(-($B$1+$A64)*N$7)*(N$7-M$7)*($B$4+IF(N$6=1,1,0)*$B$3)</f>
        <v>-4.7814702946934315E-3</v>
      </c>
      <c r="O64" s="3">
        <f t="shared" si="132"/>
        <v>-2.956710689167755E-3</v>
      </c>
      <c r="P64" s="3">
        <f t="shared" si="132"/>
        <v>-3.7243897784355702E-3</v>
      </c>
      <c r="Q64" s="3">
        <f t="shared" si="132"/>
        <v>-3.9407665379396937E-3</v>
      </c>
      <c r="R64" s="3">
        <f t="shared" si="132"/>
        <v>-3.8293293577468974E-3</v>
      </c>
      <c r="S64" s="3">
        <f t="shared" si="132"/>
        <v>-3.537288173545134E-3</v>
      </c>
      <c r="T64" s="3">
        <f t="shared" si="132"/>
        <v>-3.1595021432106723E-3</v>
      </c>
      <c r="U64" s="3">
        <f t="shared" si="132"/>
        <v>-2.7552696356920904E-3</v>
      </c>
      <c r="V64" s="3">
        <f t="shared" si="132"/>
        <v>-2.360039726513751E-3</v>
      </c>
      <c r="W64" s="3">
        <f t="shared" si="132"/>
        <v>-1.993524319722675E-3</v>
      </c>
      <c r="X64" s="8">
        <f t="shared" si="18"/>
        <v>0.12346731711655214</v>
      </c>
      <c r="Y64" s="8">
        <f t="shared" ref="Y64:AF64" si="133">(-EXP(-$B$1*Y$7)+EXP(-$B$1*X$7))*EXP(-Y$7*$A64)</f>
        <v>1.1422208520130235E-2</v>
      </c>
      <c r="Z64" s="8">
        <f t="shared" si="133"/>
        <v>8.6327194910314903E-3</v>
      </c>
      <c r="AA64" s="8">
        <f t="shared" si="133"/>
        <v>6.5244690358695068E-3</v>
      </c>
      <c r="AB64" s="8">
        <f t="shared" si="133"/>
        <v>4.9310876189415263E-3</v>
      </c>
      <c r="AC64" s="8">
        <f t="shared" si="133"/>
        <v>3.7268358500896315E-3</v>
      </c>
      <c r="AD64" s="8">
        <f t="shared" si="133"/>
        <v>2.8166819425720544E-3</v>
      </c>
      <c r="AE64" s="8">
        <f t="shared" si="133"/>
        <v>2.128802417047894E-3</v>
      </c>
      <c r="AF64" s="8">
        <f t="shared" si="133"/>
        <v>1.6089142555764521E-3</v>
      </c>
      <c r="AG64" s="3">
        <f t="shared" si="20"/>
        <v>8.1675597985293349E-2</v>
      </c>
      <c r="AH64" s="9">
        <f t="shared" si="21"/>
        <v>-0.21733955884970144</v>
      </c>
      <c r="AI64" s="9">
        <f t="shared" si="22"/>
        <v>0.86935823539880575</v>
      </c>
      <c r="AJ64" s="8">
        <f t="shared" si="23"/>
        <v>-2.6834332234467632E-2</v>
      </c>
      <c r="AK64" s="7">
        <f t="shared" si="24"/>
        <v>0.87907997162965301</v>
      </c>
      <c r="AL64" s="7">
        <f t="shared" si="25"/>
        <v>-3.303829065666767E-2</v>
      </c>
      <c r="AM64" s="10">
        <f t="shared" si="26"/>
        <v>0.81920734873851775</v>
      </c>
      <c r="AN64" s="8"/>
      <c r="AO64" s="10">
        <f>Fixing!B64</f>
        <v>0.81919574637947989</v>
      </c>
      <c r="AP64" s="11">
        <f t="shared" si="27"/>
        <v>-1.1602359037854448E-5</v>
      </c>
      <c r="AR64" t="str">
        <f t="shared" si="28"/>
        <v>0.53 -0.0330382906566677 -0.0268343322344676 0.879079971629653 0.819207348738518</v>
      </c>
    </row>
    <row r="65" spans="1:44" x14ac:dyDescent="0.3">
      <c r="A65" s="4">
        <f t="shared" si="29"/>
        <v>0.54000000000000026</v>
      </c>
      <c r="B65" s="4">
        <f t="shared" si="14"/>
        <v>1.0051990576625194</v>
      </c>
      <c r="C65">
        <f>(C$7*EXP(-$B$1*C$7)-B$7*EXP(-$B$1*B$7))*EXP(-C$7*$A65)</f>
        <v>0.37600712715969126</v>
      </c>
      <c r="D65">
        <f>(D$7*EXP(-$B$1*D$7)-C$7*EXP(-$B$1*C$7))*EXP(-D$7*$A65)</f>
        <v>0.278489308101319</v>
      </c>
      <c r="E65">
        <f>(E$7*EXP(-$B$1*E$7)-D$7*EXP(-$B$1*D$7))*EXP(-E$7*$A65)</f>
        <v>0.20621426319433142</v>
      </c>
      <c r="F65">
        <f>(F$7*EXP(-$B$1*F$7)-E$7*EXP(-$B$1*E$7))*EXP(-F$7*$A65)</f>
        <v>0.15265934259508313</v>
      </c>
      <c r="G65">
        <f>(G$7*EXP(-$B$1*G$7)-F$7*EXP(-$B$1*F$7))*EXP(-G$7*$A65)</f>
        <v>0.11298459171398106</v>
      </c>
      <c r="H65">
        <f>(H$7*EXP(-$B$1*H$7)-G$7*EXP(-$B$1*G$7))*EXP(-H$7*$A65)</f>
        <v>8.359930528207149E-2</v>
      </c>
      <c r="I65">
        <f>(I$7*EXP(-$B$1*I$7)-H$7*EXP(-$B$1*H$7))*EXP(-I$7*$A65)</f>
        <v>6.1840077651293637E-2</v>
      </c>
      <c r="J65">
        <f>(J$7*EXP(-$B$1*J$7)-I$7*EXP(-$B$1*I$7))*EXP(-J$7*$A65)</f>
        <v>4.5731705969360485E-2</v>
      </c>
      <c r="K65" s="3">
        <f t="shared" si="15"/>
        <v>-0.31232666400461218</v>
      </c>
      <c r="L65" s="3">
        <v>0</v>
      </c>
      <c r="M65" s="4">
        <f t="shared" si="16"/>
        <v>-3.2315361777201408E-2</v>
      </c>
      <c r="N65" s="3">
        <f t="shared" ref="N65:W65" si="134">-N$7*EXP(-($B$1+$A65)*N$7)*(N$7-M$7)*($B$4+IF(N$6=1,1,0)*$B$3)</f>
        <v>-4.7695315486074022E-3</v>
      </c>
      <c r="O65" s="3">
        <f t="shared" si="134"/>
        <v>-2.9346183089826259E-3</v>
      </c>
      <c r="P65" s="3">
        <f t="shared" si="134"/>
        <v>-3.6781246655692951E-3</v>
      </c>
      <c r="Q65" s="3">
        <f t="shared" si="134"/>
        <v>-3.8724030487405497E-3</v>
      </c>
      <c r="R65" s="3">
        <f t="shared" si="134"/>
        <v>-3.7441315171577935E-3</v>
      </c>
      <c r="S65" s="3">
        <f t="shared" si="134"/>
        <v>-3.4413381089378088E-3</v>
      </c>
      <c r="T65" s="3">
        <f t="shared" si="134"/>
        <v>-3.0584690049180571E-3</v>
      </c>
      <c r="U65" s="3">
        <f t="shared" si="134"/>
        <v>-2.6538603324143032E-3</v>
      </c>
      <c r="V65" s="3">
        <f t="shared" si="134"/>
        <v>-2.2618395721414417E-3</v>
      </c>
      <c r="W65" s="3">
        <f t="shared" si="134"/>
        <v>-1.9010456697321374E-3</v>
      </c>
      <c r="X65" s="8">
        <f t="shared" si="18"/>
        <v>0.11922417372936778</v>
      </c>
      <c r="Y65" s="8">
        <f t="shared" ref="Y65:AF65" si="135">(-EXP(-$B$1*Y$7)+EXP(-$B$1*X$7))*EXP(-Y$7*$A65)</f>
        <v>1.1365240017470564E-2</v>
      </c>
      <c r="Z65" s="8">
        <f t="shared" si="135"/>
        <v>8.546822496898929E-3</v>
      </c>
      <c r="AA65" s="8">
        <f t="shared" si="135"/>
        <v>6.427332346805534E-3</v>
      </c>
      <c r="AB65" s="8">
        <f t="shared" si="135"/>
        <v>4.8334455420458514E-3</v>
      </c>
      <c r="AC65" s="8">
        <f t="shared" si="135"/>
        <v>3.6348199450949555E-3</v>
      </c>
      <c r="AD65" s="8">
        <f t="shared" si="135"/>
        <v>2.7334364105957858E-3</v>
      </c>
      <c r="AE65" s="8">
        <f t="shared" si="135"/>
        <v>2.0555831440436452E-3</v>
      </c>
      <c r="AF65" s="8">
        <f t="shared" si="135"/>
        <v>1.5458278252594769E-3</v>
      </c>
      <c r="AG65" s="3">
        <f t="shared" si="20"/>
        <v>7.8081666001153044E-2</v>
      </c>
      <c r="AH65" s="9">
        <f t="shared" si="21"/>
        <v>-0.21679688857306373</v>
      </c>
      <c r="AI65" s="9">
        <f t="shared" si="22"/>
        <v>0.86718755429225491</v>
      </c>
      <c r="AJ65" s="8">
        <f t="shared" si="23"/>
        <v>-2.5847429907221338E-2</v>
      </c>
      <c r="AK65" s="7">
        <f t="shared" si="24"/>
        <v>0.87169611239123945</v>
      </c>
      <c r="AL65" s="7">
        <f t="shared" si="25"/>
        <v>-3.2315361777201408E-2</v>
      </c>
      <c r="AM65" s="10">
        <f t="shared" si="26"/>
        <v>0.81353332070681672</v>
      </c>
      <c r="AN65" s="8"/>
      <c r="AO65" s="10">
        <f>Fixing!B65</f>
        <v>0.81352185575799285</v>
      </c>
      <c r="AP65" s="11">
        <f t="shared" si="27"/>
        <v>-1.1464948823869392E-5</v>
      </c>
      <c r="AR65" t="str">
        <f t="shared" si="28"/>
        <v>0.54 -0.0323153617772014 -0.0258474299072213 0.871696112391239 0.813533320706817</v>
      </c>
    </row>
    <row r="66" spans="1:44" x14ac:dyDescent="0.3">
      <c r="A66" s="4">
        <f t="shared" si="29"/>
        <v>0.55000000000000027</v>
      </c>
      <c r="B66" s="4">
        <f t="shared" si="14"/>
        <v>0.99902240922246111</v>
      </c>
      <c r="C66">
        <f>(C$7*EXP(-$B$1*C$7)-B$7*EXP(-$B$1*B$7))*EXP(-C$7*$A66)</f>
        <v>0.37413178378928252</v>
      </c>
      <c r="D66">
        <f>(D$7*EXP(-$B$1*D$7)-C$7*EXP(-$B$1*C$7))*EXP(-D$7*$A66)</f>
        <v>0.27571829318663171</v>
      </c>
      <c r="E66">
        <f>(E$7*EXP(-$B$1*E$7)-D$7*EXP(-$B$1*D$7))*EXP(-E$7*$A66)</f>
        <v>0.20314413278918431</v>
      </c>
      <c r="F66">
        <f>(F$7*EXP(-$B$1*F$7)-E$7*EXP(-$B$1*E$7))*EXP(-F$7*$A66)</f>
        <v>0.14963648507958191</v>
      </c>
      <c r="G66">
        <f>(G$7*EXP(-$B$1*G$7)-F$7*EXP(-$B$1*F$7))*EXP(-G$7*$A66)</f>
        <v>0.11019499220511991</v>
      </c>
      <c r="H66">
        <f>(H$7*EXP(-$B$1*H$7)-G$7*EXP(-$B$1*G$7))*EXP(-H$7*$A66)</f>
        <v>8.1128572418744493E-2</v>
      </c>
      <c r="I66">
        <f>(I$7*EXP(-$B$1*I$7)-H$7*EXP(-$B$1*H$7))*EXP(-I$7*$A66)</f>
        <v>5.9713113921877635E-2</v>
      </c>
      <c r="J66">
        <f>(J$7*EXP(-$B$1*J$7)-I$7*EXP(-$B$1*I$7))*EXP(-J$7*$A66)</f>
        <v>4.3938540129780809E-2</v>
      </c>
      <c r="K66" s="3">
        <f t="shared" si="15"/>
        <v>-0.298583504297742</v>
      </c>
      <c r="L66" s="3">
        <v>0</v>
      </c>
      <c r="M66" s="4">
        <f t="shared" si="16"/>
        <v>-3.1614225995278571E-2</v>
      </c>
      <c r="N66" s="3">
        <f t="shared" ref="N66:W66" si="136">-N$7*EXP(-($B$1+$A66)*N$7)*(N$7-M$7)*($B$4+IF(N$6=1,1,0)*$B$3)</f>
        <v>-4.7576226121090765E-3</v>
      </c>
      <c r="O66" s="3">
        <f t="shared" si="136"/>
        <v>-2.9126910018511549E-3</v>
      </c>
      <c r="P66" s="3">
        <f t="shared" si="136"/>
        <v>-3.632434267165217E-3</v>
      </c>
      <c r="Q66" s="3">
        <f t="shared" si="136"/>
        <v>-3.8052255132411464E-3</v>
      </c>
      <c r="R66" s="3">
        <f t="shared" si="136"/>
        <v>-3.6608292231155959E-3</v>
      </c>
      <c r="S66" s="3">
        <f t="shared" si="136"/>
        <v>-3.3479907202919735E-3</v>
      </c>
      <c r="T66" s="3">
        <f t="shared" si="136"/>
        <v>-2.9606666588738945E-3</v>
      </c>
      <c r="U66" s="3">
        <f t="shared" si="136"/>
        <v>-2.5561834575921812E-3</v>
      </c>
      <c r="V66" s="3">
        <f t="shared" si="136"/>
        <v>-2.1677254804783361E-3</v>
      </c>
      <c r="W66" s="3">
        <f t="shared" si="136"/>
        <v>-1.8128570605599943E-3</v>
      </c>
      <c r="X66" s="8">
        <f t="shared" si="18"/>
        <v>0.11515341499893045</v>
      </c>
      <c r="Y66" s="8">
        <f t="shared" ref="Y66:AF66" si="137">(-EXP(-$B$1*Y$7)+EXP(-$B$1*X$7))*EXP(-Y$7*$A66)</f>
        <v>1.1308555646403271E-2</v>
      </c>
      <c r="Z66" s="8">
        <f t="shared" si="137"/>
        <v>8.461780192138434E-3</v>
      </c>
      <c r="AA66" s="8">
        <f t="shared" si="137"/>
        <v>6.3316418346351048E-3</v>
      </c>
      <c r="AB66" s="8">
        <f t="shared" si="137"/>
        <v>4.737736907813794E-3</v>
      </c>
      <c r="AC66" s="8">
        <f t="shared" si="137"/>
        <v>3.545075920889389E-3</v>
      </c>
      <c r="AD66" s="8">
        <f t="shared" si="137"/>
        <v>2.6526511559015467E-3</v>
      </c>
      <c r="AE66" s="8">
        <f t="shared" si="137"/>
        <v>1.9848822174563011E-3</v>
      </c>
      <c r="AF66" s="8">
        <f t="shared" si="137"/>
        <v>1.4852150492571082E-3</v>
      </c>
      <c r="AG66" s="3">
        <f t="shared" si="20"/>
        <v>7.4645876074435499E-2</v>
      </c>
      <c r="AH66" s="9">
        <f t="shared" si="21"/>
        <v>-0.2162555732776853</v>
      </c>
      <c r="AI66" s="9">
        <f t="shared" si="22"/>
        <v>0.86502229311074119</v>
      </c>
      <c r="AJ66" s="8">
        <f t="shared" si="23"/>
        <v>-2.4902567775476909E-2</v>
      </c>
      <c r="AK66" s="7">
        <f t="shared" si="24"/>
        <v>0.86417665529463061</v>
      </c>
      <c r="AL66" s="7">
        <f t="shared" si="25"/>
        <v>-3.1614225995278571E-2</v>
      </c>
      <c r="AM66" s="10">
        <f t="shared" si="26"/>
        <v>0.80765986152387514</v>
      </c>
      <c r="AN66" s="8"/>
      <c r="AO66" s="10">
        <f>Fixing!B66</f>
        <v>0.80764853538595838</v>
      </c>
      <c r="AP66" s="11">
        <f t="shared" si="27"/>
        <v>-1.1326137916767287E-5</v>
      </c>
      <c r="AR66" t="str">
        <f t="shared" si="28"/>
        <v>0.55 -0.0316142259952786 -0.0249025677754769 0.864176655294631 0.807659861523875</v>
      </c>
    </row>
    <row r="67" spans="1:44" x14ac:dyDescent="0.3">
      <c r="A67" s="4">
        <f t="shared" si="29"/>
        <v>0.56000000000000028</v>
      </c>
      <c r="B67" s="4">
        <f t="shared" si="14"/>
        <v>0.99266888111617713</v>
      </c>
      <c r="C67">
        <f>(C$7*EXP(-$B$1*C$7)-B$7*EXP(-$B$1*B$7))*EXP(-C$7*$A67)</f>
        <v>0.3722657937329546</v>
      </c>
      <c r="D67">
        <f>(D$7*EXP(-$B$1*D$7)-C$7*EXP(-$B$1*C$7))*EXP(-D$7*$A67)</f>
        <v>0.27297485033102914</v>
      </c>
      <c r="E67">
        <f>(E$7*EXP(-$B$1*E$7)-D$7*EXP(-$B$1*D$7))*EXP(-E$7*$A67)</f>
        <v>0.20011971067093545</v>
      </c>
      <c r="F67">
        <f>(F$7*EXP(-$B$1*F$7)-E$7*EXP(-$B$1*E$7))*EXP(-F$7*$A67)</f>
        <v>0.14667348415329226</v>
      </c>
      <c r="G67">
        <f>(G$7*EXP(-$B$1*G$7)-F$7*EXP(-$B$1*F$7))*EXP(-G$7*$A67)</f>
        <v>0.10747426815353829</v>
      </c>
      <c r="H67">
        <f>(H$7*EXP(-$B$1*H$7)-G$7*EXP(-$B$1*G$7))*EXP(-H$7*$A67)</f>
        <v>7.8730860746937276E-2</v>
      </c>
      <c r="I67">
        <f>(I$7*EXP(-$B$1*I$7)-H$7*EXP(-$B$1*H$7))*EXP(-I$7*$A67)</f>
        <v>5.7659306224570134E-2</v>
      </c>
      <c r="J67">
        <f>(J$7*EXP(-$B$1*J$7)-I$7*EXP(-$B$1*I$7))*EXP(-J$7*$A67)</f>
        <v>4.2215685328463953E-2</v>
      </c>
      <c r="K67" s="3">
        <f t="shared" si="15"/>
        <v>-0.28544507822554388</v>
      </c>
      <c r="L67" s="3">
        <v>0</v>
      </c>
      <c r="M67" s="4">
        <f t="shared" si="16"/>
        <v>-3.0934131799056432E-2</v>
      </c>
      <c r="N67" s="3">
        <f t="shared" ref="N67:W67" si="138">-N$7*EXP(-($B$1+$A67)*N$7)*(N$7-M$7)*($B$4+IF(N$6=1,1,0)*$B$3)</f>
        <v>-4.7457434107675642E-3</v>
      </c>
      <c r="O67" s="3">
        <f t="shared" si="138"/>
        <v>-2.890927534356534E-3</v>
      </c>
      <c r="P67" s="3">
        <f t="shared" si="138"/>
        <v>-3.5873114440056293E-3</v>
      </c>
      <c r="Q67" s="3">
        <f t="shared" si="138"/>
        <v>-3.7392133577961876E-3</v>
      </c>
      <c r="R67" s="3">
        <f t="shared" si="138"/>
        <v>-3.5793803020547944E-3</v>
      </c>
      <c r="S67" s="3">
        <f t="shared" si="138"/>
        <v>-3.2571754091959642E-3</v>
      </c>
      <c r="T67" s="3">
        <f t="shared" si="138"/>
        <v>-2.8659917922569749E-3</v>
      </c>
      <c r="U67" s="3">
        <f t="shared" si="138"/>
        <v>-2.4621016370230979E-3</v>
      </c>
      <c r="V67" s="3">
        <f t="shared" si="138"/>
        <v>-2.0775274323572507E-3</v>
      </c>
      <c r="W67" s="3">
        <f t="shared" si="138"/>
        <v>-1.7287594792424379E-3</v>
      </c>
      <c r="X67" s="8">
        <f t="shared" si="18"/>
        <v>0.11124770012360435</v>
      </c>
      <c r="Y67" s="8">
        <f t="shared" ref="Y67:AF67" si="139">(-EXP(-$B$1*Y$7)+EXP(-$B$1*X$7))*EXP(-Y$7*$A67)</f>
        <v>1.1252153989816124E-2</v>
      </c>
      <c r="Z67" s="8">
        <f t="shared" si="139"/>
        <v>8.3775840724486603E-3</v>
      </c>
      <c r="AA67" s="8">
        <f t="shared" si="139"/>
        <v>6.2373759685892816E-3</v>
      </c>
      <c r="AB67" s="8">
        <f t="shared" si="139"/>
        <v>4.6439234315155294E-3</v>
      </c>
      <c r="AC67" s="8">
        <f t="shared" si="139"/>
        <v>3.4575476845363899E-3</v>
      </c>
      <c r="AD67" s="8">
        <f t="shared" si="139"/>
        <v>2.574253466306943E-3</v>
      </c>
      <c r="AE67" s="8">
        <f t="shared" si="139"/>
        <v>1.9166130198091332E-3</v>
      </c>
      <c r="AF67" s="8">
        <f t="shared" si="139"/>
        <v>1.426978934196327E-3</v>
      </c>
      <c r="AG67" s="3">
        <f t="shared" si="20"/>
        <v>7.136126955638597E-2</v>
      </c>
      <c r="AH67" s="9">
        <f t="shared" si="21"/>
        <v>-0.21571560958034383</v>
      </c>
      <c r="AI67" s="9">
        <f t="shared" si="22"/>
        <v>0.86286243832137532</v>
      </c>
      <c r="AJ67" s="8">
        <f t="shared" si="23"/>
        <v>-2.3997865446574604E-2</v>
      </c>
      <c r="AK67" s="7">
        <f t="shared" si="24"/>
        <v>0.85653669120565601</v>
      </c>
      <c r="AL67" s="7">
        <f t="shared" si="25"/>
        <v>-3.0934131799056432E-2</v>
      </c>
      <c r="AM67" s="10">
        <f t="shared" si="26"/>
        <v>0.80160469396002498</v>
      </c>
      <c r="AN67" s="8"/>
      <c r="AO67" s="10">
        <f>Fixing!B67</f>
        <v>0.80159350778640293</v>
      </c>
      <c r="AP67" s="11">
        <f t="shared" si="27"/>
        <v>-1.1186173622057538E-5</v>
      </c>
      <c r="AR67" t="str">
        <f t="shared" si="28"/>
        <v>0.56 -0.0309341317990564 -0.0239978654465746 0.856536691205656 0.801604693960025</v>
      </c>
    </row>
    <row r="68" spans="1:44" x14ac:dyDescent="0.3">
      <c r="A68" s="4">
        <f t="shared" si="29"/>
        <v>0.57000000000000028</v>
      </c>
      <c r="B68" s="4">
        <f t="shared" si="14"/>
        <v>0.986153764652408</v>
      </c>
      <c r="C68">
        <f>(C$7*EXP(-$B$1*C$7)-B$7*EXP(-$B$1*B$7))*EXP(-C$7*$A68)</f>
        <v>0.37040911034085888</v>
      </c>
      <c r="D68">
        <f>(D$7*EXP(-$B$1*D$7)-C$7*EXP(-$B$1*C$7))*EXP(-D$7*$A68)</f>
        <v>0.27025870518793943</v>
      </c>
      <c r="E68">
        <f>(E$7*EXP(-$B$1*E$7)-D$7*EXP(-$B$1*D$7))*EXP(-E$7*$A68)</f>
        <v>0.19714031633184892</v>
      </c>
      <c r="F68">
        <f>(F$7*EXP(-$B$1*F$7)-E$7*EXP(-$B$1*E$7))*EXP(-F$7*$A68)</f>
        <v>0.14376915457633649</v>
      </c>
      <c r="G68">
        <f>(G$7*EXP(-$B$1*G$7)-F$7*EXP(-$B$1*F$7))*EXP(-G$7*$A68)</f>
        <v>0.10482071901813689</v>
      </c>
      <c r="H68">
        <f>(H$7*EXP(-$B$1*H$7)-G$7*EXP(-$B$1*G$7))*EXP(-H$7*$A68)</f>
        <v>7.6404012164294849E-2</v>
      </c>
      <c r="I68">
        <f>(I$7*EXP(-$B$1*I$7)-H$7*EXP(-$B$1*H$7))*EXP(-I$7*$A68)</f>
        <v>5.5676138388098532E-2</v>
      </c>
      <c r="J68">
        <f>(J$7*EXP(-$B$1*J$7)-I$7*EXP(-$B$1*I$7))*EXP(-J$7*$A68)</f>
        <v>4.0560384630165841E-2</v>
      </c>
      <c r="K68" s="3">
        <f t="shared" si="15"/>
        <v>-0.27288477598527205</v>
      </c>
      <c r="L68" s="3">
        <v>0</v>
      </c>
      <c r="M68" s="4">
        <f t="shared" si="16"/>
        <v>-3.0274355651363761E-2</v>
      </c>
      <c r="N68" s="3">
        <f t="shared" ref="N68:W68" si="140">-N$7*EXP(-($B$1+$A68)*N$7)*(N$7-M$7)*($B$4+IF(N$6=1,1,0)*$B$3)</f>
        <v>-4.7338938703378169E-3</v>
      </c>
      <c r="O68" s="3">
        <f t="shared" si="140"/>
        <v>-2.8693266822979787E-3</v>
      </c>
      <c r="P68" s="3">
        <f t="shared" si="140"/>
        <v>-3.5427491455576089E-3</v>
      </c>
      <c r="Q68" s="3">
        <f t="shared" si="140"/>
        <v>-3.6743463656671296E-3</v>
      </c>
      <c r="R68" s="3">
        <f t="shared" si="140"/>
        <v>-3.4997435187195322E-3</v>
      </c>
      <c r="S68" s="3">
        <f t="shared" si="140"/>
        <v>-3.1688234922424407E-3</v>
      </c>
      <c r="T68" s="3">
        <f t="shared" si="140"/>
        <v>-2.7743443959370121E-3</v>
      </c>
      <c r="U68" s="3">
        <f t="shared" si="140"/>
        <v>-2.3714825526419442E-3</v>
      </c>
      <c r="V68" s="3">
        <f t="shared" si="140"/>
        <v>-1.9910824830294029E-3</v>
      </c>
      <c r="W68" s="3">
        <f t="shared" si="140"/>
        <v>-1.6485631449328938E-3</v>
      </c>
      <c r="X68" s="8">
        <f t="shared" si="18"/>
        <v>0.10750000598639489</v>
      </c>
      <c r="Y68" s="8">
        <f t="shared" ref="Y68:AF68" si="141">(-EXP(-$B$1*Y$7)+EXP(-$B$1*X$7))*EXP(-Y$7*$A68)</f>
        <v>1.1196033637664773E-2</v>
      </c>
      <c r="Z68" s="8">
        <f t="shared" si="141"/>
        <v>8.2942257181474743E-3</v>
      </c>
      <c r="AA68" s="8">
        <f t="shared" si="141"/>
        <v>6.1445135384505184E-3</v>
      </c>
      <c r="AB68" s="8">
        <f t="shared" si="141"/>
        <v>4.5519675865096764E-3</v>
      </c>
      <c r="AC68" s="8">
        <f t="shared" si="141"/>
        <v>3.3721805280389522E-3</v>
      </c>
      <c r="AD68" s="8">
        <f t="shared" si="141"/>
        <v>2.4981727785993381E-3</v>
      </c>
      <c r="AE68" s="8">
        <f t="shared" si="141"/>
        <v>1.8506919127974693E-3</v>
      </c>
      <c r="AF68" s="8">
        <f t="shared" si="141"/>
        <v>1.371026289868669E-3</v>
      </c>
      <c r="AG68" s="3">
        <f t="shared" si="20"/>
        <v>6.8221193996318014E-2</v>
      </c>
      <c r="AH68" s="9">
        <f t="shared" si="21"/>
        <v>-0.21517699410626442</v>
      </c>
      <c r="AI68" s="9">
        <f t="shared" si="22"/>
        <v>0.8607079764250577</v>
      </c>
      <c r="AJ68" s="8">
        <f t="shared" si="23"/>
        <v>-2.3131528154557882E-2</v>
      </c>
      <c r="AK68" s="7">
        <f t="shared" si="24"/>
        <v>0.84879041121792664</v>
      </c>
      <c r="AL68" s="7">
        <f t="shared" si="25"/>
        <v>-3.0274355651363761E-2</v>
      </c>
      <c r="AM68" s="10">
        <f t="shared" si="26"/>
        <v>0.79538452741200505</v>
      </c>
      <c r="AN68" s="8"/>
      <c r="AO68" s="10">
        <f>Fixing!B68</f>
        <v>0.79537348211940029</v>
      </c>
      <c r="AP68" s="11">
        <f t="shared" si="27"/>
        <v>-1.1045292604761059E-5</v>
      </c>
      <c r="AR68" t="str">
        <f t="shared" si="28"/>
        <v>0.57 -0.0302743556513638 -0.0231315281545579 0.848790411217927 0.795384527412005</v>
      </c>
    </row>
    <row r="69" spans="1:44" x14ac:dyDescent="0.3">
      <c r="A69" s="4">
        <f t="shared" si="29"/>
        <v>0.58000000000000029</v>
      </c>
      <c r="B69" s="4">
        <f t="shared" si="14"/>
        <v>0.97949151721650141</v>
      </c>
      <c r="C69">
        <f>(C$7*EXP(-$B$1*C$7)-B$7*EXP(-$B$1*B$7))*EXP(-C$7*$A69)</f>
        <v>0.36856168719581384</v>
      </c>
      <c r="D69">
        <f>(D$7*EXP(-$B$1*D$7)-C$7*EXP(-$B$1*C$7))*EXP(-D$7*$A69)</f>
        <v>0.26756958614058479</v>
      </c>
      <c r="E69">
        <f>(E$7*EXP(-$B$1*E$7)-D$7*EXP(-$B$1*D$7))*EXP(-E$7*$A69)</f>
        <v>0.19420527939562904</v>
      </c>
      <c r="F69">
        <f>(F$7*EXP(-$B$1*F$7)-E$7*EXP(-$B$1*E$7))*EXP(-F$7*$A69)</f>
        <v>0.14092233457815881</v>
      </c>
      <c r="G69">
        <f>(G$7*EXP(-$B$1*G$7)-F$7*EXP(-$B$1*F$7))*EXP(-G$7*$A69)</f>
        <v>0.10223268624432567</v>
      </c>
      <c r="H69">
        <f>(H$7*EXP(-$B$1*H$7)-G$7*EXP(-$B$1*G$7))*EXP(-H$7*$A69)</f>
        <v>7.4145932350025825E-2</v>
      </c>
      <c r="I69">
        <f>(I$7*EXP(-$B$1*I$7)-H$7*EXP(-$B$1*H$7))*EXP(-I$7*$A69)</f>
        <v>5.3761180783853758E-2</v>
      </c>
      <c r="J69">
        <f>(J$7*EXP(-$B$1*J$7)-I$7*EXP(-$B$1*I$7))*EXP(-J$7*$A69)</f>
        <v>3.8969989200619545E-2</v>
      </c>
      <c r="K69" s="3">
        <f t="shared" si="15"/>
        <v>-0.26087715867250971</v>
      </c>
      <c r="L69" s="3">
        <v>0</v>
      </c>
      <c r="M69" s="4">
        <f t="shared" si="16"/>
        <v>-2.9634200895142081E-2</v>
      </c>
      <c r="N69" s="3">
        <f t="shared" ref="N69:W69" si="142">-N$7*EXP(-($B$1+$A69)*N$7)*(N$7-M$7)*($B$4+IF(N$6=1,1,0)*$B$3)</f>
        <v>-4.7220739167601698E-3</v>
      </c>
      <c r="O69" s="3">
        <f t="shared" si="142"/>
        <v>-2.8478872306218653E-3</v>
      </c>
      <c r="P69" s="3">
        <f t="shared" si="142"/>
        <v>-3.498740408871361E-3</v>
      </c>
      <c r="Q69" s="3">
        <f t="shared" si="142"/>
        <v>-3.6106046708306409E-3</v>
      </c>
      <c r="R69" s="3">
        <f t="shared" si="142"/>
        <v>-3.4218785552873831E-3</v>
      </c>
      <c r="S69" s="3">
        <f t="shared" si="142"/>
        <v>-3.0828681490832916E-3</v>
      </c>
      <c r="T69" s="3">
        <f t="shared" si="142"/>
        <v>-2.6856276588307013E-3</v>
      </c>
      <c r="U69" s="3">
        <f t="shared" si="142"/>
        <v>-2.2841987564270454E-3</v>
      </c>
      <c r="V69" s="3">
        <f t="shared" si="142"/>
        <v>-1.9082344678011526E-3</v>
      </c>
      <c r="W69" s="3">
        <f t="shared" si="142"/>
        <v>-1.5720870806284668E-3</v>
      </c>
      <c r="X69" s="8">
        <f t="shared" si="18"/>
        <v>0.10390361331150416</v>
      </c>
      <c r="Y69" s="8">
        <f t="shared" ref="Y69:AF69" si="143">(-EXP(-$B$1*Y$7)+EXP(-$B$1*X$7))*EXP(-Y$7*$A69)</f>
        <v>1.1140193186937493E-2</v>
      </c>
      <c r="Z69" s="8">
        <f t="shared" si="143"/>
        <v>8.2116967933299808E-3</v>
      </c>
      <c r="AA69" s="8">
        <f t="shared" si="143"/>
        <v>6.053033649780268E-3</v>
      </c>
      <c r="AB69" s="8">
        <f t="shared" si="143"/>
        <v>4.4618325892321377E-3</v>
      </c>
      <c r="AC69" s="8">
        <f t="shared" si="143"/>
        <v>3.2889210941453272E-3</v>
      </c>
      <c r="AD69" s="8">
        <f t="shared" si="143"/>
        <v>2.424340615024194E-3</v>
      </c>
      <c r="AE69" s="8">
        <f t="shared" si="143"/>
        <v>1.7870381348213122E-3</v>
      </c>
      <c r="AF69" s="8">
        <f t="shared" si="143"/>
        <v>1.317267580106009E-3</v>
      </c>
      <c r="AG69" s="3">
        <f t="shared" si="20"/>
        <v>6.5219289668127428E-2</v>
      </c>
      <c r="AH69" s="9">
        <f t="shared" si="21"/>
        <v>-0.21463972348909865</v>
      </c>
      <c r="AI69" s="9">
        <f t="shared" si="22"/>
        <v>0.85855889395639462</v>
      </c>
      <c r="AJ69" s="8">
        <f t="shared" si="23"/>
        <v>-2.2301842830699484E-2</v>
      </c>
      <c r="AK69" s="7">
        <f t="shared" si="24"/>
        <v>0.84095115366107032</v>
      </c>
      <c r="AL69" s="7">
        <f t="shared" si="25"/>
        <v>-2.9634200895142081E-2</v>
      </c>
      <c r="AM69" s="10">
        <f t="shared" si="26"/>
        <v>0.78901510993522872</v>
      </c>
      <c r="AN69" s="8"/>
      <c r="AO69" s="10">
        <f>Fixing!B69</f>
        <v>0.78900420623264678</v>
      </c>
      <c r="AP69" s="11">
        <f t="shared" si="27"/>
        <v>-1.090370258194362E-5</v>
      </c>
      <c r="AR69" t="str">
        <f t="shared" si="28"/>
        <v>0.58 -0.0296342008951421 -0.0223018428306995 0.84095115366107 0.789015109935229</v>
      </c>
    </row>
    <row r="70" spans="1:44" x14ac:dyDescent="0.3">
      <c r="A70" s="4">
        <f t="shared" si="29"/>
        <v>0.5900000000000003</v>
      </c>
      <c r="B70" s="4">
        <f t="shared" si="14"/>
        <v>0.97269580301202807</v>
      </c>
      <c r="C70">
        <f>(C$7*EXP(-$B$1*C$7)-B$7*EXP(-$B$1*B$7))*EXP(-C$7*$A70)</f>
        <v>0.36672347811214456</v>
      </c>
      <c r="D70">
        <f>(D$7*EXP(-$B$1*D$7)-C$7*EXP(-$B$1*C$7))*EXP(-D$7*$A70)</f>
        <v>0.26490722427481972</v>
      </c>
      <c r="E70">
        <f>(E$7*EXP(-$B$1*E$7)-D$7*EXP(-$B$1*D$7))*EXP(-E$7*$A70)</f>
        <v>0.19131393946658282</v>
      </c>
      <c r="F70">
        <f>(F$7*EXP(-$B$1*F$7)-E$7*EXP(-$B$1*E$7))*EXP(-F$7*$A70)</f>
        <v>0.13813188539280197</v>
      </c>
      <c r="G70">
        <f>(G$7*EXP(-$B$1*G$7)-F$7*EXP(-$B$1*F$7))*EXP(-G$7*$A70)</f>
        <v>9.970855222737339E-2</v>
      </c>
      <c r="H70">
        <f>(H$7*EXP(-$B$1*H$7)-G$7*EXP(-$B$1*G$7))*EXP(-H$7*$A70)</f>
        <v>7.1954588879872397E-2</v>
      </c>
      <c r="I70">
        <f>(I$7*EXP(-$B$1*I$7)-H$7*EXP(-$B$1*H$7))*EXP(-I$7*$A70)</f>
        <v>5.191208734929139E-2</v>
      </c>
      <c r="J70">
        <f>(J$7*EXP(-$B$1*J$7)-I$7*EXP(-$B$1*I$7))*EXP(-J$7*$A70)</f>
        <v>3.7441954067835341E-2</v>
      </c>
      <c r="K70" s="3">
        <f t="shared" si="15"/>
        <v>-0.24939790675869333</v>
      </c>
      <c r="L70" s="3">
        <v>0</v>
      </c>
      <c r="M70" s="4">
        <f t="shared" si="16"/>
        <v>-2.901299670322538E-2</v>
      </c>
      <c r="N70" s="3">
        <f t="shared" ref="N70:W70" si="144">-N$7*EXP(-($B$1+$A70)*N$7)*(N$7-M$7)*($B$4+IF(N$6=1,1,0)*$B$3)</f>
        <v>-4.7102834761598737E-3</v>
      </c>
      <c r="O70" s="3">
        <f t="shared" si="144"/>
        <v>-2.8266079733533832E-3</v>
      </c>
      <c r="P70" s="3">
        <f t="shared" si="144"/>
        <v>-3.4552783574922428E-3</v>
      </c>
      <c r="Q70" s="3">
        <f t="shared" si="144"/>
        <v>-3.5479687518944845E-3</v>
      </c>
      <c r="R70" s="3">
        <f t="shared" si="144"/>
        <v>-3.3457459909575862E-3</v>
      </c>
      <c r="S70" s="3">
        <f t="shared" si="144"/>
        <v>-2.9992443718935614E-3</v>
      </c>
      <c r="T70" s="3">
        <f t="shared" si="144"/>
        <v>-2.5997478656360103E-3</v>
      </c>
      <c r="U70" s="3">
        <f t="shared" si="144"/>
        <v>-2.2001274911553743E-3</v>
      </c>
      <c r="V70" s="3">
        <f t="shared" si="144"/>
        <v>-1.8288337199190621E-3</v>
      </c>
      <c r="W70" s="3">
        <f t="shared" si="144"/>
        <v>-1.4991587047638018E-3</v>
      </c>
      <c r="X70" s="8">
        <f t="shared" si="18"/>
        <v>0.10045209342622355</v>
      </c>
      <c r="Y70" s="8">
        <f t="shared" ref="Y70:AF70" si="145">(-EXP(-$B$1*Y$7)+EXP(-$B$1*X$7))*EXP(-Y$7*$A70)</f>
        <v>1.1084631241620102E-2</v>
      </c>
      <c r="Z70" s="8">
        <f t="shared" si="145"/>
        <v>8.1299890450349244E-3</v>
      </c>
      <c r="AA70" s="8">
        <f t="shared" si="145"/>
        <v>5.9629157192176456E-3</v>
      </c>
      <c r="AB70" s="8">
        <f t="shared" si="145"/>
        <v>4.3734823844821863E-3</v>
      </c>
      <c r="AC70" s="8">
        <f t="shared" si="145"/>
        <v>3.2077173429990061E-3</v>
      </c>
      <c r="AD70" s="8">
        <f t="shared" si="145"/>
        <v>2.3526905216504721E-3</v>
      </c>
      <c r="AE70" s="8">
        <f t="shared" si="145"/>
        <v>1.7255737020422783E-3</v>
      </c>
      <c r="AF70" s="8">
        <f t="shared" si="145"/>
        <v>1.2656167795035902E-3</v>
      </c>
      <c r="AG70" s="3">
        <f t="shared" si="20"/>
        <v>6.2349476689673333E-2</v>
      </c>
      <c r="AH70" s="9">
        <f t="shared" si="21"/>
        <v>-0.21410379437090338</v>
      </c>
      <c r="AI70" s="9">
        <f t="shared" si="22"/>
        <v>0.85641517748361351</v>
      </c>
      <c r="AJ70" s="8">
        <f t="shared" si="23"/>
        <v>-2.1507174355054941E-2</v>
      </c>
      <c r="AK70" s="7">
        <f t="shared" si="24"/>
        <v>0.83303144877411195</v>
      </c>
      <c r="AL70" s="7">
        <f t="shared" si="25"/>
        <v>-2.901299670322538E-2</v>
      </c>
      <c r="AM70" s="10">
        <f t="shared" si="26"/>
        <v>0.78251127771583162</v>
      </c>
      <c r="AN70" s="8"/>
      <c r="AO70" s="10">
        <f>Fixing!B70</f>
        <v>0.78250051610474403</v>
      </c>
      <c r="AP70" s="11">
        <f t="shared" si="27"/>
        <v>-1.0761611087595213E-5</v>
      </c>
      <c r="AR70" t="str">
        <f t="shared" si="28"/>
        <v>0.59 -0.0290129967032254 -0.0215071743550549 0.833031448774112 0.782511277715832</v>
      </c>
    </row>
    <row r="71" spans="1:44" x14ac:dyDescent="0.3">
      <c r="A71" s="4">
        <f t="shared" si="29"/>
        <v>0.60000000000000031</v>
      </c>
      <c r="B71" s="4">
        <f t="shared" si="14"/>
        <v>0.96577953189688126</v>
      </c>
      <c r="C71">
        <f>(C$7*EXP(-$B$1*C$7)-B$7*EXP(-$B$1*B$7))*EXP(-C$7*$A71)</f>
        <v>0.36489443713452835</v>
      </c>
      <c r="D71">
        <f>(D$7*EXP(-$B$1*D$7)-C$7*EXP(-$B$1*C$7))*EXP(-D$7*$A71)</f>
        <v>0.26227135335223883</v>
      </c>
      <c r="E71">
        <f>(E$7*EXP(-$B$1*E$7)-D$7*EXP(-$B$1*D$7))*EXP(-E$7*$A71)</f>
        <v>0.18846564598102833</v>
      </c>
      <c r="F71">
        <f>(F$7*EXP(-$B$1*F$7)-E$7*EXP(-$B$1*E$7))*EXP(-F$7*$A71)</f>
        <v>0.13539669080338526</v>
      </c>
      <c r="G71">
        <f>(G$7*EXP(-$B$1*G$7)-F$7*EXP(-$B$1*F$7))*EXP(-G$7*$A71)</f>
        <v>9.7246739301351942E-2</v>
      </c>
      <c r="H71">
        <f>(H$7*EXP(-$B$1*H$7)-G$7*EXP(-$B$1*G$7))*EXP(-H$7*$A71)</f>
        <v>6.9828009396791318E-2</v>
      </c>
      <c r="I71">
        <f>(I$7*EXP(-$B$1*I$7)-H$7*EXP(-$B$1*H$7))*EXP(-I$7*$A71)</f>
        <v>5.0126592713711678E-2</v>
      </c>
      <c r="J71">
        <f>(J$7*EXP(-$B$1*J$7)-I$7*EXP(-$B$1*I$7))*EXP(-J$7*$A71)</f>
        <v>3.5973834049602568E-2</v>
      </c>
      <c r="K71" s="3">
        <f t="shared" si="15"/>
        <v>-0.23842377083575697</v>
      </c>
      <c r="L71" s="3">
        <v>0</v>
      </c>
      <c r="M71" s="4">
        <f t="shared" si="16"/>
        <v>-2.8410097070616168E-2</v>
      </c>
      <c r="N71" s="3">
        <f t="shared" ref="N71:W71" si="146">-N$7*EXP(-($B$1+$A71)*N$7)*(N$7-M$7)*($B$4+IF(N$6=1,1,0)*$B$3)</f>
        <v>-4.6985224748466361E-3</v>
      </c>
      <c r="O71" s="3">
        <f t="shared" si="146"/>
        <v>-2.8054877135287003E-3</v>
      </c>
      <c r="P71" s="3">
        <f t="shared" si="146"/>
        <v>-3.4123562003863001E-3</v>
      </c>
      <c r="Q71" s="3">
        <f t="shared" si="146"/>
        <v>-3.4864194261189354E-3</v>
      </c>
      <c r="R71" s="3">
        <f t="shared" si="146"/>
        <v>-3.2713072819934236E-3</v>
      </c>
      <c r="S71" s="3">
        <f t="shared" si="146"/>
        <v>-2.9178889162061825E-3</v>
      </c>
      <c r="T71" s="3">
        <f t="shared" si="146"/>
        <v>-2.5166142978366793E-3</v>
      </c>
      <c r="U71" s="3">
        <f t="shared" si="146"/>
        <v>-2.1191505177549728E-3</v>
      </c>
      <c r="V71" s="3">
        <f t="shared" si="146"/>
        <v>-1.7527368001936353E-3</v>
      </c>
      <c r="W71" s="3">
        <f t="shared" si="146"/>
        <v>-1.4296134417507045E-3</v>
      </c>
      <c r="X71" s="8">
        <f t="shared" si="18"/>
        <v>9.7139295601642098E-2</v>
      </c>
      <c r="Y71" s="8">
        <f t="shared" ref="Y71:AF71" si="147">(-EXP(-$B$1*Y$7)+EXP(-$B$1*X$7))*EXP(-Y$7*$A71)</f>
        <v>1.1029346412661078E-2</v>
      </c>
      <c r="Z71" s="8">
        <f t="shared" si="147"/>
        <v>8.0490943024193844E-3</v>
      </c>
      <c r="AA71" s="8">
        <f t="shared" si="147"/>
        <v>5.8741394698480862E-3</v>
      </c>
      <c r="AB71" s="8">
        <f t="shared" si="147"/>
        <v>4.2868816309999036E-3</v>
      </c>
      <c r="AC71" s="8">
        <f t="shared" si="147"/>
        <v>3.1285185196121175E-3</v>
      </c>
      <c r="AD71" s="8">
        <f t="shared" si="147"/>
        <v>2.2831580085576103E-3</v>
      </c>
      <c r="AE71" s="8">
        <f t="shared" si="147"/>
        <v>1.6662233128436445E-3</v>
      </c>
      <c r="AF71" s="8">
        <f t="shared" si="147"/>
        <v>1.2159912357610238E-3</v>
      </c>
      <c r="AG71" s="3">
        <f t="shared" si="20"/>
        <v>5.960594270893925E-2</v>
      </c>
      <c r="AH71" s="9">
        <f t="shared" si="21"/>
        <v>-0.21356920340211985</v>
      </c>
      <c r="AI71" s="9">
        <f t="shared" si="22"/>
        <v>0.8542768136084794</v>
      </c>
      <c r="AJ71" s="8">
        <f t="shared" si="23"/>
        <v>-2.0745961980685748E-2</v>
      </c>
      <c r="AK71" s="7">
        <f t="shared" si="24"/>
        <v>0.82504306115715653</v>
      </c>
      <c r="AL71" s="7">
        <f t="shared" si="25"/>
        <v>-2.8410097070616168E-2</v>
      </c>
      <c r="AM71" s="10">
        <f t="shared" si="26"/>
        <v>0.7758870021058546</v>
      </c>
      <c r="AN71" s="8"/>
      <c r="AO71" s="10">
        <f>Fixing!B71</f>
        <v>0.77587638290120087</v>
      </c>
      <c r="AP71" s="11">
        <f t="shared" si="27"/>
        <v>-1.0619204653727898E-5</v>
      </c>
      <c r="AR71" t="str">
        <f t="shared" si="28"/>
        <v>0.6 -0.0284100970706162 -0.0207459619806857 0.825043061157157 0.775887002105855</v>
      </c>
    </row>
    <row r="72" spans="1:44" x14ac:dyDescent="0.3">
      <c r="A72" s="4">
        <f t="shared" si="29"/>
        <v>0.61000000000000032</v>
      </c>
      <c r="B72" s="4">
        <f t="shared" si="14"/>
        <v>0.95875489640109746</v>
      </c>
      <c r="C72">
        <f>(C$7*EXP(-$B$1*C$7)-B$7*EXP(-$B$1*B$7))*EXP(-C$7*$A72)</f>
        <v>0.36307451853684536</v>
      </c>
      <c r="D72">
        <f>(D$7*EXP(-$B$1*D$7)-C$7*EXP(-$B$1*C$7))*EXP(-D$7*$A72)</f>
        <v>0.25966170978355335</v>
      </c>
      <c r="E72">
        <f>(E$7*EXP(-$B$1*E$7)-D$7*EXP(-$B$1*D$7))*EXP(-E$7*$A72)</f>
        <v>0.18565975806091495</v>
      </c>
      <c r="F72">
        <f>(F$7*EXP(-$B$1*F$7)-E$7*EXP(-$B$1*E$7))*EXP(-F$7*$A72)</f>
        <v>0.1327156566956032</v>
      </c>
      <c r="G72">
        <f>(G$7*EXP(-$B$1*G$7)-F$7*EXP(-$B$1*F$7))*EXP(-G$7*$A72)</f>
        <v>9.4845708753043767E-2</v>
      </c>
      <c r="H72">
        <f>(H$7*EXP(-$B$1*H$7)-G$7*EXP(-$B$1*G$7))*EXP(-H$7*$A72)</f>
        <v>6.7764279835699381E-2</v>
      </c>
      <c r="I72">
        <f>(I$7*EXP(-$B$1*I$7)-H$7*EXP(-$B$1*H$7))*EXP(-I$7*$A72)</f>
        <v>4.8402509422897054E-2</v>
      </c>
      <c r="J72">
        <f>(J$7*EXP(-$B$1*J$7)-I$7*EXP(-$B$1*I$7))*EXP(-J$7*$A72)</f>
        <v>3.4563279840676399E-2</v>
      </c>
      <c r="K72" s="3">
        <f t="shared" si="15"/>
        <v>-0.22793252452813581</v>
      </c>
      <c r="L72" s="3">
        <v>0</v>
      </c>
      <c r="M72" s="4">
        <f t="shared" si="16"/>
        <v>-2.7824879847493902E-2</v>
      </c>
      <c r="N72" s="3">
        <f t="shared" ref="N72:W72" si="148">-N$7*EXP(-($B$1+$A72)*N$7)*(N$7-M$7)*($B$4+IF(N$6=1,1,0)*$B$3)</f>
        <v>-4.6867908393141613E-3</v>
      </c>
      <c r="O72" s="3">
        <f t="shared" si="148"/>
        <v>-2.7845252631276333E-3</v>
      </c>
      <c r="P72" s="3">
        <f t="shared" si="148"/>
        <v>-3.3699672308791606E-3</v>
      </c>
      <c r="Q72" s="3">
        <f t="shared" si="148"/>
        <v>-3.4259378435419125E-3</v>
      </c>
      <c r="R72" s="3">
        <f t="shared" si="148"/>
        <v>-3.1985247422086412E-3</v>
      </c>
      <c r="S72" s="3">
        <f t="shared" si="148"/>
        <v>-2.8387402530803312E-3</v>
      </c>
      <c r="T72" s="3">
        <f t="shared" si="148"/>
        <v>-2.436139137872355E-3</v>
      </c>
      <c r="U72" s="3">
        <f t="shared" si="148"/>
        <v>-2.0411539490117784E-3</v>
      </c>
      <c r="V72" s="3">
        <f t="shared" si="148"/>
        <v>-1.6798062378732732E-3</v>
      </c>
      <c r="W72" s="3">
        <f t="shared" si="148"/>
        <v>-1.3632943505846513E-3</v>
      </c>
      <c r="X72" s="8">
        <f t="shared" si="18"/>
        <v>9.3959334946812176E-2</v>
      </c>
      <c r="Y72" s="8">
        <f t="shared" ref="Y72:AF72" si="149">(-EXP(-$B$1*Y$7)+EXP(-$B$1*X$7))*EXP(-Y$7*$A72)</f>
        <v>1.0974337317936815E-2</v>
      </c>
      <c r="Z72" s="8">
        <f t="shared" si="149"/>
        <v>7.9690044759416854E-3</v>
      </c>
      <c r="AA72" s="8">
        <f t="shared" si="149"/>
        <v>5.7866849266409543E-3</v>
      </c>
      <c r="AB72" s="8">
        <f t="shared" si="149"/>
        <v>4.2019956873292049E-3</v>
      </c>
      <c r="AC72" s="8">
        <f t="shared" si="149"/>
        <v>3.0512751221419042E-3</v>
      </c>
      <c r="AD72" s="8">
        <f t="shared" si="149"/>
        <v>2.2156804917902394E-3</v>
      </c>
      <c r="AE72" s="8">
        <f t="shared" si="149"/>
        <v>1.6089142555764486E-3</v>
      </c>
      <c r="AF72" s="8">
        <f t="shared" si="149"/>
        <v>1.1683115374209747E-3</v>
      </c>
      <c r="AG72" s="3">
        <f t="shared" si="20"/>
        <v>5.6983131132033946E-2</v>
      </c>
      <c r="AH72" s="9">
        <f t="shared" si="21"/>
        <v>-0.21303594724155281</v>
      </c>
      <c r="AI72" s="9">
        <f t="shared" si="22"/>
        <v>0.85214378896621124</v>
      </c>
      <c r="AJ72" s="8">
        <f t="shared" si="23"/>
        <v>-2.0016715922580468E-2</v>
      </c>
      <c r="AK72" s="7">
        <f t="shared" si="24"/>
        <v>0.81699703010913849</v>
      </c>
      <c r="AL72" s="7">
        <f t="shared" si="25"/>
        <v>-2.7824879847493902E-2</v>
      </c>
      <c r="AM72" s="10">
        <f t="shared" si="26"/>
        <v>0.76915543433906408</v>
      </c>
      <c r="AN72" s="8"/>
      <c r="AO72" s="10">
        <f>Fixing!B72</f>
        <v>0.76914495768706026</v>
      </c>
      <c r="AP72" s="11">
        <f t="shared" si="27"/>
        <v>-1.0476652003821307E-5</v>
      </c>
      <c r="AR72" t="str">
        <f t="shared" si="28"/>
        <v>0.61 -0.0278248798474939 -0.0200167159225805 0.816997030109138 0.769155434339064</v>
      </c>
    </row>
    <row r="73" spans="1:44" x14ac:dyDescent="0.3">
      <c r="A73" s="4">
        <f t="shared" si="29"/>
        <v>0.62000000000000033</v>
      </c>
      <c r="B73" s="4">
        <f t="shared" si="14"/>
        <v>0.95163340700967425</v>
      </c>
      <c r="C73">
        <f>(C$7*EXP(-$B$1*C$7)-B$7*EXP(-$B$1*B$7))*EXP(-C$7*$A73)</f>
        <v>0.36126367682103599</v>
      </c>
      <c r="D73">
        <f>(D$7*EXP(-$B$1*D$7)-C$7*EXP(-$B$1*C$7))*EXP(-D$7*$A73)</f>
        <v>0.25707803260223172</v>
      </c>
      <c r="E73">
        <f>(E$7*EXP(-$B$1*E$7)-D$7*EXP(-$B$1*D$7))*EXP(-E$7*$A73)</f>
        <v>0.18289564436962327</v>
      </c>
      <c r="F73">
        <f>(F$7*EXP(-$B$1*F$7)-E$7*EXP(-$B$1*E$7))*EXP(-F$7*$A73)</f>
        <v>0.13008771062006505</v>
      </c>
      <c r="G73">
        <f>(G$7*EXP(-$B$1*G$7)-F$7*EXP(-$B$1*F$7))*EXP(-G$7*$A73)</f>
        <v>9.2503959860195994E-2</v>
      </c>
      <c r="H73">
        <f>(H$7*EXP(-$B$1*H$7)-G$7*EXP(-$B$1*G$7))*EXP(-H$7*$A73)</f>
        <v>6.576154270068571E-2</v>
      </c>
      <c r="I73">
        <f>(I$7*EXP(-$B$1*I$7)-H$7*EXP(-$B$1*H$7))*EXP(-I$7*$A73)</f>
        <v>4.6737725259207288E-2</v>
      </c>
      <c r="J73">
        <f>(J$7*EXP(-$B$1*J$7)-I$7*EXP(-$B$1*I$7))*EXP(-J$7*$A73)</f>
        <v>3.3208034253388273E-2</v>
      </c>
      <c r="K73" s="3">
        <f t="shared" si="15"/>
        <v>-0.2179029194767591</v>
      </c>
      <c r="L73" s="3">
        <v>0</v>
      </c>
      <c r="M73" s="4">
        <f t="shared" si="16"/>
        <v>-2.7256745811266383E-2</v>
      </c>
      <c r="N73" s="3">
        <f t="shared" ref="N73:W73" si="150">-N$7*EXP(-($B$1+$A73)*N$7)*(N$7-M$7)*($B$4+IF(N$6=1,1,0)*$B$3)</f>
        <v>-4.6750884962396891E-3</v>
      </c>
      <c r="O73" s="3">
        <f t="shared" si="150"/>
        <v>-2.7637194430068191E-3</v>
      </c>
      <c r="P73" s="3">
        <f t="shared" si="150"/>
        <v>-3.3281048256080976E-3</v>
      </c>
      <c r="Q73" s="3">
        <f t="shared" si="150"/>
        <v>-3.36650548120604E-3</v>
      </c>
      <c r="R73" s="3">
        <f t="shared" si="150"/>
        <v>-3.1273615238879963E-3</v>
      </c>
      <c r="S73" s="3">
        <f t="shared" si="150"/>
        <v>-2.7617385225672383E-3</v>
      </c>
      <c r="T73" s="3">
        <f t="shared" si="150"/>
        <v>-2.3582373763731223E-3</v>
      </c>
      <c r="U73" s="3">
        <f t="shared" si="150"/>
        <v>-1.9660280893969559E-3</v>
      </c>
      <c r="V73" s="3">
        <f t="shared" si="150"/>
        <v>-1.6099102823003565E-3</v>
      </c>
      <c r="W73" s="3">
        <f t="shared" si="150"/>
        <v>-1.300051770680066E-3</v>
      </c>
      <c r="X73" s="8">
        <f t="shared" si="18"/>
        <v>9.0906580832126549E-2</v>
      </c>
      <c r="Y73" s="8">
        <f t="shared" ref="Y73:AF73" si="151">(-EXP(-$B$1*Y$7)+EXP(-$B$1*X$7))*EXP(-Y$7*$A73)</f>
        <v>1.0919602582217082E-2</v>
      </c>
      <c r="Z73" s="8">
        <f t="shared" si="151"/>
        <v>7.8897115565524437E-3</v>
      </c>
      <c r="AA73" s="8">
        <f t="shared" si="151"/>
        <v>5.7005324119550763E-3</v>
      </c>
      <c r="AB73" s="8">
        <f t="shared" si="151"/>
        <v>4.1187905979607935E-3</v>
      </c>
      <c r="AC73" s="8">
        <f t="shared" si="151"/>
        <v>2.9759388709504606E-3</v>
      </c>
      <c r="AD73" s="8">
        <f t="shared" si="151"/>
        <v>2.1501972370283999E-3</v>
      </c>
      <c r="AE73" s="8">
        <f t="shared" si="151"/>
        <v>1.5535763194786292E-3</v>
      </c>
      <c r="AF73" s="8">
        <f t="shared" si="151"/>
        <v>1.1225013867938866E-3</v>
      </c>
      <c r="AG73" s="3">
        <f t="shared" si="20"/>
        <v>5.4475729869189776E-2</v>
      </c>
      <c r="AH73" s="9">
        <f t="shared" si="21"/>
        <v>-0.21250402255634951</v>
      </c>
      <c r="AI73" s="9">
        <f t="shared" si="22"/>
        <v>0.85001609022539804</v>
      </c>
      <c r="AJ73" s="8">
        <f t="shared" si="23"/>
        <v>-1.931801410367083E-2</v>
      </c>
      <c r="AK73" s="7">
        <f t="shared" si="24"/>
        <v>0.80890370795423816</v>
      </c>
      <c r="AL73" s="7">
        <f t="shared" si="25"/>
        <v>-2.7256745811266383E-2</v>
      </c>
      <c r="AM73" s="10">
        <f t="shared" si="26"/>
        <v>0.76232894803930096</v>
      </c>
      <c r="AN73" s="8"/>
      <c r="AO73" s="10">
        <f>Fixing!B73</f>
        <v>0.7623186139160254</v>
      </c>
      <c r="AP73" s="11">
        <f t="shared" si="27"/>
        <v>-1.0334123275557161E-5</v>
      </c>
      <c r="AR73" t="str">
        <f t="shared" si="28"/>
        <v>0.62 -0.0272567458112664 -0.0193180141036708 0.808903707954238 0.762328948039301</v>
      </c>
    </row>
    <row r="74" spans="1:44" x14ac:dyDescent="0.3">
      <c r="A74" s="4">
        <f t="shared" si="29"/>
        <v>0.63000000000000034</v>
      </c>
      <c r="B74" s="4">
        <f t="shared" si="14"/>
        <v>0.94442592578988815</v>
      </c>
      <c r="C74">
        <f>(C$7*EXP(-$B$1*C$7)-B$7*EXP(-$B$1*B$7))*EXP(-C$7*$A74)</f>
        <v>0.35946186671596303</v>
      </c>
      <c r="D74">
        <f>(D$7*EXP(-$B$1*D$7)-C$7*EXP(-$B$1*C$7))*EXP(-D$7*$A74)</f>
        <v>0.25452006343840267</v>
      </c>
      <c r="E74">
        <f>(E$7*EXP(-$B$1*E$7)-D$7*EXP(-$B$1*D$7))*EXP(-E$7*$A74)</f>
        <v>0.18017268296991154</v>
      </c>
      <c r="F74">
        <f>(F$7*EXP(-$B$1*F$7)-E$7*EXP(-$B$1*E$7))*EXP(-F$7*$A74)</f>
        <v>0.12751180136330084</v>
      </c>
      <c r="G74">
        <f>(G$7*EXP(-$B$1*G$7)-F$7*EXP(-$B$1*F$7))*EXP(-G$7*$A74)</f>
        <v>9.0220028953520159E-2</v>
      </c>
      <c r="H74">
        <f>(H$7*EXP(-$B$1*H$7)-G$7*EXP(-$B$1*G$7))*EXP(-H$7*$A74)</f>
        <v>6.381799539313994E-2</v>
      </c>
      <c r="I74">
        <f>(I$7*EXP(-$B$1*I$7)-H$7*EXP(-$B$1*H$7))*EXP(-I$7*$A74)</f>
        <v>4.5130200653848644E-2</v>
      </c>
      <c r="J74">
        <f>(J$7*EXP(-$B$1*J$7)-I$7*EXP(-$B$1*I$7))*EXP(-J$7*$A74)</f>
        <v>3.1905928605664054E-2</v>
      </c>
      <c r="K74" s="3">
        <f t="shared" si="15"/>
        <v>-0.20831464230386246</v>
      </c>
      <c r="L74" s="3">
        <v>0</v>
      </c>
      <c r="M74" s="4">
        <f t="shared" si="16"/>
        <v>-2.6705117776046321E-2</v>
      </c>
      <c r="N74" s="3">
        <f t="shared" ref="N74:W74" si="152">-N$7*EXP(-($B$1+$A74)*N$7)*(N$7-M$7)*($B$4+IF(N$6=1,1,0)*$B$3)</f>
        <v>-4.6634153724835368E-3</v>
      </c>
      <c r="O74" s="3">
        <f t="shared" si="152"/>
        <v>-2.7430690828333911E-3</v>
      </c>
      <c r="P74" s="3">
        <f t="shared" si="152"/>
        <v>-3.2867624434871181E-3</v>
      </c>
      <c r="Q74" s="3">
        <f t="shared" si="152"/>
        <v>-3.3081041374858375E-3</v>
      </c>
      <c r="R74" s="3">
        <f t="shared" si="152"/>
        <v>-3.0577815991323261E-3</v>
      </c>
      <c r="S74" s="3">
        <f t="shared" si="152"/>
        <v>-2.6868254884382472E-3</v>
      </c>
      <c r="T74" s="3">
        <f t="shared" si="152"/>
        <v>-2.2828267223604613E-3</v>
      </c>
      <c r="U74" s="3">
        <f t="shared" si="152"/>
        <v>-1.8936672807894808E-3</v>
      </c>
      <c r="V74" s="3">
        <f t="shared" si="152"/>
        <v>-1.5429226649007978E-3</v>
      </c>
      <c r="W74" s="3">
        <f t="shared" si="152"/>
        <v>-1.2397429841351263E-3</v>
      </c>
      <c r="X74" s="8">
        <f t="shared" si="18"/>
        <v>8.7975645818724996E-2</v>
      </c>
      <c r="Y74" s="8">
        <f t="shared" ref="Y74:AF74" si="153">(-EXP(-$B$1*Y$7)+EXP(-$B$1*X$7))*EXP(-Y$7*$A74)</f>
        <v>1.0865140837130636E-2</v>
      </c>
      <c r="Z74" s="8">
        <f t="shared" si="153"/>
        <v>7.8112076148936348E-3</v>
      </c>
      <c r="AA74" s="8">
        <f t="shared" si="153"/>
        <v>5.615662541111191E-3</v>
      </c>
      <c r="AB74" s="8">
        <f t="shared" si="153"/>
        <v>4.0372330797495077E-3</v>
      </c>
      <c r="AC74" s="8">
        <f t="shared" si="153"/>
        <v>2.9024626784283892E-3</v>
      </c>
      <c r="AD74" s="8">
        <f t="shared" si="153"/>
        <v>2.0866493049225537E-3</v>
      </c>
      <c r="AE74" s="8">
        <f t="shared" si="153"/>
        <v>1.5001417086580602E-3</v>
      </c>
      <c r="AF74" s="8">
        <f t="shared" si="153"/>
        <v>1.0784874778654032E-3</v>
      </c>
      <c r="AG74" s="3">
        <f t="shared" si="20"/>
        <v>5.2078660575965614E-2</v>
      </c>
      <c r="AH74" s="9">
        <f t="shared" si="21"/>
        <v>-0.21197342602197894</v>
      </c>
      <c r="AI74" s="9">
        <f t="shared" si="22"/>
        <v>0.84789370408791576</v>
      </c>
      <c r="AJ74" s="8">
        <f t="shared" si="23"/>
        <v>-1.8648499050691325E-2</v>
      </c>
      <c r="AK74" s="7">
        <f t="shared" si="24"/>
        <v>0.80077279645464727</v>
      </c>
      <c r="AL74" s="7">
        <f t="shared" si="25"/>
        <v>-2.6705117776046321E-2</v>
      </c>
      <c r="AM74" s="10">
        <f t="shared" si="26"/>
        <v>0.75541917962790961</v>
      </c>
      <c r="AN74" s="8"/>
      <c r="AO74" s="10">
        <f>Fixing!B74</f>
        <v>0.75540898786799093</v>
      </c>
      <c r="AP74" s="11">
        <f t="shared" si="27"/>
        <v>-1.0191759918676269E-5</v>
      </c>
      <c r="AR74" t="str">
        <f t="shared" si="28"/>
        <v>0.63 -0.0267051177760463 -0.0186484990506913 0.800772796454647 0.75541917962791</v>
      </c>
    </row>
    <row r="75" spans="1:44" x14ac:dyDescent="0.3">
      <c r="A75" s="4">
        <f t="shared" si="29"/>
        <v>0.64000000000000035</v>
      </c>
      <c r="B75" s="4">
        <f t="shared" si="14"/>
        <v>0.93714269843904219</v>
      </c>
      <c r="C75">
        <f>(C$7*EXP(-$B$1*C$7)-B$7*EXP(-$B$1*B$7))*EXP(-C$7*$A75)</f>
        <v>0.3576690431762799</v>
      </c>
      <c r="D75">
        <f>(D$7*EXP(-$B$1*D$7)-C$7*EXP(-$B$1*C$7))*EXP(-D$7*$A75)</f>
        <v>0.2519875464930183</v>
      </c>
      <c r="E75">
        <f>(E$7*EXP(-$B$1*E$7)-D$7*EXP(-$B$1*D$7))*EXP(-E$7*$A75)</f>
        <v>0.17749026118397726</v>
      </c>
      <c r="F75">
        <f>(F$7*EXP(-$B$1*F$7)-E$7*EXP(-$B$1*E$7))*EXP(-F$7*$A75)</f>
        <v>0.124986898527262</v>
      </c>
      <c r="G75">
        <f>(G$7*EXP(-$B$1*G$7)-F$7*EXP(-$B$1*F$7))*EXP(-G$7*$A75)</f>
        <v>8.799248850185136E-2</v>
      </c>
      <c r="H75">
        <f>(H$7*EXP(-$B$1*H$7)-G$7*EXP(-$B$1*G$7))*EXP(-H$7*$A75)</f>
        <v>6.1931888589291925E-2</v>
      </c>
      <c r="I75">
        <f>(I$7*EXP(-$B$1*I$7)-H$7*EXP(-$B$1*H$7))*EXP(-I$7*$A75)</f>
        <v>4.3577966188147015E-2</v>
      </c>
      <c r="J75">
        <f>(J$7*EXP(-$B$1*J$7)-I$7*EXP(-$B$1*I$7))*EXP(-J$7*$A75)</f>
        <v>3.0654879250670036E-2</v>
      </c>
      <c r="K75" s="3">
        <f t="shared" si="15"/>
        <v>-0.1991482734714555</v>
      </c>
      <c r="L75" s="3">
        <v>0</v>
      </c>
      <c r="M75" s="4">
        <f t="shared" si="16"/>
        <v>-2.6169439738003352E-2</v>
      </c>
      <c r="N75" s="3">
        <f t="shared" ref="N75:W75" si="154">-N$7*EXP(-($B$1+$A75)*N$7)*(N$7-M$7)*($B$4+IF(N$6=1,1,0)*$B$3)</f>
        <v>-4.6517713950886422E-3</v>
      </c>
      <c r="O75" s="3">
        <f t="shared" si="154"/>
        <v>-2.7225730210191442E-3</v>
      </c>
      <c r="P75" s="3">
        <f t="shared" si="154"/>
        <v>-3.2459336246849035E-3</v>
      </c>
      <c r="Q75" s="3">
        <f t="shared" si="154"/>
        <v>-3.2507159265133365E-3</v>
      </c>
      <c r="R75" s="3">
        <f t="shared" si="154"/>
        <v>-2.9897497416186505E-3</v>
      </c>
      <c r="S75" s="3">
        <f t="shared" si="154"/>
        <v>-2.6139444941408884E-3</v>
      </c>
      <c r="T75" s="3">
        <f t="shared" si="154"/>
        <v>-2.2098275163197449E-3</v>
      </c>
      <c r="U75" s="3">
        <f t="shared" si="154"/>
        <v>-1.8239697538769955E-3</v>
      </c>
      <c r="V75" s="3">
        <f t="shared" si="154"/>
        <v>-1.4787223710770957E-3</v>
      </c>
      <c r="W75" s="3">
        <f t="shared" si="154"/>
        <v>-1.1822318936639514E-3</v>
      </c>
      <c r="X75" s="8">
        <f t="shared" si="18"/>
        <v>8.5161375071764384E-2</v>
      </c>
      <c r="Y75" s="8">
        <f t="shared" ref="Y75:AF75" si="155">(-EXP(-$B$1*Y$7)+EXP(-$B$1*X$7))*EXP(-Y$7*$A75)</f>
        <v>1.0810950721131011E-2</v>
      </c>
      <c r="Z75" s="8">
        <f t="shared" si="155"/>
        <v>7.7334848005056788E-3</v>
      </c>
      <c r="AA75" s="8">
        <f t="shared" si="155"/>
        <v>5.5320562180303087E-3</v>
      </c>
      <c r="AB75" s="8">
        <f t="shared" si="155"/>
        <v>3.9572905086006126E-3</v>
      </c>
      <c r="AC75" s="8">
        <f t="shared" si="155"/>
        <v>2.8308006195635108E-3</v>
      </c>
      <c r="AD75" s="8">
        <f t="shared" si="155"/>
        <v>2.0249794980441911E-3</v>
      </c>
      <c r="AE75" s="8">
        <f t="shared" si="155"/>
        <v>1.448544959034103E-3</v>
      </c>
      <c r="AF75" s="8">
        <f t="shared" si="155"/>
        <v>1.0361993789911044E-3</v>
      </c>
      <c r="AG75" s="3">
        <f t="shared" si="20"/>
        <v>4.9787068367863868E-2</v>
      </c>
      <c r="AH75" s="9">
        <f t="shared" si="21"/>
        <v>-0.211444154322211</v>
      </c>
      <c r="AI75" s="9">
        <f t="shared" si="22"/>
        <v>0.84577661728884401</v>
      </c>
      <c r="AJ75" s="8">
        <f t="shared" si="23"/>
        <v>-1.8006874932965843E-2</v>
      </c>
      <c r="AK75" s="7">
        <f t="shared" si="24"/>
        <v>0.79261338140271231</v>
      </c>
      <c r="AL75" s="7">
        <f t="shared" si="25"/>
        <v>-2.6169439738003352E-2</v>
      </c>
      <c r="AM75" s="10">
        <f t="shared" si="26"/>
        <v>0.74843706673174315</v>
      </c>
      <c r="AN75" s="8"/>
      <c r="AO75" s="10">
        <f>Fixing!B75</f>
        <v>0.74842701702676484</v>
      </c>
      <c r="AP75" s="11">
        <f t="shared" si="27"/>
        <v>-1.0049704978309926E-5</v>
      </c>
      <c r="AR75" t="str">
        <f t="shared" si="28"/>
        <v>0.64 -0.0261694397380034 -0.0180068749329658 0.792613381402712 0.748437066731743</v>
      </c>
    </row>
    <row r="76" spans="1:44" x14ac:dyDescent="0.3">
      <c r="A76" s="4">
        <f t="shared" si="29"/>
        <v>0.65000000000000036</v>
      </c>
      <c r="B76" s="4">
        <f t="shared" ref="B76:B139" si="156">SUM(C76:L76)</f>
        <v>0.92979338482510188</v>
      </c>
      <c r="C76">
        <f>(C$7*EXP(-$B$1*C$7)-B$7*EXP(-$B$1*B$7))*EXP(-C$7*$A76)</f>
        <v>0.35588516138130483</v>
      </c>
      <c r="D76">
        <f>(D$7*EXP(-$B$1*D$7)-C$7*EXP(-$B$1*C$7))*EXP(-D$7*$A76)</f>
        <v>0.2494802285122735</v>
      </c>
      <c r="E76">
        <f>(E$7*EXP(-$B$1*E$7)-D$7*EXP(-$B$1*D$7))*EXP(-E$7*$A76)</f>
        <v>0.17484777545560204</v>
      </c>
      <c r="F76">
        <f>(F$7*EXP(-$B$1*F$7)-E$7*EXP(-$B$1*E$7))*EXP(-F$7*$A76)</f>
        <v>0.12251199211714826</v>
      </c>
      <c r="G76">
        <f>(G$7*EXP(-$B$1*G$7)-F$7*EXP(-$B$1*F$7))*EXP(-G$7*$A76)</f>
        <v>8.5819946219894722E-2</v>
      </c>
      <c r="H76">
        <f>(H$7*EXP(-$B$1*H$7)-G$7*EXP(-$B$1*G$7))*EXP(-H$7*$A76)</f>
        <v>6.010152466570217E-2</v>
      </c>
      <c r="I76">
        <f>(I$7*EXP(-$B$1*I$7)-H$7*EXP(-$B$1*H$7))*EXP(-I$7*$A76)</f>
        <v>4.2079120180763846E-2</v>
      </c>
      <c r="J76">
        <f>(J$7*EXP(-$B$1*J$7)-I$7*EXP(-$B$1*I$7))*EXP(-J$7*$A76)</f>
        <v>2.945288424253345E-2</v>
      </c>
      <c r="K76" s="3">
        <f t="shared" ref="K76:K139" si="157">(K$7*EXP(-$B$1*K$7)-J$7*EXP(-$B$1*J$7))*EXP(-K$7*$A76)-K$7*EXP(-($B$1+$A76)*K$7)</f>
        <v>-0.19038524795012091</v>
      </c>
      <c r="L76" s="3">
        <v>0</v>
      </c>
      <c r="M76" s="4">
        <f t="shared" ref="M76:M139" si="158">SUM(N76:W76)</f>
        <v>-2.5649176055107491E-2</v>
      </c>
      <c r="N76" s="3">
        <f t="shared" ref="N76:W76" si="159">-N$7*EXP(-($B$1+$A76)*N$7)*(N$7-M$7)*($B$4+IF(N$6=1,1,0)*$B$3)</f>
        <v>-4.6401564912801098E-3</v>
      </c>
      <c r="O76" s="3">
        <f t="shared" si="159"/>
        <v>-2.7022301046551963E-3</v>
      </c>
      <c r="P76" s="3">
        <f t="shared" si="159"/>
        <v>-3.2056119896154483E-3</v>
      </c>
      <c r="Q76" s="3">
        <f t="shared" si="159"/>
        <v>-3.1943232727003907E-3</v>
      </c>
      <c r="R76" s="3">
        <f t="shared" si="159"/>
        <v>-2.9232315087660927E-3</v>
      </c>
      <c r="S76" s="3">
        <f t="shared" si="159"/>
        <v>-2.5430404199496656E-3</v>
      </c>
      <c r="T76" s="3">
        <f t="shared" si="159"/>
        <v>-2.1391626460524693E-3</v>
      </c>
      <c r="U76" s="3">
        <f t="shared" si="159"/>
        <v>-1.7568374850259433E-3</v>
      </c>
      <c r="V76" s="3">
        <f t="shared" si="159"/>
        <v>-1.4171934215928162E-3</v>
      </c>
      <c r="W76" s="3">
        <f t="shared" si="159"/>
        <v>-1.1273887154693617E-3</v>
      </c>
      <c r="X76" s="8">
        <f t="shared" ref="X76:X139" si="160">SUM(Y76:AG76)</f>
        <v>8.2458836236359134E-2</v>
      </c>
      <c r="Y76" s="8">
        <f t="shared" ref="Y76:AF76" si="161">(-EXP(-$B$1*Y$7)+EXP(-$B$1*X$7))*EXP(-Y$7*$A76)</f>
        <v>1.0757030879462483E-2</v>
      </c>
      <c r="Z76" s="8">
        <f t="shared" si="161"/>
        <v>7.6565353410423653E-3</v>
      </c>
      <c r="AA76" s="8">
        <f t="shared" si="161"/>
        <v>5.4496946309370211E-3</v>
      </c>
      <c r="AB76" s="8">
        <f t="shared" si="161"/>
        <v>3.8789309064197358E-3</v>
      </c>
      <c r="AC76" s="8">
        <f t="shared" si="161"/>
        <v>2.7609079032362375E-3</v>
      </c>
      <c r="AD76" s="8">
        <f t="shared" si="161"/>
        <v>1.9651323094042853E-3</v>
      </c>
      <c r="AE76" s="8">
        <f t="shared" si="161"/>
        <v>1.3987228581359243E-3</v>
      </c>
      <c r="AF76" s="8">
        <f t="shared" si="161"/>
        <v>9.9556942019084888E-4</v>
      </c>
      <c r="AG76" s="3">
        <f t="shared" ref="AG76:AG139" si="162">(-EXP(-$B$1*AG$7)+EXP(-$B$1*AF$7))*EXP(-AG$7*$A76)+EXP(-($B$1+$A76)*AG$7)</f>
        <v>4.7596311987530227E-2</v>
      </c>
      <c r="AH76" s="9">
        <f t="shared" ref="AH76:AH139" si="163">-$B$2*EXP(-$B$2*($B$1+$A76))</f>
        <v>-0.2109162041490959</v>
      </c>
      <c r="AI76" s="9">
        <f t="shared" ref="AI76:AI139" si="164">EXP(-$B$2*($B$1+$A76))</f>
        <v>0.84366481659638359</v>
      </c>
      <c r="AJ76" s="8">
        <f t="shared" ref="AJ76:AJ139" si="165">AH76*X76</f>
        <v>-1.7391904737524791E-2</v>
      </c>
      <c r="AK76" s="7">
        <f t="shared" ref="AK76:AK139" si="166">AI76*B76</f>
        <v>0.78443396548100031</v>
      </c>
      <c r="AL76" s="7">
        <f t="shared" ref="AL76:AL139" si="167">M76</f>
        <v>-2.5649176055107491E-2</v>
      </c>
      <c r="AM76" s="10">
        <f t="shared" ref="AM76:AM139" si="168">AJ76+AK76+AL76</f>
        <v>0.74139288468836795</v>
      </c>
      <c r="AN76" s="8"/>
      <c r="AO76" s="10">
        <f>Fixing!B76</f>
        <v>0.74138297659550012</v>
      </c>
      <c r="AP76" s="11">
        <f t="shared" ref="AP76:AP139" si="169">AO76-AM76</f>
        <v>-9.908092867827456E-6</v>
      </c>
      <c r="AR76" t="str">
        <f t="shared" ref="AR76:AR139" si="170">$A76&amp;" "&amp;AL76&amp;" "&amp;AJ76&amp;" "&amp;AK76&amp;" "&amp;AM76</f>
        <v>0.65 -0.0256491760551075 -0.0173919047375248 0.784433965481 0.741392884688368</v>
      </c>
    </row>
    <row r="77" spans="1:44" x14ac:dyDescent="0.3">
      <c r="A77" s="4">
        <f t="shared" ref="A77:A140" si="171">A76+1%</f>
        <v>0.66000000000000036</v>
      </c>
      <c r="B77" s="4">
        <f t="shared" si="156"/>
        <v>0.92238708808942882</v>
      </c>
      <c r="C77">
        <f>(C$7*EXP(-$B$1*C$7)-B$7*EXP(-$B$1*B$7))*EXP(-C$7*$A77)</f>
        <v>0.35411017673389994</v>
      </c>
      <c r="D77">
        <f>(D$7*EXP(-$B$1*D$7)-C$7*EXP(-$B$1*C$7))*EXP(-D$7*$A77)</f>
        <v>0.24699785876228086</v>
      </c>
      <c r="E77">
        <f>(E$7*EXP(-$B$1*E$7)-D$7*EXP(-$B$1*D$7))*EXP(-E$7*$A77)</f>
        <v>0.17224463121434888</v>
      </c>
      <c r="F77">
        <f>(F$7*EXP(-$B$1*F$7)-E$7*EXP(-$B$1*E$7))*EXP(-F$7*$A77)</f>
        <v>0.12008609213739639</v>
      </c>
      <c r="G77">
        <f>(G$7*EXP(-$B$1*G$7)-F$7*EXP(-$B$1*F$7))*EXP(-G$7*$A77)</f>
        <v>8.3701044198001784E-2</v>
      </c>
      <c r="H77">
        <f>(H$7*EXP(-$B$1*H$7)-G$7*EXP(-$B$1*G$7))*EXP(-H$7*$A77)</f>
        <v>5.8325256171286165E-2</v>
      </c>
      <c r="I77">
        <f>(I$7*EXP(-$B$1*I$7)-H$7*EXP(-$B$1*H$7))*EXP(-I$7*$A77)</f>
        <v>4.0631826357898637E-2</v>
      </c>
      <c r="J77">
        <f>(J$7*EXP(-$B$1*J$7)-I$7*EXP(-$B$1*I$7))*EXP(-J$7*$A77)</f>
        <v>2.8298020132802009E-2</v>
      </c>
      <c r="K77" s="3">
        <f t="shared" si="157"/>
        <v>-0.18200781761848595</v>
      </c>
      <c r="L77" s="3">
        <v>0</v>
      </c>
      <c r="M77" s="4">
        <f t="shared" si="158"/>
        <v>-2.5143810659842555E-2</v>
      </c>
      <c r="N77" s="3">
        <f t="shared" ref="N77:W77" si="172">-N$7*EXP(-($B$1+$A77)*N$7)*(N$7-M$7)*($B$4+IF(N$6=1,1,0)*$B$3)</f>
        <v>-4.628570588464752E-3</v>
      </c>
      <c r="O77" s="3">
        <f t="shared" si="172"/>
        <v>-2.6820391894471387E-3</v>
      </c>
      <c r="P77" s="3">
        <f t="shared" si="172"/>
        <v>-3.1657912379412395E-3</v>
      </c>
      <c r="Q77" s="3">
        <f t="shared" si="172"/>
        <v>-3.1389089053560112E-3</v>
      </c>
      <c r="R77" s="3">
        <f t="shared" si="172"/>
        <v>-2.8581932242985903E-3</v>
      </c>
      <c r="S77" s="3">
        <f t="shared" si="172"/>
        <v>-2.4740596412791333E-3</v>
      </c>
      <c r="T77" s="3">
        <f t="shared" si="172"/>
        <v>-2.07075746521933E-3</v>
      </c>
      <c r="U77" s="3">
        <f t="shared" si="172"/>
        <v>-1.692176058419677E-3</v>
      </c>
      <c r="V77" s="3">
        <f t="shared" si="172"/>
        <v>-1.3582246630535622E-3</v>
      </c>
      <c r="W77" s="3">
        <f t="shared" si="172"/>
        <v>-1.0750896863631219E-3</v>
      </c>
      <c r="X77" s="8">
        <f t="shared" si="160"/>
        <v>7.9863309755927869E-2</v>
      </c>
      <c r="Y77" s="8">
        <f t="shared" ref="Y77:AF77" si="173">(-EXP(-$B$1*Y$7)+EXP(-$B$1*X$7))*EXP(-Y$7*$A77)</f>
        <v>1.0703379964126205E-2</v>
      </c>
      <c r="Z77" s="8">
        <f t="shared" si="173"/>
        <v>7.5803515414936242E-3</v>
      </c>
      <c r="AA77" s="8">
        <f t="shared" si="173"/>
        <v>5.368559248126765E-3</v>
      </c>
      <c r="AB77" s="8">
        <f t="shared" si="173"/>
        <v>3.8021229283211944E-3</v>
      </c>
      <c r="AC77" s="8">
        <f t="shared" si="173"/>
        <v>2.6927408442236635E-3</v>
      </c>
      <c r="AD77" s="8">
        <f t="shared" si="173"/>
        <v>1.9070538724932536E-3</v>
      </c>
      <c r="AE77" s="8">
        <f t="shared" si="173"/>
        <v>1.3506143676593123E-3</v>
      </c>
      <c r="AF77" s="8">
        <f t="shared" si="173"/>
        <v>9.565325848623691E-4</v>
      </c>
      <c r="AG77" s="3">
        <f t="shared" si="162"/>
        <v>4.5501954404621486E-2</v>
      </c>
      <c r="AH77" s="9">
        <f t="shared" si="163"/>
        <v>-0.2103895722029433</v>
      </c>
      <c r="AI77" s="9">
        <f t="shared" si="164"/>
        <v>0.84155828881177319</v>
      </c>
      <c r="AJ77" s="8">
        <f t="shared" si="165"/>
        <v>-1.6802407574260811E-2</v>
      </c>
      <c r="AK77" s="7">
        <f t="shared" si="166"/>
        <v>0.77624249947461399</v>
      </c>
      <c r="AL77" s="7">
        <f t="shared" si="167"/>
        <v>-2.5143810659842555E-2</v>
      </c>
      <c r="AM77" s="10">
        <f t="shared" si="168"/>
        <v>0.73429628124051072</v>
      </c>
      <c r="AN77" s="8"/>
      <c r="AO77" s="10">
        <f>Fixing!B77</f>
        <v>0.73428651420729663</v>
      </c>
      <c r="AP77" s="11">
        <f t="shared" si="169"/>
        <v>-9.7670332140920024E-6</v>
      </c>
      <c r="AR77" t="str">
        <f t="shared" si="170"/>
        <v>0.66 -0.0251438106598426 -0.0168024075742608 0.776242499474614 0.734296281240511</v>
      </c>
    </row>
    <row r="78" spans="1:44" x14ac:dyDescent="0.3">
      <c r="A78" s="4">
        <f t="shared" si="171"/>
        <v>0.67000000000000037</v>
      </c>
      <c r="B78" s="4">
        <f t="shared" si="156"/>
        <v>0.91493238237766272</v>
      </c>
      <c r="C78">
        <f>(C$7*EXP(-$B$1*C$7)-B$7*EXP(-$B$1*B$7))*EXP(-C$7*$A78)</f>
        <v>0.35234404485935666</v>
      </c>
      <c r="D78">
        <f>(D$7*EXP(-$B$1*D$7)-C$7*EXP(-$B$1*C$7))*EXP(-D$7*$A78)</f>
        <v>0.24454018900399668</v>
      </c>
      <c r="E78">
        <f>(E$7*EXP(-$B$1*E$7)-D$7*EXP(-$B$1*D$7))*EXP(-E$7*$A78)</f>
        <v>0.16968024274178145</v>
      </c>
      <c r="F78">
        <f>(F$7*EXP(-$B$1*F$7)-E$7*EXP(-$B$1*E$7))*EXP(-F$7*$A78)</f>
        <v>0.11770822819566873</v>
      </c>
      <c r="G78">
        <f>(G$7*EXP(-$B$1*G$7)-F$7*EXP(-$B$1*F$7))*EXP(-G$7*$A78)</f>
        <v>8.1634458053432696E-2</v>
      </c>
      <c r="H78">
        <f>(H$7*EXP(-$B$1*H$7)-G$7*EXP(-$B$1*G$7))*EXP(-H$7*$A78)</f>
        <v>5.6601484344497223E-2</v>
      </c>
      <c r="I78">
        <f>(I$7*EXP(-$B$1*I$7)-H$7*EXP(-$B$1*H$7))*EXP(-I$7*$A78)</f>
        <v>3.9234311603623867E-2</v>
      </c>
      <c r="J78">
        <f>(J$7*EXP(-$B$1*J$7)-I$7*EXP(-$B$1*I$7))*EXP(-J$7*$A78)</f>
        <v>2.718843889251599E-2</v>
      </c>
      <c r="K78" s="3">
        <f t="shared" si="157"/>
        <v>-0.17399901531721068</v>
      </c>
      <c r="L78" s="3">
        <v>0</v>
      </c>
      <c r="M78" s="4">
        <f t="shared" si="158"/>
        <v>-2.4652846303527931E-2</v>
      </c>
      <c r="N78" s="3">
        <f t="shared" ref="N78:W78" si="174">-N$7*EXP(-($B$1+$A78)*N$7)*(N$7-M$7)*($B$4+IF(N$6=1,1,0)*$B$3)</f>
        <v>-4.61701361423064E-3</v>
      </c>
      <c r="O78" s="3">
        <f t="shared" si="174"/>
        <v>-2.6619991396506669E-3</v>
      </c>
      <c r="P78" s="3">
        <f t="shared" si="174"/>
        <v>-3.1264651475888115E-3</v>
      </c>
      <c r="Q78" s="3">
        <f t="shared" si="174"/>
        <v>-3.084455853397092E-3</v>
      </c>
      <c r="R78" s="3">
        <f t="shared" si="174"/>
        <v>-2.7946019611955579E-3</v>
      </c>
      <c r="S78" s="3">
        <f t="shared" si="174"/>
        <v>-2.4069499881277491E-3</v>
      </c>
      <c r="T78" s="3">
        <f t="shared" si="174"/>
        <v>-2.004539714488082E-3</v>
      </c>
      <c r="U78" s="3">
        <f t="shared" si="174"/>
        <v>-1.6298945332706559E-3</v>
      </c>
      <c r="V78" s="3">
        <f t="shared" si="174"/>
        <v>-1.3017095671059348E-3</v>
      </c>
      <c r="W78" s="3">
        <f t="shared" si="174"/>
        <v>-1.0252167844727433E-3</v>
      </c>
      <c r="X78" s="8">
        <f t="shared" si="160"/>
        <v>7.7370279613571236E-2</v>
      </c>
      <c r="Y78" s="8">
        <f t="shared" ref="Y78:AF78" si="175">(-EXP(-$B$1*Y$7)+EXP(-$B$1*X$7))*EXP(-Y$7*$A78)</f>
        <v>1.0649996633846498E-2</v>
      </c>
      <c r="Z78" s="8">
        <f t="shared" si="175"/>
        <v>7.5049257834160134E-3</v>
      </c>
      <c r="AA78" s="8">
        <f t="shared" si="175"/>
        <v>5.2886318137961175E-3</v>
      </c>
      <c r="AB78" s="8">
        <f t="shared" si="175"/>
        <v>3.7268358500896306E-3</v>
      </c>
      <c r="AC78" s="8">
        <f t="shared" si="175"/>
        <v>2.6262568358948793E-3</v>
      </c>
      <c r="AD78" s="8">
        <f t="shared" si="175"/>
        <v>1.8506919127974644E-3</v>
      </c>
      <c r="AE78" s="8">
        <f t="shared" si="175"/>
        <v>1.30416054868712E-3</v>
      </c>
      <c r="AF78" s="8">
        <f t="shared" si="175"/>
        <v>9.190264057408375E-4</v>
      </c>
      <c r="AG78" s="3">
        <f t="shared" si="162"/>
        <v>4.3499753829302677E-2</v>
      </c>
      <c r="AH78" s="9">
        <f t="shared" si="163"/>
        <v>-0.20986425519230181</v>
      </c>
      <c r="AI78" s="9">
        <f t="shared" si="164"/>
        <v>0.83945702076920725</v>
      </c>
      <c r="AJ78" s="8">
        <f t="shared" si="165"/>
        <v>-1.623725610512226E-2</v>
      </c>
      <c r="AK78" s="7">
        <f t="shared" si="166"/>
        <v>0.76804641191602585</v>
      </c>
      <c r="AL78" s="7">
        <f t="shared" si="167"/>
        <v>-2.4652846303527931E-2</v>
      </c>
      <c r="AM78" s="10">
        <f t="shared" si="168"/>
        <v>0.72715630950737564</v>
      </c>
      <c r="AN78" s="8"/>
      <c r="AO78" s="10">
        <f>Fixing!B78</f>
        <v>0.72714668286783812</v>
      </c>
      <c r="AP78" s="11">
        <f t="shared" si="169"/>
        <v>-9.6266395375188551E-6</v>
      </c>
      <c r="AR78" t="str">
        <f t="shared" si="170"/>
        <v>0.67 -0.0246528463035279 -0.0162372561051223 0.768046411916026 0.727156309507376</v>
      </c>
    </row>
    <row r="79" spans="1:44" x14ac:dyDescent="0.3">
      <c r="A79" s="4">
        <f t="shared" si="171"/>
        <v>0.68000000000000038</v>
      </c>
      <c r="B79" s="4">
        <f t="shared" si="156"/>
        <v>0.90743733926182002</v>
      </c>
      <c r="C79">
        <f>(C$7*EXP(-$B$1*C$7)-B$7*EXP(-$B$1*B$7))*EXP(-C$7*$A79)</f>
        <v>0.35058672160428611</v>
      </c>
      <c r="D79">
        <f>(D$7*EXP(-$B$1*D$7)-C$7*EXP(-$B$1*C$7))*EXP(-D$7*$A79)</f>
        <v>0.24210697346839702</v>
      </c>
      <c r="E79">
        <f>(E$7*EXP(-$B$1*E$7)-D$7*EXP(-$B$1*D$7))*EXP(-E$7*$A79)</f>
        <v>0.16715403303967483</v>
      </c>
      <c r="F79">
        <f>(F$7*EXP(-$B$1*F$7)-E$7*EXP(-$B$1*E$7))*EXP(-F$7*$A79)</f>
        <v>0.11537744911468327</v>
      </c>
      <c r="G79">
        <f>(G$7*EXP(-$B$1*G$7)-F$7*EXP(-$B$1*F$7))*EXP(-G$7*$A79)</f>
        <v>7.9618896102574027E-2</v>
      </c>
      <c r="H79">
        <f>(H$7*EXP(-$B$1*H$7)-G$7*EXP(-$B$1*G$7))*EXP(-H$7*$A79)</f>
        <v>5.4928657674333144E-2</v>
      </c>
      <c r="I79">
        <f>(I$7*EXP(-$B$1*I$7)-H$7*EXP(-$B$1*H$7))*EXP(-I$7*$A79)</f>
        <v>3.7884863787596305E-2</v>
      </c>
      <c r="J79">
        <f>(J$7*EXP(-$B$1*J$7)-I$7*EXP(-$B$1*I$7))*EXP(-J$7*$A79)</f>
        <v>2.6122364954967652E-2</v>
      </c>
      <c r="K79" s="3">
        <f t="shared" si="157"/>
        <v>-0.16634262048469234</v>
      </c>
      <c r="L79" s="3">
        <v>0</v>
      </c>
      <c r="M79" s="4">
        <f t="shared" si="158"/>
        <v>-2.4175803830944628E-2</v>
      </c>
      <c r="N79" s="3">
        <f t="shared" ref="N79:W79" si="176">-N$7*EXP(-($B$1+$A79)*N$7)*(N$7-M$7)*($B$4+IF(N$6=1,1,0)*$B$3)</f>
        <v>-4.6054854963466455E-3</v>
      </c>
      <c r="O79" s="3">
        <f t="shared" si="176"/>
        <v>-2.6421088280076969E-3</v>
      </c>
      <c r="P79" s="3">
        <f t="shared" si="176"/>
        <v>-3.0876275737765366E-3</v>
      </c>
      <c r="Q79" s="3">
        <f t="shared" si="176"/>
        <v>-3.0309474401508745E-3</v>
      </c>
      <c r="R79" s="3">
        <f t="shared" si="176"/>
        <v>-2.7324255250218807E-3</v>
      </c>
      <c r="S79" s="3">
        <f t="shared" si="176"/>
        <v>-2.3416607056218242E-3</v>
      </c>
      <c r="T79" s="3">
        <f t="shared" si="176"/>
        <v>-1.9404394452028995E-3</v>
      </c>
      <c r="U79" s="3">
        <f t="shared" si="176"/>
        <v>-1.56990531591998E-3</v>
      </c>
      <c r="V79" s="3">
        <f t="shared" si="176"/>
        <v>-1.2475460379917272E-3</v>
      </c>
      <c r="W79" s="3">
        <f t="shared" si="176"/>
        <v>-9.776574629045626E-4</v>
      </c>
      <c r="X79" s="8">
        <f t="shared" si="160"/>
        <v>7.4975424477955049E-2</v>
      </c>
      <c r="Y79" s="8">
        <f t="shared" ref="Y79:AF79" si="177">(-EXP(-$B$1*Y$7)+EXP(-$B$1*X$7))*EXP(-Y$7*$A79)</f>
        <v>1.0596879554037325E-2</v>
      </c>
      <c r="Z79" s="8">
        <f t="shared" si="177"/>
        <v>7.4302505241708684E-3</v>
      </c>
      <c r="AA79" s="8">
        <f t="shared" si="177"/>
        <v>5.2098943439351569E-3</v>
      </c>
      <c r="AB79" s="8">
        <f t="shared" si="177"/>
        <v>3.6530395558899086E-3</v>
      </c>
      <c r="AC79" s="8">
        <f t="shared" si="177"/>
        <v>2.5614143235804412E-3</v>
      </c>
      <c r="AD79" s="8">
        <f t="shared" si="177"/>
        <v>1.7959957007486448E-3</v>
      </c>
      <c r="AE79" s="8">
        <f t="shared" si="177"/>
        <v>1.2593044894817231E-3</v>
      </c>
      <c r="AF79" s="8">
        <f t="shared" si="177"/>
        <v>8.8299086493791486E-4</v>
      </c>
      <c r="AG79" s="3">
        <f t="shared" si="162"/>
        <v>4.1585655121173078E-2</v>
      </c>
      <c r="AH79" s="9">
        <f t="shared" si="163"/>
        <v>-0.20934024983393845</v>
      </c>
      <c r="AI79" s="9">
        <f t="shared" si="164"/>
        <v>0.83736099933575381</v>
      </c>
      <c r="AJ79" s="8">
        <f t="shared" si="165"/>
        <v>-1.5695374091620695E-2</v>
      </c>
      <c r="AK79" s="7">
        <f t="shared" si="166"/>
        <v>0.7598526372388551</v>
      </c>
      <c r="AL79" s="7">
        <f t="shared" si="167"/>
        <v>-2.4175803830944628E-2</v>
      </c>
      <c r="AM79" s="10">
        <f t="shared" si="168"/>
        <v>0.71998145931628976</v>
      </c>
      <c r="AN79" s="8"/>
      <c r="AO79" s="10">
        <f>Fixing!B79</f>
        <v>0.71997197229944221</v>
      </c>
      <c r="AP79" s="11">
        <f t="shared" si="169"/>
        <v>-9.4870168475535976E-6</v>
      </c>
      <c r="AR79" t="str">
        <f t="shared" si="170"/>
        <v>0.68 -0.0241758038309446 -0.0156953740916207 0.759852637238855 0.71998145931629</v>
      </c>
    </row>
    <row r="80" spans="1:44" x14ac:dyDescent="0.3">
      <c r="A80" s="4">
        <f t="shared" si="171"/>
        <v>0.69000000000000039</v>
      </c>
      <c r="B80" s="4">
        <f t="shared" si="156"/>
        <v>0.8999095529138148</v>
      </c>
      <c r="C80">
        <f>(C$7*EXP(-$B$1*C$7)-B$7*EXP(-$B$1*B$7))*EXP(-C$7*$A80)</f>
        <v>0.34883816303551546</v>
      </c>
      <c r="D80">
        <f>(D$7*EXP(-$B$1*D$7)-C$7*EXP(-$B$1*C$7))*EXP(-D$7*$A80)</f>
        <v>0.2396979688319007</v>
      </c>
      <c r="E80">
        <f>(E$7*EXP(-$B$1*E$7)-D$7*EXP(-$B$1*D$7))*EXP(-E$7*$A80)</f>
        <v>0.16466543370018849</v>
      </c>
      <c r="F80">
        <f>(F$7*EXP(-$B$1*F$7)-E$7*EXP(-$B$1*E$7))*EXP(-F$7*$A80)</f>
        <v>0.11309282255173021</v>
      </c>
      <c r="G80">
        <f>(G$7*EXP(-$B$1*G$7)-F$7*EXP(-$B$1*F$7))*EXP(-G$7*$A80)</f>
        <v>7.7653098553594452E-2</v>
      </c>
      <c r="H80">
        <f>(H$7*EXP(-$B$1*H$7)-G$7*EXP(-$B$1*G$7))*EXP(-H$7*$A80)</f>
        <v>5.3305270503871578E-2</v>
      </c>
      <c r="I80">
        <f>(I$7*EXP(-$B$1*I$7)-H$7*EXP(-$B$1*H$7))*EXP(-I$7*$A80)</f>
        <v>3.6581829667483134E-2</v>
      </c>
      <c r="J80">
        <f>(J$7*EXP(-$B$1*J$7)-I$7*EXP(-$B$1*I$7))*EXP(-J$7*$A80)</f>
        <v>2.5098092374415671E-2</v>
      </c>
      <c r="K80" s="3">
        <f t="shared" si="157"/>
        <v>-0.15902312630488491</v>
      </c>
      <c r="L80" s="3">
        <v>0</v>
      </c>
      <c r="M80" s="4">
        <f t="shared" si="158"/>
        <v>-2.3712221484016298E-2</v>
      </c>
      <c r="N80" s="3">
        <f t="shared" ref="N80:W80" si="178">-N$7*EXP(-($B$1+$A80)*N$7)*(N$7-M$7)*($B$4+IF(N$6=1,1,0)*$B$3)</f>
        <v>-4.5939861627619953E-3</v>
      </c>
      <c r="O80" s="3">
        <f t="shared" si="178"/>
        <v>-2.6223671356829527E-3</v>
      </c>
      <c r="P80" s="3">
        <f t="shared" si="178"/>
        <v>-3.0492724480544915E-3</v>
      </c>
      <c r="Q80" s="3">
        <f t="shared" si="178"/>
        <v>-2.9783672782475869E-3</v>
      </c>
      <c r="R80" s="3">
        <f t="shared" si="178"/>
        <v>-2.6716324376287958E-3</v>
      </c>
      <c r="S80" s="3">
        <f t="shared" si="178"/>
        <v>-2.2781424156297289E-3</v>
      </c>
      <c r="T80" s="3">
        <f t="shared" si="178"/>
        <v>-1.878388945494612E-3</v>
      </c>
      <c r="U80" s="3">
        <f t="shared" si="178"/>
        <v>-1.5121240366443673E-3</v>
      </c>
      <c r="V80" s="3">
        <f t="shared" si="178"/>
        <v>-1.1956362281097042E-3</v>
      </c>
      <c r="W80" s="3">
        <f t="shared" si="178"/>
        <v>-9.3230439576206256E-4</v>
      </c>
      <c r="X80" s="8">
        <f t="shared" si="160"/>
        <v>7.2674609235986107E-2</v>
      </c>
      <c r="Y80" s="8">
        <f t="shared" ref="Y80:AF80" si="179">(-EXP(-$B$1*Y$7)+EXP(-$B$1*X$7))*EXP(-Y$7*$A80)</f>
        <v>1.0544027396768924E-2</v>
      </c>
      <c r="Z80" s="8">
        <f t="shared" si="179"/>
        <v>7.3563182961700361E-3</v>
      </c>
      <c r="AA80" s="8">
        <f t="shared" si="179"/>
        <v>5.1323291222809871E-3</v>
      </c>
      <c r="AB80" s="8">
        <f t="shared" si="179"/>
        <v>3.5807045262203872E-3</v>
      </c>
      <c r="AC80" s="8">
        <f t="shared" si="179"/>
        <v>2.4981727785993516E-3</v>
      </c>
      <c r="AD80" s="8">
        <f t="shared" si="179"/>
        <v>1.7429160060638449E-3</v>
      </c>
      <c r="AE80" s="8">
        <f t="shared" si="179"/>
        <v>1.2159912357610214E-3</v>
      </c>
      <c r="AF80" s="8">
        <f t="shared" si="179"/>
        <v>8.4836829790032383E-4</v>
      </c>
      <c r="AG80" s="3">
        <f t="shared" si="162"/>
        <v>3.9755781576221227E-2</v>
      </c>
      <c r="AH80" s="9">
        <f t="shared" si="163"/>
        <v>-0.20881755285281797</v>
      </c>
      <c r="AI80" s="9">
        <f t="shared" si="164"/>
        <v>0.83527021141127189</v>
      </c>
      <c r="AJ80" s="8">
        <f t="shared" si="165"/>
        <v>-1.5175734055193423E-2</v>
      </c>
      <c r="AK80" s="7">
        <f t="shared" si="166"/>
        <v>0.75166764251334528</v>
      </c>
      <c r="AL80" s="7">
        <f t="shared" si="167"/>
        <v>-2.3712221484016298E-2</v>
      </c>
      <c r="AM80" s="10">
        <f t="shared" si="168"/>
        <v>0.71277968697413552</v>
      </c>
      <c r="AN80" s="8"/>
      <c r="AO80" s="10">
        <f>Fixing!B80</f>
        <v>0.71277033872174855</v>
      </c>
      <c r="AP80" s="11">
        <f t="shared" si="169"/>
        <v>-9.3482523869647949E-6</v>
      </c>
      <c r="AR80" t="str">
        <f t="shared" si="170"/>
        <v>0.69 -0.0237122214840163 -0.0151757340551934 0.751667642513345 0.712779686974136</v>
      </c>
    </row>
    <row r="81" spans="1:44" x14ac:dyDescent="0.3">
      <c r="A81" s="4">
        <f t="shared" si="171"/>
        <v>0.7000000000000004</v>
      </c>
      <c r="B81" s="4">
        <f t="shared" si="156"/>
        <v>0.89235616408787555</v>
      </c>
      <c r="C81">
        <f>(C$7*EXP(-$B$1*C$7)-B$7*EXP(-$B$1*B$7))*EXP(-C$7*$A81)</f>
        <v>0.34709832543898939</v>
      </c>
      <c r="D81">
        <f>(D$7*EXP(-$B$1*D$7)-C$7*EXP(-$B$1*C$7))*EXP(-D$7*$A81)</f>
        <v>0.23731293419203656</v>
      </c>
      <c r="E81">
        <f>(E$7*EXP(-$B$1*E$7)-D$7*EXP(-$B$1*D$7))*EXP(-E$7*$A81)</f>
        <v>0.16221388477797216</v>
      </c>
      <c r="F81">
        <f>(F$7*EXP(-$B$1*F$7)-E$7*EXP(-$B$1*E$7))*EXP(-F$7*$A81)</f>
        <v>0.11085343462572225</v>
      </c>
      <c r="G81">
        <f>(G$7*EXP(-$B$1*G$7)-F$7*EXP(-$B$1*F$7))*EXP(-G$7*$A81)</f>
        <v>7.5735836719033653E-2</v>
      </c>
      <c r="H81">
        <f>(H$7*EXP(-$B$1*H$7)-G$7*EXP(-$B$1*G$7))*EXP(-H$7*$A81)</f>
        <v>5.1729861675077198E-2</v>
      </c>
      <c r="I81">
        <f>(I$7*EXP(-$B$1*I$7)-H$7*EXP(-$B$1*H$7))*EXP(-I$7*$A81)</f>
        <v>3.5323612863533443E-2</v>
      </c>
      <c r="J81">
        <f>(J$7*EXP(-$B$1*J$7)-I$7*EXP(-$B$1*I$7))*EXP(-J$7*$A81)</f>
        <v>2.4113982096208034E-2</v>
      </c>
      <c r="K81" s="3">
        <f t="shared" si="157"/>
        <v>-0.15202570830069695</v>
      </c>
      <c r="L81" s="3">
        <v>0</v>
      </c>
      <c r="M81" s="4">
        <f t="shared" si="158"/>
        <v>-2.3261654233348649E-2</v>
      </c>
      <c r="N81" s="3">
        <f t="shared" ref="N81:W81" si="180">-N$7*EXP(-($B$1+$A81)*N$7)*(N$7-M$7)*($B$4+IF(N$6=1,1,0)*$B$3)</f>
        <v>-4.5825155416058163E-3</v>
      </c>
      <c r="O81" s="3">
        <f t="shared" si="180"/>
        <v>-2.6027729522010365E-3</v>
      </c>
      <c r="P81" s="3">
        <f t="shared" si="180"/>
        <v>-3.0113937773562486E-3</v>
      </c>
      <c r="Q81" s="3">
        <f t="shared" si="180"/>
        <v>-2.92669926460169E-3</v>
      </c>
      <c r="R81" s="3">
        <f t="shared" si="180"/>
        <v>-2.6121919212174038E-3</v>
      </c>
      <c r="S81" s="3">
        <f t="shared" si="180"/>
        <v>-2.2163470794173312E-3</v>
      </c>
      <c r="T81" s="3">
        <f t="shared" si="180"/>
        <v>-1.8183226687537373E-3</v>
      </c>
      <c r="U81" s="3">
        <f t="shared" si="180"/>
        <v>-1.45646943099733E-3</v>
      </c>
      <c r="V81" s="3">
        <f t="shared" si="180"/>
        <v>-1.1458863612517686E-3</v>
      </c>
      <c r="W81" s="3">
        <f t="shared" si="180"/>
        <v>-8.8905523594628804E-4</v>
      </c>
      <c r="X81" s="8">
        <f t="shared" si="160"/>
        <v>7.0463876895343183E-2</v>
      </c>
      <c r="Y81" s="8">
        <f t="shared" ref="Y81:AF81" si="181">(-EXP(-$B$1*Y$7)+EXP(-$B$1*X$7))*EXP(-Y$7*$A81)</f>
        <v>1.0491438840734613E-2</v>
      </c>
      <c r="Z81" s="8">
        <f t="shared" si="181"/>
        <v>7.2831217061291075E-3</v>
      </c>
      <c r="AA81" s="8">
        <f t="shared" si="181"/>
        <v>5.0559186963315067E-3</v>
      </c>
      <c r="AB81" s="8">
        <f t="shared" si="181"/>
        <v>3.5098018261047175E-3</v>
      </c>
      <c r="AC81" s="8">
        <f t="shared" si="181"/>
        <v>2.4364926729273095E-3</v>
      </c>
      <c r="AD81" s="8">
        <f t="shared" si="181"/>
        <v>1.6914050534348624E-3</v>
      </c>
      <c r="AE81" s="8">
        <f t="shared" si="181"/>
        <v>1.1741677233725735E-3</v>
      </c>
      <c r="AF81" s="8">
        <f t="shared" si="181"/>
        <v>8.1510330113426321E-4</v>
      </c>
      <c r="AG81" s="3">
        <f t="shared" si="162"/>
        <v>3.8006427075174237E-2</v>
      </c>
      <c r="AH81" s="9">
        <f t="shared" si="163"/>
        <v>-0.20829616098208259</v>
      </c>
      <c r="AI81" s="9">
        <f t="shared" si="164"/>
        <v>0.83318464392833036</v>
      </c>
      <c r="AJ81" s="8">
        <f t="shared" si="165"/>
        <v>-1.4677355045214054E-2</v>
      </c>
      <c r="AK81" s="7">
        <f t="shared" si="166"/>
        <v>0.74349745283280733</v>
      </c>
      <c r="AL81" s="7">
        <f t="shared" si="167"/>
        <v>-2.3261654233348649E-2</v>
      </c>
      <c r="AM81" s="10">
        <f t="shared" si="168"/>
        <v>0.70555844355424457</v>
      </c>
      <c r="AN81" s="8"/>
      <c r="AO81" s="10">
        <f>Fixing!B81</f>
        <v>0.70554923311589735</v>
      </c>
      <c r="AP81" s="11">
        <f t="shared" si="169"/>
        <v>-9.2104383472291218E-6</v>
      </c>
      <c r="AR81" t="str">
        <f t="shared" si="170"/>
        <v>0.7 -0.0232616542333486 -0.0146773550452141 0.743497452832807 0.705558443554245</v>
      </c>
    </row>
    <row r="82" spans="1:44" x14ac:dyDescent="0.3">
      <c r="A82" s="4">
        <f t="shared" si="171"/>
        <v>0.71000000000000041</v>
      </c>
      <c r="B82" s="4">
        <f t="shared" si="156"/>
        <v>0.88478388296672839</v>
      </c>
      <c r="C82">
        <f>(C$7*EXP(-$B$1*C$7)-B$7*EXP(-$B$1*B$7))*EXP(-C$7*$A82)</f>
        <v>0.34536716531867723</v>
      </c>
      <c r="D82">
        <f>(D$7*EXP(-$B$1*D$7)-C$7*EXP(-$B$1*C$7))*EXP(-D$7*$A82)</f>
        <v>0.23495163104335304</v>
      </c>
      <c r="E82">
        <f>(E$7*EXP(-$B$1*E$7)-D$7*EXP(-$B$1*D$7))*EXP(-E$7*$A82)</f>
        <v>0.15979883466417591</v>
      </c>
      <c r="F82">
        <f>(F$7*EXP(-$B$1*F$7)-E$7*EXP(-$B$1*E$7))*EXP(-F$7*$A82)</f>
        <v>0.10865838955163008</v>
      </c>
      <c r="G82">
        <f>(G$7*EXP(-$B$1*G$7)-F$7*EXP(-$B$1*F$7))*EXP(-G$7*$A82)</f>
        <v>7.3865912247832871E-2</v>
      </c>
      <c r="H82">
        <f>(H$7*EXP(-$B$1*H$7)-G$7*EXP(-$B$1*G$7))*EXP(-H$7*$A82)</f>
        <v>5.0201013213660821E-2</v>
      </c>
      <c r="I82">
        <f>(I$7*EXP(-$B$1*I$7)-H$7*EXP(-$B$1*H$7))*EXP(-I$7*$A82)</f>
        <v>3.4108671902813352E-2</v>
      </c>
      <c r="J82">
        <f>(J$7*EXP(-$B$1*J$7)-I$7*EXP(-$B$1*I$7))*EXP(-J$7*$A82)</f>
        <v>2.3168459333944878E-2</v>
      </c>
      <c r="K82" s="3">
        <f t="shared" si="157"/>
        <v>-0.14533619430935971</v>
      </c>
      <c r="L82" s="3">
        <v>0</v>
      </c>
      <c r="M82" s="4">
        <f t="shared" si="158"/>
        <v>-2.2823673136480847E-2</v>
      </c>
      <c r="N82" s="3">
        <f t="shared" ref="N82:W82" si="182">-N$7*EXP(-($B$1+$A82)*N$7)*(N$7-M$7)*($B$4+IF(N$6=1,1,0)*$B$3)</f>
        <v>-4.5710735611866901E-3</v>
      </c>
      <c r="O82" s="3">
        <f t="shared" si="182"/>
        <v>-2.5833251753839613E-3</v>
      </c>
      <c r="P82" s="3">
        <f t="shared" si="182"/>
        <v>-2.973985643062445E-3</v>
      </c>
      <c r="Q82" s="3">
        <f t="shared" si="182"/>
        <v>-2.8759275754801764E-3</v>
      </c>
      <c r="R82" s="3">
        <f t="shared" si="182"/>
        <v>-2.5540738827567553E-3</v>
      </c>
      <c r="S82" s="3">
        <f t="shared" si="182"/>
        <v>-2.1562279613164112E-3</v>
      </c>
      <c r="T82" s="3">
        <f t="shared" si="182"/>
        <v>-1.7601771643907908E-3</v>
      </c>
      <c r="U82" s="3">
        <f t="shared" si="182"/>
        <v>-1.4028632255176498E-3</v>
      </c>
      <c r="V82" s="3">
        <f t="shared" si="182"/>
        <v>-1.0982065631941866E-3</v>
      </c>
      <c r="W82" s="3">
        <f t="shared" si="182"/>
        <v>-8.4781238419177852E-4</v>
      </c>
      <c r="X82" s="8">
        <f t="shared" si="160"/>
        <v>6.8339440840670757E-2</v>
      </c>
      <c r="Y82" s="8">
        <f t="shared" ref="Y82:AF82" si="183">(-EXP(-$B$1*Y$7)+EXP(-$B$1*X$7))*EXP(-Y$7*$A82)</f>
        <v>1.0439112571217745E-2</v>
      </c>
      <c r="Z82" s="8">
        <f t="shared" si="183"/>
        <v>7.2106534343280796E-3</v>
      </c>
      <c r="AA82" s="8">
        <f t="shared" si="183"/>
        <v>4.9806458734185195E-3</v>
      </c>
      <c r="AB82" s="8">
        <f t="shared" si="183"/>
        <v>3.4403030935174711E-3</v>
      </c>
      <c r="AC82" s="8">
        <f t="shared" si="183"/>
        <v>2.3763354544904108E-3</v>
      </c>
      <c r="AD82" s="8">
        <f t="shared" si="183"/>
        <v>1.6414164795272384E-3</v>
      </c>
      <c r="AE82" s="8">
        <f t="shared" si="183"/>
        <v>1.1337827132833734E-3</v>
      </c>
      <c r="AF82" s="8">
        <f t="shared" si="183"/>
        <v>7.8314264354799594E-4</v>
      </c>
      <c r="AG82" s="3">
        <f t="shared" si="162"/>
        <v>3.6334048577339927E-2</v>
      </c>
      <c r="AH82" s="9">
        <f t="shared" si="163"/>
        <v>-0.20777607096303138</v>
      </c>
      <c r="AI82" s="9">
        <f t="shared" si="164"/>
        <v>0.83110428385212554</v>
      </c>
      <c r="AJ82" s="8">
        <f t="shared" si="165"/>
        <v>-1.4199300509685093E-2</v>
      </c>
      <c r="AK82" s="7">
        <f t="shared" si="166"/>
        <v>0.73534767541696566</v>
      </c>
      <c r="AL82" s="7">
        <f t="shared" si="167"/>
        <v>-2.2823673136480847E-2</v>
      </c>
      <c r="AM82" s="10">
        <f t="shared" si="168"/>
        <v>0.69832470177079975</v>
      </c>
      <c r="AN82" s="8"/>
      <c r="AO82" s="10">
        <f>Fixing!B82</f>
        <v>0.69831562812453818</v>
      </c>
      <c r="AP82" s="11">
        <f t="shared" si="169"/>
        <v>-9.0736462615703672E-6</v>
      </c>
      <c r="AR82" t="str">
        <f t="shared" si="170"/>
        <v>0.71 -0.0228236731364808 -0.0141993005096851 0.735347675416966 0.6983247017708</v>
      </c>
    </row>
    <row r="83" spans="1:44" x14ac:dyDescent="0.3">
      <c r="A83" s="4">
        <f t="shared" si="171"/>
        <v>0.72000000000000042</v>
      </c>
      <c r="B83" s="4">
        <f t="shared" si="156"/>
        <v>0.87719901092391783</v>
      </c>
      <c r="C83">
        <f>(C$7*EXP(-$B$1*C$7)-B$7*EXP(-$B$1*B$7))*EXP(-C$7*$A83)</f>
        <v>0.34364463939548601</v>
      </c>
      <c r="D83">
        <f>(D$7*EXP(-$B$1*D$7)-C$7*EXP(-$B$1*C$7))*EXP(-D$7*$A83)</f>
        <v>0.23261382325356755</v>
      </c>
      <c r="E83">
        <f>(E$7*EXP(-$B$1*E$7)-D$7*EXP(-$B$1*D$7))*EXP(-E$7*$A83)</f>
        <v>0.15741973996233546</v>
      </c>
      <c r="F83">
        <f>(F$7*EXP(-$B$1*F$7)-E$7*EXP(-$B$1*E$7))*EXP(-F$7*$A83)</f>
        <v>0.10650680928215642</v>
      </c>
      <c r="G83">
        <f>(G$7*EXP(-$B$1*G$7)-F$7*EXP(-$B$1*F$7))*EXP(-G$7*$A83)</f>
        <v>7.2042156376326411E-2</v>
      </c>
      <c r="H83">
        <f>(H$7*EXP(-$B$1*H$7)-G$7*EXP(-$B$1*G$7))*EXP(-H$7*$A83)</f>
        <v>4.8717349052806794E-2</v>
      </c>
      <c r="I83">
        <f>(I$7*EXP(-$B$1*I$7)-H$7*EXP(-$B$1*H$7))*EXP(-I$7*$A83)</f>
        <v>3.2935518330708839E-2</v>
      </c>
      <c r="J83">
        <f>(J$7*EXP(-$B$1*J$7)-I$7*EXP(-$B$1*I$7))*EXP(-J$7*$A83)</f>
        <v>2.2260011049484305E-2</v>
      </c>
      <c r="K83" s="3">
        <f t="shared" si="157"/>
        <v>-0.138941035778954</v>
      </c>
      <c r="L83" s="3">
        <v>0</v>
      </c>
      <c r="M83" s="4">
        <f t="shared" si="158"/>
        <v>-2.2397864721750739E-2</v>
      </c>
      <c r="N83" s="3">
        <f t="shared" ref="N83:W83" si="184">-N$7*EXP(-($B$1+$A83)*N$7)*(N$7-M$7)*($B$4+IF(N$6=1,1,0)*$B$3)</f>
        <v>-4.5596601499922011E-3</v>
      </c>
      <c r="O83" s="3">
        <f t="shared" si="184"/>
        <v>-2.5640227112891526E-3</v>
      </c>
      <c r="P83" s="3">
        <f t="shared" si="184"/>
        <v>-2.9370422000759904E-3</v>
      </c>
      <c r="Q83" s="3">
        <f t="shared" si="184"/>
        <v>-2.8260366616564281E-3</v>
      </c>
      <c r="R83" s="3">
        <f t="shared" si="184"/>
        <v>-2.4972488987486056E-3</v>
      </c>
      <c r="S83" s="3">
        <f t="shared" si="184"/>
        <v>-2.0977395933785841E-3</v>
      </c>
      <c r="T83" s="3">
        <f t="shared" si="184"/>
        <v>-1.7038910108106954E-3</v>
      </c>
      <c r="U83" s="3">
        <f t="shared" si="184"/>
        <v>-1.3512300276444264E-3</v>
      </c>
      <c r="V83" s="3">
        <f t="shared" si="184"/>
        <v>-1.0525106993378355E-3</v>
      </c>
      <c r="W83" s="3">
        <f t="shared" si="184"/>
        <v>-8.0848276881682164E-4</v>
      </c>
      <c r="X83" s="8">
        <f t="shared" si="160"/>
        <v>6.6297677427950355E-2</v>
      </c>
      <c r="Y83" s="8">
        <f t="shared" ref="Y83:AF83" si="185">(-EXP(-$B$1*Y$7)+EXP(-$B$1*X$7))*EXP(-Y$7*$A83)</f>
        <v>1.0387047280058867E-2</v>
      </c>
      <c r="Z83" s="8">
        <f t="shared" si="185"/>
        <v>7.1389062338793833E-3</v>
      </c>
      <c r="AA83" s="8">
        <f t="shared" si="185"/>
        <v>4.906493716839308E-3</v>
      </c>
      <c r="AB83" s="8">
        <f t="shared" si="185"/>
        <v>3.3721805280389513E-3</v>
      </c>
      <c r="AC83" s="8">
        <f t="shared" si="185"/>
        <v>2.3176635230688501E-3</v>
      </c>
      <c r="AD83" s="8">
        <f t="shared" si="185"/>
        <v>1.5929052912501251E-3</v>
      </c>
      <c r="AE83" s="8">
        <f t="shared" si="185"/>
        <v>1.0947867288056247E-3</v>
      </c>
      <c r="AF83" s="8">
        <f t="shared" si="185"/>
        <v>7.5243518127074676E-4</v>
      </c>
      <c r="AG83" s="3">
        <f t="shared" si="162"/>
        <v>3.4735258944738501E-2</v>
      </c>
      <c r="AH83" s="9">
        <f t="shared" si="163"/>
        <v>-0.20725727954510006</v>
      </c>
      <c r="AI83" s="9">
        <f t="shared" si="164"/>
        <v>0.82902911818040026</v>
      </c>
      <c r="AJ83" s="8">
        <f t="shared" si="165"/>
        <v>-1.3740676263875578E-2</v>
      </c>
      <c r="AK83" s="7">
        <f t="shared" si="166"/>
        <v>0.72722352249497491</v>
      </c>
      <c r="AL83" s="7">
        <f t="shared" si="167"/>
        <v>-2.2397864721750739E-2</v>
      </c>
      <c r="AM83" s="10">
        <f t="shared" si="168"/>
        <v>0.69108498150934861</v>
      </c>
      <c r="AN83" s="8"/>
      <c r="AO83" s="10">
        <f>Fixing!B83</f>
        <v>0.69107604355874919</v>
      </c>
      <c r="AP83" s="11">
        <f t="shared" si="169"/>
        <v>-8.9379505994191533E-6</v>
      </c>
      <c r="AR83" t="str">
        <f t="shared" si="170"/>
        <v>0.72 -0.0223978647217507 -0.0137406762638756 0.727223522494975 0.691084981509349</v>
      </c>
    </row>
    <row r="84" spans="1:44" x14ac:dyDescent="0.3">
      <c r="A84" s="4">
        <f t="shared" si="171"/>
        <v>0.73000000000000043</v>
      </c>
      <c r="B84" s="4">
        <f t="shared" si="156"/>
        <v>0.86960746125226707</v>
      </c>
      <c r="C84">
        <f>(C$7*EXP(-$B$1*C$7)-B$7*EXP(-$B$1*B$7))*EXP(-C$7*$A84)</f>
        <v>0.34193070460617786</v>
      </c>
      <c r="D84">
        <f>(D$7*EXP(-$B$1*D$7)-C$7*EXP(-$B$1*C$7))*EXP(-D$7*$A84)</f>
        <v>0.23029927703995293</v>
      </c>
      <c r="E84">
        <f>(E$7*EXP(-$B$1*E$7)-D$7*EXP(-$B$1*D$7))*EXP(-E$7*$A84)</f>
        <v>0.15507606536610602</v>
      </c>
      <c r="F84">
        <f>(F$7*EXP(-$B$1*F$7)-E$7*EXP(-$B$1*E$7))*EXP(-F$7*$A84)</f>
        <v>0.10439783315650533</v>
      </c>
      <c r="G84">
        <f>(G$7*EXP(-$B$1*G$7)-F$7*EXP(-$B$1*F$7))*EXP(-G$7*$A84)</f>
        <v>7.026342919772631E-2</v>
      </c>
      <c r="H84">
        <f>(H$7*EXP(-$B$1*H$7)-G$7*EXP(-$B$1*G$7))*EXP(-H$7*$A84)</f>
        <v>4.7277533794619984E-2</v>
      </c>
      <c r="I84">
        <f>(I$7*EXP(-$B$1*I$7)-H$7*EXP(-$B$1*H$7))*EXP(-I$7*$A84)</f>
        <v>3.1802714887382816E-2</v>
      </c>
      <c r="J84">
        <f>(J$7*EXP(-$B$1*J$7)-I$7*EXP(-$B$1*I$7))*EXP(-J$7*$A84)</f>
        <v>2.1387183531758544E-2</v>
      </c>
      <c r="K84" s="3">
        <f t="shared" si="157"/>
        <v>-0.13282728032796262</v>
      </c>
      <c r="L84" s="3">
        <v>0</v>
      </c>
      <c r="M84" s="4">
        <f t="shared" si="158"/>
        <v>-2.1983830396721984E-2</v>
      </c>
      <c r="N84" s="3">
        <f t="shared" ref="N84:W84" si="186">-N$7*EXP(-($B$1+$A84)*N$7)*(N$7-M$7)*($B$4+IF(N$6=1,1,0)*$B$3)</f>
        <v>-4.5482752366884918E-3</v>
      </c>
      <c r="O84" s="3">
        <f t="shared" si="186"/>
        <v>-2.5448644741479167E-3</v>
      </c>
      <c r="P84" s="3">
        <f t="shared" si="186"/>
        <v>-2.9005576759087571E-3</v>
      </c>
      <c r="Q84" s="3">
        <f t="shared" si="186"/>
        <v>-2.7770112436481496E-3</v>
      </c>
      <c r="R84" s="3">
        <f t="shared" si="186"/>
        <v>-2.4416882003311458E-3</v>
      </c>
      <c r="S84" s="3">
        <f t="shared" si="186"/>
        <v>-2.0408377409880021E-3</v>
      </c>
      <c r="T84" s="3">
        <f t="shared" si="186"/>
        <v>-1.6494047505305092E-3</v>
      </c>
      <c r="U84" s="3">
        <f t="shared" si="186"/>
        <v>-1.3014972196838629E-3</v>
      </c>
      <c r="V84" s="3">
        <f t="shared" si="186"/>
        <v>-1.0087162191041658E-3</v>
      </c>
      <c r="W84" s="3">
        <f t="shared" si="186"/>
        <v>-7.7097763569098515E-4</v>
      </c>
      <c r="X84" s="8">
        <f t="shared" si="160"/>
        <v>6.4335118902245511E-2</v>
      </c>
      <c r="Y84" s="8">
        <f t="shared" ref="Y84:AF84" si="187">(-EXP(-$B$1*Y$7)+EXP(-$B$1*X$7))*EXP(-Y$7*$A84)</f>
        <v>1.0335241665622981E-2</v>
      </c>
      <c r="Z84" s="8">
        <f t="shared" si="187"/>
        <v>7.0678729300031832E-3</v>
      </c>
      <c r="AA84" s="8">
        <f t="shared" si="187"/>
        <v>4.8334455420458106E-3</v>
      </c>
      <c r="AB84" s="8">
        <f t="shared" si="187"/>
        <v>3.3054068797346539E-3</v>
      </c>
      <c r="AC84" s="8">
        <f t="shared" si="187"/>
        <v>2.2604402067955562E-3</v>
      </c>
      <c r="AD84" s="8">
        <f t="shared" si="187"/>
        <v>1.5458278252594691E-3</v>
      </c>
      <c r="AE84" s="8">
        <f t="shared" si="187"/>
        <v>1.0571319949816147E-3</v>
      </c>
      <c r="AF84" s="8">
        <f t="shared" si="187"/>
        <v>7.2293177581159737E-4</v>
      </c>
      <c r="AG84" s="3">
        <f t="shared" si="162"/>
        <v>3.3206820081990648E-2</v>
      </c>
      <c r="AH84" s="9">
        <f t="shared" si="163"/>
        <v>-0.20673978348584054</v>
      </c>
      <c r="AI84" s="9">
        <f t="shared" si="164"/>
        <v>0.82695913394336218</v>
      </c>
      <c r="AJ84" s="8">
        <f t="shared" si="165"/>
        <v>-1.3300628552386045E-2</v>
      </c>
      <c r="AK84" s="7">
        <f t="shared" si="166"/>
        <v>0.71912983302786071</v>
      </c>
      <c r="AL84" s="7">
        <f t="shared" si="167"/>
        <v>-2.1983830396721984E-2</v>
      </c>
      <c r="AM84" s="10">
        <f t="shared" si="168"/>
        <v>0.68384537407875268</v>
      </c>
      <c r="AN84" s="8"/>
      <c r="AO84" s="10">
        <f>Fixing!B84</f>
        <v>0.68383657065925174</v>
      </c>
      <c r="AP84" s="11">
        <f t="shared" si="169"/>
        <v>-8.8034195009356608E-6</v>
      </c>
      <c r="AR84" t="str">
        <f t="shared" si="170"/>
        <v>0.73 -0.021983830396722 -0.013300628552386 0.719129833027861 0.683845374078753</v>
      </c>
    </row>
    <row r="85" spans="1:44" x14ac:dyDescent="0.3">
      <c r="A85" s="4">
        <f t="shared" si="171"/>
        <v>0.74000000000000044</v>
      </c>
      <c r="B85" s="4">
        <f t="shared" si="156"/>
        <v>0.86201477890620282</v>
      </c>
      <c r="C85">
        <f>(C$7*EXP(-$B$1*C$7)-B$7*EXP(-$B$1*B$7))*EXP(-C$7*$A85)</f>
        <v>0.34022531810229373</v>
      </c>
      <c r="D85">
        <f>(D$7*EXP(-$B$1*D$7)-C$7*EXP(-$B$1*C$7))*EXP(-D$7*$A85)</f>
        <v>0.22800776094595898</v>
      </c>
      <c r="E85">
        <f>(E$7*EXP(-$B$1*E$7)-D$7*EXP(-$B$1*D$7))*EXP(-E$7*$A85)</f>
        <v>0.15276728353881602</v>
      </c>
      <c r="F85">
        <f>(F$7*EXP(-$B$1*F$7)-E$7*EXP(-$B$1*E$7))*EXP(-F$7*$A85)</f>
        <v>0.10233061755610651</v>
      </c>
      <c r="G85">
        <f>(G$7*EXP(-$B$1*G$7)-F$7*EXP(-$B$1*F$7))*EXP(-G$7*$A85)</f>
        <v>6.8528618949643433E-2</v>
      </c>
      <c r="H85">
        <f>(H$7*EXP(-$B$1*H$7)-G$7*EXP(-$B$1*G$7))*EXP(-H$7*$A85)</f>
        <v>4.5880271508177611E-2</v>
      </c>
      <c r="I85">
        <f>(I$7*EXP(-$B$1*I$7)-H$7*EXP(-$B$1*H$7))*EXP(-I$7*$A85)</f>
        <v>3.0708873746951987E-2</v>
      </c>
      <c r="J85">
        <f>(J$7*EXP(-$B$1*J$7)-I$7*EXP(-$B$1*I$7))*EXP(-J$7*$A85)</f>
        <v>2.0548580070526092E-2</v>
      </c>
      <c r="K85" s="3">
        <f t="shared" si="157"/>
        <v>-0.12698254551227151</v>
      </c>
      <c r="L85" s="3">
        <v>0</v>
      </c>
      <c r="M85" s="4">
        <f t="shared" si="158"/>
        <v>-2.1581185880164978E-2</v>
      </c>
      <c r="N85" s="3">
        <f t="shared" ref="N85:W85" si="188">-N$7*EXP(-($B$1+$A85)*N$7)*(N$7-M$7)*($B$4+IF(N$6=1,1,0)*$B$3)</f>
        <v>-4.5369187501198179E-3</v>
      </c>
      <c r="O85" s="3">
        <f t="shared" si="188"/>
        <v>-2.525849386304361E-3</v>
      </c>
      <c r="P85" s="3">
        <f t="shared" si="188"/>
        <v>-2.864526369779615E-3</v>
      </c>
      <c r="Q85" s="3">
        <f t="shared" si="188"/>
        <v>-2.7288363070378996E-3</v>
      </c>
      <c r="R85" s="3">
        <f t="shared" si="188"/>
        <v>-2.3873636587141483E-3</v>
      </c>
      <c r="S85" s="3">
        <f t="shared" si="188"/>
        <v>-1.9854793694068099E-3</v>
      </c>
      <c r="T85" s="3">
        <f t="shared" si="188"/>
        <v>-1.5966608273719381E-3</v>
      </c>
      <c r="U85" s="3">
        <f t="shared" si="188"/>
        <v>-1.2535948566786666E-3</v>
      </c>
      <c r="V85" s="3">
        <f t="shared" si="188"/>
        <v>-9.6674400680577075E-4</v>
      </c>
      <c r="W85" s="3">
        <f t="shared" si="188"/>
        <v>-7.3521234794595369E-4</v>
      </c>
      <c r="X85" s="8">
        <f t="shared" si="160"/>
        <v>6.2448446624664214E-2</v>
      </c>
      <c r="Y85" s="8">
        <f t="shared" ref="Y85:AF85" si="189">(-EXP(-$B$1*Y$7)+EXP(-$B$1*X$7))*EXP(-Y$7*$A85)</f>
        <v>1.0283694432767028E-2</v>
      </c>
      <c r="Z85" s="8">
        <f t="shared" si="189"/>
        <v>6.9975464193098962E-3</v>
      </c>
      <c r="AA85" s="8">
        <f t="shared" si="189"/>
        <v>4.7614849128905243E-3</v>
      </c>
      <c r="AB85" s="8">
        <f t="shared" si="189"/>
        <v>3.239955438254929E-3</v>
      </c>
      <c r="AC85" s="8">
        <f t="shared" si="189"/>
        <v>2.2046297392350803E-3</v>
      </c>
      <c r="AD85" s="8">
        <f t="shared" si="189"/>
        <v>1.5001417086580552E-3</v>
      </c>
      <c r="AE85" s="8">
        <f t="shared" si="189"/>
        <v>1.0207723800534135E-3</v>
      </c>
      <c r="AF85" s="8">
        <f t="shared" si="189"/>
        <v>6.9458521542741772E-4</v>
      </c>
      <c r="AG85" s="3">
        <f t="shared" si="162"/>
        <v>3.1745636378067876E-2</v>
      </c>
      <c r="AH85" s="9">
        <f t="shared" si="163"/>
        <v>-0.20622357955090082</v>
      </c>
      <c r="AI85" s="9">
        <f t="shared" si="164"/>
        <v>0.82489431820360326</v>
      </c>
      <c r="AJ85" s="8">
        <f t="shared" si="165"/>
        <v>-1.2878342200331624E-2</v>
      </c>
      <c r="AK85" s="7">
        <f t="shared" si="166"/>
        <v>0.71107109332726193</v>
      </c>
      <c r="AL85" s="7">
        <f t="shared" si="167"/>
        <v>-2.1581185880164978E-2</v>
      </c>
      <c r="AM85" s="10">
        <f t="shared" si="168"/>
        <v>0.67661156524676536</v>
      </c>
      <c r="AN85" s="8"/>
      <c r="AO85" s="10">
        <f>Fixing!B85</f>
        <v>0.67660289514034733</v>
      </c>
      <c r="AP85" s="11">
        <f t="shared" si="169"/>
        <v>-8.6701064180294551E-6</v>
      </c>
      <c r="AR85" t="str">
        <f t="shared" si="170"/>
        <v>0.74 -0.021581185880165 -0.0128783422003316 0.711071093327262 0.676611565246765</v>
      </c>
    </row>
    <row r="86" spans="1:44" x14ac:dyDescent="0.3">
      <c r="A86" s="4">
        <f t="shared" si="171"/>
        <v>0.75000000000000044</v>
      </c>
      <c r="B86" s="4">
        <f t="shared" si="156"/>
        <v>0.85442615930349897</v>
      </c>
      <c r="C86">
        <f>(C$7*EXP(-$B$1*C$7)-B$7*EXP(-$B$1*B$7))*EXP(-C$7*$A86)</f>
        <v>0.33852843724908227</v>
      </c>
      <c r="D86">
        <f>(D$7*EXP(-$B$1*D$7)-C$7*EXP(-$B$1*C$7))*EXP(-D$7*$A86)</f>
        <v>0.22573904581806675</v>
      </c>
      <c r="E86">
        <f>(E$7*EXP(-$B$1*E$7)-D$7*EXP(-$B$1*D$7))*EXP(-E$7*$A86)</f>
        <v>0.15049287499481409</v>
      </c>
      <c r="F86">
        <f>(F$7*EXP(-$B$1*F$7)-E$7*EXP(-$B$1*E$7))*EXP(-F$7*$A86)</f>
        <v>0.10030433556715655</v>
      </c>
      <c r="G86">
        <f>(G$7*EXP(-$B$1*G$7)-F$7*EXP(-$B$1*F$7))*EXP(-G$7*$A86)</f>
        <v>6.6836641319199863E-2</v>
      </c>
      <c r="H86">
        <f>(H$7*EXP(-$B$1*H$7)-G$7*EXP(-$B$1*G$7))*EXP(-H$7*$A86)</f>
        <v>4.4524304563103842E-2</v>
      </c>
      <c r="I86">
        <f>(I$7*EXP(-$B$1*I$7)-H$7*EXP(-$B$1*H$7))*EXP(-I$7*$A86)</f>
        <v>2.965265481722662E-2</v>
      </c>
      <c r="J86">
        <f>(J$7*EXP(-$B$1*J$7)-I$7*EXP(-$B$1*I$7))*EXP(-J$7*$A86)</f>
        <v>1.974285872133737E-2</v>
      </c>
      <c r="K86" s="3">
        <f t="shared" si="157"/>
        <v>-0.12139499374648857</v>
      </c>
      <c r="L86" s="3">
        <v>0</v>
      </c>
      <c r="M86" s="4">
        <f t="shared" si="158"/>
        <v>-2.118956065662617E-2</v>
      </c>
      <c r="N86" s="3">
        <f t="shared" ref="N86:W86" si="190">-N$7*EXP(-($B$1+$A86)*N$7)*(N$7-M$7)*($B$4+IF(N$6=1,1,0)*$B$3)</f>
        <v>-4.5255906193081008E-3</v>
      </c>
      <c r="O86" s="3">
        <f t="shared" si="190"/>
        <v>-2.506976378154782E-3</v>
      </c>
      <c r="P86" s="3">
        <f t="shared" si="190"/>
        <v>-2.8289426517236755E-3</v>
      </c>
      <c r="Q86" s="3">
        <f t="shared" si="190"/>
        <v>-2.6814970978748134E-3</v>
      </c>
      <c r="R86" s="3">
        <f t="shared" si="190"/>
        <v>-2.334247770938169E-3</v>
      </c>
      <c r="S86" s="3">
        <f t="shared" si="190"/>
        <v>-1.9316226112280827E-3</v>
      </c>
      <c r="T86" s="3">
        <f t="shared" si="190"/>
        <v>-1.5456035256622635E-3</v>
      </c>
      <c r="U86" s="3">
        <f t="shared" si="190"/>
        <v>-1.2074555680364259E-3</v>
      </c>
      <c r="V86" s="3">
        <f t="shared" si="190"/>
        <v>-9.2651823872216777E-4</v>
      </c>
      <c r="W86" s="3">
        <f t="shared" si="190"/>
        <v>-7.0110619497769009E-4</v>
      </c>
      <c r="X86" s="8">
        <f t="shared" si="160"/>
        <v>6.0634484595003445E-2</v>
      </c>
      <c r="Y86" s="8">
        <f t="shared" ref="Y86:AF86" si="191">(-EXP(-$B$1*Y$7)+EXP(-$B$1*X$7))*EXP(-Y$7*$A86)</f>
        <v>1.0232404292807506E-2</v>
      </c>
      <c r="Z86" s="8">
        <f t="shared" si="191"/>
        <v>6.9279196690898498E-3</v>
      </c>
      <c r="AA86" s="8">
        <f t="shared" si="191"/>
        <v>4.6905956379283045E-3</v>
      </c>
      <c r="AB86" s="8">
        <f t="shared" si="191"/>
        <v>3.1758000221504884E-3</v>
      </c>
      <c r="AC86" s="8">
        <f t="shared" si="191"/>
        <v>2.150197237028412E-3</v>
      </c>
      <c r="AD86" s="8">
        <f t="shared" si="191"/>
        <v>1.4558058208570374E-3</v>
      </c>
      <c r="AE86" s="8">
        <f t="shared" si="191"/>
        <v>9.8566333894570301E-4</v>
      </c>
      <c r="AF86" s="8">
        <f t="shared" si="191"/>
        <v>6.673501395740042E-4</v>
      </c>
      <c r="AG86" s="3">
        <f t="shared" si="162"/>
        <v>3.0348748436622143E-2</v>
      </c>
      <c r="AH86" s="9">
        <f t="shared" si="163"/>
        <v>-0.20570866451400457</v>
      </c>
      <c r="AI86" s="9">
        <f t="shared" si="164"/>
        <v>0.8228346580560183</v>
      </c>
      <c r="AJ86" s="8">
        <f t="shared" si="165"/>
        <v>-1.2473038849533142E-2</v>
      </c>
      <c r="AK86" s="7">
        <f t="shared" si="166"/>
        <v>0.70305145662461155</v>
      </c>
      <c r="AL86" s="7">
        <f t="shared" si="167"/>
        <v>-2.118956065662617E-2</v>
      </c>
      <c r="AM86" s="10">
        <f t="shared" si="168"/>
        <v>0.66938885711845231</v>
      </c>
      <c r="AN86" s="8"/>
      <c r="AO86" s="10">
        <f>Fixing!B86</f>
        <v>0.66938031905002415</v>
      </c>
      <c r="AP86" s="11">
        <f t="shared" si="169"/>
        <v>-8.5380684281544106E-6</v>
      </c>
      <c r="AR86" t="str">
        <f t="shared" si="170"/>
        <v>0.75 -0.0211895606566262 -0.0124730388495331 0.703051456624612 0.669388857118452</v>
      </c>
    </row>
    <row r="87" spans="1:44" x14ac:dyDescent="0.3">
      <c r="A87" s="4">
        <f t="shared" si="171"/>
        <v>0.76000000000000045</v>
      </c>
      <c r="B87" s="4">
        <f t="shared" si="156"/>
        <v>0.84684646622992665</v>
      </c>
      <c r="C87">
        <f>(C$7*EXP(-$B$1*C$7)-B$7*EXP(-$B$1*B$7))*EXP(-C$7*$A87)</f>
        <v>0.33684001962443372</v>
      </c>
      <c r="D87">
        <f>(D$7*EXP(-$B$1*D$7)-C$7*EXP(-$B$1*C$7))*EXP(-D$7*$A87)</f>
        <v>0.22349290478287281</v>
      </c>
      <c r="E87">
        <f>(E$7*EXP(-$B$1*E$7)-D$7*EXP(-$B$1*D$7))*EXP(-E$7*$A87)</f>
        <v>0.14825232798258259</v>
      </c>
      <c r="F87">
        <f>(F$7*EXP(-$B$1*F$7)-E$7*EXP(-$B$1*E$7))*EXP(-F$7*$A87)</f>
        <v>9.8318176649842437E-2</v>
      </c>
      <c r="G87">
        <f>(G$7*EXP(-$B$1*G$7)-F$7*EXP(-$B$1*F$7))*EXP(-G$7*$A87)</f>
        <v>6.5186438765298033E-2</v>
      </c>
      <c r="H87">
        <f>(H$7*EXP(-$B$1*H$7)-G$7*EXP(-$B$1*G$7))*EXP(-H$7*$A87)</f>
        <v>4.3208412497617601E-2</v>
      </c>
      <c r="I87">
        <f>(I$7*EXP(-$B$1*I$7)-H$7*EXP(-$B$1*H$7))*EXP(-I$7*$A87)</f>
        <v>2.8632764097930054E-2</v>
      </c>
      <c r="J87">
        <f>(J$7*EXP(-$B$1*J$7)-I$7*EXP(-$B$1*I$7))*EXP(-J$7*$A87)</f>
        <v>1.8968730158137284E-2</v>
      </c>
      <c r="K87" s="3">
        <f t="shared" si="157"/>
        <v>-0.11605330832878796</v>
      </c>
      <c r="L87" s="3">
        <v>0</v>
      </c>
      <c r="M87" s="4">
        <f t="shared" si="158"/>
        <v>-2.0808597452660414E-2</v>
      </c>
      <c r="N87" s="3">
        <f t="shared" ref="N87:W87" si="192">-N$7*EXP(-($B$1+$A87)*N$7)*(N$7-M$7)*($B$4+IF(N$6=1,1,0)*$B$3)</f>
        <v>-4.514290773452485E-3</v>
      </c>
      <c r="O87" s="3">
        <f t="shared" si="192"/>
        <v>-2.4882443880874946E-3</v>
      </c>
      <c r="P87" s="3">
        <f t="shared" si="192"/>
        <v>-2.7938009617125958E-3</v>
      </c>
      <c r="Q87" s="3">
        <f t="shared" si="192"/>
        <v>-2.6349791181560916E-3</v>
      </c>
      <c r="R87" s="3">
        <f t="shared" si="192"/>
        <v>-2.2823136459505819E-3</v>
      </c>
      <c r="S87" s="3">
        <f t="shared" si="192"/>
        <v>-1.8792267347115951E-3</v>
      </c>
      <c r="T87" s="3">
        <f t="shared" si="192"/>
        <v>-1.4961789113794879E-3</v>
      </c>
      <c r="U87" s="3">
        <f t="shared" si="192"/>
        <v>-1.1630144627786092E-3</v>
      </c>
      <c r="V87" s="3">
        <f t="shared" si="192"/>
        <v>-8.8796624612258619E-4</v>
      </c>
      <c r="W87" s="3">
        <f t="shared" si="192"/>
        <v>-6.6858221030889045E-4</v>
      </c>
      <c r="X87" s="8">
        <f t="shared" si="160"/>
        <v>5.8890193257134314E-2</v>
      </c>
      <c r="Y87" s="8">
        <f t="shared" ref="Y87:AF87" si="193">(-EXP(-$B$1*Y$7)+EXP(-$B$1*X$7))*EXP(-Y$7*$A87)</f>
        <v>1.0181369963488241E-2</v>
      </c>
      <c r="Z87" s="8">
        <f t="shared" si="193"/>
        <v>6.8589857166099959E-3</v>
      </c>
      <c r="AA87" s="8">
        <f t="shared" si="193"/>
        <v>4.620761766773218E-3</v>
      </c>
      <c r="AB87" s="8">
        <f t="shared" si="193"/>
        <v>3.1129149683994726E-3</v>
      </c>
      <c r="AC87" s="8">
        <f t="shared" si="193"/>
        <v>2.0971086780897439E-3</v>
      </c>
      <c r="AD87" s="8">
        <f t="shared" si="193"/>
        <v>1.4127802565646319E-3</v>
      </c>
      <c r="AE87" s="8">
        <f t="shared" si="193"/>
        <v>9.5176185869248872E-4</v>
      </c>
      <c r="AF87" s="8">
        <f t="shared" si="193"/>
        <v>6.4118296631953211E-4</v>
      </c>
      <c r="AG87" s="3">
        <f t="shared" si="162"/>
        <v>2.9013327082196987E-2</v>
      </c>
      <c r="AH87" s="9">
        <f t="shared" si="163"/>
        <v>-0.20519503515693116</v>
      </c>
      <c r="AI87" s="9">
        <f t="shared" si="164"/>
        <v>0.82078014062772464</v>
      </c>
      <c r="AJ87" s="8">
        <f t="shared" si="165"/>
        <v>-1.2083975275796147E-2</v>
      </c>
      <c r="AK87" s="7">
        <f t="shared" si="166"/>
        <v>0.69507476164229087</v>
      </c>
      <c r="AL87" s="7">
        <f t="shared" si="167"/>
        <v>-2.0808597452660414E-2</v>
      </c>
      <c r="AM87" s="10">
        <f t="shared" si="168"/>
        <v>0.66218218891383429</v>
      </c>
      <c r="AN87" s="8"/>
      <c r="AO87" s="10">
        <f>Fixing!B87</f>
        <v>0.66217378155917805</v>
      </c>
      <c r="AP87" s="11">
        <f t="shared" si="169"/>
        <v>-8.4073546562368762E-6</v>
      </c>
      <c r="AR87" t="str">
        <f t="shared" si="170"/>
        <v>0.76 -0.0208085974526604 -0.0120839752757961 0.695074761642291 0.662182188913834</v>
      </c>
    </row>
    <row r="88" spans="1:44" x14ac:dyDescent="0.3">
      <c r="A88" s="4">
        <f t="shared" si="171"/>
        <v>0.77000000000000046</v>
      </c>
      <c r="B88" s="4">
        <f t="shared" si="156"/>
        <v>0.83928024888831843</v>
      </c>
      <c r="C88">
        <f>(C$7*EXP(-$B$1*C$7)-B$7*EXP(-$B$1*B$7))*EXP(-C$7*$A88)</f>
        <v>0.33516002301781955</v>
      </c>
      <c r="D88">
        <f>(D$7*EXP(-$B$1*D$7)-C$7*EXP(-$B$1*C$7))*EXP(-D$7*$A88)</f>
        <v>0.22126911322440185</v>
      </c>
      <c r="E88">
        <f>(E$7*EXP(-$B$1*E$7)-D$7*EXP(-$B$1*D$7))*EXP(-E$7*$A88)</f>
        <v>0.14604513836959129</v>
      </c>
      <c r="F88">
        <f>(F$7*EXP(-$B$1*F$7)-E$7*EXP(-$B$1*E$7))*EXP(-F$7*$A88)</f>
        <v>9.6371346314114772E-2</v>
      </c>
      <c r="G88">
        <f>(G$7*EXP(-$B$1*G$7)-F$7*EXP(-$B$1*F$7))*EXP(-G$7*$A88)</f>
        <v>6.3576979857623117E-2</v>
      </c>
      <c r="H88">
        <f>(H$7*EXP(-$B$1*H$7)-G$7*EXP(-$B$1*G$7))*EXP(-H$7*$A88)</f>
        <v>4.193141092003453E-2</v>
      </c>
      <c r="I88">
        <f>(I$7*EXP(-$B$1*I$7)-H$7*EXP(-$B$1*H$7))*EXP(-I$7*$A88)</f>
        <v>2.7647952095386452E-2</v>
      </c>
      <c r="J88">
        <f>(J$7*EXP(-$B$1*J$7)-I$7*EXP(-$B$1*I$7))*EXP(-J$7*$A88)</f>
        <v>1.8224955610068479E-2</v>
      </c>
      <c r="K88" s="3">
        <f t="shared" si="157"/>
        <v>-0.1109466705207216</v>
      </c>
      <c r="L88" s="3">
        <v>0</v>
      </c>
      <c r="M88" s="4">
        <f t="shared" si="158"/>
        <v>-2.0437951733840099E-2</v>
      </c>
      <c r="N88" s="3">
        <f t="shared" ref="N88:W88" si="194">-N$7*EXP(-($B$1+$A88)*N$7)*(N$7-M$7)*($B$4+IF(N$6=1,1,0)*$B$3)</f>
        <v>-4.5030191419288988E-3</v>
      </c>
      <c r="O88" s="3">
        <f t="shared" si="194"/>
        <v>-2.4696523624231181E-3</v>
      </c>
      <c r="P88" s="3">
        <f t="shared" si="194"/>
        <v>-2.7590958087858157E-3</v>
      </c>
      <c r="Q88" s="3">
        <f t="shared" si="194"/>
        <v>-2.5892681213868659E-3</v>
      </c>
      <c r="R88" s="3">
        <f t="shared" si="194"/>
        <v>-2.231534990991416E-3</v>
      </c>
      <c r="S88" s="3">
        <f t="shared" si="194"/>
        <v>-1.8282521129785064E-3</v>
      </c>
      <c r="T88" s="3">
        <f t="shared" si="194"/>
        <v>-1.4483347751795088E-3</v>
      </c>
      <c r="U88" s="3">
        <f t="shared" si="194"/>
        <v>-1.1202090382769368E-3</v>
      </c>
      <c r="V88" s="3">
        <f t="shared" si="194"/>
        <v>-8.5101838398831319E-4</v>
      </c>
      <c r="W88" s="3">
        <f t="shared" si="194"/>
        <v>-6.375669979007179E-4</v>
      </c>
      <c r="X88" s="8">
        <f t="shared" si="160"/>
        <v>5.7212663574753152E-2</v>
      </c>
      <c r="Y88" s="8">
        <f t="shared" ref="Y88:AF88" si="195">(-EXP(-$B$1*Y$7)+EXP(-$B$1*X$7))*EXP(-Y$7*$A88)</f>
        <v>1.0130590168948345E-2</v>
      </c>
      <c r="Z88" s="8">
        <f t="shared" si="195"/>
        <v>6.7907376684176448E-3</v>
      </c>
      <c r="AA88" s="8">
        <f t="shared" si="195"/>
        <v>4.5519675865096382E-3</v>
      </c>
      <c r="AB88" s="8">
        <f t="shared" si="195"/>
        <v>3.0512751221419029E-3</v>
      </c>
      <c r="AC88" s="8">
        <f t="shared" si="195"/>
        <v>2.0453308803415615E-3</v>
      </c>
      <c r="AD88" s="8">
        <f t="shared" si="195"/>
        <v>1.3710262898686621E-3</v>
      </c>
      <c r="AE88" s="8">
        <f t="shared" si="195"/>
        <v>9.1902640574083555E-4</v>
      </c>
      <c r="AF88" s="8">
        <f t="shared" si="195"/>
        <v>6.1604182260416611E-4</v>
      </c>
      <c r="AG88" s="3">
        <f t="shared" si="162"/>
        <v>2.7736667630180397E-2</v>
      </c>
      <c r="AH88" s="9">
        <f t="shared" si="163"/>
        <v>-0.20468268826949543</v>
      </c>
      <c r="AI88" s="9">
        <f t="shared" si="164"/>
        <v>0.81873075307798171</v>
      </c>
      <c r="AJ88" s="8">
        <f t="shared" si="165"/>
        <v>-1.1710441783538715E-2</v>
      </c>
      <c r="AK88" s="7">
        <f t="shared" si="166"/>
        <v>0.68714455021580889</v>
      </c>
      <c r="AL88" s="7">
        <f t="shared" si="167"/>
        <v>-2.0437951733840099E-2</v>
      </c>
      <c r="AM88" s="10">
        <f t="shared" si="168"/>
        <v>0.65499615669843003</v>
      </c>
      <c r="AN88" s="8"/>
      <c r="AO88" s="10">
        <f>Fixing!B88</f>
        <v>0.6549878786943949</v>
      </c>
      <c r="AP88" s="11">
        <f t="shared" si="169"/>
        <v>-8.2780040351337902E-6</v>
      </c>
      <c r="AR88" t="str">
        <f t="shared" si="170"/>
        <v>0.77 -0.0204379517338401 -0.0117104417835387 0.687144550215809 0.65499615669843</v>
      </c>
    </row>
    <row r="89" spans="1:44" x14ac:dyDescent="0.3">
      <c r="A89" s="4">
        <f t="shared" si="171"/>
        <v>0.78000000000000047</v>
      </c>
      <c r="B89" s="4">
        <f t="shared" si="156"/>
        <v>0.83173175813166123</v>
      </c>
      <c r="C89">
        <f>(C$7*EXP(-$B$1*C$7)-B$7*EXP(-$B$1*B$7))*EXP(-C$7*$A89)</f>
        <v>0.33348840542923713</v>
      </c>
      <c r="D89">
        <f>(D$7*EXP(-$B$1*D$7)-C$7*EXP(-$B$1*C$7))*EXP(-D$7*$A89)</f>
        <v>0.21906744876164491</v>
      </c>
      <c r="E89">
        <f>(E$7*EXP(-$B$1*E$7)-D$7*EXP(-$B$1*D$7))*EXP(-E$7*$A89)</f>
        <v>0.14387080952886575</v>
      </c>
      <c r="F89">
        <f>(F$7*EXP(-$B$1*F$7)-E$7*EXP(-$B$1*E$7))*EXP(-F$7*$A89)</f>
        <v>9.4463065801881158E-2</v>
      </c>
      <c r="G89">
        <f>(G$7*EXP(-$B$1*G$7)-F$7*EXP(-$B$1*F$7))*EXP(-G$7*$A89)</f>
        <v>6.2007258631965489E-2</v>
      </c>
      <c r="H89">
        <f>(H$7*EXP(-$B$1*H$7)-G$7*EXP(-$B$1*G$7))*EXP(-H$7*$A89)</f>
        <v>4.0692150442734644E-2</v>
      </c>
      <c r="I89">
        <f>(I$7*EXP(-$B$1*I$7)-H$7*EXP(-$B$1*H$7))*EXP(-I$7*$A89)</f>
        <v>2.6697012291734892E-2</v>
      </c>
      <c r="J89">
        <f>(J$7*EXP(-$B$1*J$7)-I$7*EXP(-$B$1*I$7))*EXP(-J$7*$A89)</f>
        <v>1.7510344879173682E-2</v>
      </c>
      <c r="K89" s="3">
        <f t="shared" si="157"/>
        <v>-0.10606473763557647</v>
      </c>
      <c r="L89" s="3">
        <v>0</v>
      </c>
      <c r="M89" s="4">
        <f t="shared" si="158"/>
        <v>-2.0077291221691523E-2</v>
      </c>
      <c r="N89" s="3">
        <f t="shared" ref="N89:W89" si="196">-N$7*EXP(-($B$1+$A89)*N$7)*(N$7-M$7)*($B$4+IF(N$6=1,1,0)*$B$3)</f>
        <v>-4.4917756542896085E-3</v>
      </c>
      <c r="O89" s="3">
        <f t="shared" si="196"/>
        <v>-2.4511992553553075E-3</v>
      </c>
      <c r="P89" s="3">
        <f t="shared" si="196"/>
        <v>-2.724821770192583E-3</v>
      </c>
      <c r="Q89" s="3">
        <f t="shared" si="196"/>
        <v>-2.5443501082171075E-3</v>
      </c>
      <c r="R89" s="3">
        <f t="shared" si="196"/>
        <v>-2.1818860982820774E-3</v>
      </c>
      <c r="S89" s="3">
        <f t="shared" si="196"/>
        <v>-1.7786601940416461E-3</v>
      </c>
      <c r="T89" s="3">
        <f t="shared" si="196"/>
        <v>-1.4020205772451416E-3</v>
      </c>
      <c r="U89" s="3">
        <f t="shared" si="196"/>
        <v>-1.0789790923487557E-3</v>
      </c>
      <c r="V89" s="3">
        <f t="shared" si="196"/>
        <v>-8.1560790519744346E-4</v>
      </c>
      <c r="W89" s="3">
        <f t="shared" si="196"/>
        <v>-6.0799056652185188E-4</v>
      </c>
      <c r="X89" s="8">
        <f t="shared" si="160"/>
        <v>5.5599111365666407E-2</v>
      </c>
      <c r="Y89" s="8">
        <f t="shared" ref="Y89:AF89" si="197">(-EXP(-$B$1*Y$7)+EXP(-$B$1*X$7))*EXP(-Y$7*$A89)</f>
        <v>1.0080063639690306E-2</v>
      </c>
      <c r="Z89" s="8">
        <f t="shared" si="197"/>
        <v>6.7231686996511034E-3</v>
      </c>
      <c r="AA89" s="8">
        <f t="shared" si="197"/>
        <v>4.4841976181567815E-3</v>
      </c>
      <c r="AB89" s="8">
        <f t="shared" si="197"/>
        <v>2.9908558266174014E-3</v>
      </c>
      <c r="AC89" s="8">
        <f t="shared" si="197"/>
        <v>1.9948314809747607E-3</v>
      </c>
      <c r="AD89" s="8">
        <f t="shared" si="197"/>
        <v>1.3305063393806251E-3</v>
      </c>
      <c r="AE89" s="8">
        <f t="shared" si="197"/>
        <v>8.8741687506707471E-4</v>
      </c>
      <c r="AF89" s="8">
        <f t="shared" si="197"/>
        <v>5.9188647723423175E-4</v>
      </c>
      <c r="AG89" s="3">
        <f t="shared" si="162"/>
        <v>2.6516184408894118E-2</v>
      </c>
      <c r="AH89" s="9">
        <f t="shared" si="163"/>
        <v>-0.20417162064952768</v>
      </c>
      <c r="AI89" s="9">
        <f t="shared" si="164"/>
        <v>0.81668648259811072</v>
      </c>
      <c r="AJ89" s="8">
        <f t="shared" si="165"/>
        <v>-1.1351760674201685E-2</v>
      </c>
      <c r="AK89" s="7">
        <f t="shared" si="166"/>
        <v>0.67926408401368898</v>
      </c>
      <c r="AL89" s="7">
        <f t="shared" si="167"/>
        <v>-2.0077291221691523E-2</v>
      </c>
      <c r="AM89" s="10">
        <f t="shared" si="168"/>
        <v>0.64783503211779569</v>
      </c>
      <c r="AN89" s="8"/>
      <c r="AO89" s="10">
        <f>Fixing!B89</f>
        <v>0.64782688205718975</v>
      </c>
      <c r="AP89" s="11">
        <f t="shared" si="169"/>
        <v>-8.1500606059492497E-6</v>
      </c>
      <c r="AR89" t="str">
        <f t="shared" si="170"/>
        <v>0.78 -0.0200772912216915 -0.0113517606742017 0.679264084013689 0.647835032117796</v>
      </c>
    </row>
    <row r="90" spans="1:44" x14ac:dyDescent="0.3">
      <c r="A90" s="4">
        <f t="shared" si="171"/>
        <v>0.79000000000000048</v>
      </c>
      <c r="B90" s="4">
        <f t="shared" si="156"/>
        <v>0.82420496191803272</v>
      </c>
      <c r="C90">
        <f>(C$7*EXP(-$B$1*C$7)-B$7*EXP(-$B$1*B$7))*EXP(-C$7*$A90)</f>
        <v>0.33182512506815959</v>
      </c>
      <c r="D90">
        <f>(D$7*EXP(-$B$1*D$7)-C$7*EXP(-$B$1*C$7))*EXP(-D$7*$A90)</f>
        <v>0.21688769122632093</v>
      </c>
      <c r="E90">
        <f>(E$7*EXP(-$B$1*E$7)-D$7*EXP(-$B$1*D$7))*EXP(-E$7*$A90)</f>
        <v>0.14172885222724371</v>
      </c>
      <c r="F90">
        <f>(F$7*EXP(-$B$1*F$7)-E$7*EXP(-$B$1*E$7))*EXP(-F$7*$A90)</f>
        <v>9.2592571775492641E-2</v>
      </c>
      <c r="G90">
        <f>(G$7*EXP(-$B$1*G$7)-F$7*EXP(-$B$1*F$7))*EXP(-G$7*$A90)</f>
        <v>6.0476293961460328E-2</v>
      </c>
      <c r="H90">
        <f>(H$7*EXP(-$B$1*H$7)-G$7*EXP(-$B$1*G$7))*EXP(-H$7*$A90)</f>
        <v>3.9489515647635788E-2</v>
      </c>
      <c r="I90">
        <f>(I$7*EXP(-$B$1*I$7)-H$7*EXP(-$B$1*H$7))*EXP(-I$7*$A90)</f>
        <v>2.5778779666794042E-2</v>
      </c>
      <c r="J90">
        <f>(J$7*EXP(-$B$1*J$7)-I$7*EXP(-$B$1*I$7))*EXP(-J$7*$A90)</f>
        <v>1.6823754435825036E-2</v>
      </c>
      <c r="K90" s="3">
        <f t="shared" si="157"/>
        <v>-0.10139762209089953</v>
      </c>
      <c r="L90" s="3">
        <v>0</v>
      </c>
      <c r="M90" s="4">
        <f t="shared" si="158"/>
        <v>-1.9726295429744887E-2</v>
      </c>
      <c r="N90" s="3">
        <f t="shared" ref="N90:W90" si="198">-N$7*EXP(-($B$1+$A90)*N$7)*(N$7-M$7)*($B$4+IF(N$6=1,1,0)*$B$3)</f>
        <v>-4.480560240262779E-3</v>
      </c>
      <c r="O90" s="3">
        <f t="shared" si="198"/>
        <v>-2.4328840288919238E-3</v>
      </c>
      <c r="P90" s="3">
        <f t="shared" si="198"/>
        <v>-2.6909734905446354E-3</v>
      </c>
      <c r="Q90" s="3">
        <f t="shared" si="198"/>
        <v>-2.5002113221542113E-3</v>
      </c>
      <c r="R90" s="3">
        <f t="shared" si="198"/>
        <v>-2.1333418320102432E-3</v>
      </c>
      <c r="S90" s="3">
        <f t="shared" si="198"/>
        <v>-1.7304134716487319E-3</v>
      </c>
      <c r="T90" s="3">
        <f t="shared" si="198"/>
        <v>-1.3571873938987434E-3</v>
      </c>
      <c r="U90" s="3">
        <f t="shared" si="198"/>
        <v>-1.0392666385878003E-3</v>
      </c>
      <c r="V90" s="3">
        <f t="shared" si="198"/>
        <v>-7.8167083994474227E-4</v>
      </c>
      <c r="W90" s="3">
        <f t="shared" si="198"/>
        <v>-5.7978617180107672E-4</v>
      </c>
      <c r="X90" s="8">
        <f t="shared" si="160"/>
        <v>5.4046871883295947E-2</v>
      </c>
      <c r="Y90" s="8">
        <f t="shared" ref="Y90:AF90" si="199">(-EXP(-$B$1*Y$7)+EXP(-$B$1*X$7))*EXP(-Y$7*$A90)</f>
        <v>1.0029789112548265E-2</v>
      </c>
      <c r="Z90" s="8">
        <f t="shared" si="199"/>
        <v>6.6562720533571845E-3</v>
      </c>
      <c r="AA90" s="8">
        <f t="shared" si="199"/>
        <v>4.4174366131858609E-3</v>
      </c>
      <c r="AB90" s="8">
        <f t="shared" si="199"/>
        <v>2.9316329133021557E-3</v>
      </c>
      <c r="AC90" s="8">
        <f t="shared" si="199"/>
        <v>1.9455789162208421E-3</v>
      </c>
      <c r="AD90" s="8">
        <f t="shared" si="199"/>
        <v>1.2911839344099034E-3</v>
      </c>
      <c r="AE90" s="8">
        <f t="shared" si="199"/>
        <v>8.5689454104313171E-4</v>
      </c>
      <c r="AF90" s="8">
        <f t="shared" si="199"/>
        <v>5.6867827650372192E-4</v>
      </c>
      <c r="AG90" s="3">
        <f t="shared" si="162"/>
        <v>2.5349405522724883E-2</v>
      </c>
      <c r="AH90" s="9">
        <f t="shared" si="163"/>
        <v>-0.2036618291028536</v>
      </c>
      <c r="AI90" s="9">
        <f t="shared" si="164"/>
        <v>0.81464731641141441</v>
      </c>
      <c r="AJ90" s="8">
        <f t="shared" si="165"/>
        <v>-1.1007284785039642E-2</v>
      </c>
      <c r="AK90" s="7">
        <f t="shared" si="166"/>
        <v>0.67143636039949739</v>
      </c>
      <c r="AL90" s="7">
        <f t="shared" si="167"/>
        <v>-1.9726295429744887E-2</v>
      </c>
      <c r="AM90" s="10">
        <f t="shared" si="168"/>
        <v>0.64070278018471283</v>
      </c>
      <c r="AN90" s="8"/>
      <c r="AO90" s="10">
        <f>Fixing!B90</f>
        <v>0.64069475663087805</v>
      </c>
      <c r="AP90" s="11">
        <f t="shared" si="169"/>
        <v>-8.0235538347794844E-6</v>
      </c>
      <c r="AR90" t="str">
        <f t="shared" si="170"/>
        <v>0.79 -0.0197262954297449 -0.0110072847850396 0.671436360399497 0.640702780184713</v>
      </c>
    </row>
    <row r="91" spans="1:44" x14ac:dyDescent="0.3">
      <c r="A91" s="4">
        <f t="shared" si="171"/>
        <v>0.80000000000000049</v>
      </c>
      <c r="B91" s="4">
        <f t="shared" si="156"/>
        <v>0.81670356002347433</v>
      </c>
      <c r="C91">
        <f>(C$7*EXP(-$B$1*C$7)-B$7*EXP(-$B$1*B$7))*EXP(-C$7*$A91)</f>
        <v>0.33017014035249131</v>
      </c>
      <c r="D91">
        <f>(D$7*EXP(-$B$1*D$7)-C$7*EXP(-$B$1*C$7))*EXP(-D$7*$A91)</f>
        <v>0.21472962264085993</v>
      </c>
      <c r="E91">
        <f>(E$7*EXP(-$B$1*E$7)-D$7*EXP(-$B$1*D$7))*EXP(-E$7*$A91)</f>
        <v>0.13961878451529594</v>
      </c>
      <c r="F91">
        <f>(F$7*EXP(-$B$1*F$7)-E$7*EXP(-$B$1*E$7))*EXP(-F$7*$A91)</f>
        <v>9.0759116012398403E-2</v>
      </c>
      <c r="G91">
        <f>(G$7*EXP(-$B$1*G$7)-F$7*EXP(-$B$1*F$7))*EXP(-G$7*$A91)</f>
        <v>5.8983128943351441E-2</v>
      </c>
      <c r="H91">
        <f>(H$7*EXP(-$B$1*H$7)-G$7*EXP(-$B$1*G$7))*EXP(-H$7*$A91)</f>
        <v>3.8322424082242082E-2</v>
      </c>
      <c r="I91">
        <f>(I$7*EXP(-$B$1*I$7)-H$7*EXP(-$B$1*H$7))*EXP(-I$7*$A91)</f>
        <v>2.4892129270766752E-2</v>
      </c>
      <c r="J91">
        <f>(J$7*EXP(-$B$1*J$7)-I$7*EXP(-$B$1*I$7))*EXP(-J$7*$A91)</f>
        <v>1.6164085588832745E-2</v>
      </c>
      <c r="K91" s="3">
        <f t="shared" si="157"/>
        <v>-9.6935871382764272E-2</v>
      </c>
      <c r="L91" s="3">
        <v>0</v>
      </c>
      <c r="M91" s="4">
        <f t="shared" si="158"/>
        <v>-1.9384655217917907E-2</v>
      </c>
      <c r="N91" s="3">
        <f t="shared" ref="N91:W91" si="200">-N$7*EXP(-($B$1+$A91)*N$7)*(N$7-M$7)*($B$4+IF(N$6=1,1,0)*$B$3)</f>
        <v>-4.4693728297520363E-3</v>
      </c>
      <c r="O91" s="3">
        <f t="shared" si="200"/>
        <v>-2.4147056527966497E-3</v>
      </c>
      <c r="P91" s="3">
        <f t="shared" si="200"/>
        <v>-2.6575456809794138E-3</v>
      </c>
      <c r="Q91" s="3">
        <f t="shared" si="200"/>
        <v>-2.4568382453499641E-3</v>
      </c>
      <c r="R91" s="3">
        <f t="shared" si="200"/>
        <v>-2.0858776156043139E-3</v>
      </c>
      <c r="S91" s="3">
        <f t="shared" si="200"/>
        <v>-1.6834754569164793E-3</v>
      </c>
      <c r="T91" s="3">
        <f t="shared" si="200"/>
        <v>-1.3137878659220277E-3</v>
      </c>
      <c r="U91" s="3">
        <f t="shared" si="200"/>
        <v>-1.0010158248112521E-3</v>
      </c>
      <c r="V91" s="3">
        <f t="shared" si="200"/>
        <v>-7.4914588017879118E-4</v>
      </c>
      <c r="W91" s="3">
        <f t="shared" si="200"/>
        <v>-5.5289016560697876E-4</v>
      </c>
      <c r="X91" s="8">
        <f t="shared" si="160"/>
        <v>5.2553394634587428E-2</v>
      </c>
      <c r="Y91" s="8">
        <f t="shared" ref="Y91:AF91" si="201">(-EXP(-$B$1*Y$7)+EXP(-$B$1*X$7))*EXP(-Y$7*$A91)</f>
        <v>9.9797653306564222E-3</v>
      </c>
      <c r="Z91" s="8">
        <f t="shared" si="201"/>
        <v>6.5900410398155142E-3</v>
      </c>
      <c r="AA91" s="8">
        <f t="shared" si="201"/>
        <v>4.3516695500891078E-3</v>
      </c>
      <c r="AB91" s="8">
        <f t="shared" si="201"/>
        <v>2.873582692241191E-3</v>
      </c>
      <c r="AC91" s="8">
        <f t="shared" si="201"/>
        <v>1.8975424016235279E-3</v>
      </c>
      <c r="AD91" s="8">
        <f t="shared" si="201"/>
        <v>1.253023682137681E-3</v>
      </c>
      <c r="AE91" s="8">
        <f t="shared" si="201"/>
        <v>8.2742200999278944E-4</v>
      </c>
      <c r="AF91" s="8">
        <f t="shared" si="201"/>
        <v>5.4638008234012068E-4</v>
      </c>
      <c r="AG91" s="3">
        <f t="shared" si="162"/>
        <v>2.4233967845691068E-2</v>
      </c>
      <c r="AH91" s="9">
        <f t="shared" si="163"/>
        <v>-0.20315331044327439</v>
      </c>
      <c r="AI91" s="9">
        <f t="shared" si="164"/>
        <v>0.81261324177309757</v>
      </c>
      <c r="AJ91" s="8">
        <f t="shared" si="165"/>
        <v>-1.067639609504825E-2</v>
      </c>
      <c r="AK91" s="7">
        <f t="shared" si="166"/>
        <v>0.66366412747830505</v>
      </c>
      <c r="AL91" s="7">
        <f t="shared" si="167"/>
        <v>-1.9384655217917907E-2</v>
      </c>
      <c r="AM91" s="10">
        <f t="shared" si="168"/>
        <v>0.63360307616533895</v>
      </c>
      <c r="AN91" s="8"/>
      <c r="AO91" s="10">
        <f>Fixing!B91</f>
        <v>0.63359517764997197</v>
      </c>
      <c r="AP91" s="11">
        <f t="shared" si="169"/>
        <v>-7.8985153669774988E-6</v>
      </c>
      <c r="AR91" t="str">
        <f t="shared" si="170"/>
        <v>0.8 -0.0193846552179179 -0.0106763960950482 0.663664127478305 0.633603076165339</v>
      </c>
    </row>
    <row r="92" spans="1:44" x14ac:dyDescent="0.3">
      <c r="A92" s="4">
        <f t="shared" si="171"/>
        <v>0.8100000000000005</v>
      </c>
      <c r="B92" s="4">
        <f t="shared" si="156"/>
        <v>0.80923099804724563</v>
      </c>
      <c r="C92">
        <f>(C$7*EXP(-$B$1*C$7)-B$7*EXP(-$B$1*B$7))*EXP(-C$7*$A92)</f>
        <v>0.32852340990752832</v>
      </c>
      <c r="D92">
        <f>(D$7*EXP(-$B$1*D$7)-C$7*EXP(-$B$1*C$7))*EXP(-D$7*$A92)</f>
        <v>0.21259302719660497</v>
      </c>
      <c r="E92">
        <f>(E$7*EXP(-$B$1*E$7)-D$7*EXP(-$B$1*D$7))*EXP(-E$7*$A92)</f>
        <v>0.1375401316188852</v>
      </c>
      <c r="F92">
        <f>(F$7*EXP(-$B$1*F$7)-E$7*EXP(-$B$1*E$7))*EXP(-F$7*$A92)</f>
        <v>8.8961965105846808E-2</v>
      </c>
      <c r="G92">
        <f>(G$7*EXP(-$B$1*G$7)-F$7*EXP(-$B$1*F$7))*EXP(-G$7*$A92)</f>
        <v>5.7526830300895913E-2</v>
      </c>
      <c r="H92">
        <f>(H$7*EXP(-$B$1*H$7)-G$7*EXP(-$B$1*G$7))*EXP(-H$7*$A92)</f>
        <v>3.7189825285363604E-2</v>
      </c>
      <c r="I92">
        <f>(I$7*EXP(-$B$1*I$7)-H$7*EXP(-$B$1*H$7))*EXP(-I$7*$A92)</f>
        <v>2.4035974846035878E-2</v>
      </c>
      <c r="J92">
        <f>(J$7*EXP(-$B$1*J$7)-I$7*EXP(-$B$1*I$7))*EXP(-J$7*$A92)</f>
        <v>1.5530282727304763E-2</v>
      </c>
      <c r="K92" s="3">
        <f t="shared" si="157"/>
        <v>-9.2670448941219841E-2</v>
      </c>
      <c r="L92" s="3">
        <v>0</v>
      </c>
      <c r="M92" s="4">
        <f t="shared" si="158"/>
        <v>-1.9052072364485865E-2</v>
      </c>
      <c r="N92" s="3">
        <f t="shared" ref="N92:W92" si="202">-N$7*EXP(-($B$1+$A92)*N$7)*(N$7-M$7)*($B$4+IF(N$6=1,1,0)*$B$3)</f>
        <v>-4.4582133528360277E-3</v>
      </c>
      <c r="O92" s="3">
        <f t="shared" si="202"/>
        <v>-2.3966631045310364E-3</v>
      </c>
      <c r="P92" s="3">
        <f t="shared" si="202"/>
        <v>-2.6245331183336633E-3</v>
      </c>
      <c r="Q92" s="3">
        <f t="shared" si="202"/>
        <v>-2.4142175944605986E-3</v>
      </c>
      <c r="R92" s="3">
        <f t="shared" si="202"/>
        <v>-2.0394694192910042E-3</v>
      </c>
      <c r="S92" s="3">
        <f t="shared" si="202"/>
        <v>-1.6378106507341512E-3</v>
      </c>
      <c r="T92" s="3">
        <f t="shared" si="202"/>
        <v>-1.2717761485284847E-3</v>
      </c>
      <c r="U92" s="3">
        <f t="shared" si="202"/>
        <v>-9.6417285450840198E-4</v>
      </c>
      <c r="V92" s="3">
        <f t="shared" si="202"/>
        <v>-7.1797426884765109E-4</v>
      </c>
      <c r="W92" s="3">
        <f t="shared" si="202"/>
        <v>-5.2724185241484717E-4</v>
      </c>
      <c r="X92" s="8">
        <f t="shared" si="160"/>
        <v>5.1116238423977889E-2</v>
      </c>
      <c r="Y92" s="8">
        <f t="shared" ref="Y92:AF92" si="203">(-EXP(-$B$1*Y$7)+EXP(-$B$1*X$7))*EXP(-Y$7*$A92)</f>
        <v>9.9299910434176263E-3</v>
      </c>
      <c r="Z92" s="8">
        <f t="shared" si="203"/>
        <v>6.5244690358695441E-3</v>
      </c>
      <c r="AA92" s="8">
        <f t="shared" si="203"/>
        <v>4.286881630999868E-3</v>
      </c>
      <c r="AB92" s="8">
        <f t="shared" si="203"/>
        <v>2.8166819425720696E-3</v>
      </c>
      <c r="AC92" s="8">
        <f t="shared" si="203"/>
        <v>1.8506919127974746E-3</v>
      </c>
      <c r="AD92" s="8">
        <f t="shared" si="203"/>
        <v>1.2159912357610177E-3</v>
      </c>
      <c r="AE92" s="8">
        <f t="shared" si="203"/>
        <v>7.9896317437975963E-4</v>
      </c>
      <c r="AF92" s="8">
        <f t="shared" si="203"/>
        <v>5.2495621287556465E-4</v>
      </c>
      <c r="AG92" s="3">
        <f t="shared" si="162"/>
        <v>2.3167612235304964E-2</v>
      </c>
      <c r="AH92" s="9">
        <f t="shared" si="163"/>
        <v>-0.20264606149254674</v>
      </c>
      <c r="AI92" s="9">
        <f t="shared" si="164"/>
        <v>0.81058424597018697</v>
      </c>
      <c r="AJ92" s="8">
        <f t="shared" si="165"/>
        <v>-1.0358504394933105E-2</v>
      </c>
      <c r="AK92" s="7">
        <f t="shared" si="166"/>
        <v>0.65594989836782847</v>
      </c>
      <c r="AL92" s="7">
        <f t="shared" si="167"/>
        <v>-1.9052072364485865E-2</v>
      </c>
      <c r="AM92" s="10">
        <f t="shared" si="168"/>
        <v>0.62653932160840942</v>
      </c>
      <c r="AN92" s="8"/>
      <c r="AO92" s="10">
        <f>Fixing!B92</f>
        <v>0.6265315466353345</v>
      </c>
      <c r="AP92" s="11">
        <f t="shared" si="169"/>
        <v>-7.7749730749143708E-6</v>
      </c>
      <c r="AR92" t="str">
        <f t="shared" si="170"/>
        <v>0.81 -0.0190520723644859 -0.0103585043949331 0.655949898367828 0.626539321608409</v>
      </c>
    </row>
    <row r="93" spans="1:44" x14ac:dyDescent="0.3">
      <c r="A93" s="4">
        <f t="shared" si="171"/>
        <v>0.82000000000000051</v>
      </c>
      <c r="B93" s="4">
        <f t="shared" si="156"/>
        <v>0.80179048074233217</v>
      </c>
      <c r="C93">
        <f>(C$7*EXP(-$B$1*C$7)-B$7*EXP(-$B$1*B$7))*EXP(-C$7*$A93)</f>
        <v>0.32688489256492353</v>
      </c>
      <c r="D93">
        <f>(D$7*EXP(-$B$1*D$7)-C$7*EXP(-$B$1*C$7))*EXP(-D$7*$A93)</f>
        <v>0.21047769123223109</v>
      </c>
      <c r="E93">
        <f>(E$7*EXP(-$B$1*E$7)-D$7*EXP(-$B$1*D$7))*EXP(-E$7*$A93)</f>
        <v>0.1354924258323405</v>
      </c>
      <c r="F93">
        <f>(F$7*EXP(-$B$1*F$7)-E$7*EXP(-$B$1*E$7))*EXP(-F$7*$A93)</f>
        <v>8.7200400171512885E-2</v>
      </c>
      <c r="G93">
        <f>(G$7*EXP(-$B$1*G$7)-F$7*EXP(-$B$1*F$7))*EXP(-G$7*$A93)</f>
        <v>5.6106487800035611E-2</v>
      </c>
      <c r="H93">
        <f>(H$7*EXP(-$B$1*H$7)-G$7*EXP(-$B$1*G$7))*EXP(-H$7*$A93)</f>
        <v>3.6090699841630478E-2</v>
      </c>
      <c r="I93">
        <f>(I$7*EXP(-$B$1*I$7)-H$7*EXP(-$B$1*H$7))*EXP(-I$7*$A93)</f>
        <v>2.320926749636287E-2</v>
      </c>
      <c r="J93">
        <f>(J$7*EXP(-$B$1*J$7)-I$7*EXP(-$B$1*I$7))*EXP(-J$7*$A93)</f>
        <v>1.4921331631444155E-2</v>
      </c>
      <c r="K93" s="3">
        <f t="shared" si="157"/>
        <v>-8.8592715828149038E-2</v>
      </c>
      <c r="L93" s="3">
        <v>0</v>
      </c>
      <c r="M93" s="4">
        <f t="shared" si="158"/>
        <v>-1.8728259154921972E-2</v>
      </c>
      <c r="N93" s="3">
        <f t="shared" ref="N93:W93" si="204">-N$7*EXP(-($B$1+$A93)*N$7)*(N$7-M$7)*($B$4+IF(N$6=1,1,0)*$B$3)</f>
        <v>-4.4470817397679876E-3</v>
      </c>
      <c r="O93" s="3">
        <f t="shared" si="204"/>
        <v>-2.3787553691969874E-3</v>
      </c>
      <c r="P93" s="3">
        <f t="shared" si="204"/>
        <v>-2.5919306443273073E-3</v>
      </c>
      <c r="Q93" s="3">
        <f t="shared" si="204"/>
        <v>-2.3723363165786614E-3</v>
      </c>
      <c r="R93" s="3">
        <f t="shared" si="204"/>
        <v>-1.9940937479297548E-3</v>
      </c>
      <c r="S93" s="3">
        <f t="shared" si="204"/>
        <v>-1.5933845169156535E-3</v>
      </c>
      <c r="T93" s="3">
        <f t="shared" si="204"/>
        <v>-1.2311078629355661E-3</v>
      </c>
      <c r="U93" s="3">
        <f t="shared" si="204"/>
        <v>-9.2868591118044311E-4</v>
      </c>
      <c r="V93" s="3">
        <f t="shared" si="204"/>
        <v>-6.8809969375296161E-4</v>
      </c>
      <c r="W93" s="3">
        <f t="shared" si="204"/>
        <v>-5.0278335233664491E-4</v>
      </c>
      <c r="X93" s="8">
        <f t="shared" si="160"/>
        <v>4.9733066613532995E-2</v>
      </c>
      <c r="Y93" s="8">
        <f t="shared" ref="Y93:AF93" si="205">(-EXP(-$B$1*Y$7)+EXP(-$B$1*X$7))*EXP(-Y$7*$A93)</f>
        <v>9.8804650064721021E-3</v>
      </c>
      <c r="Z93" s="8">
        <f t="shared" si="205"/>
        <v>6.4595494842642365E-3</v>
      </c>
      <c r="AA93" s="8">
        <f t="shared" si="205"/>
        <v>4.2230582783630202E-3</v>
      </c>
      <c r="AB93" s="8">
        <f t="shared" si="205"/>
        <v>2.7609079032362366E-3</v>
      </c>
      <c r="AC93" s="8">
        <f t="shared" si="205"/>
        <v>1.8049981666620515E-3</v>
      </c>
      <c r="AD93" s="8">
        <f t="shared" si="205"/>
        <v>1.1800532635784105E-3</v>
      </c>
      <c r="AE93" s="8">
        <f t="shared" si="205"/>
        <v>7.7148316857143448E-4</v>
      </c>
      <c r="AF93" s="8">
        <f t="shared" si="205"/>
        <v>5.0437238534824138E-4</v>
      </c>
      <c r="AG93" s="3">
        <f t="shared" si="162"/>
        <v>2.2148178957037259E-2</v>
      </c>
      <c r="AH93" s="9">
        <f t="shared" si="163"/>
        <v>-0.20214007908036308</v>
      </c>
      <c r="AI93" s="9">
        <f t="shared" si="164"/>
        <v>0.80856031632145231</v>
      </c>
      <c r="AJ93" s="8">
        <f t="shared" si="165"/>
        <v>-1.0053046018168523E-2</v>
      </c>
      <c r="AK93" s="7">
        <f t="shared" si="166"/>
        <v>0.64829596473254947</v>
      </c>
      <c r="AL93" s="7">
        <f t="shared" si="167"/>
        <v>-1.8728259154921972E-2</v>
      </c>
      <c r="AM93" s="10">
        <f t="shared" si="168"/>
        <v>0.61951465955945906</v>
      </c>
      <c r="AN93" s="8"/>
      <c r="AO93" s="10">
        <f>Fixing!B93</f>
        <v>0.61950700661086044</v>
      </c>
      <c r="AP93" s="11">
        <f t="shared" si="169"/>
        <v>-7.6529485986132073E-6</v>
      </c>
      <c r="AR93" t="str">
        <f t="shared" si="170"/>
        <v>0.820000000000001 -0.018728259154922 -0.0100530460181685 0.648295964732549 0.619514659559459</v>
      </c>
    </row>
    <row r="94" spans="1:44" x14ac:dyDescent="0.3">
      <c r="A94" s="4">
        <f t="shared" si="171"/>
        <v>0.83000000000000052</v>
      </c>
      <c r="B94" s="4">
        <f t="shared" si="156"/>
        <v>0.794384984702589</v>
      </c>
      <c r="C94">
        <f>(C$7*EXP(-$B$1*C$7)-B$7*EXP(-$B$1*B$7))*EXP(-C$7*$A94)</f>
        <v>0.32525454736165821</v>
      </c>
      <c r="D94">
        <f>(D$7*EXP(-$B$1*D$7)-C$7*EXP(-$B$1*C$7))*EXP(-D$7*$A94)</f>
        <v>0.20838340321237914</v>
      </c>
      <c r="E94">
        <f>(E$7*EXP(-$B$1*E$7)-D$7*EXP(-$B$1*D$7))*EXP(-E$7*$A94)</f>
        <v>0.13347520641322108</v>
      </c>
      <c r="F94">
        <f>(F$7*EXP(-$B$1*F$7)-E$7*EXP(-$B$1*E$7))*EXP(-F$7*$A94)</f>
        <v>8.547371655993509E-2</v>
      </c>
      <c r="G94">
        <f>(G$7*EXP(-$B$1*G$7)-F$7*EXP(-$B$1*F$7))*EXP(-G$7*$A94)</f>
        <v>5.4721213680471462E-2</v>
      </c>
      <c r="H94">
        <f>(H$7*EXP(-$B$1*H$7)-G$7*EXP(-$B$1*G$7))*EXP(-H$7*$A94)</f>
        <v>3.5024058463950153E-2</v>
      </c>
      <c r="I94">
        <f>(I$7*EXP(-$B$1*I$7)-H$7*EXP(-$B$1*H$7))*EXP(-I$7*$A94)</f>
        <v>2.2410994401858675E-2</v>
      </c>
      <c r="J94">
        <f>(J$7*EXP(-$B$1*J$7)-I$7*EXP(-$B$1*I$7))*EXP(-J$7*$A94)</f>
        <v>1.4336257849581048E-2</v>
      </c>
      <c r="K94" s="3">
        <f t="shared" si="157"/>
        <v>-8.4694413240465907E-2</v>
      </c>
      <c r="L94" s="3">
        <v>0</v>
      </c>
      <c r="M94" s="4">
        <f t="shared" si="158"/>
        <v>-1.8412937986921729E-2</v>
      </c>
      <c r="N94" s="3">
        <f t="shared" ref="N94:W94" si="206">-N$7*EXP(-($B$1+$A94)*N$7)*(N$7-M$7)*($B$4+IF(N$6=1,1,0)*$B$3)</f>
        <v>-4.4359779209752967E-3</v>
      </c>
      <c r="O94" s="3">
        <f t="shared" si="206"/>
        <v>-2.3609814394796665E-3</v>
      </c>
      <c r="P94" s="3">
        <f t="shared" si="206"/>
        <v>-2.5597331647574514E-3</v>
      </c>
      <c r="Q94" s="3">
        <f t="shared" si="206"/>
        <v>-2.3311815852354667E-3</v>
      </c>
      <c r="R94" s="3">
        <f t="shared" si="206"/>
        <v>-1.9497276291178143E-3</v>
      </c>
      <c r="S94" s="3">
        <f t="shared" si="206"/>
        <v>-1.5501634560799045E-3</v>
      </c>
      <c r="T94" s="3">
        <f t="shared" si="206"/>
        <v>-1.1917400494854708E-3</v>
      </c>
      <c r="U94" s="3">
        <f t="shared" si="206"/>
        <v>-8.9450508546497773E-4</v>
      </c>
      <c r="V94" s="3">
        <f t="shared" si="206"/>
        <v>-6.5946818582072195E-4</v>
      </c>
      <c r="W94" s="3">
        <f t="shared" si="206"/>
        <v>-4.7945947050495569E-4</v>
      </c>
      <c r="X94" s="8">
        <f t="shared" si="160"/>
        <v>4.8401642589796678E-2</v>
      </c>
      <c r="Y94" s="8">
        <f t="shared" ref="Y94:AF94" si="207">(-EXP(-$B$1*Y$7)+EXP(-$B$1*X$7))*EXP(-Y$7*$A94)</f>
        <v>9.8311859816663481E-3</v>
      </c>
      <c r="Z94" s="8">
        <f t="shared" si="207"/>
        <v>6.3952758929903325E-3</v>
      </c>
      <c r="AA94" s="8">
        <f t="shared" si="207"/>
        <v>4.1601851316549658E-3</v>
      </c>
      <c r="AB94" s="8">
        <f t="shared" si="207"/>
        <v>2.7062382638742945E-3</v>
      </c>
      <c r="AC94" s="8">
        <f t="shared" si="207"/>
        <v>1.7604326031384675E-3</v>
      </c>
      <c r="AD94" s="8">
        <f t="shared" si="207"/>
        <v>1.1451774189890091E-3</v>
      </c>
      <c r="AE94" s="8">
        <f t="shared" si="207"/>
        <v>7.4494832612412624E-4</v>
      </c>
      <c r="AF94" s="8">
        <f t="shared" si="207"/>
        <v>4.8459566124265622E-4</v>
      </c>
      <c r="AG94" s="3">
        <f t="shared" si="162"/>
        <v>2.1173603310116477E-2</v>
      </c>
      <c r="AH94" s="9">
        <f t="shared" si="163"/>
        <v>-0.20163536004433169</v>
      </c>
      <c r="AI94" s="9">
        <f t="shared" si="164"/>
        <v>0.80654144017732676</v>
      </c>
      <c r="AJ94" s="8">
        <f t="shared" si="165"/>
        <v>-9.7594826303307129E-3</v>
      </c>
      <c r="AK94" s="7">
        <f t="shared" si="166"/>
        <v>0.64070440961726982</v>
      </c>
      <c r="AL94" s="7">
        <f t="shared" si="167"/>
        <v>-1.8412937986921729E-2</v>
      </c>
      <c r="AM94" s="10">
        <f t="shared" si="168"/>
        <v>0.61253198900001737</v>
      </c>
      <c r="AN94" s="8"/>
      <c r="AO94" s="10">
        <f>Fixing!B94</f>
        <v>0.61252445653990961</v>
      </c>
      <c r="AP94" s="11">
        <f t="shared" si="169"/>
        <v>-7.5324601077619846E-6</v>
      </c>
      <c r="AR94" t="str">
        <f t="shared" si="170"/>
        <v>0.830000000000001 -0.0184129379869217 -0.00975948263033071 0.64070440961727 0.612531989000017</v>
      </c>
    </row>
    <row r="95" spans="1:44" x14ac:dyDescent="0.3">
      <c r="A95" s="4">
        <f t="shared" si="171"/>
        <v>0.84000000000000052</v>
      </c>
      <c r="B95" s="4">
        <f t="shared" si="156"/>
        <v>0.78701727043645631</v>
      </c>
      <c r="C95">
        <f>(C$7*EXP(-$B$1*C$7)-B$7*EXP(-$B$1*B$7))*EXP(-C$7*$A95)</f>
        <v>0.32363233353901721</v>
      </c>
      <c r="D95">
        <f>(D$7*EXP(-$B$1*D$7)-C$7*EXP(-$B$1*C$7))*EXP(-D$7*$A95)</f>
        <v>0.20630995370650179</v>
      </c>
      <c r="E95">
        <f>(E$7*EXP(-$B$1*E$7)-D$7*EXP(-$B$1*D$7))*EXP(-E$7*$A95)</f>
        <v>0.13148801947864738</v>
      </c>
      <c r="F95">
        <f>(F$7*EXP(-$B$1*F$7)-E$7*EXP(-$B$1*E$7))*EXP(-F$7*$A95)</f>
        <v>8.3781223574646013E-2</v>
      </c>
      <c r="G95">
        <f>(G$7*EXP(-$B$1*G$7)-F$7*EXP(-$B$1*F$7))*EXP(-G$7*$A95)</f>
        <v>5.3370142100784196E-2</v>
      </c>
      <c r="H95">
        <f>(H$7*EXP(-$B$1*H$7)-G$7*EXP(-$B$1*G$7))*EXP(-H$7*$A95)</f>
        <v>3.398894110308226E-2</v>
      </c>
      <c r="I95">
        <f>(I$7*EXP(-$B$1*I$7)-H$7*EXP(-$B$1*H$7))*EXP(-I$7*$A95)</f>
        <v>2.1640177578152741E-2</v>
      </c>
      <c r="J95">
        <f>(J$7*EXP(-$B$1*J$7)-I$7*EXP(-$B$1*I$7))*EXP(-J$7*$A95)</f>
        <v>1.3774125138842066E-2</v>
      </c>
      <c r="K95" s="3">
        <f t="shared" si="157"/>
        <v>-8.0967645783217329E-2</v>
      </c>
      <c r="L95" s="3">
        <v>0</v>
      </c>
      <c r="M95" s="4">
        <f t="shared" si="158"/>
        <v>-1.8105840990953741E-2</v>
      </c>
      <c r="N95" s="3">
        <f t="shared" ref="N95:W95" si="208">-N$7*EXP(-($B$1+$A95)*N$7)*(N$7-M$7)*($B$4+IF(N$6=1,1,0)*$B$3)</f>
        <v>-4.4249018270590525E-3</v>
      </c>
      <c r="O95" s="3">
        <f t="shared" si="208"/>
        <v>-2.3433403155908436E-3</v>
      </c>
      <c r="P95" s="3">
        <f t="shared" si="208"/>
        <v>-2.5279356487024054E-3</v>
      </c>
      <c r="Q95" s="3">
        <f t="shared" si="208"/>
        <v>-2.290740796472881E-3</v>
      </c>
      <c r="R95" s="3">
        <f t="shared" si="208"/>
        <v>-1.906348601559973E-3</v>
      </c>
      <c r="S95" s="3">
        <f t="shared" si="208"/>
        <v>-1.5081147802397023E-3</v>
      </c>
      <c r="T95" s="3">
        <f t="shared" si="208"/>
        <v>-1.1536311222650074E-3</v>
      </c>
      <c r="U95" s="3">
        <f t="shared" si="208"/>
        <v>-8.6158230494275307E-4</v>
      </c>
      <c r="V95" s="3">
        <f t="shared" si="208"/>
        <v>-6.3202802160497603E-4</v>
      </c>
      <c r="W95" s="3">
        <f t="shared" si="208"/>
        <v>-4.5721757251614912E-4</v>
      </c>
      <c r="X95" s="8">
        <f t="shared" si="160"/>
        <v>4.7119825428311383E-2</v>
      </c>
      <c r="Y95" s="8">
        <f t="shared" ref="Y95:AF95" si="209">(-EXP(-$B$1*Y$7)+EXP(-$B$1*X$7))*EXP(-Y$7*$A95)</f>
        <v>9.7821527370221765E-3</v>
      </c>
      <c r="Z95" s="8">
        <f t="shared" si="209"/>
        <v>6.3316418346351403E-3</v>
      </c>
      <c r="AA95" s="8">
        <f t="shared" si="209"/>
        <v>4.0982480441524461E-3</v>
      </c>
      <c r="AB95" s="8">
        <f t="shared" si="209"/>
        <v>2.6526511559015606E-3</v>
      </c>
      <c r="AC95" s="8">
        <f t="shared" si="209"/>
        <v>1.7169673672987869E-3</v>
      </c>
      <c r="AD95" s="8">
        <f t="shared" si="209"/>
        <v>1.1113323113784927E-3</v>
      </c>
      <c r="AE95" s="8">
        <f t="shared" si="209"/>
        <v>7.1932613853746444E-4</v>
      </c>
      <c r="AF95" s="8">
        <f t="shared" si="209"/>
        <v>4.655943935809809E-4</v>
      </c>
      <c r="AG95" s="3">
        <f t="shared" si="162"/>
        <v>2.0241911445804332E-2</v>
      </c>
      <c r="AH95" s="9">
        <f t="shared" si="163"/>
        <v>-0.20113190122995694</v>
      </c>
      <c r="AI95" s="9">
        <f t="shared" si="164"/>
        <v>0.80452760491982778</v>
      </c>
      <c r="AJ95" s="8">
        <f t="shared" si="165"/>
        <v>-9.4773000740199387E-3</v>
      </c>
      <c r="AK95" s="7">
        <f t="shared" si="166"/>
        <v>0.63317711961478262</v>
      </c>
      <c r="AL95" s="7">
        <f t="shared" si="167"/>
        <v>-1.8105840990953741E-2</v>
      </c>
      <c r="AM95" s="10">
        <f t="shared" si="168"/>
        <v>0.60559397854980901</v>
      </c>
      <c r="AN95" s="8"/>
      <c r="AO95" s="10">
        <f>Fixing!B95</f>
        <v>0.6055865650260901</v>
      </c>
      <c r="AP95" s="11">
        <f t="shared" si="169"/>
        <v>-7.4135237189132397E-6</v>
      </c>
      <c r="AR95" t="str">
        <f t="shared" si="170"/>
        <v>0.840000000000001 -0.0181058409909537 -0.00947730007401994 0.633177119614783 0.605593978549809</v>
      </c>
    </row>
    <row r="96" spans="1:44" x14ac:dyDescent="0.3">
      <c r="A96" s="4">
        <f t="shared" si="171"/>
        <v>0.85000000000000053</v>
      </c>
      <c r="B96" s="4">
        <f t="shared" si="156"/>
        <v>0.7796898938558281</v>
      </c>
      <c r="C96">
        <f>(C$7*EXP(-$B$1*C$7)-B$7*EXP(-$B$1*B$7))*EXP(-C$7*$A96)</f>
        <v>0.32201821054157059</v>
      </c>
      <c r="D96">
        <f>(D$7*EXP(-$B$1*D$7)-C$7*EXP(-$B$1*C$7))*EXP(-D$7*$A96)</f>
        <v>0.20425713536792067</v>
      </c>
      <c r="E96">
        <f>(E$7*EXP(-$B$1*E$7)-D$7*EXP(-$B$1*D$7))*EXP(-E$7*$A96)</f>
        <v>0.1295304179031756</v>
      </c>
      <c r="F96">
        <f>(F$7*EXP(-$B$1*F$7)-E$7*EXP(-$B$1*E$7))*EXP(-F$7*$A96)</f>
        <v>8.2122244195884667E-2</v>
      </c>
      <c r="G96">
        <f>(G$7*EXP(-$B$1*G$7)-F$7*EXP(-$B$1*F$7))*EXP(-G$7*$A96)</f>
        <v>5.2052428597255444E-2</v>
      </c>
      <c r="H96">
        <f>(H$7*EXP(-$B$1*H$7)-G$7*EXP(-$B$1*G$7))*EXP(-H$7*$A96)</f>
        <v>3.2984416083529478E-2</v>
      </c>
      <c r="I96">
        <f>(I$7*EXP(-$B$1*I$7)-H$7*EXP(-$B$1*H$7))*EXP(-I$7*$A96)</f>
        <v>2.0895872678239835E-2</v>
      </c>
      <c r="J96">
        <f>(J$7*EXP(-$B$1*J$7)-I$7*EXP(-$B$1*I$7))*EXP(-J$7*$A96)</f>
        <v>1.3234033966961985E-2</v>
      </c>
      <c r="K96" s="3">
        <f t="shared" si="157"/>
        <v>-7.7404865478710186E-2</v>
      </c>
      <c r="L96" s="3">
        <v>0</v>
      </c>
      <c r="M96" s="4">
        <f t="shared" si="158"/>
        <v>-1.7806709665706525E-2</v>
      </c>
      <c r="N96" s="3">
        <f t="shared" ref="N96:W96" si="210">-N$7*EXP(-($B$1+$A96)*N$7)*(N$7-M$7)*($B$4+IF(N$6=1,1,0)*$B$3)</f>
        <v>-4.4138533887936307E-3</v>
      </c>
      <c r="O96" s="3">
        <f t="shared" si="210"/>
        <v>-2.3258310052126458E-3</v>
      </c>
      <c r="P96" s="3">
        <f t="shared" si="210"/>
        <v>-2.4965331277355951E-3</v>
      </c>
      <c r="Q96" s="3">
        <f t="shared" si="210"/>
        <v>-2.2510015649832662E-3</v>
      </c>
      <c r="R96" s="3">
        <f t="shared" si="210"/>
        <v>-1.8639347036970508E-3</v>
      </c>
      <c r="S96" s="3">
        <f t="shared" si="210"/>
        <v>-1.4672066880798719E-3</v>
      </c>
      <c r="T96" s="3">
        <f t="shared" si="210"/>
        <v>-1.1167408251766115E-3</v>
      </c>
      <c r="U96" s="3">
        <f t="shared" si="210"/>
        <v>-8.2987126652789842E-4</v>
      </c>
      <c r="V96" s="3">
        <f t="shared" si="210"/>
        <v>-6.0572962984827602E-4</v>
      </c>
      <c r="W96" s="3">
        <f t="shared" si="210"/>
        <v>-4.3600746565167616E-4</v>
      </c>
      <c r="X96" s="8">
        <f t="shared" si="160"/>
        <v>4.5885565747162724E-2</v>
      </c>
      <c r="Y96" s="8">
        <f t="shared" ref="Y96:AF96" si="211">(-EXP(-$B$1*Y$7)+EXP(-$B$1*X$7))*EXP(-Y$7*$A96)</f>
        <v>9.7333640467059182E-3</v>
      </c>
      <c r="Z96" s="8">
        <f t="shared" si="211"/>
        <v>6.2686409457397979E-3</v>
      </c>
      <c r="AA96" s="8">
        <f t="shared" si="211"/>
        <v>4.0372330797494738E-3</v>
      </c>
      <c r="AB96" s="8">
        <f t="shared" si="211"/>
        <v>2.60012514376034E-3</v>
      </c>
      <c r="AC96" s="8">
        <f t="shared" si="211"/>
        <v>1.6745752919556977E-3</v>
      </c>
      <c r="AD96" s="8">
        <f t="shared" si="211"/>
        <v>1.0784874778653978E-3</v>
      </c>
      <c r="AE96" s="8">
        <f t="shared" si="211"/>
        <v>6.945852154274162E-4</v>
      </c>
      <c r="AF96" s="8">
        <f t="shared" si="211"/>
        <v>4.4733817628113669E-4</v>
      </c>
      <c r="AG96" s="3">
        <f t="shared" si="162"/>
        <v>1.9351216369677546E-2</v>
      </c>
      <c r="AH96" s="9">
        <f t="shared" si="163"/>
        <v>-0.2006296994906196</v>
      </c>
      <c r="AI96" s="9">
        <f t="shared" si="164"/>
        <v>0.80251879796247838</v>
      </c>
      <c r="AJ96" s="8">
        <f t="shared" si="165"/>
        <v>-9.2060072668103243E-3</v>
      </c>
      <c r="AK96" s="7">
        <f t="shared" si="166"/>
        <v>0.62571579640067154</v>
      </c>
      <c r="AL96" s="7">
        <f t="shared" si="167"/>
        <v>-1.7806709665706525E-2</v>
      </c>
      <c r="AM96" s="10">
        <f t="shared" si="168"/>
        <v>0.59870307946815471</v>
      </c>
      <c r="AN96" s="8"/>
      <c r="AO96" s="10">
        <f>Fixing!B96</f>
        <v>0.59869578331101958</v>
      </c>
      <c r="AP96" s="11">
        <f t="shared" si="169"/>
        <v>-7.2961571351282117E-6</v>
      </c>
      <c r="AR96" t="str">
        <f t="shared" si="170"/>
        <v>0.850000000000001 -0.0178067096657065 -0.00920600726681032 0.625715796400672 0.598703079468155</v>
      </c>
    </row>
    <row r="97" spans="1:44" x14ac:dyDescent="0.3">
      <c r="A97" s="4">
        <f t="shared" si="171"/>
        <v>0.86000000000000054</v>
      </c>
      <c r="B97" s="4">
        <f t="shared" si="156"/>
        <v>0.7724052172073399</v>
      </c>
      <c r="C97">
        <f>(C$7*EXP(-$B$1*C$7)-B$7*EXP(-$B$1*B$7))*EXP(-C$7*$A97)</f>
        <v>0.32041213801615931</v>
      </c>
      <c r="D97">
        <f>(D$7*EXP(-$B$1*D$7)-C$7*EXP(-$B$1*C$7))*EXP(-D$7*$A97)</f>
        <v>0.20222474291309117</v>
      </c>
      <c r="E97">
        <f>(E$7*EXP(-$B$1*E$7)-D$7*EXP(-$B$1*D$7))*EXP(-E$7*$A97)</f>
        <v>0.12760196121819256</v>
      </c>
      <c r="F97">
        <f>(F$7*EXP(-$B$1*F$7)-E$7*EXP(-$B$1*E$7))*EXP(-F$7*$A97)</f>
        <v>8.0496114809779543E-2</v>
      </c>
      <c r="G97">
        <f>(G$7*EXP(-$B$1*G$7)-F$7*EXP(-$B$1*F$7))*EXP(-G$7*$A97)</f>
        <v>5.0767249556050283E-2</v>
      </c>
      <c r="H97">
        <f>(H$7*EXP(-$B$1*H$7)-G$7*EXP(-$B$1*G$7))*EXP(-H$7*$A97)</f>
        <v>3.2009579264966746E-2</v>
      </c>
      <c r="I97">
        <f>(I$7*EXP(-$B$1*I$7)-H$7*EXP(-$B$1*H$7))*EXP(-I$7*$A97)</f>
        <v>2.0177167835536882E-2</v>
      </c>
      <c r="J97">
        <f>(J$7*EXP(-$B$1*J$7)-I$7*EXP(-$B$1*I$7))*EXP(-J$7*$A97)</f>
        <v>1.2715120072840199E-2</v>
      </c>
      <c r="K97" s="3">
        <f t="shared" si="157"/>
        <v>-7.3998856479276787E-2</v>
      </c>
      <c r="L97" s="3">
        <v>0</v>
      </c>
      <c r="M97" s="4">
        <f t="shared" si="158"/>
        <v>-1.7515294527827269E-2</v>
      </c>
      <c r="N97" s="3">
        <f t="shared" ref="N97:W97" si="212">-N$7*EXP(-($B$1+$A97)*N$7)*(N$7-M$7)*($B$4+IF(N$6=1,1,0)*$B$3)</f>
        <v>-4.4028325371262573E-3</v>
      </c>
      <c r="O97" s="3">
        <f t="shared" si="212"/>
        <v>-2.3084525234417482E-3</v>
      </c>
      <c r="P97" s="3">
        <f t="shared" si="212"/>
        <v>-2.4655206951492291E-3</v>
      </c>
      <c r="Q97" s="3">
        <f t="shared" si="212"/>
        <v>-2.2119517203163849E-3</v>
      </c>
      <c r="R97" s="3">
        <f t="shared" si="212"/>
        <v>-1.8224644625873861E-3</v>
      </c>
      <c r="S97" s="3">
        <f t="shared" si="212"/>
        <v>-1.4274082409060104E-3</v>
      </c>
      <c r="T97" s="3">
        <f t="shared" si="212"/>
        <v>-1.0810301894140974E-3</v>
      </c>
      <c r="U97" s="3">
        <f t="shared" si="212"/>
        <v>-7.9932737134657996E-4</v>
      </c>
      <c r="V97" s="3">
        <f t="shared" si="212"/>
        <v>-5.8052550193012011E-4</v>
      </c>
      <c r="W97" s="3">
        <f t="shared" si="212"/>
        <v>-4.157812856094521E-4</v>
      </c>
      <c r="X97" s="8">
        <f t="shared" si="160"/>
        <v>4.4696901741281284E-2</v>
      </c>
      <c r="Y97" s="8">
        <f t="shared" ref="Y97:AF97" si="213">(-EXP(-$B$1*Y$7)+EXP(-$B$1*X$7))*EXP(-Y$7*$A97)</f>
        <v>9.6848186909977759E-3</v>
      </c>
      <c r="Z97" s="8">
        <f t="shared" si="213"/>
        <v>6.2062669261629148E-3</v>
      </c>
      <c r="AA97" s="8">
        <f t="shared" si="213"/>
        <v>3.9771265098216494E-3</v>
      </c>
      <c r="AB97" s="8">
        <f t="shared" si="213"/>
        <v>2.5486392163454217E-3</v>
      </c>
      <c r="AC97" s="8">
        <f t="shared" si="213"/>
        <v>1.6332298806821313E-3</v>
      </c>
      <c r="AD97" s="8">
        <f t="shared" si="213"/>
        <v>1.0466133558824707E-3</v>
      </c>
      <c r="AE97" s="8">
        <f t="shared" si="213"/>
        <v>6.7069524606914153E-4</v>
      </c>
      <c r="AF97" s="8">
        <f t="shared" si="213"/>
        <v>4.2979779550057637E-4</v>
      </c>
      <c r="AG97" s="3">
        <f t="shared" si="162"/>
        <v>1.8499714119819197E-2</v>
      </c>
      <c r="AH97" s="9">
        <f t="shared" si="163"/>
        <v>-0.20012875168755717</v>
      </c>
      <c r="AI97" s="9">
        <f t="shared" si="164"/>
        <v>0.80051500675022869</v>
      </c>
      <c r="AJ97" s="8">
        <f t="shared" si="165"/>
        <v>-8.9451351497840236E-3</v>
      </c>
      <c r="AK97" s="7">
        <f t="shared" si="166"/>
        <v>0.6183219676666456</v>
      </c>
      <c r="AL97" s="7">
        <f t="shared" si="167"/>
        <v>-1.7515294527827269E-2</v>
      </c>
      <c r="AM97" s="10">
        <f t="shared" si="168"/>
        <v>0.59186153798903429</v>
      </c>
      <c r="AN97" s="8"/>
      <c r="AO97" s="10">
        <f>Fixing!B97</f>
        <v>0.59185435762327554</v>
      </c>
      <c r="AP97" s="11">
        <f t="shared" si="169"/>
        <v>-7.1803657587521386E-6</v>
      </c>
      <c r="AR97" t="str">
        <f t="shared" si="170"/>
        <v>0.860000000000001 -0.0175152945278273 -0.00894513514978402 0.618321967666646 0.591861537989034</v>
      </c>
    </row>
    <row r="98" spans="1:44" x14ac:dyDescent="0.3">
      <c r="A98" s="4">
        <f t="shared" si="171"/>
        <v>0.87000000000000055</v>
      </c>
      <c r="B98" s="4">
        <f t="shared" si="156"/>
        <v>0.76516541947210237</v>
      </c>
      <c r="C98">
        <f>(C$7*EXP(-$B$1*C$7)-B$7*EXP(-$B$1*B$7))*EXP(-C$7*$A98)</f>
        <v>0.31881407581088655</v>
      </c>
      <c r="D98">
        <f>(D$7*EXP(-$B$1*D$7)-C$7*EXP(-$B$1*C$7))*EXP(-D$7*$A98)</f>
        <v>0.20021257310107418</v>
      </c>
      <c r="E98">
        <f>(E$7*EXP(-$B$1*E$7)-D$7*EXP(-$B$1*D$7))*EXP(-E$7*$A98)</f>
        <v>0.12570221551280847</v>
      </c>
      <c r="F98">
        <f>(F$7*EXP(-$B$1*F$7)-E$7*EXP(-$B$1*E$7))*EXP(-F$7*$A98)</f>
        <v>7.8902184942894152E-2</v>
      </c>
      <c r="G98">
        <f>(G$7*EXP(-$B$1*G$7)-F$7*EXP(-$B$1*F$7))*EXP(-G$7*$A98)</f>
        <v>4.9513801698431795E-2</v>
      </c>
      <c r="H98">
        <f>(H$7*EXP(-$B$1*H$7)-G$7*EXP(-$B$1*G$7))*EXP(-H$7*$A98)</f>
        <v>3.1063553228453927E-2</v>
      </c>
      <c r="I98">
        <f>(I$7*EXP(-$B$1*I$7)-H$7*EXP(-$B$1*H$7))*EXP(-I$7*$A98)</f>
        <v>1.948318254673238E-2</v>
      </c>
      <c r="J98">
        <f>(J$7*EXP(-$B$1*J$7)-I$7*EXP(-$B$1*I$7))*EXP(-J$7*$A98)</f>
        <v>1.2216553083538582E-2</v>
      </c>
      <c r="K98" s="3">
        <f t="shared" si="157"/>
        <v>-7.0742720452717595E-2</v>
      </c>
      <c r="L98" s="3">
        <v>0</v>
      </c>
      <c r="M98" s="4">
        <f t="shared" si="158"/>
        <v>-1.723135477537362E-2</v>
      </c>
      <c r="N98" s="3">
        <f t="shared" ref="N98:W98" si="214">-N$7*EXP(-($B$1+$A98)*N$7)*(N$7-M$7)*($B$4+IF(N$6=1,1,0)*$B$3)</f>
        <v>-4.3918392031765726E-3</v>
      </c>
      <c r="O98" s="3">
        <f t="shared" si="214"/>
        <v>-2.2912038927339704E-3</v>
      </c>
      <c r="P98" s="3">
        <f t="shared" si="214"/>
        <v>-2.4348935051876214E-3</v>
      </c>
      <c r="Q98" s="3">
        <f t="shared" si="214"/>
        <v>-2.1735793031521003E-3</v>
      </c>
      <c r="R98" s="3">
        <f t="shared" si="214"/>
        <v>-1.7819168830357057E-3</v>
      </c>
      <c r="S98" s="3">
        <f t="shared" si="214"/>
        <v>-1.3886893392456193E-3</v>
      </c>
      <c r="T98" s="3">
        <f t="shared" si="214"/>
        <v>-1.0464614922982354E-3</v>
      </c>
      <c r="U98" s="3">
        <f t="shared" si="214"/>
        <v>-7.6990766201248402E-4</v>
      </c>
      <c r="V98" s="3">
        <f t="shared" si="214"/>
        <v>-5.5637010604158929E-4</v>
      </c>
      <c r="W98" s="3">
        <f t="shared" si="214"/>
        <v>-3.9649338848972106E-4</v>
      </c>
      <c r="X98" s="8">
        <f t="shared" si="160"/>
        <v>4.3551955389596747E-2</v>
      </c>
      <c r="Y98" s="8">
        <f t="shared" ref="Y98:AF98" si="215">(-EXP(-$B$1*Y$7)+EXP(-$B$1*X$7))*EXP(-Y$7*$A98)</f>
        <v>9.6365154562613239E-3</v>
      </c>
      <c r="Z98" s="8">
        <f t="shared" si="215"/>
        <v>6.144513538450554E-3</v>
      </c>
      <c r="AA98" s="8">
        <f t="shared" si="215"/>
        <v>3.9179148101371646E-3</v>
      </c>
      <c r="AB98" s="8">
        <f t="shared" si="215"/>
        <v>2.4981727785993511E-3</v>
      </c>
      <c r="AC98" s="8">
        <f t="shared" si="215"/>
        <v>1.5929052912501331E-3</v>
      </c>
      <c r="AD98" s="8">
        <f t="shared" si="215"/>
        <v>1.0156812565683593E-3</v>
      </c>
      <c r="AE98" s="8">
        <f t="shared" si="215"/>
        <v>6.4762696226256466E-4</v>
      </c>
      <c r="AF98" s="8">
        <f t="shared" si="215"/>
        <v>4.1294518288790362E-4</v>
      </c>
      <c r="AG98" s="3">
        <f t="shared" si="162"/>
        <v>1.7685680113179399E-2</v>
      </c>
      <c r="AH98" s="9">
        <f t="shared" si="163"/>
        <v>-0.19962905468984424</v>
      </c>
      <c r="AI98" s="9">
        <f t="shared" si="164"/>
        <v>0.79851621875937695</v>
      </c>
      <c r="AJ98" s="8">
        <f t="shared" si="165"/>
        <v>-8.6942356843194655E-3</v>
      </c>
      <c r="AK98" s="7">
        <f t="shared" si="166"/>
        <v>0.61099699748229575</v>
      </c>
      <c r="AL98" s="7">
        <f t="shared" si="167"/>
        <v>-1.723135477537362E-2</v>
      </c>
      <c r="AM98" s="10">
        <f t="shared" si="168"/>
        <v>0.58507140702260263</v>
      </c>
      <c r="AN98" s="8"/>
      <c r="AO98" s="10">
        <f>Fixing!B98</f>
        <v>0.58506434086396952</v>
      </c>
      <c r="AP98" s="11">
        <f t="shared" si="169"/>
        <v>-7.0661586331066673E-6</v>
      </c>
      <c r="AR98" t="str">
        <f t="shared" si="170"/>
        <v>0.870000000000001 -0.0172313547753736 -0.00869423568431947 0.610996997482296 0.585071407022603</v>
      </c>
    </row>
    <row r="99" spans="1:44" x14ac:dyDescent="0.3">
      <c r="A99" s="4">
        <f t="shared" si="171"/>
        <v>0.88000000000000056</v>
      </c>
      <c r="B99" s="4">
        <f t="shared" si="156"/>
        <v>0.75797250625871126</v>
      </c>
      <c r="C99">
        <f>(C$7*EXP(-$B$1*C$7)-B$7*EXP(-$B$1*B$7))*EXP(-C$7*$A99)</f>
        <v>0.317223983974114</v>
      </c>
      <c r="D99">
        <f>(D$7*EXP(-$B$1*D$7)-C$7*EXP(-$B$1*C$7))*EXP(-D$7*$A99)</f>
        <v>0.19822042471321163</v>
      </c>
      <c r="E99">
        <f>(E$7*EXP(-$B$1*E$7)-D$7*EXP(-$B$1*D$7))*EXP(-E$7*$A99)</f>
        <v>0.12383075333622495</v>
      </c>
      <c r="F99">
        <f>(F$7*EXP(-$B$1*F$7)-E$7*EXP(-$B$1*E$7))*EXP(-F$7*$A99)</f>
        <v>7.7339817002029104E-2</v>
      </c>
      <c r="G99">
        <f>(G$7*EXP(-$B$1*G$7)-F$7*EXP(-$B$1*F$7))*EXP(-G$7*$A99)</f>
        <v>4.829130157868583E-2</v>
      </c>
      <c r="H99">
        <f>(H$7*EXP(-$B$1*H$7)-G$7*EXP(-$B$1*G$7))*EXP(-H$7*$A99)</f>
        <v>3.0145486486699458E-2</v>
      </c>
      <c r="I99">
        <f>(I$7*EXP(-$B$1*I$7)-H$7*EXP(-$B$1*H$7))*EXP(-I$7*$A99)</f>
        <v>1.8813066593059667E-2</v>
      </c>
      <c r="J99">
        <f>(J$7*EXP(-$B$1*J$7)-I$7*EXP(-$B$1*I$7))*EXP(-J$7*$A99)</f>
        <v>1.1737535185507618E-2</v>
      </c>
      <c r="K99" s="3">
        <f t="shared" si="157"/>
        <v>-6.7629862610820948E-2</v>
      </c>
      <c r="L99" s="3">
        <v>0</v>
      </c>
      <c r="M99" s="4">
        <f t="shared" si="158"/>
        <v>-1.6954657964423414E-2</v>
      </c>
      <c r="N99" s="3">
        <f t="shared" ref="N99:W99" si="216">-N$7*EXP(-($B$1+$A99)*N$7)*(N$7-M$7)*($B$4+IF(N$6=1,1,0)*$B$3)</f>
        <v>-4.3808733182362043E-3</v>
      </c>
      <c r="O99" s="3">
        <f t="shared" si="216"/>
        <v>-2.2740841428492854E-3</v>
      </c>
      <c r="P99" s="3">
        <f t="shared" si="216"/>
        <v>-2.4046467722900282E-3</v>
      </c>
      <c r="Q99" s="3">
        <f t="shared" si="216"/>
        <v>-2.1358725616377429E-3</v>
      </c>
      <c r="R99" s="3">
        <f t="shared" si="216"/>
        <v>-1.742271436963855E-3</v>
      </c>
      <c r="S99" s="3">
        <f t="shared" si="216"/>
        <v>-1.3510207000839471E-3</v>
      </c>
      <c r="T99" s="3">
        <f t="shared" si="216"/>
        <v>-1.0129982174286625E-3</v>
      </c>
      <c r="U99" s="3">
        <f t="shared" si="216"/>
        <v>-7.4157076221091384E-4</v>
      </c>
      <c r="V99" s="3">
        <f t="shared" si="216"/>
        <v>-5.3321980493113729E-4</v>
      </c>
      <c r="W99" s="3">
        <f t="shared" si="216"/>
        <v>-3.7810024779164135E-4</v>
      </c>
      <c r="X99" s="8">
        <f t="shared" si="160"/>
        <v>4.2448928827485848E-2</v>
      </c>
      <c r="Y99" s="8">
        <f t="shared" ref="Y99:AF99" si="217">(-EXP(-$B$1*Y$7)+EXP(-$B$1*X$7))*EXP(-Y$7*$A99)</f>
        <v>9.5884531349131833E-3</v>
      </c>
      <c r="Z99" s="8">
        <f t="shared" si="217"/>
        <v>6.0833746072124833E-3</v>
      </c>
      <c r="AA99" s="8">
        <f t="shared" si="217"/>
        <v>3.8595846578137875E-3</v>
      </c>
      <c r="AB99" s="8">
        <f t="shared" si="217"/>
        <v>2.4487056432741343E-3</v>
      </c>
      <c r="AC99" s="8">
        <f t="shared" si="217"/>
        <v>1.5535763194786331E-3</v>
      </c>
      <c r="AD99" s="8">
        <f t="shared" si="217"/>
        <v>9.8566333894570062E-4</v>
      </c>
      <c r="AE99" s="8">
        <f t="shared" si="217"/>
        <v>6.2535210247516694E-4</v>
      </c>
      <c r="AF99" s="8">
        <f t="shared" si="217"/>
        <v>3.9675337066752246E-4</v>
      </c>
      <c r="AG99" s="3">
        <f t="shared" si="162"/>
        <v>1.6907465652705237E-2</v>
      </c>
      <c r="AH99" s="9">
        <f t="shared" si="163"/>
        <v>-0.19913060537437294</v>
      </c>
      <c r="AI99" s="9">
        <f t="shared" si="164"/>
        <v>0.79652242149749175</v>
      </c>
      <c r="AJ99" s="8">
        <f t="shared" si="165"/>
        <v>-8.4528808949109278E-3</v>
      </c>
      <c r="AK99" s="7">
        <f t="shared" si="166"/>
        <v>0.60374209611371144</v>
      </c>
      <c r="AL99" s="7">
        <f t="shared" si="167"/>
        <v>-1.6954657964423414E-2</v>
      </c>
      <c r="AM99" s="10">
        <f t="shared" si="168"/>
        <v>0.5783345572543771</v>
      </c>
      <c r="AN99" s="8"/>
      <c r="AO99" s="10">
        <f>Fixing!B99</f>
        <v>0.57832760371017156</v>
      </c>
      <c r="AP99" s="11">
        <f t="shared" si="169"/>
        <v>-6.9535442055457253E-6</v>
      </c>
      <c r="AR99" t="str">
        <f t="shared" si="170"/>
        <v>0.880000000000001 -0.0169546579644234 -0.00845288089491093 0.603742096113711 0.578334557254377</v>
      </c>
    </row>
    <row r="100" spans="1:44" x14ac:dyDescent="0.3">
      <c r="A100" s="4">
        <f t="shared" si="171"/>
        <v>0.89000000000000057</v>
      </c>
      <c r="B100" s="4">
        <f t="shared" si="156"/>
        <v>0.75082831921323079</v>
      </c>
      <c r="C100">
        <f>(C$7*EXP(-$B$1*C$7)-B$7*EXP(-$B$1*B$7))*EXP(-C$7*$A100)</f>
        <v>0.31564182275346292</v>
      </c>
      <c r="D100">
        <f>(D$7*EXP(-$B$1*D$7)-C$7*EXP(-$B$1*C$7))*EXP(-D$7*$A100)</f>
        <v>0.19624809853300468</v>
      </c>
      <c r="E100">
        <f>(E$7*EXP(-$B$1*E$7)-D$7*EXP(-$B$1*D$7))*EXP(-E$7*$A100)</f>
        <v>0.12198715360155699</v>
      </c>
      <c r="F100">
        <f>(F$7*EXP(-$B$1*F$7)-E$7*EXP(-$B$1*E$7))*EXP(-F$7*$A100)</f>
        <v>7.5808386019176166E-2</v>
      </c>
      <c r="G100">
        <f>(G$7*EXP(-$B$1*G$7)-F$7*EXP(-$B$1*F$7))*EXP(-G$7*$A100)</f>
        <v>4.7098985094441763E-2</v>
      </c>
      <c r="H100">
        <f>(H$7*EXP(-$B$1*H$7)-G$7*EXP(-$B$1*G$7))*EXP(-H$7*$A100)</f>
        <v>2.9254552717664393E-2</v>
      </c>
      <c r="I100">
        <f>(I$7*EXP(-$B$1*I$7)-H$7*EXP(-$B$1*H$7))*EXP(-I$7*$A100)</f>
        <v>1.8165998998672696E-2</v>
      </c>
      <c r="J100">
        <f>(J$7*EXP(-$B$1*J$7)-I$7*EXP(-$B$1*I$7))*EXP(-J$7*$A100)</f>
        <v>1.1277299847914524E-2</v>
      </c>
      <c r="K100" s="3">
        <f t="shared" si="157"/>
        <v>-6.4653978352663344E-2</v>
      </c>
      <c r="L100" s="3">
        <v>0</v>
      </c>
      <c r="M100" s="4">
        <f t="shared" si="158"/>
        <v>-1.6684979698310495E-2</v>
      </c>
      <c r="N100" s="3">
        <f t="shared" ref="N100:W100" si="218">-N$7*EXP(-($B$1+$A100)*N$7)*(N$7-M$7)*($B$4+IF(N$6=1,1,0)*$B$3)</f>
        <v>-4.3699348137683364E-3</v>
      </c>
      <c r="O100" s="3">
        <f t="shared" si="218"/>
        <v>-2.2570923107972491E-3</v>
      </c>
      <c r="P100" s="3">
        <f t="shared" si="218"/>
        <v>-2.3747757703428971E-3</v>
      </c>
      <c r="Q100" s="3">
        <f t="shared" si="218"/>
        <v>-2.0988199477890153E-3</v>
      </c>
      <c r="R100" s="3">
        <f t="shared" si="218"/>
        <v>-1.7035080530180215E-3</v>
      </c>
      <c r="S100" s="3">
        <f t="shared" si="218"/>
        <v>-1.3143738347173152E-3</v>
      </c>
      <c r="T100" s="3">
        <f t="shared" si="218"/>
        <v>-9.8060501611003958E-4</v>
      </c>
      <c r="U100" s="3">
        <f t="shared" si="218"/>
        <v>-7.1427681850652711E-4</v>
      </c>
      <c r="V100" s="3">
        <f t="shared" si="218"/>
        <v>-5.1103277707294128E-4</v>
      </c>
      <c r="W100" s="3">
        <f t="shared" si="218"/>
        <v>-3.6056035618815021E-4</v>
      </c>
      <c r="X100" s="8">
        <f t="shared" si="160"/>
        <v>4.1386100877286405E-2</v>
      </c>
      <c r="Y100" s="8">
        <f t="shared" ref="Y100:AF100" si="219">(-EXP(-$B$1*Y$7)+EXP(-$B$1*X$7))*EXP(-Y$7*$A100)</f>
        <v>9.5406305253928139E-3</v>
      </c>
      <c r="Z100" s="8">
        <f t="shared" si="219"/>
        <v>6.0228440185046295E-3</v>
      </c>
      <c r="AA100" s="8">
        <f t="shared" si="219"/>
        <v>3.8021229283211628E-3</v>
      </c>
      <c r="AB100" s="8">
        <f t="shared" si="219"/>
        <v>2.4002180228560716E-3</v>
      </c>
      <c r="AC100" s="8">
        <f t="shared" si="219"/>
        <v>1.5152183834800067E-3</v>
      </c>
      <c r="AD100" s="8">
        <f t="shared" si="219"/>
        <v>9.5653258486236433E-4</v>
      </c>
      <c r="AE100" s="8">
        <f t="shared" si="219"/>
        <v>6.038433772180778E-4</v>
      </c>
      <c r="AF100" s="8">
        <f t="shared" si="219"/>
        <v>3.8119644848544273E-4</v>
      </c>
      <c r="AG100" s="3">
        <f t="shared" si="162"/>
        <v>1.6163494588165836E-2</v>
      </c>
      <c r="AH100" s="9">
        <f t="shared" si="163"/>
        <v>-0.19863340062583348</v>
      </c>
      <c r="AI100" s="9">
        <f t="shared" si="164"/>
        <v>0.79453360250333394</v>
      </c>
      <c r="AJ100" s="8">
        <f t="shared" si="165"/>
        <v>-8.2206619558991886E-3</v>
      </c>
      <c r="AK100" s="7">
        <f t="shared" si="166"/>
        <v>0.59655832932601138</v>
      </c>
      <c r="AL100" s="7">
        <f t="shared" si="167"/>
        <v>-1.6684979698310495E-2</v>
      </c>
      <c r="AM100" s="10">
        <f t="shared" si="168"/>
        <v>0.57165268767180166</v>
      </c>
      <c r="AN100" s="8"/>
      <c r="AO100" s="10">
        <f>Fixing!B100</f>
        <v>0.57164584514864314</v>
      </c>
      <c r="AP100" s="11">
        <f t="shared" si="169"/>
        <v>-6.8425231585234059E-6</v>
      </c>
      <c r="AR100" t="str">
        <f t="shared" si="170"/>
        <v>0.890000000000001 -0.0166849796983105 -0.00822066195589919 0.596558329326011 0.571652687671802</v>
      </c>
    </row>
    <row r="101" spans="1:44" x14ac:dyDescent="0.3">
      <c r="A101" s="4">
        <f t="shared" si="171"/>
        <v>0.90000000000000058</v>
      </c>
      <c r="B101" s="4">
        <f t="shared" si="156"/>
        <v>0.74373454496876212</v>
      </c>
      <c r="C101">
        <f>(C$7*EXP(-$B$1*C$7)-B$7*EXP(-$B$1*B$7))*EXP(-C$7*$A101)</f>
        <v>0.31406755259482033</v>
      </c>
      <c r="D101">
        <f>(D$7*EXP(-$B$1*D$7)-C$7*EXP(-$B$1*C$7))*EXP(-D$7*$A101)</f>
        <v>0.19429539732619161</v>
      </c>
      <c r="E101">
        <f>(E$7*EXP(-$B$1*E$7)-D$7*EXP(-$B$1*D$7))*EXP(-E$7*$A101)</f>
        <v>0.1201710014910865</v>
      </c>
      <c r="F101">
        <f>(F$7*EXP(-$B$1*F$7)-E$7*EXP(-$B$1*E$7))*EXP(-F$7*$A101)</f>
        <v>7.4307279401522847E-2</v>
      </c>
      <c r="G101">
        <f>(G$7*EXP(-$B$1*G$7)-F$7*EXP(-$B$1*F$7))*EXP(-G$7*$A101)</f>
        <v>4.5936107009083751E-2</v>
      </c>
      <c r="H101">
        <f>(H$7*EXP(-$B$1*H$7)-G$7*EXP(-$B$1*G$7))*EXP(-H$7*$A101)</f>
        <v>2.8389950020816773E-2</v>
      </c>
      <c r="I101">
        <f>(I$7*EXP(-$B$1*I$7)-H$7*EXP(-$B$1*H$7))*EXP(-I$7*$A101)</f>
        <v>1.7541187024847884E-2</v>
      </c>
      <c r="J101">
        <f>(J$7*EXP(-$B$1*J$7)-I$7*EXP(-$B$1*I$7))*EXP(-J$7*$A101)</f>
        <v>1.0835110596030375E-2</v>
      </c>
      <c r="K101" s="3">
        <f t="shared" si="157"/>
        <v>-6.1809040495637915E-2</v>
      </c>
      <c r="L101" s="3">
        <v>0</v>
      </c>
      <c r="M101" s="4">
        <f t="shared" si="158"/>
        <v>-1.6422103328976624E-2</v>
      </c>
      <c r="N101" s="3">
        <f t="shared" ref="N101:W101" si="220">-N$7*EXP(-($B$1+$A101)*N$7)*(N$7-M$7)*($B$4+IF(N$6=1,1,0)*$B$3)</f>
        <v>-4.359023621407279E-3</v>
      </c>
      <c r="O101" s="3">
        <f t="shared" si="220"/>
        <v>-2.2402274407828278E-3</v>
      </c>
      <c r="P101" s="3">
        <f t="shared" si="220"/>
        <v>-2.345275831941402E-3</v>
      </c>
      <c r="Q101" s="3">
        <f t="shared" si="220"/>
        <v>-2.0624101139533279E-3</v>
      </c>
      <c r="R101" s="3">
        <f t="shared" si="220"/>
        <v>-1.6656071064071818E-3</v>
      </c>
      <c r="S101" s="3">
        <f t="shared" si="220"/>
        <v>-1.2787210272071738E-3</v>
      </c>
      <c r="T101" s="3">
        <f t="shared" si="220"/>
        <v>-9.4924767001170808E-4</v>
      </c>
      <c r="U101" s="3">
        <f t="shared" si="220"/>
        <v>-6.8798744429287532E-4</v>
      </c>
      <c r="V101" s="3">
        <f t="shared" si="220"/>
        <v>-4.8976894111539852E-4</v>
      </c>
      <c r="W101" s="3">
        <f t="shared" si="220"/>
        <v>-3.4383413185745014E-4</v>
      </c>
      <c r="X101" s="8">
        <f t="shared" si="160"/>
        <v>4.0361823729966981E-2</v>
      </c>
      <c r="Y101" s="8">
        <f t="shared" ref="Y101:AF101" si="221">(-EXP(-$B$1*Y$7)+EXP(-$B$1*X$7))*EXP(-Y$7*$A101)</f>
        <v>9.4930464321324858E-3</v>
      </c>
      <c r="Z101" s="8">
        <f t="shared" si="221"/>
        <v>5.9629157192176794E-3</v>
      </c>
      <c r="AA101" s="8">
        <f t="shared" si="221"/>
        <v>3.7455166925277361E-3</v>
      </c>
      <c r="AB101" s="8">
        <f t="shared" si="221"/>
        <v>2.3526905216504843E-3</v>
      </c>
      <c r="AC101" s="8">
        <f t="shared" si="221"/>
        <v>1.4778075082955979E-3</v>
      </c>
      <c r="AD101" s="8">
        <f t="shared" si="221"/>
        <v>9.2826277467329059E-4</v>
      </c>
      <c r="AE101" s="8">
        <f t="shared" si="221"/>
        <v>5.8307443561303679E-4</v>
      </c>
      <c r="AF101" s="8">
        <f t="shared" si="221"/>
        <v>3.6624952194718591E-4</v>
      </c>
      <c r="AG101" s="3">
        <f t="shared" si="162"/>
        <v>1.5452260123909479E-2</v>
      </c>
      <c r="AH101" s="9">
        <f t="shared" si="163"/>
        <v>-0.19813743733669451</v>
      </c>
      <c r="AI101" s="9">
        <f t="shared" si="164"/>
        <v>0.79254974934677802</v>
      </c>
      <c r="AJ101" s="8">
        <f t="shared" si="165"/>
        <v>-7.9971883200910428E-3</v>
      </c>
      <c r="AK101" s="7">
        <f t="shared" si="166"/>
        <v>0.58944662719553242</v>
      </c>
      <c r="AL101" s="7">
        <f t="shared" si="167"/>
        <v>-1.6422103328976624E-2</v>
      </c>
      <c r="AM101" s="10">
        <f t="shared" si="168"/>
        <v>0.56502733554646478</v>
      </c>
      <c r="AN101" s="8"/>
      <c r="AO101" s="10">
        <f>Fixing!B101</f>
        <v>0.5650206024486506</v>
      </c>
      <c r="AP101" s="11">
        <f t="shared" si="169"/>
        <v>-6.7330978141821873E-6</v>
      </c>
      <c r="AR101" t="str">
        <f t="shared" si="170"/>
        <v>0.900000000000001 -0.0164221033289766 -0.00799718832009104 0.589446627195532 0.565027335546465</v>
      </c>
    </row>
    <row r="102" spans="1:44" x14ac:dyDescent="0.3">
      <c r="A102" s="4">
        <f t="shared" si="171"/>
        <v>0.91000000000000059</v>
      </c>
      <c r="B102" s="4">
        <f t="shared" si="156"/>
        <v>0.73669272365617267</v>
      </c>
      <c r="C102">
        <f>(C$7*EXP(-$B$1*C$7)-B$7*EXP(-$B$1*B$7))*EXP(-C$7*$A102)</f>
        <v>0.31250113414135028</v>
      </c>
      <c r="D102">
        <f>(D$7*EXP(-$B$1*D$7)-C$7*EXP(-$B$1*C$7))*EXP(-D$7*$A102)</f>
        <v>0.19236212582102455</v>
      </c>
      <c r="E102">
        <f>(E$7*EXP(-$B$1*E$7)-D$7*EXP(-$B$1*D$7))*EXP(-E$7*$A102)</f>
        <v>0.11838188836292678</v>
      </c>
      <c r="F102">
        <f>(F$7*EXP(-$B$1*F$7)-E$7*EXP(-$B$1*E$7))*EXP(-F$7*$A102)</f>
        <v>7.2835896686407081E-2</v>
      </c>
      <c r="G102">
        <f>(G$7*EXP(-$B$1*G$7)-F$7*EXP(-$B$1*F$7))*EXP(-G$7*$A102)</f>
        <v>4.4801940485953554E-2</v>
      </c>
      <c r="H102">
        <f>(H$7*EXP(-$B$1*H$7)-G$7*EXP(-$B$1*G$7))*EXP(-H$7*$A102)</f>
        <v>2.7550900195367021E-2</v>
      </c>
      <c r="I102">
        <f>(I$7*EXP(-$B$1*I$7)-H$7*EXP(-$B$1*H$7))*EXP(-I$7*$A102)</f>
        <v>1.6937865198780062E-2</v>
      </c>
      <c r="J102">
        <f>(J$7*EXP(-$B$1*J$7)-I$7*EXP(-$B$1*I$7))*EXP(-J$7*$A102)</f>
        <v>1.0410259832713419E-2</v>
      </c>
      <c r="K102" s="3">
        <f t="shared" si="157"/>
        <v>-5.9089287068349899E-2</v>
      </c>
      <c r="L102" s="3">
        <v>0</v>
      </c>
      <c r="M102" s="4">
        <f t="shared" si="158"/>
        <v>-1.6165819669950884E-2</v>
      </c>
      <c r="N102" s="3">
        <f t="shared" ref="N102:W102" si="222">-N$7*EXP(-($B$1+$A102)*N$7)*(N$7-M$7)*($B$4+IF(N$6=1,1,0)*$B$3)</f>
        <v>-4.3481396729580452E-3</v>
      </c>
      <c r="O102" s="3">
        <f t="shared" si="222"/>
        <v>-2.223488584152636E-3</v>
      </c>
      <c r="P102" s="3">
        <f t="shared" si="222"/>
        <v>-2.3161423476601474E-3</v>
      </c>
      <c r="Q102" s="3">
        <f t="shared" si="222"/>
        <v>-2.0266319093344958E-3</v>
      </c>
      <c r="R102" s="3">
        <f t="shared" si="222"/>
        <v>-1.6285494089676345E-3</v>
      </c>
      <c r="S102" s="3">
        <f t="shared" si="222"/>
        <v>-1.2440353134186061E-3</v>
      </c>
      <c r="T102" s="3">
        <f t="shared" si="222"/>
        <v>-9.1889305502139266E-4</v>
      </c>
      <c r="U102" s="3">
        <f t="shared" si="222"/>
        <v>-6.626656658049125E-4</v>
      </c>
      <c r="V102" s="3">
        <f t="shared" si="222"/>
        <v>-4.6938988347328776E-4</v>
      </c>
      <c r="W102" s="3">
        <f t="shared" si="222"/>
        <v>-3.27883829159729E-4</v>
      </c>
      <c r="X102" s="8">
        <f t="shared" si="160"/>
        <v>3.9374519771343805E-2</v>
      </c>
      <c r="Y102" s="8">
        <f t="shared" ref="Y102:AF102" si="223">(-EXP(-$B$1*Y$7)+EXP(-$B$1*X$7))*EXP(-Y$7*$A102)</f>
        <v>9.445699665527392E-3</v>
      </c>
      <c r="Z102" s="8">
        <f t="shared" si="223"/>
        <v>5.9035837164717643E-3</v>
      </c>
      <c r="AA102" s="8">
        <f t="shared" si="223"/>
        <v>3.6897532137916468E-3</v>
      </c>
      <c r="AB102" s="8">
        <f t="shared" si="223"/>
        <v>2.306104128023183E-3</v>
      </c>
      <c r="AC102" s="8">
        <f t="shared" si="223"/>
        <v>1.4413203109105892E-3</v>
      </c>
      <c r="AD102" s="8">
        <f t="shared" si="223"/>
        <v>9.0082846364104028E-4</v>
      </c>
      <c r="AE102" s="8">
        <f t="shared" si="223"/>
        <v>5.6301983310927189E-4</v>
      </c>
      <c r="AF102" s="8">
        <f t="shared" si="223"/>
        <v>3.5188867278144326E-4</v>
      </c>
      <c r="AG102" s="3">
        <f t="shared" si="162"/>
        <v>1.4772321767087475E-2</v>
      </c>
      <c r="AH102" s="9">
        <f t="shared" si="163"/>
        <v>-0.19764271240718387</v>
      </c>
      <c r="AI102" s="9">
        <f t="shared" si="164"/>
        <v>0.79057084962873547</v>
      </c>
      <c r="AJ102" s="8">
        <f t="shared" si="165"/>
        <v>-7.7820868873386788E-3</v>
      </c>
      <c r="AK102" s="7">
        <f t="shared" si="166"/>
        <v>0.58240779245616769</v>
      </c>
      <c r="AL102" s="7">
        <f t="shared" si="167"/>
        <v>-1.6165819669950884E-2</v>
      </c>
      <c r="AM102" s="10">
        <f t="shared" si="168"/>
        <v>0.55845988589887807</v>
      </c>
      <c r="AN102" s="8"/>
      <c r="AO102" s="10">
        <f>Fixing!B102</f>
        <v>0.55845326063126688</v>
      </c>
      <c r="AP102" s="11">
        <f t="shared" si="169"/>
        <v>-6.6252676111933084E-6</v>
      </c>
      <c r="AR102" t="str">
        <f t="shared" si="170"/>
        <v>0.910000000000001 -0.0161658196699509 -0.00778208688733868 0.582407792456168 0.558459885898878</v>
      </c>
    </row>
    <row r="103" spans="1:44" x14ac:dyDescent="0.3">
      <c r="A103" s="4">
        <f t="shared" si="171"/>
        <v>0.9200000000000006</v>
      </c>
      <c r="B103" s="4">
        <f t="shared" si="156"/>
        <v>0.72970425699657027</v>
      </c>
      <c r="C103">
        <f>(C$7*EXP(-$B$1*C$7)-B$7*EXP(-$B$1*B$7))*EXP(-C$7*$A103)</f>
        <v>0.3109425282325099</v>
      </c>
      <c r="D103">
        <f>(D$7*EXP(-$B$1*D$7)-C$7*EXP(-$B$1*C$7))*EXP(-D$7*$A103)</f>
        <v>0.19044809068874188</v>
      </c>
      <c r="E103">
        <f>(E$7*EXP(-$B$1*E$7)-D$7*EXP(-$B$1*D$7))*EXP(-E$7*$A103)</f>
        <v>0.11661941165907604</v>
      </c>
      <c r="F103">
        <f>(F$7*EXP(-$B$1*F$7)-E$7*EXP(-$B$1*E$7))*EXP(-F$7*$A103)</f>
        <v>7.1393649301124115E-2</v>
      </c>
      <c r="G103">
        <f>(G$7*EXP(-$B$1*G$7)-F$7*EXP(-$B$1*F$7))*EXP(-G$7*$A103)</f>
        <v>4.369577663405394E-2</v>
      </c>
      <c r="H103">
        <f>(H$7*EXP(-$B$1*H$7)-G$7*EXP(-$B$1*G$7))*EXP(-H$7*$A103)</f>
        <v>2.6736648039834651E-2</v>
      </c>
      <c r="I103">
        <f>(I$7*EXP(-$B$1*I$7)-H$7*EXP(-$B$1*H$7))*EXP(-I$7*$A103)</f>
        <v>1.6355294375782575E-2</v>
      </c>
      <c r="J103">
        <f>(J$7*EXP(-$B$1*J$7)-I$7*EXP(-$B$1*I$7))*EXP(-J$7*$A103)</f>
        <v>1.0002067706102681E-2</v>
      </c>
      <c r="K103" s="3">
        <f t="shared" si="157"/>
        <v>-5.6489209640655652E-2</v>
      </c>
      <c r="L103" s="3">
        <v>0</v>
      </c>
      <c r="M103" s="4">
        <f t="shared" si="158"/>
        <v>-1.5915926720487812E-2</v>
      </c>
      <c r="N103" s="3">
        <f t="shared" ref="N103:W103" si="224">-N$7*EXP(-($B$1+$A103)*N$7)*(N$7-M$7)*($B$4+IF(N$6=1,1,0)*$B$3)</f>
        <v>-4.3372829003959206E-3</v>
      </c>
      <c r="O103" s="3">
        <f t="shared" si="224"/>
        <v>-2.2068747993415766E-3</v>
      </c>
      <c r="P103" s="3">
        <f t="shared" si="224"/>
        <v>-2.2873707653329428E-3</v>
      </c>
      <c r="Q103" s="3">
        <f t="shared" si="224"/>
        <v>-1.9914743765777182E-3</v>
      </c>
      <c r="R103" s="3">
        <f t="shared" si="224"/>
        <v>-1.5923161994485814E-3</v>
      </c>
      <c r="S103" s="3">
        <f t="shared" si="224"/>
        <v>-1.2102904606274131E-3</v>
      </c>
      <c r="T103" s="3">
        <f t="shared" si="224"/>
        <v>-8.8950910625478158E-4</v>
      </c>
      <c r="U103" s="3">
        <f t="shared" si="224"/>
        <v>-6.382758701185434E-4</v>
      </c>
      <c r="V103" s="3">
        <f t="shared" si="224"/>
        <v>-4.4985878893278756E-4</v>
      </c>
      <c r="W103" s="3">
        <f t="shared" si="224"/>
        <v>-3.1267345345754633E-4</v>
      </c>
      <c r="X103" s="8">
        <f t="shared" si="160"/>
        <v>3.8422678546526604E-2</v>
      </c>
      <c r="Y103" s="8">
        <f t="shared" ref="Y103:AF103" si="225">(-EXP(-$B$1*Y$7)+EXP(-$B$1*X$7))*EXP(-Y$7*$A103)</f>
        <v>9.3985890419058995E-3</v>
      </c>
      <c r="Z103" s="8">
        <f t="shared" si="225"/>
        <v>5.8448420770171655E-3</v>
      </c>
      <c r="AA103" s="8">
        <f t="shared" si="225"/>
        <v>3.6348199450949234E-3</v>
      </c>
      <c r="AB103" s="8">
        <f t="shared" si="225"/>
        <v>2.2604402067955558E-3</v>
      </c>
      <c r="AC103" s="8">
        <f t="shared" si="225"/>
        <v>1.4057339856388552E-3</v>
      </c>
      <c r="AD103" s="8">
        <f t="shared" si="225"/>
        <v>8.7420495903381239E-4</v>
      </c>
      <c r="AE103" s="8">
        <f t="shared" si="225"/>
        <v>5.4365500031074425E-4</v>
      </c>
      <c r="AF103" s="8">
        <f t="shared" si="225"/>
        <v>3.3809092056573821E-4</v>
      </c>
      <c r="AG103" s="3">
        <f t="shared" si="162"/>
        <v>1.4122302410163915E-2</v>
      </c>
      <c r="AH103" s="9">
        <f t="shared" si="163"/>
        <v>-0.19714922274526914</v>
      </c>
      <c r="AI103" s="9">
        <f t="shared" si="164"/>
        <v>0.78859689098107655</v>
      </c>
      <c r="AJ103" s="8">
        <f t="shared" si="165"/>
        <v>-7.5750012112390476E-3</v>
      </c>
      <c r="AK103" s="7">
        <f t="shared" si="166"/>
        <v>0.57544250840315181</v>
      </c>
      <c r="AL103" s="7">
        <f t="shared" si="167"/>
        <v>-1.5915926720487812E-2</v>
      </c>
      <c r="AM103" s="10">
        <f t="shared" si="168"/>
        <v>0.55195158047142501</v>
      </c>
      <c r="AN103" s="8"/>
      <c r="AO103" s="10">
        <f>Fixing!B103</f>
        <v>0.5519450614411191</v>
      </c>
      <c r="AP103" s="11">
        <f t="shared" si="169"/>
        <v>-6.5190303059070587E-6</v>
      </c>
      <c r="AR103" t="str">
        <f t="shared" si="170"/>
        <v>0.920000000000001 -0.0159159267204878 -0.00757500121123905 0.575442508403152 0.551951580471425</v>
      </c>
    </row>
    <row r="104" spans="1:44" x14ac:dyDescent="0.3">
      <c r="A104" s="4">
        <f t="shared" si="171"/>
        <v>0.9300000000000006</v>
      </c>
      <c r="B104" s="4">
        <f t="shared" si="156"/>
        <v>0.72277041599516434</v>
      </c>
      <c r="C104">
        <f>(C$7*EXP(-$B$1*C$7)-B$7*EXP(-$B$1*B$7))*EXP(-C$7*$A104)</f>
        <v>0.30939169590307036</v>
      </c>
      <c r="D104">
        <f>(D$7*EXP(-$B$1*D$7)-C$7*EXP(-$B$1*C$7))*EXP(-D$7*$A104)</f>
        <v>0.18855310052423541</v>
      </c>
      <c r="E104">
        <f>(E$7*EXP(-$B$1*E$7)-D$7*EXP(-$B$1*D$7))*EXP(-E$7*$A104)</f>
        <v>0.11488317481484041</v>
      </c>
      <c r="F104">
        <f>(F$7*EXP(-$B$1*F$7)-E$7*EXP(-$B$1*E$7))*EXP(-F$7*$A104)</f>
        <v>6.9979960327489613E-2</v>
      </c>
      <c r="G104">
        <f>(G$7*EXP(-$B$1*G$7)-F$7*EXP(-$B$1*F$7))*EXP(-G$7*$A104)</f>
        <v>4.2616924064968829E-2</v>
      </c>
      <c r="H104">
        <f>(H$7*EXP(-$B$1*H$7)-G$7*EXP(-$B$1*G$7))*EXP(-H$7*$A104)</f>
        <v>2.5946460672316006E-2</v>
      </c>
      <c r="I104">
        <f>(I$7*EXP(-$B$1*I$7)-H$7*EXP(-$B$1*H$7))*EXP(-I$7*$A104)</f>
        <v>1.5792760833742567E-2</v>
      </c>
      <c r="J104">
        <f>(J$7*EXP(-$B$1*J$7)-I$7*EXP(-$B$1*I$7))*EXP(-J$7*$A104)</f>
        <v>9.6098810217099609E-3</v>
      </c>
      <c r="K104" s="3">
        <f t="shared" si="157"/>
        <v>-5.400354216720888E-2</v>
      </c>
      <c r="L104" s="3">
        <v>0</v>
      </c>
      <c r="M104" s="4">
        <f t="shared" si="158"/>
        <v>-1.5672229400415176E-2</v>
      </c>
      <c r="N104" s="3">
        <f t="shared" ref="N104:W104" si="226">-N$7*EXP(-($B$1+$A104)*N$7)*(N$7-M$7)*($B$4+IF(N$6=1,1,0)*$B$3)</f>
        <v>-4.3264532358660429E-3</v>
      </c>
      <c r="O104" s="3">
        <f t="shared" si="226"/>
        <v>-2.1903851518198713E-3</v>
      </c>
      <c r="P104" s="3">
        <f t="shared" si="226"/>
        <v>-2.2589565893415139E-3</v>
      </c>
      <c r="Q104" s="3">
        <f t="shared" si="226"/>
        <v>-1.9569267484138026E-3</v>
      </c>
      <c r="R104" s="3">
        <f t="shared" si="226"/>
        <v>-1.556889134013842E-3</v>
      </c>
      <c r="S104" s="3">
        <f t="shared" si="226"/>
        <v>-1.1774609476803677E-3</v>
      </c>
      <c r="T104" s="3">
        <f t="shared" si="226"/>
        <v>-8.6106478418400932E-4</v>
      </c>
      <c r="U104" s="3">
        <f t="shared" si="226"/>
        <v>-6.1478375506408118E-4</v>
      </c>
      <c r="V104" s="3">
        <f t="shared" si="226"/>
        <v>-4.3114037414398348E-4</v>
      </c>
      <c r="W104" s="3">
        <f t="shared" si="226"/>
        <v>-2.9816867988766285E-4</v>
      </c>
      <c r="X104" s="8">
        <f t="shared" si="160"/>
        <v>3.7504853856551196E-2</v>
      </c>
      <c r="Y104" s="8">
        <f t="shared" ref="Y104:AF104" si="227">(-EXP(-$B$1*Y$7)+EXP(-$B$1*X$7))*EXP(-Y$7*$A104)</f>
        <v>9.3517133834999672E-3</v>
      </c>
      <c r="Z104" s="8">
        <f t="shared" si="227"/>
        <v>5.7866849266409873E-3</v>
      </c>
      <c r="AA104" s="8">
        <f t="shared" si="227"/>
        <v>3.5807045262203577E-3</v>
      </c>
      <c r="AB104" s="8">
        <f t="shared" si="227"/>
        <v>2.2156804917902507E-3</v>
      </c>
      <c r="AC104" s="8">
        <f t="shared" si="227"/>
        <v>1.3710262898686697E-3</v>
      </c>
      <c r="AD104" s="8">
        <f t="shared" si="227"/>
        <v>8.483682979003196E-4</v>
      </c>
      <c r="AE104" s="8">
        <f t="shared" si="227"/>
        <v>5.2495621287556356E-4</v>
      </c>
      <c r="AF104" s="8">
        <f t="shared" si="227"/>
        <v>3.2483418595284831E-4</v>
      </c>
      <c r="AG104" s="3">
        <f t="shared" si="162"/>
        <v>1.3500885541802222E-2</v>
      </c>
      <c r="AH104" s="9">
        <f t="shared" si="163"/>
        <v>-0.19665696526663831</v>
      </c>
      <c r="AI104" s="9">
        <f t="shared" si="164"/>
        <v>0.78662786106655325</v>
      </c>
      <c r="AJ104" s="8">
        <f t="shared" si="165"/>
        <v>-7.3755907421981341E-3</v>
      </c>
      <c r="AK104" s="7">
        <f t="shared" si="166"/>
        <v>0.56855134637645899</v>
      </c>
      <c r="AL104" s="7">
        <f t="shared" si="167"/>
        <v>-1.5672229400415176E-2</v>
      </c>
      <c r="AM104" s="10">
        <f t="shared" si="168"/>
        <v>0.54550352623384568</v>
      </c>
      <c r="AN104" s="8"/>
      <c r="AO104" s="10">
        <f>Fixing!B104</f>
        <v>0.54549711185200811</v>
      </c>
      <c r="AP104" s="11">
        <f t="shared" si="169"/>
        <v>-6.4143818375717032E-6</v>
      </c>
      <c r="AR104" t="str">
        <f t="shared" si="170"/>
        <v>0.930000000000001 -0.0156722294004152 -0.00737559074219813 0.568551346376459 0.545503526233846</v>
      </c>
    </row>
    <row r="105" spans="1:44" x14ac:dyDescent="0.3">
      <c r="A105" s="4">
        <f t="shared" si="171"/>
        <v>0.94000000000000061</v>
      </c>
      <c r="B105" s="4">
        <f t="shared" si="156"/>
        <v>0.71589234825525794</v>
      </c>
      <c r="C105">
        <f>(C$7*EXP(-$B$1*C$7)-B$7*EXP(-$B$1*B$7))*EXP(-C$7*$A105)</f>
        <v>0.30784859838214246</v>
      </c>
      <c r="D105">
        <f>(D$7*EXP(-$B$1*D$7)-C$7*EXP(-$B$1*C$7))*EXP(-D$7*$A105)</f>
        <v>0.18667696582690943</v>
      </c>
      <c r="E105">
        <f>(E$7*EXP(-$B$1*E$7)-D$7*EXP(-$B$1*D$7))*EXP(-E$7*$A105)</f>
        <v>0.11317278716960515</v>
      </c>
      <c r="F105">
        <f>(F$7*EXP(-$B$1*F$7)-E$7*EXP(-$B$1*E$7))*EXP(-F$7*$A105)</f>
        <v>6.8594264271064687E-2</v>
      </c>
      <c r="G105">
        <f>(G$7*EXP(-$B$1*G$7)-F$7*EXP(-$B$1*F$7))*EXP(-G$7*$A105)</f>
        <v>4.1564708460722882E-2</v>
      </c>
      <c r="H105">
        <f>(H$7*EXP(-$B$1*H$7)-G$7*EXP(-$B$1*G$7))*EXP(-H$7*$A105)</f>
        <v>2.5179626870841083E-2</v>
      </c>
      <c r="I105">
        <f>(I$7*EXP(-$B$1*I$7)-H$7*EXP(-$B$1*H$7))*EXP(-I$7*$A105)</f>
        <v>1.5249575398722183E-2</v>
      </c>
      <c r="J105">
        <f>(J$7*EXP(-$B$1*J$7)-I$7*EXP(-$B$1*I$7))*EXP(-J$7*$A105)</f>
        <v>9.2330721971692672E-3</v>
      </c>
      <c r="K105" s="3">
        <f t="shared" si="157"/>
        <v>-5.1627250321919324E-2</v>
      </c>
      <c r="L105" s="3">
        <v>0</v>
      </c>
      <c r="M105" s="4">
        <f t="shared" si="158"/>
        <v>-1.5434539295260823E-2</v>
      </c>
      <c r="N105" s="3">
        <f t="shared" ref="N105:W105" si="228">-N$7*EXP(-($B$1+$A105)*N$7)*(N$7-M$7)*($B$4+IF(N$6=1,1,0)*$B$3)</f>
        <v>-4.3156506116829724E-3</v>
      </c>
      <c r="O105" s="3">
        <f t="shared" si="228"/>
        <v>-2.1740187140405001E-3</v>
      </c>
      <c r="P105" s="3">
        <f t="shared" si="228"/>
        <v>-2.2308953799130525E-3</v>
      </c>
      <c r="Q105" s="3">
        <f t="shared" si="228"/>
        <v>-1.9229784443616051E-3</v>
      </c>
      <c r="R105" s="3">
        <f t="shared" si="228"/>
        <v>-1.522250276954896E-3</v>
      </c>
      <c r="S105" s="3">
        <f t="shared" si="228"/>
        <v>-1.145521945693627E-3</v>
      </c>
      <c r="T105" s="3">
        <f t="shared" si="228"/>
        <v>-8.3353004184926935E-4</v>
      </c>
      <c r="U105" s="3">
        <f t="shared" si="228"/>
        <v>-5.9215628098316787E-4</v>
      </c>
      <c r="V105" s="3">
        <f t="shared" si="228"/>
        <v>-4.1320082388072771E-4</v>
      </c>
      <c r="W105" s="3">
        <f t="shared" si="228"/>
        <v>-2.8433677590100463E-4</v>
      </c>
      <c r="X105" s="8">
        <f t="shared" si="160"/>
        <v>3.6619660981421817E-2</v>
      </c>
      <c r="Y105" s="8">
        <f t="shared" ref="Y105:AF105" si="229">(-EXP(-$B$1*Y$7)+EXP(-$B$1*X$7))*EXP(-Y$7*$A105)</f>
        <v>9.3050715184156887E-3</v>
      </c>
      <c r="Z105" s="8">
        <f t="shared" si="229"/>
        <v>5.7291064495797262E-3</v>
      </c>
      <c r="AA105" s="8">
        <f t="shared" si="229"/>
        <v>3.5273947809704017E-3</v>
      </c>
      <c r="AB105" s="8">
        <f t="shared" si="229"/>
        <v>2.171807078524463E-3</v>
      </c>
      <c r="AC105" s="8">
        <f t="shared" si="229"/>
        <v>1.3371755301603437E-3</v>
      </c>
      <c r="AD105" s="8">
        <f t="shared" si="229"/>
        <v>8.2329522550151518E-4</v>
      </c>
      <c r="AE105" s="8">
        <f t="shared" si="229"/>
        <v>5.0690056245070419E-4</v>
      </c>
      <c r="AF105" s="8">
        <f t="shared" si="229"/>
        <v>3.1209725533913856E-4</v>
      </c>
      <c r="AG105" s="3">
        <f t="shared" si="162"/>
        <v>1.2906812580479831E-2</v>
      </c>
      <c r="AH105" s="9">
        <f t="shared" si="163"/>
        <v>-0.19616593689468059</v>
      </c>
      <c r="AI105" s="9">
        <f t="shared" si="164"/>
        <v>0.78466374757872237</v>
      </c>
      <c r="AJ105" s="8">
        <f t="shared" si="165"/>
        <v>-7.1835301051861892E-3</v>
      </c>
      <c r="AK105" s="7">
        <f t="shared" si="166"/>
        <v>0.56173477284490247</v>
      </c>
      <c r="AL105" s="7">
        <f t="shared" si="167"/>
        <v>-1.5434539295260823E-2</v>
      </c>
      <c r="AM105" s="10">
        <f t="shared" si="168"/>
        <v>0.53911670344445539</v>
      </c>
      <c r="AN105" s="8"/>
      <c r="AO105" s="10">
        <f>Fixing!B105</f>
        <v>0.53911039212879253</v>
      </c>
      <c r="AP105" s="11">
        <f t="shared" si="169"/>
        <v>-6.3113156628658018E-6</v>
      </c>
      <c r="AR105" t="str">
        <f t="shared" si="170"/>
        <v>0.940000000000001 -0.0154345392952608 -0.00718353010518619 0.561734772844902 0.539116703444455</v>
      </c>
    </row>
    <row r="106" spans="1:44" x14ac:dyDescent="0.3">
      <c r="A106" s="4">
        <f t="shared" si="171"/>
        <v>0.95000000000000062</v>
      </c>
      <c r="B106" s="4">
        <f t="shared" si="156"/>
        <v>0.70907108493024384</v>
      </c>
      <c r="C106">
        <f>(C$7*EXP(-$B$1*C$7)-B$7*EXP(-$B$1*B$7))*EXP(-C$7*$A106)</f>
        <v>0.30631319709220795</v>
      </c>
      <c r="D106">
        <f>(D$7*EXP(-$B$1*D$7)-C$7*EXP(-$B$1*C$7))*EXP(-D$7*$A106)</f>
        <v>0.18481949898173081</v>
      </c>
      <c r="E106">
        <f>(E$7*EXP(-$B$1*E$7)-D$7*EXP(-$B$1*D$7))*EXP(-E$7*$A106)</f>
        <v>0.11148786387893433</v>
      </c>
      <c r="F106">
        <f>(F$7*EXP(-$B$1*F$7)-E$7*EXP(-$B$1*E$7))*EXP(-F$7*$A106)</f>
        <v>6.7236006834950568E-2</v>
      </c>
      <c r="G106">
        <f>(G$7*EXP(-$B$1*G$7)-F$7*EXP(-$B$1*F$7))*EXP(-G$7*$A106)</f>
        <v>4.053847215231092E-2</v>
      </c>
      <c r="H106">
        <f>(H$7*EXP(-$B$1*H$7)-G$7*EXP(-$B$1*G$7))*EXP(-H$7*$A106)</f>
        <v>2.4435456433225734E-2</v>
      </c>
      <c r="I106">
        <f>(I$7*EXP(-$B$1*I$7)-H$7*EXP(-$B$1*H$7))*EXP(-I$7*$A106)</f>
        <v>1.4725072600634282E-2</v>
      </c>
      <c r="J106">
        <f>(J$7*EXP(-$B$1*J$7)-I$7*EXP(-$B$1*I$7))*EXP(-J$7*$A106)</f>
        <v>8.8710382579711682E-3</v>
      </c>
      <c r="K106" s="3">
        <f t="shared" si="157"/>
        <v>-4.935552130172198E-2</v>
      </c>
      <c r="L106" s="3">
        <v>0</v>
      </c>
      <c r="M106" s="4">
        <f t="shared" si="158"/>
        <v>-1.5202674411245601E-2</v>
      </c>
      <c r="N106" s="3">
        <f t="shared" ref="N106:W106" si="230">-N$7*EXP(-($B$1+$A106)*N$7)*(N$7-M$7)*($B$4+IF(N$6=1,1,0)*$B$3)</f>
        <v>-4.3048749603302738E-3</v>
      </c>
      <c r="O106" s="3">
        <f t="shared" si="230"/>
        <v>-2.1577745653870222E-3</v>
      </c>
      <c r="P106" s="3">
        <f t="shared" si="230"/>
        <v>-2.2031827524264945E-3</v>
      </c>
      <c r="Q106" s="3">
        <f t="shared" si="230"/>
        <v>-1.889619067487676E-3</v>
      </c>
      <c r="R106" s="3">
        <f t="shared" si="230"/>
        <v>-1.4883820916105487E-3</v>
      </c>
      <c r="S106" s="3">
        <f t="shared" si="230"/>
        <v>-1.1144492992747025E-3</v>
      </c>
      <c r="T106" s="3">
        <f t="shared" si="230"/>
        <v>-8.0687579311892067E-4</v>
      </c>
      <c r="U106" s="3">
        <f t="shared" si="230"/>
        <v>-5.7036162426130977E-4</v>
      </c>
      <c r="V106" s="3">
        <f t="shared" si="230"/>
        <v>-3.960077299526892E-4</v>
      </c>
      <c r="W106" s="3">
        <f t="shared" si="230"/>
        <v>-2.7114652739596278E-4</v>
      </c>
      <c r="X106" s="8">
        <f t="shared" si="160"/>
        <v>3.5765774024039132E-2</v>
      </c>
      <c r="Y106" s="8">
        <f t="shared" ref="Y106:AF106" si="231">(-EXP(-$B$1*Y$7)+EXP(-$B$1*X$7))*EXP(-Y$7*$A106)</f>
        <v>9.2586622806040113E-3</v>
      </c>
      <c r="Z106" s="8">
        <f t="shared" si="231"/>
        <v>5.6721008879376941E-3</v>
      </c>
      <c r="AA106" s="8">
        <f t="shared" si="231"/>
        <v>3.4748787144274727E-3</v>
      </c>
      <c r="AB106" s="8">
        <f t="shared" si="231"/>
        <v>2.1288024170478988E-3</v>
      </c>
      <c r="AC106" s="8">
        <f t="shared" si="231"/>
        <v>1.3041605486871235E-3</v>
      </c>
      <c r="AD106" s="8">
        <f t="shared" si="231"/>
        <v>7.9896317437975735E-4</v>
      </c>
      <c r="AE106" s="8">
        <f t="shared" si="231"/>
        <v>4.8946592860640685E-4</v>
      </c>
      <c r="AF106" s="8">
        <f t="shared" si="231"/>
        <v>2.9985974691827032E-4</v>
      </c>
      <c r="AG106" s="3">
        <f t="shared" si="162"/>
        <v>1.2338880325430495E-2</v>
      </c>
      <c r="AH106" s="9">
        <f t="shared" si="163"/>
        <v>-0.19567613456046701</v>
      </c>
      <c r="AI106" s="9">
        <f t="shared" si="164"/>
        <v>0.78270453824186803</v>
      </c>
      <c r="AJ106" s="8">
        <f t="shared" si="165"/>
        <v>-6.9985084105871368E-3</v>
      </c>
      <c r="AK106" s="7">
        <f t="shared" si="166"/>
        <v>0.55499315611098687</v>
      </c>
      <c r="AL106" s="7">
        <f t="shared" si="167"/>
        <v>-1.5202674411245601E-2</v>
      </c>
      <c r="AM106" s="10">
        <f t="shared" si="168"/>
        <v>0.53279197328915417</v>
      </c>
      <c r="AN106" s="8"/>
      <c r="AO106" s="10">
        <f>Fixing!B106</f>
        <v>0.53278576346052531</v>
      </c>
      <c r="AP106" s="11">
        <f t="shared" si="169"/>
        <v>-6.2098286288669868E-6</v>
      </c>
      <c r="AR106" t="str">
        <f t="shared" si="170"/>
        <v>0.950000000000001 -0.0152026744112456 -0.00699850841058714 0.554993156110987 0.532791973289154</v>
      </c>
    </row>
    <row r="107" spans="1:44" x14ac:dyDescent="0.3">
      <c r="A107" s="4">
        <f t="shared" si="171"/>
        <v>0.96000000000000063</v>
      </c>
      <c r="B107" s="4">
        <f t="shared" si="156"/>
        <v>0.70230754733066691</v>
      </c>
      <c r="C107">
        <f>(C$7*EXP(-$B$1*C$7)-B$7*EXP(-$B$1*B$7))*EXP(-C$7*$A107)</f>
        <v>0.30478545364815451</v>
      </c>
      <c r="D107">
        <f>(D$7*EXP(-$B$1*D$7)-C$7*EXP(-$B$1*C$7))*EXP(-D$7*$A107)</f>
        <v>0.1829805142404671</v>
      </c>
      <c r="E107">
        <f>(E$7*EXP(-$B$1*E$7)-D$7*EXP(-$B$1*D$7))*EXP(-E$7*$A107)</f>
        <v>0.10982802582797925</v>
      </c>
      <c r="F107">
        <f>(F$7*EXP(-$B$1*F$7)-E$7*EXP(-$B$1*E$7))*EXP(-F$7*$A107)</f>
        <v>6.5904644698062481E-2</v>
      </c>
      <c r="G107">
        <f>(G$7*EXP(-$B$1*G$7)-F$7*EXP(-$B$1*F$7))*EXP(-G$7*$A107)</f>
        <v>3.9537573708633374E-2</v>
      </c>
      <c r="H107">
        <f>(H$7*EXP(-$B$1*H$7)-G$7*EXP(-$B$1*G$7))*EXP(-H$7*$A107)</f>
        <v>2.371327955584308E-2</v>
      </c>
      <c r="I107">
        <f>(I$7*EXP(-$B$1*I$7)-H$7*EXP(-$B$1*H$7))*EXP(-I$7*$A107)</f>
        <v>1.4218609857958352E-2</v>
      </c>
      <c r="J107">
        <f>(J$7*EXP(-$B$1*J$7)-I$7*EXP(-$B$1*I$7))*EXP(-J$7*$A107)</f>
        <v>8.5231998725749207E-3</v>
      </c>
      <c r="K107" s="3">
        <f t="shared" si="157"/>
        <v>-4.7183754079006136E-2</v>
      </c>
      <c r="L107" s="3">
        <v>0</v>
      </c>
      <c r="M107" s="4">
        <f t="shared" si="158"/>
        <v>-1.4976458939746641E-2</v>
      </c>
      <c r="N107" s="3">
        <f t="shared" ref="N107:W107" si="232">-N$7*EXP(-($B$1+$A107)*N$7)*(N$7-M$7)*($B$4+IF(N$6=1,1,0)*$B$3)</f>
        <v>-4.2941262144600909E-3</v>
      </c>
      <c r="O107" s="3">
        <f t="shared" si="232"/>
        <v>-2.1416517921217931E-3</v>
      </c>
      <c r="P107" s="3">
        <f t="shared" si="232"/>
        <v>-2.1758143767274135E-3</v>
      </c>
      <c r="Q107" s="3">
        <f t="shared" si="232"/>
        <v>-1.8568384012221152E-3</v>
      </c>
      <c r="R107" s="3">
        <f t="shared" si="232"/>
        <v>-1.4552674314886195E-3</v>
      </c>
      <c r="S107" s="3">
        <f t="shared" si="232"/>
        <v>-1.0842195082537952E-3</v>
      </c>
      <c r="T107" s="3">
        <f t="shared" si="232"/>
        <v>-7.8107388196455583E-4</v>
      </c>
      <c r="U107" s="3">
        <f t="shared" si="232"/>
        <v>-5.4936913257067435E-4</v>
      </c>
      <c r="V107" s="3">
        <f t="shared" si="232"/>
        <v>-3.7953003265925111E-4</v>
      </c>
      <c r="W107" s="3">
        <f t="shared" si="232"/>
        <v>-2.585681682783326E-4</v>
      </c>
      <c r="X107" s="8">
        <f t="shared" si="160"/>
        <v>3.4941923369731218E-2</v>
      </c>
      <c r="Y107" s="8">
        <f t="shared" ref="Y107:AF107" si="233">(-EXP(-$B$1*Y$7)+EXP(-$B$1*X$7))*EXP(-Y$7*$A107)</f>
        <v>9.212484509831571E-3</v>
      </c>
      <c r="Z107" s="8">
        <f t="shared" si="233"/>
        <v>5.6156625411112222E-3</v>
      </c>
      <c r="AA107" s="8">
        <f t="shared" si="233"/>
        <v>3.4231445102550452E-3</v>
      </c>
      <c r="AB107" s="8">
        <f t="shared" si="233"/>
        <v>2.0866493049225645E-3</v>
      </c>
      <c r="AC107" s="8">
        <f t="shared" si="233"/>
        <v>1.2719607100108604E-3</v>
      </c>
      <c r="AD107" s="8">
        <f t="shared" si="233"/>
        <v>7.7535024404657359E-4</v>
      </c>
      <c r="AE107" s="8">
        <f t="shared" si="233"/>
        <v>4.7263095173588577E-4</v>
      </c>
      <c r="AF107" s="8">
        <f t="shared" si="233"/>
        <v>2.8810207806596254E-4</v>
      </c>
      <c r="AG107" s="3">
        <f t="shared" si="162"/>
        <v>1.1795938519751534E-2</v>
      </c>
      <c r="AH107" s="9">
        <f t="shared" si="163"/>
        <v>-0.1951875552027314</v>
      </c>
      <c r="AI107" s="9">
        <f t="shared" si="164"/>
        <v>0.7807502208109256</v>
      </c>
      <c r="AJ107" s="8">
        <f t="shared" si="165"/>
        <v>-6.8202285966190226E-3</v>
      </c>
      <c r="AK107" s="7">
        <f t="shared" si="166"/>
        <v>0.54832677265559782</v>
      </c>
      <c r="AL107" s="7">
        <f t="shared" si="167"/>
        <v>-1.4976458939746641E-2</v>
      </c>
      <c r="AM107" s="10">
        <f t="shared" si="168"/>
        <v>0.52653008511923216</v>
      </c>
      <c r="AN107" s="8"/>
      <c r="AO107" s="10">
        <f>Fixing!B107</f>
        <v>0.52652397521025385</v>
      </c>
      <c r="AP107" s="11">
        <f t="shared" si="169"/>
        <v>-6.1099089783134275E-6</v>
      </c>
      <c r="AR107" t="str">
        <f t="shared" si="170"/>
        <v>0.960000000000001 -0.0149764589397466 -0.00682022859661902 0.548326772655598 0.526530085119232</v>
      </c>
    </row>
    <row r="108" spans="1:44" x14ac:dyDescent="0.3">
      <c r="A108" s="4">
        <f t="shared" si="171"/>
        <v>0.97000000000000064</v>
      </c>
      <c r="B108" s="4">
        <f t="shared" si="156"/>
        <v>0.69560255320262432</v>
      </c>
      <c r="C108">
        <f>(C$7*EXP(-$B$1*C$7)-B$7*EXP(-$B$1*B$7))*EXP(-C$7*$A108)</f>
        <v>0.3032653298563166</v>
      </c>
      <c r="D108">
        <f>(D$7*EXP(-$B$1*D$7)-C$7*EXP(-$B$1*C$7))*EXP(-D$7*$A108)</f>
        <v>0.18115982770311173</v>
      </c>
      <c r="E108">
        <f>(E$7*EXP(-$B$1*E$7)-D$7*EXP(-$B$1*D$7))*EXP(-E$7*$A108)</f>
        <v>0.10819289954617588</v>
      </c>
      <c r="F108">
        <f>(F$7*EXP(-$B$1*F$7)-E$7*EXP(-$B$1*E$7))*EXP(-F$7*$A108)</f>
        <v>6.4599645297793926E-2</v>
      </c>
      <c r="G108">
        <f>(G$7*EXP(-$B$1*G$7)-F$7*EXP(-$B$1*F$7))*EXP(-G$7*$A108)</f>
        <v>3.8561387535580943E-2</v>
      </c>
      <c r="H108">
        <f>(H$7*EXP(-$B$1*H$7)-G$7*EXP(-$B$1*G$7))*EXP(-H$7*$A108)</f>
        <v>2.3012446230755063E-2</v>
      </c>
      <c r="I108">
        <f>(I$7*EXP(-$B$1*I$7)-H$7*EXP(-$B$1*H$7))*EXP(-I$7*$A108)</f>
        <v>1.3729566690497809E-2</v>
      </c>
      <c r="J108">
        <f>(J$7*EXP(-$B$1*J$7)-I$7*EXP(-$B$1*I$7))*EXP(-J$7*$A108)</f>
        <v>8.1890004253544115E-3</v>
      </c>
      <c r="K108" s="3">
        <f t="shared" si="157"/>
        <v>-4.5107550082962126E-2</v>
      </c>
      <c r="L108" s="3">
        <v>0</v>
      </c>
      <c r="M108" s="4">
        <f t="shared" si="158"/>
        <v>-1.4755723030851424E-2</v>
      </c>
      <c r="N108" s="3">
        <f t="shared" ref="N108:W108" si="234">-N$7*EXP(-($B$1+$A108)*N$7)*(N$7-M$7)*($B$4+IF(N$6=1,1,0)*$B$3)</f>
        <v>-4.2834043068927258E-3</v>
      </c>
      <c r="O108" s="3">
        <f t="shared" si="234"/>
        <v>-2.1256494873345654E-3</v>
      </c>
      <c r="P108" s="3">
        <f t="shared" si="234"/>
        <v>-2.1487859764514243E-3</v>
      </c>
      <c r="Q108" s="3">
        <f t="shared" si="234"/>
        <v>-1.8246264062296718E-3</v>
      </c>
      <c r="R108" s="3">
        <f t="shared" si="234"/>
        <v>-1.4228895315851666E-3</v>
      </c>
      <c r="S108" s="3">
        <f t="shared" si="234"/>
        <v>-1.0548097099106731E-3</v>
      </c>
      <c r="T108" s="3">
        <f t="shared" si="234"/>
        <v>-7.5609705271857761E-4</v>
      </c>
      <c r="U108" s="3">
        <f t="shared" si="234"/>
        <v>-5.2914928176020352E-4</v>
      </c>
      <c r="V108" s="3">
        <f t="shared" si="234"/>
        <v>-3.6373796467948006E-4</v>
      </c>
      <c r="W108" s="3">
        <f t="shared" si="234"/>
        <v>-2.4657331328893715E-4</v>
      </c>
      <c r="X108" s="8">
        <f t="shared" si="160"/>
        <v>3.4146893256336991E-2</v>
      </c>
      <c r="Y108" s="8">
        <f t="shared" ref="Y108:AF108" si="235">(-EXP(-$B$1*Y$7)+EXP(-$B$1*X$7))*EXP(-Y$7*$A108)</f>
        <v>9.1665370516516957E-3</v>
      </c>
      <c r="Z108" s="8">
        <f t="shared" si="235"/>
        <v>5.5597857652185962E-3</v>
      </c>
      <c r="AA108" s="8">
        <f t="shared" si="235"/>
        <v>3.3721805280389231E-3</v>
      </c>
      <c r="AB108" s="8">
        <f t="shared" si="235"/>
        <v>2.0453308803415607E-3</v>
      </c>
      <c r="AC108" s="8">
        <f t="shared" si="235"/>
        <v>1.240555888184188E-3</v>
      </c>
      <c r="AD108" s="8">
        <f t="shared" si="235"/>
        <v>7.5243518127074297E-4</v>
      </c>
      <c r="AE108" s="8">
        <f t="shared" si="235"/>
        <v>4.5637500688713975E-4</v>
      </c>
      <c r="AF108" s="8">
        <f t="shared" si="235"/>
        <v>2.7680543400361498E-4</v>
      </c>
      <c r="AG108" s="3">
        <f t="shared" si="162"/>
        <v>1.127688752074053E-2</v>
      </c>
      <c r="AH108" s="9">
        <f t="shared" si="163"/>
        <v>-0.19470019576785119</v>
      </c>
      <c r="AI108" s="9">
        <f t="shared" si="164"/>
        <v>0.77880078307140477</v>
      </c>
      <c r="AJ108" s="8">
        <f t="shared" si="165"/>
        <v>-6.6484068018727296E-3</v>
      </c>
      <c r="AK108" s="7">
        <f t="shared" si="166"/>
        <v>0.54173581314067232</v>
      </c>
      <c r="AL108" s="7">
        <f t="shared" si="167"/>
        <v>-1.4755723030851424E-2</v>
      </c>
      <c r="AM108" s="10">
        <f t="shared" si="168"/>
        <v>0.52033168330794821</v>
      </c>
      <c r="AN108" s="8"/>
      <c r="AO108" s="10">
        <f>Fixing!B108</f>
        <v>0.52032567175872624</v>
      </c>
      <c r="AP108" s="11">
        <f t="shared" si="169"/>
        <v>-6.0115492219736666E-6</v>
      </c>
      <c r="AR108" t="str">
        <f t="shared" si="170"/>
        <v>0.970000000000001 -0.0147557230308514 -0.00664840680187273 0.541735813140672 0.520331683307948</v>
      </c>
    </row>
    <row r="109" spans="1:44" x14ac:dyDescent="0.3">
      <c r="A109" s="4">
        <f t="shared" si="171"/>
        <v>0.98000000000000065</v>
      </c>
      <c r="B109" s="4">
        <f t="shared" si="156"/>
        <v>0.68895682269302683</v>
      </c>
      <c r="C109">
        <f>(C$7*EXP(-$B$1*C$7)-B$7*EXP(-$B$1*B$7))*EXP(-C$7*$A109)</f>
        <v>0.30175278771352015</v>
      </c>
      <c r="D109">
        <f>(D$7*EXP(-$B$1*D$7)-C$7*EXP(-$B$1*C$7))*EXP(-D$7*$A109)</f>
        <v>0.1793572572994937</v>
      </c>
      <c r="E109">
        <f>(E$7*EXP(-$B$1*E$7)-D$7*EXP(-$B$1*D$7))*EXP(-E$7*$A109)</f>
        <v>0.10658211712321262</v>
      </c>
      <c r="F109">
        <f>(F$7*EXP(-$B$1*F$7)-E$7*EXP(-$B$1*E$7))*EXP(-F$7*$A109)</f>
        <v>6.3320486616984584E-2</v>
      </c>
      <c r="G109">
        <f>(G$7*EXP(-$B$1*G$7)-F$7*EXP(-$B$1*F$7))*EXP(-G$7*$A109)</f>
        <v>3.7609303485017898E-2</v>
      </c>
      <c r="H109">
        <f>(H$7*EXP(-$B$1*H$7)-G$7*EXP(-$B$1*G$7))*EXP(-H$7*$A109)</f>
        <v>2.2332325660661449E-2</v>
      </c>
      <c r="I109">
        <f>(I$7*EXP(-$B$1*I$7)-H$7*EXP(-$B$1*H$7))*EXP(-I$7*$A109)</f>
        <v>1.3257343959214156E-2</v>
      </c>
      <c r="J109">
        <f>(J$7*EXP(-$B$1*J$7)-I$7*EXP(-$B$1*I$7))*EXP(-J$7*$A109)</f>
        <v>7.8679051258944005E-3</v>
      </c>
      <c r="K109" s="3">
        <f t="shared" si="157"/>
        <v>-4.3122704290972189E-2</v>
      </c>
      <c r="L109" s="3">
        <v>0</v>
      </c>
      <c r="M109" s="4">
        <f t="shared" si="158"/>
        <v>-1.4540302575638726E-2</v>
      </c>
      <c r="N109" s="3">
        <f t="shared" ref="N109:W109" si="236">-N$7*EXP(-($B$1+$A109)*N$7)*(N$7-M$7)*($B$4+IF(N$6=1,1,0)*$B$3)</f>
        <v>-4.2727091706162229E-3</v>
      </c>
      <c r="O109" s="3">
        <f t="shared" si="236"/>
        <v>-2.1097667508914748E-3</v>
      </c>
      <c r="P109" s="3">
        <f t="shared" si="236"/>
        <v>-2.1220933283559945E-3</v>
      </c>
      <c r="Q109" s="3">
        <f t="shared" si="236"/>
        <v>-1.792973217335115E-3</v>
      </c>
      <c r="R109" s="3">
        <f t="shared" si="236"/>
        <v>-1.391231999896843E-3</v>
      </c>
      <c r="S109" s="3">
        <f t="shared" si="236"/>
        <v>-1.0261976616836471E-3</v>
      </c>
      <c r="T109" s="3">
        <f t="shared" si="236"/>
        <v>-7.319189212828674E-4</v>
      </c>
      <c r="U109" s="3">
        <f t="shared" si="236"/>
        <v>-5.0967363433241048E-4</v>
      </c>
      <c r="V109" s="3">
        <f t="shared" si="236"/>
        <v>-3.486029972968085E-4</v>
      </c>
      <c r="W109" s="3">
        <f t="shared" si="236"/>
        <v>-2.3513489394734284E-4</v>
      </c>
      <c r="X109" s="8">
        <f t="shared" si="160"/>
        <v>3.3379519450012038E-2</v>
      </c>
      <c r="Y109" s="8">
        <f t="shared" ref="Y109:AF109" si="237">(-EXP(-$B$1*Y$7)+EXP(-$B$1*X$7))*EXP(-Y$7*$A109)</f>
        <v>9.1208187573755331E-3</v>
      </c>
      <c r="Z109" s="8">
        <f t="shared" si="237"/>
        <v>5.504464972535662E-3</v>
      </c>
      <c r="AA109" s="8">
        <f t="shared" si="237"/>
        <v>3.3219753006681033E-3</v>
      </c>
      <c r="AB109" s="8">
        <f t="shared" si="237"/>
        <v>2.0048306153841356E-3</v>
      </c>
      <c r="AC109" s="8">
        <f t="shared" si="237"/>
        <v>1.2099264541711506E-3</v>
      </c>
      <c r="AD109" s="8">
        <f t="shared" si="237"/>
        <v>7.3019736094895446E-4</v>
      </c>
      <c r="AE109" s="8">
        <f t="shared" si="237"/>
        <v>4.4067817849480624E-4</v>
      </c>
      <c r="AF109" s="8">
        <f t="shared" si="237"/>
        <v>2.6595173769064864E-4</v>
      </c>
      <c r="AG109" s="3">
        <f t="shared" si="162"/>
        <v>1.0780676072743047E-2</v>
      </c>
      <c r="AH109" s="9">
        <f t="shared" si="163"/>
        <v>-0.19421405320982832</v>
      </c>
      <c r="AI109" s="9">
        <f t="shared" si="164"/>
        <v>0.77685621283931328</v>
      </c>
      <c r="AJ109" s="8">
        <f t="shared" si="165"/>
        <v>-6.4827717665831373E-3</v>
      </c>
      <c r="AK109" s="7">
        <f t="shared" si="166"/>
        <v>0.53522038808711103</v>
      </c>
      <c r="AL109" s="7">
        <f t="shared" si="167"/>
        <v>-1.4540302575638726E-2</v>
      </c>
      <c r="AM109" s="10">
        <f t="shared" si="168"/>
        <v>0.51419731374488908</v>
      </c>
      <c r="AN109" s="8"/>
      <c r="AO109" s="10">
        <f>Fixing!B109</f>
        <v>0.51419139900625455</v>
      </c>
      <c r="AP109" s="11">
        <f t="shared" si="169"/>
        <v>-5.9147386345381747E-6</v>
      </c>
      <c r="AR109" t="str">
        <f t="shared" si="170"/>
        <v>0.980000000000001 -0.0145403025756387 -0.00648277176658314 0.535220388087111 0.514197313744889</v>
      </c>
    </row>
    <row r="110" spans="1:44" x14ac:dyDescent="0.3">
      <c r="A110" s="4">
        <f t="shared" si="171"/>
        <v>0.99000000000000066</v>
      </c>
      <c r="B110" s="4">
        <f t="shared" si="156"/>
        <v>0.68237098401653351</v>
      </c>
      <c r="C110">
        <f>(C$7*EXP(-$B$1*C$7)-B$7*EXP(-$B$1*B$7))*EXP(-C$7*$A110)</f>
        <v>0.30024778940613289</v>
      </c>
      <c r="D110">
        <f>(D$7*EXP(-$B$1*D$7)-C$7*EXP(-$B$1*C$7))*EXP(-D$7*$A110)</f>
        <v>0.1775726227710705</v>
      </c>
      <c r="E110">
        <f>(E$7*EXP(-$B$1*E$7)-D$7*EXP(-$B$1*D$7))*EXP(-E$7*$A110)</f>
        <v>0.10499531612624879</v>
      </c>
      <c r="F110">
        <f>(F$7*EXP(-$B$1*F$7)-E$7*EXP(-$B$1*E$7))*EXP(-F$7*$A110)</f>
        <v>6.2066656975106438E-2</v>
      </c>
      <c r="G110">
        <f>(G$7*EXP(-$B$1*G$7)-F$7*EXP(-$B$1*F$7))*EXP(-G$7*$A110)</f>
        <v>3.6680726473419668E-2</v>
      </c>
      <c r="H110">
        <f>(H$7*EXP(-$B$1*H$7)-G$7*EXP(-$B$1*G$7))*EXP(-H$7*$A110)</f>
        <v>2.1672305691139641E-2</v>
      </c>
      <c r="I110">
        <f>(I$7*EXP(-$B$1*I$7)-H$7*EXP(-$B$1*H$7))*EXP(-I$7*$A110)</f>
        <v>1.2801363132206717E-2</v>
      </c>
      <c r="J110">
        <f>(J$7*EXP(-$B$1*J$7)-I$7*EXP(-$B$1*I$7))*EXP(-J$7*$A110)</f>
        <v>7.5594001532117688E-3</v>
      </c>
      <c r="K110" s="3">
        <f t="shared" si="157"/>
        <v>-4.122519671200283E-2</v>
      </c>
      <c r="L110" s="3">
        <v>0</v>
      </c>
      <c r="M110" s="4">
        <f t="shared" si="158"/>
        <v>-1.4330038996837519E-2</v>
      </c>
      <c r="N110" s="3">
        <f t="shared" ref="N110:W110" si="238">-N$7*EXP(-($B$1+$A110)*N$7)*(N$7-M$7)*($B$4+IF(N$6=1,1,0)*$B$3)</f>
        <v>-4.2620407387859438E-3</v>
      </c>
      <c r="O110" s="3">
        <f t="shared" si="238"/>
        <v>-2.0940026893844091E-3</v>
      </c>
      <c r="P110" s="3">
        <f t="shared" si="238"/>
        <v>-2.0957322616605534E-3</v>
      </c>
      <c r="Q110" s="3">
        <f t="shared" si="238"/>
        <v>-1.7618691405019496E-3</v>
      </c>
      <c r="R110" s="3">
        <f t="shared" si="238"/>
        <v>-1.360278809122098E-3</v>
      </c>
      <c r="S110" s="3">
        <f t="shared" si="238"/>
        <v>-9.9836172434757467E-4</v>
      </c>
      <c r="T110" s="3">
        <f t="shared" si="238"/>
        <v>-7.085139472581283E-4</v>
      </c>
      <c r="U110" s="3">
        <f t="shared" si="238"/>
        <v>-4.9091479944846105E-4</v>
      </c>
      <c r="V110" s="3">
        <f t="shared" si="238"/>
        <v>-3.3409778886128586E-4</v>
      </c>
      <c r="W110" s="3">
        <f t="shared" si="238"/>
        <v>-2.2422709746711545E-4</v>
      </c>
      <c r="X110" s="8">
        <f t="shared" si="160"/>
        <v>3.2638687022138749E-2</v>
      </c>
      <c r="Y110" s="8">
        <f t="shared" ref="Y110:AF110" si="239">(-EXP(-$B$1*Y$7)+EXP(-$B$1*X$7))*EXP(-Y$7*$A110)</f>
        <v>9.0753284840433511E-3</v>
      </c>
      <c r="Z110" s="8">
        <f t="shared" si="239"/>
        <v>5.4496946309370515E-3</v>
      </c>
      <c r="AA110" s="8">
        <f t="shared" si="239"/>
        <v>3.2725175317546225E-3</v>
      </c>
      <c r="AB110" s="8">
        <f t="shared" si="239"/>
        <v>1.9651323094042957E-3</v>
      </c>
      <c r="AC110" s="8">
        <f t="shared" si="239"/>
        <v>1.1800532635784175E-3</v>
      </c>
      <c r="AD110" s="8">
        <f t="shared" si="239"/>
        <v>7.0861676754182081E-4</v>
      </c>
      <c r="AE110" s="8">
        <f t="shared" si="239"/>
        <v>4.2552123598110352E-4</v>
      </c>
      <c r="AF110" s="8">
        <f t="shared" si="239"/>
        <v>2.5552362089738408E-4</v>
      </c>
      <c r="AG110" s="3">
        <f t="shared" si="162"/>
        <v>1.0306299178000708E-2</v>
      </c>
      <c r="AH110" s="9">
        <f t="shared" si="163"/>
        <v>-0.19372912449027019</v>
      </c>
      <c r="AI110" s="9">
        <f t="shared" si="164"/>
        <v>0.77491649796108075</v>
      </c>
      <c r="AJ110" s="8">
        <f t="shared" si="165"/>
        <v>-6.3230642613108833E-3</v>
      </c>
      <c r="AK110" s="7">
        <f t="shared" si="166"/>
        <v>0.5287805332443487</v>
      </c>
      <c r="AL110" s="7">
        <f t="shared" si="167"/>
        <v>-1.4330038996837519E-2</v>
      </c>
      <c r="AM110" s="10">
        <f t="shared" si="168"/>
        <v>0.50812742998620031</v>
      </c>
      <c r="AN110" s="8"/>
      <c r="AO110" s="10">
        <f>Fixing!B110</f>
        <v>0.50812161052170901</v>
      </c>
      <c r="AP110" s="11">
        <f t="shared" si="169"/>
        <v>-5.8194644912967775E-6</v>
      </c>
      <c r="AR110" t="str">
        <f t="shared" si="170"/>
        <v>0.990000000000001 -0.0143300389968375 -0.00632306426131088 0.528780533244349 0.5081274299862</v>
      </c>
    </row>
    <row r="111" spans="1:44" x14ac:dyDescent="0.3">
      <c r="A111" s="4">
        <f t="shared" si="171"/>
        <v>1.0000000000000007</v>
      </c>
      <c r="B111" s="4">
        <f t="shared" si="156"/>
        <v>0.675845578838284</v>
      </c>
      <c r="C111">
        <f>(C$7*EXP(-$B$1*C$7)-B$7*EXP(-$B$1*B$7))*EXP(-C$7*$A111)</f>
        <v>0.29875029730911862</v>
      </c>
      <c r="D111">
        <f>(D$7*EXP(-$B$1*D$7)-C$7*EXP(-$B$1*C$7))*EXP(-D$7*$A111)</f>
        <v>0.17580574565290208</v>
      </c>
      <c r="E111">
        <f>(E$7*EXP(-$B$1*E$7)-D$7*EXP(-$B$1*D$7))*EXP(-E$7*$A111)</f>
        <v>0.10343213951836568</v>
      </c>
      <c r="F111">
        <f>(F$7*EXP(-$B$1*F$7)-E$7*EXP(-$B$1*E$7))*EXP(-F$7*$A111)</f>
        <v>6.0837654823584796E-2</v>
      </c>
      <c r="G111">
        <f>(G$7*EXP(-$B$1*G$7)-F$7*EXP(-$B$1*F$7))*EXP(-G$7*$A111)</f>
        <v>3.5775076109926258E-2</v>
      </c>
      <c r="H111">
        <f>(H$7*EXP(-$B$1*H$7)-G$7*EXP(-$B$1*G$7))*EXP(-H$7*$A111)</f>
        <v>2.1031792259664384E-2</v>
      </c>
      <c r="I111">
        <f>(I$7*EXP(-$B$1*I$7)-H$7*EXP(-$B$1*H$7))*EXP(-I$7*$A111)</f>
        <v>1.2361065575938737E-2</v>
      </c>
      <c r="J111">
        <f>(J$7*EXP(-$B$1*J$7)-I$7*EXP(-$B$1*I$7))*EXP(-J$7*$A111)</f>
        <v>7.2629918335323212E-3</v>
      </c>
      <c r="K111" s="3">
        <f t="shared" si="157"/>
        <v>-3.9411184244748897E-2</v>
      </c>
      <c r="L111" s="3">
        <v>0</v>
      </c>
      <c r="M111" s="4">
        <f t="shared" si="158"/>
        <v>-1.4124779047529236E-2</v>
      </c>
      <c r="N111" s="3">
        <f t="shared" ref="N111:W111" si="240">-N$7*EXP(-($B$1+$A111)*N$7)*(N$7-M$7)*($B$4+IF(N$6=1,1,0)*$B$3)</f>
        <v>-4.2513989447241565E-3</v>
      </c>
      <c r="O111" s="3">
        <f t="shared" si="240"/>
        <v>-2.0783564160807523E-3</v>
      </c>
      <c r="P111" s="3">
        <f t="shared" si="240"/>
        <v>-2.0696986573947966E-3</v>
      </c>
      <c r="Q111" s="3">
        <f t="shared" si="240"/>
        <v>-1.7313046498635418E-3</v>
      </c>
      <c r="R111" s="3">
        <f t="shared" si="240"/>
        <v>-1.3300142885470097E-3</v>
      </c>
      <c r="S111" s="3">
        <f t="shared" si="240"/>
        <v>-9.7128084564816579E-4</v>
      </c>
      <c r="T111" s="3">
        <f t="shared" si="240"/>
        <v>-6.8585740696446202E-4</v>
      </c>
      <c r="U111" s="3">
        <f t="shared" si="240"/>
        <v>-4.7284639440529441E-4</v>
      </c>
      <c r="V111" s="3">
        <f t="shared" si="240"/>
        <v>-3.2019613539628665E-4</v>
      </c>
      <c r="W111" s="3">
        <f t="shared" si="240"/>
        <v>-2.138253085047714E-4</v>
      </c>
      <c r="X111" s="8">
        <f t="shared" si="160"/>
        <v>3.1923328222924367E-2</v>
      </c>
      <c r="Y111" s="8">
        <f t="shared" ref="Y111:AF111" si="241">(-EXP(-$B$1*Y$7)+EXP(-$B$1*X$7))*EXP(-Y$7*$A111)</f>
        <v>9.030065094395941E-3</v>
      </c>
      <c r="Z111" s="8">
        <f t="shared" si="241"/>
        <v>5.3954692633429611E-3</v>
      </c>
      <c r="AA111" s="8">
        <f t="shared" si="241"/>
        <v>3.2237960930918239E-3</v>
      </c>
      <c r="AB111" s="8">
        <f t="shared" si="241"/>
        <v>1.9262200825503307E-3</v>
      </c>
      <c r="AC111" s="8">
        <f t="shared" si="241"/>
        <v>1.1509176446894127E-3</v>
      </c>
      <c r="AD111" s="8">
        <f t="shared" si="241"/>
        <v>6.8767397705854169E-4</v>
      </c>
      <c r="AE111" s="8">
        <f t="shared" si="241"/>
        <v>4.108856101959678E-4</v>
      </c>
      <c r="AF111" s="8">
        <f t="shared" si="241"/>
        <v>2.4550439641216846E-4</v>
      </c>
      <c r="AG111" s="3">
        <f t="shared" si="162"/>
        <v>9.8527960611872242E-3</v>
      </c>
      <c r="AH111" s="9">
        <f t="shared" si="163"/>
        <v>-0.19324540657837078</v>
      </c>
      <c r="AI111" s="9">
        <f t="shared" si="164"/>
        <v>0.77298162631348311</v>
      </c>
      <c r="AJ111" s="8">
        <f t="shared" si="165"/>
        <v>-6.1690365417737978E-3</v>
      </c>
      <c r="AK111" s="7">
        <f t="shared" si="166"/>
        <v>0.52241621466719412</v>
      </c>
      <c r="AL111" s="7">
        <f t="shared" si="167"/>
        <v>-1.4124779047529236E-2</v>
      </c>
      <c r="AM111" s="10">
        <f t="shared" si="168"/>
        <v>0.50212239907789102</v>
      </c>
      <c r="AN111" s="8"/>
      <c r="AO111" s="10">
        <f>Fixing!B111</f>
        <v>0.50211667336104626</v>
      </c>
      <c r="AP111" s="11">
        <f t="shared" si="169"/>
        <v>-5.7257168447621964E-6</v>
      </c>
      <c r="AR111" t="str">
        <f t="shared" si="170"/>
        <v>1 -0.0141247790475292 -0.0061690365417738 0.522416214667194 0.502122399077891</v>
      </c>
    </row>
    <row r="112" spans="1:44" x14ac:dyDescent="0.3">
      <c r="A112" s="4">
        <f t="shared" si="171"/>
        <v>1.0100000000000007</v>
      </c>
      <c r="B112" s="4">
        <f t="shared" si="156"/>
        <v>0.6693810673859043</v>
      </c>
      <c r="C112">
        <f>(C$7*EXP(-$B$1*C$7)-B$7*EXP(-$B$1*B$7))*EXP(-C$7*$A112)</f>
        <v>0.29726027398509702</v>
      </c>
      <c r="D112">
        <f>(D$7*EXP(-$B$1*D$7)-C$7*EXP(-$B$1*C$7))*EXP(-D$7*$A112)</f>
        <v>0.17405644925580421</v>
      </c>
      <c r="E112">
        <f>(E$7*EXP(-$B$1*E$7)-D$7*EXP(-$B$1*D$7))*EXP(-E$7*$A112)</f>
        <v>0.10189223557823179</v>
      </c>
      <c r="F112">
        <f>(F$7*EXP(-$B$1*F$7)-E$7*EXP(-$B$1*E$7))*EXP(-F$7*$A112)</f>
        <v>5.9632988545172141E-2</v>
      </c>
      <c r="G112">
        <f>(G$7*EXP(-$B$1*G$7)-F$7*EXP(-$B$1*F$7))*EXP(-G$7*$A112)</f>
        <v>3.4891786333579089E-2</v>
      </c>
      <c r="H112">
        <f>(H$7*EXP(-$B$1*H$7)-G$7*EXP(-$B$1*G$7))*EXP(-H$7*$A112)</f>
        <v>2.0410208860911383E-2</v>
      </c>
      <c r="I112">
        <f>(I$7*EXP(-$B$1*I$7)-H$7*EXP(-$B$1*H$7))*EXP(-I$7*$A112)</f>
        <v>1.1935911870841398E-2</v>
      </c>
      <c r="J112">
        <f>(J$7*EXP(-$B$1*J$7)-I$7*EXP(-$B$1*I$7))*EXP(-J$7*$A112)</f>
        <v>6.978205850307422E-3</v>
      </c>
      <c r="K112" s="3">
        <f t="shared" si="157"/>
        <v>-3.76769928940403E-2</v>
      </c>
      <c r="L112" s="3">
        <v>0</v>
      </c>
      <c r="M112" s="4">
        <f t="shared" si="158"/>
        <v>-1.3924374617572524E-2</v>
      </c>
      <c r="N112" s="3">
        <f t="shared" ref="N112:W112" si="242">-N$7*EXP(-($B$1+$A112)*N$7)*(N$7-M$7)*($B$4+IF(N$6=1,1,0)*$B$3)</f>
        <v>-4.2407837219196132E-3</v>
      </c>
      <c r="O112" s="3">
        <f t="shared" si="242"/>
        <v>-2.0628270508735052E-3</v>
      </c>
      <c r="P112" s="3">
        <f t="shared" si="242"/>
        <v>-2.0439884477550926E-3</v>
      </c>
      <c r="Q112" s="3">
        <f t="shared" si="242"/>
        <v>-1.7012703848057462E-3</v>
      </c>
      <c r="R112" s="3">
        <f t="shared" si="242"/>
        <v>-1.3004231161116537E-3</v>
      </c>
      <c r="S112" s="3">
        <f t="shared" si="242"/>
        <v>-9.4493454438020934E-4</v>
      </c>
      <c r="T112" s="3">
        <f t="shared" si="242"/>
        <v>-6.6392536732468575E-4</v>
      </c>
      <c r="U112" s="3">
        <f t="shared" si="242"/>
        <v>-4.5544300753059755E-4</v>
      </c>
      <c r="V112" s="3">
        <f t="shared" si="242"/>
        <v>-3.0687292326045542E-4</v>
      </c>
      <c r="W112" s="3">
        <f t="shared" si="242"/>
        <v>-2.0390605361096496E-4</v>
      </c>
      <c r="X112" s="8">
        <f t="shared" si="160"/>
        <v>3.1232420447464534E-2</v>
      </c>
      <c r="Y112" s="8">
        <f t="shared" ref="Y112:AF112" si="243">(-EXP(-$B$1*Y$7)+EXP(-$B$1*X$7))*EXP(-Y$7*$A112)</f>
        <v>8.9850274568462063E-3</v>
      </c>
      <c r="Z112" s="8">
        <f t="shared" si="243"/>
        <v>5.341783447171445E-3</v>
      </c>
      <c r="AA112" s="8">
        <f t="shared" si="243"/>
        <v>3.1758000221504619E-3</v>
      </c>
      <c r="AB112" s="8">
        <f t="shared" si="243"/>
        <v>1.8880783694126629E-3</v>
      </c>
      <c r="AC112" s="8">
        <f t="shared" si="243"/>
        <v>1.122501386793887E-3</v>
      </c>
      <c r="AD112" s="8">
        <f t="shared" si="243"/>
        <v>6.6735013957400083E-4</v>
      </c>
      <c r="AE112" s="8">
        <f t="shared" si="243"/>
        <v>3.9675337066752159E-4</v>
      </c>
      <c r="AF112" s="8">
        <f t="shared" si="243"/>
        <v>2.3587803133827696E-4</v>
      </c>
      <c r="AG112" s="3">
        <f t="shared" si="162"/>
        <v>9.4192482235100732E-3</v>
      </c>
      <c r="AH112" s="9">
        <f t="shared" si="163"/>
        <v>-0.19276289645089154</v>
      </c>
      <c r="AI112" s="9">
        <f t="shared" si="164"/>
        <v>0.77105158580356614</v>
      </c>
      <c r="AJ112" s="8">
        <f t="shared" si="165"/>
        <v>-6.0204518286253138E-3</v>
      </c>
      <c r="AK112" s="7">
        <f t="shared" si="166"/>
        <v>0.51612733351478524</v>
      </c>
      <c r="AL112" s="7">
        <f t="shared" si="167"/>
        <v>-1.3924374617572524E-2</v>
      </c>
      <c r="AM112" s="10">
        <f t="shared" si="168"/>
        <v>0.49618250706858741</v>
      </c>
      <c r="AN112" s="8"/>
      <c r="AO112" s="10">
        <f>Fixing!B112</f>
        <v>0.49617687358654844</v>
      </c>
      <c r="AP112" s="11">
        <f t="shared" si="169"/>
        <v>-5.6334820389691842E-6</v>
      </c>
      <c r="AR112" t="str">
        <f t="shared" si="170"/>
        <v>1.01 -0.0139243746175725 -0.00602045182862531 0.516127333514785 0.496182507068587</v>
      </c>
    </row>
    <row r="113" spans="1:44" x14ac:dyDescent="0.3">
      <c r="A113" s="4">
        <f t="shared" si="171"/>
        <v>1.0200000000000007</v>
      </c>
      <c r="B113" s="4">
        <f t="shared" si="156"/>
        <v>0.66297783330364135</v>
      </c>
      <c r="C113">
        <f>(C$7*EXP(-$B$1*C$7)-B$7*EXP(-$B$1*B$7))*EXP(-C$7*$A113)</f>
        <v>0.29577768218340744</v>
      </c>
      <c r="D113">
        <f>(D$7*EXP(-$B$1*D$7)-C$7*EXP(-$B$1*C$7))*EXP(-D$7*$A113)</f>
        <v>0.17232455864867946</v>
      </c>
      <c r="E113">
        <f>(E$7*EXP(-$B$1*E$7)-D$7*EXP(-$B$1*D$7))*EXP(-E$7*$A113)</f>
        <v>0.1003752578209641</v>
      </c>
      <c r="F113">
        <f>(F$7*EXP(-$B$1*F$7)-E$7*EXP(-$B$1*E$7))*EXP(-F$7*$A113)</f>
        <v>5.8452176257294666E-2</v>
      </c>
      <c r="G113">
        <f>(G$7*EXP(-$B$1*G$7)-F$7*EXP(-$B$1*F$7))*EXP(-G$7*$A113)</f>
        <v>3.4030305059514404E-2</v>
      </c>
      <c r="H113">
        <f>(H$7*EXP(-$B$1*H$7)-G$7*EXP(-$B$1*G$7))*EXP(-H$7*$A113)</f>
        <v>1.9806996027863632E-2</v>
      </c>
      <c r="I113">
        <f>(I$7*EXP(-$B$1*I$7)-H$7*EXP(-$B$1*H$7))*EXP(-I$7*$A113)</f>
        <v>1.1525381150457436E-2</v>
      </c>
      <c r="J113">
        <f>(J$7*EXP(-$B$1*J$7)-I$7*EXP(-$B$1*I$7))*EXP(-J$7*$A113)</f>
        <v>6.7045864852063293E-3</v>
      </c>
      <c r="K113" s="3">
        <f t="shared" si="157"/>
        <v>-3.6019110329746119E-2</v>
      </c>
      <c r="L113" s="3">
        <v>0</v>
      </c>
      <c r="M113" s="4">
        <f t="shared" si="158"/>
        <v>-1.3728682547442779E-2</v>
      </c>
      <c r="N113" s="3">
        <f t="shared" ref="N113:W113" si="244">-N$7*EXP(-($B$1+$A113)*N$7)*(N$7-M$7)*($B$4+IF(N$6=1,1,0)*$B$3)</f>
        <v>-4.2301950040271371E-3</v>
      </c>
      <c r="O113" s="3">
        <f t="shared" si="244"/>
        <v>-2.0474137202317797E-3</v>
      </c>
      <c r="P113" s="3">
        <f t="shared" si="244"/>
        <v>-2.0185976154688773E-3</v>
      </c>
      <c r="Q113" s="3">
        <f t="shared" si="244"/>
        <v>-1.6717571471001455E-3</v>
      </c>
      <c r="R113" s="3">
        <f t="shared" si="244"/>
        <v>-1.2714903106529831E-3</v>
      </c>
      <c r="S113" s="3">
        <f t="shared" si="244"/>
        <v>-9.1930289489768893E-4</v>
      </c>
      <c r="T113" s="3">
        <f t="shared" si="244"/>
        <v>-6.426946605827921E-4</v>
      </c>
      <c r="U113" s="3">
        <f t="shared" si="244"/>
        <v>-4.386801624434537E-4</v>
      </c>
      <c r="V113" s="3">
        <f t="shared" si="244"/>
        <v>-2.941040837793616E-4</v>
      </c>
      <c r="W113" s="3">
        <f t="shared" si="244"/>
        <v>-1.9444694825855889E-4</v>
      </c>
      <c r="X113" s="8">
        <f t="shared" si="160"/>
        <v>3.0564984290234166E-2</v>
      </c>
      <c r="Y113" s="8">
        <f t="shared" ref="Y113:AF113" si="245">(-EXP(-$B$1*Y$7)+EXP(-$B$1*X$7))*EXP(-Y$7*$A113)</f>
        <v>8.9402144454508673E-3</v>
      </c>
      <c r="Z113" s="8">
        <f t="shared" si="245"/>
        <v>5.288631813796147E-3</v>
      </c>
      <c r="AA113" s="8">
        <f t="shared" si="245"/>
        <v>3.1285185196120906E-3</v>
      </c>
      <c r="AB113" s="8">
        <f t="shared" si="245"/>
        <v>1.8506919127974739E-3</v>
      </c>
      <c r="AC113" s="8">
        <f t="shared" si="245"/>
        <v>1.0947867288056275E-3</v>
      </c>
      <c r="AD113" s="8">
        <f t="shared" si="245"/>
        <v>6.4762696226256249E-4</v>
      </c>
      <c r="AE113" s="8">
        <f t="shared" si="245"/>
        <v>3.8310720363500474E-4</v>
      </c>
      <c r="AF113" s="8">
        <f t="shared" si="245"/>
        <v>2.2662912143785728E-4</v>
      </c>
      <c r="AG113" s="3">
        <f t="shared" si="162"/>
        <v>9.0047775824365298E-3</v>
      </c>
      <c r="AH113" s="9">
        <f t="shared" si="163"/>
        <v>-0.1922815910921426</v>
      </c>
      <c r="AI113" s="9">
        <f t="shared" si="164"/>
        <v>0.7691263643685704</v>
      </c>
      <c r="AJ113" s="8">
        <f t="shared" si="165"/>
        <v>-5.8770838110325683E-3</v>
      </c>
      <c r="AK113" s="7">
        <f t="shared" si="166"/>
        <v>0.50991373058578182</v>
      </c>
      <c r="AL113" s="7">
        <f t="shared" si="167"/>
        <v>-1.3728682547442779E-2</v>
      </c>
      <c r="AM113" s="10">
        <f t="shared" si="168"/>
        <v>0.49030796422730644</v>
      </c>
      <c r="AN113" s="8"/>
      <c r="AO113" s="10">
        <f>Fixing!B113</f>
        <v>0.49030242148322511</v>
      </c>
      <c r="AP113" s="11">
        <f t="shared" si="169"/>
        <v>-5.5427440813216045E-6</v>
      </c>
      <c r="AR113" t="str">
        <f t="shared" si="170"/>
        <v>1.02 -0.0137286825474428 -0.00587708381103257 0.509913730585782 0.490307964227306</v>
      </c>
    </row>
    <row r="114" spans="1:44" x14ac:dyDescent="0.3">
      <c r="A114" s="4">
        <f t="shared" si="171"/>
        <v>1.0300000000000007</v>
      </c>
      <c r="B114" s="4">
        <f t="shared" si="156"/>
        <v>0.65663618826088554</v>
      </c>
      <c r="C114">
        <f>(C$7*EXP(-$B$1*C$7)-B$7*EXP(-$B$1*B$7))*EXP(-C$7*$A114)</f>
        <v>0.29430248483917748</v>
      </c>
      <c r="D114">
        <f>(D$7*EXP(-$B$1*D$7)-C$7*EXP(-$B$1*C$7))*EXP(-D$7*$A114)</f>
        <v>0.17060990064102388</v>
      </c>
      <c r="E114">
        <f>(E$7*EXP(-$B$1*E$7)-D$7*EXP(-$B$1*D$7))*EXP(-E$7*$A114)</f>
        <v>9.8880864920167441E-2</v>
      </c>
      <c r="F114">
        <f>(F$7*EXP(-$B$1*F$7)-E$7*EXP(-$B$1*E$7))*EXP(-F$7*$A114)</f>
        <v>5.7294745619292861E-2</v>
      </c>
      <c r="G114">
        <f>(G$7*EXP(-$B$1*G$7)-F$7*EXP(-$B$1*F$7))*EXP(-G$7*$A114)</f>
        <v>3.3190093833892306E-2</v>
      </c>
      <c r="H114">
        <f>(H$7*EXP(-$B$1*H$7)-G$7*EXP(-$B$1*G$7))*EXP(-H$7*$A114)</f>
        <v>1.922161082825331E-2</v>
      </c>
      <c r="I114">
        <f>(I$7*EXP(-$B$1*I$7)-H$7*EXP(-$B$1*H$7))*EXP(-I$7*$A114)</f>
        <v>1.1128970463314564E-2</v>
      </c>
      <c r="J114">
        <f>(J$7*EXP(-$B$1*J$7)-I$7*EXP(-$B$1*I$7))*EXP(-J$7*$A114)</f>
        <v>6.4416958888696349E-3</v>
      </c>
      <c r="K114" s="3">
        <f t="shared" si="157"/>
        <v>-3.4434178773105888E-2</v>
      </c>
      <c r="L114" s="3">
        <v>0</v>
      </c>
      <c r="M114" s="4">
        <f t="shared" si="158"/>
        <v>-1.35375644491914E-2</v>
      </c>
      <c r="N114" s="3">
        <f t="shared" ref="N114:W114" si="246">-N$7*EXP(-($B$1+$A114)*N$7)*(N$7-M$7)*($B$4+IF(N$6=1,1,0)*$B$3)</f>
        <v>-4.2196327248672054E-3</v>
      </c>
      <c r="O114" s="3">
        <f t="shared" si="246"/>
        <v>-2.0321155571516635E-3</v>
      </c>
      <c r="P114" s="3">
        <f t="shared" si="246"/>
        <v>-1.9935221931669479E-3</v>
      </c>
      <c r="Q114" s="3">
        <f t="shared" si="246"/>
        <v>-1.6427558980870224E-3</v>
      </c>
      <c r="R114" s="3">
        <f t="shared" si="246"/>
        <v>-1.2432012243202939E-3</v>
      </c>
      <c r="S114" s="3">
        <f t="shared" si="246"/>
        <v>-8.9436651204406054E-4</v>
      </c>
      <c r="T114" s="3">
        <f t="shared" si="246"/>
        <v>-6.2214285983085388E-4</v>
      </c>
      <c r="U114" s="3">
        <f t="shared" si="246"/>
        <v>-4.2253428363039789E-4</v>
      </c>
      <c r="V114" s="3">
        <f t="shared" si="246"/>
        <v>-2.818665497649138E-4</v>
      </c>
      <c r="W114" s="3">
        <f t="shared" si="246"/>
        <v>-1.854266463280396E-4</v>
      </c>
      <c r="X114" s="8">
        <f t="shared" si="160"/>
        <v>2.9920081684144603E-2</v>
      </c>
      <c r="Y114" s="8">
        <f t="shared" ref="Y114:AF114" si="247">(-EXP(-$B$1*Y$7)+EXP(-$B$1*X$7))*EXP(-Y$7*$A114)</f>
        <v>8.8956249398822965E-3</v>
      </c>
      <c r="Z114" s="8">
        <f t="shared" si="247"/>
        <v>5.2360090480094365E-3</v>
      </c>
      <c r="AA114" s="8">
        <f t="shared" si="247"/>
        <v>3.081940946939169E-3</v>
      </c>
      <c r="AB114" s="8">
        <f t="shared" si="247"/>
        <v>1.8140457576236253E-3</v>
      </c>
      <c r="AC114" s="8">
        <f t="shared" si="247"/>
        <v>1.0677563481612023E-3</v>
      </c>
      <c r="AD114" s="8">
        <f t="shared" si="247"/>
        <v>6.2848669293329217E-4</v>
      </c>
      <c r="AE114" s="8">
        <f t="shared" si="247"/>
        <v>3.699303908372511E-4</v>
      </c>
      <c r="AF114" s="8">
        <f t="shared" si="247"/>
        <v>2.1774286648186262E-4</v>
      </c>
      <c r="AG114" s="3">
        <f t="shared" si="162"/>
        <v>8.6085446932764719E-3</v>
      </c>
      <c r="AH114" s="9">
        <f t="shared" si="163"/>
        <v>-0.19180148749396389</v>
      </c>
      <c r="AI114" s="9">
        <f t="shared" si="164"/>
        <v>0.76720594997585556</v>
      </c>
      <c r="AJ114" s="8">
        <f t="shared" si="165"/>
        <v>-5.7387161729598388E-3</v>
      </c>
      <c r="AK114" s="7">
        <f t="shared" si="166"/>
        <v>0.5037751906032174</v>
      </c>
      <c r="AL114" s="7">
        <f t="shared" si="167"/>
        <v>-1.35375644491914E-2</v>
      </c>
      <c r="AM114" s="10">
        <f t="shared" si="168"/>
        <v>0.48449890998106615</v>
      </c>
      <c r="AN114" s="8"/>
      <c r="AO114" s="10">
        <f>Fixing!B114</f>
        <v>0.48449345648989228</v>
      </c>
      <c r="AP114" s="11">
        <f t="shared" si="169"/>
        <v>-5.4534911738679526E-6</v>
      </c>
      <c r="AR114" t="str">
        <f t="shared" si="170"/>
        <v>1.03 -0.0135375644491914 -0.00573871617295984 0.503775190603217 0.484498909981066</v>
      </c>
    </row>
    <row r="115" spans="1:44" x14ac:dyDescent="0.3">
      <c r="A115" s="4">
        <f t="shared" si="171"/>
        <v>1.0400000000000007</v>
      </c>
      <c r="B115" s="4">
        <f t="shared" si="156"/>
        <v>0.65035637632677368</v>
      </c>
      <c r="C115">
        <f>(C$7*EXP(-$B$1*C$7)-B$7*EXP(-$B$1*B$7))*EXP(-C$7*$A115)</f>
        <v>0.29283464507239682</v>
      </c>
      <c r="D115">
        <f>(D$7*EXP(-$B$1*D$7)-C$7*EXP(-$B$1*C$7))*EXP(-D$7*$A115)</f>
        <v>0.16891230376560776</v>
      </c>
      <c r="E115">
        <f>(E$7*EXP(-$B$1*E$7)-D$7*EXP(-$B$1*D$7))*EXP(-E$7*$A115)</f>
        <v>9.7408720631134593E-2</v>
      </c>
      <c r="F115">
        <f>(F$7*EXP(-$B$1*F$7)-E$7*EXP(-$B$1*E$7))*EXP(-F$7*$A115)</f>
        <v>5.6160233643478885E-2</v>
      </c>
      <c r="G115">
        <f>(G$7*EXP(-$B$1*G$7)-F$7*EXP(-$B$1*F$7))*EXP(-G$7*$A115)</f>
        <v>3.2370627497345615E-2</v>
      </c>
      <c r="H115">
        <f>(H$7*EXP(-$B$1*H$7)-G$7*EXP(-$B$1*G$7))*EXP(-H$7*$A115)</f>
        <v>1.8653526375886069E-2</v>
      </c>
      <c r="I115">
        <f>(I$7*EXP(-$B$1*I$7)-H$7*EXP(-$B$1*H$7))*EXP(-I$7*$A115)</f>
        <v>1.0746194156747022E-2</v>
      </c>
      <c r="J115">
        <f>(J$7*EXP(-$B$1*J$7)-I$7*EXP(-$B$1*I$7))*EXP(-J$7*$A115)</f>
        <v>6.189113380256882E-3</v>
      </c>
      <c r="K115" s="3">
        <f t="shared" si="157"/>
        <v>-3.2918988196080017E-2</v>
      </c>
      <c r="L115" s="3">
        <v>0</v>
      </c>
      <c r="M115" s="4">
        <f t="shared" si="158"/>
        <v>-1.3350886534241725E-2</v>
      </c>
      <c r="N115" s="3">
        <f t="shared" ref="N115:W115" si="248">-N$7*EXP(-($B$1+$A115)*N$7)*(N$7-M$7)*($B$4+IF(N$6=1,1,0)*$B$3)</f>
        <v>-4.2090968184255399E-3</v>
      </c>
      <c r="O115" s="3">
        <f t="shared" si="248"/>
        <v>-2.0169317011074508E-3</v>
      </c>
      <c r="P115" s="3">
        <f t="shared" si="248"/>
        <v>-1.9687582627635532E-3</v>
      </c>
      <c r="Q115" s="3">
        <f t="shared" si="248"/>
        <v>-1.6142577559071975E-3</v>
      </c>
      <c r="R115" s="3">
        <f t="shared" si="248"/>
        <v>-1.2155415351594379E-3</v>
      </c>
      <c r="S115" s="3">
        <f t="shared" si="248"/>
        <v>-8.7010653649130499E-4</v>
      </c>
      <c r="T115" s="3">
        <f t="shared" si="248"/>
        <v>-6.0224825531851806E-4</v>
      </c>
      <c r="U115" s="3">
        <f t="shared" si="248"/>
        <v>-4.0698266328846562E-4</v>
      </c>
      <c r="V115" s="3">
        <f t="shared" si="248"/>
        <v>-2.7013821384397904E-4</v>
      </c>
      <c r="W115" s="3">
        <f t="shared" si="248"/>
        <v>-1.7682479193627812E-4</v>
      </c>
      <c r="X115" s="8">
        <f t="shared" si="160"/>
        <v>2.9296814120475034E-2</v>
      </c>
      <c r="Y115" s="8">
        <f t="shared" ref="Y115:AF115" si="249">(-EXP(-$B$1*Y$7)+EXP(-$B$1*X$7))*EXP(-Y$7*$A115)</f>
        <v>8.8512578254005408E-3</v>
      </c>
      <c r="Z115" s="8">
        <f t="shared" si="249"/>
        <v>5.1839098874908816E-3</v>
      </c>
      <c r="AA115" s="8">
        <f t="shared" si="249"/>
        <v>3.0360568239813446E-3</v>
      </c>
      <c r="AB115" s="8">
        <f t="shared" si="249"/>
        <v>1.7781252449404251E-3</v>
      </c>
      <c r="AC115" s="8">
        <f t="shared" si="249"/>
        <v>1.0413933499927961E-3</v>
      </c>
      <c r="AD115" s="8">
        <f t="shared" si="249"/>
        <v>6.0991210405178628E-4</v>
      </c>
      <c r="AE115" s="8">
        <f t="shared" si="249"/>
        <v>3.5720678903072806E-4</v>
      </c>
      <c r="AF115" s="8">
        <f t="shared" si="249"/>
        <v>2.0920504656652796E-4</v>
      </c>
      <c r="AG115" s="3">
        <f t="shared" si="162"/>
        <v>8.2297470490200024E-3</v>
      </c>
      <c r="AH115" s="9">
        <f t="shared" si="163"/>
        <v>-0.19132258265570637</v>
      </c>
      <c r="AI115" s="9">
        <f t="shared" si="164"/>
        <v>0.76529033062282548</v>
      </c>
      <c r="AJ115" s="8">
        <f t="shared" si="165"/>
        <v>-5.6051421411134504E-3</v>
      </c>
      <c r="AK115" s="7">
        <f t="shared" si="166"/>
        <v>0.49771144626177932</v>
      </c>
      <c r="AL115" s="7">
        <f t="shared" si="167"/>
        <v>-1.3350886534241725E-2</v>
      </c>
      <c r="AM115" s="10">
        <f t="shared" si="168"/>
        <v>0.47875541758642415</v>
      </c>
      <c r="AN115" s="8"/>
      <c r="AO115" s="10">
        <f>Fixing!B115</f>
        <v>0.47875005187860453</v>
      </c>
      <c r="AP115" s="11">
        <f t="shared" si="169"/>
        <v>-5.3657078196156505E-6</v>
      </c>
      <c r="AR115" t="str">
        <f t="shared" si="170"/>
        <v>1.04 -0.0133508865342417 -0.00560514214111345 0.497711446261779 0.478755417586424</v>
      </c>
    </row>
    <row r="116" spans="1:44" x14ac:dyDescent="0.3">
      <c r="A116" s="4">
        <f t="shared" si="171"/>
        <v>1.0500000000000007</v>
      </c>
      <c r="B116" s="4">
        <f t="shared" si="156"/>
        <v>0.64413857812202635</v>
      </c>
      <c r="C116">
        <f>(C$7*EXP(-$B$1*C$7)-B$7*EXP(-$B$1*B$7))*EXP(-C$7*$A116)</f>
        <v>0.29137412618699471</v>
      </c>
      <c r="D116">
        <f>(D$7*EXP(-$B$1*D$7)-C$7*EXP(-$B$1*C$7))*EXP(-D$7*$A116)</f>
        <v>0.16723159826132894</v>
      </c>
      <c r="E116">
        <f>(E$7*EXP(-$B$1*E$7)-D$7*EXP(-$B$1*D$7))*EXP(-E$7*$A116)</f>
        <v>9.5958493715189844E-2</v>
      </c>
      <c r="F116">
        <f>(F$7*EXP(-$B$1*F$7)-E$7*EXP(-$B$1*E$7))*EXP(-F$7*$A116)</f>
        <v>5.5048186509935405E-2</v>
      </c>
      <c r="G116">
        <f>(G$7*EXP(-$B$1*G$7)-F$7*EXP(-$B$1*F$7))*EXP(-G$7*$A116)</f>
        <v>3.1571393856738079E-2</v>
      </c>
      <c r="H116">
        <f>(H$7*EXP(-$B$1*H$7)-G$7*EXP(-$B$1*G$7))*EXP(-H$7*$A116)</f>
        <v>1.810223135640792E-2</v>
      </c>
      <c r="I116">
        <f>(I$7*EXP(-$B$1*I$7)-H$7*EXP(-$B$1*H$7))*EXP(-I$7*$A116)</f>
        <v>1.0376583281910335E-2</v>
      </c>
      <c r="J116">
        <f>(J$7*EXP(-$B$1*J$7)-I$7*EXP(-$B$1*I$7))*EXP(-J$7*$A116)</f>
        <v>5.9464347734671484E-3</v>
      </c>
      <c r="K116" s="3">
        <f t="shared" si="157"/>
        <v>-3.1470469819946036E-2</v>
      </c>
      <c r="L116" s="3">
        <v>0</v>
      </c>
      <c r="M116" s="4">
        <f t="shared" si="158"/>
        <v>-1.3168519447750219E-2</v>
      </c>
      <c r="N116" s="3">
        <f t="shared" ref="N116:W116" si="250">-N$7*EXP(-($B$1+$A116)*N$7)*(N$7-M$7)*($B$4+IF(N$6=1,1,0)*$B$3)</f>
        <v>-4.1985872188526913E-3</v>
      </c>
      <c r="O116" s="3">
        <f t="shared" si="250"/>
        <v>-2.0018612980032342E-3</v>
      </c>
      <c r="P116" s="3">
        <f t="shared" si="250"/>
        <v>-1.9443019548441842E-3</v>
      </c>
      <c r="Q116" s="3">
        <f t="shared" si="250"/>
        <v>-1.586253992781892E-3</v>
      </c>
      <c r="R116" s="3">
        <f t="shared" si="250"/>
        <v>-1.1884972398620278E-3</v>
      </c>
      <c r="S116" s="3">
        <f t="shared" si="250"/>
        <v>-8.4650462047666385E-4</v>
      </c>
      <c r="T116" s="3">
        <f t="shared" si="250"/>
        <v>-5.8298983152006169E-4</v>
      </c>
      <c r="U116" s="3">
        <f t="shared" si="250"/>
        <v>-3.9200342938860305E-4</v>
      </c>
      <c r="V116" s="3">
        <f t="shared" si="250"/>
        <v>-2.5889788852092807E-4</v>
      </c>
      <c r="W116" s="3">
        <f t="shared" si="250"/>
        <v>-1.6862197349993232E-4</v>
      </c>
      <c r="X116" s="8">
        <f t="shared" si="160"/>
        <v>2.8694320946147309E-2</v>
      </c>
      <c r="Y116" s="8">
        <f t="shared" ref="Y116:AF116" si="251">(-EXP(-$B$1*Y$7)+EXP(-$B$1*X$7))*EXP(-Y$7*$A116)</f>
        <v>8.807111992825422E-3</v>
      </c>
      <c r="Z116" s="8">
        <f t="shared" si="251"/>
        <v>5.1323291222810166E-3</v>
      </c>
      <c r="AA116" s="8">
        <f t="shared" si="251"/>
        <v>2.9908558266173758E-3</v>
      </c>
      <c r="AB116" s="8">
        <f t="shared" si="251"/>
        <v>1.742916006063854E-3</v>
      </c>
      <c r="AC116" s="8">
        <f t="shared" si="251"/>
        <v>1.0156812565683647E-3</v>
      </c>
      <c r="AD116" s="8">
        <f t="shared" si="251"/>
        <v>5.9188647723422882E-4</v>
      </c>
      <c r="AE116" s="8">
        <f t="shared" si="251"/>
        <v>3.4492081021204489E-4</v>
      </c>
      <c r="AF116" s="8">
        <f t="shared" si="251"/>
        <v>2.0100199935849005E-4</v>
      </c>
      <c r="AG116" s="3">
        <f t="shared" si="162"/>
        <v>7.8676174549865089E-3</v>
      </c>
      <c r="AH116" s="9">
        <f t="shared" si="163"/>
        <v>-0.19084487358421326</v>
      </c>
      <c r="AI116" s="9">
        <f t="shared" si="164"/>
        <v>0.76337949433685304</v>
      </c>
      <c r="AJ116" s="8">
        <f t="shared" si="165"/>
        <v>-5.4761640535523261E-3</v>
      </c>
      <c r="AK116" s="7">
        <f t="shared" si="166"/>
        <v>0.49172218204965196</v>
      </c>
      <c r="AL116" s="7">
        <f t="shared" si="167"/>
        <v>-1.3168519447750219E-2</v>
      </c>
      <c r="AM116" s="10">
        <f t="shared" si="168"/>
        <v>0.47307749854834941</v>
      </c>
      <c r="AN116" s="8"/>
      <c r="AO116" s="10">
        <f>Fixing!B116</f>
        <v>0.47307221917204928</v>
      </c>
      <c r="AP116" s="11">
        <f t="shared" si="169"/>
        <v>-5.2793763001268701E-6</v>
      </c>
      <c r="AR116" t="str">
        <f t="shared" si="170"/>
        <v>1.05 -0.0131685194477502 -0.00547616405355233 0.491722182049652 0.473077498548349</v>
      </c>
    </row>
    <row r="117" spans="1:44" x14ac:dyDescent="0.3">
      <c r="A117" s="4">
        <f t="shared" si="171"/>
        <v>1.0600000000000007</v>
      </c>
      <c r="B117" s="4">
        <f t="shared" si="156"/>
        <v>0.63798291475865754</v>
      </c>
      <c r="C117">
        <f>(C$7*EXP(-$B$1*C$7)-B$7*EXP(-$B$1*B$7))*EXP(-C$7*$A117)</f>
        <v>0.28992089166992308</v>
      </c>
      <c r="D117">
        <f>(D$7*EXP(-$B$1*D$7)-C$7*EXP(-$B$1*C$7))*EXP(-D$7*$A117)</f>
        <v>0.16556761605623638</v>
      </c>
      <c r="E117">
        <f>(E$7*EXP(-$B$1*E$7)-D$7*EXP(-$B$1*D$7))*EXP(-E$7*$A117)</f>
        <v>9.4529857865158967E-2</v>
      </c>
      <c r="F117">
        <f>(F$7*EXP(-$B$1*F$7)-E$7*EXP(-$B$1*E$7))*EXP(-F$7*$A117)</f>
        <v>5.3958159384981511E-2</v>
      </c>
      <c r="G117">
        <f>(G$7*EXP(-$B$1*G$7)-F$7*EXP(-$B$1*F$7))*EXP(-G$7*$A117)</f>
        <v>3.0791893365027065E-2</v>
      </c>
      <c r="H117">
        <f>(H$7*EXP(-$B$1*H$7)-G$7*EXP(-$B$1*G$7))*EXP(-H$7*$A117)</f>
        <v>1.7567229567087814E-2</v>
      </c>
      <c r="I117">
        <f>(I$7*EXP(-$B$1*I$7)-H$7*EXP(-$B$1*H$7))*EXP(-I$7*$A117)</f>
        <v>1.0019685019260332E-2</v>
      </c>
      <c r="J117">
        <f>(J$7*EXP(-$B$1*J$7)-I$7*EXP(-$B$1*I$7))*EXP(-J$7*$A117)</f>
        <v>5.7132717309553742E-3</v>
      </c>
      <c r="K117" s="3">
        <f t="shared" si="157"/>
        <v>-3.0085689899972984E-2</v>
      </c>
      <c r="L117" s="3">
        <v>0</v>
      </c>
      <c r="M117" s="4">
        <f t="shared" si="158"/>
        <v>-1.2990338109272572E-2</v>
      </c>
      <c r="N117" s="3">
        <f t="shared" ref="N117:W117" si="252">-N$7*EXP(-($B$1+$A117)*N$7)*(N$7-M$7)*($B$4+IF(N$6=1,1,0)*$B$3)</f>
        <v>-4.1881038604636277E-3</v>
      </c>
      <c r="O117" s="3">
        <f t="shared" si="252"/>
        <v>-1.9869035001248655E-3</v>
      </c>
      <c r="P117" s="3">
        <f t="shared" si="252"/>
        <v>-1.9201494480609736E-3</v>
      </c>
      <c r="Q117" s="3">
        <f t="shared" si="252"/>
        <v>-1.5587360323397748E-3</v>
      </c>
      <c r="R117" s="3">
        <f t="shared" si="252"/>
        <v>-1.1620546466759633E-3</v>
      </c>
      <c r="S117" s="3">
        <f t="shared" si="252"/>
        <v>-8.2354291392626607E-4</v>
      </c>
      <c r="T117" s="3">
        <f t="shared" si="252"/>
        <v>-5.6434724493479064E-4</v>
      </c>
      <c r="U117" s="3">
        <f t="shared" si="252"/>
        <v>-3.7757551491452058E-4</v>
      </c>
      <c r="V117" s="3">
        <f t="shared" si="252"/>
        <v>-2.4812526790196258E-4</v>
      </c>
      <c r="W117" s="3">
        <f t="shared" si="252"/>
        <v>-1.6079967992982757E-4</v>
      </c>
      <c r="X117" s="8">
        <f t="shared" si="160"/>
        <v>2.8111777734968545E-2</v>
      </c>
      <c r="Y117" s="8">
        <f t="shared" ref="Y117:AF117" si="253">(-EXP(-$B$1*Y$7)+EXP(-$B$1*X$7))*EXP(-Y$7*$A117)</f>
        <v>8.7631863385088278E-3</v>
      </c>
      <c r="Z117" s="8">
        <f t="shared" si="253"/>
        <v>5.0812615942603338E-3</v>
      </c>
      <c r="AA117" s="8">
        <f t="shared" si="253"/>
        <v>2.9463277844321645E-3</v>
      </c>
      <c r="AB117" s="8">
        <f t="shared" si="253"/>
        <v>1.7084039568288983E-3</v>
      </c>
      <c r="AC117" s="8">
        <f t="shared" si="253"/>
        <v>9.9060399699251833E-4</v>
      </c>
      <c r="AD117" s="8">
        <f t="shared" si="253"/>
        <v>5.7439358819971796E-4</v>
      </c>
      <c r="AE117" s="8">
        <f t="shared" si="253"/>
        <v>3.3305740252069862E-4</v>
      </c>
      <c r="AF117" s="8">
        <f t="shared" si="253"/>
        <v>1.9312059823213928E-4</v>
      </c>
      <c r="AG117" s="3">
        <f t="shared" si="162"/>
        <v>7.5214224749932451E-3</v>
      </c>
      <c r="AH117" s="9">
        <f t="shared" si="163"/>
        <v>-0.19036835729380128</v>
      </c>
      <c r="AI117" s="9">
        <f t="shared" si="164"/>
        <v>0.76147342917520511</v>
      </c>
      <c r="AJ117" s="8">
        <f t="shared" si="165"/>
        <v>-5.3515929480144192E-3</v>
      </c>
      <c r="AK117" s="7">
        <f t="shared" si="166"/>
        <v>0.48580703785646751</v>
      </c>
      <c r="AL117" s="7">
        <f t="shared" si="167"/>
        <v>-1.2990338109272572E-2</v>
      </c>
      <c r="AM117" s="10">
        <f t="shared" si="168"/>
        <v>0.46746510679918052</v>
      </c>
      <c r="AN117" s="8"/>
      <c r="AO117" s="10">
        <f>Fixing!B117</f>
        <v>0.46745991231650968</v>
      </c>
      <c r="AP117" s="11">
        <f t="shared" si="169"/>
        <v>-5.1944826708338887E-6</v>
      </c>
      <c r="AR117" t="str">
        <f t="shared" si="170"/>
        <v>1.06 -0.0129903381092726 -0.00535159294801442 0.485807037856468 0.467465106799181</v>
      </c>
    </row>
    <row r="118" spans="1:44" x14ac:dyDescent="0.3">
      <c r="A118" s="4">
        <f t="shared" si="171"/>
        <v>1.0700000000000007</v>
      </c>
      <c r="B118" s="4">
        <f t="shared" si="156"/>
        <v>0.63188945157769638</v>
      </c>
      <c r="C118">
        <f>(C$7*EXP(-$B$1*C$7)-B$7*EXP(-$B$1*B$7))*EXP(-C$7*$A118)</f>
        <v>0.28847490519024327</v>
      </c>
      <c r="D118">
        <f>(D$7*EXP(-$B$1*D$7)-C$7*EXP(-$B$1*C$7))*EXP(-D$7*$A118)</f>
        <v>0.16392019075072292</v>
      </c>
      <c r="E118">
        <f>(E$7*EXP(-$B$1*E$7)-D$7*EXP(-$B$1*D$7))*EXP(-E$7*$A118)</f>
        <v>9.3122491631948578E-2</v>
      </c>
      <c r="F118">
        <f>(F$7*EXP(-$B$1*F$7)-E$7*EXP(-$B$1*E$7))*EXP(-F$7*$A118)</f>
        <v>5.2889716243233319E-2</v>
      </c>
      <c r="G118">
        <f>(G$7*EXP(-$B$1*G$7)-F$7*EXP(-$B$1*F$7))*EXP(-G$7*$A118)</f>
        <v>3.0031638809030349E-2</v>
      </c>
      <c r="H118">
        <f>(H$7*EXP(-$B$1*H$7)-G$7*EXP(-$B$1*G$7))*EXP(-H$7*$A118)</f>
        <v>1.7048039470201667E-2</v>
      </c>
      <c r="I118">
        <f>(I$7*EXP(-$B$1*I$7)-H$7*EXP(-$B$1*H$7))*EXP(-I$7*$A118)</f>
        <v>9.675062123792575E-3</v>
      </c>
      <c r="J118">
        <f>(J$7*EXP(-$B$1*J$7)-I$7*EXP(-$B$1*I$7))*EXP(-J$7*$A118)</f>
        <v>5.4892511421094367E-3</v>
      </c>
      <c r="K118" s="3">
        <f t="shared" si="157"/>
        <v>-2.8761843783585674E-2</v>
      </c>
      <c r="L118" s="3">
        <v>0</v>
      </c>
      <c r="M118" s="4">
        <f t="shared" si="158"/>
        <v>-1.2816221559485015E-2</v>
      </c>
      <c r="N118" s="3">
        <f t="shared" ref="N118:W118" si="254">-N$7*EXP(-($B$1+$A118)*N$7)*(N$7-M$7)*($B$4+IF(N$6=1,1,0)*$B$3)</f>
        <v>-4.1776466777373256E-3</v>
      </c>
      <c r="O118" s="3">
        <f t="shared" si="254"/>
        <v>-1.9720574660922704E-3</v>
      </c>
      <c r="P118" s="3">
        <f t="shared" si="254"/>
        <v>-1.8962969685355968E-3</v>
      </c>
      <c r="Q118" s="3">
        <f t="shared" si="254"/>
        <v>-1.5316954469903853E-3</v>
      </c>
      <c r="R118" s="3">
        <f t="shared" si="254"/>
        <v>-1.1362003684736879E-3</v>
      </c>
      <c r="S118" s="3">
        <f t="shared" si="254"/>
        <v>-8.0120405095516264E-4</v>
      </c>
      <c r="T118" s="3">
        <f t="shared" si="254"/>
        <v>-5.463008025973241E-4</v>
      </c>
      <c r="U118" s="3">
        <f t="shared" si="254"/>
        <v>-3.6367862823373124E-4</v>
      </c>
      <c r="V118" s="3">
        <f t="shared" si="254"/>
        <v>-2.378008910120715E-4</v>
      </c>
      <c r="W118" s="3">
        <f t="shared" si="254"/>
        <v>-1.5334025885745784E-4</v>
      </c>
      <c r="X118" s="8">
        <f t="shared" si="160"/>
        <v>2.7548394729612954E-2</v>
      </c>
      <c r="Y118" s="8">
        <f t="shared" ref="Y118:AF118" si="255">(-EXP(-$B$1*Y$7)+EXP(-$B$1*X$7))*EXP(-Y$7*$A118)</f>
        <v>8.7194797643071146E-3</v>
      </c>
      <c r="Z118" s="8">
        <f t="shared" si="255"/>
        <v>5.0307021966334757E-3</v>
      </c>
      <c r="AA118" s="8">
        <f t="shared" si="255"/>
        <v>2.902462678428364E-3</v>
      </c>
      <c r="AB118" s="8">
        <f t="shared" si="255"/>
        <v>1.6745752919556972E-3</v>
      </c>
      <c r="AC118" s="8">
        <f t="shared" si="255"/>
        <v>9.6614589716168778E-4</v>
      </c>
      <c r="AD118" s="8">
        <f t="shared" si="255"/>
        <v>5.5741769216731743E-4</v>
      </c>
      <c r="AE118" s="8">
        <f t="shared" si="255"/>
        <v>3.2160203179866303E-4</v>
      </c>
      <c r="AF118" s="8">
        <f t="shared" si="255"/>
        <v>1.8554823126421823E-4</v>
      </c>
      <c r="AG118" s="3">
        <f t="shared" si="162"/>
        <v>7.1904609458964186E-3</v>
      </c>
      <c r="AH118" s="9">
        <f t="shared" si="163"/>
        <v>-0.18989303080624209</v>
      </c>
      <c r="AI118" s="9">
        <f t="shared" si="164"/>
        <v>0.75957212322496837</v>
      </c>
      <c r="AJ118" s="8">
        <f t="shared" si="165"/>
        <v>-5.2312481690529097E-3</v>
      </c>
      <c r="AK118" s="7">
        <f t="shared" si="166"/>
        <v>0.47996561237833169</v>
      </c>
      <c r="AL118" s="7">
        <f t="shared" si="167"/>
        <v>-1.2816221559485015E-2</v>
      </c>
      <c r="AM118" s="10">
        <f t="shared" si="168"/>
        <v>0.46191814264979375</v>
      </c>
      <c r="AN118" s="8"/>
      <c r="AO118" s="10">
        <f>Fixing!B118</f>
        <v>0.46191303163998448</v>
      </c>
      <c r="AP118" s="11">
        <f t="shared" si="169"/>
        <v>-5.1110098092665979E-6</v>
      </c>
      <c r="AR118" t="str">
        <f t="shared" si="170"/>
        <v>1.07 -0.012816221559485 -0.00523124816905291 0.479965612378332 0.461918142649794</v>
      </c>
    </row>
    <row r="119" spans="1:44" x14ac:dyDescent="0.3">
      <c r="A119" s="4">
        <f t="shared" si="171"/>
        <v>1.0800000000000007</v>
      </c>
      <c r="B119" s="4">
        <f t="shared" si="156"/>
        <v>0.62585820169459916</v>
      </c>
      <c r="C119">
        <f>(C$7*EXP(-$B$1*C$7)-B$7*EXP(-$B$1*B$7))*EXP(-C$7*$A119)</f>
        <v>0.28703613059821786</v>
      </c>
      <c r="D119">
        <f>(D$7*EXP(-$B$1*D$7)-C$7*EXP(-$B$1*C$7))*EXP(-D$7*$A119)</f>
        <v>0.16228915760088514</v>
      </c>
      <c r="E119">
        <f>(E$7*EXP(-$B$1*E$7)-D$7*EXP(-$B$1*D$7))*EXP(-E$7*$A119)</f>
        <v>9.173607835221885E-2</v>
      </c>
      <c r="F119">
        <f>(F$7*EXP(-$B$1*F$7)-E$7*EXP(-$B$1*E$7))*EXP(-F$7*$A119)</f>
        <v>5.1842429693188051E-2</v>
      </c>
      <c r="G119">
        <f>(G$7*EXP(-$B$1*G$7)-F$7*EXP(-$B$1*F$7))*EXP(-G$7*$A119)</f>
        <v>2.9290155004902039E-2</v>
      </c>
      <c r="H119">
        <f>(H$7*EXP(-$B$1*H$7)-G$7*EXP(-$B$1*G$7))*EXP(-H$7*$A119)</f>
        <v>1.6544193759615886E-2</v>
      </c>
      <c r="I119">
        <f>(I$7*EXP(-$B$1*I$7)-H$7*EXP(-$B$1*H$7))*EXP(-I$7*$A119)</f>
        <v>9.3422923893625477E-3</v>
      </c>
      <c r="J119">
        <f>(J$7*EXP(-$B$1*J$7)-I$7*EXP(-$B$1*I$7))*EXP(-J$7*$A119)</f>
        <v>5.2740145261935744E-3</v>
      </c>
      <c r="K119" s="3">
        <f t="shared" si="157"/>
        <v>-2.7496250229984903E-2</v>
      </c>
      <c r="L119" s="3">
        <v>0</v>
      </c>
      <c r="M119" s="4">
        <f t="shared" si="158"/>
        <v>-1.2646052812721272E-2</v>
      </c>
      <c r="N119" s="3">
        <f t="shared" ref="N119:W119" si="256">-N$7*EXP(-($B$1+$A119)*N$7)*(N$7-M$7)*($B$4+IF(N$6=1,1,0)*$B$3)</f>
        <v>-4.167215605316358E-3</v>
      </c>
      <c r="O119" s="3">
        <f t="shared" si="256"/>
        <v>-1.9573223608121203E-3</v>
      </c>
      <c r="P119" s="3">
        <f t="shared" si="256"/>
        <v>-1.8727407892695997E-3</v>
      </c>
      <c r="Q119" s="3">
        <f t="shared" si="256"/>
        <v>-1.505123955343116E-3</v>
      </c>
      <c r="R119" s="3">
        <f t="shared" si="256"/>
        <v>-1.110921315974673E-3</v>
      </c>
      <c r="S119" s="3">
        <f t="shared" si="256"/>
        <v>-7.794711367335455E-4</v>
      </c>
      <c r="T119" s="3">
        <f t="shared" si="256"/>
        <v>-5.2883144127507031E-4</v>
      </c>
      <c r="U119" s="3">
        <f t="shared" si="256"/>
        <v>-3.5029322455909577E-4</v>
      </c>
      <c r="V119" s="3">
        <f t="shared" si="256"/>
        <v>-2.2790610663835529E-4</v>
      </c>
      <c r="W119" s="3">
        <f t="shared" si="256"/>
        <v>-1.4622687679933971E-4</v>
      </c>
      <c r="X119" s="8">
        <f t="shared" si="160"/>
        <v>2.7003415351255999E-2</v>
      </c>
      <c r="Y119" s="8">
        <f t="shared" ref="Y119:AF119" si="257">(-EXP(-$B$1*Y$7)+EXP(-$B$1*X$7))*EXP(-Y$7*$A119)</f>
        <v>8.6759911775536446E-3</v>
      </c>
      <c r="Z119" s="8">
        <f t="shared" si="257"/>
        <v>4.9806458734185472E-3</v>
      </c>
      <c r="AA119" s="8">
        <f t="shared" si="257"/>
        <v>2.8592506387720663E-3</v>
      </c>
      <c r="AB119" s="8">
        <f t="shared" si="257"/>
        <v>1.641416479527247E-3</v>
      </c>
      <c r="AC119" s="8">
        <f t="shared" si="257"/>
        <v>9.4229166996729989E-4</v>
      </c>
      <c r="AD119" s="8">
        <f t="shared" si="257"/>
        <v>5.4094350968469061E-4</v>
      </c>
      <c r="AE119" s="8">
        <f t="shared" si="257"/>
        <v>3.1054066378422723E-4</v>
      </c>
      <c r="AF119" s="8">
        <f t="shared" si="257"/>
        <v>1.7827278105205381E-4</v>
      </c>
      <c r="AG119" s="3">
        <f t="shared" si="162"/>
        <v>6.8740625574962265E-3</v>
      </c>
      <c r="AH119" s="9">
        <f t="shared" si="163"/>
        <v>-0.18941889115074356</v>
      </c>
      <c r="AI119" s="9">
        <f t="shared" si="164"/>
        <v>0.75767556460297425</v>
      </c>
      <c r="AJ119" s="8">
        <f t="shared" si="165"/>
        <v>-5.1149569931178782E-3</v>
      </c>
      <c r="AK119" s="7">
        <f t="shared" si="166"/>
        <v>0.47419746633035753</v>
      </c>
      <c r="AL119" s="7">
        <f t="shared" si="167"/>
        <v>-1.2646052812721272E-2</v>
      </c>
      <c r="AM119" s="10">
        <f t="shared" si="168"/>
        <v>0.45643645652451836</v>
      </c>
      <c r="AN119" s="8"/>
      <c r="AO119" s="10">
        <f>Fixing!B119</f>
        <v>0.45643142758503091</v>
      </c>
      <c r="AP119" s="11">
        <f t="shared" si="169"/>
        <v>-5.0289394874503124E-6</v>
      </c>
      <c r="AR119" t="str">
        <f t="shared" si="170"/>
        <v>1.08 -0.0126460528127213 -0.00511495699311788 0.474197466330358 0.456436456524518</v>
      </c>
    </row>
    <row r="120" spans="1:44" x14ac:dyDescent="0.3">
      <c r="A120" s="4">
        <f t="shared" si="171"/>
        <v>1.0900000000000007</v>
      </c>
      <c r="B120" s="4">
        <f t="shared" si="156"/>
        <v>0.61988912936157292</v>
      </c>
      <c r="C120">
        <f>(C$7*EXP(-$B$1*C$7)-B$7*EXP(-$B$1*B$7))*EXP(-C$7*$A120)</f>
        <v>0.28560453192440732</v>
      </c>
      <c r="D120">
        <f>(D$7*EXP(-$B$1*D$7)-C$7*EXP(-$B$1*C$7))*EXP(-D$7*$A120)</f>
        <v>0.16067435350204884</v>
      </c>
      <c r="E120">
        <f>(E$7*EXP(-$B$1*E$7)-D$7*EXP(-$B$1*D$7))*EXP(-E$7*$A120)</f>
        <v>9.0370306077132825E-2</v>
      </c>
      <c r="F120">
        <f>(F$7*EXP(-$B$1*F$7)-E$7*EXP(-$B$1*E$7))*EXP(-F$7*$A120)</f>
        <v>5.0815880806261662E-2</v>
      </c>
      <c r="G120">
        <f>(G$7*EXP(-$B$1*G$7)-F$7*EXP(-$B$1*F$7))*EXP(-G$7*$A120)</f>
        <v>2.8566978501127237E-2</v>
      </c>
      <c r="H120">
        <f>(H$7*EXP(-$B$1*H$7)-G$7*EXP(-$B$1*G$7))*EXP(-H$7*$A120)</f>
        <v>1.6055238940180332E-2</v>
      </c>
      <c r="I120">
        <f>(I$7*EXP(-$B$1*I$7)-H$7*EXP(-$B$1*H$7))*EXP(-I$7*$A120)</f>
        <v>9.020968131430317E-3</v>
      </c>
      <c r="J120">
        <f>(J$7*EXP(-$B$1*J$7)-I$7*EXP(-$B$1*I$7))*EXP(-J$7*$A120)</f>
        <v>5.06721745870273E-3</v>
      </c>
      <c r="K120" s="3">
        <f t="shared" si="157"/>
        <v>-2.6286345979718365E-2</v>
      </c>
      <c r="L120" s="3">
        <v>0</v>
      </c>
      <c r="M120" s="4">
        <f t="shared" si="158"/>
        <v>-1.2479718715095461E-2</v>
      </c>
      <c r="N120" s="3">
        <f t="shared" ref="N120:W120" si="258">-N$7*EXP(-($B$1+$A120)*N$7)*(N$7-M$7)*($B$4+IF(N$6=1,1,0)*$B$3)</f>
        <v>-4.1568105780064894E-3</v>
      </c>
      <c r="O120" s="3">
        <f t="shared" si="258"/>
        <v>-1.9426973554308577E-3</v>
      </c>
      <c r="P120" s="3">
        <f t="shared" si="258"/>
        <v>-1.8494772295620467E-3</v>
      </c>
      <c r="Q120" s="3">
        <f t="shared" si="258"/>
        <v>-1.4790134196709704E-3</v>
      </c>
      <c r="R120" s="3">
        <f t="shared" si="258"/>
        <v>-1.0862046911186858E-3</v>
      </c>
      <c r="S120" s="3">
        <f t="shared" si="258"/>
        <v>-7.5832773470922786E-4</v>
      </c>
      <c r="T120" s="3">
        <f t="shared" si="258"/>
        <v>-5.1192070733091402E-4</v>
      </c>
      <c r="U120" s="3">
        <f t="shared" si="258"/>
        <v>-3.3740047846074744E-4</v>
      </c>
      <c r="V120" s="3">
        <f t="shared" si="258"/>
        <v>-2.1842303963619976E-4</v>
      </c>
      <c r="W120" s="3">
        <f t="shared" si="258"/>
        <v>-1.3944348116932457E-4</v>
      </c>
      <c r="X120" s="8">
        <f t="shared" si="160"/>
        <v>2.6476114773908887E-2</v>
      </c>
      <c r="Y120" s="8">
        <f t="shared" ref="Y120:AF120" si="259">(-EXP(-$B$1*Y$7)+EXP(-$B$1*X$7))*EXP(-Y$7*$A120)</f>
        <v>8.632719491031492E-3</v>
      </c>
      <c r="Z120" s="8">
        <f t="shared" si="259"/>
        <v>4.9310876189415124E-3</v>
      </c>
      <c r="AA120" s="8">
        <f t="shared" si="259"/>
        <v>2.8166819425720457E-3</v>
      </c>
      <c r="AB120" s="8">
        <f t="shared" si="259"/>
        <v>1.6089142555764523E-3</v>
      </c>
      <c r="AC120" s="8">
        <f t="shared" si="259"/>
        <v>9.1902640574083793E-4</v>
      </c>
      <c r="AD120" s="8">
        <f t="shared" si="259"/>
        <v>5.2495621287556205E-4</v>
      </c>
      <c r="AE120" s="8">
        <f t="shared" si="259"/>
        <v>2.9985974691826972E-4</v>
      </c>
      <c r="AF120" s="8">
        <f t="shared" si="259"/>
        <v>1.7128260532312767E-4</v>
      </c>
      <c r="AG120" s="3">
        <f t="shared" si="162"/>
        <v>6.571586494929592E-3</v>
      </c>
      <c r="AH120" s="9">
        <f t="shared" si="163"/>
        <v>-0.18894593536393134</v>
      </c>
      <c r="AI120" s="9">
        <f t="shared" si="164"/>
        <v>0.75578374145572536</v>
      </c>
      <c r="AJ120" s="8">
        <f t="shared" si="165"/>
        <v>-5.0025542707590161E-3</v>
      </c>
      <c r="AK120" s="7">
        <f t="shared" si="166"/>
        <v>0.46850212547662173</v>
      </c>
      <c r="AL120" s="7">
        <f t="shared" si="167"/>
        <v>-1.2479718715095461E-2</v>
      </c>
      <c r="AM120" s="10">
        <f t="shared" si="168"/>
        <v>0.45101985249076726</v>
      </c>
      <c r="AN120" s="8"/>
      <c r="AO120" s="10">
        <f>Fixing!B120</f>
        <v>0.45101490423473478</v>
      </c>
      <c r="AP120" s="11">
        <f t="shared" si="169"/>
        <v>-4.9482560324776159E-6</v>
      </c>
      <c r="AR120" t="str">
        <f t="shared" si="170"/>
        <v>1.09 -0.0124797187150955 -0.00500255427075902 0.468502125476622 0.451019852490767</v>
      </c>
    </row>
    <row r="121" spans="1:44" x14ac:dyDescent="0.3">
      <c r="A121" s="4">
        <f t="shared" si="171"/>
        <v>1.1000000000000008</v>
      </c>
      <c r="B121" s="4">
        <f t="shared" si="156"/>
        <v>0.61398215315561033</v>
      </c>
      <c r="C121">
        <f>(C$7*EXP(-$B$1*C$7)-B$7*EXP(-$B$1*B$7))*EXP(-C$7*$A121)</f>
        <v>0.2841800733787701</v>
      </c>
      <c r="D121">
        <f>(D$7*EXP(-$B$1*D$7)-C$7*EXP(-$B$1*C$7))*EXP(-D$7*$A121)</f>
        <v>0.15907561697245853</v>
      </c>
      <c r="E121">
        <f>(E$7*EXP(-$B$1*E$7)-D$7*EXP(-$B$1*D$7))*EXP(-E$7*$A121)</f>
        <v>8.902486750216676E-2</v>
      </c>
      <c r="F121">
        <f>(F$7*EXP(-$B$1*F$7)-E$7*EXP(-$B$1*E$7))*EXP(-F$7*$A121)</f>
        <v>4.9809658949211889E-2</v>
      </c>
      <c r="G121">
        <f>(G$7*EXP(-$B$1*G$7)-F$7*EXP(-$B$1*F$7))*EXP(-G$7*$A121)</f>
        <v>2.7861657288849678E-2</v>
      </c>
      <c r="H121">
        <f>(H$7*EXP(-$B$1*H$7)-G$7*EXP(-$B$1*G$7))*EXP(-H$7*$A121)</f>
        <v>1.5580734919552084E-2</v>
      </c>
      <c r="I121">
        <f>(I$7*EXP(-$B$1*I$7)-H$7*EXP(-$B$1*H$7))*EXP(-I$7*$A121)</f>
        <v>8.7106956875960106E-3</v>
      </c>
      <c r="J121">
        <f>(J$7*EXP(-$B$1*J$7)-I$7*EXP(-$B$1*I$7))*EXP(-J$7*$A121)</f>
        <v>4.8685290202098563E-3</v>
      </c>
      <c r="K121" s="3">
        <f t="shared" si="157"/>
        <v>-2.5129680563204391E-2</v>
      </c>
      <c r="L121" s="3">
        <v>0</v>
      </c>
      <c r="M121" s="4">
        <f t="shared" si="158"/>
        <v>-1.2317109807990435E-2</v>
      </c>
      <c r="N121" s="3">
        <f t="shared" ref="N121:W121" si="260">-N$7*EXP(-($B$1+$A121)*N$7)*(N$7-M$7)*($B$4+IF(N$6=1,1,0)*$B$3)</f>
        <v>-4.146431530776264E-3</v>
      </c>
      <c r="O121" s="3">
        <f t="shared" si="260"/>
        <v>-1.9281816272880734E-3</v>
      </c>
      <c r="P121" s="3">
        <f t="shared" si="260"/>
        <v>-1.8265026544344036E-3</v>
      </c>
      <c r="Q121" s="3">
        <f t="shared" si="260"/>
        <v>-1.453355843418324E-3</v>
      </c>
      <c r="R121" s="3">
        <f t="shared" si="260"/>
        <v>-1.0620379805865009E-3</v>
      </c>
      <c r="S121" s="3">
        <f t="shared" si="260"/>
        <v>-7.3775785417671993E-4</v>
      </c>
      <c r="T121" s="3">
        <f t="shared" si="260"/>
        <v>-4.9555073722984638E-4</v>
      </c>
      <c r="U121" s="3">
        <f t="shared" si="260"/>
        <v>-3.2498225738972648E-4</v>
      </c>
      <c r="V121" s="3">
        <f t="shared" si="260"/>
        <v>-2.0933455863743767E-4</v>
      </c>
      <c r="W121" s="3">
        <f t="shared" si="260"/>
        <v>-1.3297476405314015E-4</v>
      </c>
      <c r="X121" s="8">
        <f t="shared" si="160"/>
        <v>2.5965798560630693E-2</v>
      </c>
      <c r="Y121" s="8">
        <f t="shared" ref="Y121:AF121" si="261">(-EXP(-$B$1*Y$7)+EXP(-$B$1*X$7))*EXP(-Y$7*$A121)</f>
        <v>8.5896636229462354E-3</v>
      </c>
      <c r="Z121" s="8">
        <f t="shared" si="261"/>
        <v>4.8820224773356256E-3</v>
      </c>
      <c r="AA121" s="8">
        <f t="shared" si="261"/>
        <v>2.7747470116920702E-3</v>
      </c>
      <c r="AB121" s="8">
        <f t="shared" si="261"/>
        <v>1.5770556187803644E-3</v>
      </c>
      <c r="AC121" s="8">
        <f t="shared" si="261"/>
        <v>8.9633556293481156E-4</v>
      </c>
      <c r="AD121" s="8">
        <f t="shared" si="261"/>
        <v>5.0944141209362888E-4</v>
      </c>
      <c r="AE121" s="8">
        <f t="shared" si="261"/>
        <v>2.895461957419043E-4</v>
      </c>
      <c r="AF121" s="8">
        <f t="shared" si="261"/>
        <v>1.6456651830495657E-4</v>
      </c>
      <c r="AG121" s="3">
        <f t="shared" si="162"/>
        <v>6.2824201408010977E-3</v>
      </c>
      <c r="AH121" s="9">
        <f t="shared" si="163"/>
        <v>-0.18847416048983018</v>
      </c>
      <c r="AI121" s="9">
        <f t="shared" si="164"/>
        <v>0.75389664195932071</v>
      </c>
      <c r="AJ121" s="8">
        <f t="shared" si="165"/>
        <v>-4.893882085162911E-3</v>
      </c>
      <c r="AK121" s="7">
        <f t="shared" si="166"/>
        <v>0.46287908348696799</v>
      </c>
      <c r="AL121" s="7">
        <f t="shared" si="167"/>
        <v>-1.2317109807990435E-2</v>
      </c>
      <c r="AM121" s="10">
        <f t="shared" si="168"/>
        <v>0.44566809159381465</v>
      </c>
      <c r="AN121" s="8"/>
      <c r="AO121" s="10">
        <f>Fixing!B121</f>
        <v>0.44566322265253</v>
      </c>
      <c r="AP121" s="11">
        <f t="shared" si="169"/>
        <v>-4.8689412846525393E-6</v>
      </c>
      <c r="AR121" t="str">
        <f t="shared" si="170"/>
        <v>1.1 -0.0123171098079904 -0.00489388208516291 0.462879083486968 0.445668091593815</v>
      </c>
    </row>
    <row r="122" spans="1:44" x14ac:dyDescent="0.3">
      <c r="A122" s="4">
        <f t="shared" si="171"/>
        <v>1.1100000000000008</v>
      </c>
      <c r="B122" s="4">
        <f t="shared" si="156"/>
        <v>0.60813714900062077</v>
      </c>
      <c r="C122">
        <f>(C$7*EXP(-$B$1*C$7)-B$7*EXP(-$B$1*B$7))*EXP(-C$7*$A122)</f>
        <v>0.28276271934976843</v>
      </c>
      <c r="D122">
        <f>(D$7*EXP(-$B$1*D$7)-C$7*EXP(-$B$1*C$7))*EXP(-D$7*$A122)</f>
        <v>0.15749278813712891</v>
      </c>
      <c r="E122">
        <f>(E$7*EXP(-$B$1*E$7)-D$7*EXP(-$B$1*D$7))*EXP(-E$7*$A122)</f>
        <v>8.7699459897965154E-2</v>
      </c>
      <c r="F122">
        <f>(F$7*EXP(-$B$1*F$7)-E$7*EXP(-$B$1*E$7))*EXP(-F$7*$A122)</f>
        <v>4.8823361619879449E-2</v>
      </c>
      <c r="G122">
        <f>(G$7*EXP(-$B$1*G$7)-F$7*EXP(-$B$1*F$7))*EXP(-G$7*$A122)</f>
        <v>2.7173750519351524E-2</v>
      </c>
      <c r="H122">
        <f>(H$7*EXP(-$B$1*H$7)-G$7*EXP(-$B$1*G$7))*EXP(-H$7*$A122)</f>
        <v>1.51202546120826E-2</v>
      </c>
      <c r="I122">
        <f>(I$7*EXP(-$B$1*I$7)-H$7*EXP(-$B$1*H$7))*EXP(-I$7*$A122)</f>
        <v>8.4110949353141378E-3</v>
      </c>
      <c r="J122">
        <f>(J$7*EXP(-$B$1*J$7)-I$7*EXP(-$B$1*I$7))*EXP(-J$7*$A122)</f>
        <v>4.6776312668242379E-3</v>
      </c>
      <c r="K122" s="3">
        <f t="shared" si="157"/>
        <v>-2.4023911337693594E-2</v>
      </c>
      <c r="L122" s="3">
        <v>0</v>
      </c>
      <c r="M122" s="4">
        <f t="shared" si="158"/>
        <v>-1.2158120196700184E-2</v>
      </c>
      <c r="N122" s="3">
        <f t="shared" ref="N122:W122" si="262">-N$7*EXP(-($B$1+$A122)*N$7)*(N$7-M$7)*($B$4+IF(N$6=1,1,0)*$B$3)</f>
        <v>-4.1360783987566038E-3</v>
      </c>
      <c r="O122" s="3">
        <f t="shared" si="262"/>
        <v>-1.9137743598702324E-3</v>
      </c>
      <c r="P122" s="3">
        <f t="shared" si="262"/>
        <v>-1.8038134740625642E-3</v>
      </c>
      <c r="Q122" s="3">
        <f t="shared" si="262"/>
        <v>-1.4281433687519142E-3</v>
      </c>
      <c r="R122" s="3">
        <f t="shared" si="262"/>
        <v>-1.038408949464764E-3</v>
      </c>
      <c r="S122" s="3">
        <f t="shared" si="262"/>
        <v>-7.1774593818349389E-4</v>
      </c>
      <c r="T122" s="3">
        <f t="shared" si="262"/>
        <v>-4.7970423866894562E-4</v>
      </c>
      <c r="U122" s="3">
        <f t="shared" si="262"/>
        <v>-3.1302109617609559E-4</v>
      </c>
      <c r="V122" s="3">
        <f t="shared" si="262"/>
        <v>-2.0062424510215596E-4</v>
      </c>
      <c r="W122" s="3">
        <f t="shared" si="262"/>
        <v>-1.268061276634143E-4</v>
      </c>
      <c r="X122" s="8">
        <f t="shared" si="160"/>
        <v>2.5471801358918775E-2</v>
      </c>
      <c r="Y122" s="8">
        <f t="shared" ref="Y122:AF122" si="263">(-EXP(-$B$1*Y$7)+EXP(-$B$1*X$7))*EXP(-Y$7*$A122)</f>
        <v>8.5468224968989325E-3</v>
      </c>
      <c r="Z122" s="8">
        <f t="shared" si="263"/>
        <v>4.8334455420458384E-3</v>
      </c>
      <c r="AA122" s="8">
        <f t="shared" si="263"/>
        <v>2.7334364105957775E-3</v>
      </c>
      <c r="AB122" s="8">
        <f t="shared" si="263"/>
        <v>1.5458278252594771E-3</v>
      </c>
      <c r="AC122" s="8">
        <f t="shared" si="263"/>
        <v>8.7420495903381683E-4</v>
      </c>
      <c r="AD122" s="8">
        <f t="shared" si="263"/>
        <v>4.9438514297090732E-4</v>
      </c>
      <c r="AE122" s="8">
        <f t="shared" si="263"/>
        <v>2.7958737486515642E-4</v>
      </c>
      <c r="AF122" s="8">
        <f t="shared" si="263"/>
        <v>1.5811377282546975E-4</v>
      </c>
      <c r="AG122" s="3">
        <f t="shared" si="162"/>
        <v>6.0059778344233976E-3</v>
      </c>
      <c r="AH122" s="9">
        <f t="shared" si="163"/>
        <v>-0.18800356357984563</v>
      </c>
      <c r="AI122" s="9">
        <f t="shared" si="164"/>
        <v>0.75201425431938251</v>
      </c>
      <c r="AJ122" s="8">
        <f t="shared" si="165"/>
        <v>-4.7887894262746838E-3</v>
      </c>
      <c r="AK122" s="7">
        <f t="shared" si="166"/>
        <v>0.45732780462961703</v>
      </c>
      <c r="AL122" s="7">
        <f t="shared" si="167"/>
        <v>-1.2158120196700184E-2</v>
      </c>
      <c r="AM122" s="10">
        <f t="shared" si="168"/>
        <v>0.44038089500664213</v>
      </c>
      <c r="AN122" s="8"/>
      <c r="AO122" s="10">
        <f>Fixing!B122</f>
        <v>0.44037610402983107</v>
      </c>
      <c r="AP122" s="11">
        <f t="shared" si="169"/>
        <v>-4.7909768110532269E-6</v>
      </c>
      <c r="AR122" t="str">
        <f t="shared" si="170"/>
        <v>1.11 -0.0121581201967002 -0.00478878942627468 0.457327804629617 0.440380895006642</v>
      </c>
    </row>
    <row r="123" spans="1:44" x14ac:dyDescent="0.3">
      <c r="A123" s="4">
        <f t="shared" si="171"/>
        <v>1.1200000000000008</v>
      </c>
      <c r="B123" s="4">
        <f t="shared" si="156"/>
        <v>0.60235395303165551</v>
      </c>
      <c r="C123">
        <f>(C$7*EXP(-$B$1*C$7)-B$7*EXP(-$B$1*B$7))*EXP(-C$7*$A123)</f>
        <v>0.28135243440347774</v>
      </c>
      <c r="D123">
        <f>(D$7*EXP(-$B$1*D$7)-C$7*EXP(-$B$1*C$7))*EXP(-D$7*$A123)</f>
        <v>0.15592570871185743</v>
      </c>
      <c r="E123">
        <f>(E$7*EXP(-$B$1*E$7)-D$7*EXP(-$B$1*D$7))*EXP(-E$7*$A123)</f>
        <v>8.6393785042225474E-2</v>
      </c>
      <c r="F123">
        <f>(F$7*EXP(-$B$1*F$7)-E$7*EXP(-$B$1*E$7))*EXP(-F$7*$A123)</f>
        <v>4.7856594286181782E-2</v>
      </c>
      <c r="G123">
        <f>(G$7*EXP(-$B$1*G$7)-F$7*EXP(-$B$1*F$7))*EXP(-G$7*$A123)</f>
        <v>2.6502828228508597E-2</v>
      </c>
      <c r="H123">
        <f>(H$7*EXP(-$B$1*H$7)-G$7*EXP(-$B$1*G$7))*EXP(-H$7*$A123)</f>
        <v>1.4673383554411792E-2</v>
      </c>
      <c r="I123">
        <f>(I$7*EXP(-$B$1*I$7)-H$7*EXP(-$B$1*H$7))*EXP(-I$7*$A123)</f>
        <v>8.1217988261959168E-3</v>
      </c>
      <c r="J123">
        <f>(J$7*EXP(-$B$1*J$7)-I$7*EXP(-$B$1*I$7))*EXP(-J$7*$A123)</f>
        <v>4.4942187214134302E-3</v>
      </c>
      <c r="K123" s="3">
        <f t="shared" si="157"/>
        <v>-2.2966798742616736E-2</v>
      </c>
      <c r="L123" s="3">
        <v>0</v>
      </c>
      <c r="M123" s="4">
        <f t="shared" si="158"/>
        <v>-1.2002647424023408E-2</v>
      </c>
      <c r="N123" s="3">
        <f t="shared" ref="N123:W123" si="264">-N$7*EXP(-($B$1+$A123)*N$7)*(N$7-M$7)*($B$4+IF(N$6=1,1,0)*$B$3)</f>
        <v>-4.1257511172403992E-3</v>
      </c>
      <c r="O123" s="3">
        <f t="shared" si="264"/>
        <v>-1.8994747427647438E-3</v>
      </c>
      <c r="P123" s="3">
        <f t="shared" si="264"/>
        <v>-1.7814061432159343E-3</v>
      </c>
      <c r="Q123" s="3">
        <f t="shared" si="264"/>
        <v>-1.4033682741543174E-3</v>
      </c>
      <c r="R123" s="3">
        <f t="shared" si="264"/>
        <v>-1.0153056350518056E-3</v>
      </c>
      <c r="S123" s="3">
        <f t="shared" si="264"/>
        <v>-6.982768517642975E-4</v>
      </c>
      <c r="T123" s="3">
        <f t="shared" si="264"/>
        <v>-4.6436447231077435E-4</v>
      </c>
      <c r="U123" s="3">
        <f t="shared" si="264"/>
        <v>-3.0150017246566784E-4</v>
      </c>
      <c r="V123" s="3">
        <f t="shared" si="264"/>
        <v>-1.9227636365824367E-4</v>
      </c>
      <c r="W123" s="3">
        <f t="shared" si="264"/>
        <v>-1.2092365139722467E-4</v>
      </c>
      <c r="X123" s="8">
        <f t="shared" si="160"/>
        <v>2.4993485652696303E-2</v>
      </c>
      <c r="Y123" s="8">
        <f t="shared" ref="Y123:AF123" si="265">(-EXP(-$B$1*Y$7)+EXP(-$B$1*X$7))*EXP(-Y$7*$A123)</f>
        <v>8.5041950418591975E-3</v>
      </c>
      <c r="Z123" s="8">
        <f t="shared" si="265"/>
        <v>4.7853519553381395E-3</v>
      </c>
      <c r="AA123" s="8">
        <f t="shared" si="265"/>
        <v>2.6927408442236401E-3</v>
      </c>
      <c r="AB123" s="8">
        <f t="shared" si="265"/>
        <v>1.5152183834800062E-3</v>
      </c>
      <c r="AC123" s="8">
        <f t="shared" si="265"/>
        <v>8.5262076169000415E-4</v>
      </c>
      <c r="AD123" s="8">
        <f t="shared" si="265"/>
        <v>4.7977385384885768E-4</v>
      </c>
      <c r="AE123" s="8">
        <f t="shared" si="265"/>
        <v>2.6997108348702961E-4</v>
      </c>
      <c r="AF123" s="8">
        <f t="shared" si="265"/>
        <v>1.5191404311524091E-4</v>
      </c>
      <c r="AG123" s="3">
        <f t="shared" si="162"/>
        <v>5.7416996856541839E-3</v>
      </c>
      <c r="AH123" s="9">
        <f t="shared" si="163"/>
        <v>-0.18753414169274543</v>
      </c>
      <c r="AI123" s="9">
        <f t="shared" si="164"/>
        <v>0.75013656677098173</v>
      </c>
      <c r="AJ123" s="8">
        <f t="shared" si="165"/>
        <v>-4.6871318797883487E-3</v>
      </c>
      <c r="AK123" s="7">
        <f t="shared" si="166"/>
        <v>0.45184772630809522</v>
      </c>
      <c r="AL123" s="7">
        <f t="shared" si="167"/>
        <v>-1.2002647424023408E-2</v>
      </c>
      <c r="AM123" s="10">
        <f t="shared" si="168"/>
        <v>0.43515794700428345</v>
      </c>
      <c r="AN123" s="8"/>
      <c r="AO123" s="10">
        <f>Fixing!B123</f>
        <v>0.43515323265974182</v>
      </c>
      <c r="AP123" s="11">
        <f t="shared" si="169"/>
        <v>-4.7143445416342189E-6</v>
      </c>
      <c r="AR123" t="str">
        <f t="shared" si="170"/>
        <v>1.12 -0.0120026474240234 -0.00468713187978835 0.451847726308095 0.435157947004283</v>
      </c>
    </row>
    <row r="124" spans="1:44" x14ac:dyDescent="0.3">
      <c r="A124" s="4">
        <f t="shared" si="171"/>
        <v>1.1300000000000008</v>
      </c>
      <c r="B124" s="4">
        <f t="shared" si="156"/>
        <v>0.5966323643088548</v>
      </c>
      <c r="C124">
        <f>(C$7*EXP(-$B$1*C$7)-B$7*EXP(-$B$1*B$7))*EXP(-C$7*$A124)</f>
        <v>0.27994918328270091</v>
      </c>
      <c r="D124">
        <f>(D$7*EXP(-$B$1*D$7)-C$7*EXP(-$B$1*C$7))*EXP(-D$7*$A124)</f>
        <v>0.15437422198739562</v>
      </c>
      <c r="E124">
        <f>(E$7*EXP(-$B$1*E$7)-D$7*EXP(-$B$1*D$7))*EXP(-E$7*$A124)</f>
        <v>8.5107549152596787E-2</v>
      </c>
      <c r="F124">
        <f>(F$7*EXP(-$B$1*F$7)-E$7*EXP(-$B$1*E$7))*EXP(-F$7*$A124)</f>
        <v>4.690897022829503E-2</v>
      </c>
      <c r="G124">
        <f>(G$7*EXP(-$B$1*G$7)-F$7*EXP(-$B$1*F$7))*EXP(-G$7*$A124)</f>
        <v>2.5848471068048735E-2</v>
      </c>
      <c r="H124">
        <f>(H$7*EXP(-$B$1*H$7)-G$7*EXP(-$B$1*G$7))*EXP(-H$7*$A124)</f>
        <v>1.4239719532423055E-2</v>
      </c>
      <c r="I124">
        <f>(I$7*EXP(-$B$1*I$7)-H$7*EXP(-$B$1*H$7))*EXP(-I$7*$A124)</f>
        <v>7.8424529363291216E-3</v>
      </c>
      <c r="J124">
        <f>(J$7*EXP(-$B$1*J$7)-I$7*EXP(-$B$1*I$7))*EXP(-J$7*$A124)</f>
        <v>4.3179978847746802E-3</v>
      </c>
      <c r="K124" s="3">
        <f t="shared" si="157"/>
        <v>-2.1956201763709209E-2</v>
      </c>
      <c r="L124" s="3">
        <v>0</v>
      </c>
      <c r="M124" s="4">
        <f t="shared" si="158"/>
        <v>-1.185059234861365E-2</v>
      </c>
      <c r="N124" s="3">
        <f t="shared" ref="N124:W124" si="266">-N$7*EXP(-($B$1+$A124)*N$7)*(N$7-M$7)*($B$4+IF(N$6=1,1,0)*$B$3)</f>
        <v>-4.1154496216821079E-3</v>
      </c>
      <c r="O124" s="3">
        <f t="shared" si="266"/>
        <v>-1.8852819716143746E-3</v>
      </c>
      <c r="P124" s="3">
        <f t="shared" si="266"/>
        <v>-1.7592771607034805E-3</v>
      </c>
      <c r="Q124" s="3">
        <f t="shared" si="266"/>
        <v>-1.3790229720591751E-3</v>
      </c>
      <c r="R124" s="3">
        <f t="shared" si="266"/>
        <v>-9.9271634080126919E-4</v>
      </c>
      <c r="S124" s="3">
        <f t="shared" si="266"/>
        <v>-6.7933587049461626E-4</v>
      </c>
      <c r="T124" s="3">
        <f t="shared" si="266"/>
        <v>-4.4951523410089741E-4</v>
      </c>
      <c r="U124" s="3">
        <f t="shared" si="266"/>
        <v>-2.9040328306079616E-4</v>
      </c>
      <c r="V124" s="3">
        <f t="shared" si="266"/>
        <v>-1.8427583367509914E-4</v>
      </c>
      <c r="W124" s="3">
        <f t="shared" si="266"/>
        <v>-1.1531406042183214E-4</v>
      </c>
      <c r="X124" s="8">
        <f t="shared" si="160"/>
        <v>2.4530240568428608E-2</v>
      </c>
      <c r="Y124" s="8">
        <f t="shared" ref="Y124:AF124" si="267">(-EXP(-$B$1*Y$7)+EXP(-$B$1*X$7))*EXP(-Y$7*$A124)</f>
        <v>8.4617801921384357E-3</v>
      </c>
      <c r="Z124" s="8">
        <f t="shared" si="267"/>
        <v>4.7377369078137801E-3</v>
      </c>
      <c r="AA124" s="8">
        <f t="shared" si="267"/>
        <v>2.652651155901538E-3</v>
      </c>
      <c r="AB124" s="8">
        <f t="shared" si="267"/>
        <v>1.4852150492571086E-3</v>
      </c>
      <c r="AC124" s="8">
        <f t="shared" si="267"/>
        <v>8.3156948007740794E-4</v>
      </c>
      <c r="AD124" s="8">
        <f t="shared" si="267"/>
        <v>4.6559439358097857E-4</v>
      </c>
      <c r="AE124" s="8">
        <f t="shared" si="267"/>
        <v>2.6068554044799942E-4</v>
      </c>
      <c r="AF124" s="8">
        <f t="shared" si="267"/>
        <v>1.4595740828405416E-4</v>
      </c>
      <c r="AG124" s="3">
        <f t="shared" si="162"/>
        <v>5.4890504409273013E-3</v>
      </c>
      <c r="AH124" s="9">
        <f t="shared" si="163"/>
        <v>-0.18706589189464126</v>
      </c>
      <c r="AI124" s="9">
        <f t="shared" si="164"/>
        <v>0.74826356757856505</v>
      </c>
      <c r="AJ124" s="8">
        <f t="shared" si="165"/>
        <v>-4.5887713303232091E-3</v>
      </c>
      <c r="AK124" s="7">
        <f t="shared" si="166"/>
        <v>0.4464382614505778</v>
      </c>
      <c r="AL124" s="7">
        <f t="shared" si="167"/>
        <v>-1.185059234861365E-2</v>
      </c>
      <c r="AM124" s="10">
        <f t="shared" si="168"/>
        <v>0.42999889777164096</v>
      </c>
      <c r="AN124" s="8"/>
      <c r="AO124" s="10">
        <f>Fixing!B124</f>
        <v>0.42999425874503383</v>
      </c>
      <c r="AP124" s="11">
        <f t="shared" si="169"/>
        <v>-4.6390266071338893E-6</v>
      </c>
      <c r="AR124" t="str">
        <f t="shared" si="170"/>
        <v>1.13 -0.0118505923486137 -0.00458877133032321 0.446438261450578 0.429998897771641</v>
      </c>
    </row>
    <row r="125" spans="1:44" x14ac:dyDescent="0.3">
      <c r="A125" s="4">
        <f t="shared" si="171"/>
        <v>1.1400000000000008</v>
      </c>
      <c r="B125" s="4">
        <f t="shared" si="156"/>
        <v>0.59097214738838511</v>
      </c>
      <c r="C125">
        <f>(C$7*EXP(-$B$1*C$7)-B$7*EXP(-$B$1*B$7))*EXP(-C$7*$A125)</f>
        <v>0.27855293090608685</v>
      </c>
      <c r="D125">
        <f>(D$7*EXP(-$B$1*D$7)-C$7*EXP(-$B$1*C$7))*EXP(-D$7*$A125)</f>
        <v>0.15283817281377821</v>
      </c>
      <c r="E125">
        <f>(E$7*EXP(-$B$1*E$7)-D$7*EXP(-$B$1*D$7))*EXP(-E$7*$A125)</f>
        <v>8.384046282057761E-2</v>
      </c>
      <c r="F125">
        <f>(F$7*EXP(-$B$1*F$7)-E$7*EXP(-$B$1*E$7))*EXP(-F$7*$A125)</f>
        <v>4.5980110383960868E-2</v>
      </c>
      <c r="G125">
        <f>(G$7*EXP(-$B$1*G$7)-F$7*EXP(-$B$1*F$7))*EXP(-G$7*$A125)</f>
        <v>2.5210270043445514E-2</v>
      </c>
      <c r="H125">
        <f>(H$7*EXP(-$B$1*H$7)-G$7*EXP(-$B$1*G$7))*EXP(-H$7*$A125)</f>
        <v>1.3818872219223401E-2</v>
      </c>
      <c r="I125">
        <f>(I$7*EXP(-$B$1*I$7)-H$7*EXP(-$B$1*H$7))*EXP(-I$7*$A125)</f>
        <v>7.572715032064456E-3</v>
      </c>
      <c r="J125">
        <f>(J$7*EXP(-$B$1*J$7)-I$7*EXP(-$B$1*I$7))*EXP(-J$7*$A125)</f>
        <v>4.1486867659735836E-3</v>
      </c>
      <c r="K125" s="3">
        <f t="shared" si="157"/>
        <v>-2.0990073596725452E-2</v>
      </c>
      <c r="L125" s="3">
        <v>0</v>
      </c>
      <c r="M125" s="4">
        <f t="shared" si="158"/>
        <v>-1.1701859027899214E-2</v>
      </c>
      <c r="N125" s="3">
        <f t="shared" ref="N125:W125" si="268">-N$7*EXP(-($B$1+$A125)*N$7)*(N$7-M$7)*($B$4+IF(N$6=1,1,0)*$B$3)</f>
        <v>-4.1051738476973482E-3</v>
      </c>
      <c r="O125" s="3">
        <f t="shared" si="268"/>
        <v>-1.871195248072005E-3</v>
      </c>
      <c r="P125" s="3">
        <f t="shared" si="268"/>
        <v>-1.7374230688266641E-3</v>
      </c>
      <c r="Q125" s="3">
        <f t="shared" si="268"/>
        <v>-1.3551000065274428E-3</v>
      </c>
      <c r="R125" s="3">
        <f t="shared" si="268"/>
        <v>-9.7062963040048223E-4</v>
      </c>
      <c r="S125" s="3">
        <f t="shared" si="268"/>
        <v>-6.6090866935462423E-4</v>
      </c>
      <c r="T125" s="3">
        <f t="shared" si="268"/>
        <v>-4.3514083815084369E-4</v>
      </c>
      <c r="U125" s="3">
        <f t="shared" si="268"/>
        <v>-2.7971482113195862E-4</v>
      </c>
      <c r="V125" s="3">
        <f t="shared" si="268"/>
        <v>-1.7660820202013876E-4</v>
      </c>
      <c r="W125" s="3">
        <f t="shared" si="268"/>
        <v>-1.0996469571770768E-4</v>
      </c>
      <c r="X125" s="8">
        <f t="shared" si="160"/>
        <v>2.4081480733008018E-2</v>
      </c>
      <c r="Y125" s="8">
        <f t="shared" ref="Y125:AF125" si="269">(-EXP(-$B$1*Y$7)+EXP(-$B$1*X$7))*EXP(-Y$7*$A125)</f>
        <v>8.4195768873631966E-3</v>
      </c>
      <c r="Z125" s="8">
        <f t="shared" si="269"/>
        <v>4.6905956379283305E-3</v>
      </c>
      <c r="AA125" s="8">
        <f t="shared" si="269"/>
        <v>2.6131583252804701E-3</v>
      </c>
      <c r="AB125" s="8">
        <f t="shared" si="269"/>
        <v>1.4558058208570448E-3</v>
      </c>
      <c r="AC125" s="8">
        <f t="shared" si="269"/>
        <v>8.1103795645974313E-4</v>
      </c>
      <c r="AD125" s="8">
        <f t="shared" si="269"/>
        <v>4.5183399969588674E-4</v>
      </c>
      <c r="AE125" s="8">
        <f t="shared" si="269"/>
        <v>2.5171936979661913E-4</v>
      </c>
      <c r="AF125" s="8">
        <f t="shared" si="269"/>
        <v>1.4023433644536304E-4</v>
      </c>
      <c r="AG125" s="3">
        <f t="shared" si="162"/>
        <v>5.2475183991813629E-3</v>
      </c>
      <c r="AH125" s="9">
        <f t="shared" si="163"/>
        <v>-0.18659881125897038</v>
      </c>
      <c r="AI125" s="9">
        <f t="shared" si="164"/>
        <v>0.7463952450358815</v>
      </c>
      <c r="AJ125" s="8">
        <f t="shared" si="165"/>
        <v>-4.4935756781350946E-3</v>
      </c>
      <c r="AK125" s="7">
        <f t="shared" si="166"/>
        <v>0.44109880075933477</v>
      </c>
      <c r="AL125" s="7">
        <f t="shared" si="167"/>
        <v>-1.1701859027899214E-2</v>
      </c>
      <c r="AM125" s="10">
        <f t="shared" si="168"/>
        <v>0.42490336605330048</v>
      </c>
      <c r="AN125" s="8"/>
      <c r="AO125" s="10">
        <f>Fixing!B125</f>
        <v>0.42489880104805977</v>
      </c>
      <c r="AP125" s="11">
        <f t="shared" si="169"/>
        <v>-4.5650052407086861E-6</v>
      </c>
      <c r="AR125" t="str">
        <f t="shared" si="170"/>
        <v>1.14 -0.0117018590278992 -0.00449357567813509 0.441098800759335 0.4249033660533</v>
      </c>
    </row>
    <row r="126" spans="1:44" x14ac:dyDescent="0.3">
      <c r="A126" s="4">
        <f t="shared" si="171"/>
        <v>1.1500000000000008</v>
      </c>
      <c r="B126" s="4">
        <f t="shared" si="156"/>
        <v>0.58537303475729563</v>
      </c>
      <c r="C126">
        <f>(C$7*EXP(-$B$1*C$7)-B$7*EXP(-$B$1*B$7))*EXP(-C$7*$A126)</f>
        <v>0.27716364236725338</v>
      </c>
      <c r="D126">
        <f>(D$7*EXP(-$B$1*D$7)-C$7*EXP(-$B$1*C$7))*EXP(-D$7*$A126)</f>
        <v>0.15131740758480772</v>
      </c>
      <c r="E126">
        <f>(E$7*EXP(-$B$1*E$7)-D$7*EXP(-$B$1*D$7))*EXP(-E$7*$A126)</f>
        <v>8.259224094639768E-2</v>
      </c>
      <c r="F126">
        <f>(F$7*EXP(-$B$1*F$7)-E$7*EXP(-$B$1*E$7))*EXP(-F$7*$A126)</f>
        <v>4.5069643196856607E-2</v>
      </c>
      <c r="G126">
        <f>(G$7*EXP(-$B$1*G$7)-F$7*EXP(-$B$1*F$7))*EXP(-G$7*$A126)</f>
        <v>2.4587826258283357E-2</v>
      </c>
      <c r="H126">
        <f>(H$7*EXP(-$B$1*H$7)-G$7*EXP(-$B$1*G$7))*EXP(-H$7*$A126)</f>
        <v>1.3410462823822914E-2</v>
      </c>
      <c r="I126">
        <f>(I$7*EXP(-$B$1*I$7)-H$7*EXP(-$B$1*H$7))*EXP(-I$7*$A126)</f>
        <v>7.3122546507365287E-3</v>
      </c>
      <c r="J126">
        <f>(J$7*EXP(-$B$1*J$7)-I$7*EXP(-$B$1*I$7))*EXP(-J$7*$A126)</f>
        <v>3.9860144310984238E-3</v>
      </c>
      <c r="K126" s="3">
        <f t="shared" si="157"/>
        <v>-2.0066457501960965E-2</v>
      </c>
      <c r="L126" s="3">
        <v>0</v>
      </c>
      <c r="M126" s="4">
        <f t="shared" si="158"/>
        <v>-1.1556354605393778E-2</v>
      </c>
      <c r="N126" s="3">
        <f t="shared" ref="N126:W126" si="270">-N$7*EXP(-($B$1+$A126)*N$7)*(N$7-M$7)*($B$4+IF(N$6=1,1,0)*$B$3)</f>
        <v>-4.0949237310624999E-3</v>
      </c>
      <c r="O126" s="3">
        <f t="shared" si="270"/>
        <v>-1.8572137797557226E-3</v>
      </c>
      <c r="P126" s="3">
        <f t="shared" si="270"/>
        <v>-1.7158404528391667E-3</v>
      </c>
      <c r="Q126" s="3">
        <f t="shared" si="270"/>
        <v>-1.331592050963947E-3</v>
      </c>
      <c r="R126" s="3">
        <f t="shared" si="270"/>
        <v>-9.4903432198058235E-4</v>
      </c>
      <c r="S126" s="3">
        <f t="shared" si="270"/>
        <v>-6.4298131189520545E-4</v>
      </c>
      <c r="T126" s="3">
        <f t="shared" si="270"/>
        <v>-4.2122610016842767E-4</v>
      </c>
      <c r="U126" s="3">
        <f t="shared" si="270"/>
        <v>-2.6941975426808052E-4</v>
      </c>
      <c r="V126" s="3">
        <f t="shared" si="270"/>
        <v>-1.692596169488983E-4</v>
      </c>
      <c r="W126" s="3">
        <f t="shared" si="270"/>
        <v>-1.0486348551124849E-4</v>
      </c>
      <c r="X126" s="8">
        <f t="shared" si="160"/>
        <v>2.3646645181150096E-2</v>
      </c>
      <c r="Y126" s="8">
        <f t="shared" ref="Y126:AF126" si="271">(-EXP(-$B$1*Y$7)+EXP(-$B$1*X$7))*EXP(-Y$7*$A126)</f>
        <v>8.3775840724486621E-3</v>
      </c>
      <c r="Z126" s="8">
        <f t="shared" si="271"/>
        <v>4.6439234315155163E-3</v>
      </c>
      <c r="AA126" s="8">
        <f t="shared" si="271"/>
        <v>2.5742534663069352E-3</v>
      </c>
      <c r="AB126" s="8">
        <f t="shared" si="271"/>
        <v>1.4269789341963273E-3</v>
      </c>
      <c r="AC126" s="8">
        <f t="shared" si="271"/>
        <v>7.9101335796639082E-4</v>
      </c>
      <c r="AD126" s="8">
        <f t="shared" si="271"/>
        <v>4.384802869102314E-4</v>
      </c>
      <c r="AE126" s="8">
        <f t="shared" si="271"/>
        <v>2.4306158685255669E-4</v>
      </c>
      <c r="AF126" s="8">
        <f t="shared" si="271"/>
        <v>1.3473566946323854E-4</v>
      </c>
      <c r="AG126" s="3">
        <f t="shared" si="162"/>
        <v>5.0166143754902422E-3</v>
      </c>
      <c r="AH126" s="9">
        <f t="shared" si="163"/>
        <v>-0.1861328968664773</v>
      </c>
      <c r="AI126" s="9">
        <f t="shared" si="164"/>
        <v>0.74453158746590919</v>
      </c>
      <c r="AJ126" s="8">
        <f t="shared" si="165"/>
        <v>-4.4014185687411929E-3</v>
      </c>
      <c r="AK126" s="7">
        <f t="shared" si="166"/>
        <v>0.43582871482758617</v>
      </c>
      <c r="AL126" s="7">
        <f t="shared" si="167"/>
        <v>-1.1556354605393778E-2</v>
      </c>
      <c r="AM126" s="10">
        <f t="shared" si="168"/>
        <v>0.41987094165345118</v>
      </c>
      <c r="AN126" s="8"/>
      <c r="AO126" s="10">
        <f>Fixing!B126</f>
        <v>0.41986644939289075</v>
      </c>
      <c r="AP126" s="11">
        <f t="shared" si="169"/>
        <v>-4.4922605604291732E-6</v>
      </c>
      <c r="AR126" t="str">
        <f t="shared" si="170"/>
        <v>1.15 -0.0115563546053938 -0.00440141856874119 0.435828714827586 0.419870941653451</v>
      </c>
    </row>
    <row r="127" spans="1:44" x14ac:dyDescent="0.3">
      <c r="A127" s="4">
        <f t="shared" si="171"/>
        <v>1.1600000000000008</v>
      </c>
      <c r="B127" s="4">
        <f t="shared" si="156"/>
        <v>0.57983472913890544</v>
      </c>
      <c r="C127">
        <f>(C$7*EXP(-$B$1*C$7)-B$7*EXP(-$B$1*B$7))*EXP(-C$7*$A127)</f>
        <v>0.2757812829339148</v>
      </c>
      <c r="D127">
        <f>(D$7*EXP(-$B$1*D$7)-C$7*EXP(-$B$1*C$7))*EXP(-D$7*$A127)</f>
        <v>0.14981177422269398</v>
      </c>
      <c r="E127">
        <f>(E$7*EXP(-$B$1*E$7)-D$7*EXP(-$B$1*D$7))*EXP(-E$7*$A127)</f>
        <v>8.1362602674869305E-2</v>
      </c>
      <c r="F127">
        <f>(F$7*EXP(-$B$1*F$7)-E$7*EXP(-$B$1*E$7))*EXP(-F$7*$A127)</f>
        <v>4.4177204467967676E-2</v>
      </c>
      <c r="G127">
        <f>(G$7*EXP(-$B$1*G$7)-F$7*EXP(-$B$1*F$7))*EXP(-G$7*$A127)</f>
        <v>2.3980750664934262E-2</v>
      </c>
      <c r="H127">
        <f>(H$7*EXP(-$B$1*H$7)-G$7*EXP(-$B$1*G$7))*EXP(-H$7*$A127)</f>
        <v>1.3014123750197263E-2</v>
      </c>
      <c r="I127">
        <f>(I$7*EXP(-$B$1*I$7)-H$7*EXP(-$B$1*H$7))*EXP(-I$7*$A127)</f>
        <v>7.0607526958057715E-3</v>
      </c>
      <c r="J127">
        <f>(J$7*EXP(-$B$1*J$7)-I$7*EXP(-$B$1*I$7))*EXP(-J$7*$A127)</f>
        <v>3.8297205697081214E-3</v>
      </c>
      <c r="K127" s="3">
        <f t="shared" si="157"/>
        <v>-1.9183482841185606E-2</v>
      </c>
      <c r="L127" s="3">
        <v>0</v>
      </c>
      <c r="M127" s="4">
        <f t="shared" si="158"/>
        <v>-1.1413989202225675E-2</v>
      </c>
      <c r="N127" s="3">
        <f t="shared" ref="N127:W127" si="272">-N$7*EXP(-($B$1+$A127)*N$7)*(N$7-M$7)*($B$4+IF(N$6=1,1,0)*$B$3)</f>
        <v>-4.0846992077143013E-3</v>
      </c>
      <c r="O127" s="3">
        <f t="shared" si="272"/>
        <v>-1.8433367802042468E-3</v>
      </c>
      <c r="P127" s="3">
        <f t="shared" si="272"/>
        <v>-1.6945259404133294E-3</v>
      </c>
      <c r="Q127" s="3">
        <f t="shared" si="272"/>
        <v>-1.3084919058735623E-3</v>
      </c>
      <c r="R127" s="3">
        <f t="shared" si="272"/>
        <v>-9.2791948245545344E-4</v>
      </c>
      <c r="S127" s="3">
        <f t="shared" si="272"/>
        <v>-6.2554023969785147E-4</v>
      </c>
      <c r="T127" s="3">
        <f t="shared" si="272"/>
        <v>-4.0775632141792841E-4</v>
      </c>
      <c r="U127" s="3">
        <f t="shared" si="272"/>
        <v>-2.5950360333473082E-4</v>
      </c>
      <c r="V127" s="3">
        <f t="shared" si="272"/>
        <v>-1.6221680308155175E-4</v>
      </c>
      <c r="W127" s="3">
        <f t="shared" si="272"/>
        <v>-9.9998918032717947E-5</v>
      </c>
      <c r="X127" s="8">
        <f t="shared" si="160"/>
        <v>2.3225196310142863E-2</v>
      </c>
      <c r="Y127" s="8">
        <f t="shared" ref="Y127:AF127" si="273">(-EXP(-$B$1*Y$7)+EXP(-$B$1*X$7))*EXP(-Y$7*$A127)</f>
        <v>8.3358006975722716E-3</v>
      </c>
      <c r="Z127" s="8">
        <f t="shared" si="273"/>
        <v>4.597715621315804E-3</v>
      </c>
      <c r="AA127" s="8">
        <f t="shared" si="273"/>
        <v>2.5359278252235322E-3</v>
      </c>
      <c r="AB127" s="8">
        <f t="shared" si="273"/>
        <v>1.3987228581359278E-3</v>
      </c>
      <c r="AC127" s="8">
        <f t="shared" si="273"/>
        <v>7.7148316857143643E-4</v>
      </c>
      <c r="AD127" s="8">
        <f t="shared" si="273"/>
        <v>4.2552123598110249E-4</v>
      </c>
      <c r="AE127" s="8">
        <f t="shared" si="273"/>
        <v>2.3470158474898762E-4</v>
      </c>
      <c r="AF127" s="8">
        <f t="shared" si="273"/>
        <v>1.2945260829739776E-4</v>
      </c>
      <c r="AG127" s="3">
        <f t="shared" si="162"/>
        <v>4.7958707102964014E-3</v>
      </c>
      <c r="AH127" s="9">
        <f t="shared" si="163"/>
        <v>-0.18566814580519553</v>
      </c>
      <c r="AI127" s="9">
        <f t="shared" si="164"/>
        <v>0.74267258322078211</v>
      </c>
      <c r="AJ127" s="8">
        <f t="shared" si="165"/>
        <v>-4.3121791348658938E-3</v>
      </c>
      <c r="AK127" s="7">
        <f t="shared" si="166"/>
        <v>0.4306273561307134</v>
      </c>
      <c r="AL127" s="7">
        <f t="shared" si="167"/>
        <v>-1.1413989202225675E-2</v>
      </c>
      <c r="AM127" s="10">
        <f t="shared" si="168"/>
        <v>0.41490118779362184</v>
      </c>
      <c r="AN127" s="8"/>
      <c r="AO127" s="10">
        <f>Fixing!B127</f>
        <v>0.41489676701841827</v>
      </c>
      <c r="AP127" s="11">
        <f t="shared" si="169"/>
        <v>-4.4207752035729797E-6</v>
      </c>
      <c r="AR127" t="str">
        <f t="shared" si="170"/>
        <v>1.16 -0.0114139892022257 -0.00431217913486589 0.430627356130713 0.414901187793622</v>
      </c>
    </row>
    <row r="128" spans="1:44" x14ac:dyDescent="0.3">
      <c r="A128" s="4">
        <f t="shared" si="171"/>
        <v>1.1700000000000008</v>
      </c>
      <c r="B128" s="4">
        <f t="shared" si="156"/>
        <v>0.5743569056750164</v>
      </c>
      <c r="C128">
        <f>(C$7*EXP(-$B$1*C$7)-B$7*EXP(-$B$1*B$7))*EXP(-C$7*$A128)</f>
        <v>0.27440581804701308</v>
      </c>
      <c r="D128">
        <f>(D$7*EXP(-$B$1*D$7)-C$7*EXP(-$B$1*C$7))*EXP(-D$7*$A128)</f>
        <v>0.1483211221628461</v>
      </c>
      <c r="E128">
        <f>(E$7*EXP(-$B$1*E$7)-D$7*EXP(-$B$1*D$7))*EXP(-E$7*$A128)</f>
        <v>8.0151271332193824E-2</v>
      </c>
      <c r="F128">
        <f>(F$7*EXP(-$B$1*F$7)-E$7*EXP(-$B$1*E$7))*EXP(-F$7*$A128)</f>
        <v>4.3302437209903184E-2</v>
      </c>
      <c r="G128">
        <f>(G$7*EXP(-$B$1*G$7)-F$7*EXP(-$B$1*F$7))*EXP(-G$7*$A128)</f>
        <v>2.3388663821390418E-2</v>
      </c>
      <c r="H128">
        <f>(H$7*EXP(-$B$1*H$7)-G$7*EXP(-$B$1*G$7))*EXP(-H$7*$A128)</f>
        <v>1.2629498266426491E-2</v>
      </c>
      <c r="I128">
        <f>(I$7*EXP(-$B$1*I$7)-H$7*EXP(-$B$1*H$7))*EXP(-I$7*$A128)</f>
        <v>6.8179010459252709E-3</v>
      </c>
      <c r="J128">
        <f>(J$7*EXP(-$B$1*J$7)-I$7*EXP(-$B$1*I$7))*EXP(-J$7*$A128)</f>
        <v>3.679555078279982E-3</v>
      </c>
      <c r="K128" s="3">
        <f t="shared" si="157"/>
        <v>-1.8339361288961919E-2</v>
      </c>
      <c r="L128" s="3">
        <v>0</v>
      </c>
      <c r="M128" s="4">
        <f t="shared" si="158"/>
        <v>-1.1274675812720967E-2</v>
      </c>
      <c r="N128" s="3">
        <f t="shared" ref="N128:W128" si="274">-N$7*EXP(-($B$1+$A128)*N$7)*(N$7-M$7)*($B$4+IF(N$6=1,1,0)*$B$3)</f>
        <v>-4.0745002137494478E-3</v>
      </c>
      <c r="O128" s="3">
        <f t="shared" si="274"/>
        <v>-1.8295634688326953E-3</v>
      </c>
      <c r="P128" s="3">
        <f t="shared" si="274"/>
        <v>-1.6734762011132217E-3</v>
      </c>
      <c r="Q128" s="3">
        <f t="shared" si="274"/>
        <v>-1.2857924966563083E-3</v>
      </c>
      <c r="R128" s="3">
        <f t="shared" si="274"/>
        <v>-9.0727442198662003E-4</v>
      </c>
      <c r="S128" s="3">
        <f t="shared" si="274"/>
        <v>-6.0857226212045852E-4</v>
      </c>
      <c r="T128" s="3">
        <f t="shared" si="274"/>
        <v>-3.9471727319318454E-4</v>
      </c>
      <c r="U128" s="3">
        <f t="shared" si="274"/>
        <v>-2.4995242211045098E-4</v>
      </c>
      <c r="V128" s="3">
        <f t="shared" si="274"/>
        <v>-1.5546703742064821E-4</v>
      </c>
      <c r="W128" s="3">
        <f t="shared" si="274"/>
        <v>-9.5360015537930922E-5</v>
      </c>
      <c r="X128" s="8">
        <f t="shared" si="160"/>
        <v>2.2816618879884985E-2</v>
      </c>
      <c r="Y128" s="8">
        <f t="shared" ref="Y128:AF128" si="275">(-EXP(-$B$1*Y$7)+EXP(-$B$1*X$7))*EXP(-Y$7*$A128)</f>
        <v>8.2942257181474761E-3</v>
      </c>
      <c r="Z128" s="8">
        <f t="shared" si="275"/>
        <v>4.5519675865096643E-3</v>
      </c>
      <c r="AA128" s="8">
        <f t="shared" si="275"/>
        <v>2.4981727785993299E-3</v>
      </c>
      <c r="AB128" s="8">
        <f t="shared" si="275"/>
        <v>1.3710262898686692E-3</v>
      </c>
      <c r="AC128" s="8">
        <f t="shared" si="275"/>
        <v>7.5243518127074709E-4</v>
      </c>
      <c r="AD128" s="8">
        <f t="shared" si="275"/>
        <v>4.1294518288790156E-4</v>
      </c>
      <c r="AE128" s="8">
        <f t="shared" si="275"/>
        <v>2.2662912143785687E-4</v>
      </c>
      <c r="AF128" s="8">
        <f t="shared" si="275"/>
        <v>1.2437669892286218E-4</v>
      </c>
      <c r="AG128" s="3">
        <f t="shared" si="162"/>
        <v>4.5848403222404797E-3</v>
      </c>
      <c r="AH128" s="9">
        <f t="shared" si="163"/>
        <v>-0.18520455517042944</v>
      </c>
      <c r="AI128" s="9">
        <f t="shared" si="164"/>
        <v>0.74081822068171777</v>
      </c>
      <c r="AJ128" s="8">
        <f t="shared" si="165"/>
        <v>-4.2257417501423205E-3</v>
      </c>
      <c r="AK128" s="7">
        <f t="shared" si="166"/>
        <v>0.42549406089842284</v>
      </c>
      <c r="AL128" s="7">
        <f t="shared" si="167"/>
        <v>-1.1274675812720967E-2</v>
      </c>
      <c r="AM128" s="10">
        <f t="shared" si="168"/>
        <v>0.40999364333555954</v>
      </c>
      <c r="AN128" s="8"/>
      <c r="AO128" s="10">
        <f>Fixing!B128</f>
        <v>0.4099892928054763</v>
      </c>
      <c r="AP128" s="11">
        <f t="shared" si="169"/>
        <v>-4.3505300832413774E-6</v>
      </c>
      <c r="AR128" t="str">
        <f t="shared" si="170"/>
        <v>1.17 -0.011274675812721 -0.00422574175014232 0.425494060898423 0.40999364333556</v>
      </c>
    </row>
    <row r="129" spans="1:44" x14ac:dyDescent="0.3">
      <c r="A129" s="4">
        <f t="shared" si="171"/>
        <v>1.1800000000000008</v>
      </c>
      <c r="B129" s="4">
        <f t="shared" si="156"/>
        <v>0.56893921399095737</v>
      </c>
      <c r="C129">
        <f>(C$7*EXP(-$B$1*C$7)-B$7*EXP(-$B$1*B$7))*EXP(-C$7*$A129)</f>
        <v>0.27303721331985459</v>
      </c>
      <c r="D129">
        <f>(D$7*EXP(-$B$1*D$7)-C$7*EXP(-$B$1*C$7))*EXP(-D$7*$A129)</f>
        <v>0.14684530233881582</v>
      </c>
      <c r="E129">
        <f>(E$7*EXP(-$B$1*E$7)-D$7*EXP(-$B$1*D$7))*EXP(-E$7*$A129)</f>
        <v>7.8957974363708813E-2</v>
      </c>
      <c r="F129">
        <f>(F$7*EXP(-$B$1*F$7)-E$7*EXP(-$B$1*E$7))*EXP(-F$7*$A129)</f>
        <v>4.2444991504096169E-2</v>
      </c>
      <c r="G129">
        <f>(G$7*EXP(-$B$1*G$7)-F$7*EXP(-$B$1*F$7))*EXP(-G$7*$A129)</f>
        <v>2.2811195654100537E-2</v>
      </c>
      <c r="H129">
        <f>(H$7*EXP(-$B$1*H$7)-G$7*EXP(-$B$1*G$7))*EXP(-H$7*$A129)</f>
        <v>1.2256240183612212E-2</v>
      </c>
      <c r="I129">
        <f>(I$7*EXP(-$B$1*I$7)-H$7*EXP(-$B$1*H$7))*EXP(-I$7*$A129)</f>
        <v>6.5834021774535669E-3</v>
      </c>
      <c r="J129">
        <f>(J$7*EXP(-$B$1*J$7)-I$7*EXP(-$B$1*I$7))*EXP(-J$7*$A129)</f>
        <v>3.535277659990706E-3</v>
      </c>
      <c r="K129" s="3">
        <f t="shared" si="157"/>
        <v>-1.7532383210675032E-2</v>
      </c>
      <c r="L129" s="3">
        <v>0</v>
      </c>
      <c r="M129" s="4">
        <f t="shared" si="158"/>
        <v>-1.1138330203881958E-2</v>
      </c>
      <c r="N129" s="3">
        <f t="shared" ref="N129:W129" si="276">-N$7*EXP(-($B$1+$A129)*N$7)*(N$7-M$7)*($B$4+IF(N$6=1,1,0)*$B$3)</f>
        <v>-4.0643266854241923E-3</v>
      </c>
      <c r="O129" s="3">
        <f t="shared" si="276"/>
        <v>-1.8158930708886698E-3</v>
      </c>
      <c r="P129" s="3">
        <f t="shared" si="276"/>
        <v>-1.6526879458742519E-3</v>
      </c>
      <c r="Q129" s="3">
        <f t="shared" si="276"/>
        <v>-1.2634868714406972E-3</v>
      </c>
      <c r="R129" s="3">
        <f t="shared" si="276"/>
        <v>-8.8708868857128708E-4</v>
      </c>
      <c r="S129" s="3">
        <f t="shared" si="276"/>
        <v>-5.9206454632127858E-4</v>
      </c>
      <c r="T129" s="3">
        <f t="shared" si="276"/>
        <v>-3.8209518178719938E-4</v>
      </c>
      <c r="U129" s="3">
        <f t="shared" si="276"/>
        <v>-2.4075277767258505E-4</v>
      </c>
      <c r="V129" s="3">
        <f t="shared" si="276"/>
        <v>-1.4899812636673748E-4</v>
      </c>
      <c r="W129" s="3">
        <f t="shared" si="276"/>
        <v>-9.093630953506087E-5</v>
      </c>
      <c r="X129" s="8">
        <f t="shared" si="160"/>
        <v>2.2420419056239316E-2</v>
      </c>
      <c r="Y129" s="8">
        <f t="shared" ref="Y129:AF129" si="277">(-EXP(-$B$1*Y$7)+EXP(-$B$1*X$7))*EXP(-Y$7*$A129)</f>
        <v>8.2528580947976264E-3</v>
      </c>
      <c r="Z129" s="8">
        <f t="shared" si="277"/>
        <v>4.5066747522554945E-3</v>
      </c>
      <c r="AA129" s="8">
        <f t="shared" si="277"/>
        <v>2.4609798313895582E-3</v>
      </c>
      <c r="AB129" s="8">
        <f t="shared" si="277"/>
        <v>1.3438781503979523E-3</v>
      </c>
      <c r="AC129" s="8">
        <f t="shared" si="277"/>
        <v>7.33857490452195E-4</v>
      </c>
      <c r="AD129" s="8">
        <f t="shared" si="277"/>
        <v>4.0074080833393583E-4</v>
      </c>
      <c r="AE129" s="8">
        <f t="shared" si="277"/>
        <v>2.1883430714208832E-4</v>
      </c>
      <c r="AF129" s="8">
        <f t="shared" si="277"/>
        <v>1.194998188017141E-4</v>
      </c>
      <c r="AG129" s="3">
        <f t="shared" si="162"/>
        <v>4.383095802668757E-3</v>
      </c>
      <c r="AH129" s="9">
        <f t="shared" si="163"/>
        <v>-0.18474212206473603</v>
      </c>
      <c r="AI129" s="9">
        <f t="shared" si="164"/>
        <v>0.73896848825894412</v>
      </c>
      <c r="AJ129" s="8">
        <f t="shared" si="165"/>
        <v>-4.1419957940302971E-3</v>
      </c>
      <c r="AK129" s="7">
        <f t="shared" si="166"/>
        <v>0.42042815087412966</v>
      </c>
      <c r="AL129" s="7">
        <f t="shared" si="167"/>
        <v>-1.1138330203881958E-2</v>
      </c>
      <c r="AM129" s="10">
        <f t="shared" si="168"/>
        <v>0.40514782487621742</v>
      </c>
      <c r="AN129" s="8"/>
      <c r="AO129" s="10">
        <f>Fixing!B129</f>
        <v>0.40514354337011355</v>
      </c>
      <c r="AP129" s="11">
        <f t="shared" si="169"/>
        <v>-4.2815061038758984E-6</v>
      </c>
      <c r="AR129" t="str">
        <f t="shared" si="170"/>
        <v>1.18 -0.011138330203882 -0.0041419957940303 0.42042815087413 0.405147824876217</v>
      </c>
    </row>
    <row r="130" spans="1:44" x14ac:dyDescent="0.3">
      <c r="A130" s="4">
        <f t="shared" si="171"/>
        <v>1.1900000000000008</v>
      </c>
      <c r="B130" s="4">
        <f t="shared" si="156"/>
        <v>0.56358128014918352</v>
      </c>
      <c r="C130">
        <f>(C$7*EXP(-$B$1*C$7)-B$7*EXP(-$B$1*B$7))*EXP(-C$7*$A130)</f>
        <v>0.27167543453724979</v>
      </c>
      <c r="D130">
        <f>(D$7*EXP(-$B$1*D$7)-C$7*EXP(-$B$1*C$7))*EXP(-D$7*$A130)</f>
        <v>0.14538416716739092</v>
      </c>
      <c r="E130">
        <f>(E$7*EXP(-$B$1*E$7)-D$7*EXP(-$B$1*D$7))*EXP(-E$7*$A130)</f>
        <v>7.7782443272562091E-2</v>
      </c>
      <c r="F130">
        <f>(F$7*EXP(-$B$1*F$7)-E$7*EXP(-$B$1*E$7))*EXP(-F$7*$A130)</f>
        <v>4.160452436083157E-2</v>
      </c>
      <c r="G130">
        <f>(G$7*EXP(-$B$1*G$7)-F$7*EXP(-$B$1*F$7))*EXP(-G$7*$A130)</f>
        <v>2.2247985226661868E-2</v>
      </c>
      <c r="H130">
        <f>(H$7*EXP(-$B$1*H$7)-G$7*EXP(-$B$1*G$7))*EXP(-H$7*$A130)</f>
        <v>1.1894013544284222E-2</v>
      </c>
      <c r="I130">
        <f>(I$7*EXP(-$B$1*I$7)-H$7*EXP(-$B$1*H$7))*EXP(-I$7*$A130)</f>
        <v>6.3569687999510214E-3</v>
      </c>
      <c r="J130">
        <f>(J$7*EXP(-$B$1*J$7)-I$7*EXP(-$B$1*I$7))*EXP(-J$7*$A130)</f>
        <v>3.3966574401902076E-3</v>
      </c>
      <c r="K130" s="3">
        <f t="shared" si="157"/>
        <v>-1.6760914199938252E-2</v>
      </c>
      <c r="L130" s="3">
        <v>0</v>
      </c>
      <c r="M130" s="4">
        <f t="shared" si="158"/>
        <v>-1.1004870818609238E-2</v>
      </c>
      <c r="N130" s="3">
        <f t="shared" ref="N130:W130" si="278">-N$7*EXP(-($B$1+$A130)*N$7)*(N$7-M$7)*($B$4+IF(N$6=1,1,0)*$B$3)</f>
        <v>-4.0541785591539517E-3</v>
      </c>
      <c r="O130" s="3">
        <f t="shared" si="278"/>
        <v>-1.8023248174086834E-3</v>
      </c>
      <c r="P130" s="3">
        <f t="shared" si="278"/>
        <v>-1.6321579264892447E-3</v>
      </c>
      <c r="Q130" s="3">
        <f t="shared" si="278"/>
        <v>-1.24156819895467E-3</v>
      </c>
      <c r="R130" s="3">
        <f t="shared" si="278"/>
        <v>-8.6735206275079008E-4</v>
      </c>
      <c r="S130" s="3">
        <f t="shared" si="278"/>
        <v>-5.7600460755346877E-4</v>
      </c>
      <c r="T130" s="3">
        <f t="shared" si="278"/>
        <v>-3.6987671394238291E-4</v>
      </c>
      <c r="U130" s="3">
        <f t="shared" si="278"/>
        <v>-2.3189173150501603E-4</v>
      </c>
      <c r="V130" s="3">
        <f t="shared" si="278"/>
        <v>-1.4279838369036634E-4</v>
      </c>
      <c r="W130" s="3">
        <f t="shared" si="278"/>
        <v>-8.671781716066432E-5</v>
      </c>
      <c r="X130" s="8">
        <f t="shared" si="160"/>
        <v>2.2036123495814092E-2</v>
      </c>
      <c r="Y130" s="8">
        <f t="shared" ref="Y130:AF130" si="279">(-EXP(-$B$1*Y$7)+EXP(-$B$1*X$7))*EXP(-Y$7*$A130)</f>
        <v>8.2116967933299843E-3</v>
      </c>
      <c r="Z130" s="8">
        <f t="shared" si="279"/>
        <v>4.4618325892321255E-3</v>
      </c>
      <c r="AA130" s="8">
        <f t="shared" si="279"/>
        <v>2.4243406150241862E-3</v>
      </c>
      <c r="AB130" s="8">
        <f t="shared" si="279"/>
        <v>1.3172675801060092E-3</v>
      </c>
      <c r="AC130" s="8">
        <f t="shared" si="279"/>
        <v>7.15738484454263E-4</v>
      </c>
      <c r="AD130" s="8">
        <f t="shared" si="279"/>
        <v>3.8889712755828688E-4</v>
      </c>
      <c r="AE130" s="8">
        <f t="shared" si="279"/>
        <v>2.1130759223937233E-4</v>
      </c>
      <c r="AF130" s="8">
        <f t="shared" si="279"/>
        <v>1.1481416388530313E-4</v>
      </c>
      <c r="AG130" s="3">
        <f t="shared" si="162"/>
        <v>4.1902285499845621E-3</v>
      </c>
      <c r="AH130" s="9">
        <f t="shared" si="163"/>
        <v>-0.18428084359790689</v>
      </c>
      <c r="AI130" s="9">
        <f t="shared" si="164"/>
        <v>0.73712337439162756</v>
      </c>
      <c r="AJ130" s="8">
        <f t="shared" si="165"/>
        <v>-4.0608354274362778E-3</v>
      </c>
      <c r="AK130" s="7">
        <f t="shared" si="166"/>
        <v>0.41542893496751931</v>
      </c>
      <c r="AL130" s="7">
        <f t="shared" si="167"/>
        <v>-1.1004870818609238E-2</v>
      </c>
      <c r="AM130" s="10">
        <f t="shared" si="168"/>
        <v>0.40036322872147379</v>
      </c>
      <c r="AN130" s="8"/>
      <c r="AO130" s="10">
        <f>Fixing!B130</f>
        <v>0.4003590150365714</v>
      </c>
      <c r="AP130" s="11">
        <f t="shared" si="169"/>
        <v>-4.2136849023877154E-6</v>
      </c>
      <c r="AR130" t="str">
        <f t="shared" si="170"/>
        <v>1.19 -0.0110048708186092 -0.00406083542743628 0.415428934967519 0.400363228721474</v>
      </c>
    </row>
    <row r="131" spans="1:44" x14ac:dyDescent="0.3">
      <c r="A131" s="4">
        <f t="shared" si="171"/>
        <v>1.2000000000000008</v>
      </c>
      <c r="B131" s="4">
        <f t="shared" si="156"/>
        <v>0.55828270849688288</v>
      </c>
      <c r="C131">
        <f>(C$7*EXP(-$B$1*C$7)-B$7*EXP(-$B$1*B$7))*EXP(-C$7*$A131)</f>
        <v>0.27032044765465812</v>
      </c>
      <c r="D131">
        <f>(D$7*EXP(-$B$1*D$7)-C$7*EXP(-$B$1*C$7))*EXP(-D$7*$A131)</f>
        <v>0.14393757053383663</v>
      </c>
      <c r="E131">
        <f>(E$7*EXP(-$B$1*E$7)-D$7*EXP(-$B$1*D$7))*EXP(-E$7*$A131)</f>
        <v>7.6624413559298832E-2</v>
      </c>
      <c r="F131">
        <f>(F$7*EXP(-$B$1*F$7)-E$7*EXP(-$B$1*E$7))*EXP(-F$7*$A131)</f>
        <v>4.0780699582045679E-2</v>
      </c>
      <c r="G131">
        <f>(G$7*EXP(-$B$1*G$7)-F$7*EXP(-$B$1*F$7))*EXP(-G$7*$A131)</f>
        <v>2.1698680514223235E-2</v>
      </c>
      <c r="H131">
        <f>(H$7*EXP(-$B$1*H$7)-G$7*EXP(-$B$1*G$7))*EXP(-H$7*$A131)</f>
        <v>1.1542492320016086E-2</v>
      </c>
      <c r="I131">
        <f>(I$7*EXP(-$B$1*I$7)-H$7*EXP(-$B$1*H$7))*EXP(-I$7*$A131)</f>
        <v>6.1383235042130673E-3</v>
      </c>
      <c r="J131">
        <f>(J$7*EXP(-$B$1*J$7)-I$7*EXP(-$B$1*I$7))*EXP(-J$7*$A131)</f>
        <v>3.2634725969529154E-3</v>
      </c>
      <c r="K131" s="3">
        <f t="shared" si="157"/>
        <v>-1.6023391768361615E-2</v>
      </c>
      <c r="L131" s="3">
        <v>0</v>
      </c>
      <c r="M131" s="4">
        <f t="shared" si="158"/>
        <v>-1.0874218682521421E-2</v>
      </c>
      <c r="N131" s="3">
        <f t="shared" ref="N131:W131" si="280">-N$7*EXP(-($B$1+$A131)*N$7)*(N$7-M$7)*($B$4+IF(N$6=1,1,0)*$B$3)</f>
        <v>-4.0440557715129026E-3</v>
      </c>
      <c r="O131" s="3">
        <f t="shared" si="280"/>
        <v>-1.7888579451748995E-3</v>
      </c>
      <c r="P131" s="3">
        <f t="shared" si="280"/>
        <v>-1.611882935100903E-3</v>
      </c>
      <c r="Q131" s="3">
        <f t="shared" si="280"/>
        <v>-1.2200297664334647E-3</v>
      </c>
      <c r="R131" s="3">
        <f t="shared" si="280"/>
        <v>-8.4805455243677742E-4</v>
      </c>
      <c r="S131" s="3">
        <f t="shared" si="280"/>
        <v>-5.603802997229076E-4</v>
      </c>
      <c r="T131" s="3">
        <f t="shared" si="280"/>
        <v>-3.5804896276605874E-4</v>
      </c>
      <c r="U131" s="3">
        <f t="shared" si="280"/>
        <v>-2.2335682130124695E-4</v>
      </c>
      <c r="V131" s="3">
        <f t="shared" si="280"/>
        <v>-1.3685660942064904E-4</v>
      </c>
      <c r="W131" s="3">
        <f t="shared" si="280"/>
        <v>-8.269501865160975E-5</v>
      </c>
      <c r="X131" s="8">
        <f t="shared" si="160"/>
        <v>2.1663278470366969E-2</v>
      </c>
      <c r="Y131" s="8">
        <f t="shared" ref="Y131:AF131" si="281">(-EXP(-$B$1*Y$7)+EXP(-$B$1*X$7))*EXP(-Y$7*$A131)</f>
        <v>8.1707407847098658E-3</v>
      </c>
      <c r="Z131" s="8">
        <f t="shared" si="281"/>
        <v>4.417436613185886E-3</v>
      </c>
      <c r="AA131" s="8">
        <f t="shared" si="281"/>
        <v>2.3882468855249577E-3</v>
      </c>
      <c r="AB131" s="8">
        <f t="shared" si="281"/>
        <v>1.2911839344099101E-3</v>
      </c>
      <c r="AC131" s="8">
        <f t="shared" si="281"/>
        <v>6.9806683830837943E-4</v>
      </c>
      <c r="AD131" s="8">
        <f t="shared" si="281"/>
        <v>3.7740348044878401E-4</v>
      </c>
      <c r="AE131" s="8">
        <f t="shared" si="281"/>
        <v>2.0403975556268321E-4</v>
      </c>
      <c r="AF131" s="8">
        <f t="shared" si="281"/>
        <v>1.1031223612610331E-4</v>
      </c>
      <c r="AG131" s="3">
        <f t="shared" si="162"/>
        <v>4.0058479420904038E-3</v>
      </c>
      <c r="AH131" s="9">
        <f t="shared" si="163"/>
        <v>-0.18382071688695012</v>
      </c>
      <c r="AI131" s="9">
        <f t="shared" si="164"/>
        <v>0.73528286754780048</v>
      </c>
      <c r="AJ131" s="8">
        <f t="shared" si="165"/>
        <v>-3.9821593785444882E-3</v>
      </c>
      <c r="AK131" s="7">
        <f t="shared" si="166"/>
        <v>0.41049571080594083</v>
      </c>
      <c r="AL131" s="7">
        <f t="shared" si="167"/>
        <v>-1.0874218682521421E-2</v>
      </c>
      <c r="AM131" s="10">
        <f t="shared" si="168"/>
        <v>0.39563933274487489</v>
      </c>
      <c r="AN131" s="8"/>
      <c r="AO131" s="10">
        <f>Fixing!B131</f>
        <v>0.39563518569644462</v>
      </c>
      <c r="AP131" s="11">
        <f t="shared" si="169"/>
        <v>-4.1470484302696953E-6</v>
      </c>
      <c r="AR131" t="str">
        <f t="shared" si="170"/>
        <v>1.2 -0.0108742186825214 -0.00398215937854449 0.410495710805941 0.395639332744875</v>
      </c>
    </row>
    <row r="132" spans="1:44" x14ac:dyDescent="0.3">
      <c r="A132" s="4">
        <f t="shared" si="171"/>
        <v>1.2100000000000009</v>
      </c>
      <c r="B132" s="4">
        <f t="shared" si="156"/>
        <v>0.55304308341279296</v>
      </c>
      <c r="C132">
        <f>(C$7*EXP(-$B$1*C$7)-B$7*EXP(-$B$1*B$7))*EXP(-C$7*$A132)</f>
        <v>0.26897221879733713</v>
      </c>
      <c r="D132">
        <f>(D$7*EXP(-$B$1*D$7)-C$7*EXP(-$B$1*C$7))*EXP(-D$7*$A132)</f>
        <v>0.14250536777728409</v>
      </c>
      <c r="E132">
        <f>(E$7*EXP(-$B$1*E$7)-D$7*EXP(-$B$1*D$7))*EXP(-E$7*$A132)</f>
        <v>7.5483624662348092E-2</v>
      </c>
      <c r="F132">
        <f>(F$7*EXP(-$B$1*F$7)-E$7*EXP(-$B$1*E$7))*EXP(-F$7*$A132)</f>
        <v>3.9973187626842523E-2</v>
      </c>
      <c r="G132">
        <f>(G$7*EXP(-$B$1*G$7)-F$7*EXP(-$B$1*F$7))*EXP(-G$7*$A132)</f>
        <v>2.1162938183457963E-2</v>
      </c>
      <c r="H132">
        <f>(H$7*EXP(-$B$1*H$7)-G$7*EXP(-$B$1*G$7))*EXP(-H$7*$A132)</f>
        <v>1.1201360117977566E-2</v>
      </c>
      <c r="I132">
        <f>(I$7*EXP(-$B$1*I$7)-H$7*EXP(-$B$1*H$7))*EXP(-I$7*$A132)</f>
        <v>5.9271984224092628E-3</v>
      </c>
      <c r="J132">
        <f>(J$7*EXP(-$B$1*J$7)-I$7*EXP(-$B$1*I$7))*EXP(-J$7*$A132)</f>
        <v>3.1355100061153675E-3</v>
      </c>
      <c r="K132" s="3">
        <f t="shared" si="157"/>
        <v>-1.5318322180978929E-2</v>
      </c>
      <c r="L132" s="3">
        <v>0</v>
      </c>
      <c r="M132" s="4">
        <f t="shared" si="158"/>
        <v>-1.0746297314232718E-2</v>
      </c>
      <c r="N132" s="3">
        <f t="shared" ref="N132:W132" si="282">-N$7*EXP(-($B$1+$A132)*N$7)*(N$7-M$7)*($B$4+IF(N$6=1,1,0)*$B$3)</f>
        <v>-4.0339582592335901E-3</v>
      </c>
      <c r="O132" s="3">
        <f t="shared" si="282"/>
        <v>-1.7754916966722044E-3</v>
      </c>
      <c r="P132" s="3">
        <f t="shared" si="282"/>
        <v>-1.5918598037005713E-3</v>
      </c>
      <c r="Q132" s="3">
        <f t="shared" si="282"/>
        <v>-1.198864977563781E-3</v>
      </c>
      <c r="R132" s="3">
        <f t="shared" si="282"/>
        <v>-8.2918638785250032E-4</v>
      </c>
      <c r="S132" s="3">
        <f t="shared" si="282"/>
        <v>-5.4517980620213328E-4</v>
      </c>
      <c r="T132" s="3">
        <f t="shared" si="282"/>
        <v>-3.4659943409635826E-4</v>
      </c>
      <c r="U132" s="3">
        <f t="shared" si="282"/>
        <v>-2.1513604343722828E-4</v>
      </c>
      <c r="V132" s="3">
        <f t="shared" si="282"/>
        <v>-1.3116206961227421E-4</v>
      </c>
      <c r="W132" s="3">
        <f t="shared" si="282"/>
        <v>-7.8858835862072898E-5</v>
      </c>
      <c r="X132" s="8">
        <f t="shared" si="160"/>
        <v>2.1301449029105947E-2</v>
      </c>
      <c r="Y132" s="8">
        <f t="shared" ref="Y132:AF132" si="283">(-EXP(-$B$1*Y$7)+EXP(-$B$1*X$7))*EXP(-Y$7*$A132)</f>
        <v>8.1299890450349261E-3</v>
      </c>
      <c r="Z132" s="8">
        <f t="shared" si="283"/>
        <v>4.3734823844821741E-3</v>
      </c>
      <c r="AA132" s="8">
        <f t="shared" si="283"/>
        <v>2.3526905216504647E-3</v>
      </c>
      <c r="AB132" s="8">
        <f t="shared" si="283"/>
        <v>1.2656167795035904E-3</v>
      </c>
      <c r="AC132" s="8">
        <f t="shared" si="283"/>
        <v>6.8083150666044191E-4</v>
      </c>
      <c r="AD132" s="8">
        <f t="shared" si="283"/>
        <v>3.6624952194718412E-4</v>
      </c>
      <c r="AE132" s="8">
        <f t="shared" si="283"/>
        <v>1.9702189310319681E-4</v>
      </c>
      <c r="AF132" s="8">
        <f t="shared" si="283"/>
        <v>1.0598683147923746E-4</v>
      </c>
      <c r="AG132" s="3">
        <f t="shared" si="162"/>
        <v>3.8295805452447313E-3</v>
      </c>
      <c r="AH132" s="9">
        <f t="shared" si="163"/>
        <v>-0.18336173905607228</v>
      </c>
      <c r="AI132" s="9">
        <f t="shared" si="164"/>
        <v>0.73344695622428913</v>
      </c>
      <c r="AJ132" s="8">
        <f t="shared" si="165"/>
        <v>-3.9058707383911491E-3</v>
      </c>
      <c r="AK132" s="7">
        <f t="shared" si="166"/>
        <v>0.40562776619000862</v>
      </c>
      <c r="AL132" s="7">
        <f t="shared" si="167"/>
        <v>-1.0746297314232718E-2</v>
      </c>
      <c r="AM132" s="10">
        <f t="shared" si="168"/>
        <v>0.39097559813738475</v>
      </c>
      <c r="AN132" s="8"/>
      <c r="AO132" s="10">
        <f>Fixing!B132</f>
        <v>0.39097151656026696</v>
      </c>
      <c r="AP132" s="11">
        <f t="shared" si="169"/>
        <v>-4.0815771177871163E-6</v>
      </c>
      <c r="AR132" t="str">
        <f t="shared" si="170"/>
        <v>1.21 -0.0107462973142327 -0.00390587073839115 0.405627766190009 0.390975598137385</v>
      </c>
    </row>
    <row r="133" spans="1:44" x14ac:dyDescent="0.3">
      <c r="A133" s="4">
        <f t="shared" si="171"/>
        <v>1.2200000000000009</v>
      </c>
      <c r="B133" s="4">
        <f t="shared" si="156"/>
        <v>0.54786197095817635</v>
      </c>
      <c r="C133">
        <f>(C$7*EXP(-$B$1*C$7)-B$7*EXP(-$B$1*B$7))*EXP(-C$7*$A133)</f>
        <v>0.26763071425949503</v>
      </c>
      <c r="D133">
        <f>(D$7*EXP(-$B$1*D$7)-C$7*EXP(-$B$1*C$7))*EXP(-D$7*$A133)</f>
        <v>0.14108741567626418</v>
      </c>
      <c r="E133">
        <f>(E$7*EXP(-$B$1*E$7)-D$7*EXP(-$B$1*D$7))*EXP(-E$7*$A133)</f>
        <v>7.4359819899395288E-2</v>
      </c>
      <c r="F133">
        <f>(F$7*EXP(-$B$1*F$7)-E$7*EXP(-$B$1*E$7))*EXP(-F$7*$A133)</f>
        <v>3.9181665479673049E-2</v>
      </c>
      <c r="G133">
        <f>(G$7*EXP(-$B$1*G$7)-F$7*EXP(-$B$1*F$7))*EXP(-G$7*$A133)</f>
        <v>2.0640423377969428E-2</v>
      </c>
      <c r="H133">
        <f>(H$7*EXP(-$B$1*H$7)-G$7*EXP(-$B$1*G$7))*EXP(-H$7*$A133)</f>
        <v>1.0870309896159717E-2</v>
      </c>
      <c r="I133">
        <f>(I$7*EXP(-$B$1*I$7)-H$7*EXP(-$B$1*H$7))*EXP(-I$7*$A133)</f>
        <v>5.723334899911686E-3</v>
      </c>
      <c r="J133">
        <f>(J$7*EXP(-$B$1*J$7)-I$7*EXP(-$B$1*I$7))*EXP(-J$7*$A133)</f>
        <v>3.0125649002320813E-3</v>
      </c>
      <c r="K133" s="3">
        <f t="shared" si="157"/>
        <v>-1.4644277430923976E-2</v>
      </c>
      <c r="L133" s="3">
        <v>0</v>
      </c>
      <c r="M133" s="4">
        <f t="shared" si="158"/>
        <v>-1.0621032638953974E-2</v>
      </c>
      <c r="N133" s="3">
        <f t="shared" ref="N133:W133" si="284">-N$7*EXP(-($B$1+$A133)*N$7)*(N$7-M$7)*($B$4+IF(N$6=1,1,0)*$B$3)</f>
        <v>-4.0238859592065289E-3</v>
      </c>
      <c r="O133" s="3">
        <f t="shared" si="284"/>
        <v>-1.7622253200455943E-3</v>
      </c>
      <c r="P133" s="3">
        <f t="shared" si="284"/>
        <v>-1.5720854036332318E-3</v>
      </c>
      <c r="Q133" s="3">
        <f t="shared" si="284"/>
        <v>-1.1780673504636072E-3</v>
      </c>
      <c r="R133" s="3">
        <f t="shared" si="284"/>
        <v>-8.1073801658665574E-4</v>
      </c>
      <c r="S133" s="3">
        <f t="shared" si="284"/>
        <v>-5.3039163089345376E-4</v>
      </c>
      <c r="T133" s="3">
        <f t="shared" si="284"/>
        <v>-3.3551603330410107E-4</v>
      </c>
      <c r="U133" s="3">
        <f t="shared" si="284"/>
        <v>-2.0721783608928243E-4</v>
      </c>
      <c r="V133" s="3">
        <f t="shared" si="284"/>
        <v>-1.257044769543984E-4</v>
      </c>
      <c r="W133" s="3">
        <f t="shared" si="284"/>
        <v>-7.520061177711944E-5</v>
      </c>
      <c r="X133" s="8">
        <f t="shared" si="160"/>
        <v>2.0950218197236324E-2</v>
      </c>
      <c r="Y133" s="8">
        <f t="shared" ref="Y133:AF133" si="285">(-EXP(-$B$1*Y$7)+EXP(-$B$1*X$7))*EXP(-Y$7*$A133)</f>
        <v>8.0894405555095496E-3</v>
      </c>
      <c r="Z133" s="8">
        <f t="shared" si="285"/>
        <v>4.3299655076614917E-3</v>
      </c>
      <c r="AA133" s="8">
        <f t="shared" si="285"/>
        <v>2.3176635230688302E-3</v>
      </c>
      <c r="AB133" s="8">
        <f t="shared" si="285"/>
        <v>1.2405558881841876E-3</v>
      </c>
      <c r="AC133" s="8">
        <f t="shared" si="285"/>
        <v>6.6402171686711286E-4</v>
      </c>
      <c r="AD133" s="8">
        <f t="shared" si="285"/>
        <v>3.5542521273792106E-4</v>
      </c>
      <c r="AE133" s="8">
        <f t="shared" si="285"/>
        <v>1.9024540710176608E-4</v>
      </c>
      <c r="AF133" s="8">
        <f t="shared" si="285"/>
        <v>1.0183102837446834E-4</v>
      </c>
      <c r="AG133" s="3">
        <f t="shared" si="162"/>
        <v>3.6610693577309936E-3</v>
      </c>
      <c r="AH133" s="9">
        <f t="shared" si="163"/>
        <v>-0.18290390723666042</v>
      </c>
      <c r="AI133" s="9">
        <f t="shared" si="164"/>
        <v>0.73161562894664167</v>
      </c>
      <c r="AJ133" s="8">
        <f t="shared" si="165"/>
        <v>-3.8318767657351078E-3</v>
      </c>
      <c r="AK133" s="7">
        <f t="shared" si="166"/>
        <v>0.40082438045851293</v>
      </c>
      <c r="AL133" s="7">
        <f t="shared" si="167"/>
        <v>-1.0621032638953974E-2</v>
      </c>
      <c r="AM133" s="10">
        <f t="shared" si="168"/>
        <v>0.38637147105382386</v>
      </c>
      <c r="AN133" s="8"/>
      <c r="AO133" s="10">
        <f>Fixing!B133</f>
        <v>0.38636745380055015</v>
      </c>
      <c r="AP133" s="11">
        <f t="shared" si="169"/>
        <v>-4.0172532737026145E-6</v>
      </c>
      <c r="AR133" t="str">
        <f t="shared" si="170"/>
        <v>1.22 -0.010621032638954 -0.00383187676573511 0.400824380458513 0.386371471053824</v>
      </c>
    </row>
    <row r="134" spans="1:44" x14ac:dyDescent="0.3">
      <c r="A134" s="4">
        <f t="shared" si="171"/>
        <v>1.2300000000000009</v>
      </c>
      <c r="B134" s="4">
        <f t="shared" si="156"/>
        <v>0.54273892043668315</v>
      </c>
      <c r="C134">
        <f>(C$7*EXP(-$B$1*C$7)-B$7*EXP(-$B$1*B$7))*EXP(-C$7*$A134)</f>
        <v>0.26629590050344848</v>
      </c>
      <c r="D134">
        <f>(D$7*EXP(-$B$1*D$7)-C$7*EXP(-$B$1*C$7))*EXP(-D$7*$A134)</f>
        <v>0.13968357243438512</v>
      </c>
      <c r="E134">
        <f>(E$7*EXP(-$B$1*E$7)-D$7*EXP(-$B$1*D$7))*EXP(-E$7*$A134)</f>
        <v>7.3252746409627714E-2</v>
      </c>
      <c r="F134">
        <f>(F$7*EXP(-$B$1*F$7)-E$7*EXP(-$B$1*E$7))*EXP(-F$7*$A134)</f>
        <v>3.8405816521124618E-2</v>
      </c>
      <c r="G134">
        <f>(G$7*EXP(-$B$1*G$7)-F$7*EXP(-$B$1*F$7))*EXP(-G$7*$A134)</f>
        <v>2.0130809508994905E-2</v>
      </c>
      <c r="H134">
        <f>(H$7*EXP(-$B$1*H$7)-G$7*EXP(-$B$1*G$7))*EXP(-H$7*$A134)</f>
        <v>1.0549043687016348E-2</v>
      </c>
      <c r="I134">
        <f>(I$7*EXP(-$B$1*I$7)-H$7*EXP(-$B$1*H$7))*EXP(-I$7*$A134)</f>
        <v>5.5264831784106816E-3</v>
      </c>
      <c r="J134">
        <f>(J$7*EXP(-$B$1*J$7)-I$7*EXP(-$B$1*I$7))*EXP(-J$7*$A134)</f>
        <v>2.894440540903956E-3</v>
      </c>
      <c r="K134" s="3">
        <f t="shared" si="157"/>
        <v>-1.3999892347228605E-2</v>
      </c>
      <c r="L134" s="3">
        <v>0</v>
      </c>
      <c r="M134" s="4">
        <f t="shared" si="158"/>
        <v>-1.0498352905288326E-2</v>
      </c>
      <c r="N134" s="3">
        <f t="shared" ref="N134:W134" si="286">-N$7*EXP(-($B$1+$A134)*N$7)*(N$7-M$7)*($B$4+IF(N$6=1,1,0)*$B$3)</f>
        <v>-4.0138388084798114E-3</v>
      </c>
      <c r="O134" s="3">
        <f t="shared" si="286"/>
        <v>-1.7490580690578872E-3</v>
      </c>
      <c r="P134" s="3">
        <f t="shared" si="286"/>
        <v>-1.552556645108643E-3</v>
      </c>
      <c r="Q134" s="3">
        <f t="shared" si="286"/>
        <v>-1.1576305156970933E-3</v>
      </c>
      <c r="R134" s="3">
        <f t="shared" si="286"/>
        <v>-7.9270009875727397E-4</v>
      </c>
      <c r="S134" s="3">
        <f t="shared" si="286"/>
        <v>-5.1600458953447758E-4</v>
      </c>
      <c r="T134" s="3">
        <f t="shared" si="286"/>
        <v>-3.247870525167178E-4</v>
      </c>
      <c r="U134" s="3">
        <f t="shared" si="286"/>
        <v>-1.9959106297338513E-4</v>
      </c>
      <c r="V134" s="3">
        <f t="shared" si="286"/>
        <v>-1.2047397218639294E-4</v>
      </c>
      <c r="W134" s="3">
        <f t="shared" si="286"/>
        <v>-7.171209097664185E-5</v>
      </c>
      <c r="X134" s="8">
        <f t="shared" si="160"/>
        <v>2.060918620917547E-2</v>
      </c>
      <c r="Y134" s="8">
        <f t="shared" ref="Y134:AF134" si="287">(-EXP(-$B$1*Y$7)+EXP(-$B$1*X$7))*EXP(-Y$7*$A134)</f>
        <v>8.0490943024193861E-3</v>
      </c>
      <c r="Z134" s="8">
        <f t="shared" si="287"/>
        <v>4.2868816309998923E-3</v>
      </c>
      <c r="AA134" s="8">
        <f t="shared" si="287"/>
        <v>2.283158008557603E-3</v>
      </c>
      <c r="AB134" s="8">
        <f t="shared" si="287"/>
        <v>1.2159912357610242E-3</v>
      </c>
      <c r="AC134" s="8">
        <f t="shared" si="287"/>
        <v>6.4762696226256628E-4</v>
      </c>
      <c r="AD134" s="8">
        <f t="shared" si="287"/>
        <v>3.4492081021204391E-4</v>
      </c>
      <c r="AE134" s="8">
        <f t="shared" si="287"/>
        <v>1.8370199551559103E-4</v>
      </c>
      <c r="AF134" s="8">
        <f t="shared" si="287"/>
        <v>9.783817664020975E-5</v>
      </c>
      <c r="AG134" s="3">
        <f t="shared" si="162"/>
        <v>3.4999730868071513E-3</v>
      </c>
      <c r="AH134" s="9">
        <f t="shared" si="163"/>
        <v>-0.18244721856726415</v>
      </c>
      <c r="AI134" s="9">
        <f t="shared" si="164"/>
        <v>0.72978887426905659</v>
      </c>
      <c r="AJ134" s="8">
        <f t="shared" si="165"/>
        <v>-3.7600887007988829E-3</v>
      </c>
      <c r="AK134" s="7">
        <f t="shared" si="166"/>
        <v>0.39608482576749005</v>
      </c>
      <c r="AL134" s="7">
        <f t="shared" si="167"/>
        <v>-1.0498352905288326E-2</v>
      </c>
      <c r="AM134" s="10">
        <f t="shared" si="168"/>
        <v>0.38182638416140285</v>
      </c>
      <c r="AN134" s="8"/>
      <c r="AO134" s="10">
        <f>Fixing!B134</f>
        <v>0.38182243010358702</v>
      </c>
      <c r="AP134" s="11">
        <f t="shared" si="169"/>
        <v>-3.9540578158359097E-6</v>
      </c>
      <c r="AR134" t="str">
        <f t="shared" si="170"/>
        <v>1.23 -0.0104983529052883 -0.00376008870079888 0.39608482576749 0.381826384161403</v>
      </c>
    </row>
    <row r="135" spans="1:44" x14ac:dyDescent="0.3">
      <c r="A135" s="4">
        <f t="shared" si="171"/>
        <v>1.2400000000000009</v>
      </c>
      <c r="B135" s="4">
        <f t="shared" si="156"/>
        <v>0.53767346586759523</v>
      </c>
      <c r="C135">
        <f>(C$7*EXP(-$B$1*C$7)-B$7*EXP(-$B$1*B$7))*EXP(-C$7*$A135)</f>
        <v>0.2649677441587841</v>
      </c>
      <c r="D135">
        <f>(D$7*EXP(-$B$1*D$7)-C$7*EXP(-$B$1*C$7))*EXP(-D$7*$A135)</f>
        <v>0.13829369766615285</v>
      </c>
      <c r="E135">
        <f>(E$7*EXP(-$B$1*E$7)-D$7*EXP(-$B$1*D$7))*EXP(-E$7*$A135)</f>
        <v>7.2162155096839653E-2</v>
      </c>
      <c r="F135">
        <f>(F$7*EXP(-$B$1*F$7)-E$7*EXP(-$B$1*E$7))*EXP(-F$7*$A135)</f>
        <v>3.7645330401269016E-2</v>
      </c>
      <c r="G135">
        <f>(G$7*EXP(-$B$1*G$7)-F$7*EXP(-$B$1*F$7))*EXP(-G$7*$A135)</f>
        <v>1.9633778051276939E-2</v>
      </c>
      <c r="H135">
        <f>(H$7*EXP(-$B$1*H$7)-G$7*EXP(-$B$1*G$7))*EXP(-H$7*$A135)</f>
        <v>1.0237272329273104E-2</v>
      </c>
      <c r="I135">
        <f>(I$7*EXP(-$B$1*I$7)-H$7*EXP(-$B$1*H$7))*EXP(-I$7*$A135)</f>
        <v>5.336402089929684E-3</v>
      </c>
      <c r="J135">
        <f>(J$7*EXP(-$B$1*J$7)-I$7*EXP(-$B$1*I$7))*EXP(-J$7*$A135)</f>
        <v>2.7809479039548586E-3</v>
      </c>
      <c r="K135" s="3">
        <f t="shared" si="157"/>
        <v>-1.3383861829885033E-2</v>
      </c>
      <c r="L135" s="3">
        <v>0</v>
      </c>
      <c r="M135" s="4">
        <f t="shared" si="158"/>
        <v>-1.0378188605097642E-2</v>
      </c>
      <c r="N135" s="3">
        <f t="shared" ref="N135:W135" si="288">-N$7*EXP(-($B$1+$A135)*N$7)*(N$7-M$7)*($B$4+IF(N$6=1,1,0)*$B$3)</f>
        <v>-4.0038167442587131E-3</v>
      </c>
      <c r="O135" s="3">
        <f t="shared" si="288"/>
        <v>-1.7359892030477432E-3</v>
      </c>
      <c r="P135" s="3">
        <f t="shared" si="288"/>
        <v>-1.5332704767185531E-3</v>
      </c>
      <c r="Q135" s="3">
        <f t="shared" si="288"/>
        <v>-1.1375482143238603E-3</v>
      </c>
      <c r="R135" s="3">
        <f t="shared" si="288"/>
        <v>-7.750635022832046E-4</v>
      </c>
      <c r="S135" s="3">
        <f t="shared" si="288"/>
        <v>-5.0200780123948031E-4</v>
      </c>
      <c r="T135" s="3">
        <f t="shared" si="288"/>
        <v>-3.1440115825072227E-4</v>
      </c>
      <c r="U135" s="3">
        <f t="shared" si="288"/>
        <v>-1.9224499768292946E-4</v>
      </c>
      <c r="V135" s="3">
        <f t="shared" si="288"/>
        <v>-1.1546110628687481E-4</v>
      </c>
      <c r="W135" s="3">
        <f t="shared" si="288"/>
        <v>-6.8385401005565359E-5</v>
      </c>
      <c r="X135" s="8">
        <f t="shared" si="160"/>
        <v>2.0277969774925818E-2</v>
      </c>
      <c r="Y135" s="8">
        <f t="shared" ref="Y135:AF135" si="289">(-EXP(-$B$1*Y$7)+EXP(-$B$1*X$7))*EXP(-Y$7*$A135)</f>
        <v>8.0089492771060061E-3</v>
      </c>
      <c r="Z135" s="8">
        <f t="shared" si="289"/>
        <v>4.2442264460738057E-3</v>
      </c>
      <c r="AA135" s="8">
        <f t="shared" si="289"/>
        <v>2.2491662142304462E-3</v>
      </c>
      <c r="AB135" s="8">
        <f t="shared" si="289"/>
        <v>1.1919129960455978E-3</v>
      </c>
      <c r="AC135" s="8">
        <f t="shared" si="289"/>
        <v>6.3163699559147968E-4</v>
      </c>
      <c r="AD135" s="8">
        <f t="shared" si="289"/>
        <v>3.3472685969821077E-4</v>
      </c>
      <c r="AE135" s="8">
        <f t="shared" si="289"/>
        <v>1.7738364184717784E-4</v>
      </c>
      <c r="AF135" s="8">
        <f t="shared" si="289"/>
        <v>9.4001886861833046E-5</v>
      </c>
      <c r="AG135" s="3">
        <f t="shared" si="162"/>
        <v>3.3459654574712581E-3</v>
      </c>
      <c r="AH135" s="9">
        <f t="shared" si="163"/>
        <v>-0.18199167019357787</v>
      </c>
      <c r="AI135" s="9">
        <f t="shared" si="164"/>
        <v>0.72796668077431148</v>
      </c>
      <c r="AJ135" s="8">
        <f t="shared" si="165"/>
        <v>-3.6904215874736398E-3</v>
      </c>
      <c r="AK135" s="7">
        <f t="shared" si="166"/>
        <v>0.39140836828805337</v>
      </c>
      <c r="AL135" s="7">
        <f t="shared" si="167"/>
        <v>-1.0378188605097642E-2</v>
      </c>
      <c r="AM135" s="10">
        <f t="shared" si="168"/>
        <v>0.37733975809548209</v>
      </c>
      <c r="AN135" s="8"/>
      <c r="AO135" s="10">
        <f>Fixing!B135</f>
        <v>0.37733586612297909</v>
      </c>
      <c r="AP135" s="11">
        <f t="shared" si="169"/>
        <v>-3.8919725030006624E-6</v>
      </c>
      <c r="AR135" t="str">
        <f t="shared" si="170"/>
        <v>1.24 -0.0103781886050976 -0.00369042158747364 0.391408368288053 0.377339758095482</v>
      </c>
    </row>
    <row r="136" spans="1:44" x14ac:dyDescent="0.3">
      <c r="A136" s="4">
        <f t="shared" si="171"/>
        <v>1.2500000000000009</v>
      </c>
      <c r="B136" s="4">
        <f t="shared" si="156"/>
        <v>0.53266512737674188</v>
      </c>
      <c r="C136">
        <f>(C$7*EXP(-$B$1*C$7)-B$7*EXP(-$B$1*B$7))*EXP(-C$7*$A136)</f>
        <v>0.26364621202152416</v>
      </c>
      <c r="D136">
        <f>(D$7*EXP(-$B$1*D$7)-C$7*EXP(-$B$1*C$7))*EXP(-D$7*$A136)</f>
        <v>0.13691765238293235</v>
      </c>
      <c r="E136">
        <f>(E$7*EXP(-$B$1*E$7)-D$7*EXP(-$B$1*D$7))*EXP(-E$7*$A136)</f>
        <v>7.1087800573384735E-2</v>
      </c>
      <c r="F136">
        <f>(F$7*EXP(-$B$1*F$7)-E$7*EXP(-$B$1*E$7))*EXP(-F$7*$A136)</f>
        <v>3.6899902915518347E-2</v>
      </c>
      <c r="G136">
        <f>(G$7*EXP(-$B$1*G$7)-F$7*EXP(-$B$1*F$7))*EXP(-G$7*$A136)</f>
        <v>1.9149018343974724E-2</v>
      </c>
      <c r="H136">
        <f>(H$7*EXP(-$B$1*H$7)-G$7*EXP(-$B$1*G$7))*EXP(-H$7*$A136)</f>
        <v>9.9347152076628125E-3</v>
      </c>
      <c r="I136">
        <f>(I$7*EXP(-$B$1*I$7)-H$7*EXP(-$B$1*H$7))*EXP(-I$7*$A136)</f>
        <v>5.1528587613642995E-3</v>
      </c>
      <c r="J136">
        <f>(J$7*EXP(-$B$1*J$7)-I$7*EXP(-$B$1*I$7))*EXP(-J$7*$A136)</f>
        <v>2.6719053769526176E-3</v>
      </c>
      <c r="K136" s="3">
        <f t="shared" si="157"/>
        <v>-1.2794938206572236E-2</v>
      </c>
      <c r="L136" s="3">
        <v>0</v>
      </c>
      <c r="M136" s="4">
        <f t="shared" si="158"/>
        <v>-1.0260472396321125E-2</v>
      </c>
      <c r="N136" s="3">
        <f t="shared" ref="N136:W136" si="290">-N$7*EXP(-($B$1+$A136)*N$7)*(N$7-M$7)*($B$4+IF(N$6=1,1,0)*$B$3)</f>
        <v>-3.9938197039052986E-3</v>
      </c>
      <c r="O136" s="3">
        <f t="shared" si="290"/>
        <v>-1.7230179868880033E-3</v>
      </c>
      <c r="P136" s="3">
        <f t="shared" si="290"/>
        <v>-1.5142238849599136E-3</v>
      </c>
      <c r="Q136" s="3">
        <f t="shared" si="290"/>
        <v>-1.1178142959821528E-3</v>
      </c>
      <c r="R136" s="3">
        <f t="shared" si="290"/>
        <v>-7.578192982608035E-4</v>
      </c>
      <c r="S136" s="3">
        <f t="shared" si="290"/>
        <v>-4.8839068027021668E-4</v>
      </c>
      <c r="T136" s="3">
        <f t="shared" si="290"/>
        <v>-3.0434737943966437E-4</v>
      </c>
      <c r="U136" s="3">
        <f t="shared" si="290"/>
        <v>-1.8516930860295E-4</v>
      </c>
      <c r="V136" s="3">
        <f t="shared" si="290"/>
        <v>-1.1065682340384143E-4</v>
      </c>
      <c r="W136" s="3">
        <f t="shared" si="290"/>
        <v>-6.5213034608281546E-5</v>
      </c>
      <c r="X136" s="8">
        <f t="shared" si="160"/>
        <v>1.9956201378162529E-2</v>
      </c>
      <c r="Y136" s="8">
        <f t="shared" ref="Y136:AF136" si="291">(-EXP(-$B$1*Y$7)+EXP(-$B$1*X$7))*EXP(-Y$7*$A136)</f>
        <v>7.9690044759416889E-3</v>
      </c>
      <c r="Z136" s="8">
        <f t="shared" si="291"/>
        <v>4.2019956873291936E-3</v>
      </c>
      <c r="AA136" s="8">
        <f t="shared" si="291"/>
        <v>2.2156804917902325E-3</v>
      </c>
      <c r="AB136" s="8">
        <f t="shared" si="291"/>
        <v>1.1683115374209747E-3</v>
      </c>
      <c r="AC136" s="8">
        <f t="shared" si="291"/>
        <v>6.1604182260416654E-4</v>
      </c>
      <c r="AD136" s="8">
        <f t="shared" si="291"/>
        <v>3.2483418595284663E-4</v>
      </c>
      <c r="AE136" s="8">
        <f t="shared" si="291"/>
        <v>1.7128260532312721E-4</v>
      </c>
      <c r="AF136" s="8">
        <f t="shared" si="291"/>
        <v>9.0316020157240711E-5</v>
      </c>
      <c r="AG136" s="3">
        <f t="shared" si="162"/>
        <v>3.1987345516430593E-3</v>
      </c>
      <c r="AH136" s="9">
        <f t="shared" si="163"/>
        <v>-0.18153725926842268</v>
      </c>
      <c r="AI136" s="9">
        <f t="shared" si="164"/>
        <v>0.72614903707369072</v>
      </c>
      <c r="AJ136" s="8">
        <f t="shared" si="165"/>
        <v>-3.6227941036003448E-3</v>
      </c>
      <c r="AK136" s="7">
        <f t="shared" si="166"/>
        <v>0.38679426932735594</v>
      </c>
      <c r="AL136" s="7">
        <f t="shared" si="167"/>
        <v>-1.0260472396321125E-2</v>
      </c>
      <c r="AM136" s="10">
        <f t="shared" si="168"/>
        <v>0.3729110028274345</v>
      </c>
      <c r="AN136" s="8"/>
      <c r="AO136" s="10">
        <f>Fixing!B136</f>
        <v>0.37290717184825406</v>
      </c>
      <c r="AP136" s="11">
        <f t="shared" si="169"/>
        <v>-3.8309791804413962E-6</v>
      </c>
      <c r="AR136" t="str">
        <f t="shared" si="170"/>
        <v>1.25 -0.0102604723963211 -0.00362279410360034 0.386794269327356 0.372911002827435</v>
      </c>
    </row>
    <row r="137" spans="1:44" x14ac:dyDescent="0.3">
      <c r="A137" s="4">
        <f t="shared" si="171"/>
        <v>1.2600000000000009</v>
      </c>
      <c r="B137" s="4">
        <f t="shared" si="156"/>
        <v>0.52771341250917125</v>
      </c>
      <c r="C137">
        <f>(C$7*EXP(-$B$1*C$7)-B$7*EXP(-$B$1*B$7))*EXP(-C$7*$A137)</f>
        <v>0.26233127105329634</v>
      </c>
      <c r="D137">
        <f>(D$7*EXP(-$B$1*D$7)-C$7*EXP(-$B$1*C$7))*EXP(-D$7*$A137)</f>
        <v>0.13555529897904856</v>
      </c>
      <c r="E137">
        <f>(E$7*EXP(-$B$1*E$7)-D$7*EXP(-$B$1*D$7))*EXP(-E$7*$A137)</f>
        <v>7.0029441104962731E-2</v>
      </c>
      <c r="F137">
        <f>(F$7*EXP(-$B$1*F$7)-E$7*EXP(-$B$1*E$7))*EXP(-F$7*$A137)</f>
        <v>3.6169235882939153E-2</v>
      </c>
      <c r="G137">
        <f>(G$7*EXP(-$B$1*G$7)-F$7*EXP(-$B$1*F$7))*EXP(-G$7*$A137)</f>
        <v>1.8676227396490917E-2</v>
      </c>
      <c r="H137">
        <f>(H$7*EXP(-$B$1*H$7)-G$7*EXP(-$B$1*G$7))*EXP(-H$7*$A137)</f>
        <v>9.6411000003528147E-3</v>
      </c>
      <c r="I137">
        <f>(I$7*EXP(-$B$1*I$7)-H$7*EXP(-$B$1*H$7))*EXP(-I$7*$A137)</f>
        <v>4.9756283291836267E-3</v>
      </c>
      <c r="J137">
        <f>(J$7*EXP(-$B$1*J$7)-I$7*EXP(-$B$1*I$7))*EXP(-J$7*$A137)</f>
        <v>2.5671384685903818E-3</v>
      </c>
      <c r="K137" s="3">
        <f t="shared" si="157"/>
        <v>-1.2231928705693181E-2</v>
      </c>
      <c r="L137" s="3">
        <v>0</v>
      </c>
      <c r="M137" s="4">
        <f t="shared" si="158"/>
        <v>-1.0145139028631869E-2</v>
      </c>
      <c r="N137" s="3">
        <f t="shared" ref="N137:W137" si="292">-N$7*EXP(-($B$1+$A137)*N$7)*(N$7-M$7)*($B$4+IF(N$6=1,1,0)*$B$3)</f>
        <v>-3.9838476249380358E-3</v>
      </c>
      <c r="O137" s="3">
        <f t="shared" si="292"/>
        <v>-1.7101436909443372E-3</v>
      </c>
      <c r="P137" s="3">
        <f t="shared" si="292"/>
        <v>-1.4954138937640119E-3</v>
      </c>
      <c r="Q137" s="3">
        <f t="shared" si="292"/>
        <v>-1.0984227170052422E-3</v>
      </c>
      <c r="R137" s="3">
        <f t="shared" si="292"/>
        <v>-7.4095875644348684E-4</v>
      </c>
      <c r="S137" s="3">
        <f t="shared" si="292"/>
        <v>-4.7514292802995259E-4</v>
      </c>
      <c r="T137" s="3">
        <f t="shared" si="292"/>
        <v>-2.9461509584492203E-4</v>
      </c>
      <c r="U137" s="3">
        <f t="shared" si="292"/>
        <v>-1.7835404437958549E-4</v>
      </c>
      <c r="V137" s="3">
        <f t="shared" si="292"/>
        <v>-1.0605244449507683E-4</v>
      </c>
      <c r="W137" s="3">
        <f t="shared" si="292"/>
        <v>-6.2187832787217678E-5</v>
      </c>
      <c r="X137" s="8">
        <f t="shared" si="160"/>
        <v>1.9643528604655475E-2</v>
      </c>
      <c r="Y137" s="8">
        <f t="shared" ref="Y137:AF137" si="293">(-EXP(-$B$1*Y$7)+EXP(-$B$1*X$7))*EXP(-Y$7*$A137)</f>
        <v>7.9292589003043222E-3</v>
      </c>
      <c r="Z137" s="8">
        <f t="shared" si="293"/>
        <v>4.1601851316549893E-3</v>
      </c>
      <c r="AA137" s="8">
        <f t="shared" si="293"/>
        <v>2.1826933068081434E-3</v>
      </c>
      <c r="AB137" s="8">
        <f t="shared" si="293"/>
        <v>1.145177418989015E-3</v>
      </c>
      <c r="AC137" s="8">
        <f t="shared" si="293"/>
        <v>6.0083169580984336E-4</v>
      </c>
      <c r="AD137" s="8">
        <f t="shared" si="293"/>
        <v>3.1523388490180553E-4</v>
      </c>
      <c r="AE137" s="8">
        <f t="shared" si="293"/>
        <v>1.6539141141071886E-4</v>
      </c>
      <c r="AF137" s="8">
        <f t="shared" si="293"/>
        <v>8.6774678353345223E-5</v>
      </c>
      <c r="AG137" s="3">
        <f t="shared" si="162"/>
        <v>3.0579821764232947E-3</v>
      </c>
      <c r="AH137" s="9">
        <f t="shared" si="163"/>
        <v>-0.18108398295172889</v>
      </c>
      <c r="AI137" s="9">
        <f t="shared" si="164"/>
        <v>0.72433593180691558</v>
      </c>
      <c r="AJ137" s="8">
        <f t="shared" si="165"/>
        <v>-3.5571283989572311E-3</v>
      </c>
      <c r="AK137" s="7">
        <f t="shared" si="166"/>
        <v>0.38224178637683776</v>
      </c>
      <c r="AL137" s="7">
        <f t="shared" si="167"/>
        <v>-1.0145139028631869E-2</v>
      </c>
      <c r="AM137" s="10">
        <f t="shared" si="168"/>
        <v>0.36853951894924869</v>
      </c>
      <c r="AN137" s="8"/>
      <c r="AO137" s="10">
        <f>Fixing!B137</f>
        <v>0.36853574788917792</v>
      </c>
      <c r="AP137" s="11">
        <f t="shared" si="169"/>
        <v>-3.7710600707674402E-6</v>
      </c>
      <c r="AR137" t="str">
        <f t="shared" si="170"/>
        <v>1.26 -0.0101451390286319 -0.00355712839895723 0.382241786376838 0.368539518949249</v>
      </c>
    </row>
    <row r="138" spans="1:44" x14ac:dyDescent="0.3">
      <c r="A138" s="4">
        <f t="shared" si="171"/>
        <v>1.2700000000000009</v>
      </c>
      <c r="B138" s="4">
        <f t="shared" si="156"/>
        <v>0.52281781746747047</v>
      </c>
      <c r="C138">
        <f>(C$7*EXP(-$B$1*C$7)-B$7*EXP(-$B$1*B$7))*EXP(-C$7*$A138)</f>
        <v>0.26102288838050786</v>
      </c>
      <c r="D138">
        <f>(D$7*EXP(-$B$1*D$7)-C$7*EXP(-$B$1*C$7))*EXP(-D$7*$A138)</f>
        <v>0.13420650121802577</v>
      </c>
      <c r="E138">
        <f>(E$7*EXP(-$B$1*E$7)-D$7*EXP(-$B$1*D$7))*EXP(-E$7*$A138)</f>
        <v>6.8986838556228294E-2</v>
      </c>
      <c r="F138">
        <f>(F$7*EXP(-$B$1*F$7)-E$7*EXP(-$B$1*E$7))*EXP(-F$7*$A138)</f>
        <v>3.5453037026976046E-2</v>
      </c>
      <c r="G138">
        <f>(G$7*EXP(-$B$1*G$7)-F$7*EXP(-$B$1*F$7))*EXP(-G$7*$A138)</f>
        <v>1.8215109699092687E-2</v>
      </c>
      <c r="H138">
        <f>(H$7*EXP(-$B$1*H$7)-G$7*EXP(-$B$1*G$7))*EXP(-H$7*$A138)</f>
        <v>9.356162433836912E-3</v>
      </c>
      <c r="I138">
        <f>(I$7*EXP(-$B$1*I$7)-H$7*EXP(-$B$1*H$7))*EXP(-I$7*$A138)</f>
        <v>4.8044936639442945E-3</v>
      </c>
      <c r="J138">
        <f>(J$7*EXP(-$B$1*J$7)-I$7*EXP(-$B$1*I$7))*EXP(-J$7*$A138)</f>
        <v>2.4664795294633067E-3</v>
      </c>
      <c r="K138" s="3">
        <f t="shared" si="157"/>
        <v>-1.1693693040604691E-2</v>
      </c>
      <c r="L138" s="3">
        <v>0</v>
      </c>
      <c r="M138" s="4">
        <f t="shared" si="158"/>
        <v>-1.0032125271822092E-2</v>
      </c>
      <c r="N138" s="3">
        <f t="shared" ref="N138:W138" si="294">-N$7*EXP(-($B$1+$A138)*N$7)*(N$7-M$7)*($B$4+IF(N$6=1,1,0)*$B$3)</f>
        <v>-3.9739004450313961E-3</v>
      </c>
      <c r="O138" s="3">
        <f t="shared" si="294"/>
        <v>-1.697365591034205E-3</v>
      </c>
      <c r="P138" s="3">
        <f t="shared" si="294"/>
        <v>-1.4768375640314539E-3</v>
      </c>
      <c r="Q138" s="3">
        <f t="shared" si="294"/>
        <v>-1.0793675385705054E-3</v>
      </c>
      <c r="R138" s="3">
        <f t="shared" si="294"/>
        <v>-7.2447334082185533E-4</v>
      </c>
      <c r="S138" s="3">
        <f t="shared" si="294"/>
        <v>-4.6225452527465878E-4</v>
      </c>
      <c r="T138" s="3">
        <f t="shared" si="294"/>
        <v>-2.8519402683708633E-4</v>
      </c>
      <c r="U138" s="3">
        <f t="shared" si="294"/>
        <v>-1.7178961992434853E-4</v>
      </c>
      <c r="V138" s="3">
        <f t="shared" si="294"/>
        <v>-1.0163965164927104E-4</v>
      </c>
      <c r="W138" s="3">
        <f t="shared" si="294"/>
        <v>-5.9302968647311323E-5</v>
      </c>
      <c r="X138" s="8">
        <f t="shared" si="160"/>
        <v>1.9339613499705321E-2</v>
      </c>
      <c r="Y138" s="8">
        <f t="shared" ref="Y138:AF138" si="295">(-EXP(-$B$1*Y$7)+EXP(-$B$1*X$7))*EXP(-Y$7*$A138)</f>
        <v>7.8897115565524437E-3</v>
      </c>
      <c r="Z138" s="8">
        <f t="shared" si="295"/>
        <v>4.1187905979607822E-3</v>
      </c>
      <c r="AA138" s="8">
        <f t="shared" si="295"/>
        <v>2.150197237028393E-3</v>
      </c>
      <c r="AB138" s="8">
        <f t="shared" si="295"/>
        <v>1.1225013867938868E-3</v>
      </c>
      <c r="AC138" s="8">
        <f t="shared" si="295"/>
        <v>5.8599710838413207E-4</v>
      </c>
      <c r="AD138" s="8">
        <f t="shared" si="295"/>
        <v>3.0591731562610176E-4</v>
      </c>
      <c r="AE138" s="8">
        <f t="shared" si="295"/>
        <v>1.5970284266067359E-4</v>
      </c>
      <c r="AF138" s="8">
        <f t="shared" si="295"/>
        <v>8.3372194547733786E-5</v>
      </c>
      <c r="AG138" s="3">
        <f t="shared" si="162"/>
        <v>2.9234232601511724E-3</v>
      </c>
      <c r="AH138" s="9">
        <f t="shared" si="163"/>
        <v>-0.180631838410518</v>
      </c>
      <c r="AI138" s="9">
        <f t="shared" si="164"/>
        <v>0.72252735364207199</v>
      </c>
      <c r="AJ138" s="8">
        <f t="shared" si="165"/>
        <v>-3.493349940600644E-3</v>
      </c>
      <c r="AK138" s="7">
        <f t="shared" si="166"/>
        <v>0.37775017409169526</v>
      </c>
      <c r="AL138" s="7">
        <f t="shared" si="167"/>
        <v>-1.0032125271822092E-2</v>
      </c>
      <c r="AM138" s="10">
        <f t="shared" si="168"/>
        <v>0.36422469887927256</v>
      </c>
      <c r="AN138" s="8"/>
      <c r="AO138" s="10">
        <f>Fixing!B138</f>
        <v>0.36422098668280362</v>
      </c>
      <c r="AP138" s="11">
        <f t="shared" si="169"/>
        <v>-3.7121964689412756E-6</v>
      </c>
      <c r="AR138" t="str">
        <f t="shared" si="170"/>
        <v>1.27 -0.0100321252718221 -0.00349334994060064 0.377750174091695 0.364224698879273</v>
      </c>
    </row>
    <row r="139" spans="1:44" x14ac:dyDescent="0.3">
      <c r="A139" s="4">
        <f t="shared" si="171"/>
        <v>1.2800000000000009</v>
      </c>
      <c r="B139" s="4">
        <f t="shared" si="156"/>
        <v>0.51797782827944061</v>
      </c>
      <c r="C139">
        <f>(C$7*EXP(-$B$1*C$7)-B$7*EXP(-$B$1*B$7))*EXP(-C$7*$A139)</f>
        <v>0.25972103129352397</v>
      </c>
      <c r="D139">
        <f>(D$7*EXP(-$B$1*D$7)-C$7*EXP(-$B$1*C$7))*EXP(-D$7*$A139)</f>
        <v>0.13287112421896394</v>
      </c>
      <c r="E139">
        <f>(E$7*EXP(-$B$1*E$7)-D$7*EXP(-$B$1*D$7))*EXP(-E$7*$A139)</f>
        <v>6.7959758337209408E-2</v>
      </c>
      <c r="F139">
        <f>(F$7*EXP(-$B$1*F$7)-E$7*EXP(-$B$1*E$7))*EXP(-F$7*$A139)</f>
        <v>3.4751019858537194E-2</v>
      </c>
      <c r="G139">
        <f>(G$7*EXP(-$B$1*G$7)-F$7*EXP(-$B$1*F$7))*EXP(-G$7*$A139)</f>
        <v>1.7765377038208515E-2</v>
      </c>
      <c r="H139">
        <f>(H$7*EXP(-$B$1*H$7)-G$7*EXP(-$B$1*G$7))*EXP(-H$7*$A139)</f>
        <v>9.0796460450713722E-3</v>
      </c>
      <c r="I139">
        <f>(I$7*EXP(-$B$1*I$7)-H$7*EXP(-$B$1*H$7))*EXP(-I$7*$A139)</f>
        <v>4.6392451042797708E-3</v>
      </c>
      <c r="J139">
        <f>(J$7*EXP(-$B$1*J$7)-I$7*EXP(-$B$1*I$7))*EXP(-J$7*$A139)</f>
        <v>2.3697674837937365E-3</v>
      </c>
      <c r="K139" s="3">
        <f t="shared" si="157"/>
        <v>-1.117914110014733E-2</v>
      </c>
      <c r="L139" s="3">
        <v>0</v>
      </c>
      <c r="M139" s="4">
        <f t="shared" si="158"/>
        <v>-9.9213698468118387E-3</v>
      </c>
      <c r="N139" s="3">
        <f t="shared" ref="N139:W139" si="296">-N$7*EXP(-($B$1+$A139)*N$7)*(N$7-M$7)*($B$4+IF(N$6=1,1,0)*$B$3)</f>
        <v>-3.9639781020154733E-3</v>
      </c>
      <c r="O139" s="3">
        <f t="shared" si="296"/>
        <v>-1.6846829683861168E-3</v>
      </c>
      <c r="P139" s="3">
        <f t="shared" si="296"/>
        <v>-1.4584919931729249E-3</v>
      </c>
      <c r="Q139" s="3">
        <f t="shared" si="296"/>
        <v>-1.060642924880614E-3</v>
      </c>
      <c r="R139" s="3">
        <f t="shared" si="296"/>
        <v>-7.0835470530215871E-4</v>
      </c>
      <c r="S139" s="3">
        <f t="shared" si="296"/>
        <v>-4.4971572453548114E-4</v>
      </c>
      <c r="T139" s="3">
        <f t="shared" si="296"/>
        <v>-2.7607422053609157E-4</v>
      </c>
      <c r="U139" s="3">
        <f t="shared" si="296"/>
        <v>-1.6546680293351424E-4</v>
      </c>
      <c r="V139" s="3">
        <f t="shared" si="296"/>
        <v>-9.741047305953171E-5</v>
      </c>
      <c r="W139" s="3">
        <f t="shared" si="296"/>
        <v>-5.6551931989931838E-5</v>
      </c>
      <c r="X139" s="8">
        <f t="shared" si="160"/>
        <v>1.9044131953331267E-2</v>
      </c>
      <c r="Y139" s="8">
        <f t="shared" ref="Y139:AF139" si="297">(-EXP(-$B$1*Y$7)+EXP(-$B$1*X$7))*EXP(-Y$7*$A139)</f>
        <v>7.8503614560004042E-3</v>
      </c>
      <c r="Z139" s="8">
        <f t="shared" si="297"/>
        <v>4.0778079467587089E-3</v>
      </c>
      <c r="AA139" s="8">
        <f t="shared" si="297"/>
        <v>2.1181849706981871E-3</v>
      </c>
      <c r="AB139" s="8">
        <f t="shared" si="297"/>
        <v>1.1002743701203608E-3</v>
      </c>
      <c r="AC139" s="8">
        <f t="shared" si="297"/>
        <v>5.7152878822698517E-4</v>
      </c>
      <c r="AD139" s="8">
        <f t="shared" si="297"/>
        <v>2.968760925844997E-4</v>
      </c>
      <c r="AE139" s="8">
        <f t="shared" si="297"/>
        <v>1.5420992986487636E-4</v>
      </c>
      <c r="AF139" s="8">
        <f t="shared" si="297"/>
        <v>8.0103124040415528E-5</v>
      </c>
      <c r="AG139" s="3">
        <f t="shared" si="162"/>
        <v>2.794785275036832E-3</v>
      </c>
      <c r="AH139" s="9">
        <f t="shared" si="163"/>
        <v>-0.18018082281888517</v>
      </c>
      <c r="AI139" s="9">
        <f t="shared" si="164"/>
        <v>0.72072329127554069</v>
      </c>
      <c r="AJ139" s="8">
        <f t="shared" si="165"/>
        <v>-3.4313873652226505E-3</v>
      </c>
      <c r="AK139" s="7">
        <f t="shared" si="166"/>
        <v>0.37331868520531525</v>
      </c>
      <c r="AL139" s="7">
        <f t="shared" si="167"/>
        <v>-9.9213698468118387E-3</v>
      </c>
      <c r="AM139" s="10">
        <f t="shared" si="168"/>
        <v>0.35996592799328075</v>
      </c>
      <c r="AN139" s="8"/>
      <c r="AO139" s="10">
        <f>Fixing!B139</f>
        <v>0.35996227362227307</v>
      </c>
      <c r="AP139" s="11">
        <f t="shared" si="169"/>
        <v>-3.6543710076886171E-6</v>
      </c>
      <c r="AR139" t="str">
        <f t="shared" si="170"/>
        <v>1.28 -0.00992136984681184 -0.00343138736522265 0.373318685205315 0.359965927993281</v>
      </c>
    </row>
    <row r="140" spans="1:44" x14ac:dyDescent="0.3">
      <c r="A140" s="4">
        <f t="shared" si="171"/>
        <v>1.2900000000000009</v>
      </c>
      <c r="B140" s="4">
        <f t="shared" ref="B140:B203" si="298">SUM(C140:L140)</f>
        <v>0.51319292189866128</v>
      </c>
      <c r="C140">
        <f>(C$7*EXP(-$B$1*C$7)-B$7*EXP(-$B$1*B$7))*EXP(-C$7*$A140)</f>
        <v>0.25842566724584948</v>
      </c>
      <c r="D140">
        <f>(D$7*EXP(-$B$1*D$7)-C$7*EXP(-$B$1*C$7))*EXP(-D$7*$A140)</f>
        <v>0.1315490344430503</v>
      </c>
      <c r="E140">
        <f>(E$7*EXP(-$B$1*E$7)-D$7*EXP(-$B$1*D$7))*EXP(-E$7*$A140)</f>
        <v>6.6947969350523759E-2</v>
      </c>
      <c r="F140">
        <f>(F$7*EXP(-$B$1*F$7)-E$7*EXP(-$B$1*E$7))*EXP(-F$7*$A140)</f>
        <v>3.4062903561394867E-2</v>
      </c>
      <c r="G140">
        <f>(G$7*EXP(-$B$1*G$7)-F$7*EXP(-$B$1*F$7))*EXP(-G$7*$A140)</f>
        <v>1.7326748316285313E-2</v>
      </c>
      <c r="H140">
        <f>(H$7*EXP(-$B$1*H$7)-G$7*EXP(-$B$1*G$7))*EXP(-H$7*$A140)</f>
        <v>8.811301950640886E-3</v>
      </c>
      <c r="I140">
        <f>(I$7*EXP(-$B$1*I$7)-H$7*EXP(-$B$1*H$7))*EXP(-I$7*$A140)</f>
        <v>4.4796802000389453E-3</v>
      </c>
      <c r="J140">
        <f>(J$7*EXP(-$B$1*J$7)-I$7*EXP(-$B$1*I$7))*EXP(-J$7*$A140)</f>
        <v>2.2768475716755964E-3</v>
      </c>
      <c r="K140" s="3">
        <f t="shared" ref="K140:K203" si="299">(K$7*EXP(-$B$1*K$7)-J$7*EXP(-$B$1*J$7))*EXP(-K$7*$A140)-K$7*EXP(-($B$1+$A140)*K$7)</f>
        <v>-1.0687230740797759E-2</v>
      </c>
      <c r="L140" s="3">
        <v>0</v>
      </c>
      <c r="M140" s="4">
        <f t="shared" ref="M140:M203" si="300">SUM(N140:W140)</f>
        <v>-9.8128133591803002E-3</v>
      </c>
      <c r="N140" s="3">
        <f t="shared" ref="N140:W140" si="301">-N$7*EXP(-($B$1+$A140)*N$7)*(N$7-M$7)*($B$4+IF(N$6=1,1,0)*$B$3)</f>
        <v>-3.9540805338755926E-3</v>
      </c>
      <c r="O140" s="3">
        <f t="shared" si="301"/>
        <v>-1.6720951095992045E-3</v>
      </c>
      <c r="P140" s="3">
        <f t="shared" si="301"/>
        <v>-1.4403743146556541E-3</v>
      </c>
      <c r="Q140" s="3">
        <f t="shared" si="301"/>
        <v>-1.0422431413762774E-3</v>
      </c>
      <c r="R140" s="3">
        <f t="shared" si="301"/>
        <v>-6.9259468948090677E-4</v>
      </c>
      <c r="S140" s="3">
        <f t="shared" si="301"/>
        <v>-4.3751704274675281E-4</v>
      </c>
      <c r="T140" s="3">
        <f t="shared" si="301"/>
        <v>-2.6724604329861573E-4</v>
      </c>
      <c r="U140" s="3">
        <f t="shared" si="301"/>
        <v>-1.593767009036721E-4</v>
      </c>
      <c r="V140" s="3">
        <f t="shared" si="301"/>
        <v>-9.3357268622140313E-5</v>
      </c>
      <c r="W140" s="3">
        <f t="shared" si="301"/>
        <v>-5.392851462148299E-5</v>
      </c>
      <c r="X140" s="8">
        <f t="shared" ref="X140:X203" si="302">SUM(Y140:AG140)</f>
        <v>1.8756773112003168E-2</v>
      </c>
      <c r="Y140" s="8">
        <f t="shared" ref="Y140:AF140" si="303">(-EXP(-$B$1*Y$7)+EXP(-$B$1*X$7))*EXP(-Y$7*$A140)</f>
        <v>7.8112076148936374E-3</v>
      </c>
      <c r="Z140" s="8">
        <f t="shared" si="303"/>
        <v>4.0372330797494964E-3</v>
      </c>
      <c r="AA140" s="8">
        <f t="shared" si="303"/>
        <v>2.0866493049225472E-3</v>
      </c>
      <c r="AB140" s="8">
        <f t="shared" si="303"/>
        <v>1.0784874778654034E-3</v>
      </c>
      <c r="AC140" s="8">
        <f t="shared" si="303"/>
        <v>5.5741769216732058E-4</v>
      </c>
      <c r="AD140" s="8">
        <f t="shared" si="303"/>
        <v>2.8810207806596107E-4</v>
      </c>
      <c r="AE140" s="8">
        <f t="shared" si="303"/>
        <v>1.4890594351822404E-4</v>
      </c>
      <c r="AF140" s="8">
        <f t="shared" si="303"/>
        <v>7.6962235621139813E-5</v>
      </c>
      <c r="AG140" s="3">
        <f t="shared" ref="AG140:AG203" si="304">(-EXP(-$B$1*AG$7)+EXP(-$B$1*AF$7))*EXP(-AG$7*$A140)+EXP(-($B$1+$A140)*AG$7)</f>
        <v>2.6718076851994393E-3</v>
      </c>
      <c r="AH140" s="9">
        <f t="shared" ref="AH140:AH203" si="305">-$B$2*EXP(-$B$2*($B$1+$A140))</f>
        <v>-0.17973093335798149</v>
      </c>
      <c r="AI140" s="9">
        <f t="shared" ref="AI140:AI203" si="306">EXP(-$B$2*($B$1+$A140))</f>
        <v>0.71892373343192595</v>
      </c>
      <c r="AJ140" s="8">
        <f t="shared" ref="AJ140:AJ203" si="307">AH140*X140</f>
        <v>-3.3711723382042202E-3</v>
      </c>
      <c r="AK140" s="7">
        <f t="shared" ref="AK140:AK203" si="308">AI140*B140</f>
        <v>0.36894657138222436</v>
      </c>
      <c r="AL140" s="7">
        <f t="shared" ref="AL140:AL203" si="309">M140</f>
        <v>-9.8128133591803002E-3</v>
      </c>
      <c r="AM140" s="10">
        <f t="shared" ref="AM140:AM203" si="310">AJ140+AK140+AL140</f>
        <v>0.35576258568483987</v>
      </c>
      <c r="AN140" s="8"/>
      <c r="AO140" s="10">
        <f>Fixing!B140</f>
        <v>0.35575898811907525</v>
      </c>
      <c r="AP140" s="11">
        <f t="shared" ref="AP140:AP203" si="311">AO140-AM140</f>
        <v>-3.597565764623667E-6</v>
      </c>
      <c r="AR140" t="str">
        <f t="shared" ref="AR140:AR203" si="312">$A140&amp;" "&amp;AL140&amp;" "&amp;AJ140&amp;" "&amp;AK140&amp;" "&amp;AM140</f>
        <v>1.29 -0.0098128133591803 -0.00337117233820422 0.368946571382224 0.35576258568484</v>
      </c>
    </row>
    <row r="141" spans="1:44" x14ac:dyDescent="0.3">
      <c r="A141" s="4">
        <f t="shared" ref="A141:A204" si="313">A140+1%</f>
        <v>1.3000000000000009</v>
      </c>
      <c r="B141" s="4">
        <f t="shared" si="298"/>
        <v>0.50846256724131034</v>
      </c>
      <c r="C141">
        <f>(C$7*EXP(-$B$1*C$7)-B$7*EXP(-$B$1*B$7))*EXP(-C$7*$A141)</f>
        <v>0.25713676385331585</v>
      </c>
      <c r="D141">
        <f>(D$7*EXP(-$B$1*D$7)-C$7*EXP(-$B$1*C$7))*EXP(-D$7*$A141)</f>
        <v>0.13024009968020556</v>
      </c>
      <c r="E141">
        <f>(E$7*EXP(-$B$1*E$7)-D$7*EXP(-$B$1*D$7))*EXP(-E$7*$A141)</f>
        <v>6.5951243939380844E-2</v>
      </c>
      <c r="F141">
        <f>(F$7*EXP(-$B$1*F$7)-E$7*EXP(-$B$1*E$7))*EXP(-F$7*$A141)</f>
        <v>3.3388412879855195E-2</v>
      </c>
      <c r="G141">
        <f>(G$7*EXP(-$B$1*G$7)-F$7*EXP(-$B$1*F$7))*EXP(-G$7*$A141)</f>
        <v>1.6898949376093292E-2</v>
      </c>
      <c r="H141">
        <f>(H$7*EXP(-$B$1*H$7)-G$7*EXP(-$B$1*G$7))*EXP(-H$7*$A141)</f>
        <v>8.5508886227467062E-3</v>
      </c>
      <c r="I141">
        <f>(I$7*EXP(-$B$1*I$7)-H$7*EXP(-$B$1*H$7))*EXP(-I$7*$A141)</f>
        <v>4.3256034642593835E-3</v>
      </c>
      <c r="J141">
        <f>(J$7*EXP(-$B$1*J$7)-I$7*EXP(-$B$1*I$7))*EXP(-J$7*$A141)</f>
        <v>2.1875711014255248E-3</v>
      </c>
      <c r="K141" s="3">
        <f t="shared" si="299"/>
        <v>-1.0216965675971941E-2</v>
      </c>
      <c r="L141" s="3">
        <v>0</v>
      </c>
      <c r="M141" s="4">
        <f t="shared" si="300"/>
        <v>-9.7063982351228758E-3</v>
      </c>
      <c r="N141" s="3">
        <f t="shared" ref="N141:W141" si="314">-N$7*EXP(-($B$1+$A141)*N$7)*(N$7-M$7)*($B$4+IF(N$6=1,1,0)*$B$3)</f>
        <v>-3.94420767875192E-3</v>
      </c>
      <c r="O141" s="3">
        <f t="shared" si="314"/>
        <v>-1.6596013066030924E-3</v>
      </c>
      <c r="P141" s="3">
        <f t="shared" si="314"/>
        <v>-1.4224816975555129E-3</v>
      </c>
      <c r="Q141" s="3">
        <f t="shared" si="314"/>
        <v>-1.0241625529799885E-3</v>
      </c>
      <c r="R141" s="3">
        <f t="shared" si="314"/>
        <v>-6.7718531451349095E-4</v>
      </c>
      <c r="S141" s="3">
        <f t="shared" si="314"/>
        <v>-4.2564925407397324E-4</v>
      </c>
      <c r="T141" s="3">
        <f t="shared" si="314"/>
        <v>-2.5870016954164911E-4</v>
      </c>
      <c r="U141" s="3">
        <f t="shared" si="314"/>
        <v>-1.5351074862517808E-4</v>
      </c>
      <c r="V141" s="3">
        <f t="shared" si="314"/>
        <v>-8.9472716134537101E-5</v>
      </c>
      <c r="W141" s="3">
        <f t="shared" si="314"/>
        <v>-5.1426796343532185E-5</v>
      </c>
      <c r="X141" s="8">
        <f t="shared" si="302"/>
        <v>1.8477238815763328E-2</v>
      </c>
      <c r="Y141" s="8">
        <f t="shared" ref="Y141:AF141" si="315">(-EXP(-$B$1*Y$7)+EXP(-$B$1*X$7))*EXP(-Y$7*$A141)</f>
        <v>7.7722490543840781E-3</v>
      </c>
      <c r="Z141" s="8">
        <f t="shared" si="315"/>
        <v>3.9970619394126307E-3</v>
      </c>
      <c r="AA141" s="8">
        <f t="shared" si="315"/>
        <v>2.0555831440436326E-3</v>
      </c>
      <c r="AB141" s="8">
        <f t="shared" si="315"/>
        <v>1.0571319949816171E-3</v>
      </c>
      <c r="AC141" s="8">
        <f t="shared" si="315"/>
        <v>5.4365500031074566E-4</v>
      </c>
      <c r="AD141" s="8">
        <f t="shared" si="315"/>
        <v>2.795873748651555E-4</v>
      </c>
      <c r="AE141" s="8">
        <f t="shared" si="315"/>
        <v>1.437843855741404E-4</v>
      </c>
      <c r="AF141" s="8">
        <f t="shared" si="315"/>
        <v>7.3944503198343855E-5</v>
      </c>
      <c r="AG141" s="3">
        <f t="shared" si="304"/>
        <v>2.5542414189929858E-3</v>
      </c>
      <c r="AH141" s="9">
        <f t="shared" si="305"/>
        <v>-0.17928216721599638</v>
      </c>
      <c r="AI141" s="9">
        <f t="shared" si="306"/>
        <v>0.71712866886398552</v>
      </c>
      <c r="AJ141" s="8">
        <f t="shared" si="307"/>
        <v>-3.3126394190575799E-3</v>
      </c>
      <c r="AK141" s="7">
        <f t="shared" si="308"/>
        <v>0.3646330840129256</v>
      </c>
      <c r="AL141" s="7">
        <f t="shared" si="309"/>
        <v>-9.7063982351228758E-3</v>
      </c>
      <c r="AM141" s="10">
        <f t="shared" si="310"/>
        <v>0.35161404635874516</v>
      </c>
      <c r="AN141" s="8"/>
      <c r="AO141" s="10">
        <f>Fixing!B141</f>
        <v>0.35161050459512255</v>
      </c>
      <c r="AP141" s="11">
        <f t="shared" si="311"/>
        <v>-3.5417636226053872E-6</v>
      </c>
      <c r="AR141" t="str">
        <f t="shared" si="312"/>
        <v>1.3 -0.00970639823512288 -0.00331263941905758 0.364633084012926 0.351614046358745</v>
      </c>
    </row>
    <row r="142" spans="1:44" x14ac:dyDescent="0.3">
      <c r="A142" s="4">
        <f t="shared" si="313"/>
        <v>1.3100000000000009</v>
      </c>
      <c r="B142" s="4">
        <f t="shared" si="298"/>
        <v>0.50378622616243951</v>
      </c>
      <c r="C142">
        <f>(C$7*EXP(-$B$1*C$7)-B$7*EXP(-$B$1*B$7))*EXP(-C$7*$A142)</f>
        <v>0.25585428889327111</v>
      </c>
      <c r="D142">
        <f>(D$7*EXP(-$B$1*D$7)-C$7*EXP(-$B$1*C$7))*EXP(-D$7*$A142)</f>
        <v>0.12894418903586258</v>
      </c>
      <c r="E142">
        <f>(E$7*EXP(-$B$1*E$7)-D$7*EXP(-$B$1*D$7))*EXP(-E$7*$A142)</f>
        <v>6.496935783635821E-2</v>
      </c>
      <c r="F142">
        <f>(F$7*EXP(-$B$1*F$7)-E$7*EXP(-$B$1*E$7))*EXP(-F$7*$A142)</f>
        <v>3.2727278008652237E-2</v>
      </c>
      <c r="G142">
        <f>(G$7*EXP(-$B$1*G$7)-F$7*EXP(-$B$1*F$7))*EXP(-G$7*$A142)</f>
        <v>1.6481712829368795E-2</v>
      </c>
      <c r="H142">
        <f>(H$7*EXP(-$B$1*H$7)-G$7*EXP(-$B$1*G$7))*EXP(-H$7*$A142)</f>
        <v>8.2981716718152961E-3</v>
      </c>
      <c r="I142">
        <f>(I$7*EXP(-$B$1*I$7)-H$7*EXP(-$B$1*H$7))*EXP(-I$7*$A142)</f>
        <v>4.1768261336713524E-3</v>
      </c>
      <c r="J142">
        <f>(J$7*EXP(-$B$1*J$7)-I$7*EXP(-$B$1*I$7))*EXP(-J$7*$A142)</f>
        <v>2.1017952116444598E-3</v>
      </c>
      <c r="K142" s="3">
        <f t="shared" si="299"/>
        <v>-9.7673934582043938E-3</v>
      </c>
      <c r="L142" s="3">
        <v>0</v>
      </c>
      <c r="M142" s="4">
        <f t="shared" si="300"/>
        <v>-9.6020686597409633E-3</v>
      </c>
      <c r="N142" s="3">
        <f t="shared" ref="N142:W142" si="316">-N$7*EXP(-($B$1+$A142)*N$7)*(N$7-M$7)*($B$4+IF(N$6=1,1,0)*$B$3)</f>
        <v>-3.9343594749390786E-3</v>
      </c>
      <c r="O142" s="3">
        <f t="shared" si="316"/>
        <v>-1.6472008566180676E-3</v>
      </c>
      <c r="P142" s="3">
        <f t="shared" si="316"/>
        <v>-1.4048113461146759E-3</v>
      </c>
      <c r="Q142" s="3">
        <f t="shared" si="316"/>
        <v>-1.0063956223702343E-3</v>
      </c>
      <c r="R142" s="3">
        <f t="shared" si="316"/>
        <v>-6.621187790747245E-4</v>
      </c>
      <c r="S142" s="3">
        <f t="shared" si="316"/>
        <v>-4.14103382936331E-4</v>
      </c>
      <c r="T142" s="3">
        <f t="shared" si="316"/>
        <v>-2.5042757189148144E-4</v>
      </c>
      <c r="U142" s="3">
        <f t="shared" si="316"/>
        <v>-1.4786069613591577E-4</v>
      </c>
      <c r="V142" s="3">
        <f t="shared" si="316"/>
        <v>-8.5749798067602585E-5</v>
      </c>
      <c r="W142" s="3">
        <f t="shared" si="316"/>
        <v>-4.9041131592850928E-5</v>
      </c>
      <c r="X142" s="8">
        <f t="shared" si="302"/>
        <v>1.820524305963394E-2</v>
      </c>
      <c r="Y142" s="8">
        <f t="shared" ref="Y142:AF142" si="317">(-EXP(-$B$1*Y$7)+EXP(-$B$1*X$7))*EXP(-Y$7*$A142)</f>
        <v>7.7334848005056822E-3</v>
      </c>
      <c r="Z142" s="8">
        <f t="shared" si="317"/>
        <v>3.9572905086006022E-3</v>
      </c>
      <c r="AA142" s="8">
        <f t="shared" si="317"/>
        <v>2.024979498044185E-3</v>
      </c>
      <c r="AB142" s="8">
        <f t="shared" si="317"/>
        <v>1.0361993789911044E-3</v>
      </c>
      <c r="AC142" s="8">
        <f t="shared" si="317"/>
        <v>5.3023211052683655E-4</v>
      </c>
      <c r="AD142" s="8">
        <f t="shared" si="317"/>
        <v>2.7132431917444266E-4</v>
      </c>
      <c r="AE142" s="8">
        <f t="shared" si="317"/>
        <v>1.3883898148365624E-4</v>
      </c>
      <c r="AF142" s="8">
        <f t="shared" si="317"/>
        <v>7.1045097756333961E-5</v>
      </c>
      <c r="AG142" s="3">
        <f t="shared" si="304"/>
        <v>2.4418483645510984E-3</v>
      </c>
      <c r="AH142" s="9">
        <f t="shared" si="305"/>
        <v>-0.17883452158813995</v>
      </c>
      <c r="AI142" s="9">
        <f t="shared" si="306"/>
        <v>0.7153380863525598</v>
      </c>
      <c r="AJ142" s="8">
        <f t="shared" si="307"/>
        <v>-3.2557259329654407E-3</v>
      </c>
      <c r="AK142" s="7">
        <f t="shared" si="308"/>
        <v>0.36037747495381739</v>
      </c>
      <c r="AL142" s="7">
        <f t="shared" si="309"/>
        <v>-9.6020686597409633E-3</v>
      </c>
      <c r="AM142" s="10">
        <f t="shared" si="310"/>
        <v>0.34751968036111103</v>
      </c>
      <c r="AN142" s="8"/>
      <c r="AO142" s="10">
        <f>Fixing!B142</f>
        <v>0.34751619341467588</v>
      </c>
      <c r="AP142" s="11">
        <f t="shared" si="311"/>
        <v>-3.4869464351494628E-6</v>
      </c>
      <c r="AR142" t="str">
        <f t="shared" si="312"/>
        <v>1.31 -0.00960206865974096 -0.00325572593296544 0.360377474953817 0.347519680361111</v>
      </c>
    </row>
    <row r="143" spans="1:44" x14ac:dyDescent="0.3">
      <c r="A143" s="4">
        <f t="shared" si="313"/>
        <v>1.320000000000001</v>
      </c>
      <c r="B143" s="4">
        <f t="shared" si="298"/>
        <v>0.49916335437476544</v>
      </c>
      <c r="C143">
        <f>(C$7*EXP(-$B$1*C$7)-B$7*EXP(-$B$1*B$7))*EXP(-C$7*$A143)</f>
        <v>0.25457821030377442</v>
      </c>
      <c r="D143">
        <f>(D$7*EXP(-$B$1*D$7)-C$7*EXP(-$B$1*C$7))*EXP(-D$7*$A143)</f>
        <v>0.12766117291787704</v>
      </c>
      <c r="E143">
        <f>(E$7*EXP(-$B$1*E$7)-D$7*EXP(-$B$1*D$7))*EXP(-E$7*$A143)</f>
        <v>6.4002090112940266E-2</v>
      </c>
      <c r="F143">
        <f>(F$7*EXP(-$B$1*F$7)-E$7*EXP(-$B$1*E$7))*EXP(-F$7*$A143)</f>
        <v>3.2079234485022277E-2</v>
      </c>
      <c r="G143">
        <f>(G$7*EXP(-$B$1*G$7)-F$7*EXP(-$B$1*F$7))*EXP(-G$7*$A143)</f>
        <v>1.6074777889687916E-2</v>
      </c>
      <c r="H143">
        <f>(H$7*EXP(-$B$1*H$7)-G$7*EXP(-$B$1*G$7))*EXP(-H$7*$A143)</f>
        <v>8.0529236355319118E-3</v>
      </c>
      <c r="I143">
        <f>(I$7*EXP(-$B$1*I$7)-H$7*EXP(-$B$1*H$7))*EXP(-I$7*$A143)</f>
        <v>4.0331659374392079E-3</v>
      </c>
      <c r="J143">
        <f>(J$7*EXP(-$B$1*J$7)-I$7*EXP(-$B$1*I$7))*EXP(-J$7*$A143)</f>
        <v>2.0193826426089193E-3</v>
      </c>
      <c r="K143" s="3">
        <f t="shared" si="299"/>
        <v>-9.3376035501164939E-3</v>
      </c>
      <c r="L143" s="3">
        <v>0</v>
      </c>
      <c r="M143" s="4">
        <f t="shared" si="300"/>
        <v>-9.4997705175751748E-3</v>
      </c>
      <c r="N143" s="3">
        <f t="shared" ref="N143:W143" si="318">-N$7*EXP(-($B$1+$A143)*N$7)*(N$7-M$7)*($B$4+IF(N$6=1,1,0)*$B$3)</f>
        <v>-3.9245358608857627E-3</v>
      </c>
      <c r="O143" s="3">
        <f t="shared" si="318"/>
        <v>-1.6348930621155496E-3</v>
      </c>
      <c r="P143" s="3">
        <f t="shared" si="318"/>
        <v>-1.3873604993047803E-3</v>
      </c>
      <c r="Q143" s="3">
        <f t="shared" si="318"/>
        <v>-9.8893690828565344E-4</v>
      </c>
      <c r="R143" s="3">
        <f t="shared" si="318"/>
        <v>-6.473874554092532E-4</v>
      </c>
      <c r="S143" s="3">
        <f t="shared" si="318"/>
        <v>-4.0287069721849452E-4</v>
      </c>
      <c r="T143" s="3">
        <f t="shared" si="318"/>
        <v>-2.4241951164769745E-4</v>
      </c>
      <c r="U143" s="3">
        <f t="shared" si="318"/>
        <v>-1.4241859711842879E-4</v>
      </c>
      <c r="V143" s="3">
        <f t="shared" si="318"/>
        <v>-8.2181788888336808E-5</v>
      </c>
      <c r="W143" s="3">
        <f t="shared" si="318"/>
        <v>-4.6766136701217944E-5</v>
      </c>
      <c r="X143" s="8">
        <f t="shared" si="302"/>
        <v>1.7940511478254088E-2</v>
      </c>
      <c r="Y143" s="8">
        <f t="shared" ref="Y143:AF143" si="319">(-EXP(-$B$1*Y$7)+EXP(-$B$1*X$7))*EXP(-Y$7*$A143)</f>
        <v>7.6949138841500841E-3</v>
      </c>
      <c r="Z143" s="8">
        <f t="shared" si="319"/>
        <v>3.9179148101371871E-3</v>
      </c>
      <c r="AA143" s="8">
        <f t="shared" si="319"/>
        <v>1.9948314809747434E-3</v>
      </c>
      <c r="AB143" s="8">
        <f t="shared" si="319"/>
        <v>1.0156812565683645E-3</v>
      </c>
      <c r="AC143" s="8">
        <f t="shared" si="319"/>
        <v>5.1714063307252596E-4</v>
      </c>
      <c r="AD143" s="8">
        <f t="shared" si="319"/>
        <v>2.6330547368592775E-4</v>
      </c>
      <c r="AE143" s="8">
        <f t="shared" si="319"/>
        <v>1.3406367250830243E-4</v>
      </c>
      <c r="AF143" s="8">
        <f t="shared" si="319"/>
        <v>6.8259379627830092E-5</v>
      </c>
      <c r="AG143" s="3">
        <f t="shared" si="304"/>
        <v>2.3344008875291235E-3</v>
      </c>
      <c r="AH143" s="9">
        <f t="shared" si="305"/>
        <v>-0.17838799367662558</v>
      </c>
      <c r="AI143" s="9">
        <f t="shared" si="306"/>
        <v>0.71355197470650233</v>
      </c>
      <c r="AJ143" s="8">
        <f t="shared" si="307"/>
        <v>-3.200371848138219E-3</v>
      </c>
      <c r="AK143" s="7">
        <f t="shared" si="308"/>
        <v>0.35617899721523549</v>
      </c>
      <c r="AL143" s="7">
        <f t="shared" si="309"/>
        <v>-9.4997705175751748E-3</v>
      </c>
      <c r="AM143" s="10">
        <f t="shared" si="310"/>
        <v>0.34347885484952212</v>
      </c>
      <c r="AN143" s="8"/>
      <c r="AO143" s="10">
        <f>Fixing!B143</f>
        <v>0.34347542175189022</v>
      </c>
      <c r="AP143" s="11">
        <f t="shared" si="311"/>
        <v>-3.4330976318996953E-6</v>
      </c>
      <c r="AR143" t="str">
        <f t="shared" si="312"/>
        <v>1.32 -0.00949977051757517 -0.00320037184813822 0.356178997215235 0.343478854849522</v>
      </c>
    </row>
    <row r="144" spans="1:44" x14ac:dyDescent="0.3">
      <c r="A144" s="4">
        <f t="shared" si="313"/>
        <v>1.330000000000001</v>
      </c>
      <c r="B144" s="4">
        <f t="shared" si="298"/>
        <v>0.49459340231287785</v>
      </c>
      <c r="C144">
        <f>(C$7*EXP(-$B$1*C$7)-B$7*EXP(-$B$1*B$7))*EXP(-C$7*$A144)</f>
        <v>0.25330849618279466</v>
      </c>
      <c r="D144">
        <f>(D$7*EXP(-$B$1*D$7)-C$7*EXP(-$B$1*C$7))*EXP(-D$7*$A144)</f>
        <v>0.12639092302356794</v>
      </c>
      <c r="E144">
        <f>(E$7*EXP(-$B$1*E$7)-D$7*EXP(-$B$1*D$7))*EXP(-E$7*$A144)</f>
        <v>6.3049223129808582E-2</v>
      </c>
      <c r="F144">
        <f>(F$7*EXP(-$B$1*F$7)-E$7*EXP(-$B$1*E$7))*EXP(-F$7*$A144)</f>
        <v>3.1444023082915148E-2</v>
      </c>
      <c r="G144">
        <f>(G$7*EXP(-$B$1*G$7)-F$7*EXP(-$B$1*F$7))*EXP(-G$7*$A144)</f>
        <v>1.567789020946651E-2</v>
      </c>
      <c r="H144">
        <f>(H$7*EXP(-$B$1*H$7)-G$7*EXP(-$B$1*G$7))*EXP(-H$7*$A144)</f>
        <v>7.8149237741091584E-3</v>
      </c>
      <c r="I144">
        <f>(I$7*EXP(-$B$1*I$7)-H$7*EXP(-$B$1*H$7))*EXP(-I$7*$A144)</f>
        <v>3.8944468738568282E-3</v>
      </c>
      <c r="J144">
        <f>(J$7*EXP(-$B$1*J$7)-I$7*EXP(-$B$1*I$7))*EXP(-J$7*$A144)</f>
        <v>1.9402015166261597E-3</v>
      </c>
      <c r="K144" s="3">
        <f t="shared" si="299"/>
        <v>-8.9267254802671836E-3</v>
      </c>
      <c r="L144" s="3">
        <v>0</v>
      </c>
      <c r="M144" s="4">
        <f t="shared" si="300"/>
        <v>-9.3994513352961741E-3</v>
      </c>
      <c r="N144" s="3">
        <f t="shared" ref="N144:W144" si="320">-N$7*EXP(-($B$1+$A144)*N$7)*(N$7-M$7)*($B$4+IF(N$6=1,1,0)*$B$3)</f>
        <v>-3.9147367751943525E-3</v>
      </c>
      <c r="O144" s="3">
        <f t="shared" si="320"/>
        <v>-1.6226772307788514E-3</v>
      </c>
      <c r="P144" s="3">
        <f t="shared" si="320"/>
        <v>-1.3701264303955082E-3</v>
      </c>
      <c r="Q144" s="3">
        <f t="shared" si="320"/>
        <v>-9.7178106385860277E-4</v>
      </c>
      <c r="R144" s="3">
        <f t="shared" si="320"/>
        <v>-6.3298388546984311E-4</v>
      </c>
      <c r="S144" s="3">
        <f t="shared" si="320"/>
        <v>-3.9194270166653141E-4</v>
      </c>
      <c r="T144" s="3">
        <f t="shared" si="320"/>
        <v>-2.3466752955211275E-4</v>
      </c>
      <c r="U144" s="3">
        <f t="shared" si="320"/>
        <v>-1.3717679772410127E-4</v>
      </c>
      <c r="V144" s="3">
        <f t="shared" si="320"/>
        <v>-7.8762242910037329E-5</v>
      </c>
      <c r="W144" s="3">
        <f t="shared" si="320"/>
        <v>-4.459667774623355E-5</v>
      </c>
      <c r="X144" s="8">
        <f t="shared" si="302"/>
        <v>1.7682780852736547E-2</v>
      </c>
      <c r="Y144" s="8">
        <f t="shared" ref="Y144:AF144" si="321">(-EXP(-$B$1*Y$7)+EXP(-$B$1*X$7))*EXP(-Y$7*$A144)</f>
        <v>7.6565353410423679E-3</v>
      </c>
      <c r="Z144" s="8">
        <f t="shared" si="321"/>
        <v>3.8789309064197249E-3</v>
      </c>
      <c r="AA144" s="8">
        <f t="shared" si="321"/>
        <v>1.9651323094042792E-3</v>
      </c>
      <c r="AB144" s="8">
        <f t="shared" si="321"/>
        <v>9.9556942019084888E-4</v>
      </c>
      <c r="AC144" s="8">
        <f t="shared" si="321"/>
        <v>5.043723853482416E-4</v>
      </c>
      <c r="AD144" s="8">
        <f t="shared" si="321"/>
        <v>2.5552362089738278E-4</v>
      </c>
      <c r="AE144" s="8">
        <f t="shared" si="321"/>
        <v>1.2945260829739754E-4</v>
      </c>
      <c r="AF144" s="8">
        <f t="shared" si="321"/>
        <v>6.5582891069508378E-5</v>
      </c>
      <c r="AG144" s="3">
        <f t="shared" si="304"/>
        <v>2.2316813700667955E-3</v>
      </c>
      <c r="AH144" s="9">
        <f t="shared" si="305"/>
        <v>-0.17794258069065239</v>
      </c>
      <c r="AI144" s="9">
        <f t="shared" si="306"/>
        <v>0.71177032276260954</v>
      </c>
      <c r="AJ144" s="8">
        <f t="shared" si="307"/>
        <v>-3.1465196587231957E-3</v>
      </c>
      <c r="AK144" s="7">
        <f t="shared" si="308"/>
        <v>0.35203690560049428</v>
      </c>
      <c r="AL144" s="7">
        <f t="shared" si="309"/>
        <v>-9.3994513352961741E-3</v>
      </c>
      <c r="AM144" s="10">
        <f t="shared" si="310"/>
        <v>0.33949093460647489</v>
      </c>
      <c r="AN144" s="8"/>
      <c r="AO144" s="10">
        <f>Fixing!B144</f>
        <v>0.33948755440596451</v>
      </c>
      <c r="AP144" s="11">
        <f t="shared" si="311"/>
        <v>-3.3802005103833466E-6</v>
      </c>
      <c r="AR144" t="str">
        <f t="shared" si="312"/>
        <v>1.33 -0.00939945133529617 -0.0031465196587232 0.352036905600494 0.339490934606475</v>
      </c>
    </row>
    <row r="145" spans="1:44" x14ac:dyDescent="0.3">
      <c r="A145" s="4">
        <f t="shared" si="313"/>
        <v>1.340000000000001</v>
      </c>
      <c r="B145" s="4">
        <f t="shared" si="298"/>
        <v>0.49007581594563782</v>
      </c>
      <c r="C145">
        <f>(C$7*EXP(-$B$1*C$7)-B$7*EXP(-$B$1*B$7))*EXP(-C$7*$A145)</f>
        <v>0.25204511478741265</v>
      </c>
      <c r="D145">
        <f>(D$7*EXP(-$B$1*D$7)-C$7*EXP(-$B$1*C$7))*EXP(-D$7*$A145)</f>
        <v>0.12513331232688735</v>
      </c>
      <c r="E145">
        <f>(E$7*EXP(-$B$1*E$7)-D$7*EXP(-$B$1*D$7))*EXP(-E$7*$A145)</f>
        <v>6.2110542487872011E-2</v>
      </c>
      <c r="F145">
        <f>(F$7*EXP(-$B$1*F$7)-E$7*EXP(-$B$1*E$7))*EXP(-F$7*$A145)</f>
        <v>3.0821389709300418E-2</v>
      </c>
      <c r="G145">
        <f>(G$7*EXP(-$B$1*G$7)-F$7*EXP(-$B$1*F$7))*EXP(-G$7*$A145)</f>
        <v>1.529080172098464E-2</v>
      </c>
      <c r="H145">
        <f>(H$7*EXP(-$B$1*H$7)-G$7*EXP(-$B$1*G$7))*EXP(-H$7*$A145)</f>
        <v>7.5839578716062799E-3</v>
      </c>
      <c r="I145">
        <f>(I$7*EXP(-$B$1*I$7)-H$7*EXP(-$B$1*H$7))*EXP(-I$7*$A145)</f>
        <v>3.7604989947235003E-3</v>
      </c>
      <c r="J145">
        <f>(J$7*EXP(-$B$1*J$7)-I$7*EXP(-$B$1*I$7))*EXP(-J$7*$A145)</f>
        <v>1.864125127001735E-3</v>
      </c>
      <c r="K145" s="3">
        <f t="shared" si="299"/>
        <v>-8.5339270801507976E-3</v>
      </c>
      <c r="L145" s="3">
        <v>0</v>
      </c>
      <c r="M145" s="4">
        <f t="shared" si="300"/>
        <v>-9.3010602264708125E-3</v>
      </c>
      <c r="N145" s="3">
        <f t="shared" ref="N145:W145" si="322">-N$7*EXP(-($B$1+$A145)*N$7)*(N$7-M$7)*($B$4+IF(N$6=1,1,0)*$B$3)</f>
        <v>-3.90496215662053E-3</v>
      </c>
      <c r="O145" s="3">
        <f t="shared" si="322"/>
        <v>-1.6105526754642393E-3</v>
      </c>
      <c r="P145" s="3">
        <f t="shared" si="322"/>
        <v>-1.3531064465285292E-3</v>
      </c>
      <c r="Q145" s="3">
        <f t="shared" si="322"/>
        <v>-9.549228349776392E-4</v>
      </c>
      <c r="R145" s="3">
        <f t="shared" si="322"/>
        <v>-6.1890077714158429E-4</v>
      </c>
      <c r="S145" s="3">
        <f t="shared" si="322"/>
        <v>-3.8131113146296997E-4</v>
      </c>
      <c r="T145" s="3">
        <f t="shared" si="322"/>
        <v>-2.2716343685289669E-4</v>
      </c>
      <c r="U145" s="3">
        <f t="shared" si="322"/>
        <v>-1.321279258086727E-4</v>
      </c>
      <c r="V145" s="3">
        <f t="shared" si="322"/>
        <v>-7.5484982648024552E-5</v>
      </c>
      <c r="W145" s="3">
        <f t="shared" si="322"/>
        <v>-4.2527858965729031E-5</v>
      </c>
      <c r="X145" s="8">
        <f t="shared" si="302"/>
        <v>1.7431798638778574E-2</v>
      </c>
      <c r="Y145" s="8">
        <f t="shared" ref="Y145:AF145" si="323">(-EXP(-$B$1*Y$7)+EXP(-$B$1*X$7))*EXP(-Y$7*$A145)</f>
        <v>7.6183482117169561E-3</v>
      </c>
      <c r="Z145" s="8">
        <f t="shared" si="323"/>
        <v>3.8403348990253589E-3</v>
      </c>
      <c r="AA145" s="8">
        <f t="shared" si="323"/>
        <v>1.9358753008938952E-3</v>
      </c>
      <c r="AB145" s="8">
        <f t="shared" si="323"/>
        <v>9.7585582485584571E-4</v>
      </c>
      <c r="AC145" s="8">
        <f t="shared" si="323"/>
        <v>4.919193867835138E-4</v>
      </c>
      <c r="AD145" s="8">
        <f t="shared" si="323"/>
        <v>2.479717566160073E-4</v>
      </c>
      <c r="AE145" s="8">
        <f t="shared" si="323"/>
        <v>1.2500013972063624E-4</v>
      </c>
      <c r="AF145" s="8">
        <f t="shared" si="323"/>
        <v>6.3011349128660861E-5</v>
      </c>
      <c r="AG145" s="3">
        <f t="shared" si="304"/>
        <v>2.133481770037699E-3</v>
      </c>
      <c r="AH145" s="9">
        <f t="shared" si="305"/>
        <v>-0.17749827984638775</v>
      </c>
      <c r="AI145" s="9">
        <f t="shared" si="306"/>
        <v>0.70999311938555099</v>
      </c>
      <c r="AJ145" s="8">
        <f t="shared" si="307"/>
        <v>-3.0941142730118E-3</v>
      </c>
      <c r="AK145" s="7">
        <f t="shared" si="308"/>
        <v>0.34795045729866253</v>
      </c>
      <c r="AL145" s="7">
        <f t="shared" si="309"/>
        <v>-9.3010602264708125E-3</v>
      </c>
      <c r="AM145" s="10">
        <f t="shared" si="310"/>
        <v>0.3355552827991799</v>
      </c>
      <c r="AN145" s="8"/>
      <c r="AO145" s="10">
        <f>Fixing!B145</f>
        <v>0.3355519545620308</v>
      </c>
      <c r="AP145" s="11">
        <f t="shared" si="311"/>
        <v>-3.3282371491027973E-6</v>
      </c>
      <c r="AR145" t="str">
        <f t="shared" si="312"/>
        <v>1.34 -0.00930106022647081 -0.0030941142730118 0.347950457298663 0.33555528279918</v>
      </c>
    </row>
    <row r="146" spans="1:44" x14ac:dyDescent="0.3">
      <c r="A146" s="4">
        <f t="shared" si="313"/>
        <v>1.350000000000001</v>
      </c>
      <c r="B146" s="4">
        <f t="shared" si="298"/>
        <v>0.48561003753940102</v>
      </c>
      <c r="C146">
        <f>(C$7*EXP(-$B$1*C$7)-B$7*EXP(-$B$1*B$7))*EXP(-C$7*$A146)</f>
        <v>0.25078803453302767</v>
      </c>
      <c r="D146">
        <f>(D$7*EXP(-$B$1*D$7)-C$7*EXP(-$B$1*C$7))*EXP(-D$7*$A146)</f>
        <v>0.12388821506571752</v>
      </c>
      <c r="E146">
        <f>(E$7*EXP(-$B$1*E$7)-D$7*EXP(-$B$1*D$7))*EXP(-E$7*$A146)</f>
        <v>6.1185836980026047E-2</v>
      </c>
      <c r="F146">
        <f>(F$7*EXP(-$B$1*F$7)-E$7*EXP(-$B$1*E$7))*EXP(-F$7*$A146)</f>
        <v>3.0211085302526749E-2</v>
      </c>
      <c r="G146">
        <f>(G$7*EXP(-$B$1*G$7)-F$7*EXP(-$B$1*F$7))*EXP(-G$7*$A146)</f>
        <v>1.4913270481336203E-2</v>
      </c>
      <c r="H146">
        <f>(H$7*EXP(-$B$1*H$7)-G$7*EXP(-$B$1*G$7))*EXP(-H$7*$A146)</f>
        <v>7.3598180431203699E-3</v>
      </c>
      <c r="I146">
        <f>(I$7*EXP(-$B$1*I$7)-H$7*EXP(-$B$1*H$7))*EXP(-I$7*$A146)</f>
        <v>3.6311581971361449E-3</v>
      </c>
      <c r="J146">
        <f>(J$7*EXP(-$B$1*J$7)-I$7*EXP(-$B$1*I$7))*EXP(-J$7*$A146)</f>
        <v>1.79103173528175E-3</v>
      </c>
      <c r="K146" s="3">
        <f t="shared" si="299"/>
        <v>-8.1584127987714607E-3</v>
      </c>
      <c r="L146" s="3">
        <v>0</v>
      </c>
      <c r="M146" s="4">
        <f t="shared" si="300"/>
        <v>-9.2045478383244519E-3</v>
      </c>
      <c r="N146" s="3">
        <f t="shared" ref="N146:W146" si="324">-N$7*EXP(-($B$1+$A146)*N$7)*(N$7-M$7)*($B$4+IF(N$6=1,1,0)*$B$3)</f>
        <v>-3.8952119440728984E-3</v>
      </c>
      <c r="O146" s="3">
        <f t="shared" si="324"/>
        <v>-1.5985187141622807E-3</v>
      </c>
      <c r="P146" s="3">
        <f t="shared" si="324"/>
        <v>-1.3362978882967367E-3</v>
      </c>
      <c r="Q146" s="3">
        <f t="shared" si="324"/>
        <v>-9.3835705867840666E-4</v>
      </c>
      <c r="R146" s="3">
        <f t="shared" si="324"/>
        <v>-6.0513100055010149E-4</v>
      </c>
      <c r="S146" s="3">
        <f t="shared" si="324"/>
        <v>-3.7096794597613525E-4</v>
      </c>
      <c r="T146" s="3">
        <f t="shared" si="324"/>
        <v>-2.1989930665444025E-4</v>
      </c>
      <c r="U146" s="3">
        <f t="shared" si="324"/>
        <v>-1.2726488056394449E-4</v>
      </c>
      <c r="V146" s="3">
        <f t="shared" si="324"/>
        <v>-7.2344087659880816E-5</v>
      </c>
      <c r="W146" s="3">
        <f t="shared" si="324"/>
        <v>-4.0555011709626453E-5</v>
      </c>
      <c r="X146" s="8">
        <f t="shared" si="302"/>
        <v>1.7187322515103094E-2</v>
      </c>
      <c r="Y146" s="8">
        <f t="shared" ref="Y146:AF146" si="325">(-EXP(-$B$1*Y$7)+EXP(-$B$1*X$7))*EXP(-Y$7*$A146)</f>
        <v>7.5803515414936268E-3</v>
      </c>
      <c r="Z146" s="8">
        <f t="shared" si="325"/>
        <v>3.802122928321184E-3</v>
      </c>
      <c r="AA146" s="8">
        <f t="shared" si="325"/>
        <v>1.9070538724932484E-3</v>
      </c>
      <c r="AB146" s="8">
        <f t="shared" si="325"/>
        <v>9.5653258486236921E-4</v>
      </c>
      <c r="AC146" s="8">
        <f t="shared" si="325"/>
        <v>4.7977385384886007E-4</v>
      </c>
      <c r="AD146" s="8">
        <f t="shared" si="325"/>
        <v>2.4064308365418221E-4</v>
      </c>
      <c r="AE146" s="8">
        <f t="shared" si="325"/>
        <v>1.2070081194719889E-4</v>
      </c>
      <c r="AF146" s="8">
        <f t="shared" si="325"/>
        <v>6.0540638789557301E-5</v>
      </c>
      <c r="AG146" s="3">
        <f t="shared" si="304"/>
        <v>2.0396031996928652E-3</v>
      </c>
      <c r="AH146" s="9">
        <f t="shared" si="305"/>
        <v>-0.17705508836694994</v>
      </c>
      <c r="AI146" s="9">
        <f t="shared" si="306"/>
        <v>0.70822035346779977</v>
      </c>
      <c r="AJ146" s="8">
        <f t="shared" si="307"/>
        <v>-3.0431029067028467E-3</v>
      </c>
      <c r="AK146" s="7">
        <f t="shared" si="308"/>
        <v>0.34391891243366612</v>
      </c>
      <c r="AL146" s="7">
        <f t="shared" si="309"/>
        <v>-9.2045478383244519E-3</v>
      </c>
      <c r="AM146" s="10">
        <f t="shared" si="310"/>
        <v>0.33167126168863881</v>
      </c>
      <c r="AN146" s="8"/>
      <c r="AO146" s="10">
        <f>Fixing!B146</f>
        <v>0.33166798449665458</v>
      </c>
      <c r="AP146" s="11">
        <f t="shared" si="311"/>
        <v>-3.2771919842300434E-6</v>
      </c>
      <c r="AR146" t="str">
        <f t="shared" si="312"/>
        <v>1.35 -0.00920454783832445 -0.00304310290670285 0.343918912433666 0.331671261688639</v>
      </c>
    </row>
    <row r="147" spans="1:44" x14ac:dyDescent="0.3">
      <c r="A147" s="4">
        <f t="shared" si="313"/>
        <v>1.360000000000001</v>
      </c>
      <c r="B147" s="4">
        <f t="shared" si="298"/>
        <v>0.48119550637457703</v>
      </c>
      <c r="C147">
        <f>(C$7*EXP(-$B$1*C$7)-B$7*EXP(-$B$1*B$7))*EXP(-C$7*$A147)</f>
        <v>0.24953722399256784</v>
      </c>
      <c r="D147">
        <f>(D$7*EXP(-$B$1*D$7)-C$7*EXP(-$B$1*C$7))*EXP(-D$7*$A147)</f>
        <v>0.12265550672929482</v>
      </c>
      <c r="E147">
        <f>(E$7*EXP(-$B$1*E$7)-D$7*EXP(-$B$1*D$7))*EXP(-E$7*$A147)</f>
        <v>6.0274898543630245E-2</v>
      </c>
      <c r="F147">
        <f>(F$7*EXP(-$B$1*F$7)-E$7*EXP(-$B$1*E$7))*EXP(-F$7*$A147)</f>
        <v>2.9612865732693935E-2</v>
      </c>
      <c r="G147">
        <f>(G$7*EXP(-$B$1*G$7)-F$7*EXP(-$B$1*F$7))*EXP(-G$7*$A147)</f>
        <v>1.4545060521206745E-2</v>
      </c>
      <c r="H147">
        <f>(H$7*EXP(-$B$1*H$7)-G$7*EXP(-$B$1*G$7))*EXP(-H$7*$A147)</f>
        <v>7.1423025476758835E-3</v>
      </c>
      <c r="I147">
        <f>(I$7*EXP(-$B$1*I$7)-H$7*EXP(-$B$1*H$7))*EXP(-I$7*$A147)</f>
        <v>3.5062660224427214E-3</v>
      </c>
      <c r="J147">
        <f>(J$7*EXP(-$B$1*J$7)-I$7*EXP(-$B$1*I$7))*EXP(-J$7*$A147)</f>
        <v>1.7208043764453645E-3</v>
      </c>
      <c r="K147" s="3">
        <f t="shared" si="299"/>
        <v>-7.7994220913804512E-3</v>
      </c>
      <c r="L147" s="3">
        <v>0</v>
      </c>
      <c r="M147" s="4">
        <f t="shared" si="300"/>
        <v>-9.1098663004234581E-3</v>
      </c>
      <c r="N147" s="3">
        <f t="shared" ref="N147:W147" si="326">-N$7*EXP(-($B$1+$A147)*N$7)*(N$7-M$7)*($B$4+IF(N$6=1,1,0)*$B$3)</f>
        <v>-3.885486076612597E-3</v>
      </c>
      <c r="O147" s="3">
        <f t="shared" si="326"/>
        <v>-1.5865746699594784E-3</v>
      </c>
      <c r="P147" s="3">
        <f t="shared" si="326"/>
        <v>-1.3196981293287096E-3</v>
      </c>
      <c r="Q147" s="3">
        <f t="shared" si="326"/>
        <v>-9.2207866156243862E-4</v>
      </c>
      <c r="R147" s="3">
        <f t="shared" si="326"/>
        <v>-5.9166758445190325E-4</v>
      </c>
      <c r="S147" s="3">
        <f t="shared" si="326"/>
        <v>-3.6090532267903937E-4</v>
      </c>
      <c r="T147" s="3">
        <f t="shared" si="326"/>
        <v>-2.1286746554383674E-4</v>
      </c>
      <c r="U147" s="3">
        <f t="shared" si="326"/>
        <v>-1.2258082253109836E-4</v>
      </c>
      <c r="V147" s="3">
        <f t="shared" si="326"/>
        <v>-6.9333883850041395E-5</v>
      </c>
      <c r="W147" s="3">
        <f t="shared" si="326"/>
        <v>-3.8673683904316107E-5</v>
      </c>
      <c r="X147" s="8">
        <f t="shared" si="302"/>
        <v>1.6949119951346986E-2</v>
      </c>
      <c r="Y147" s="8">
        <f t="shared" ref="Y147:AF147" si="327">(-EXP(-$B$1*Y$7)+EXP(-$B$1*X$7))*EXP(-Y$7*$A147)</f>
        <v>7.5425443804536434E-3</v>
      </c>
      <c r="Z147" s="8">
        <f t="shared" si="327"/>
        <v>3.7642911730782882E-3</v>
      </c>
      <c r="AA147" s="8">
        <f t="shared" si="327"/>
        <v>1.8786615392593553E-3</v>
      </c>
      <c r="AB147" s="8">
        <f t="shared" si="327"/>
        <v>9.3759197065677576E-4</v>
      </c>
      <c r="AC147" s="8">
        <f t="shared" si="327"/>
        <v>4.6792819519082596E-4</v>
      </c>
      <c r="AD147" s="8">
        <f t="shared" si="327"/>
        <v>2.3353100571154106E-4</v>
      </c>
      <c r="AE147" s="8">
        <f t="shared" si="327"/>
        <v>1.1654935776290123E-4</v>
      </c>
      <c r="AF147" s="8">
        <f t="shared" si="327"/>
        <v>5.8166806388542134E-5</v>
      </c>
      <c r="AG147" s="3">
        <f t="shared" si="304"/>
        <v>1.9498555228451124E-3</v>
      </c>
      <c r="AH147" s="9">
        <f t="shared" si="305"/>
        <v>-0.17661300348239078</v>
      </c>
      <c r="AI147" s="9">
        <f t="shared" si="306"/>
        <v>0.70645201392956314</v>
      </c>
      <c r="AJ147" s="8">
        <f t="shared" si="307"/>
        <v>-2.9934349809907041E-3</v>
      </c>
      <c r="AK147" s="7">
        <f t="shared" si="308"/>
        <v>0.33994153457217591</v>
      </c>
      <c r="AL147" s="7">
        <f t="shared" si="309"/>
        <v>-9.1098663004234581E-3</v>
      </c>
      <c r="AM147" s="10">
        <f t="shared" si="310"/>
        <v>0.32783823329076178</v>
      </c>
      <c r="AN147" s="8"/>
      <c r="AO147" s="10">
        <f>Fixing!B147</f>
        <v>0.32783500624224354</v>
      </c>
      <c r="AP147" s="11">
        <f t="shared" si="311"/>
        <v>-3.227048518239517E-6</v>
      </c>
      <c r="AR147" t="str">
        <f t="shared" si="312"/>
        <v>1.36 -0.00910986630042346 -0.0029934349809907 0.339941534572176 0.327838233290762</v>
      </c>
    </row>
    <row r="148" spans="1:44" x14ac:dyDescent="0.3">
      <c r="A148" s="4">
        <f t="shared" si="313"/>
        <v>1.370000000000001</v>
      </c>
      <c r="B148" s="4">
        <f t="shared" si="298"/>
        <v>0.47683165941791633</v>
      </c>
      <c r="C148">
        <f>(C$7*EXP(-$B$1*C$7)-B$7*EXP(-$B$1*B$7))*EXP(-C$7*$A148)</f>
        <v>0.24829265189570465</v>
      </c>
      <c r="D148">
        <f>(D$7*EXP(-$B$1*D$7)-C$7*EXP(-$B$1*C$7))*EXP(-D$7*$A148)</f>
        <v>0.12143506404575831</v>
      </c>
      <c r="E148">
        <f>(E$7*EXP(-$B$1*E$7)-D$7*EXP(-$B$1*D$7))*EXP(-E$7*$A148)</f>
        <v>5.9377522213693398E-2</v>
      </c>
      <c r="F148">
        <f>(F$7*EXP(-$B$1*F$7)-E$7*EXP(-$B$1*E$7))*EXP(-F$7*$A148)</f>
        <v>2.9026491703997667E-2</v>
      </c>
      <c r="G148">
        <f>(G$7*EXP(-$B$1*G$7)-F$7*EXP(-$B$1*F$7))*EXP(-G$7*$A148)</f>
        <v>1.4185941697384926E-2</v>
      </c>
      <c r="H148">
        <f>(H$7*EXP(-$B$1*H$7)-G$7*EXP(-$B$1*G$7))*EXP(-H$7*$A148)</f>
        <v>6.931215606644189E-3</v>
      </c>
      <c r="I148">
        <f>(I$7*EXP(-$B$1*I$7)-H$7*EXP(-$B$1*H$7))*EXP(-I$7*$A148)</f>
        <v>3.3856694621105655E-3</v>
      </c>
      <c r="J148">
        <f>(J$7*EXP(-$B$1*J$7)-I$7*EXP(-$B$1*I$7))*EXP(-J$7*$A148)</f>
        <v>1.6533306717358052E-3</v>
      </c>
      <c r="K148" s="3">
        <f t="shared" si="299"/>
        <v>-7.4562278791131618E-3</v>
      </c>
      <c r="L148" s="3">
        <v>0</v>
      </c>
      <c r="M148" s="4">
        <f t="shared" si="300"/>
        <v>-9.0169691752050082E-3</v>
      </c>
      <c r="N148" s="3">
        <f t="shared" ref="N148:W148" si="328">-N$7*EXP(-($B$1+$A148)*N$7)*(N$7-M$7)*($B$4+IF(N$6=1,1,0)*$B$3)</f>
        <v>-3.8757844934529224E-3</v>
      </c>
      <c r="O148" s="3">
        <f t="shared" si="328"/>
        <v>-1.574719871000198E-3</v>
      </c>
      <c r="P148" s="3">
        <f t="shared" si="328"/>
        <v>-1.3033045758783367E-3</v>
      </c>
      <c r="Q148" s="3">
        <f t="shared" si="328"/>
        <v>-9.0608265824338862E-4</v>
      </c>
      <c r="R148" s="3">
        <f t="shared" si="328"/>
        <v>-5.7850371270504121E-4</v>
      </c>
      <c r="S148" s="3">
        <f t="shared" si="328"/>
        <v>-3.5111565123322228E-4</v>
      </c>
      <c r="T148" s="3">
        <f t="shared" si="328"/>
        <v>-2.0606048548512605E-4</v>
      </c>
      <c r="U148" s="3">
        <f t="shared" si="328"/>
        <v>-1.1806916398158074E-4</v>
      </c>
      <c r="V148" s="3">
        <f t="shared" si="328"/>
        <v>-6.6448933219416414E-5</v>
      </c>
      <c r="W148" s="3">
        <f t="shared" si="328"/>
        <v>-3.6879630005776501E-5</v>
      </c>
      <c r="X148" s="8">
        <f t="shared" si="302"/>
        <v>1.6716967794551747E-2</v>
      </c>
      <c r="Y148" s="8">
        <f t="shared" ref="Y148:AF148" si="329">(-EXP(-$B$1*Y$7)+EXP(-$B$1*X$7))*EXP(-Y$7*$A148)</f>
        <v>7.5049257834160152E-3</v>
      </c>
      <c r="Z148" s="8">
        <f t="shared" si="329"/>
        <v>3.7268358500896202E-3</v>
      </c>
      <c r="AA148" s="8">
        <f t="shared" si="329"/>
        <v>1.8506919127974583E-3</v>
      </c>
      <c r="AB148" s="8">
        <f t="shared" si="329"/>
        <v>9.1902640574083772E-4</v>
      </c>
      <c r="AC148" s="8">
        <f t="shared" si="329"/>
        <v>4.56375006887141E-4</v>
      </c>
      <c r="AD148" s="8">
        <f t="shared" si="329"/>
        <v>2.2662912143785608E-4</v>
      </c>
      <c r="AE148" s="8">
        <f t="shared" si="329"/>
        <v>1.1254069111719826E-4</v>
      </c>
      <c r="AF148" s="8">
        <f t="shared" si="329"/>
        <v>5.5886053287329166E-5</v>
      </c>
      <c r="AG148" s="3">
        <f t="shared" si="304"/>
        <v>1.8640569697782902E-3</v>
      </c>
      <c r="AH148" s="9">
        <f t="shared" si="305"/>
        <v>-0.1761720224296783</v>
      </c>
      <c r="AI148" s="9">
        <f t="shared" si="306"/>
        <v>0.70468808971871322</v>
      </c>
      <c r="AJ148" s="8">
        <f t="shared" si="307"/>
        <v>-2.9450620252579802E-3</v>
      </c>
      <c r="AK148" s="7">
        <f t="shared" si="308"/>
        <v>0.33601759119261554</v>
      </c>
      <c r="AL148" s="7">
        <f t="shared" si="309"/>
        <v>-9.0169691752050082E-3</v>
      </c>
      <c r="AM148" s="10">
        <f t="shared" si="310"/>
        <v>0.32405555999215258</v>
      </c>
      <c r="AN148" s="8"/>
      <c r="AO148" s="10">
        <f>Fixing!B148</f>
        <v>0.32405238220204963</v>
      </c>
      <c r="AP148" s="11">
        <f t="shared" si="311"/>
        <v>-3.1777901029483857E-6</v>
      </c>
      <c r="AR148" t="str">
        <f t="shared" si="312"/>
        <v>1.37 -0.00901696917520501 -0.00294506202525798 0.336017591192616 0.324055559992153</v>
      </c>
    </row>
    <row r="149" spans="1:44" x14ac:dyDescent="0.3">
      <c r="A149" s="4">
        <f t="shared" si="313"/>
        <v>1.380000000000001</v>
      </c>
      <c r="B149" s="4">
        <f t="shared" si="298"/>
        <v>0.47251793195279812</v>
      </c>
      <c r="C149">
        <f>(C$7*EXP(-$B$1*C$7)-B$7*EXP(-$B$1*B$7))*EXP(-C$7*$A149)</f>
        <v>0.24705428712807068</v>
      </c>
      <c r="D149">
        <f>(D$7*EXP(-$B$1*D$7)-C$7*EXP(-$B$1*C$7))*EXP(-D$7*$A149)</f>
        <v>0.12022676496982257</v>
      </c>
      <c r="E149">
        <f>(E$7*EXP(-$B$1*E$7)-D$7*EXP(-$B$1*D$7))*EXP(-E$7*$A149)</f>
        <v>5.8493506076755443E-2</v>
      </c>
      <c r="F149">
        <f>(F$7*EXP(-$B$1*F$7)-E$7*EXP(-$B$1*E$7))*EXP(-F$7*$A149)</f>
        <v>2.8451728659008052E-2</v>
      </c>
      <c r="G149">
        <f>(G$7*EXP(-$B$1*G$7)-F$7*EXP(-$B$1*F$7))*EXP(-G$7*$A149)</f>
        <v>1.383568954891555E-2</v>
      </c>
      <c r="H149">
        <f>(H$7*EXP(-$B$1*H$7)-G$7*EXP(-$B$1*G$7))*EXP(-H$7*$A149)</f>
        <v>6.7263672275295651E-3</v>
      </c>
      <c r="I149">
        <f>(I$7*EXP(-$B$1*I$7)-H$7*EXP(-$B$1*H$7))*EXP(-I$7*$A149)</f>
        <v>3.2692207702718031E-3</v>
      </c>
      <c r="J149">
        <f>(J$7*EXP(-$B$1*J$7)-I$7*EXP(-$B$1*I$7))*EXP(-J$7*$A149)</f>
        <v>1.588502648830378E-3</v>
      </c>
      <c r="K149" s="3">
        <f t="shared" si="299"/>
        <v>-7.128135076405937E-3</v>
      </c>
      <c r="L149" s="3">
        <v>0</v>
      </c>
      <c r="M149" s="4">
        <f t="shared" si="300"/>
        <v>-8.9258114102839931E-3</v>
      </c>
      <c r="N149" s="3">
        <f t="shared" ref="N149:W149" si="330">-N$7*EXP(-($B$1+$A149)*N$7)*(N$7-M$7)*($B$4+IF(N$6=1,1,0)*$B$3)</f>
        <v>-3.8661071339589482E-3</v>
      </c>
      <c r="O149" s="3">
        <f t="shared" si="330"/>
        <v>-1.5629536504488714E-3</v>
      </c>
      <c r="P149" s="3">
        <f t="shared" si="330"/>
        <v>-1.2871146664195389E-3</v>
      </c>
      <c r="Q149" s="3">
        <f t="shared" si="330"/>
        <v>-8.9036414982021823E-4</v>
      </c>
      <c r="R149" s="3">
        <f t="shared" si="330"/>
        <v>-5.6563272081829247E-4</v>
      </c>
      <c r="S149" s="3">
        <f t="shared" si="330"/>
        <v>-3.4159152773307033E-4</v>
      </c>
      <c r="T149" s="3">
        <f t="shared" si="330"/>
        <v>-1.9947117597274004E-4</v>
      </c>
      <c r="U149" s="3">
        <f t="shared" si="330"/>
        <v>-1.1372355965202281E-4</v>
      </c>
      <c r="V149" s="3">
        <f t="shared" si="330"/>
        <v>-6.3684024041526848E-5</v>
      </c>
      <c r="W149" s="3">
        <f t="shared" si="330"/>
        <v>-3.5168801418764724E-5</v>
      </c>
      <c r="X149" s="8">
        <f t="shared" si="302"/>
        <v>1.6490651873448572E-2</v>
      </c>
      <c r="Y149" s="8">
        <f t="shared" ref="Y149:AF149" si="331">(-EXP(-$B$1*Y$7)+EXP(-$B$1*X$7))*EXP(-Y$7*$A149)</f>
        <v>7.4674948099138511E-3</v>
      </c>
      <c r="Z149" s="8">
        <f t="shared" si="331"/>
        <v>3.6897532137916676E-3</v>
      </c>
      <c r="AA149" s="8">
        <f t="shared" si="331"/>
        <v>1.8231386998236062E-3</v>
      </c>
      <c r="AB149" s="8">
        <f t="shared" si="331"/>
        <v>9.0082846364104494E-4</v>
      </c>
      <c r="AC149" s="8">
        <f t="shared" si="331"/>
        <v>4.4510706781902723E-4</v>
      </c>
      <c r="AD149" s="8">
        <f t="shared" si="331"/>
        <v>2.1993121867138987E-4</v>
      </c>
      <c r="AE149" s="8">
        <f t="shared" si="331"/>
        <v>1.0866990089213643E-4</v>
      </c>
      <c r="AF149" s="8">
        <f t="shared" si="331"/>
        <v>5.3694729794369838E-5</v>
      </c>
      <c r="AG149" s="3">
        <f t="shared" si="304"/>
        <v>1.7820337691014842E-3</v>
      </c>
      <c r="AH149" s="9">
        <f t="shared" si="305"/>
        <v>-0.17573214245267949</v>
      </c>
      <c r="AI149" s="9">
        <f t="shared" si="306"/>
        <v>0.70292856981071794</v>
      </c>
      <c r="AJ149" s="8">
        <f t="shared" si="307"/>
        <v>-2.8979375841624105E-3</v>
      </c>
      <c r="AK149" s="7">
        <f t="shared" si="308"/>
        <v>0.33214635411749854</v>
      </c>
      <c r="AL149" s="7">
        <f t="shared" si="309"/>
        <v>-8.9258114102839931E-3</v>
      </c>
      <c r="AM149" s="10">
        <f t="shared" si="310"/>
        <v>0.32032260512305216</v>
      </c>
      <c r="AN149" s="8"/>
      <c r="AO149" s="10">
        <f>Fixing!B149</f>
        <v>0.32031947572193831</v>
      </c>
      <c r="AP149" s="11">
        <f t="shared" si="311"/>
        <v>-3.1294011138549571E-6</v>
      </c>
      <c r="AR149" t="str">
        <f t="shared" si="312"/>
        <v>1.38 -0.00892581141028399 -0.00289793758416241 0.332146354117499 0.320322605123052</v>
      </c>
    </row>
    <row r="150" spans="1:44" x14ac:dyDescent="0.3">
      <c r="A150" s="4">
        <f t="shared" si="313"/>
        <v>1.390000000000001</v>
      </c>
      <c r="B150" s="4">
        <f t="shared" si="298"/>
        <v>0.46825375816969006</v>
      </c>
      <c r="C150">
        <f>(C$7*EXP(-$B$1*C$7)-B$7*EXP(-$B$1*B$7))*EXP(-C$7*$A150)</f>
        <v>0.24582209873048244</v>
      </c>
      <c r="D150">
        <f>(D$7*EXP(-$B$1*D$7)-C$7*EXP(-$B$1*C$7))*EXP(-D$7*$A150)</f>
        <v>0.11903048867057314</v>
      </c>
      <c r="E150">
        <f>(E$7*EXP(-$B$1*E$7)-D$7*EXP(-$B$1*D$7))*EXP(-E$7*$A150)</f>
        <v>5.7622651225456074E-2</v>
      </c>
      <c r="F150">
        <f>(F$7*EXP(-$B$1*F$7)-E$7*EXP(-$B$1*E$7))*EXP(-F$7*$A150)</f>
        <v>2.7888346684843482E-2</v>
      </c>
      <c r="G150">
        <f>(G$7*EXP(-$B$1*G$7)-F$7*EXP(-$B$1*F$7))*EXP(-G$7*$A150)</f>
        <v>1.3494085156804147E-2</v>
      </c>
      <c r="H150">
        <f>(H$7*EXP(-$B$1*H$7)-G$7*EXP(-$B$1*G$7))*EXP(-H$7*$A150)</f>
        <v>6.5275730329631279E-3</v>
      </c>
      <c r="I150">
        <f>(I$7*EXP(-$B$1*I$7)-H$7*EXP(-$B$1*H$7))*EXP(-I$7*$A150)</f>
        <v>3.1567772827161863E-3</v>
      </c>
      <c r="J150">
        <f>(J$7*EXP(-$B$1*J$7)-I$7*EXP(-$B$1*I$7))*EXP(-J$7*$A150)</f>
        <v>1.5262165690617187E-3</v>
      </c>
      <c r="K150" s="3">
        <f t="shared" si="299"/>
        <v>-6.8144791832102612E-3</v>
      </c>
      <c r="L150" s="3">
        <v>0</v>
      </c>
      <c r="M150" s="4">
        <f t="shared" si="300"/>
        <v>-8.8363492924698021E-3</v>
      </c>
      <c r="N150" s="3">
        <f t="shared" ref="N150:W150" si="332">-N$7*EXP(-($B$1+$A150)*N$7)*(N$7-M$7)*($B$4+IF(N$6=1,1,0)*$B$3)</f>
        <v>-3.8564539376471471E-3</v>
      </c>
      <c r="O150" s="3">
        <f t="shared" si="332"/>
        <v>-1.5512753464524895E-3</v>
      </c>
      <c r="P150" s="3">
        <f t="shared" si="332"/>
        <v>-1.2711258712460242E-3</v>
      </c>
      <c r="Q150" s="3">
        <f t="shared" si="332"/>
        <v>-8.7491832237687002E-4</v>
      </c>
      <c r="R150" s="3">
        <f t="shared" si="332"/>
        <v>-5.5304809257711827E-4</v>
      </c>
      <c r="S150" s="3">
        <f t="shared" si="332"/>
        <v>-3.3232574910626022E-4</v>
      </c>
      <c r="T150" s="3">
        <f t="shared" si="332"/>
        <v>-1.9309257643586322E-4</v>
      </c>
      <c r="U150" s="3">
        <f t="shared" si="332"/>
        <v>-1.0953789782016928E-4</v>
      </c>
      <c r="V150" s="3">
        <f t="shared" si="332"/>
        <v>-6.1034161447406048E-5</v>
      </c>
      <c r="W150" s="3">
        <f t="shared" si="332"/>
        <v>-3.3537337360455626E-5</v>
      </c>
      <c r="X150" s="8">
        <f t="shared" si="302"/>
        <v>1.6269966619765371E-2</v>
      </c>
      <c r="Y150" s="8">
        <f t="shared" ref="Y150:AF150" si="333">(-EXP(-$B$1*Y$7)+EXP(-$B$1*X$7))*EXP(-Y$7*$A150)</f>
        <v>7.4302505241708701E-3</v>
      </c>
      <c r="Z150" s="8">
        <f t="shared" si="333"/>
        <v>3.6530395558898995E-3</v>
      </c>
      <c r="AA150" s="8">
        <f t="shared" si="333"/>
        <v>1.7959957007486383E-3</v>
      </c>
      <c r="AB150" s="8">
        <f t="shared" si="333"/>
        <v>8.8299086493791486E-4</v>
      </c>
      <c r="AC150" s="8">
        <f t="shared" si="333"/>
        <v>4.3411733515776458E-4</v>
      </c>
      <c r="AD150" s="8">
        <f t="shared" si="333"/>
        <v>2.1343126884753051E-4</v>
      </c>
      <c r="AE150" s="8">
        <f t="shared" si="333"/>
        <v>1.0493224488561988E-4</v>
      </c>
      <c r="AF150" s="8">
        <f t="shared" si="333"/>
        <v>5.1589329324568135E-5</v>
      </c>
      <c r="AG150" s="3">
        <f t="shared" si="304"/>
        <v>1.7036197958025653E-3</v>
      </c>
      <c r="AH150" s="9">
        <f t="shared" si="305"/>
        <v>-0.17529336080214306</v>
      </c>
      <c r="AI150" s="9">
        <f t="shared" si="306"/>
        <v>0.70117344320857222</v>
      </c>
      <c r="AJ150" s="8">
        <f t="shared" si="307"/>
        <v>-2.8520171289173552E-3</v>
      </c>
      <c r="AK150" s="7">
        <f t="shared" si="308"/>
        <v>0.32832709991119569</v>
      </c>
      <c r="AL150" s="7">
        <f t="shared" si="309"/>
        <v>-8.8363492924698021E-3</v>
      </c>
      <c r="AM150" s="10">
        <f t="shared" si="310"/>
        <v>0.31663873348980853</v>
      </c>
      <c r="AN150" s="8"/>
      <c r="AO150" s="10">
        <f>Fixing!B150</f>
        <v>0.3166356516240435</v>
      </c>
      <c r="AP150" s="11">
        <f t="shared" si="311"/>
        <v>-3.081865765031111E-6</v>
      </c>
      <c r="AR150" t="str">
        <f t="shared" si="312"/>
        <v>1.39 -0.0088363492924698 -0.00285201712891736 0.328327099911196 0.316638733489809</v>
      </c>
    </row>
    <row r="151" spans="1:44" x14ac:dyDescent="0.3">
      <c r="A151" s="4">
        <f t="shared" si="313"/>
        <v>1.400000000000001</v>
      </c>
      <c r="B151" s="4">
        <f t="shared" si="298"/>
        <v>0.46403857171883761</v>
      </c>
      <c r="C151">
        <f>(C$7*EXP(-$B$1*C$7)-B$7*EXP(-$B$1*B$7))*EXP(-C$7*$A151)</f>
        <v>0.24459605589816563</v>
      </c>
      <c r="D151">
        <f>(D$7*EXP(-$B$1*D$7)-C$7*EXP(-$B$1*C$7))*EXP(-D$7*$A151)</f>
        <v>0.11784611551938316</v>
      </c>
      <c r="E151">
        <f>(E$7*EXP(-$B$1*E$7)-D$7*EXP(-$B$1*D$7))*EXP(-E$7*$A151)</f>
        <v>5.6764761713779852E-2</v>
      </c>
      <c r="F151">
        <f>(F$7*EXP(-$B$1*F$7)-E$7*EXP(-$B$1*E$7))*EXP(-F$7*$A151)</f>
        <v>2.7336120421202429E-2</v>
      </c>
      <c r="G151">
        <f>(G$7*EXP(-$B$1*G$7)-F$7*EXP(-$B$1*F$7))*EXP(-G$7*$A151)</f>
        <v>1.3160915007185478E-2</v>
      </c>
      <c r="H151">
        <f>(H$7*EXP(-$B$1*H$7)-G$7*EXP(-$B$1*G$7))*EXP(-H$7*$A151)</f>
        <v>6.3346540947507596E-3</v>
      </c>
      <c r="I151">
        <f>(I$7*EXP(-$B$1*I$7)-H$7*EXP(-$B$1*H$7))*EXP(-I$7*$A151)</f>
        <v>3.0482012421095923E-3</v>
      </c>
      <c r="J151">
        <f>(J$7*EXP(-$B$1*J$7)-I$7*EXP(-$B$1*I$7))*EXP(-J$7*$A151)</f>
        <v>1.4663727614137915E-3</v>
      </c>
      <c r="K151" s="3">
        <f t="shared" si="299"/>
        <v>-6.5146249391530905E-3</v>
      </c>
      <c r="L151" s="3">
        <v>0</v>
      </c>
      <c r="M151" s="4">
        <f t="shared" si="300"/>
        <v>-8.7485404034282673E-3</v>
      </c>
      <c r="N151" s="3">
        <f t="shared" ref="N151:W151" si="334">-N$7*EXP(-($B$1+$A151)*N$7)*(N$7-M$7)*($B$4+IF(N$6=1,1,0)*$B$3)</f>
        <v>-3.8468248441850092E-3</v>
      </c>
      <c r="O151" s="3">
        <f t="shared" si="334"/>
        <v>-1.5396843021033748E-3</v>
      </c>
      <c r="P151" s="3">
        <f t="shared" si="334"/>
        <v>-1.2553356920760169E-3</v>
      </c>
      <c r="Q151" s="3">
        <f t="shared" si="334"/>
        <v>-8.5974044550796635E-4</v>
      </c>
      <c r="R151" s="3">
        <f t="shared" si="334"/>
        <v>-5.4074345674469219E-4</v>
      </c>
      <c r="S151" s="3">
        <f t="shared" si="334"/>
        <v>-3.2331130766609178E-4</v>
      </c>
      <c r="T151" s="3">
        <f t="shared" si="334"/>
        <v>-1.8691794888568312E-4</v>
      </c>
      <c r="U151" s="3">
        <f t="shared" si="334"/>
        <v>-1.0550629170926077E-4</v>
      </c>
      <c r="V151" s="3">
        <f t="shared" si="334"/>
        <v>-5.8494558402260147E-5</v>
      </c>
      <c r="W151" s="3">
        <f t="shared" si="334"/>
        <v>-3.1981556147912585E-5</v>
      </c>
      <c r="X151" s="8">
        <f t="shared" si="302"/>
        <v>1.6054714705816556E-2</v>
      </c>
      <c r="Y151" s="8">
        <f t="shared" ref="Y151:AF151" si="335">(-EXP(-$B$1*Y$7)+EXP(-$B$1*X$7))*EXP(-Y$7*$A151)</f>
        <v>7.3931919950779839E-3</v>
      </c>
      <c r="Z151" s="8">
        <f t="shared" si="335"/>
        <v>3.6166912049879294E-3</v>
      </c>
      <c r="AA151" s="8">
        <f t="shared" si="335"/>
        <v>1.7692568082832533E-3</v>
      </c>
      <c r="AB151" s="8">
        <f t="shared" si="335"/>
        <v>8.655064743541285E-4</v>
      </c>
      <c r="AC151" s="8">
        <f t="shared" si="335"/>
        <v>4.2339893996269342E-4</v>
      </c>
      <c r="AD151" s="8">
        <f t="shared" si="335"/>
        <v>2.0712342157267697E-4</v>
      </c>
      <c r="AE151" s="8">
        <f t="shared" si="335"/>
        <v>1.0132314400161987E-4</v>
      </c>
      <c r="AF151" s="8">
        <f t="shared" si="335"/>
        <v>4.9566482787996314E-5</v>
      </c>
      <c r="AG151" s="3">
        <f t="shared" si="304"/>
        <v>1.6286562347882726E-3</v>
      </c>
      <c r="AH151" s="9">
        <f t="shared" si="305"/>
        <v>-0.17485567473568225</v>
      </c>
      <c r="AI151" s="9">
        <f t="shared" si="306"/>
        <v>0.69942269894272902</v>
      </c>
      <c r="AJ151" s="8">
        <f t="shared" si="307"/>
        <v>-2.8072579725744343E-3</v>
      </c>
      <c r="AK151" s="7">
        <f t="shared" si="308"/>
        <v>0.32455911024511852</v>
      </c>
      <c r="AL151" s="7">
        <f t="shared" si="309"/>
        <v>-8.7485404034282673E-3</v>
      </c>
      <c r="AM151" s="10">
        <f t="shared" si="310"/>
        <v>0.31300331186911584</v>
      </c>
      <c r="AN151" s="8"/>
      <c r="AO151" s="10">
        <f>Fixing!B151</f>
        <v>0.31300027670059599</v>
      </c>
      <c r="AP151" s="11">
        <f t="shared" si="311"/>
        <v>-3.0351685198493072E-6</v>
      </c>
      <c r="AR151" t="str">
        <f t="shared" si="312"/>
        <v>1.4 -0.00874854040342827 -0.00280725797257443 0.324559110245119 0.313003311869116</v>
      </c>
    </row>
    <row r="152" spans="1:44" x14ac:dyDescent="0.3">
      <c r="A152" s="4">
        <f t="shared" si="313"/>
        <v>1.410000000000001</v>
      </c>
      <c r="B152" s="4">
        <f t="shared" si="298"/>
        <v>0.45987180622714952</v>
      </c>
      <c r="C152">
        <f>(C$7*EXP(-$B$1*C$7)-B$7*EXP(-$B$1*B$7))*EXP(-C$7*$A152)</f>
        <v>0.24337612797998567</v>
      </c>
      <c r="D152">
        <f>(D$7*EXP(-$B$1*D$7)-C$7*EXP(-$B$1*C$7))*EXP(-D$7*$A152)</f>
        <v>0.11667352707795056</v>
      </c>
      <c r="E152">
        <f>(E$7*EXP(-$B$1*E$7)-D$7*EXP(-$B$1*D$7))*EXP(-E$7*$A152)</f>
        <v>5.5919644512967333E-2</v>
      </c>
      <c r="F152">
        <f>(F$7*EXP(-$B$1*F$7)-E$7*EXP(-$B$1*E$7))*EXP(-F$7*$A152)</f>
        <v>2.679482897021632E-2</v>
      </c>
      <c r="G152">
        <f>(G$7*EXP(-$B$1*G$7)-F$7*EXP(-$B$1*F$7))*EXP(-G$7*$A152)</f>
        <v>1.2835970857870433E-2</v>
      </c>
      <c r="H152">
        <f>(H$7*EXP(-$B$1*H$7)-G$7*EXP(-$B$1*G$7))*EXP(-H$7*$A152)</f>
        <v>6.1474367728256421E-3</v>
      </c>
      <c r="I152">
        <f>(I$7*EXP(-$B$1*I$7)-H$7*EXP(-$B$1*H$7))*EXP(-I$7*$A152)</f>
        <v>2.9433596292240635E-3</v>
      </c>
      <c r="J152">
        <f>(J$7*EXP(-$B$1*J$7)-I$7*EXP(-$B$1*I$7))*EXP(-J$7*$A152)</f>
        <v>1.4088754630270002E-3</v>
      </c>
      <c r="K152" s="3">
        <f t="shared" si="299"/>
        <v>-6.2279650369174658E-3</v>
      </c>
      <c r="L152" s="3">
        <v>0</v>
      </c>
      <c r="M152" s="4">
        <f t="shared" si="300"/>
        <v>-8.6623435769266552E-3</v>
      </c>
      <c r="N152" s="3">
        <f t="shared" ref="N152:W152" si="336">-N$7*EXP(-($B$1+$A152)*N$7)*(N$7-M$7)*($B$4+IF(N$6=1,1,0)*$B$3)</f>
        <v>-3.8372197933906698E-3</v>
      </c>
      <c r="O152" s="3">
        <f t="shared" si="336"/>
        <v>-1.5281798654022251E-3</v>
      </c>
      <c r="P152" s="3">
        <f t="shared" si="336"/>
        <v>-1.2397416616618973E-3</v>
      </c>
      <c r="Q152" s="3">
        <f t="shared" si="336"/>
        <v>-8.4482587087008915E-4</v>
      </c>
      <c r="R152" s="3">
        <f t="shared" si="336"/>
        <v>-5.2871258383632421E-4</v>
      </c>
      <c r="S152" s="3">
        <f t="shared" si="336"/>
        <v>-3.1454138581159106E-4</v>
      </c>
      <c r="T152" s="3">
        <f t="shared" si="336"/>
        <v>-1.8094077079776187E-4</v>
      </c>
      <c r="U152" s="3">
        <f t="shared" si="336"/>
        <v>-1.0162307120878464E-4</v>
      </c>
      <c r="V152" s="3">
        <f t="shared" si="336"/>
        <v>-5.6060627057584299E-5</v>
      </c>
      <c r="W152" s="3">
        <f t="shared" si="336"/>
        <v>-3.0497946889728565E-5</v>
      </c>
      <c r="X152" s="8">
        <f t="shared" si="302"/>
        <v>1.5844706697669179E-2</v>
      </c>
      <c r="Y152" s="8">
        <f t="shared" ref="Y152:AF152" si="337">(-EXP(-$B$1*Y$7)+EXP(-$B$1*X$7))*EXP(-Y$7*$A152)</f>
        <v>7.3563182961700379E-3</v>
      </c>
      <c r="Z152" s="8">
        <f t="shared" si="337"/>
        <v>3.5807045262203777E-3</v>
      </c>
      <c r="AA152" s="8">
        <f t="shared" si="337"/>
        <v>1.7429160060638395E-3</v>
      </c>
      <c r="AB152" s="8">
        <f t="shared" si="337"/>
        <v>8.4836829790032394E-4</v>
      </c>
      <c r="AC152" s="8">
        <f t="shared" si="337"/>
        <v>4.1294518288790389E-4</v>
      </c>
      <c r="AD152" s="8">
        <f t="shared" si="337"/>
        <v>2.0100199935848905E-4</v>
      </c>
      <c r="AE152" s="8">
        <f t="shared" si="337"/>
        <v>9.7838176640209493E-5</v>
      </c>
      <c r="AF152" s="8">
        <f t="shared" si="337"/>
        <v>4.7622953198632261E-5</v>
      </c>
      <c r="AG152" s="3">
        <f t="shared" si="304"/>
        <v>1.5569912592293667E-3</v>
      </c>
      <c r="AH152" s="9">
        <f t="shared" si="305"/>
        <v>-0.17441908151775773</v>
      </c>
      <c r="AI152" s="9">
        <f t="shared" si="306"/>
        <v>0.69767632607103092</v>
      </c>
      <c r="AJ152" s="8">
        <f t="shared" si="307"/>
        <v>-2.7636191891257226E-3</v>
      </c>
      <c r="AK152" s="7">
        <f t="shared" si="308"/>
        <v>0.32084167223220672</v>
      </c>
      <c r="AL152" s="7">
        <f t="shared" si="309"/>
        <v>-8.6623435769266552E-3</v>
      </c>
      <c r="AM152" s="10">
        <f t="shared" si="310"/>
        <v>0.30941570946615438</v>
      </c>
      <c r="AN152" s="8"/>
      <c r="AO152" s="10">
        <f>Fixing!B152</f>
        <v>0.30941272017242327</v>
      </c>
      <c r="AP152" s="11">
        <f t="shared" si="311"/>
        <v>-2.9892937311037926E-6</v>
      </c>
      <c r="AR152" t="str">
        <f t="shared" si="312"/>
        <v>1.41 -0.00866234357692666 -0.00276361918912572 0.320841672232207 0.309415709466154</v>
      </c>
    </row>
    <row r="153" spans="1:44" x14ac:dyDescent="0.3">
      <c r="A153" s="4">
        <f t="shared" si="313"/>
        <v>1.420000000000001</v>
      </c>
      <c r="B153" s="4">
        <f t="shared" si="298"/>
        <v>0.45575289578114597</v>
      </c>
      <c r="C153">
        <f>(C$7*EXP(-$B$1*C$7)-B$7*EXP(-$B$1*B$7))*EXP(-C$7*$A153)</f>
        <v>0.24216228447768109</v>
      </c>
      <c r="D153">
        <f>(D$7*EXP(-$B$1*D$7)-C$7*EXP(-$B$1*C$7))*EXP(-D$7*$A153)</f>
        <v>0.11551260608645401</v>
      </c>
      <c r="E153">
        <f>(E$7*EXP(-$B$1*E$7)-D$7*EXP(-$B$1*D$7))*EXP(-E$7*$A153)</f>
        <v>5.5087109468082998E-2</v>
      </c>
      <c r="F153">
        <f>(F$7*EXP(-$B$1*F$7)-E$7*EXP(-$B$1*E$7))*EXP(-F$7*$A153)</f>
        <v>2.6264255808087448E-2</v>
      </c>
      <c r="G153">
        <f>(G$7*EXP(-$B$1*G$7)-F$7*EXP(-$B$1*F$7))*EXP(-G$7*$A153)</f>
        <v>1.2519049608187853E-2</v>
      </c>
      <c r="H153">
        <f>(H$7*EXP(-$B$1*H$7)-G$7*EXP(-$B$1*G$7))*EXP(-H$7*$A153)</f>
        <v>5.9657525589604981E-3</v>
      </c>
      <c r="I153">
        <f>(I$7*EXP(-$B$1*I$7)-H$7*EXP(-$B$1*H$7))*EXP(-I$7*$A153)</f>
        <v>2.8421239999726206E-3</v>
      </c>
      <c r="J153">
        <f>(J$7*EXP(-$B$1*J$7)-I$7*EXP(-$B$1*I$7))*EXP(-J$7*$A153)</f>
        <v>1.3536326659571811E-3</v>
      </c>
      <c r="K153" s="3">
        <f t="shared" si="299"/>
        <v>-5.9539188922376873E-3</v>
      </c>
      <c r="L153" s="3">
        <v>0</v>
      </c>
      <c r="M153" s="4">
        <f t="shared" si="300"/>
        <v>-8.5777188576020343E-3</v>
      </c>
      <c r="N153" s="3">
        <f t="shared" ref="N153:W153" si="338">-N$7*EXP(-($B$1+$A153)*N$7)*(N$7-M$7)*($B$4+IF(N$6=1,1,0)*$B$3)</f>
        <v>-3.8276387252325294E-3</v>
      </c>
      <c r="O153" s="3">
        <f t="shared" si="338"/>
        <v>-1.5167613892214432E-3</v>
      </c>
      <c r="P153" s="3">
        <f t="shared" si="338"/>
        <v>-1.2243413434046865E-3</v>
      </c>
      <c r="Q153" s="3">
        <f t="shared" si="338"/>
        <v>-8.3017003075818536E-4</v>
      </c>
      <c r="R153" s="3">
        <f t="shared" si="338"/>
        <v>-5.1694938296565154E-4</v>
      </c>
      <c r="S153" s="3">
        <f t="shared" si="338"/>
        <v>-3.0600935087137513E-4</v>
      </c>
      <c r="T153" s="3">
        <f t="shared" si="338"/>
        <v>-1.7515472822201417E-4</v>
      </c>
      <c r="U153" s="3">
        <f t="shared" si="338"/>
        <v>-9.7882774899946966E-5</v>
      </c>
      <c r="V153" s="3">
        <f t="shared" si="338"/>
        <v>-5.3727970463114386E-5</v>
      </c>
      <c r="W153" s="3">
        <f t="shared" si="338"/>
        <v>-2.9083161563087781E-5</v>
      </c>
      <c r="X153" s="8">
        <f t="shared" si="302"/>
        <v>1.5639760723209353E-2</v>
      </c>
      <c r="Y153" s="8">
        <f t="shared" ref="Y153:AF153" si="339">(-EXP(-$B$1*Y$7)+EXP(-$B$1*X$7))*EXP(-Y$7*$A153)</f>
        <v>7.3196285056026378E-3</v>
      </c>
      <c r="Z153" s="8">
        <f t="shared" si="339"/>
        <v>3.5450759208893786E-3</v>
      </c>
      <c r="AA153" s="8">
        <f t="shared" si="339"/>
        <v>1.7169673672987719E-3</v>
      </c>
      <c r="AB153" s="8">
        <f t="shared" si="339"/>
        <v>8.3156948007740772E-4</v>
      </c>
      <c r="AC153" s="8">
        <f t="shared" si="339"/>
        <v>4.0274952999492527E-4</v>
      </c>
      <c r="AD153" s="8">
        <f t="shared" si="339"/>
        <v>1.9506149251176575E-4</v>
      </c>
      <c r="AE153" s="8">
        <f t="shared" si="339"/>
        <v>9.4473073280550873E-5</v>
      </c>
      <c r="AF153" s="8">
        <f t="shared" si="339"/>
        <v>4.5755630494491223E-5</v>
      </c>
      <c r="AG153" s="3">
        <f t="shared" si="304"/>
        <v>1.4884797230594218E-3</v>
      </c>
      <c r="AH153" s="9">
        <f t="shared" si="305"/>
        <v>-0.17398357841966045</v>
      </c>
      <c r="AI153" s="9">
        <f t="shared" si="306"/>
        <v>0.69593431367864178</v>
      </c>
      <c r="AJ153" s="8">
        <f t="shared" si="307"/>
        <v>-2.72106153625122E-3</v>
      </c>
      <c r="AK153" s="7">
        <f t="shared" si="308"/>
        <v>0.31717407873250536</v>
      </c>
      <c r="AL153" s="7">
        <f t="shared" si="309"/>
        <v>-8.5777188576020343E-3</v>
      </c>
      <c r="AM153" s="10">
        <f t="shared" si="310"/>
        <v>0.30587529833865207</v>
      </c>
      <c r="AN153" s="8"/>
      <c r="AO153" s="10">
        <f>Fixing!B153</f>
        <v>0.30587235411146152</v>
      </c>
      <c r="AP153" s="11">
        <f t="shared" si="311"/>
        <v>-2.9442271905488759E-6</v>
      </c>
      <c r="AR153" t="str">
        <f t="shared" si="312"/>
        <v>1.42 -0.00857771885760203 -0.00272106153625122 0.317174078732505 0.305875298338652</v>
      </c>
    </row>
    <row r="154" spans="1:44" x14ac:dyDescent="0.3">
      <c r="A154" s="4">
        <f t="shared" si="313"/>
        <v>1.430000000000001</v>
      </c>
      <c r="B154" s="4">
        <f t="shared" si="298"/>
        <v>0.4516812753777476</v>
      </c>
      <c r="C154">
        <f>(C$7*EXP(-$B$1*C$7)-B$7*EXP(-$B$1*B$7))*EXP(-C$7*$A154)</f>
        <v>0.24095449504510108</v>
      </c>
      <c r="D154">
        <f>(D$7*EXP(-$B$1*D$7)-C$7*EXP(-$B$1*C$7))*EXP(-D$7*$A154)</f>
        <v>0.11436323645182693</v>
      </c>
      <c r="E154">
        <f>(E$7*EXP(-$B$1*E$7)-D$7*EXP(-$B$1*D$7))*EXP(-E$7*$A154)</f>
        <v>5.4266969255229495E-2</v>
      </c>
      <c r="F154">
        <f>(F$7*EXP(-$B$1*F$7)-E$7*EXP(-$B$1*E$7))*EXP(-F$7*$A154)</f>
        <v>2.5744188698476559E-2</v>
      </c>
      <c r="G154">
        <f>(G$7*EXP(-$B$1*G$7)-F$7*EXP(-$B$1*F$7))*EXP(-G$7*$A154)</f>
        <v>1.2209953172040025E-2</v>
      </c>
      <c r="H154">
        <f>(H$7*EXP(-$B$1*H$7)-G$7*EXP(-$B$1*G$7))*EXP(-H$7*$A154)</f>
        <v>5.789437925098802E-3</v>
      </c>
      <c r="I154">
        <f>(I$7*EXP(-$B$1*I$7)-H$7*EXP(-$B$1*H$7))*EXP(-I$7*$A154)</f>
        <v>2.7443703280491819E-3</v>
      </c>
      <c r="J154">
        <f>(J$7*EXP(-$B$1*J$7)-I$7*EXP(-$B$1*I$7))*EXP(-J$7*$A154)</f>
        <v>1.3005559699432641E-3</v>
      </c>
      <c r="K154" s="3">
        <f t="shared" si="299"/>
        <v>-5.6919314680177503E-3</v>
      </c>
      <c r="L154" s="3">
        <v>0</v>
      </c>
      <c r="M154" s="4">
        <f t="shared" si="300"/>
        <v>-8.4946274611956609E-3</v>
      </c>
      <c r="N154" s="3">
        <f t="shared" ref="N154:W154" si="340">-N$7*EXP(-($B$1+$A154)*N$7)*(N$7-M$7)*($B$4+IF(N$6=1,1,0)*$B$3)</f>
        <v>-3.8180815798288825E-3</v>
      </c>
      <c r="O154" s="3">
        <f t="shared" si="340"/>
        <v>-1.5054282312687332E-3</v>
      </c>
      <c r="P154" s="3">
        <f t="shared" si="340"/>
        <v>-1.2091323309733242E-3</v>
      </c>
      <c r="Q154" s="3">
        <f t="shared" si="340"/>
        <v>-8.1576843670667324E-4</v>
      </c>
      <c r="R154" s="3">
        <f t="shared" si="340"/>
        <v>-5.0544789876099771E-4</v>
      </c>
      <c r="S154" s="3">
        <f t="shared" si="340"/>
        <v>-2.9770875008737751E-4</v>
      </c>
      <c r="T154" s="3">
        <f t="shared" si="340"/>
        <v>-1.6955370911301079E-4</v>
      </c>
      <c r="U154" s="3">
        <f t="shared" si="340"/>
        <v>-9.4280142374652634E-5</v>
      </c>
      <c r="V154" s="3">
        <f t="shared" si="340"/>
        <v>-5.1492374623639911E-5</v>
      </c>
      <c r="W154" s="3">
        <f t="shared" si="340"/>
        <v>-2.773400745836874E-5</v>
      </c>
      <c r="X154" s="8">
        <f t="shared" si="302"/>
        <v>1.5439702154462585E-2</v>
      </c>
      <c r="Y154" s="8">
        <f t="shared" ref="Y154:AF154" si="341">(-EXP(-$B$1*Y$7)+EXP(-$B$1*X$7))*EXP(-Y$7*$A154)</f>
        <v>7.2831217061291092E-3</v>
      </c>
      <c r="Z154" s="8">
        <f t="shared" si="341"/>
        <v>3.509801826104708E-3</v>
      </c>
      <c r="AA154" s="8">
        <f t="shared" si="341"/>
        <v>1.6914050534348579E-3</v>
      </c>
      <c r="AB154" s="8">
        <f t="shared" si="341"/>
        <v>8.1510330113426332E-4</v>
      </c>
      <c r="AC154" s="8">
        <f t="shared" si="341"/>
        <v>3.9280560866880278E-4</v>
      </c>
      <c r="AD154" s="8">
        <f t="shared" si="341"/>
        <v>1.8929655417534896E-4</v>
      </c>
      <c r="AE154" s="8">
        <f t="shared" si="341"/>
        <v>9.1223711250197888E-5</v>
      </c>
      <c r="AF154" s="8">
        <f t="shared" si="341"/>
        <v>4.3961526560863158E-5</v>
      </c>
      <c r="AG154" s="3">
        <f t="shared" si="304"/>
        <v>1.4229828670044374E-3</v>
      </c>
      <c r="AH154" s="9">
        <f t="shared" si="305"/>
        <v>-0.17354916271949467</v>
      </c>
      <c r="AI154" s="9">
        <f t="shared" si="306"/>
        <v>0.69419665087797866</v>
      </c>
      <c r="AJ154" s="8">
        <f t="shared" si="307"/>
        <v>-2.6795473815453595E-3</v>
      </c>
      <c r="AK154" s="7">
        <f t="shared" si="308"/>
        <v>0.31355562863152642</v>
      </c>
      <c r="AL154" s="7">
        <f t="shared" si="309"/>
        <v>-8.4946274611956609E-3</v>
      </c>
      <c r="AM154" s="10">
        <f t="shared" si="310"/>
        <v>0.30238145378878539</v>
      </c>
      <c r="AN154" s="8"/>
      <c r="AO154" s="10">
        <f>Fixing!B154</f>
        <v>0.3023785538358037</v>
      </c>
      <c r="AP154" s="11">
        <f t="shared" si="311"/>
        <v>-2.8999529816942093E-6</v>
      </c>
      <c r="AR154" t="str">
        <f t="shared" si="312"/>
        <v>1.43 -0.00849462746119566 -0.00267954738154536 0.313555628631526 0.302381453788785</v>
      </c>
    </row>
    <row r="155" spans="1:44" x14ac:dyDescent="0.3">
      <c r="A155" s="4">
        <f t="shared" si="313"/>
        <v>1.4400000000000011</v>
      </c>
      <c r="B155" s="4">
        <f t="shared" si="298"/>
        <v>0.44765638134459751</v>
      </c>
      <c r="C155">
        <f>(C$7*EXP(-$B$1*C$7)-B$7*EXP(-$B$1*B$7))*EXP(-C$7*$A155)</f>
        <v>0.23975272948744691</v>
      </c>
      <c r="D155">
        <f>(D$7*EXP(-$B$1*D$7)-C$7*EXP(-$B$1*C$7))*EXP(-D$7*$A155)</f>
        <v>0.11322530323614806</v>
      </c>
      <c r="E155">
        <f>(E$7*EXP(-$B$1*E$7)-D$7*EXP(-$B$1*D$7))*EXP(-E$7*$A155)</f>
        <v>5.3459039339398898E-2</v>
      </c>
      <c r="F155">
        <f>(F$7*EXP(-$B$1*F$7)-E$7*EXP(-$B$1*E$7))*EXP(-F$7*$A155)</f>
        <v>2.5234419607605484E-2</v>
      </c>
      <c r="G155">
        <f>(G$7*EXP(-$B$1*G$7)-F$7*EXP(-$B$1*F$7))*EXP(-G$7*$A155)</f>
        <v>1.1908488354092419E-2</v>
      </c>
      <c r="H155">
        <f>(H$7*EXP(-$B$1*H$7)-G$7*EXP(-$B$1*G$7))*EXP(-H$7*$A155)</f>
        <v>5.6183341761684739E-3</v>
      </c>
      <c r="I155">
        <f>(I$7*EXP(-$B$1*I$7)-H$7*EXP(-$B$1*H$7))*EXP(-I$7*$A155)</f>
        <v>2.6499788529808443E-3</v>
      </c>
      <c r="J155">
        <f>(J$7*EXP(-$B$1*J$7)-I$7*EXP(-$B$1*I$7))*EXP(-J$7*$A155)</f>
        <v>1.2495604409479943E-3</v>
      </c>
      <c r="K155" s="3">
        <f t="shared" si="299"/>
        <v>-5.4414721501915486E-3</v>
      </c>
      <c r="L155" s="3">
        <v>0</v>
      </c>
      <c r="M155" s="4">
        <f t="shared" si="300"/>
        <v>-8.4130317361982981E-3</v>
      </c>
      <c r="N155" s="3">
        <f t="shared" ref="N155:W155" si="342">-N$7*EXP(-($B$1+$A155)*N$7)*(N$7-M$7)*($B$4+IF(N$6=1,1,0)*$B$3)</f>
        <v>-3.8085482974475372E-3</v>
      </c>
      <c r="O155" s="3">
        <f t="shared" si="342"/>
        <v>-1.4941797540509718E-3</v>
      </c>
      <c r="P155" s="3">
        <f t="shared" si="342"/>
        <v>-1.1941122479286754E-3</v>
      </c>
      <c r="Q155" s="3">
        <f t="shared" si="342"/>
        <v>-8.016166781148142E-4</v>
      </c>
      <c r="R155" s="3">
        <f t="shared" si="342"/>
        <v>-4.9420230835033779E-4</v>
      </c>
      <c r="S155" s="3">
        <f t="shared" si="342"/>
        <v>-2.8963330573464303E-4</v>
      </c>
      <c r="T155" s="3">
        <f t="shared" si="342"/>
        <v>-1.6413179687356139E-4</v>
      </c>
      <c r="U155" s="3">
        <f t="shared" si="342"/>
        <v>-9.0810106837189763E-5</v>
      </c>
      <c r="V155" s="3">
        <f t="shared" si="342"/>
        <v>-4.9349800886329218E-5</v>
      </c>
      <c r="W155" s="3">
        <f t="shared" si="342"/>
        <v>-2.6447439974238797E-5</v>
      </c>
      <c r="X155" s="8">
        <f t="shared" si="302"/>
        <v>1.5244363303549934E-2</v>
      </c>
      <c r="Y155" s="8">
        <f t="shared" ref="Y155:AF155" si="343">(-EXP(-$B$1*Y$7)+EXP(-$B$1*X$7))*EXP(-Y$7*$A155)</f>
        <v>7.2467969850775636E-3</v>
      </c>
      <c r="Z155" s="8">
        <f t="shared" si="343"/>
        <v>3.4748787144274927E-3</v>
      </c>
      <c r="AA155" s="8">
        <f t="shared" si="343"/>
        <v>1.6662233128436346E-3</v>
      </c>
      <c r="AB155" s="8">
        <f t="shared" si="343"/>
        <v>7.9896317437976147E-4</v>
      </c>
      <c r="AC155" s="8">
        <f t="shared" si="343"/>
        <v>3.8310720363500571E-4</v>
      </c>
      <c r="AD155" s="8">
        <f t="shared" si="343"/>
        <v>1.8370199551559057E-4</v>
      </c>
      <c r="AE155" s="8">
        <f t="shared" si="343"/>
        <v>8.8086109674307379E-5</v>
      </c>
      <c r="AF155" s="8">
        <f t="shared" si="343"/>
        <v>4.223777044869167E-5</v>
      </c>
      <c r="AG155" s="3">
        <f t="shared" si="304"/>
        <v>1.3603680375478869E-3</v>
      </c>
      <c r="AH155" s="9">
        <f t="shared" si="305"/>
        <v>-0.1731158317021608</v>
      </c>
      <c r="AI155" s="9">
        <f t="shared" si="306"/>
        <v>0.6924633268086432</v>
      </c>
      <c r="AJ155" s="8">
        <f t="shared" si="307"/>
        <v>-2.6390406320639464E-3</v>
      </c>
      <c r="AK155" s="7">
        <f t="shared" si="308"/>
        <v>0.30998562709299865</v>
      </c>
      <c r="AL155" s="7">
        <f t="shared" si="309"/>
        <v>-8.4130317361982981E-3</v>
      </c>
      <c r="AM155" s="10">
        <f t="shared" si="310"/>
        <v>0.29893355472473643</v>
      </c>
      <c r="AN155" s="8"/>
      <c r="AO155" s="10">
        <f>Fixing!B155</f>
        <v>0.29893069826756485</v>
      </c>
      <c r="AP155" s="11">
        <f t="shared" si="311"/>
        <v>-2.8564571715739007E-6</v>
      </c>
      <c r="AR155" t="str">
        <f t="shared" si="312"/>
        <v>1.44 -0.0084130317361983 -0.00263904063206395 0.309985627092999 0.298933554724736</v>
      </c>
    </row>
    <row r="156" spans="1:44" x14ac:dyDescent="0.3">
      <c r="A156" s="4">
        <f t="shared" si="313"/>
        <v>1.4500000000000011</v>
      </c>
      <c r="B156" s="4">
        <f t="shared" si="298"/>
        <v>0.44367765173152668</v>
      </c>
      <c r="C156">
        <f>(C$7*EXP(-$B$1*C$7)-B$7*EXP(-$B$1*B$7))*EXP(-C$7*$A156)</f>
        <v>0.23855695776051705</v>
      </c>
      <c r="D156">
        <f>(D$7*EXP(-$B$1*D$7)-C$7*EXP(-$B$1*C$7))*EXP(-D$7*$A156)</f>
        <v>0.11209869264514752</v>
      </c>
      <c r="E156">
        <f>(E$7*EXP(-$B$1*E$7)-D$7*EXP(-$B$1*D$7))*EXP(-E$7*$A156)</f>
        <v>5.2663137932951666E-2</v>
      </c>
      <c r="F156">
        <f>(F$7*EXP(-$B$1*F$7)-E$7*EXP(-$B$1*E$7))*EXP(-F$7*$A156)</f>
        <v>2.4734744621040871E-2</v>
      </c>
      <c r="G156">
        <f>(G$7*EXP(-$B$1*G$7)-F$7*EXP(-$B$1*F$7))*EXP(-G$7*$A156)</f>
        <v>1.1614466729020303E-2</v>
      </c>
      <c r="H156">
        <f>(H$7*EXP(-$B$1*H$7)-G$7*EXP(-$B$1*G$7))*EXP(-H$7*$A156)</f>
        <v>5.452287307245631E-3</v>
      </c>
      <c r="I156">
        <f>(I$7*EXP(-$B$1*I$7)-H$7*EXP(-$B$1*H$7))*EXP(-I$7*$A156)</f>
        <v>2.5588339334063162E-3</v>
      </c>
      <c r="J156">
        <f>(J$7*EXP(-$B$1*J$7)-I$7*EXP(-$B$1*I$7))*EXP(-J$7*$A156)</f>
        <v>1.2005644752453532E-3</v>
      </c>
      <c r="K156" s="3">
        <f t="shared" si="299"/>
        <v>-5.2020336730480643E-3</v>
      </c>
      <c r="L156" s="3">
        <v>0</v>
      </c>
      <c r="M156" s="4">
        <f t="shared" si="300"/>
        <v>-8.3328951268535484E-3</v>
      </c>
      <c r="N156" s="3">
        <f t="shared" ref="N156:W156" si="344">-N$7*EXP(-($B$1+$A156)*N$7)*(N$7-M$7)*($B$4+IF(N$6=1,1,0)*$B$3)</f>
        <v>-3.7990388185054494E-3</v>
      </c>
      <c r="O156" s="3">
        <f t="shared" si="344"/>
        <v>-1.4830153248383499E-3</v>
      </c>
      <c r="P156" s="3">
        <f t="shared" si="344"/>
        <v>-1.1792787473522055E-3</v>
      </c>
      <c r="Q156" s="3">
        <f t="shared" si="344"/>
        <v>-7.8771042089593156E-4</v>
      </c>
      <c r="R156" s="3">
        <f t="shared" si="344"/>
        <v>-4.8320691841334545E-4</v>
      </c>
      <c r="S156" s="3">
        <f t="shared" si="344"/>
        <v>-2.8177691037349834E-4</v>
      </c>
      <c r="T156" s="3">
        <f t="shared" si="344"/>
        <v>-1.5888326410475924E-4</v>
      </c>
      <c r="U156" s="3">
        <f t="shared" si="344"/>
        <v>-8.7467787978212541E-5</v>
      </c>
      <c r="V156" s="3">
        <f t="shared" si="344"/>
        <v>-4.7296378644815124E-5</v>
      </c>
      <c r="W156" s="3">
        <f t="shared" si="344"/>
        <v>-2.5220555746980586E-5</v>
      </c>
      <c r="X156" s="8">
        <f t="shared" si="302"/>
        <v>1.5053583131688536E-2</v>
      </c>
      <c r="Y156" s="8">
        <f t="shared" ref="Y156:AF156" si="345">(-EXP(-$B$1*Y$7)+EXP(-$B$1*X$7))*EXP(-Y$7*$A156)</f>
        <v>7.2106534343280822E-3</v>
      </c>
      <c r="Z156" s="8">
        <f t="shared" si="345"/>
        <v>3.440303093517462E-3</v>
      </c>
      <c r="AA156" s="8">
        <f t="shared" si="345"/>
        <v>1.6414164795272332E-3</v>
      </c>
      <c r="AB156" s="8">
        <f t="shared" si="345"/>
        <v>7.8314264354799605E-4</v>
      </c>
      <c r="AC156" s="8">
        <f t="shared" si="345"/>
        <v>3.7364825307467799E-4</v>
      </c>
      <c r="AD156" s="8">
        <f t="shared" si="345"/>
        <v>1.7827278105205288E-4</v>
      </c>
      <c r="AE156" s="8">
        <f t="shared" si="345"/>
        <v>8.5056424598569215E-5</v>
      </c>
      <c r="AF156" s="8">
        <f t="shared" si="345"/>
        <v>4.0581603780443045E-5</v>
      </c>
      <c r="AG156" s="3">
        <f t="shared" si="304"/>
        <v>1.3005084182620159E-3</v>
      </c>
      <c r="AH156" s="9">
        <f t="shared" si="305"/>
        <v>-0.17268358265933861</v>
      </c>
      <c r="AI156" s="9">
        <f t="shared" si="306"/>
        <v>0.69073433063735445</v>
      </c>
      <c r="AJ156" s="8">
        <f t="shared" si="307"/>
        <v>-2.5995066670401628E-3</v>
      </c>
      <c r="AK156" s="7">
        <f t="shared" si="308"/>
        <v>0.30646338578752935</v>
      </c>
      <c r="AL156" s="7">
        <f t="shared" si="309"/>
        <v>-8.3328951268535484E-3</v>
      </c>
      <c r="AM156" s="10">
        <f t="shared" si="310"/>
        <v>0.29553098399363564</v>
      </c>
      <c r="AN156" s="8"/>
      <c r="AO156" s="10">
        <f>Fixing!B156</f>
        <v>0.29552817026874056</v>
      </c>
      <c r="AP156" s="11">
        <f t="shared" si="311"/>
        <v>-2.8137248950788063E-6</v>
      </c>
      <c r="AR156" t="str">
        <f t="shared" si="312"/>
        <v>1.45 -0.00833289512685355 -0.00259950666704016 0.306463385787529 0.295530983993636</v>
      </c>
    </row>
    <row r="157" spans="1:44" x14ac:dyDescent="0.3">
      <c r="A157" s="4">
        <f t="shared" si="313"/>
        <v>1.4600000000000011</v>
      </c>
      <c r="B157" s="4">
        <f t="shared" si="298"/>
        <v>0.43974452667469222</v>
      </c>
      <c r="C157">
        <f>(C$7*EXP(-$B$1*C$7)-B$7*EXP(-$B$1*B$7))*EXP(-C$7*$A157)</f>
        <v>0.23736714996995609</v>
      </c>
      <c r="D157">
        <f>(D$7*EXP(-$B$1*D$7)-C$7*EXP(-$B$1*C$7))*EXP(-D$7*$A157)</f>
        <v>0.11098329201682738</v>
      </c>
      <c r="E157">
        <f>(E$7*EXP(-$B$1*E$7)-D$7*EXP(-$B$1*D$7))*EXP(-E$7*$A157)</f>
        <v>5.187908595471364E-2</v>
      </c>
      <c r="F157">
        <f>(F$7*EXP(-$B$1*F$7)-E$7*EXP(-$B$1*E$7))*EXP(-F$7*$A157)</f>
        <v>2.4244963862125664E-2</v>
      </c>
      <c r="G157">
        <f>(G$7*EXP(-$B$1*G$7)-F$7*EXP(-$B$1*F$7))*EXP(-G$7*$A157)</f>
        <v>1.1327704523736789E-2</v>
      </c>
      <c r="H157">
        <f>(H$7*EXP(-$B$1*H$7)-G$7*EXP(-$B$1*G$7))*EXP(-H$7*$A157)</f>
        <v>5.2911478649397443E-3</v>
      </c>
      <c r="I157">
        <f>(I$7*EXP(-$B$1*I$7)-H$7*EXP(-$B$1*H$7))*EXP(-I$7*$A157)</f>
        <v>2.4708239054007917E-3</v>
      </c>
      <c r="J157">
        <f>(J$7*EXP(-$B$1*J$7)-I$7*EXP(-$B$1*I$7))*EXP(-J$7*$A157)</f>
        <v>1.1534896688371859E-3</v>
      </c>
      <c r="K157" s="3">
        <f t="shared" si="299"/>
        <v>-4.9731310918449366E-3</v>
      </c>
      <c r="L157" s="3">
        <v>0</v>
      </c>
      <c r="M157" s="4">
        <f t="shared" si="300"/>
        <v>-8.2541821374682856E-3</v>
      </c>
      <c r="N157" s="3">
        <f t="shared" ref="N157:W157" si="346">-N$7*EXP(-($B$1+$A157)*N$7)*(N$7-M$7)*($B$4+IF(N$6=1,1,0)*$B$3)</f>
        <v>-3.7895530835683434E-3</v>
      </c>
      <c r="O157" s="3">
        <f t="shared" si="346"/>
        <v>-1.4719343156287797E-3</v>
      </c>
      <c r="P157" s="3">
        <f t="shared" si="346"/>
        <v>-1.1646295114792708E-3</v>
      </c>
      <c r="Q157" s="3">
        <f t="shared" si="346"/>
        <v>-7.7404540615006313E-4</v>
      </c>
      <c r="R157" s="3">
        <f t="shared" si="346"/>
        <v>-4.7245616229902785E-4</v>
      </c>
      <c r="S157" s="3">
        <f t="shared" si="346"/>
        <v>-2.7413362223051031E-4</v>
      </c>
      <c r="T157" s="3">
        <f t="shared" si="346"/>
        <v>-1.5380256655588332E-4</v>
      </c>
      <c r="U157" s="3">
        <f t="shared" si="346"/>
        <v>-8.4248485111002757E-5</v>
      </c>
      <c r="V157" s="3">
        <f t="shared" si="346"/>
        <v>-4.532839834685932E-5</v>
      </c>
      <c r="W157" s="3">
        <f t="shared" si="346"/>
        <v>-2.4050586098545942E-5</v>
      </c>
      <c r="X157" s="8">
        <f t="shared" si="302"/>
        <v>1.486720697067119E-2</v>
      </c>
      <c r="Y157" s="8">
        <f t="shared" ref="Y157:AF157" si="347">(-EXP(-$B$1*Y$7)+EXP(-$B$1*X$7))*EXP(-Y$7*$A157)</f>
        <v>7.174690150290014E-3</v>
      </c>
      <c r="Z157" s="8">
        <f t="shared" si="347"/>
        <v>3.4060715057837119E-3</v>
      </c>
      <c r="AA157" s="8">
        <f t="shared" si="347"/>
        <v>1.6169789718435033E-3</v>
      </c>
      <c r="AB157" s="8">
        <f t="shared" si="347"/>
        <v>7.6763538021569087E-4</v>
      </c>
      <c r="AC157" s="8">
        <f t="shared" si="347"/>
        <v>3.6442284483580444E-4</v>
      </c>
      <c r="AD157" s="8">
        <f t="shared" si="347"/>
        <v>1.7300402412523581E-4</v>
      </c>
      <c r="AE157" s="8">
        <f t="shared" si="347"/>
        <v>8.2130944279881733E-5</v>
      </c>
      <c r="AF157" s="8">
        <f t="shared" si="347"/>
        <v>3.8990376336113671E-5</v>
      </c>
      <c r="AG157" s="3">
        <f t="shared" si="304"/>
        <v>1.2432827729612341E-3</v>
      </c>
      <c r="AH157" s="9">
        <f t="shared" si="305"/>
        <v>-0.17225241288947016</v>
      </c>
      <c r="AI157" s="9">
        <f t="shared" si="306"/>
        <v>0.68900965155788063</v>
      </c>
      <c r="AJ157" s="8">
        <f t="shared" si="307"/>
        <v>-2.5609122736252629E-3</v>
      </c>
      <c r="AK157" s="7">
        <f t="shared" si="308"/>
        <v>0.30298822309861484</v>
      </c>
      <c r="AL157" s="7">
        <f t="shared" si="309"/>
        <v>-8.2541821374682856E-3</v>
      </c>
      <c r="AM157" s="10">
        <f t="shared" si="310"/>
        <v>0.29217312868752132</v>
      </c>
      <c r="AN157" s="8"/>
      <c r="AO157" s="10">
        <f>Fixing!B157</f>
        <v>0.29217035694501736</v>
      </c>
      <c r="AP157" s="11">
        <f t="shared" si="311"/>
        <v>-2.7717425039597288E-6</v>
      </c>
      <c r="AR157" t="str">
        <f t="shared" si="312"/>
        <v>1.46 -0.00825418213746829 -0.00256091227362526 0.302988223098615 0.292173128687521</v>
      </c>
    </row>
    <row r="158" spans="1:44" x14ac:dyDescent="0.3">
      <c r="A158" s="4">
        <f t="shared" si="313"/>
        <v>1.4700000000000011</v>
      </c>
      <c r="B158" s="4">
        <f t="shared" si="298"/>
        <v>0.43585644873484863</v>
      </c>
      <c r="C158">
        <f>(C$7*EXP(-$B$1*C$7)-B$7*EXP(-$B$1*B$7))*EXP(-C$7*$A158)</f>
        <v>0.23618327637050723</v>
      </c>
      <c r="D158">
        <f>(D$7*EXP(-$B$1*D$7)-C$7*EXP(-$B$1*C$7))*EXP(-D$7*$A158)</f>
        <v>0.10987898981019532</v>
      </c>
      <c r="E158">
        <f>(E$7*EXP(-$B$1*E$7)-D$7*EXP(-$B$1*D$7))*EXP(-E$7*$A158)</f>
        <v>5.1106706989681949E-2</v>
      </c>
      <c r="F158">
        <f>(F$7*EXP(-$B$1*F$7)-E$7*EXP(-$B$1*E$7))*EXP(-F$7*$A158)</f>
        <v>2.37648814120258E-2</v>
      </c>
      <c r="G158">
        <f>(G$7*EXP(-$B$1*G$7)-F$7*EXP(-$B$1*F$7))*EXP(-G$7*$A158)</f>
        <v>1.1048022502528674E-2</v>
      </c>
      <c r="H158">
        <f>(H$7*EXP(-$B$1*H$7)-G$7*EXP(-$B$1*G$7))*EXP(-H$7*$A158)</f>
        <v>5.134770812875499E-3</v>
      </c>
      <c r="I158">
        <f>(I$7*EXP(-$B$1*I$7)-H$7*EXP(-$B$1*H$7))*EXP(-I$7*$A158)</f>
        <v>2.3858409456736771E-3</v>
      </c>
      <c r="J158">
        <f>(J$7*EXP(-$B$1*J$7)-I$7*EXP(-$B$1*I$7))*EXP(-J$7*$A158)</f>
        <v>1.108260691990079E-3</v>
      </c>
      <c r="K158" s="3">
        <f t="shared" si="299"/>
        <v>-4.7543008006296541E-3</v>
      </c>
      <c r="L158" s="3">
        <v>0</v>
      </c>
      <c r="M158" s="4">
        <f t="shared" si="300"/>
        <v>-8.176858297981383E-3</v>
      </c>
      <c r="N158" s="3">
        <f t="shared" ref="N158:W158" si="348">-N$7*EXP(-($B$1+$A158)*N$7)*(N$7-M$7)*($B$4+IF(N$6=1,1,0)*$B$3)</f>
        <v>-3.7800910333503457E-3</v>
      </c>
      <c r="O158" s="3">
        <f t="shared" si="348"/>
        <v>-1.4609361031125724E-3</v>
      </c>
      <c r="P158" s="3">
        <f t="shared" si="348"/>
        <v>-1.1501622513369618E-3</v>
      </c>
      <c r="Q158" s="3">
        <f t="shared" si="348"/>
        <v>-7.6061744885963902E-4</v>
      </c>
      <c r="R158" s="3">
        <f t="shared" si="348"/>
        <v>-4.6194459720749021E-4</v>
      </c>
      <c r="S158" s="3">
        <f t="shared" si="348"/>
        <v>-2.6669766070473624E-4</v>
      </c>
      <c r="T158" s="3">
        <f t="shared" si="348"/>
        <v>-1.4888433726776873E-4</v>
      </c>
      <c r="U158" s="3">
        <f t="shared" si="348"/>
        <v>-8.1147670560353583E-5</v>
      </c>
      <c r="V158" s="3">
        <f t="shared" si="348"/>
        <v>-4.3442304792965445E-5</v>
      </c>
      <c r="W158" s="3">
        <f t="shared" si="348"/>
        <v>-2.2934890788551359E-5</v>
      </c>
      <c r="X158" s="8">
        <f t="shared" si="302"/>
        <v>1.46850862562841E-2</v>
      </c>
      <c r="Y158" s="8">
        <f t="shared" ref="Y158:AF158" si="349">(-EXP(-$B$1*Y$7)+EXP(-$B$1*X$7))*EXP(-Y$7*$A158)</f>
        <v>7.138906233879385E-3</v>
      </c>
      <c r="Z158" s="8">
        <f t="shared" si="349"/>
        <v>3.3721805280389422E-3</v>
      </c>
      <c r="AA158" s="8">
        <f t="shared" si="349"/>
        <v>1.5929052912501194E-3</v>
      </c>
      <c r="AB158" s="8">
        <f t="shared" si="349"/>
        <v>7.5243518127074687E-4</v>
      </c>
      <c r="AC158" s="8">
        <f t="shared" si="349"/>
        <v>3.5542521273792312E-4</v>
      </c>
      <c r="AD158" s="8">
        <f t="shared" si="349"/>
        <v>1.6789098249825343E-4</v>
      </c>
      <c r="AE158" s="8">
        <f t="shared" si="349"/>
        <v>7.9306084639002176E-5</v>
      </c>
      <c r="AF158" s="8">
        <f t="shared" si="349"/>
        <v>3.7461541812312666E-5</v>
      </c>
      <c r="AG158" s="3">
        <f t="shared" si="304"/>
        <v>1.1885752001574135E-3</v>
      </c>
      <c r="AH158" s="9">
        <f t="shared" si="305"/>
        <v>-0.171822319697743</v>
      </c>
      <c r="AI158" s="9">
        <f t="shared" si="306"/>
        <v>0.68728927879097201</v>
      </c>
      <c r="AJ158" s="8">
        <f t="shared" si="307"/>
        <v>-2.5232255855161785E-3</v>
      </c>
      <c r="AK158" s="7">
        <f t="shared" si="308"/>
        <v>0.29955946430736841</v>
      </c>
      <c r="AL158" s="7">
        <f t="shared" si="309"/>
        <v>-8.176858297981383E-3</v>
      </c>
      <c r="AM158" s="10">
        <f t="shared" si="310"/>
        <v>0.28885938042387088</v>
      </c>
      <c r="AN158" s="8"/>
      <c r="AO158" s="10">
        <f>Fixing!B158</f>
        <v>0.28885664992837928</v>
      </c>
      <c r="AP158" s="11">
        <f t="shared" si="311"/>
        <v>-2.7304954915985391E-6</v>
      </c>
      <c r="AR158" t="str">
        <f t="shared" si="312"/>
        <v>1.47 -0.00817685829798138 -0.00252322558551618 0.299559464307368 0.288859380423871</v>
      </c>
    </row>
    <row r="159" spans="1:44" x14ac:dyDescent="0.3">
      <c r="A159" s="4">
        <f t="shared" si="313"/>
        <v>1.4800000000000011</v>
      </c>
      <c r="B159" s="4">
        <f t="shared" si="298"/>
        <v>0.43201286321113314</v>
      </c>
      <c r="C159">
        <f>(C$7*EXP(-$B$1*C$7)-B$7*EXP(-$B$1*B$7))*EXP(-C$7*$A159)</f>
        <v>0.23500530736526884</v>
      </c>
      <c r="D159">
        <f>(D$7*EXP(-$B$1*D$7)-C$7*EXP(-$B$1*C$7))*EXP(-D$7*$A159)</f>
        <v>0.1087856755941104</v>
      </c>
      <c r="E159">
        <f>(E$7*EXP(-$B$1*E$7)-D$7*EXP(-$B$1*D$7))*EXP(-E$7*$A159)</f>
        <v>5.0345827249331003E-2</v>
      </c>
      <c r="F159">
        <f>(F$7*EXP(-$B$1*F$7)-E$7*EXP(-$B$1*E$7))*EXP(-F$7*$A159)</f>
        <v>2.3294305231360061E-2</v>
      </c>
      <c r="G159">
        <f>(G$7*EXP(-$B$1*G$7)-F$7*EXP(-$B$1*F$7))*EXP(-G$7*$A159)</f>
        <v>1.0775245855028277E-2</v>
      </c>
      <c r="H159">
        <f>(H$7*EXP(-$B$1*H$7)-G$7*EXP(-$B$1*G$7))*EXP(-H$7*$A159)</f>
        <v>4.983015401150274E-3</v>
      </c>
      <c r="I159">
        <f>(I$7*EXP(-$B$1*I$7)-H$7*EXP(-$B$1*H$7))*EXP(-I$7*$A159)</f>
        <v>2.3037809394715766E-3</v>
      </c>
      <c r="J159">
        <f>(J$7*EXP(-$B$1*J$7)-I$7*EXP(-$B$1*I$7))*EXP(-J$7*$A159)</f>
        <v>1.0648051686917134E-3</v>
      </c>
      <c r="K159" s="3">
        <f t="shared" si="299"/>
        <v>-4.5450995932790408E-3</v>
      </c>
      <c r="L159" s="3">
        <v>0</v>
      </c>
      <c r="M159" s="4">
        <f t="shared" si="300"/>
        <v>-8.1008901307436775E-3</v>
      </c>
      <c r="N159" s="3">
        <f t="shared" ref="N159:W159" si="350">-N$7*EXP(-($B$1+$A159)*N$7)*(N$7-M$7)*($B$4+IF(N$6=1,1,0)*$B$3)</f>
        <v>-3.7706526087136114E-3</v>
      </c>
      <c r="O159" s="3">
        <f t="shared" si="350"/>
        <v>-1.4500200686373742E-3</v>
      </c>
      <c r="P159" s="3">
        <f t="shared" si="350"/>
        <v>-1.1358747063864474E-3</v>
      </c>
      <c r="Q159" s="3">
        <f t="shared" si="350"/>
        <v>-7.4742243660778863E-4</v>
      </c>
      <c r="R159" s="3">
        <f t="shared" si="350"/>
        <v>-4.5166690143440101E-4</v>
      </c>
      <c r="S159" s="3">
        <f t="shared" si="350"/>
        <v>-2.5946340199586881E-4</v>
      </c>
      <c r="T159" s="3">
        <f t="shared" si="350"/>
        <v>-1.4412338090345595E-4</v>
      </c>
      <c r="U159" s="3">
        <f t="shared" si="350"/>
        <v>-7.8160983294780869E-5</v>
      </c>
      <c r="V159" s="3">
        <f t="shared" si="350"/>
        <v>-4.1634690713833E-5</v>
      </c>
      <c r="W159" s="3">
        <f t="shared" si="350"/>
        <v>-2.1870952056115563E-5</v>
      </c>
      <c r="X159" s="8">
        <f t="shared" si="302"/>
        <v>1.4507078273145428E-2</v>
      </c>
      <c r="Y159" s="8">
        <f t="shared" ref="Y159:AF159" si="351">(-EXP(-$B$1*Y$7)+EXP(-$B$1*X$7))*EXP(-Y$7*$A159)</f>
        <v>7.1033007904964217E-3</v>
      </c>
      <c r="Z159" s="8">
        <f t="shared" si="351"/>
        <v>3.3386267711571363E-3</v>
      </c>
      <c r="AA159" s="8">
        <f t="shared" si="351"/>
        <v>1.569190021067387E-3</v>
      </c>
      <c r="AB159" s="8">
        <f t="shared" si="351"/>
        <v>7.3753596643091402E-4</v>
      </c>
      <c r="AC159" s="8">
        <f t="shared" si="351"/>
        <v>3.4664973296807516E-4</v>
      </c>
      <c r="AD159" s="8">
        <f t="shared" si="351"/>
        <v>1.629290540885009E-4</v>
      </c>
      <c r="AE159" s="8">
        <f t="shared" si="351"/>
        <v>7.6578384869601491E-5</v>
      </c>
      <c r="AF159" s="8">
        <f t="shared" si="351"/>
        <v>3.5992653747633187E-5</v>
      </c>
      <c r="AG159" s="3">
        <f t="shared" si="304"/>
        <v>1.13627489831976E-3</v>
      </c>
      <c r="AH159" s="9">
        <f t="shared" si="305"/>
        <v>-0.17139330039607326</v>
      </c>
      <c r="AI159" s="9">
        <f t="shared" si="306"/>
        <v>0.68557320158429302</v>
      </c>
      <c r="AJ159" s="8">
        <f t="shared" si="307"/>
        <v>-2.486416024338562E-3</v>
      </c>
      <c r="AK159" s="7">
        <f t="shared" si="308"/>
        <v>0.29617644175725377</v>
      </c>
      <c r="AL159" s="7">
        <f t="shared" si="309"/>
        <v>-8.1008901307436775E-3</v>
      </c>
      <c r="AM159" s="10">
        <f t="shared" si="310"/>
        <v>0.28558913560217153</v>
      </c>
      <c r="AN159" s="8"/>
      <c r="AO159" s="10">
        <f>Fixing!B159</f>
        <v>0.28558644563158725</v>
      </c>
      <c r="AP159" s="11">
        <f t="shared" si="311"/>
        <v>-2.6899705842797772E-6</v>
      </c>
      <c r="AR159" t="str">
        <f t="shared" si="312"/>
        <v>1.48 -0.00810089013074368 -0.00248641602433856 0.296176441757254 0.285589135602172</v>
      </c>
    </row>
    <row r="160" spans="1:44" x14ac:dyDescent="0.3">
      <c r="A160" s="4">
        <f t="shared" si="313"/>
        <v>1.4900000000000011</v>
      </c>
      <c r="B160" s="4">
        <f t="shared" si="298"/>
        <v>0.42821321843168947</v>
      </c>
      <c r="C160">
        <f>(C$7*EXP(-$B$1*C$7)-B$7*EXP(-$B$1*B$7))*EXP(-C$7*$A160)</f>
        <v>0.23383321350495451</v>
      </c>
      <c r="D160">
        <f>(D$7*EXP(-$B$1*D$7)-C$7*EXP(-$B$1*C$7))*EXP(-D$7*$A160)</f>
        <v>0.10770324003623993</v>
      </c>
      <c r="E160">
        <f>(E$7*EXP(-$B$1*E$7)-D$7*EXP(-$B$1*D$7))*EXP(-E$7*$A160)</f>
        <v>4.9596275532509185E-2</v>
      </c>
      <c r="F160">
        <f>(F$7*EXP(-$B$1*F$7)-E$7*EXP(-$B$1*E$7))*EXP(-F$7*$A160)</f>
        <v>2.2833047083381741E-2</v>
      </c>
      <c r="G160">
        <f>(G$7*EXP(-$B$1*G$7)-F$7*EXP(-$B$1*F$7))*EXP(-G$7*$A160)</f>
        <v>1.0509204086951286E-2</v>
      </c>
      <c r="H160">
        <f>(H$7*EXP(-$B$1*H$7)-G$7*EXP(-$B$1*G$7))*EXP(-H$7*$A160)</f>
        <v>4.8357450396497095E-3</v>
      </c>
      <c r="I160">
        <f>(I$7*EXP(-$B$1*I$7)-H$7*EXP(-$B$1*H$7))*EXP(-I$7*$A160)</f>
        <v>2.2245433530247013E-3</v>
      </c>
      <c r="J160">
        <f>(J$7*EXP(-$B$1*J$7)-I$7*EXP(-$B$1*I$7))*EXP(-J$7*$A160)</f>
        <v>1.0230535608338064E-3</v>
      </c>
      <c r="K160" s="3">
        <f t="shared" si="299"/>
        <v>-4.3451037658554098E-3</v>
      </c>
      <c r="L160" s="3">
        <v>0</v>
      </c>
      <c r="M160" s="4">
        <f t="shared" si="300"/>
        <v>-8.0262451184640836E-3</v>
      </c>
      <c r="N160" s="3">
        <f t="shared" ref="N160:W160" si="352">-N$7*EXP(-($B$1+$A160)*N$7)*(N$7-M$7)*($B$4+IF(N$6=1,1,0)*$B$3)</f>
        <v>-3.7612377506679564E-3</v>
      </c>
      <c r="O160" s="3">
        <f t="shared" si="352"/>
        <v>-1.4391855981733663E-3</v>
      </c>
      <c r="P160" s="3">
        <f t="shared" si="352"/>
        <v>-1.1217646441697613E-3</v>
      </c>
      <c r="Q160" s="3">
        <f t="shared" si="352"/>
        <v>-7.3445632831887998E-4</v>
      </c>
      <c r="R160" s="3">
        <f t="shared" si="352"/>
        <v>-4.416178716767663E-4</v>
      </c>
      <c r="S160" s="3">
        <f t="shared" si="352"/>
        <v>-2.5242537485097017E-4</v>
      </c>
      <c r="T160" s="3">
        <f t="shared" si="352"/>
        <v>-1.3951466826013379E-4</v>
      </c>
      <c r="U160" s="3">
        <f t="shared" si="352"/>
        <v>-7.5284222793103295E-5</v>
      </c>
      <c r="V160" s="3">
        <f t="shared" si="352"/>
        <v>-3.9902290615051072E-5</v>
      </c>
      <c r="W160" s="3">
        <f t="shared" si="352"/>
        <v>-2.0856368938093361E-5</v>
      </c>
      <c r="X160" s="8">
        <f t="shared" si="302"/>
        <v>1.4333045910470087E-2</v>
      </c>
      <c r="Y160" s="8">
        <f t="shared" ref="Y160:AF160" si="353">(-EXP(-$B$1*Y$7)+EXP(-$B$1*X$7))*EXP(-Y$7*$A160)</f>
        <v>7.0678729300031849E-3</v>
      </c>
      <c r="Z160" s="8">
        <f t="shared" si="353"/>
        <v>3.3054068797346444E-3</v>
      </c>
      <c r="AA160" s="8">
        <f t="shared" si="353"/>
        <v>1.5458278252594643E-3</v>
      </c>
      <c r="AB160" s="8">
        <f t="shared" si="353"/>
        <v>7.2293177581159759E-4</v>
      </c>
      <c r="AC160" s="8">
        <f t="shared" si="353"/>
        <v>3.3809092056573842E-4</v>
      </c>
      <c r="AD160" s="8">
        <f t="shared" si="353"/>
        <v>1.5811377282546894E-4</v>
      </c>
      <c r="AE160" s="8">
        <f t="shared" si="353"/>
        <v>7.3944503198343733E-5</v>
      </c>
      <c r="AF160" s="8">
        <f t="shared" si="353"/>
        <v>3.458136160779226E-5</v>
      </c>
      <c r="AG160" s="3">
        <f t="shared" si="304"/>
        <v>1.0862759414638525E-3</v>
      </c>
      <c r="AH160" s="9">
        <f t="shared" si="305"/>
        <v>-0.17096535230308893</v>
      </c>
      <c r="AI160" s="9">
        <f t="shared" si="306"/>
        <v>0.68386140921235572</v>
      </c>
      <c r="AJ160" s="8">
        <f t="shared" si="307"/>
        <v>-2.4504542436598665E-3</v>
      </c>
      <c r="AK160" s="7">
        <f t="shared" si="308"/>
        <v>0.29283849500005343</v>
      </c>
      <c r="AL160" s="7">
        <f t="shared" si="309"/>
        <v>-8.0262451184640836E-3</v>
      </c>
      <c r="AM160" s="10">
        <f t="shared" si="310"/>
        <v>0.28236179563792951</v>
      </c>
      <c r="AN160" s="8"/>
      <c r="AO160" s="10">
        <f>Fixing!B160</f>
        <v>0.28235914548381608</v>
      </c>
      <c r="AP160" s="11">
        <f t="shared" si="311"/>
        <v>-2.6501541134371642E-6</v>
      </c>
      <c r="AR160" t="str">
        <f t="shared" si="312"/>
        <v>1.49 -0.00802624511846408 -0.00245045424365987 0.292838495000053 0.28236179563793</v>
      </c>
    </row>
    <row r="161" spans="1:44" x14ac:dyDescent="0.3">
      <c r="A161" s="4">
        <f t="shared" si="313"/>
        <v>1.5000000000000011</v>
      </c>
      <c r="B161" s="4">
        <f t="shared" si="298"/>
        <v>0.42445696602237726</v>
      </c>
      <c r="C161">
        <f>(C$7*EXP(-$B$1*C$7)-B$7*EXP(-$B$1*B$7))*EXP(-C$7*$A161)</f>
        <v>0.23266696548715657</v>
      </c>
      <c r="D161">
        <f>(D$7*EXP(-$B$1*D$7)-C$7*EXP(-$B$1*C$7))*EXP(-D$7*$A161)</f>
        <v>0.10663157489212609</v>
      </c>
      <c r="E161">
        <f>(E$7*EXP(-$B$1*E$7)-D$7*EXP(-$B$1*D$7))*EXP(-E$7*$A161)</f>
        <v>4.8857883186918034E-2</v>
      </c>
      <c r="F161">
        <f>(F$7*EXP(-$B$1*F$7)-E$7*EXP(-$B$1*E$7))*EXP(-F$7*$A161)</f>
        <v>2.2380922458681458E-2</v>
      </c>
      <c r="G161">
        <f>(G$7*EXP(-$B$1*G$7)-F$7*EXP(-$B$1*F$7))*EXP(-G$7*$A161)</f>
        <v>1.0249730913532254E-2</v>
      </c>
      <c r="H161">
        <f>(H$7*EXP(-$B$1*H$7)-G$7*EXP(-$B$1*G$7))*EXP(-H$7*$A161)</f>
        <v>4.6928271751074122E-3</v>
      </c>
      <c r="I161">
        <f>(I$7*EXP(-$B$1*I$7)-H$7*EXP(-$B$1*H$7))*EXP(-I$7*$A161)</f>
        <v>2.1480311103804191E-3</v>
      </c>
      <c r="J161">
        <f>(J$7*EXP(-$B$1*J$7)-I$7*EXP(-$B$1*I$7))*EXP(-J$7*$A161)</f>
        <v>9.8293905693629981E-4</v>
      </c>
      <c r="K161" s="3">
        <f t="shared" si="299"/>
        <v>-4.1539082584612919E-3</v>
      </c>
      <c r="L161" s="3">
        <v>0</v>
      </c>
      <c r="M161" s="4">
        <f t="shared" si="300"/>
        <v>-7.9528916732784557E-3</v>
      </c>
      <c r="N161" s="3">
        <f t="shared" ref="N161:W161" si="354">-N$7*EXP(-($B$1+$A161)*N$7)*(N$7-M$7)*($B$4+IF(N$6=1,1,0)*$B$3)</f>
        <v>-3.7518464003704856E-3</v>
      </c>
      <c r="O161" s="3">
        <f t="shared" si="354"/>
        <v>-1.4284320822787295E-3</v>
      </c>
      <c r="P161" s="3">
        <f t="shared" si="354"/>
        <v>-1.1078298599609745E-3</v>
      </c>
      <c r="Q161" s="3">
        <f t="shared" si="354"/>
        <v>-7.2171515302090839E-4</v>
      </c>
      <c r="R161" s="3">
        <f t="shared" si="354"/>
        <v>-4.3179242039864636E-4</v>
      </c>
      <c r="S161" s="3">
        <f t="shared" si="354"/>
        <v>-2.4557825642657424E-4</v>
      </c>
      <c r="T161" s="3">
        <f t="shared" si="354"/>
        <v>-1.350533309565767E-4</v>
      </c>
      <c r="U161" s="3">
        <f t="shared" si="354"/>
        <v>-7.2513343136767781E-5</v>
      </c>
      <c r="V161" s="3">
        <f t="shared" si="354"/>
        <v>-3.8241974877910889E-5</v>
      </c>
      <c r="W161" s="3">
        <f t="shared" si="354"/>
        <v>-1.9888851850883814E-5</v>
      </c>
      <c r="X161" s="8">
        <f t="shared" si="302"/>
        <v>1.4162857428287439E-2</v>
      </c>
      <c r="Y161" s="8">
        <f t="shared" ref="Y161:AF161" si="355">(-EXP(-$B$1*Y$7)+EXP(-$B$1*X$7))*EXP(-Y$7*$A161)</f>
        <v>7.0326217667013163E-3</v>
      </c>
      <c r="Z161" s="8">
        <f t="shared" si="355"/>
        <v>3.2725175317546411E-3</v>
      </c>
      <c r="AA161" s="8">
        <f t="shared" si="355"/>
        <v>1.5228134472337349E-3</v>
      </c>
      <c r="AB161" s="8">
        <f t="shared" si="355"/>
        <v>7.086167675418245E-4</v>
      </c>
      <c r="AC161" s="8">
        <f t="shared" si="355"/>
        <v>3.2974342599454836E-4</v>
      </c>
      <c r="AD161" s="8">
        <f t="shared" si="355"/>
        <v>1.5344080463097976E-4</v>
      </c>
      <c r="AE161" s="8">
        <f t="shared" si="355"/>
        <v>7.1401212790795648E-5</v>
      </c>
      <c r="AF161" s="8">
        <f t="shared" si="355"/>
        <v>3.32254070242744E-5</v>
      </c>
      <c r="AG161" s="3">
        <f t="shared" si="304"/>
        <v>1.0384770646153227E-3</v>
      </c>
      <c r="AH161" s="9">
        <f t="shared" si="305"/>
        <v>-0.17053847274411299</v>
      </c>
      <c r="AI161" s="9">
        <f t="shared" si="306"/>
        <v>0.68215389097645196</v>
      </c>
      <c r="AJ161" s="8">
        <f t="shared" si="307"/>
        <v>-2.4153120755127555E-3</v>
      </c>
      <c r="AK161" s="7">
        <f t="shared" si="308"/>
        <v>0.28954497092422432</v>
      </c>
      <c r="AL161" s="7">
        <f t="shared" si="309"/>
        <v>-7.9528916732784557E-3</v>
      </c>
      <c r="AM161" s="10">
        <f t="shared" si="310"/>
        <v>0.2791767671754331</v>
      </c>
      <c r="AN161" s="8"/>
      <c r="AO161" s="10">
        <f>Fixing!B161</f>
        <v>0.27917415614298013</v>
      </c>
      <c r="AP161" s="11">
        <f t="shared" si="311"/>
        <v>-2.6110324529704521E-6</v>
      </c>
      <c r="AR161" t="str">
        <f t="shared" si="312"/>
        <v>1.5 -0.00795289167327846 -0.00241531207551276 0.289544970924224 0.279176767175433</v>
      </c>
    </row>
    <row r="162" spans="1:44" x14ac:dyDescent="0.3">
      <c r="A162" s="4">
        <f t="shared" si="313"/>
        <v>1.5100000000000011</v>
      </c>
      <c r="B162" s="4">
        <f t="shared" si="298"/>
        <v>0.42074356115476325</v>
      </c>
      <c r="C162">
        <f>(C$7*EXP(-$B$1*C$7)-B$7*EXP(-$B$1*B$7))*EXP(-C$7*$A162)</f>
        <v>0.2315065341556139</v>
      </c>
      <c r="D162">
        <f>(D$7*EXP(-$B$1*D$7)-C$7*EXP(-$B$1*C$7))*EXP(-D$7*$A162)</f>
        <v>0.1055705729943614</v>
      </c>
      <c r="E162">
        <f>(E$7*EXP(-$B$1*E$7)-D$7*EXP(-$B$1*D$7))*EXP(-E$7*$A162)</f>
        <v>4.81304840711647E-2</v>
      </c>
      <c r="F162">
        <f>(F$7*EXP(-$B$1*F$7)-E$7*EXP(-$B$1*E$7))*EXP(-F$7*$A162)</f>
        <v>2.1937750501380929E-2</v>
      </c>
      <c r="G162">
        <f>(G$7*EXP(-$B$1*G$7)-F$7*EXP(-$B$1*F$7))*EXP(-G$7*$A162)</f>
        <v>9.9966641555912193E-3</v>
      </c>
      <c r="H162">
        <f>(H$7*EXP(-$B$1*H$7)-G$7*EXP(-$B$1*G$7))*EXP(-H$7*$A162)</f>
        <v>4.5541331717980542E-3</v>
      </c>
      <c r="I162">
        <f>(I$7*EXP(-$B$1*I$7)-H$7*EXP(-$B$1*H$7))*EXP(-I$7*$A162)</f>
        <v>2.0741504744730866E-3</v>
      </c>
      <c r="J162">
        <f>(J$7*EXP(-$B$1*J$7)-I$7*EXP(-$B$1*I$7))*EXP(-J$7*$A162)</f>
        <v>9.4439746523474106E-4</v>
      </c>
      <c r="K162" s="3">
        <f t="shared" si="299"/>
        <v>-3.971125834854713E-3</v>
      </c>
      <c r="L162" s="3">
        <v>0</v>
      </c>
      <c r="M162" s="4">
        <f t="shared" si="300"/>
        <v>-7.8807991068995057E-3</v>
      </c>
      <c r="N162" s="3">
        <f t="shared" ref="N162:W162" si="356">-N$7*EXP(-($B$1+$A162)*N$7)*(N$7-M$7)*($B$4+IF(N$6=1,1,0)*$B$3)</f>
        <v>-3.7424784991252308E-3</v>
      </c>
      <c r="O162" s="3">
        <f t="shared" si="356"/>
        <v>-1.4177589160653589E-3</v>
      </c>
      <c r="P162" s="3">
        <f t="shared" si="356"/>
        <v>-1.0940681764217038E-3</v>
      </c>
      <c r="Q162" s="3">
        <f t="shared" si="356"/>
        <v>-7.0919500862935583E-4</v>
      </c>
      <c r="R162" s="3">
        <f t="shared" si="356"/>
        <v>-4.2218557325548171E-4</v>
      </c>
      <c r="S162" s="3">
        <f t="shared" si="356"/>
        <v>-2.3891686826303421E-4</v>
      </c>
      <c r="T162" s="3">
        <f t="shared" si="356"/>
        <v>-1.3073465629046357E-4</v>
      </c>
      <c r="U162" s="3">
        <f t="shared" si="356"/>
        <v>-6.9844447319609201E-5</v>
      </c>
      <c r="V162" s="3">
        <f t="shared" si="356"/>
        <v>-3.6650744105681358E-5</v>
      </c>
      <c r="W162" s="3">
        <f t="shared" si="356"/>
        <v>-1.896621742358602E-5</v>
      </c>
      <c r="X162" s="8">
        <f t="shared" si="302"/>
        <v>1.3996386233659463E-2</v>
      </c>
      <c r="Y162" s="8">
        <f t="shared" ref="Y162:AF162" si="357">(-EXP(-$B$1*Y$7)+EXP(-$B$1*X$7))*EXP(-Y$7*$A162)</f>
        <v>6.9975464193098979E-3</v>
      </c>
      <c r="Z162" s="8">
        <f t="shared" si="357"/>
        <v>3.2399554382549203E-3</v>
      </c>
      <c r="AA162" s="8">
        <f t="shared" si="357"/>
        <v>1.5001417086580511E-3</v>
      </c>
      <c r="AB162" s="8">
        <f t="shared" si="357"/>
        <v>6.9458521542741783E-4</v>
      </c>
      <c r="AC162" s="8">
        <f t="shared" si="357"/>
        <v>3.2160203179866384E-4</v>
      </c>
      <c r="AD162" s="8">
        <f t="shared" si="357"/>
        <v>1.4890594351822369E-4</v>
      </c>
      <c r="AE162" s="8">
        <f t="shared" si="357"/>
        <v>6.8945397798151297E-5</v>
      </c>
      <c r="AF162" s="8">
        <f t="shared" si="357"/>
        <v>3.1922620180460267E-5</v>
      </c>
      <c r="AG162" s="3">
        <f t="shared" si="304"/>
        <v>9.9278145871367824E-4</v>
      </c>
      <c r="AH162" s="9">
        <f t="shared" si="305"/>
        <v>-0.17011265905114686</v>
      </c>
      <c r="AI162" s="9">
        <f t="shared" si="306"/>
        <v>0.68045063620458746</v>
      </c>
      <c r="AJ162" s="8">
        <f t="shared" si="307"/>
        <v>-2.3809624793146777E-3</v>
      </c>
      <c r="AK162" s="7">
        <f t="shared" si="308"/>
        <v>0.28629522386674239</v>
      </c>
      <c r="AL162" s="7">
        <f t="shared" si="309"/>
        <v>-7.8807991068995057E-3</v>
      </c>
      <c r="AM162" s="10">
        <f t="shared" si="310"/>
        <v>0.27603346228052822</v>
      </c>
      <c r="AN162" s="8"/>
      <c r="AO162" s="10">
        <f>Fixing!B162</f>
        <v>0.27603088968766853</v>
      </c>
      <c r="AP162" s="11">
        <f t="shared" si="311"/>
        <v>-2.5725928596842529E-6</v>
      </c>
      <c r="AR162" t="str">
        <f t="shared" si="312"/>
        <v>1.51 -0.00788079910689951 -0.00238096247931468 0.286295223866742 0.276033462280528</v>
      </c>
    </row>
    <row r="163" spans="1:44" x14ac:dyDescent="0.3">
      <c r="A163" s="4">
        <f t="shared" si="313"/>
        <v>1.5200000000000011</v>
      </c>
      <c r="B163" s="4">
        <f t="shared" si="298"/>
        <v>0.41707246277452598</v>
      </c>
      <c r="C163">
        <f>(C$7*EXP(-$B$1*C$7)-B$7*EXP(-$B$1*B$7))*EXP(-C$7*$A163)</f>
        <v>0.23035189049948276</v>
      </c>
      <c r="D163">
        <f>(D$7*EXP(-$B$1*D$7)-C$7*EXP(-$B$1*C$7))*EXP(-D$7*$A163)</f>
        <v>0.10452012824187192</v>
      </c>
      <c r="E163">
        <f>(E$7*EXP(-$B$1*E$7)-D$7*EXP(-$B$1*D$7))*EXP(-E$7*$A163)</f>
        <v>4.7413914517379363E-2</v>
      </c>
      <c r="F163">
        <f>(F$7*EXP(-$B$1*F$7)-E$7*EXP(-$B$1*E$7))*EXP(-F$7*$A163)</f>
        <v>2.1503353936788195E-2</v>
      </c>
      <c r="G163">
        <f>(G$7*EXP(-$B$1*G$7)-F$7*EXP(-$B$1*F$7))*EXP(-G$7*$A163)</f>
        <v>9.7498456381664607E-3</v>
      </c>
      <c r="H163">
        <f>(H$7*EXP(-$B$1*H$7)-G$7*EXP(-$B$1*G$7))*EXP(-H$7*$A163)</f>
        <v>4.4195381957565219E-3</v>
      </c>
      <c r="I163">
        <f>(I$7*EXP(-$B$1*I$7)-H$7*EXP(-$B$1*H$7))*EXP(-I$7*$A163)</f>
        <v>2.0028109322844136E-3</v>
      </c>
      <c r="J163">
        <f>(J$7*EXP(-$B$1*J$7)-I$7*EXP(-$B$1*I$7))*EXP(-J$7*$A163)</f>
        <v>9.073671109597625E-4</v>
      </c>
      <c r="K163" s="3">
        <f t="shared" si="299"/>
        <v>-3.7963862981634719E-3</v>
      </c>
      <c r="L163" s="3">
        <v>0</v>
      </c>
      <c r="M163" s="4">
        <f t="shared" si="300"/>
        <v>-7.8099376018076214E-3</v>
      </c>
      <c r="N163" s="3">
        <f t="shared" ref="N163:W163" si="358">-N$7*EXP(-($B$1+$A163)*N$7)*(N$7-M$7)*($B$4+IF(N$6=1,1,0)*$B$3)</f>
        <v>-3.7331339883827776E-3</v>
      </c>
      <c r="O163" s="3">
        <f t="shared" si="358"/>
        <v>-1.4071654991648405E-3</v>
      </c>
      <c r="P163" s="3">
        <f t="shared" si="358"/>
        <v>-1.0804774432608981E-3</v>
      </c>
      <c r="Q163" s="3">
        <f t="shared" si="358"/>
        <v>-6.9689206075214741E-4</v>
      </c>
      <c r="R163" s="3">
        <f t="shared" si="358"/>
        <v>-4.127924665757252E-4</v>
      </c>
      <c r="S163" s="3">
        <f t="shared" si="358"/>
        <v>-2.3243617236806482E-4</v>
      </c>
      <c r="T163" s="3">
        <f t="shared" si="358"/>
        <v>-1.2655408226014823E-4</v>
      </c>
      <c r="U163" s="3">
        <f t="shared" si="358"/>
        <v>-6.7273781767043548E-5</v>
      </c>
      <c r="V163" s="3">
        <f t="shared" si="358"/>
        <v>-3.5125723705133073E-5</v>
      </c>
      <c r="W163" s="3">
        <f t="shared" si="358"/>
        <v>-1.8086383570842134E-5</v>
      </c>
      <c r="X163" s="8">
        <f t="shared" si="302"/>
        <v>1.3833510666466471E-2</v>
      </c>
      <c r="Y163" s="8">
        <f t="shared" ref="Y163:AF163" si="359">(-EXP(-$B$1*Y$7)+EXP(-$B$1*X$7))*EXP(-Y$7*$A163)</f>
        <v>6.9626460109434183E-3</v>
      </c>
      <c r="Z163" s="8">
        <f t="shared" si="359"/>
        <v>3.2077173429989969E-3</v>
      </c>
      <c r="AA163" s="8">
        <f t="shared" si="359"/>
        <v>1.4778075082955851E-3</v>
      </c>
      <c r="AB163" s="8">
        <f t="shared" si="359"/>
        <v>6.8083150666044181E-4</v>
      </c>
      <c r="AC163" s="8">
        <f t="shared" si="359"/>
        <v>3.1366164934168797E-4</v>
      </c>
      <c r="AD163" s="8">
        <f t="shared" si="359"/>
        <v>1.4450510780608658E-4</v>
      </c>
      <c r="AE163" s="8">
        <f t="shared" si="359"/>
        <v>6.657404953992738E-5</v>
      </c>
      <c r="AF163" s="8">
        <f t="shared" si="359"/>
        <v>3.0670916339457048E-5</v>
      </c>
      <c r="AG163" s="3">
        <f t="shared" si="304"/>
        <v>9.4909657454086797E-4</v>
      </c>
      <c r="AH163" s="9">
        <f t="shared" si="305"/>
        <v>-0.16968790856285354</v>
      </c>
      <c r="AI163" s="9">
        <f t="shared" si="306"/>
        <v>0.67875163425141416</v>
      </c>
      <c r="AJ163" s="8">
        <f t="shared" si="307"/>
        <v>-2.3473794930746216E-3</v>
      </c>
      <c r="AK163" s="7">
        <f t="shared" si="308"/>
        <v>0.28308861570947158</v>
      </c>
      <c r="AL163" s="7">
        <f t="shared" si="309"/>
        <v>-7.8099376018076214E-3</v>
      </c>
      <c r="AM163" s="10">
        <f t="shared" si="310"/>
        <v>0.27293129861458931</v>
      </c>
      <c r="AN163" s="8"/>
      <c r="AO163" s="10">
        <f>Fixing!B163</f>
        <v>0.27292876379185971</v>
      </c>
      <c r="AP163" s="11">
        <f t="shared" si="311"/>
        <v>-2.5348227296051462E-6</v>
      </c>
      <c r="AR163" t="str">
        <f t="shared" si="312"/>
        <v>1.52 -0.00780993760180762 -0.00234737949307462 0.283088615709472 0.272931298614589</v>
      </c>
    </row>
    <row r="164" spans="1:44" x14ac:dyDescent="0.3">
      <c r="A164" s="4">
        <f t="shared" si="313"/>
        <v>1.5300000000000011</v>
      </c>
      <c r="B164" s="4">
        <f t="shared" si="298"/>
        <v>0.41344313381135039</v>
      </c>
      <c r="C164">
        <f>(C$7*EXP(-$B$1*C$7)-B$7*EXP(-$B$1*B$7))*EXP(-C$7*$A164)</f>
        <v>0.22920300565261165</v>
      </c>
      <c r="D164">
        <f>(D$7*EXP(-$B$1*D$7)-C$7*EXP(-$B$1*C$7))*EXP(-D$7*$A164)</f>
        <v>0.10348013558930701</v>
      </c>
      <c r="E164">
        <f>(E$7*EXP(-$B$1*E$7)-D$7*EXP(-$B$1*D$7))*EXP(-E$7*$A164)</f>
        <v>4.6708013294389394E-2</v>
      </c>
      <c r="F164">
        <f>(F$7*EXP(-$B$1*F$7)-E$7*EXP(-$B$1*E$7))*EXP(-F$7*$A164)</f>
        <v>2.1077559000485378E-2</v>
      </c>
      <c r="G164">
        <f>(G$7*EXP(-$B$1*G$7)-F$7*EXP(-$B$1*F$7))*EXP(-G$7*$A164)</f>
        <v>9.5091210916499556E-3</v>
      </c>
      <c r="H164">
        <f>(H$7*EXP(-$B$1*H$7)-G$7*EXP(-$B$1*G$7))*EXP(-H$7*$A164)</f>
        <v>4.2889211024189485E-3</v>
      </c>
      <c r="I164">
        <f>(I$7*EXP(-$B$1*I$7)-H$7*EXP(-$B$1*H$7))*EXP(-I$7*$A164)</f>
        <v>1.9339250839536957E-3</v>
      </c>
      <c r="J164">
        <f>(J$7*EXP(-$B$1*J$7)-I$7*EXP(-$B$1*I$7))*EXP(-J$7*$A164)</f>
        <v>8.7178873764429403E-4</v>
      </c>
      <c r="K164" s="3">
        <f t="shared" si="299"/>
        <v>-3.6293357411099634E-3</v>
      </c>
      <c r="L164" s="3">
        <v>0</v>
      </c>
      <c r="M164" s="4">
        <f t="shared" si="300"/>
        <v>-7.7402781834441789E-3</v>
      </c>
      <c r="N164" s="3">
        <f t="shared" ref="N164:W164" si="360">-N$7*EXP(-($B$1+$A164)*N$7)*(N$7-M$7)*($B$4+IF(N$6=1,1,0)*$B$3)</f>
        <v>-3.7238128097399049E-3</v>
      </c>
      <c r="O164" s="3">
        <f t="shared" si="360"/>
        <v>-1.3966512356946813E-3</v>
      </c>
      <c r="P164" s="3">
        <f t="shared" si="360"/>
        <v>-1.0670555368988504E-3</v>
      </c>
      <c r="Q164" s="3">
        <f t="shared" si="360"/>
        <v>-6.8480254151533754E-4</v>
      </c>
      <c r="R164" s="3">
        <f t="shared" si="360"/>
        <v>-4.0360834489850425E-4</v>
      </c>
      <c r="S164" s="3">
        <f t="shared" si="360"/>
        <v>-2.261312674065208E-4</v>
      </c>
      <c r="T164" s="3">
        <f t="shared" si="360"/>
        <v>-1.2250719274562135E-4</v>
      </c>
      <c r="U164" s="3">
        <f t="shared" si="360"/>
        <v>-6.4797731056985195E-5</v>
      </c>
      <c r="V164" s="3">
        <f t="shared" si="360"/>
        <v>-3.3664158693522632E-5</v>
      </c>
      <c r="W164" s="3">
        <f t="shared" si="360"/>
        <v>-1.7247364794248925E-5</v>
      </c>
      <c r="X164" s="8">
        <f t="shared" si="302"/>
        <v>1.3674113794346351E-2</v>
      </c>
      <c r="Y164" s="8">
        <f t="shared" ref="Y164:AF164" si="361">(-EXP(-$B$1*Y$7)+EXP(-$B$1*X$7))*EXP(-Y$7*$A164)</f>
        <v>6.9279196690898515E-3</v>
      </c>
      <c r="Z164" s="8">
        <f t="shared" si="361"/>
        <v>3.1758000221504797E-3</v>
      </c>
      <c r="AA164" s="8">
        <f t="shared" si="361"/>
        <v>1.4558058208570329E-3</v>
      </c>
      <c r="AB164" s="8">
        <f t="shared" si="361"/>
        <v>6.673501395740043E-4</v>
      </c>
      <c r="AC164" s="8">
        <f t="shared" si="361"/>
        <v>3.0591731562610344E-4</v>
      </c>
      <c r="AD164" s="8">
        <f t="shared" si="361"/>
        <v>1.4023433644536233E-4</v>
      </c>
      <c r="AE164" s="8">
        <f t="shared" si="361"/>
        <v>6.4284262817953432E-5</v>
      </c>
      <c r="AF164" s="8">
        <f t="shared" si="361"/>
        <v>2.9468292508074765E-5</v>
      </c>
      <c r="AG164" s="3">
        <f t="shared" si="304"/>
        <v>9.0733393527749084E-4</v>
      </c>
      <c r="AH164" s="9">
        <f t="shared" si="305"/>
        <v>-0.16926421862454114</v>
      </c>
      <c r="AI164" s="9">
        <f t="shared" si="306"/>
        <v>0.67705687449816454</v>
      </c>
      <c r="AJ164" s="8">
        <f t="shared" si="307"/>
        <v>-2.3145381867830943E-3</v>
      </c>
      <c r="AK164" s="7">
        <f t="shared" si="308"/>
        <v>0.27992451596103929</v>
      </c>
      <c r="AL164" s="7">
        <f t="shared" si="309"/>
        <v>-7.7402781834441789E-3</v>
      </c>
      <c r="AM164" s="10">
        <f t="shared" si="310"/>
        <v>0.26986969959081197</v>
      </c>
      <c r="AN164" s="8"/>
      <c r="AO164" s="10">
        <f>Fixing!B164</f>
        <v>0.26986720188172469</v>
      </c>
      <c r="AP164" s="11">
        <f t="shared" si="311"/>
        <v>-2.4977090872790875E-6</v>
      </c>
      <c r="AR164" t="str">
        <f t="shared" si="312"/>
        <v>1.53 -0.00774027818344418 -0.00231453818678309 0.279924515961039 0.269869699590812</v>
      </c>
    </row>
    <row r="165" spans="1:44" x14ac:dyDescent="0.3">
      <c r="A165" s="4">
        <f t="shared" si="313"/>
        <v>1.5400000000000011</v>
      </c>
      <c r="B165" s="4">
        <f t="shared" si="298"/>
        <v>0.40985504137133938</v>
      </c>
      <c r="C165">
        <f>(C$7*EXP(-$B$1*C$7)-B$7*EXP(-$B$1*B$7))*EXP(-C$7*$A165)</f>
        <v>0.22805985089281947</v>
      </c>
      <c r="D165">
        <f>(D$7*EXP(-$B$1*D$7)-C$7*EXP(-$B$1*C$7))*EXP(-D$7*$A165)</f>
        <v>0.10245049103653478</v>
      </c>
      <c r="E165">
        <f>(E$7*EXP(-$B$1*E$7)-D$7*EXP(-$B$1*D$7))*EXP(-E$7*$A165)</f>
        <v>4.6012621571441564E-2</v>
      </c>
      <c r="F165">
        <f>(F$7*EXP(-$B$1*F$7)-E$7*EXP(-$B$1*E$7))*EXP(-F$7*$A165)</f>
        <v>2.066019536882063E-2</v>
      </c>
      <c r="G165">
        <f>(G$7*EXP(-$B$1*G$7)-F$7*EXP(-$B$1*F$7))*EXP(-G$7*$A165)</f>
        <v>9.2743400553638809E-3</v>
      </c>
      <c r="H165">
        <f>(H$7*EXP(-$B$1*H$7)-G$7*EXP(-$B$1*G$7))*EXP(-H$7*$A165)</f>
        <v>4.1621643275844104E-3</v>
      </c>
      <c r="I165">
        <f>(I$7*EXP(-$B$1*I$7)-H$7*EXP(-$B$1*H$7))*EXP(-I$7*$A165)</f>
        <v>1.8674085357020575E-3</v>
      </c>
      <c r="J165">
        <f>(J$7*EXP(-$B$1*J$7)-I$7*EXP(-$B$1*I$7))*EXP(-J$7*$A165)</f>
        <v>8.3760541230057308E-4</v>
      </c>
      <c r="K165" s="3">
        <f t="shared" si="299"/>
        <v>-3.4696358292279927E-3</v>
      </c>
      <c r="L165" s="3">
        <v>0</v>
      </c>
      <c r="M165" s="4">
        <f t="shared" si="300"/>
        <v>-7.6717926933701818E-3</v>
      </c>
      <c r="N165" s="3">
        <f t="shared" ref="N165:W165" si="362">-N$7*EXP(-($B$1+$A165)*N$7)*(N$7-M$7)*($B$4+IF(N$6=1,1,0)*$B$3)</f>
        <v>-3.7145149049392142E-3</v>
      </c>
      <c r="O165" s="3">
        <f t="shared" si="362"/>
        <v>-1.386215534224788E-3</v>
      </c>
      <c r="P165" s="3">
        <f t="shared" si="362"/>
        <v>-1.0538003601353843E-3</v>
      </c>
      <c r="Q165" s="3">
        <f t="shared" si="362"/>
        <v>-6.7292274840917042E-4</v>
      </c>
      <c r="R165" s="3">
        <f t="shared" si="362"/>
        <v>-3.9462855856606743E-4</v>
      </c>
      <c r="S165" s="3">
        <f t="shared" si="362"/>
        <v>-2.1999738499352915E-4</v>
      </c>
      <c r="T165" s="3">
        <f t="shared" si="362"/>
        <v>-1.1858971284357242E-4</v>
      </c>
      <c r="U165" s="3">
        <f t="shared" si="362"/>
        <v>-6.2412812835063226E-5</v>
      </c>
      <c r="V165" s="3">
        <f t="shared" si="362"/>
        <v>-3.2263408721656203E-5</v>
      </c>
      <c r="W165" s="3">
        <f t="shared" si="362"/>
        <v>-1.6447267701734712E-5</v>
      </c>
      <c r="X165" s="8">
        <f t="shared" si="302"/>
        <v>1.3518083216391473E-2</v>
      </c>
      <c r="Y165" s="8">
        <f t="shared" ref="Y165:AF165" si="363">(-EXP(-$B$1*Y$7)+EXP(-$B$1*X$7))*EXP(-Y$7*$A165)</f>
        <v>6.8933665255888395E-3</v>
      </c>
      <c r="Z165" s="8">
        <f t="shared" si="363"/>
        <v>3.144200283950687E-3</v>
      </c>
      <c r="AA165" s="8">
        <f t="shared" si="363"/>
        <v>1.4341316958699001E-3</v>
      </c>
      <c r="AB165" s="8">
        <f t="shared" si="363"/>
        <v>6.5413572144151701E-4</v>
      </c>
      <c r="AC165" s="8">
        <f t="shared" si="363"/>
        <v>2.9836419019123859E-4</v>
      </c>
      <c r="AD165" s="8">
        <f t="shared" si="363"/>
        <v>1.3608978545354061E-4</v>
      </c>
      <c r="AE165" s="8">
        <f t="shared" si="363"/>
        <v>6.2073232357140717E-5</v>
      </c>
      <c r="AF165" s="8">
        <f t="shared" si="363"/>
        <v>2.8312824231609758E-5</v>
      </c>
      <c r="AG165" s="3">
        <f t="shared" si="304"/>
        <v>8.6740895730699817E-4</v>
      </c>
      <c r="AH165" s="9">
        <f t="shared" si="305"/>
        <v>-0.1688415865881461</v>
      </c>
      <c r="AI165" s="9">
        <f t="shared" si="306"/>
        <v>0.67536634635258441</v>
      </c>
      <c r="AJ165" s="8">
        <f t="shared" si="307"/>
        <v>-2.2824146178861255E-3</v>
      </c>
      <c r="AK165" s="7">
        <f t="shared" si="308"/>
        <v>0.27680230182514881</v>
      </c>
      <c r="AL165" s="7">
        <f t="shared" si="309"/>
        <v>-7.6717926933701818E-3</v>
      </c>
      <c r="AM165" s="10">
        <f t="shared" si="310"/>
        <v>0.26684809451389246</v>
      </c>
      <c r="AN165" s="8"/>
      <c r="AO165" s="10">
        <f>Fixing!B165</f>
        <v>0.26684563327442012</v>
      </c>
      <c r="AP165" s="11">
        <f t="shared" si="311"/>
        <v>-2.4612394723400044E-6</v>
      </c>
      <c r="AR165" t="str">
        <f t="shared" si="312"/>
        <v>1.54 -0.00767179269337018 -0.00228241461788613 0.276802301825149 0.266848094513892</v>
      </c>
    </row>
    <row r="166" spans="1:44" x14ac:dyDescent="0.3">
      <c r="A166" s="4">
        <f t="shared" si="313"/>
        <v>1.5500000000000012</v>
      </c>
      <c r="B166" s="4">
        <f t="shared" si="298"/>
        <v>0.40630765691291243</v>
      </c>
      <c r="C166">
        <f>(C$7*EXP(-$B$1*C$7)-B$7*EXP(-$B$1*B$7))*EXP(-C$7*$A166)</f>
        <v>0.22692239764117778</v>
      </c>
      <c r="D166">
        <f>(D$7*EXP(-$B$1*D$7)-C$7*EXP(-$B$1*C$7))*EXP(-D$7*$A166)</f>
        <v>0.10143109161824189</v>
      </c>
      <c r="E166">
        <f>(E$7*EXP(-$B$1*E$7)-D$7*EXP(-$B$1*D$7))*EXP(-E$7*$A166)</f>
        <v>4.5327582882464509E-2</v>
      </c>
      <c r="F166">
        <f>(F$7*EXP(-$B$1*F$7)-E$7*EXP(-$B$1*E$7))*EXP(-F$7*$A166)</f>
        <v>2.0251096090776351E-2</v>
      </c>
      <c r="G166">
        <f>(G$7*EXP(-$B$1*G$7)-F$7*EXP(-$B$1*F$7))*EXP(-G$7*$A166)</f>
        <v>9.0453557835177886E-3</v>
      </c>
      <c r="H166">
        <f>(H$7*EXP(-$B$1*H$7)-G$7*EXP(-$B$1*G$7))*EXP(-H$7*$A166)</f>
        <v>4.0391537815992204E-3</v>
      </c>
      <c r="I166">
        <f>(I$7*EXP(-$B$1*I$7)-H$7*EXP(-$B$1*H$7))*EXP(-I$7*$A166)</f>
        <v>1.8031797964395177E-3</v>
      </c>
      <c r="J166">
        <f>(J$7*EXP(-$B$1*J$7)-I$7*EXP(-$B$1*I$7))*EXP(-J$7*$A166)</f>
        <v>8.04762434315218E-4</v>
      </c>
      <c r="K166" s="3">
        <f t="shared" si="299"/>
        <v>-3.3169631156198579E-3</v>
      </c>
      <c r="L166" s="3">
        <v>0</v>
      </c>
      <c r="M166" s="4">
        <f t="shared" si="300"/>
        <v>-7.604453763354703E-3</v>
      </c>
      <c r="N166" s="3">
        <f t="shared" ref="N166:W166" si="364">-N$7*EXP(-($B$1+$A166)*N$7)*(N$7-M$7)*($B$4+IF(N$6=1,1,0)*$B$3)</f>
        <v>-3.7052402158687706E-3</v>
      </c>
      <c r="O166" s="3">
        <f t="shared" si="364"/>
        <v>-1.3758578077442015E-3</v>
      </c>
      <c r="P166" s="3">
        <f t="shared" si="364"/>
        <v>-1.0407098418221631E-3</v>
      </c>
      <c r="Q166" s="3">
        <f t="shared" si="364"/>
        <v>-6.6124904315415704E-4</v>
      </c>
      <c r="R166" s="3">
        <f t="shared" si="364"/>
        <v>-3.8584856136979515E-4</v>
      </c>
      <c r="S166" s="3">
        <f t="shared" si="364"/>
        <v>-2.1402988608816974E-4</v>
      </c>
      <c r="T166" s="3">
        <f t="shared" si="364"/>
        <v>-1.1479750435162599E-4</v>
      </c>
      <c r="U166" s="3">
        <f t="shared" si="364"/>
        <v>-6.0115672916987367E-5</v>
      </c>
      <c r="V166" s="3">
        <f t="shared" si="364"/>
        <v>-3.0920943304040655E-5</v>
      </c>
      <c r="W166" s="3">
        <f t="shared" si="364"/>
        <v>-1.5684286734790213E-5</v>
      </c>
      <c r="X166" s="8">
        <f t="shared" si="302"/>
        <v>1.3365310875224343E-2</v>
      </c>
      <c r="Y166" s="8">
        <f t="shared" ref="Y166:AF166" si="365">(-EXP(-$B$1*Y$7)+EXP(-$B$1*X$7))*EXP(-Y$7*$A166)</f>
        <v>6.8589857166099976E-3</v>
      </c>
      <c r="Z166" s="8">
        <f t="shared" si="365"/>
        <v>3.1129149683994644E-3</v>
      </c>
      <c r="AA166" s="8">
        <f t="shared" si="365"/>
        <v>1.4127802565646267E-3</v>
      </c>
      <c r="AB166" s="8">
        <f t="shared" si="365"/>
        <v>6.4118296631953222E-4</v>
      </c>
      <c r="AC166" s="8">
        <f t="shared" si="365"/>
        <v>2.9099755208782167E-4</v>
      </c>
      <c r="AD166" s="8">
        <f t="shared" si="365"/>
        <v>1.320677244549632E-4</v>
      </c>
      <c r="AE166" s="8">
        <f t="shared" si="365"/>
        <v>5.9938249368669493E-5</v>
      </c>
      <c r="AF166" s="8">
        <f t="shared" si="365"/>
        <v>2.7202662514306644E-5</v>
      </c>
      <c r="AG166" s="3">
        <f t="shared" si="304"/>
        <v>8.2924077890496448E-4</v>
      </c>
      <c r="AH166" s="9">
        <f t="shared" si="305"/>
        <v>-0.16842000981221686</v>
      </c>
      <c r="AI166" s="9">
        <f t="shared" si="306"/>
        <v>0.67368003924886743</v>
      </c>
      <c r="AJ166" s="8">
        <f t="shared" si="307"/>
        <v>-2.2509857887486125E-3</v>
      </c>
      <c r="AK166" s="7">
        <f t="shared" si="308"/>
        <v>0.27372135825620619</v>
      </c>
      <c r="AL166" s="7">
        <f t="shared" si="309"/>
        <v>-7.604453763354703E-3</v>
      </c>
      <c r="AM166" s="10">
        <f t="shared" si="310"/>
        <v>0.26386591870410286</v>
      </c>
      <c r="AN166" s="8"/>
      <c r="AO166" s="10">
        <f>Fixing!B166</f>
        <v>0.26386349330208492</v>
      </c>
      <c r="AP166" s="11">
        <f t="shared" si="311"/>
        <v>-2.4254020179470537E-6</v>
      </c>
      <c r="AR166" t="str">
        <f t="shared" si="312"/>
        <v>1.55 -0.0076044537633547 -0.00225098578874861 0.273721358256206 0.263865918704103</v>
      </c>
    </row>
    <row r="167" spans="1:44" x14ac:dyDescent="0.3">
      <c r="A167" s="4">
        <f t="shared" si="313"/>
        <v>1.5600000000000012</v>
      </c>
      <c r="B167" s="4">
        <f t="shared" si="298"/>
        <v>0.40280045640711792</v>
      </c>
      <c r="C167">
        <f>(C$7*EXP(-$B$1*C$7)-B$7*EXP(-$B$1*B$7))*EXP(-C$7*$A167)</f>
        <v>0.225790617461296</v>
      </c>
      <c r="D167">
        <f>(D$7*EXP(-$B$1*D$7)-C$7*EXP(-$B$1*C$7))*EXP(-D$7*$A167)</f>
        <v>0.10042183539363701</v>
      </c>
      <c r="E167">
        <f>(E$7*EXP(-$B$1*E$7)-D$7*EXP(-$B$1*D$7))*EXP(-E$7*$A167)</f>
        <v>4.4652743090863214E-2</v>
      </c>
      <c r="F167">
        <f>(F$7*EXP(-$B$1*F$7)-E$7*EXP(-$B$1*E$7))*EXP(-F$7*$A167)</f>
        <v>1.9850097521186594E-2</v>
      </c>
      <c r="G167">
        <f>(G$7*EXP(-$B$1*G$7)-F$7*EXP(-$B$1*F$7))*EXP(-G$7*$A167)</f>
        <v>8.8220251534877024E-3</v>
      </c>
      <c r="H167">
        <f>(H$7*EXP(-$B$1*H$7)-G$7*EXP(-$B$1*G$7))*EXP(-H$7*$A167)</f>
        <v>3.9197787466685331E-3</v>
      </c>
      <c r="I167">
        <f>(I$7*EXP(-$B$1*I$7)-H$7*EXP(-$B$1*H$7))*EXP(-I$7*$A167)</f>
        <v>1.7411601779282143E-3</v>
      </c>
      <c r="J167">
        <f>(J$7*EXP(-$B$1*J$7)-I$7*EXP(-$B$1*I$7))*EXP(-J$7*$A167)</f>
        <v>7.7320724791657663E-4</v>
      </c>
      <c r="K167" s="3">
        <f t="shared" si="299"/>
        <v>-3.1710083858658578E-3</v>
      </c>
      <c r="L167" s="3">
        <v>0</v>
      </c>
      <c r="M167" s="4">
        <f t="shared" si="300"/>
        <v>-7.538234790358843E-3</v>
      </c>
      <c r="N167" s="3">
        <f t="shared" ref="N167:W167" si="366">-N$7*EXP(-($B$1+$A167)*N$7)*(N$7-M$7)*($B$4+IF(N$6=1,1,0)*$B$3)</f>
        <v>-3.6959886845617379E-3</v>
      </c>
      <c r="O167" s="3">
        <f t="shared" si="366"/>
        <v>-1.3655774736280766E-3</v>
      </c>
      <c r="P167" s="3">
        <f t="shared" si="366"/>
        <v>-1.0277819365390667E-3</v>
      </c>
      <c r="Q167" s="3">
        <f t="shared" si="366"/>
        <v>-6.4977785058682291E-4</v>
      </c>
      <c r="R167" s="3">
        <f t="shared" si="366"/>
        <v>-3.7726390824858623E-4</v>
      </c>
      <c r="S167" s="3">
        <f t="shared" si="366"/>
        <v>-2.0822425748498005E-4</v>
      </c>
      <c r="T167" s="3">
        <f t="shared" si="366"/>
        <v>-1.1112656139698105E-4</v>
      </c>
      <c r="U167" s="3">
        <f t="shared" si="366"/>
        <v>-5.7903080571173002E-5</v>
      </c>
      <c r="V167" s="3">
        <f t="shared" si="366"/>
        <v>-2.9634337247506347E-5</v>
      </c>
      <c r="W167" s="3">
        <f t="shared" si="366"/>
        <v>-1.4956700093911063E-5</v>
      </c>
      <c r="X167" s="8">
        <f t="shared" si="302"/>
        <v>1.3215692877089973E-2</v>
      </c>
      <c r="Y167" s="8">
        <f t="shared" ref="Y167:AF167" si="367">(-EXP(-$B$1*Y$7)+EXP(-$B$1*X$7))*EXP(-Y$7*$A167)</f>
        <v>6.8247763826313115E-3</v>
      </c>
      <c r="Z167" s="8">
        <f t="shared" si="367"/>
        <v>3.0819409469391864E-3</v>
      </c>
      <c r="AA167" s="8">
        <f t="shared" si="367"/>
        <v>1.3917466987772925E-3</v>
      </c>
      <c r="AB167" s="8">
        <f t="shared" si="367"/>
        <v>6.2848669293329542E-4</v>
      </c>
      <c r="AC167" s="8">
        <f t="shared" si="367"/>
        <v>2.8381279692723345E-4</v>
      </c>
      <c r="AD167" s="8">
        <f t="shared" si="367"/>
        <v>1.2816453332323421E-4</v>
      </c>
      <c r="AE167" s="8">
        <f t="shared" si="367"/>
        <v>5.7876698231383925E-5</v>
      </c>
      <c r="AF167" s="8">
        <f t="shared" si="367"/>
        <v>2.6136030860570608E-5</v>
      </c>
      <c r="AG167" s="3">
        <f t="shared" si="304"/>
        <v>7.9275209646646446E-4</v>
      </c>
      <c r="AH167" s="9">
        <f t="shared" si="305"/>
        <v>-0.16799948566189718</v>
      </c>
      <c r="AI167" s="9">
        <f t="shared" si="306"/>
        <v>0.67199794264758872</v>
      </c>
      <c r="AJ167" s="8">
        <f t="shared" si="307"/>
        <v>-2.2202296060167136E-3</v>
      </c>
      <c r="AK167" s="7">
        <f t="shared" si="308"/>
        <v>0.27068107800309299</v>
      </c>
      <c r="AL167" s="7">
        <f t="shared" si="309"/>
        <v>-7.538234790358843E-3</v>
      </c>
      <c r="AM167" s="10">
        <f t="shared" si="310"/>
        <v>0.26092261360671742</v>
      </c>
      <c r="AN167" s="8"/>
      <c r="AO167" s="10">
        <f>Fixing!B167</f>
        <v>0.26092022342213617</v>
      </c>
      <c r="AP167" s="11">
        <f t="shared" si="311"/>
        <v>-2.3901845812579481E-6</v>
      </c>
      <c r="AR167" t="str">
        <f t="shared" si="312"/>
        <v>1.56 -0.00753823479035884 -0.00222022960601671 0.270681078003093 0.260922613606717</v>
      </c>
    </row>
    <row r="168" spans="1:44" x14ac:dyDescent="0.3">
      <c r="A168" s="4">
        <f t="shared" si="313"/>
        <v>1.5700000000000012</v>
      </c>
      <c r="B168" s="4">
        <f t="shared" si="298"/>
        <v>0.3993329204832386</v>
      </c>
      <c r="C168">
        <f>(C$7*EXP(-$B$1*C$7)-B$7*EXP(-$B$1*B$7))*EXP(-C$7*$A168)</f>
        <v>0.22466448205861067</v>
      </c>
      <c r="D168">
        <f>(D$7*EXP(-$B$1*D$7)-C$7*EXP(-$B$1*C$7))*EXP(-D$7*$A168)</f>
        <v>9.9422621436256631E-2</v>
      </c>
      <c r="E168">
        <f>(E$7*EXP(-$B$1*E$7)-D$7*EXP(-$B$1*D$7))*EXP(-E$7*$A168)</f>
        <v>4.3987950354837511E-2</v>
      </c>
      <c r="F168">
        <f>(F$7*EXP(-$B$1*F$7)-E$7*EXP(-$B$1*E$7))*EXP(-F$7*$A168)</f>
        <v>1.9457039255276812E-2</v>
      </c>
      <c r="G168">
        <f>(G$7*EXP(-$B$1*G$7)-F$7*EXP(-$B$1*F$7))*EXP(-G$7*$A168)</f>
        <v>8.6042085763598283E-3</v>
      </c>
      <c r="H168">
        <f>(H$7*EXP(-$B$1*H$7)-G$7*EXP(-$B$1*G$7))*EXP(-H$7*$A168)</f>
        <v>3.8039317772028455E-3</v>
      </c>
      <c r="I168">
        <f>(I$7*EXP(-$B$1*I$7)-H$7*EXP(-$B$1*H$7))*EXP(-I$7*$A168)</f>
        <v>1.6812736983794713E-3</v>
      </c>
      <c r="J168">
        <f>(J$7*EXP(-$B$1*J$7)-I$7*EXP(-$B$1*I$7))*EXP(-J$7*$A168)</f>
        <v>7.4288935807427894E-4</v>
      </c>
      <c r="K168" s="3">
        <f t="shared" si="299"/>
        <v>-3.0314760317594032E-3</v>
      </c>
      <c r="L168" s="3">
        <v>0</v>
      </c>
      <c r="M168" s="4">
        <f t="shared" si="300"/>
        <v>-7.4731099123823081E-3</v>
      </c>
      <c r="N168" s="3">
        <f t="shared" ref="N168:W168" si="368">-N$7*EXP(-($B$1+$A168)*N$7)*(N$7-M$7)*($B$4+IF(N$6=1,1,0)*$B$3)</f>
        <v>-3.6867602531960148E-3</v>
      </c>
      <c r="O168" s="3">
        <f t="shared" si="368"/>
        <v>-1.3553739536049084E-3</v>
      </c>
      <c r="P168" s="3">
        <f t="shared" si="368"/>
        <v>-1.0150146242745939E-3</v>
      </c>
      <c r="Q168" s="3">
        <f t="shared" si="368"/>
        <v>-6.3850565756478738E-4</v>
      </c>
      <c r="R168" s="3">
        <f t="shared" si="368"/>
        <v>-3.6887025303844858E-4</v>
      </c>
      <c r="S168" s="3">
        <f t="shared" si="368"/>
        <v>-2.0257610840062866E-4</v>
      </c>
      <c r="T168" s="3">
        <f t="shared" si="368"/>
        <v>-1.0757300620483466E-4</v>
      </c>
      <c r="U168" s="3">
        <f t="shared" si="368"/>
        <v>-5.5771923974992809E-5</v>
      </c>
      <c r="V168" s="3">
        <f t="shared" si="368"/>
        <v>-2.8401266270042332E-5</v>
      </c>
      <c r="W168" s="3">
        <f t="shared" si="368"/>
        <v>-1.4262865853057321E-5</v>
      </c>
      <c r="X168" s="8">
        <f t="shared" si="302"/>
        <v>1.306912931961822E-2</v>
      </c>
      <c r="Y168" s="8">
        <f t="shared" ref="Y168:AF168" si="369">(-EXP(-$B$1*Y$7)+EXP(-$B$1*X$7))*EXP(-Y$7*$A168)</f>
        <v>6.7907376684176474E-3</v>
      </c>
      <c r="Z168" s="8">
        <f t="shared" si="369"/>
        <v>3.0512751221418947E-3</v>
      </c>
      <c r="AA168" s="8">
        <f t="shared" si="369"/>
        <v>1.3710262898686577E-3</v>
      </c>
      <c r="AB168" s="8">
        <f t="shared" si="369"/>
        <v>6.1604182260416621E-4</v>
      </c>
      <c r="AC168" s="8">
        <f t="shared" si="369"/>
        <v>2.7680543400361509E-4</v>
      </c>
      <c r="AD168" s="8">
        <f t="shared" si="369"/>
        <v>1.2437669892286152E-4</v>
      </c>
      <c r="AE168" s="8">
        <f t="shared" si="369"/>
        <v>5.5886053287329017E-5</v>
      </c>
      <c r="AF168" s="8">
        <f t="shared" si="369"/>
        <v>2.5111222432195446E-5</v>
      </c>
      <c r="AG168" s="3">
        <f t="shared" si="304"/>
        <v>7.5786900793985081E-4</v>
      </c>
      <c r="AH168" s="9">
        <f t="shared" si="305"/>
        <v>-0.16758001150890978</v>
      </c>
      <c r="AI168" s="9">
        <f t="shared" si="306"/>
        <v>0.67032004603563911</v>
      </c>
      <c r="AJ168" s="8">
        <f t="shared" si="307"/>
        <v>-2.1901248417930514E-3</v>
      </c>
      <c r="AK168" s="7">
        <f t="shared" si="308"/>
        <v>0.26768086164187072</v>
      </c>
      <c r="AL168" s="7">
        <f t="shared" si="309"/>
        <v>-7.4731099123823081E-3</v>
      </c>
      <c r="AM168" s="10">
        <f t="shared" si="310"/>
        <v>0.25801762688769536</v>
      </c>
      <c r="AN168" s="8"/>
      <c r="AO168" s="10">
        <f>Fixing!B168</f>
        <v>0.25801527131231311</v>
      </c>
      <c r="AP168" s="11">
        <f t="shared" si="311"/>
        <v>-2.3555753822512848E-6</v>
      </c>
      <c r="AR168" t="str">
        <f t="shared" si="312"/>
        <v>1.57 -0.00747310991238231 -0.00219012484179305 0.267680861641871 0.258017626887695</v>
      </c>
    </row>
    <row r="169" spans="1:44" x14ac:dyDescent="0.3">
      <c r="A169" s="4">
        <f t="shared" si="313"/>
        <v>1.5800000000000012</v>
      </c>
      <c r="B169" s="4">
        <f t="shared" si="298"/>
        <v>0.39590453456052377</v>
      </c>
      <c r="C169">
        <f>(C$7*EXP(-$B$1*C$7)-B$7*EXP(-$B$1*B$7))*EXP(-C$7*$A169)</f>
        <v>0.2235439632796781</v>
      </c>
      <c r="D169">
        <f>(D$7*EXP(-$B$1*D$7)-C$7*EXP(-$B$1*C$7))*EXP(-D$7*$A169)</f>
        <v>9.8433349823872349E-2</v>
      </c>
      <c r="E169">
        <f>(E$7*EXP(-$B$1*E$7)-D$7*EXP(-$B$1*D$7))*EXP(-E$7*$A169)</f>
        <v>4.3333055093217207E-2</v>
      </c>
      <c r="F169">
        <f>(F$7*EXP(-$B$1*F$7)-E$7*EXP(-$B$1*E$7))*EXP(-F$7*$A169)</f>
        <v>1.9071764064499789E-2</v>
      </c>
      <c r="G169">
        <f>(G$7*EXP(-$B$1*G$7)-F$7*EXP(-$B$1*F$7))*EXP(-G$7*$A169)</f>
        <v>8.3917699096829317E-3</v>
      </c>
      <c r="H169">
        <f>(H$7*EXP(-$B$1*H$7)-G$7*EXP(-$B$1*G$7))*EXP(-H$7*$A169)</f>
        <v>3.6915086031097397E-3</v>
      </c>
      <c r="I169">
        <f>(I$7*EXP(-$B$1*I$7)-H$7*EXP(-$B$1*H$7))*EXP(-I$7*$A169)</f>
        <v>1.6234469893666092E-3</v>
      </c>
      <c r="J169">
        <f>(J$7*EXP(-$B$1*J$7)-I$7*EXP(-$B$1*I$7))*EXP(-J$7*$A169)</f>
        <v>7.1376024969641591E-4</v>
      </c>
      <c r="K169" s="3">
        <f t="shared" si="299"/>
        <v>-2.8980834525993877E-3</v>
      </c>
      <c r="L169" s="3">
        <v>0</v>
      </c>
      <c r="M169" s="4">
        <f t="shared" si="300"/>
        <v>-7.409053985140958E-3</v>
      </c>
      <c r="N169" s="3">
        <f t="shared" ref="N169:W169" si="370">-N$7*EXP(-($B$1+$A169)*N$7)*(N$7-M$7)*($B$4+IF(N$6=1,1,0)*$B$3)</f>
        <v>-3.6775548640938754E-3</v>
      </c>
      <c r="O169" s="3">
        <f t="shared" si="370"/>
        <v>-1.3452466737240048E-3</v>
      </c>
      <c r="P169" s="3">
        <f t="shared" si="370"/>
        <v>-1.0024059101102268E-3</v>
      </c>
      <c r="Q169" s="3">
        <f t="shared" si="370"/>
        <v>-6.2742901189083585E-4</v>
      </c>
      <c r="R169" s="3">
        <f t="shared" si="370"/>
        <v>-3.6066334627216215E-4</v>
      </c>
      <c r="S169" s="3">
        <f t="shared" si="370"/>
        <v>-1.9708116715317554E-4</v>
      </c>
      <c r="T169" s="3">
        <f t="shared" si="370"/>
        <v>-1.0413308500212237E-4</v>
      </c>
      <c r="U169" s="3">
        <f t="shared" si="370"/>
        <v>-5.371920583826312E-5</v>
      </c>
      <c r="V169" s="3">
        <f t="shared" si="370"/>
        <v>-2.721950280193025E-5</v>
      </c>
      <c r="W169" s="3">
        <f t="shared" si="370"/>
        <v>-1.3601218254361167E-5</v>
      </c>
      <c r="X169" s="8">
        <f t="shared" si="302"/>
        <v>1.2925524126924957E-2</v>
      </c>
      <c r="Y169" s="8">
        <f t="shared" ref="Y169:AF169" si="371">(-EXP(-$B$1*Y$7)+EXP(-$B$1*X$7))*EXP(-Y$7*$A169)</f>
        <v>6.7568687229993783E-3</v>
      </c>
      <c r="Z169" s="8">
        <f t="shared" si="371"/>
        <v>3.0209144273995554E-3</v>
      </c>
      <c r="AA169" s="8">
        <f t="shared" si="371"/>
        <v>1.350614367659304E-3</v>
      </c>
      <c r="AB169" s="8">
        <f t="shared" si="371"/>
        <v>6.0384337721807932E-4</v>
      </c>
      <c r="AC169" s="8">
        <f t="shared" si="371"/>
        <v>2.6997108348703031E-4</v>
      </c>
      <c r="AD169" s="8">
        <f t="shared" si="371"/>
        <v>1.2070081194719851E-4</v>
      </c>
      <c r="AE169" s="8">
        <f t="shared" si="371"/>
        <v>5.3963875747503932E-5</v>
      </c>
      <c r="AF169" s="8">
        <f t="shared" si="371"/>
        <v>2.4126597317058299E-5</v>
      </c>
      <c r="AG169" s="3">
        <f t="shared" si="304"/>
        <v>7.2452086314984693E-4</v>
      </c>
      <c r="AH169" s="9">
        <f t="shared" si="305"/>
        <v>-0.1671615847315398</v>
      </c>
      <c r="AI169" s="9">
        <f t="shared" si="306"/>
        <v>0.66864633892615921</v>
      </c>
      <c r="AJ169" s="8">
        <f t="shared" si="307"/>
        <v>-2.1606510965425283E-3</v>
      </c>
      <c r="AK169" s="7">
        <f t="shared" si="308"/>
        <v>0.26472011759815928</v>
      </c>
      <c r="AL169" s="7">
        <f t="shared" si="309"/>
        <v>-7.409053985140958E-3</v>
      </c>
      <c r="AM169" s="10">
        <f t="shared" si="310"/>
        <v>0.2551504125164758</v>
      </c>
      <c r="AN169" s="8"/>
      <c r="AO169" s="10">
        <f>Fixing!B169</f>
        <v>0.25514809095360552</v>
      </c>
      <c r="AP169" s="11">
        <f t="shared" si="311"/>
        <v>-2.321562870277738E-6</v>
      </c>
      <c r="AR169" t="str">
        <f t="shared" si="312"/>
        <v>1.58 -0.00740905398514096 -0.00216065109654253 0.264720117598159 0.255150412516476</v>
      </c>
    </row>
    <row r="170" spans="1:44" x14ac:dyDescent="0.3">
      <c r="A170" s="4">
        <f t="shared" si="313"/>
        <v>1.5900000000000012</v>
      </c>
      <c r="B170" s="4">
        <f t="shared" si="298"/>
        <v>0.39251478896684261</v>
      </c>
      <c r="C170">
        <f>(C$7*EXP(-$B$1*C$7)-B$7*EXP(-$B$1*B$7))*EXP(-C$7*$A170)</f>
        <v>0.22242903311147041</v>
      </c>
      <c r="D170">
        <f>(D$7*EXP(-$B$1*D$7)-C$7*EXP(-$B$1*C$7))*EXP(-D$7*$A170)</f>
        <v>9.745392162849853E-2</v>
      </c>
      <c r="E170">
        <f>(E$7*EXP(-$B$1*E$7)-D$7*EXP(-$B$1*D$7))*EXP(-E$7*$A170)</f>
        <v>4.2687909951805589E-2</v>
      </c>
      <c r="F170">
        <f>(F$7*EXP(-$B$1*F$7)-E$7*EXP(-$B$1*E$7))*EXP(-F$7*$A170)</f>
        <v>1.8694117833642145E-2</v>
      </c>
      <c r="G170">
        <f>(G$7*EXP(-$B$1*G$7)-F$7*EXP(-$B$1*F$7))*EXP(-G$7*$A170)</f>
        <v>8.184576372374866E-3</v>
      </c>
      <c r="H170">
        <f>(H$7*EXP(-$B$1*H$7)-G$7*EXP(-$B$1*G$7))*EXP(-H$7*$A170)</f>
        <v>3.5824080359437411E-3</v>
      </c>
      <c r="I170">
        <f>(I$7*EXP(-$B$1*I$7)-H$7*EXP(-$B$1*H$7))*EXP(-I$7*$A170)</f>
        <v>1.5676092059394374E-3</v>
      </c>
      <c r="J170">
        <f>(J$7*EXP(-$B$1*J$7)-I$7*EXP(-$B$1*I$7))*EXP(-J$7*$A170)</f>
        <v>6.8577330999504155E-4</v>
      </c>
      <c r="K170" s="3">
        <f t="shared" si="299"/>
        <v>-2.7705604828271915E-3</v>
      </c>
      <c r="L170" s="3">
        <v>0</v>
      </c>
      <c r="M170" s="4">
        <f t="shared" si="300"/>
        <v>-7.3460425595448658E-3</v>
      </c>
      <c r="N170" s="3">
        <f t="shared" ref="N170:W170" si="372">-N$7*EXP(-($B$1+$A170)*N$7)*(N$7-M$7)*($B$4+IF(N$6=1,1,0)*$B$3)</f>
        <v>-3.6683724597216076E-3</v>
      </c>
      <c r="O170" s="3">
        <f t="shared" si="372"/>
        <v>-1.3351950643232023E-3</v>
      </c>
      <c r="P170" s="3">
        <f t="shared" si="372"/>
        <v>-9.899538239087249E-4</v>
      </c>
      <c r="Q170" s="3">
        <f t="shared" si="372"/>
        <v>-6.1654452125565757E-4</v>
      </c>
      <c r="R170" s="3">
        <f t="shared" si="372"/>
        <v>-3.5263903302789522E-4</v>
      </c>
      <c r="S170" s="3">
        <f t="shared" si="372"/>
        <v>-1.9173527793140991E-4</v>
      </c>
      <c r="T170" s="3">
        <f t="shared" si="372"/>
        <v>-1.0080316405224606E-4</v>
      </c>
      <c r="U170" s="3">
        <f t="shared" si="372"/>
        <v>-5.1742039187810834E-5</v>
      </c>
      <c r="V170" s="3">
        <f t="shared" si="372"/>
        <v>-2.6086911961590643E-5</v>
      </c>
      <c r="W170" s="3">
        <f t="shared" si="372"/>
        <v>-1.2970264174721474E-5</v>
      </c>
      <c r="X170" s="8">
        <f t="shared" si="302"/>
        <v>1.2784784891734863E-2</v>
      </c>
      <c r="Y170" s="8">
        <f t="shared" ref="Y170:AF170" si="373">(-EXP(-$B$1*Y$7)+EXP(-$B$1*X$7))*EXP(-Y$7*$A170)</f>
        <v>6.7231686996511043E-3</v>
      </c>
      <c r="Z170" s="8">
        <f t="shared" si="373"/>
        <v>2.9908558266173932E-3</v>
      </c>
      <c r="AA170" s="8">
        <f t="shared" si="373"/>
        <v>1.3305063393806214E-3</v>
      </c>
      <c r="AB170" s="8">
        <f t="shared" si="373"/>
        <v>5.9188647723423186E-4</v>
      </c>
      <c r="AC170" s="8">
        <f t="shared" si="373"/>
        <v>2.6330547368592905E-4</v>
      </c>
      <c r="AD170" s="8">
        <f t="shared" si="373"/>
        <v>1.1713356384983727E-4</v>
      </c>
      <c r="AE170" s="8">
        <f t="shared" si="373"/>
        <v>5.2107810704040115E-5</v>
      </c>
      <c r="AF170" s="8">
        <f t="shared" si="373"/>
        <v>2.3180579904910389E-5</v>
      </c>
      <c r="AG170" s="3">
        <f t="shared" si="304"/>
        <v>6.9264012070679776E-4</v>
      </c>
      <c r="AH170" s="9">
        <f t="shared" si="305"/>
        <v>-0.16674420271461854</v>
      </c>
      <c r="AI170" s="9">
        <f t="shared" si="306"/>
        <v>0.66697681085847416</v>
      </c>
      <c r="AJ170" s="8">
        <f t="shared" si="307"/>
        <v>-2.1317887636502306E-3</v>
      </c>
      <c r="AK170" s="7">
        <f t="shared" si="308"/>
        <v>0.26179826215989166</v>
      </c>
      <c r="AL170" s="7">
        <f t="shared" si="309"/>
        <v>-7.3460425595448658E-3</v>
      </c>
      <c r="AM170" s="10">
        <f t="shared" si="310"/>
        <v>0.25232043083669659</v>
      </c>
      <c r="AN170" s="8"/>
      <c r="AO170" s="10">
        <f>Fixing!B170</f>
        <v>0.2523181427009572</v>
      </c>
      <c r="AP170" s="11">
        <f t="shared" si="311"/>
        <v>-2.2881357393811363E-6</v>
      </c>
      <c r="AR170" t="str">
        <f t="shared" si="312"/>
        <v>1.59 -0.00734604255954487 -0.00213178876365023 0.261798262159892 0.252320430836697</v>
      </c>
    </row>
    <row r="171" spans="1:44" x14ac:dyDescent="0.3">
      <c r="A171" s="4">
        <f t="shared" si="313"/>
        <v>1.6000000000000012</v>
      </c>
      <c r="B171" s="4">
        <f t="shared" si="298"/>
        <v>0.38916317904501213</v>
      </c>
      <c r="C171">
        <f>(C$7*EXP(-$B$1*C$7)-B$7*EXP(-$B$1*B$7))*EXP(-C$7*$A171)</f>
        <v>0.22131966368067543</v>
      </c>
      <c r="D171">
        <f>(D$7*EXP(-$B$1*D$7)-C$7*EXP(-$B$1*C$7))*EXP(-D$7*$A171)</f>
        <v>9.6484238906499417E-2</v>
      </c>
      <c r="E171">
        <f>(E$7*EXP(-$B$1*E$7)-D$7*EXP(-$B$1*D$7))*EXP(-E$7*$A171)</f>
        <v>4.2052369770224078E-2</v>
      </c>
      <c r="F171">
        <f>(F$7*EXP(-$B$1*F$7)-E$7*EXP(-$B$1*E$7))*EXP(-F$7*$A171)</f>
        <v>1.8323949499176182E-2</v>
      </c>
      <c r="G171">
        <f>(G$7*EXP(-$B$1*G$7)-F$7*EXP(-$B$1*F$7))*EXP(-G$7*$A171)</f>
        <v>7.9824984617301049E-3</v>
      </c>
      <c r="H171">
        <f>(H$7*EXP(-$B$1*H$7)-G$7*EXP(-$B$1*G$7))*EXP(-H$7*$A171)</f>
        <v>3.4765318778298866E-3</v>
      </c>
      <c r="I171">
        <f>(I$7*EXP(-$B$1*I$7)-H$7*EXP(-$B$1*H$7))*EXP(-I$7*$A171)</f>
        <v>1.5136919398303435E-3</v>
      </c>
      <c r="J171">
        <f>(J$7*EXP(-$B$1*J$7)-I$7*EXP(-$B$1*I$7))*EXP(-J$7*$A171)</f>
        <v>6.5888375389576827E-4</v>
      </c>
      <c r="K171" s="3">
        <f t="shared" si="299"/>
        <v>-2.6486488448490921E-3</v>
      </c>
      <c r="L171" s="3">
        <v>0</v>
      </c>
      <c r="M171" s="4">
        <f t="shared" si="300"/>
        <v>-7.2840518599476701E-3</v>
      </c>
      <c r="N171" s="3">
        <f t="shared" ref="N171:W171" si="374">-N$7*EXP(-($B$1+$A171)*N$7)*(N$7-M$7)*($B$4+IF(N$6=1,1,0)*$B$3)</f>
        <v>-3.6592129826891547E-3</v>
      </c>
      <c r="O171" s="3">
        <f t="shared" si="374"/>
        <v>-1.3252185599968225E-3</v>
      </c>
      <c r="P171" s="3">
        <f t="shared" si="374"/>
        <v>-9.7765642000628619E-4</v>
      </c>
      <c r="Q171" s="3">
        <f t="shared" si="374"/>
        <v>-6.0584885219892414E-4</v>
      </c>
      <c r="R171" s="3">
        <f t="shared" si="374"/>
        <v>-3.4479325082568637E-4</v>
      </c>
      <c r="S171" s="3">
        <f t="shared" si="374"/>
        <v>-1.8653439765181873E-4</v>
      </c>
      <c r="T171" s="3">
        <f t="shared" si="374"/>
        <v>-9.7579725816602291E-5</v>
      </c>
      <c r="U171" s="3">
        <f t="shared" si="374"/>
        <v>-4.9837643307191416E-5</v>
      </c>
      <c r="V171" s="3">
        <f t="shared" si="374"/>
        <v>-2.5001447698872803E-5</v>
      </c>
      <c r="W171" s="3">
        <f t="shared" si="374"/>
        <v>-1.2368579756311295E-5</v>
      </c>
      <c r="X171" s="8">
        <f t="shared" si="302"/>
        <v>1.2646822724222764E-2</v>
      </c>
      <c r="Y171" s="8">
        <f t="shared" ref="Y171:AF171" si="375">(-EXP(-$B$1*Y$7)+EXP(-$B$1*X$7))*EXP(-Y$7*$A171)</f>
        <v>6.6896367558704874E-3</v>
      </c>
      <c r="Z171" s="8">
        <f t="shared" si="375"/>
        <v>2.9610963139102804E-3</v>
      </c>
      <c r="AA171" s="8">
        <f t="shared" si="375"/>
        <v>1.3106976806414145E-3</v>
      </c>
      <c r="AB171" s="8">
        <f t="shared" si="375"/>
        <v>5.8016633973320306E-4</v>
      </c>
      <c r="AC171" s="8">
        <f t="shared" si="375"/>
        <v>2.5680443837720207E-4</v>
      </c>
      <c r="AD171" s="8">
        <f t="shared" si="375"/>
        <v>1.1367174386669355E-4</v>
      </c>
      <c r="AE171" s="8">
        <f t="shared" si="375"/>
        <v>5.0315584245145124E-5</v>
      </c>
      <c r="AF171" s="8">
        <f t="shared" si="375"/>
        <v>2.2271656366064463E-5</v>
      </c>
      <c r="AG171" s="3">
        <f t="shared" si="304"/>
        <v>6.6216221121227303E-4</v>
      </c>
      <c r="AH171" s="9">
        <f t="shared" si="305"/>
        <v>-0.16632786284950704</v>
      </c>
      <c r="AI171" s="9">
        <f t="shared" si="306"/>
        <v>0.66531145139802816</v>
      </c>
      <c r="AJ171" s="8">
        <f t="shared" si="307"/>
        <v>-2.103518995556553E-3</v>
      </c>
      <c r="AK171" s="7">
        <f t="shared" si="308"/>
        <v>0.25891471948110772</v>
      </c>
      <c r="AL171" s="7">
        <f t="shared" si="309"/>
        <v>-7.2840518599476701E-3</v>
      </c>
      <c r="AM171" s="10">
        <f t="shared" si="310"/>
        <v>0.24952714862560349</v>
      </c>
      <c r="AN171" s="8"/>
      <c r="AO171" s="10">
        <f>Fixing!B171</f>
        <v>0.24952489334271716</v>
      </c>
      <c r="AP171" s="11">
        <f t="shared" si="311"/>
        <v>-2.2552828863320329E-6</v>
      </c>
      <c r="AR171" t="str">
        <f t="shared" si="312"/>
        <v>1.6 -0.00728405185994767 -0.00210351899555655 0.258914719481108 0.249527148625603</v>
      </c>
    </row>
    <row r="172" spans="1:44" x14ac:dyDescent="0.3">
      <c r="A172" s="4">
        <f t="shared" si="313"/>
        <v>1.6100000000000012</v>
      </c>
      <c r="B172" s="4">
        <f t="shared" si="298"/>
        <v>0.38584920524751459</v>
      </c>
      <c r="C172">
        <f>(C$7*EXP(-$B$1*C$7)-B$7*EXP(-$B$1*B$7))*EXP(-C$7*$A172)</f>
        <v>0.22021582725299951</v>
      </c>
      <c r="D172">
        <f>(D$7*EXP(-$B$1*D$7)-C$7*EXP(-$B$1*C$7))*EXP(-D$7*$A172)</f>
        <v>9.5524204688794759E-2</v>
      </c>
      <c r="E172">
        <f>(E$7*EXP(-$B$1*E$7)-D$7*EXP(-$B$1*D$7))*EXP(-E$7*$A172)</f>
        <v>4.1426291549250635E-2</v>
      </c>
      <c r="F172">
        <f>(F$7*EXP(-$B$1*F$7)-E$7*EXP(-$B$1*E$7))*EXP(-F$7*$A172)</f>
        <v>1.796111098883248E-2</v>
      </c>
      <c r="G172">
        <f>(G$7*EXP(-$B$1*G$7)-F$7*EXP(-$B$1*F$7))*EXP(-G$7*$A172)</f>
        <v>7.7854098724762875E-3</v>
      </c>
      <c r="H172">
        <f>(H$7*EXP(-$B$1*H$7)-G$7*EXP(-$B$1*G$7))*EXP(-H$7*$A172)</f>
        <v>3.3737848330790202E-3</v>
      </c>
      <c r="I172">
        <f>(I$7*EXP(-$B$1*I$7)-H$7*EXP(-$B$1*H$7))*EXP(-I$7*$A172)</f>
        <v>1.4616291356456021E-3</v>
      </c>
      <c r="J172">
        <f>(J$7*EXP(-$B$1*J$7)-I$7*EXP(-$B$1*I$7))*EXP(-J$7*$A172)</f>
        <v>6.330485523720925E-4</v>
      </c>
      <c r="K172" s="3">
        <f t="shared" si="299"/>
        <v>-2.532101625935881E-3</v>
      </c>
      <c r="L172" s="3">
        <v>0</v>
      </c>
      <c r="M172" s="4">
        <f t="shared" si="300"/>
        <v>-7.2230587631390009E-3</v>
      </c>
      <c r="N172" s="3">
        <f t="shared" ref="N172:W172" si="376">-N$7*EXP(-($B$1+$A172)*N$7)*(N$7-M$7)*($B$4+IF(N$6=1,1,0)*$B$3)</f>
        <v>-3.6500763757497555E-3</v>
      </c>
      <c r="O172" s="3">
        <f t="shared" si="376"/>
        <v>-1.3153165995638662E-3</v>
      </c>
      <c r="P172" s="3">
        <f t="shared" si="376"/>
        <v>-9.6551177690853019E-4</v>
      </c>
      <c r="Q172" s="3">
        <f t="shared" si="376"/>
        <v>-5.9533872908839117E-4</v>
      </c>
      <c r="R172" s="3">
        <f t="shared" si="376"/>
        <v>-3.371220275707272E-4</v>
      </c>
      <c r="S172" s="3">
        <f t="shared" si="376"/>
        <v>-1.8147459290081291E-4</v>
      </c>
      <c r="T172" s="3">
        <f t="shared" si="376"/>
        <v>-9.4459365238854526E-5</v>
      </c>
      <c r="U172" s="3">
        <f t="shared" si="376"/>
        <v>-4.8003339825848214E-5</v>
      </c>
      <c r="V172" s="3">
        <f t="shared" si="376"/>
        <v>-2.3961149098820326E-5</v>
      </c>
      <c r="W172" s="3">
        <f t="shared" si="376"/>
        <v>-1.1794807193394634E-5</v>
      </c>
      <c r="X172" s="8">
        <f t="shared" si="302"/>
        <v>1.2511552107283403E-2</v>
      </c>
      <c r="Y172" s="8">
        <f t="shared" ref="Y172:AF172" si="377">(-EXP(-$B$1*Y$7)+EXP(-$B$1*X$7))*EXP(-Y$7*$A172)</f>
        <v>6.6562720533571863E-3</v>
      </c>
      <c r="Z172" s="8">
        <f t="shared" si="377"/>
        <v>2.9316329133021479E-3</v>
      </c>
      <c r="AA172" s="8">
        <f t="shared" si="377"/>
        <v>1.2911839344098993E-3</v>
      </c>
      <c r="AB172" s="8">
        <f t="shared" si="377"/>
        <v>5.6867827650372202E-4</v>
      </c>
      <c r="AC172" s="8">
        <f t="shared" si="377"/>
        <v>2.5046391420215428E-4</v>
      </c>
      <c r="AD172" s="8">
        <f t="shared" si="377"/>
        <v>1.1031223612610276E-4</v>
      </c>
      <c r="AE172" s="8">
        <f t="shared" si="377"/>
        <v>4.8585000669276012E-5</v>
      </c>
      <c r="AF172" s="8">
        <f t="shared" si="377"/>
        <v>2.1398372228944344E-5</v>
      </c>
      <c r="AG172" s="3">
        <f t="shared" si="304"/>
        <v>6.3302540648397024E-4</v>
      </c>
      <c r="AH172" s="9">
        <f t="shared" si="305"/>
        <v>-0.16591256253407979</v>
      </c>
      <c r="AI172" s="9">
        <f t="shared" si="306"/>
        <v>0.66365025013631918</v>
      </c>
      <c r="AJ172" s="8">
        <f t="shared" si="307"/>
        <v>-2.0758236713980553E-3</v>
      </c>
      <c r="AK172" s="7">
        <f t="shared" si="308"/>
        <v>0.25606892157741301</v>
      </c>
      <c r="AL172" s="7">
        <f t="shared" si="309"/>
        <v>-7.2230587631390009E-3</v>
      </c>
      <c r="AM172" s="10">
        <f t="shared" si="310"/>
        <v>0.24677003914287593</v>
      </c>
      <c r="AN172" s="8"/>
      <c r="AO172" s="10">
        <f>Fixing!B172</f>
        <v>0.24676781614946308</v>
      </c>
      <c r="AP172" s="11">
        <f t="shared" si="311"/>
        <v>-2.222993412848151E-6</v>
      </c>
      <c r="AR172" t="str">
        <f t="shared" si="312"/>
        <v>1.61 -0.007223058763139 -0.00207582367139806 0.256068921577413 0.246770039142876</v>
      </c>
    </row>
    <row r="173" spans="1:44" x14ac:dyDescent="0.3">
      <c r="A173" s="4">
        <f t="shared" si="313"/>
        <v>1.6200000000000012</v>
      </c>
      <c r="B173" s="4">
        <f t="shared" si="298"/>
        <v>0.38257237322028392</v>
      </c>
      <c r="C173">
        <f>(C$7*EXP(-$B$1*C$7)-B$7*EXP(-$B$1*B$7))*EXP(-C$7*$A173)</f>
        <v>0.21911749623247448</v>
      </c>
      <c r="D173">
        <f>(D$7*EXP(-$B$1*D$7)-C$7*EXP(-$B$1*C$7))*EXP(-D$7*$A173)</f>
        <v>9.4573722971162746E-2</v>
      </c>
      <c r="E173">
        <f>(E$7*EXP(-$B$1*E$7)-D$7*EXP(-$B$1*D$7))*EXP(-E$7*$A173)</f>
        <v>4.0809534418644253E-2</v>
      </c>
      <c r="F173">
        <f>(F$7*EXP(-$B$1*F$7)-E$7*EXP(-$B$1*E$7))*EXP(-F$7*$A173)</f>
        <v>1.7605457162368977E-2</v>
      </c>
      <c r="G173">
        <f>(G$7*EXP(-$B$1*G$7)-F$7*EXP(-$B$1*F$7))*EXP(-G$7*$A173)</f>
        <v>7.5931874178293574E-3</v>
      </c>
      <c r="H173">
        <f>(H$7*EXP(-$B$1*H$7)-G$7*EXP(-$B$1*G$7))*EXP(-H$7*$A173)</f>
        <v>3.2740744224152339E-3</v>
      </c>
      <c r="I173">
        <f>(I$7*EXP(-$B$1*I$7)-H$7*EXP(-$B$1*H$7))*EXP(-I$7*$A173)</f>
        <v>1.4113570099392584E-3</v>
      </c>
      <c r="J173">
        <f>(J$7*EXP(-$B$1*J$7)-I$7*EXP(-$B$1*I$7))*EXP(-J$7*$A173)</f>
        <v>6.0822636358977289E-4</v>
      </c>
      <c r="K173" s="3">
        <f t="shared" si="299"/>
        <v>-2.4206827781401985E-3</v>
      </c>
      <c r="L173" s="3">
        <v>0</v>
      </c>
      <c r="M173" s="4">
        <f t="shared" si="300"/>
        <v>-7.1630407780529847E-3</v>
      </c>
      <c r="N173" s="3">
        <f t="shared" ref="N173:W173" si="378">-N$7*EXP(-($B$1+$A173)*N$7)*(N$7-M$7)*($B$4+IF(N$6=1,1,0)*$B$3)</f>
        <v>-3.6409625817995857E-3</v>
      </c>
      <c r="O173" s="3">
        <f t="shared" si="378"/>
        <v>-1.3054886260364478E-3</v>
      </c>
      <c r="P173" s="3">
        <f t="shared" si="378"/>
        <v>-9.5351799699026495E-4</v>
      </c>
      <c r="Q173" s="3">
        <f t="shared" si="378"/>
        <v>-5.8501093311671114E-4</v>
      </c>
      <c r="R173" s="3">
        <f t="shared" si="378"/>
        <v>-3.2962147954240442E-4</v>
      </c>
      <c r="S173" s="3">
        <f t="shared" si="378"/>
        <v>-1.7655203695989569E-4</v>
      </c>
      <c r="T173" s="3">
        <f t="shared" si="378"/>
        <v>-9.1438786148026019E-5</v>
      </c>
      <c r="U173" s="3">
        <f t="shared" si="378"/>
        <v>-4.6236548952212621E-5</v>
      </c>
      <c r="V173" s="3">
        <f t="shared" si="378"/>
        <v>-2.2964136839235217E-5</v>
      </c>
      <c r="W173" s="3">
        <f t="shared" si="378"/>
        <v>-1.1247651668201168E-5</v>
      </c>
      <c r="X173" s="8">
        <f t="shared" si="302"/>
        <v>1.237889075795235E-2</v>
      </c>
      <c r="Y173" s="8">
        <f t="shared" ref="Y173:AF173" si="379">(-EXP(-$B$1*Y$7)+EXP(-$B$1*X$7))*EXP(-Y$7*$A173)</f>
        <v>6.6230737579919003E-3</v>
      </c>
      <c r="Z173" s="8">
        <f t="shared" si="379"/>
        <v>2.9024626784283805E-3</v>
      </c>
      <c r="AA173" s="8">
        <f t="shared" si="379"/>
        <v>1.2719607100108495E-3</v>
      </c>
      <c r="AB173" s="8">
        <f t="shared" si="379"/>
        <v>5.5741769216732036E-4</v>
      </c>
      <c r="AC173" s="8">
        <f t="shared" si="379"/>
        <v>2.4427993812677485E-4</v>
      </c>
      <c r="AD173" s="8">
        <f t="shared" si="379"/>
        <v>1.0705201684432478E-4</v>
      </c>
      <c r="AE173" s="8">
        <f t="shared" si="379"/>
        <v>4.6913939795130405E-5</v>
      </c>
      <c r="AF173" s="8">
        <f t="shared" si="379"/>
        <v>2.0559330052620086E-5</v>
      </c>
      <c r="AG173" s="3">
        <f t="shared" si="304"/>
        <v>6.0517069453504962E-4</v>
      </c>
      <c r="AH173" s="9">
        <f t="shared" si="305"/>
        <v>-0.16549829917270845</v>
      </c>
      <c r="AI173" s="9">
        <f t="shared" si="306"/>
        <v>0.66199319669083379</v>
      </c>
      <c r="AJ173" s="8">
        <f t="shared" si="307"/>
        <v>-2.0486853660858736E-3</v>
      </c>
      <c r="AK173" s="7">
        <f t="shared" si="308"/>
        <v>0.2532603083136945</v>
      </c>
      <c r="AL173" s="7">
        <f t="shared" si="309"/>
        <v>-7.1630407780529847E-3</v>
      </c>
      <c r="AM173" s="10">
        <f t="shared" si="310"/>
        <v>0.24404858216955563</v>
      </c>
      <c r="AN173" s="8"/>
      <c r="AO173" s="10">
        <f>Fixing!B173</f>
        <v>0.24404639091291072</v>
      </c>
      <c r="AP173" s="11">
        <f t="shared" si="311"/>
        <v>-2.191256644912265E-6</v>
      </c>
      <c r="AR173" t="str">
        <f t="shared" si="312"/>
        <v>1.62 -0.00716304077805298 -0.00204868536608587 0.253260308313695 0.244048582169556</v>
      </c>
    </row>
    <row r="174" spans="1:44" x14ac:dyDescent="0.3">
      <c r="A174" s="4">
        <f t="shared" si="313"/>
        <v>1.6300000000000012</v>
      </c>
      <c r="B174" s="4">
        <f t="shared" si="298"/>
        <v>0.37933219387620754</v>
      </c>
      <c r="C174">
        <f>(C$7*EXP(-$B$1*C$7)-B$7*EXP(-$B$1*B$7))*EXP(-C$7*$A174)</f>
        <v>0.21802464316076764</v>
      </c>
      <c r="D174">
        <f>(D$7*EXP(-$B$1*D$7)-C$7*EXP(-$B$1*C$7))*EXP(-D$7*$A174)</f>
        <v>9.3632698704639555E-2</v>
      </c>
      <c r="E174">
        <f>(E$7*EXP(-$B$1*E$7)-D$7*EXP(-$B$1*D$7))*EXP(-E$7*$A174)</f>
        <v>4.0201959605448576E-2</v>
      </c>
      <c r="F174">
        <f>(F$7*EXP(-$B$1*F$7)-E$7*EXP(-$B$1*E$7))*EXP(-F$7*$A174)</f>
        <v>1.7256845753512984E-2</v>
      </c>
      <c r="G174">
        <f>(G$7*EXP(-$B$1*G$7)-F$7*EXP(-$B$1*F$7))*EXP(-G$7*$A174)</f>
        <v>7.4057109524977962E-3</v>
      </c>
      <c r="H174">
        <f>(H$7*EXP(-$B$1*H$7)-G$7*EXP(-$B$1*G$7))*EXP(-H$7*$A174)</f>
        <v>3.1773108997382748E-3</v>
      </c>
      <c r="I174">
        <f>(I$7*EXP(-$B$1*I$7)-H$7*EXP(-$B$1*H$7))*EXP(-I$7*$A174)</f>
        <v>1.3628139730704318E-3</v>
      </c>
      <c r="J174">
        <f>(J$7*EXP(-$B$1*J$7)-I$7*EXP(-$B$1*I$7))*EXP(-J$7*$A174)</f>
        <v>5.8437746675107482E-4</v>
      </c>
      <c r="K174" s="3">
        <f t="shared" si="299"/>
        <v>-2.3141666402187819E-3</v>
      </c>
      <c r="L174" s="3">
        <v>0</v>
      </c>
      <c r="M174" s="4">
        <f t="shared" si="300"/>
        <v>-7.1039760261667481E-3</v>
      </c>
      <c r="N174" s="3">
        <f t="shared" ref="N174:W174" si="380">-N$7*EXP(-($B$1+$A174)*N$7)*(N$7-M$7)*($B$4+IF(N$6=1,1,0)*$B$3)</f>
        <v>-3.6318715438774041E-3</v>
      </c>
      <c r="O174" s="3">
        <f t="shared" si="380"/>
        <v>-1.2957340865884651E-3</v>
      </c>
      <c r="P174" s="3">
        <f t="shared" si="380"/>
        <v>-9.4167320619897789E-4</v>
      </c>
      <c r="Q174" s="3">
        <f t="shared" si="380"/>
        <v>-5.7486230131564679E-4</v>
      </c>
      <c r="R174" s="3">
        <f t="shared" si="380"/>
        <v>-3.2228780942808395E-4</v>
      </c>
      <c r="S174" s="3">
        <f t="shared" si="380"/>
        <v>-1.7176300691152421E-4</v>
      </c>
      <c r="T174" s="3">
        <f t="shared" si="380"/>
        <v>-8.851479777661304E-5</v>
      </c>
      <c r="U174" s="3">
        <f t="shared" si="380"/>
        <v>-4.4534785845446683E-5</v>
      </c>
      <c r="V174" s="3">
        <f t="shared" si="380"/>
        <v>-2.2008609795641377E-5</v>
      </c>
      <c r="W174" s="3">
        <f t="shared" si="380"/>
        <v>-1.0725878428944284E-5</v>
      </c>
      <c r="X174" s="8">
        <f t="shared" si="302"/>
        <v>1.22487594947126E-2</v>
      </c>
      <c r="Y174" s="8">
        <f t="shared" ref="Y174:AF174" si="381">(-EXP(-$B$1*Y$7)+EXP(-$B$1*X$7))*EXP(-Y$7*$A174)</f>
        <v>6.5900410398155151E-3</v>
      </c>
      <c r="Z174" s="8">
        <f t="shared" si="381"/>
        <v>2.8735826922411832E-3</v>
      </c>
      <c r="AA174" s="8">
        <f t="shared" si="381"/>
        <v>1.2530236821376762E-3</v>
      </c>
      <c r="AB174" s="8">
        <f t="shared" si="381"/>
        <v>5.4638008234012079E-4</v>
      </c>
      <c r="AC174" s="8">
        <f t="shared" si="381"/>
        <v>2.3824864496471145E-4</v>
      </c>
      <c r="AD174" s="8">
        <f t="shared" si="381"/>
        <v>1.0388815160393463E-4</v>
      </c>
      <c r="AE174" s="8">
        <f t="shared" si="381"/>
        <v>4.5300354364159296E-5</v>
      </c>
      <c r="AF174" s="8">
        <f t="shared" si="381"/>
        <v>1.9753187190604352E-5</v>
      </c>
      <c r="AG174" s="3">
        <f t="shared" si="304"/>
        <v>5.7854166005469549E-4</v>
      </c>
      <c r="AH174" s="9">
        <f t="shared" si="305"/>
        <v>-0.16508507017624566</v>
      </c>
      <c r="AI174" s="9">
        <f t="shared" si="306"/>
        <v>0.66034028070498263</v>
      </c>
      <c r="AJ174" s="8">
        <f t="shared" si="307"/>
        <v>-2.022087320756585E-3</v>
      </c>
      <c r="AK174" s="7">
        <f t="shared" si="308"/>
        <v>0.25048832738465177</v>
      </c>
      <c r="AL174" s="7">
        <f t="shared" si="309"/>
        <v>-7.1039760261667481E-3</v>
      </c>
      <c r="AM174" s="10">
        <f t="shared" si="310"/>
        <v>0.24136226403772842</v>
      </c>
      <c r="AN174" s="8"/>
      <c r="AO174" s="10">
        <f>Fixing!B174</f>
        <v>0.24136010397591054</v>
      </c>
      <c r="AP174" s="11">
        <f t="shared" si="311"/>
        <v>-2.1600618178851949E-6</v>
      </c>
      <c r="AR174" t="str">
        <f t="shared" si="312"/>
        <v>1.63 -0.00710397602616675 -0.00202208732075659 0.250488327384652 0.241362264037728</v>
      </c>
    </row>
    <row r="175" spans="1:44" x14ac:dyDescent="0.3">
      <c r="A175" s="4">
        <f t="shared" si="313"/>
        <v>1.6400000000000012</v>
      </c>
      <c r="B175" s="4">
        <f t="shared" si="298"/>
        <v>0.3761281834589536</v>
      </c>
      <c r="C175">
        <f>(C$7*EXP(-$B$1*C$7)-B$7*EXP(-$B$1*B$7))*EXP(-C$7*$A175)</f>
        <v>0.21693724071649531</v>
      </c>
      <c r="D175">
        <f>(D$7*EXP(-$B$1*D$7)-C$7*EXP(-$B$1*C$7))*EXP(-D$7*$A175)</f>
        <v>9.2701037786014337E-2</v>
      </c>
      <c r="E175">
        <f>(E$7*EXP(-$B$1*E$7)-D$7*EXP(-$B$1*D$7))*EXP(-E$7*$A175)</f>
        <v>3.9603430402767439E-2</v>
      </c>
      <c r="F175">
        <f>(F$7*EXP(-$B$1*F$7)-E$7*EXP(-$B$1*E$7))*EXP(-F$7*$A175)</f>
        <v>1.6915137313052744E-2</v>
      </c>
      <c r="G175">
        <f>(G$7*EXP(-$B$1*G$7)-F$7*EXP(-$B$1*F$7))*EXP(-G$7*$A175)</f>
        <v>7.2228632975878844E-3</v>
      </c>
      <c r="H175">
        <f>(H$7*EXP(-$B$1*H$7)-G$7*EXP(-$B$1*G$7))*EXP(-H$7*$A175)</f>
        <v>3.0834071713460023E-3</v>
      </c>
      <c r="I175">
        <f>(I$7*EXP(-$B$1*I$7)-H$7*EXP(-$B$1*H$7))*EXP(-I$7*$A175)</f>
        <v>1.315940553748302E-3</v>
      </c>
      <c r="J175">
        <f>(J$7*EXP(-$B$1*J$7)-I$7*EXP(-$B$1*I$7))*EXP(-J$7*$A175)</f>
        <v>5.614636985330206E-4</v>
      </c>
      <c r="K175" s="3">
        <f t="shared" si="299"/>
        <v>-2.2123374805913211E-3</v>
      </c>
      <c r="L175" s="3">
        <v>0</v>
      </c>
      <c r="M175" s="4">
        <f t="shared" si="300"/>
        <v>-7.0458432225638775E-3</v>
      </c>
      <c r="N175" s="3">
        <f t="shared" ref="N175:W175" si="382">-N$7*EXP(-($B$1+$A175)*N$7)*(N$7-M$7)*($B$4+IF(N$6=1,1,0)*$B$3)</f>
        <v>-3.6228032051641955E-3</v>
      </c>
      <c r="O175" s="3">
        <f t="shared" si="382"/>
        <v>-1.2860524325245025E-3</v>
      </c>
      <c r="P175" s="3">
        <f t="shared" si="382"/>
        <v>-9.2997555376200759E-4</v>
      </c>
      <c r="Q175" s="3">
        <f t="shared" si="382"/>
        <v>-5.6488972558738917E-4</v>
      </c>
      <c r="R175" s="3">
        <f t="shared" si="382"/>
        <v>-3.1511730440063931E-4</v>
      </c>
      <c r="S175" s="3">
        <f t="shared" si="382"/>
        <v>-1.671038808234757E-4</v>
      </c>
      <c r="T175" s="3">
        <f t="shared" si="382"/>
        <v>-8.5684311390039637E-5</v>
      </c>
      <c r="U175" s="3">
        <f t="shared" si="382"/>
        <v>-4.2895657120726528E-5</v>
      </c>
      <c r="V175" s="3">
        <f t="shared" si="382"/>
        <v>-2.1092841787513603E-5</v>
      </c>
      <c r="W175" s="3">
        <f t="shared" si="382"/>
        <v>-1.0228310003388588E-5</v>
      </c>
      <c r="X175" s="8">
        <f t="shared" si="302"/>
        <v>1.2121082110433102E-2</v>
      </c>
      <c r="Y175" s="8">
        <f t="shared" ref="Y175:AF175" si="383">(-EXP(-$B$1*Y$7)+EXP(-$B$1*X$7))*EXP(-Y$7*$A175)</f>
        <v>6.5571730730083584E-3</v>
      </c>
      <c r="Z175" s="8">
        <f t="shared" si="383"/>
        <v>2.8449900667178699E-3</v>
      </c>
      <c r="AA175" s="8">
        <f t="shared" si="383"/>
        <v>1.2343685898792184E-3</v>
      </c>
      <c r="AB175" s="8">
        <f t="shared" si="383"/>
        <v>5.3556103183102202E-4</v>
      </c>
      <c r="AC175" s="8">
        <f t="shared" si="383"/>
        <v>2.3236626496140212E-4</v>
      </c>
      <c r="AD175" s="8">
        <f t="shared" si="383"/>
        <v>1.0081779271264872E-4</v>
      </c>
      <c r="AE175" s="8">
        <f t="shared" si="383"/>
        <v>4.3742267532419296E-5</v>
      </c>
      <c r="AF175" s="8">
        <f t="shared" si="383"/>
        <v>1.8978653642331613E-5</v>
      </c>
      <c r="AG175" s="3">
        <f t="shared" si="304"/>
        <v>5.5308437014783027E-4</v>
      </c>
      <c r="AH175" s="9">
        <f t="shared" si="305"/>
        <v>-0.16467287296200889</v>
      </c>
      <c r="AI175" s="9">
        <f t="shared" si="306"/>
        <v>0.65869149184803555</v>
      </c>
      <c r="AJ175" s="8">
        <f t="shared" si="307"/>
        <v>-1.9960134145334289E-3</v>
      </c>
      <c r="AK175" s="7">
        <f t="shared" si="308"/>
        <v>0.24775243428866975</v>
      </c>
      <c r="AL175" s="7">
        <f t="shared" si="309"/>
        <v>-7.0458432225638775E-3</v>
      </c>
      <c r="AM175" s="10">
        <f t="shared" si="310"/>
        <v>0.23871057765157244</v>
      </c>
      <c r="AN175" s="8"/>
      <c r="AO175" s="10">
        <f>Fixing!B175</f>
        <v>0.2387084482526742</v>
      </c>
      <c r="AP175" s="11">
        <f t="shared" si="311"/>
        <v>-2.1293988982373779E-6</v>
      </c>
      <c r="AR175" t="str">
        <f t="shared" si="312"/>
        <v>1.64 -0.00704584322256388 -0.00199601341453343 0.24775243428867 0.238710577651572</v>
      </c>
    </row>
    <row r="176" spans="1:44" x14ac:dyDescent="0.3">
      <c r="A176" s="4">
        <f t="shared" si="313"/>
        <v>1.6500000000000012</v>
      </c>
      <c r="B176" s="4">
        <f t="shared" si="298"/>
        <v>0.37295986359770678</v>
      </c>
      <c r="C176">
        <f>(C$7*EXP(-$B$1*C$7)-B$7*EXP(-$B$1*B$7))*EXP(-C$7*$A176)</f>
        <v>0.2158552617145397</v>
      </c>
      <c r="D176">
        <f>(D$7*EXP(-$B$1*D$7)-C$7*EXP(-$B$1*C$7))*EXP(-D$7*$A176)</f>
        <v>9.1778647048418843E-2</v>
      </c>
      <c r="E176">
        <f>(E$7*EXP(-$B$1*E$7)-D$7*EXP(-$B$1*D$7))*EXP(-E$7*$A176)</f>
        <v>3.9013812139005122E-2</v>
      </c>
      <c r="F176">
        <f>(F$7*EXP(-$B$1*F$7)-E$7*EXP(-$B$1*E$7))*EXP(-F$7*$A176)</f>
        <v>1.658019515305589E-2</v>
      </c>
      <c r="G176">
        <f>(G$7*EXP(-$B$1*G$7)-F$7*EXP(-$B$1*F$7))*EXP(-G$7*$A176)</f>
        <v>7.0445301673631097E-3</v>
      </c>
      <c r="H176">
        <f>(H$7*EXP(-$B$1*H$7)-G$7*EXP(-$B$1*G$7))*EXP(-H$7*$A176)</f>
        <v>2.992278717544167E-3</v>
      </c>
      <c r="I176">
        <f>(I$7*EXP(-$B$1*I$7)-H$7*EXP(-$B$1*H$7))*EXP(-I$7*$A176)</f>
        <v>1.2706793261723426E-3</v>
      </c>
      <c r="J176">
        <f>(J$7*EXP(-$B$1*J$7)-I$7*EXP(-$B$1*I$7))*EXP(-J$7*$A176)</f>
        <v>5.3944839201792993E-4</v>
      </c>
      <c r="K176" s="3">
        <f t="shared" si="299"/>
        <v>-2.1149890604102882E-3</v>
      </c>
      <c r="L176" s="3">
        <v>0</v>
      </c>
      <c r="M176" s="4">
        <f t="shared" si="300"/>
        <v>-6.9886216576387789E-3</v>
      </c>
      <c r="N176" s="3">
        <f t="shared" ref="N176:W176" si="384">-N$7*EXP(-($B$1+$A176)*N$7)*(N$7-M$7)*($B$4+IF(N$6=1,1,0)*$B$3)</f>
        <v>-3.6137575089828108E-3</v>
      </c>
      <c r="O176" s="3">
        <f t="shared" si="384"/>
        <v>-1.2764431192489655E-3</v>
      </c>
      <c r="P176" s="3">
        <f t="shared" si="384"/>
        <v>-9.1842321189736296E-4</v>
      </c>
      <c r="Q176" s="3">
        <f t="shared" si="384"/>
        <v>-5.5509015175267764E-4</v>
      </c>
      <c r="R176" s="3">
        <f t="shared" si="384"/>
        <v>-3.0810633423875429E-4</v>
      </c>
      <c r="S176" s="3">
        <f t="shared" si="384"/>
        <v>-1.6257113500958915E-4</v>
      </c>
      <c r="T176" s="3">
        <f t="shared" si="384"/>
        <v>-8.2944337023894589E-5</v>
      </c>
      <c r="U176" s="3">
        <f t="shared" si="384"/>
        <v>-4.1316857483150195E-5</v>
      </c>
      <c r="V176" s="3">
        <f t="shared" si="384"/>
        <v>-2.0215178459894854E-5</v>
      </c>
      <c r="W176" s="3">
        <f t="shared" si="384"/>
        <v>-9.7538235416785719E-6</v>
      </c>
      <c r="X176" s="8">
        <f t="shared" si="302"/>
        <v>1.1995785250696398E-2</v>
      </c>
      <c r="Y176" s="8">
        <f t="shared" ref="Y176:AF176" si="385">(-EXP(-$B$1*Y$7)+EXP(-$B$1*X$7))*EXP(-Y$7*$A176)</f>
        <v>6.5244690358695458E-3</v>
      </c>
      <c r="Z176" s="8">
        <f t="shared" si="385"/>
        <v>2.8166819425720618E-3</v>
      </c>
      <c r="AA176" s="8">
        <f t="shared" si="385"/>
        <v>1.2159912357610138E-3</v>
      </c>
      <c r="AB176" s="8">
        <f t="shared" si="385"/>
        <v>5.2495621287556476E-4</v>
      </c>
      <c r="AC176" s="8">
        <f t="shared" si="385"/>
        <v>2.2662912143785728E-4</v>
      </c>
      <c r="AD176" s="8">
        <f t="shared" si="385"/>
        <v>9.7838176640209249E-5</v>
      </c>
      <c r="AE176" s="8">
        <f t="shared" si="385"/>
        <v>4.2237770448691603E-5</v>
      </c>
      <c r="AF176" s="8">
        <f t="shared" si="385"/>
        <v>1.8234489988881983E-5</v>
      </c>
      <c r="AG176" s="3">
        <f t="shared" si="304"/>
        <v>5.2874726510257204E-4</v>
      </c>
      <c r="AH176" s="9">
        <f t="shared" si="305"/>
        <v>-0.16426170495376413</v>
      </c>
      <c r="AI176" s="9">
        <f t="shared" si="306"/>
        <v>0.65704681981505653</v>
      </c>
      <c r="AJ176" s="8">
        <f t="shared" si="307"/>
        <v>-1.9704481375386073E-3</v>
      </c>
      <c r="AK176" s="7">
        <f t="shared" si="308"/>
        <v>0.24505209229553052</v>
      </c>
      <c r="AL176" s="7">
        <f t="shared" si="309"/>
        <v>-6.9886216576387789E-3</v>
      </c>
      <c r="AM176" s="10">
        <f t="shared" si="310"/>
        <v>0.23609302250035313</v>
      </c>
      <c r="AN176" s="8"/>
      <c r="AO176" s="10">
        <f>Fixing!B176</f>
        <v>0.23609092324271111</v>
      </c>
      <c r="AP176" s="11">
        <f t="shared" si="311"/>
        <v>-2.0992576420242326E-6</v>
      </c>
      <c r="AR176" t="str">
        <f t="shared" si="312"/>
        <v>1.65 -0.00698862165763878 -0.00197044813753861 0.245052092295531 0.236093022500353</v>
      </c>
    </row>
    <row r="177" spans="1:44" x14ac:dyDescent="0.3">
      <c r="A177" s="4">
        <f t="shared" si="313"/>
        <v>1.6600000000000013</v>
      </c>
      <c r="B177" s="4">
        <f t="shared" si="298"/>
        <v>0.36982676135336251</v>
      </c>
      <c r="C177">
        <f>(C$7*EXP(-$B$1*C$7)-B$7*EXP(-$B$1*B$7))*EXP(-C$7*$A177)</f>
        <v>0.21477867910536944</v>
      </c>
      <c r="D177">
        <f>(D$7*EXP(-$B$1*D$7)-C$7*EXP(-$B$1*C$7))*EXP(-D$7*$A177)</f>
        <v>9.086543425201063E-2</v>
      </c>
      <c r="E177">
        <f>(E$7*EXP(-$B$1*E$7)-D$7*EXP(-$B$1*D$7))*EXP(-E$7*$A177)</f>
        <v>3.8432972147564845E-2</v>
      </c>
      <c r="F177">
        <f>(F$7*EXP(-$B$1*F$7)-E$7*EXP(-$B$1*E$7))*EXP(-F$7*$A177)</f>
        <v>1.6251885292192479E-2</v>
      </c>
      <c r="G177">
        <f>(G$7*EXP(-$B$1*G$7)-F$7*EXP(-$B$1*F$7))*EXP(-G$7*$A177)</f>
        <v>6.8706000978118534E-3</v>
      </c>
      <c r="H177">
        <f>(H$7*EXP(-$B$1*H$7)-G$7*EXP(-$B$1*G$7))*EXP(-H$7*$A177)</f>
        <v>2.9038435165729942E-3</v>
      </c>
      <c r="I177">
        <f>(I$7*EXP(-$B$1*I$7)-H$7*EXP(-$B$1*H$7))*EXP(-I$7*$A177)</f>
        <v>1.226974839678529E-3</v>
      </c>
      <c r="J177">
        <f>(J$7*EXP(-$B$1*J$7)-I$7*EXP(-$B$1*I$7))*EXP(-J$7*$A177)</f>
        <v>5.1829631801852938E-4</v>
      </c>
      <c r="K177" s="3">
        <f t="shared" si="299"/>
        <v>-2.0219242158567895E-3</v>
      </c>
      <c r="L177" s="3">
        <v>0</v>
      </c>
      <c r="M177" s="4">
        <f t="shared" si="300"/>
        <v>-6.9322911794187222E-3</v>
      </c>
      <c r="N177" s="3">
        <f t="shared" ref="N177:W177" si="386">-N$7*EXP(-($B$1+$A177)*N$7)*(N$7-M$7)*($B$4+IF(N$6=1,1,0)*$B$3)</f>
        <v>-3.6047343987976213E-3</v>
      </c>
      <c r="O177" s="3">
        <f t="shared" si="386"/>
        <v>-1.2669056062354492E-3</v>
      </c>
      <c r="P177" s="3">
        <f t="shared" si="386"/>
        <v>-9.0701437552812361E-4</v>
      </c>
      <c r="Q177" s="3">
        <f t="shared" si="386"/>
        <v>-5.4546057861543334E-4</v>
      </c>
      <c r="R177" s="3">
        <f t="shared" si="386"/>
        <v>-3.0125134948904566E-4</v>
      </c>
      <c r="S177" s="3">
        <f t="shared" si="386"/>
        <v>-1.5816134136480877E-4</v>
      </c>
      <c r="T177" s="3">
        <f t="shared" si="386"/>
        <v>-8.0291980325503955E-5</v>
      </c>
      <c r="U177" s="3">
        <f t="shared" si="386"/>
        <v>-3.9796166485537043E-5</v>
      </c>
      <c r="V177" s="3">
        <f t="shared" si="386"/>
        <v>-1.9374034294767643E-5</v>
      </c>
      <c r="W177" s="3">
        <f t="shared" si="386"/>
        <v>-9.3013482824322416E-6</v>
      </c>
      <c r="X177" s="8">
        <f t="shared" si="302"/>
        <v>1.1872798297283205E-2</v>
      </c>
      <c r="Y177" s="8">
        <f t="shared" ref="Y177:AF177" si="387">(-EXP(-$B$1*Y$7)+EXP(-$B$1*X$7))*EXP(-Y$7*$A177)</f>
        <v>6.4919281107964468E-3</v>
      </c>
      <c r="Z177" s="8">
        <f t="shared" si="387"/>
        <v>2.7886554889677531E-3</v>
      </c>
      <c r="AA177" s="8">
        <f t="shared" si="387"/>
        <v>1.1978874848008574E-3</v>
      </c>
      <c r="AB177" s="8">
        <f t="shared" si="387"/>
        <v>5.1456138340476721E-4</v>
      </c>
      <c r="AC177" s="8">
        <f t="shared" si="387"/>
        <v>2.2103362849261503E-4</v>
      </c>
      <c r="AD177" s="8">
        <f t="shared" si="387"/>
        <v>9.4946621531021035E-5</v>
      </c>
      <c r="AE177" s="8">
        <f t="shared" si="387"/>
        <v>4.0785019915900394E-5</v>
      </c>
      <c r="AF177" s="8">
        <f t="shared" si="387"/>
        <v>1.7519505409646571E-5</v>
      </c>
      <c r="AG177" s="3">
        <f t="shared" si="304"/>
        <v>5.0548105396419727E-4</v>
      </c>
      <c r="AH177" s="9">
        <f t="shared" si="305"/>
        <v>-0.16385156358171007</v>
      </c>
      <c r="AI177" s="9">
        <f t="shared" si="306"/>
        <v>0.6554062543268403</v>
      </c>
      <c r="AJ177" s="8">
        <f t="shared" si="307"/>
        <v>-1.9453765651001181E-3</v>
      </c>
      <c r="AK177" s="7">
        <f t="shared" si="308"/>
        <v>0.24238677240843359</v>
      </c>
      <c r="AL177" s="7">
        <f t="shared" si="309"/>
        <v>-6.9322911794187222E-3</v>
      </c>
      <c r="AM177" s="10">
        <f t="shared" si="310"/>
        <v>0.23350910466391475</v>
      </c>
      <c r="AN177" s="8"/>
      <c r="AO177" s="10">
        <f>Fixing!B177</f>
        <v>0.23350703503591691</v>
      </c>
      <c r="AP177" s="11">
        <f t="shared" si="311"/>
        <v>-2.0696279978416054E-6</v>
      </c>
      <c r="AR177" t="str">
        <f t="shared" si="312"/>
        <v>1.66 -0.00693229117941872 -0.00194537656510012 0.242386772408434 0.233509104663915</v>
      </c>
    </row>
    <row r="178" spans="1:44" x14ac:dyDescent="0.3">
      <c r="A178" s="4">
        <f t="shared" si="313"/>
        <v>1.6700000000000013</v>
      </c>
      <c r="B178" s="4">
        <f t="shared" si="298"/>
        <v>0.36672840925670447</v>
      </c>
      <c r="C178">
        <f>(C$7*EXP(-$B$1*C$7)-B$7*EXP(-$B$1*B$7))*EXP(-C$7*$A178)</f>
        <v>0.21370746597436319</v>
      </c>
      <c r="D178">
        <f>(D$7*EXP(-$B$1*D$7)-C$7*EXP(-$B$1*C$7))*EXP(-D$7*$A178)</f>
        <v>8.99613080747491E-2</v>
      </c>
      <c r="E178">
        <f>(E$7*EXP(-$B$1*E$7)-D$7*EXP(-$B$1*D$7))*EXP(-E$7*$A178)</f>
        <v>3.7860779736998106E-2</v>
      </c>
      <c r="F178">
        <f>(F$7*EXP(-$B$1*F$7)-E$7*EXP(-$B$1*E$7))*EXP(-F$7*$A178)</f>
        <v>1.5930076402140635E-2</v>
      </c>
      <c r="G178">
        <f>(G$7*EXP(-$B$1*G$7)-F$7*EXP(-$B$1*F$7))*EXP(-G$7*$A178)</f>
        <v>6.7009643769787297E-3</v>
      </c>
      <c r="H178">
        <f>(H$7*EXP(-$B$1*H$7)-G$7*EXP(-$B$1*G$7))*EXP(-H$7*$A178)</f>
        <v>2.8180219707820572E-3</v>
      </c>
      <c r="I178">
        <f>(I$7*EXP(-$B$1*I$7)-H$7*EXP(-$B$1*H$7))*EXP(-I$7*$A178)</f>
        <v>1.1847735508053467E-3</v>
      </c>
      <c r="J178">
        <f>(J$7*EXP(-$B$1*J$7)-I$7*EXP(-$B$1*I$7))*EXP(-J$7*$A178)</f>
        <v>4.9797362870373694E-4</v>
      </c>
      <c r="K178" s="3">
        <f t="shared" si="299"/>
        <v>-1.9329544588164557E-3</v>
      </c>
      <c r="L178" s="3">
        <v>0</v>
      </c>
      <c r="M178" s="4">
        <f t="shared" si="300"/>
        <v>-6.876832176481322E-3</v>
      </c>
      <c r="N178" s="3">
        <f t="shared" ref="N178:W178" si="388">-N$7*EXP(-($B$1+$A178)*N$7)*(N$7-M$7)*($B$4+IF(N$6=1,1,0)*$B$3)</f>
        <v>-3.5957338182141586E-3</v>
      </c>
      <c r="O178" s="3">
        <f t="shared" si="388"/>
        <v>-1.2574393569963318E-3</v>
      </c>
      <c r="P178" s="3">
        <f t="shared" si="388"/>
        <v>-8.9574726200039557E-4</v>
      </c>
      <c r="Q178" s="3">
        <f t="shared" si="388"/>
        <v>-5.3599805704361992E-4</v>
      </c>
      <c r="R178" s="3">
        <f t="shared" si="388"/>
        <v>-2.9454887966907657E-4</v>
      </c>
      <c r="S178" s="3">
        <f t="shared" si="388"/>
        <v>-1.5387116477251684E-4</v>
      </c>
      <c r="T178" s="3">
        <f t="shared" si="388"/>
        <v>-7.7724439496501383E-5</v>
      </c>
      <c r="U178" s="3">
        <f t="shared" si="388"/>
        <v>-3.8331445405557742E-5</v>
      </c>
      <c r="V178" s="3">
        <f t="shared" si="388"/>
        <v>-1.8567889746781142E-5</v>
      </c>
      <c r="W178" s="3">
        <f t="shared" si="388"/>
        <v>-8.8698631363815541E-6</v>
      </c>
      <c r="X178" s="8">
        <f t="shared" si="302"/>
        <v>1.1752053256591694E-2</v>
      </c>
      <c r="Y178" s="8">
        <f t="shared" ref="Y178:AF178" si="389">(-EXP(-$B$1*Y$7)+EXP(-$B$1*X$7))*EXP(-Y$7*$A178)</f>
        <v>6.4595494842642383E-3</v>
      </c>
      <c r="Z178" s="8">
        <f t="shared" si="389"/>
        <v>2.7609079032362292E-3</v>
      </c>
      <c r="AA178" s="8">
        <f t="shared" si="389"/>
        <v>1.1800532635784073E-3</v>
      </c>
      <c r="AB178" s="8">
        <f t="shared" si="389"/>
        <v>5.0437238534824138E-4</v>
      </c>
      <c r="AC178" s="8">
        <f t="shared" si="389"/>
        <v>2.1557628876043541E-4</v>
      </c>
      <c r="AD178" s="8">
        <f t="shared" si="389"/>
        <v>9.2140524790300038E-5</v>
      </c>
      <c r="AE178" s="8">
        <f t="shared" si="389"/>
        <v>3.938223613296613E-5</v>
      </c>
      <c r="AF178" s="8">
        <f t="shared" si="389"/>
        <v>1.683255577676042E-5</v>
      </c>
      <c r="AG178" s="3">
        <f t="shared" si="304"/>
        <v>4.8323861470411393E-4</v>
      </c>
      <c r="AH178" s="9">
        <f t="shared" si="305"/>
        <v>-0.16344244628246177</v>
      </c>
      <c r="AI178" s="9">
        <f t="shared" si="306"/>
        <v>0.65376978512984707</v>
      </c>
      <c r="AJ178" s="8">
        <f t="shared" si="307"/>
        <v>-1.9207843330991178E-3</v>
      </c>
      <c r="AK178" s="7">
        <f t="shared" si="308"/>
        <v>0.2397559533207663</v>
      </c>
      <c r="AL178" s="7">
        <f t="shared" si="309"/>
        <v>-6.876832176481322E-3</v>
      </c>
      <c r="AM178" s="10">
        <f t="shared" si="310"/>
        <v>0.23095833681118585</v>
      </c>
      <c r="AN178" s="8"/>
      <c r="AO178" s="10">
        <f>Fixing!B178</f>
        <v>0.23095629631078415</v>
      </c>
      <c r="AP178" s="11">
        <f t="shared" si="311"/>
        <v>-2.0405004017010064E-6</v>
      </c>
      <c r="AR178" t="str">
        <f t="shared" si="312"/>
        <v>1.67 -0.00687683217648132 -0.00192078433309912 0.239755953320766 0.230958336811186</v>
      </c>
    </row>
    <row r="179" spans="1:44" x14ac:dyDescent="0.3">
      <c r="A179" s="4">
        <f t="shared" si="313"/>
        <v>1.6800000000000013</v>
      </c>
      <c r="B179" s="4">
        <f t="shared" si="298"/>
        <v>0.36366434533905972</v>
      </c>
      <c r="C179">
        <f>(C$7*EXP(-$B$1*C$7)-B$7*EXP(-$B$1*B$7))*EXP(-C$7*$A179)</f>
        <v>0.2126415955411369</v>
      </c>
      <c r="D179">
        <f>(D$7*EXP(-$B$1*D$7)-C$7*EXP(-$B$1*C$7))*EXP(-D$7*$A179)</f>
        <v>8.9066178103263019E-2</v>
      </c>
      <c r="E179">
        <f>(E$7*EXP(-$B$1*E$7)-D$7*EXP(-$B$1*D$7))*EXP(-E$7*$A179)</f>
        <v>3.729710616159853E-2</v>
      </c>
      <c r="F179">
        <f>(F$7*EXP(-$B$1*F$7)-E$7*EXP(-$B$1*E$7))*EXP(-F$7*$A179)</f>
        <v>1.5614639755053504E-2</v>
      </c>
      <c r="G179">
        <f>(G$7*EXP(-$B$1*G$7)-F$7*EXP(-$B$1*F$7))*EXP(-G$7*$A179)</f>
        <v>6.5355169770161198E-3</v>
      </c>
      <c r="H179">
        <f>(H$7*EXP(-$B$1*H$7)-G$7*EXP(-$B$1*G$7))*EXP(-H$7*$A179)</f>
        <v>2.7347368349870116E-3</v>
      </c>
      <c r="I179">
        <f>(I$7*EXP(-$B$1*I$7)-H$7*EXP(-$B$1*H$7))*EXP(-I$7*$A179)</f>
        <v>1.1440237576963517E-3</v>
      </c>
      <c r="J179">
        <f>(J$7*EXP(-$B$1*J$7)-I$7*EXP(-$B$1*I$7))*EXP(-J$7*$A179)</f>
        <v>4.7844780343491073E-4</v>
      </c>
      <c r="K179" s="3">
        <f t="shared" si="299"/>
        <v>-1.8478995951265943E-3</v>
      </c>
      <c r="L179" s="3">
        <v>0</v>
      </c>
      <c r="M179" s="4">
        <f t="shared" si="300"/>
        <v>-6.8222255614459586E-3</v>
      </c>
      <c r="N179" s="3">
        <f t="shared" ref="N179:W179" si="390">-N$7*EXP(-($B$1+$A179)*N$7)*(N$7-M$7)*($B$4+IF(N$6=1,1,0)*$B$3)</f>
        <v>-3.5867557109787642E-3</v>
      </c>
      <c r="O179" s="3">
        <f t="shared" si="390"/>
        <v>-1.2480438390525973E-3</v>
      </c>
      <c r="P179" s="3">
        <f t="shared" si="390"/>
        <v>-8.846201108047673E-4</v>
      </c>
      <c r="Q179" s="3">
        <f t="shared" si="390"/>
        <v>-5.2669968906604841E-4</v>
      </c>
      <c r="R179" s="3">
        <f t="shared" si="390"/>
        <v>-2.8799553151035069E-4</v>
      </c>
      <c r="S179" s="3">
        <f t="shared" si="390"/>
        <v>-1.4969736058219256E-4</v>
      </c>
      <c r="T179" s="3">
        <f t="shared" si="390"/>
        <v>-7.5239002333168343E-5</v>
      </c>
      <c r="U179" s="3">
        <f t="shared" si="390"/>
        <v>-3.6920634237803646E-5</v>
      </c>
      <c r="V179" s="3">
        <f t="shared" si="390"/>
        <v>-1.7795288498159205E-5</v>
      </c>
      <c r="W179" s="3">
        <f t="shared" si="390"/>
        <v>-8.4583943821064597E-6</v>
      </c>
      <c r="X179" s="8">
        <f t="shared" si="302"/>
        <v>1.1633484652779051E-2</v>
      </c>
      <c r="Y179" s="8">
        <f t="shared" ref="Y179:AF179" si="391">(-EXP(-$B$1*Y$7)+EXP(-$B$1*X$7))*EXP(-Y$7*$A179)</f>
        <v>6.4273323468055721E-3</v>
      </c>
      <c r="Z179" s="8">
        <f t="shared" si="391"/>
        <v>2.7334364105957927E-3</v>
      </c>
      <c r="AA179" s="8">
        <f t="shared" si="391"/>
        <v>1.1624845593186488E-3</v>
      </c>
      <c r="AB179" s="8">
        <f t="shared" si="391"/>
        <v>4.9438514297090981E-4</v>
      </c>
      <c r="AC179" s="8">
        <f t="shared" si="391"/>
        <v>2.1025369122633483E-4</v>
      </c>
      <c r="AD179" s="8">
        <f t="shared" si="391"/>
        <v>8.9417360741562247E-5</v>
      </c>
      <c r="AE179" s="8">
        <f t="shared" si="391"/>
        <v>3.8027700514326532E-5</v>
      </c>
      <c r="AF179" s="8">
        <f t="shared" si="391"/>
        <v>1.6172541824253846E-5</v>
      </c>
      <c r="AG179" s="3">
        <f t="shared" si="304"/>
        <v>4.6197489878164859E-4</v>
      </c>
      <c r="AH179" s="9">
        <f t="shared" si="305"/>
        <v>-0.16303435049903475</v>
      </c>
      <c r="AI179" s="9">
        <f t="shared" si="306"/>
        <v>0.65213740199613901</v>
      </c>
      <c r="AJ179" s="8">
        <f t="shared" si="307"/>
        <v>-1.8966576144063213E-3</v>
      </c>
      <c r="AK179" s="7">
        <f t="shared" si="308"/>
        <v>0.23715912136804113</v>
      </c>
      <c r="AL179" s="7">
        <f t="shared" si="309"/>
        <v>-6.8222255614459586E-3</v>
      </c>
      <c r="AM179" s="10">
        <f t="shared" si="310"/>
        <v>0.22844023819218884</v>
      </c>
      <c r="AN179" s="8"/>
      <c r="AO179" s="10">
        <f>Fixing!B179</f>
        <v>0.22843822632695221</v>
      </c>
      <c r="AP179" s="11">
        <f t="shared" si="311"/>
        <v>-2.0118652366285517E-6</v>
      </c>
      <c r="AR179" t="str">
        <f t="shared" si="312"/>
        <v>1.68 -0.00682222556144596 -0.00189665761440632 0.237159121368041 0.228440238192189</v>
      </c>
    </row>
    <row r="180" spans="1:44" x14ac:dyDescent="0.3">
      <c r="A180" s="4">
        <f t="shared" si="313"/>
        <v>1.6900000000000013</v>
      </c>
      <c r="B180" s="4">
        <f t="shared" si="298"/>
        <v>0.36063411315590405</v>
      </c>
      <c r="C180">
        <f>(C$7*EXP(-$B$1*C$7)-B$7*EXP(-$B$1*B$7))*EXP(-C$7*$A180)</f>
        <v>0.21158104115887427</v>
      </c>
      <c r="D180">
        <f>(D$7*EXP(-$B$1*D$7)-C$7*EXP(-$B$1*C$7))*EXP(-D$7*$A180)</f>
        <v>8.8179954823809359E-2</v>
      </c>
      <c r="E180">
        <f>(E$7*EXP(-$B$1*E$7)-D$7*EXP(-$B$1*D$7))*EXP(-E$7*$A180)</f>
        <v>3.6741824592433657E-2</v>
      </c>
      <c r="F180">
        <f>(F$7*EXP(-$B$1*F$7)-E$7*EXP(-$B$1*E$7))*EXP(-F$7*$A180)</f>
        <v>1.5305449172066362E-2</v>
      </c>
      <c r="G180">
        <f>(G$7*EXP(-$B$1*G$7)-F$7*EXP(-$B$1*F$7))*EXP(-G$7*$A180)</f>
        <v>6.3741544879132644E-3</v>
      </c>
      <c r="H180">
        <f>(H$7*EXP(-$B$1*H$7)-G$7*EXP(-$B$1*G$7))*EXP(-H$7*$A180)</f>
        <v>2.6539131469437284E-3</v>
      </c>
      <c r="I180">
        <f>(I$7*EXP(-$B$1*I$7)-H$7*EXP(-$B$1*H$7))*EXP(-I$7*$A180)</f>
        <v>1.104675536758931E-3</v>
      </c>
      <c r="J180">
        <f>(J$7*EXP(-$B$1*J$7)-I$7*EXP(-$B$1*I$7))*EXP(-J$7*$A180)</f>
        <v>4.5968759672588888E-4</v>
      </c>
      <c r="K180" s="3">
        <f t="shared" si="299"/>
        <v>-1.7665873596214294E-3</v>
      </c>
      <c r="L180" s="3">
        <v>0</v>
      </c>
      <c r="M180" s="4">
        <f t="shared" si="300"/>
        <v>-6.7684527550185636E-3</v>
      </c>
      <c r="N180" s="3">
        <f t="shared" ref="N180:W180" si="392">-N$7*EXP(-($B$1+$A180)*N$7)*(N$7-M$7)*($B$4+IF(N$6=1,1,0)*$B$3)</f>
        <v>-3.5778000209782394E-3</v>
      </c>
      <c r="O180" s="3">
        <f t="shared" si="392"/>
        <v>-1.2387185239038842E-3</v>
      </c>
      <c r="P180" s="3">
        <f t="shared" si="392"/>
        <v>-8.736311833012258E-4</v>
      </c>
      <c r="Q180" s="3">
        <f t="shared" si="392"/>
        <v>-5.1756262698485146E-4</v>
      </c>
      <c r="R180" s="3">
        <f t="shared" si="392"/>
        <v>-2.8158798724039791E-4</v>
      </c>
      <c r="S180" s="3">
        <f t="shared" si="392"/>
        <v>-1.4563677215549041E-4</v>
      </c>
      <c r="T180" s="3">
        <f t="shared" si="392"/>
        <v>-7.2833043361416995E-5</v>
      </c>
      <c r="U180" s="3">
        <f t="shared" si="392"/>
        <v>-3.5561748796564732E-5</v>
      </c>
      <c r="V180" s="3">
        <f t="shared" si="392"/>
        <v>-1.7054834827830346E-5</v>
      </c>
      <c r="W180" s="3">
        <f t="shared" si="392"/>
        <v>-8.06601346866288E-6</v>
      </c>
      <c r="X180" s="8">
        <f t="shared" si="302"/>
        <v>1.1517029425422022E-2</v>
      </c>
      <c r="Y180" s="8">
        <f t="shared" ref="Y180:AF180" si="393">(-EXP(-$B$1*Y$7)+EXP(-$B$1*X$7))*EXP(-Y$7*$A180)</f>
        <v>6.3952758929903333E-3</v>
      </c>
      <c r="Z180" s="8">
        <f t="shared" si="393"/>
        <v>2.7062382638742876E-3</v>
      </c>
      <c r="AA180" s="8">
        <f t="shared" si="393"/>
        <v>1.1451774189890054E-3</v>
      </c>
      <c r="AB180" s="8">
        <f t="shared" si="393"/>
        <v>4.8459566124265632E-4</v>
      </c>
      <c r="AC180" s="8">
        <f t="shared" si="393"/>
        <v>2.0506250909358879E-4</v>
      </c>
      <c r="AD180" s="8">
        <f t="shared" si="393"/>
        <v>8.6774678353344775E-5</v>
      </c>
      <c r="AE180" s="8">
        <f t="shared" si="393"/>
        <v>3.6719753584454338E-5</v>
      </c>
      <c r="AF180" s="8">
        <f t="shared" si="393"/>
        <v>1.5538407388992342E-5</v>
      </c>
      <c r="AG180" s="3">
        <f t="shared" si="304"/>
        <v>4.4164683990535731E-4</v>
      </c>
      <c r="AH180" s="9">
        <f t="shared" si="305"/>
        <v>-0.16262727368082908</v>
      </c>
      <c r="AI180" s="9">
        <f t="shared" si="306"/>
        <v>0.65050909472331631</v>
      </c>
      <c r="AJ180" s="8">
        <f t="shared" si="307"/>
        <v>-1.8729830963582687E-3</v>
      </c>
      <c r="AK180" s="7">
        <f t="shared" si="308"/>
        <v>0.23459577047539315</v>
      </c>
      <c r="AL180" s="7">
        <f t="shared" si="309"/>
        <v>-6.7684527550185636E-3</v>
      </c>
      <c r="AM180" s="10">
        <f t="shared" si="310"/>
        <v>0.22595433462401632</v>
      </c>
      <c r="AN180" s="8"/>
      <c r="AO180" s="10">
        <f>Fixing!B180</f>
        <v>0.22595235091097959</v>
      </c>
      <c r="AP180" s="11">
        <f t="shared" si="311"/>
        <v>-1.9837130367239553E-6</v>
      </c>
      <c r="AR180" t="str">
        <f t="shared" si="312"/>
        <v>1.69 -0.00676845275501856 -0.00187298309635827 0.234595770475393 0.225954334624016</v>
      </c>
    </row>
    <row r="181" spans="1:44" x14ac:dyDescent="0.3">
      <c r="A181" s="4">
        <f t="shared" si="313"/>
        <v>1.7000000000000013</v>
      </c>
      <c r="B181" s="4">
        <f t="shared" si="298"/>
        <v>0.35763726180386113</v>
      </c>
      <c r="C181">
        <f>(C$7*EXP(-$B$1*C$7)-B$7*EXP(-$B$1*B$7))*EXP(-C$7*$A181)</f>
        <v>0.21052577631366043</v>
      </c>
      <c r="D181">
        <f>(D$7*EXP(-$B$1*D$7)-C$7*EXP(-$B$1*C$7))*EXP(-D$7*$A181)</f>
        <v>8.7302549613321595E-2</v>
      </c>
      <c r="E181">
        <f>(E$7*EXP(-$B$1*E$7)-D$7*EXP(-$B$1*D$7))*EXP(-E$7*$A181)</f>
        <v>3.6194810088807823E-2</v>
      </c>
      <c r="F181">
        <f>(F$7*EXP(-$B$1*F$7)-E$7*EXP(-$B$1*E$7))*EXP(-F$7*$A181)</f>
        <v>1.5002380972823425E-2</v>
      </c>
      <c r="G181">
        <f>(G$7*EXP(-$B$1*G$7)-F$7*EXP(-$B$1*F$7))*EXP(-G$7*$A181)</f>
        <v>6.2167760528616858E-3</v>
      </c>
      <c r="H181">
        <f>(H$7*EXP(-$B$1*H$7)-G$7*EXP(-$B$1*G$7))*EXP(-H$7*$A181)</f>
        <v>2.5754781598772061E-3</v>
      </c>
      <c r="I181">
        <f>(I$7*EXP(-$B$1*I$7)-H$7*EXP(-$B$1*H$7))*EXP(-I$7*$A181)</f>
        <v>1.0666806815016578E-3</v>
      </c>
      <c r="J181">
        <f>(J$7*EXP(-$B$1*J$7)-I$7*EXP(-$B$1*I$7))*EXP(-J$7*$A181)</f>
        <v>4.4166298824354608E-4</v>
      </c>
      <c r="K181" s="3">
        <f t="shared" si="299"/>
        <v>-1.6888530672362714E-3</v>
      </c>
      <c r="L181" s="3">
        <v>0</v>
      </c>
      <c r="M181" s="4">
        <f t="shared" si="300"/>
        <v>-6.7154956705698593E-3</v>
      </c>
      <c r="N181" s="3">
        <f t="shared" ref="N181:W181" si="394">-N$7*EXP(-($B$1+$A181)*N$7)*(N$7-M$7)*($B$4+IF(N$6=1,1,0)*$B$3)</f>
        <v>-3.5688666922394923E-3</v>
      </c>
      <c r="O181" s="3">
        <f t="shared" si="394"/>
        <v>-1.2294628869987567E-3</v>
      </c>
      <c r="P181" s="3">
        <f t="shared" si="394"/>
        <v>-8.6277876244749167E-4</v>
      </c>
      <c r="Q181" s="3">
        <f t="shared" si="394"/>
        <v>-5.0858407250335257E-4</v>
      </c>
      <c r="R181" s="3">
        <f t="shared" si="394"/>
        <v>-2.7532300290308051E-4</v>
      </c>
      <c r="S181" s="3">
        <f t="shared" si="394"/>
        <v>-1.4168632847888247E-4</v>
      </c>
      <c r="T181" s="3">
        <f t="shared" si="394"/>
        <v>-7.0504021063388638E-5</v>
      </c>
      <c r="U181" s="3">
        <f t="shared" si="394"/>
        <v>-3.4252877925241284E-5</v>
      </c>
      <c r="V181" s="3">
        <f t="shared" si="394"/>
        <v>-1.6345191090027191E-5</v>
      </c>
      <c r="W181" s="3">
        <f t="shared" si="394"/>
        <v>-7.6918349201457492E-6</v>
      </c>
      <c r="X181" s="8">
        <f t="shared" si="302"/>
        <v>1.1402626831501972E-2</v>
      </c>
      <c r="Y181" s="8">
        <f t="shared" ref="Y181:AF181" si="395">(-EXP(-$B$1*Y$7)+EXP(-$B$1*X$7))*EXP(-Y$7*$A181)</f>
        <v>6.363379321405507E-3</v>
      </c>
      <c r="Z181" s="8">
        <f t="shared" si="395"/>
        <v>2.6793107432343754E-3</v>
      </c>
      <c r="AA181" s="8">
        <f t="shared" si="395"/>
        <v>1.1281279484098882E-3</v>
      </c>
      <c r="AB181" s="8">
        <f t="shared" si="395"/>
        <v>4.750000242402616E-4</v>
      </c>
      <c r="AC181" s="8">
        <f t="shared" si="395"/>
        <v>1.9999949770437716E-4</v>
      </c>
      <c r="AD181" s="8">
        <f t="shared" si="395"/>
        <v>8.4210099033111839E-5</v>
      </c>
      <c r="AE181" s="8">
        <f t="shared" si="395"/>
        <v>3.5456792944792293E-5</v>
      </c>
      <c r="AF181" s="8">
        <f t="shared" si="395"/>
        <v>1.4929137720590266E-5</v>
      </c>
      <c r="AG181" s="3">
        <f t="shared" si="304"/>
        <v>4.2221326680906779E-4</v>
      </c>
      <c r="AH181" s="9">
        <f t="shared" si="305"/>
        <v>-0.1622212132836133</v>
      </c>
      <c r="AI181" s="9">
        <f t="shared" si="306"/>
        <v>0.64888485313445321</v>
      </c>
      <c r="AJ181" s="8">
        <f t="shared" si="307"/>
        <v>-1.8497479592265332E-3</v>
      </c>
      <c r="AK181" s="7">
        <f t="shared" si="308"/>
        <v>0.23206540210100643</v>
      </c>
      <c r="AL181" s="7">
        <f t="shared" si="309"/>
        <v>-6.7154956705698593E-3</v>
      </c>
      <c r="AM181" s="10">
        <f t="shared" si="310"/>
        <v>0.22350015847121002</v>
      </c>
      <c r="AN181" s="8"/>
      <c r="AO181" s="10">
        <f>Fixing!B181</f>
        <v>0.22349820243650689</v>
      </c>
      <c r="AP181" s="11">
        <f t="shared" si="311"/>
        <v>-1.9560347031266634E-6</v>
      </c>
      <c r="AR181" t="str">
        <f t="shared" si="312"/>
        <v>1.7 -0.00671549567056986 -0.00184974795922653 0.232065402101006 0.22350015847121</v>
      </c>
    </row>
    <row r="182" spans="1:44" x14ac:dyDescent="0.3">
      <c r="A182" s="4">
        <f t="shared" si="313"/>
        <v>1.7100000000000013</v>
      </c>
      <c r="B182" s="4">
        <f t="shared" si="298"/>
        <v>0.35467334593152205</v>
      </c>
      <c r="C182">
        <f>(C$7*EXP(-$B$1*C$7)-B$7*EXP(-$B$1*B$7))*EXP(-C$7*$A182)</f>
        <v>0.20947577462381936</v>
      </c>
      <c r="D182">
        <f>(D$7*EXP(-$B$1*D$7)-C$7*EXP(-$B$1*C$7))*EXP(-D$7*$A182)</f>
        <v>8.6433874730547547E-2</v>
      </c>
      <c r="E182">
        <f>(E$7*EXP(-$B$1*E$7)-D$7*EXP(-$B$1*D$7))*EXP(-E$7*$A182)</f>
        <v>3.5655939570149973E-2</v>
      </c>
      <c r="F182">
        <f>(F$7*EXP(-$B$1*F$7)-E$7*EXP(-$B$1*E$7))*EXP(-F$7*$A182)</f>
        <v>1.4705313926004028E-2</v>
      </c>
      <c r="G182">
        <f>(G$7*EXP(-$B$1*G$7)-F$7*EXP(-$B$1*F$7))*EXP(-G$7*$A182)</f>
        <v>6.0632833052163783E-3</v>
      </c>
      <c r="H182">
        <f>(H$7*EXP(-$B$1*H$7)-G$7*EXP(-$B$1*G$7))*EXP(-H$7*$A182)</f>
        <v>2.4993612770045645E-3</v>
      </c>
      <c r="I182">
        <f>(I$7*EXP(-$B$1*I$7)-H$7*EXP(-$B$1*H$7))*EXP(-I$7*$A182)</f>
        <v>1.0299926434753129E-3</v>
      </c>
      <c r="J182">
        <f>(J$7*EXP(-$B$1*J$7)-I$7*EXP(-$B$1*I$7))*EXP(-J$7*$A182)</f>
        <v>4.2434513476885571E-4</v>
      </c>
      <c r="K182" s="3">
        <f t="shared" si="299"/>
        <v>-1.6145392794639809E-3</v>
      </c>
      <c r="L182" s="3">
        <v>0</v>
      </c>
      <c r="M182" s="4">
        <f t="shared" si="300"/>
        <v>-6.6633366992279721E-3</v>
      </c>
      <c r="N182" s="3">
        <f t="shared" ref="N182:W182" si="396">-N$7*EXP(-($B$1+$A182)*N$7)*(N$7-M$7)*($B$4+IF(N$6=1,1,0)*$B$3)</f>
        <v>-3.559955668929189E-3</v>
      </c>
      <c r="O182" s="3">
        <f t="shared" si="396"/>
        <v>-1.2202764077051981E-3</v>
      </c>
      <c r="P182" s="3">
        <f t="shared" si="396"/>
        <v>-8.5206115253072664E-4</v>
      </c>
      <c r="Q182" s="3">
        <f t="shared" si="396"/>
        <v>-4.9976127586906722E-4</v>
      </c>
      <c r="R182" s="3">
        <f t="shared" si="396"/>
        <v>-2.6919740671627138E-4</v>
      </c>
      <c r="S182" s="3">
        <f t="shared" si="396"/>
        <v>-1.3784304184105719E-4</v>
      </c>
      <c r="T182" s="3">
        <f t="shared" si="396"/>
        <v>-6.8249475192739422E-5</v>
      </c>
      <c r="U182" s="3">
        <f t="shared" si="396"/>
        <v>-3.2992180808465177E-5</v>
      </c>
      <c r="V182" s="3">
        <f t="shared" si="396"/>
        <v>-1.5665075297799988E-5</v>
      </c>
      <c r="W182" s="3">
        <f t="shared" si="396"/>
        <v>-7.3350143374582481E-6</v>
      </c>
      <c r="X182" s="8">
        <f t="shared" si="302"/>
        <v>1.1290218351528497E-2</v>
      </c>
      <c r="Y182" s="8">
        <f t="shared" ref="Y182:AF182" si="397">(-EXP(-$B$1*Y$7)+EXP(-$B$1*X$7))*EXP(-Y$7*$A182)</f>
        <v>6.3316418346351421E-3</v>
      </c>
      <c r="Z182" s="8">
        <f t="shared" si="397"/>
        <v>2.6526511559015532E-3</v>
      </c>
      <c r="AA182" s="8">
        <f t="shared" si="397"/>
        <v>1.1113323113784886E-3</v>
      </c>
      <c r="AB182" s="8">
        <f t="shared" si="397"/>
        <v>4.6559439358098096E-4</v>
      </c>
      <c r="AC182" s="8">
        <f t="shared" si="397"/>
        <v>1.9506149251176689E-4</v>
      </c>
      <c r="AD182" s="8">
        <f t="shared" si="397"/>
        <v>8.1721314486360902E-5</v>
      </c>
      <c r="AE182" s="8">
        <f t="shared" si="397"/>
        <v>3.4237271310614502E-5</v>
      </c>
      <c r="AF182" s="8">
        <f t="shared" si="397"/>
        <v>1.4343757857593714E-5</v>
      </c>
      <c r="AG182" s="3">
        <f t="shared" si="304"/>
        <v>4.0363481986599524E-4</v>
      </c>
      <c r="AH182" s="9">
        <f t="shared" si="305"/>
        <v>-0.16181616676950861</v>
      </c>
      <c r="AI182" s="9">
        <f t="shared" si="306"/>
        <v>0.64726466707803443</v>
      </c>
      <c r="AJ182" s="8">
        <f t="shared" si="307"/>
        <v>-1.8269398556351017E-3</v>
      </c>
      <c r="AK182" s="7">
        <f t="shared" si="308"/>
        <v>0.22956752517581916</v>
      </c>
      <c r="AL182" s="7">
        <f t="shared" si="309"/>
        <v>-6.6633366992279721E-3</v>
      </c>
      <c r="AM182" s="10">
        <f t="shared" si="310"/>
        <v>0.2210772486209561</v>
      </c>
      <c r="AN182" s="8"/>
      <c r="AO182" s="10">
        <f>Fixing!B182</f>
        <v>0.22107531979975939</v>
      </c>
      <c r="AP182" s="11">
        <f t="shared" si="311"/>
        <v>-1.9288211967061208E-6</v>
      </c>
      <c r="AR182" t="str">
        <f t="shared" si="312"/>
        <v>1.71 -0.00666333669922797 -0.0018269398556351 0.229567525175819 0.221077248620956</v>
      </c>
    </row>
    <row r="183" spans="1:44" x14ac:dyDescent="0.3">
      <c r="A183" s="4">
        <f t="shared" si="313"/>
        <v>1.7200000000000013</v>
      </c>
      <c r="B183" s="4">
        <f t="shared" si="298"/>
        <v>0.35174192574448288</v>
      </c>
      <c r="C183">
        <f>(C$7*EXP(-$B$1*C$7)-B$7*EXP(-$B$1*B$7))*EXP(-C$7*$A183)</f>
        <v>0.20843100983925406</v>
      </c>
      <c r="D183">
        <f>(D$7*EXP(-$B$1*D$7)-C$7*EXP(-$B$1*C$7))*EXP(-D$7*$A183)</f>
        <v>8.5573843307275022E-2</v>
      </c>
      <c r="E183">
        <f>(E$7*EXP(-$B$1*E$7)-D$7*EXP(-$B$1*D$7))*EXP(-E$7*$A183)</f>
        <v>3.5125091788320045E-2</v>
      </c>
      <c r="F183">
        <f>(F$7*EXP(-$B$1*F$7)-E$7*EXP(-$B$1*E$7))*EXP(-F$7*$A183)</f>
        <v>1.4414129200828501E-2</v>
      </c>
      <c r="G183">
        <f>(G$7*EXP(-$B$1*G$7)-F$7*EXP(-$B$1*F$7))*EXP(-G$7*$A183)</f>
        <v>5.9135803070134423E-3</v>
      </c>
      <c r="H183">
        <f>(H$7*EXP(-$B$1*H$7)-G$7*EXP(-$B$1*G$7))*EXP(-H$7*$A183)</f>
        <v>2.4254939879931772E-3</v>
      </c>
      <c r="I183">
        <f>(I$7*EXP(-$B$1*I$7)-H$7*EXP(-$B$1*H$7))*EXP(-I$7*$A183)</f>
        <v>9.945664752452107E-4</v>
      </c>
      <c r="J183">
        <f>(J$7*EXP(-$B$1*J$7)-I$7*EXP(-$B$1*I$7))*EXP(-J$7*$A183)</f>
        <v>4.0770632404158586E-4</v>
      </c>
      <c r="K183" s="3">
        <f t="shared" si="299"/>
        <v>-1.5434954854881935E-3</v>
      </c>
      <c r="L183" s="3">
        <v>0</v>
      </c>
      <c r="M183" s="4">
        <f t="shared" si="300"/>
        <v>-6.6119586954670531E-3</v>
      </c>
      <c r="N183" s="3">
        <f t="shared" ref="N183:W183" si="398">-N$7*EXP(-($B$1+$A183)*N$7)*(N$7-M$7)*($B$4+IF(N$6=1,1,0)*$B$3)</f>
        <v>-3.551066895353405E-3</v>
      </c>
      <c r="O183" s="3">
        <f t="shared" si="398"/>
        <v>-1.2111585692813264E-3</v>
      </c>
      <c r="P183" s="3">
        <f t="shared" si="398"/>
        <v>-8.4147667890257659E-4</v>
      </c>
      <c r="Q183" s="3">
        <f t="shared" si="398"/>
        <v>-4.9109153503156813E-4</v>
      </c>
      <c r="R183" s="3">
        <f t="shared" si="398"/>
        <v>-2.6320809746607218E-4</v>
      </c>
      <c r="S183" s="3">
        <f t="shared" si="398"/>
        <v>-1.3410400557332104E-4</v>
      </c>
      <c r="T183" s="3">
        <f t="shared" si="398"/>
        <v>-6.6067024175776591E-5</v>
      </c>
      <c r="U183" s="3">
        <f t="shared" si="398"/>
        <v>-3.1777884383149671E-5</v>
      </c>
      <c r="V183" s="3">
        <f t="shared" si="398"/>
        <v>-1.5013258807079219E-5</v>
      </c>
      <c r="W183" s="3">
        <f t="shared" si="398"/>
        <v>-6.9947464927781495E-6</v>
      </c>
      <c r="X183" s="8">
        <f t="shared" si="302"/>
        <v>1.1179747599623605E-2</v>
      </c>
      <c r="Y183" s="8">
        <f t="shared" ref="Y183:AF183" si="399">(-EXP(-$B$1*Y$7)+EXP(-$B$1*X$7))*EXP(-Y$7*$A183)</f>
        <v>6.3000626392404162E-3</v>
      </c>
      <c r="Z183" s="8">
        <f t="shared" si="399"/>
        <v>2.6262568358948711E-3</v>
      </c>
      <c r="AA183" s="8">
        <f t="shared" si="399"/>
        <v>1.094786728805618E-3</v>
      </c>
      <c r="AB183" s="8">
        <f t="shared" si="399"/>
        <v>4.5637500688714078E-4</v>
      </c>
      <c r="AC183" s="8">
        <f t="shared" si="399"/>
        <v>1.9024540710176657E-4</v>
      </c>
      <c r="AD183" s="8">
        <f t="shared" si="399"/>
        <v>7.9306084639002E-5</v>
      </c>
      <c r="AE183" s="8">
        <f t="shared" si="399"/>
        <v>3.3059694615409153E-5</v>
      </c>
      <c r="AF183" s="8">
        <f t="shared" si="399"/>
        <v>1.3781331067334192E-5</v>
      </c>
      <c r="AG183" s="3">
        <f t="shared" si="304"/>
        <v>3.8587387137204837E-4</v>
      </c>
      <c r="AH183" s="9">
        <f t="shared" si="305"/>
        <v>-0.16141213160697296</v>
      </c>
      <c r="AI183" s="9">
        <f t="shared" si="306"/>
        <v>0.64564852642789183</v>
      </c>
      <c r="AJ183" s="8">
        <f t="shared" si="307"/>
        <v>-1.8045468908831853E-3</v>
      </c>
      <c r="AK183" s="7">
        <f t="shared" si="308"/>
        <v>0.22710165603983432</v>
      </c>
      <c r="AL183" s="7">
        <f t="shared" si="309"/>
        <v>-6.6119586954670531E-3</v>
      </c>
      <c r="AM183" s="10">
        <f t="shared" si="310"/>
        <v>0.21868515045348408</v>
      </c>
      <c r="AN183" s="8"/>
      <c r="AO183" s="10">
        <f>Fixing!B183</f>
        <v>0.21868324838987943</v>
      </c>
      <c r="AP183" s="11">
        <f t="shared" si="311"/>
        <v>-1.9020636046473971E-6</v>
      </c>
      <c r="AR183" t="str">
        <f t="shared" si="312"/>
        <v>1.72 -0.00661195869546705 -0.00180454689088319 0.227101656039834 0.218685150453484</v>
      </c>
    </row>
    <row r="184" spans="1:44" x14ac:dyDescent="0.3">
      <c r="A184" s="4">
        <f t="shared" si="313"/>
        <v>1.7300000000000013</v>
      </c>
      <c r="B184" s="4">
        <f t="shared" si="298"/>
        <v>0.34884256700498212</v>
      </c>
      <c r="C184">
        <f>(C$7*EXP(-$B$1*C$7)-B$7*EXP(-$B$1*B$7))*EXP(-C$7*$A184)</f>
        <v>0.20739145584079055</v>
      </c>
      <c r="D184">
        <f>(D$7*EXP(-$B$1*D$7)-C$7*EXP(-$B$1*C$7))*EXP(-D$7*$A184)</f>
        <v>8.4722369339644985E-2</v>
      </c>
      <c r="E184">
        <f>(E$7*EXP(-$B$1*E$7)-D$7*EXP(-$B$1*D$7))*EXP(-E$7*$A184)</f>
        <v>3.4602147300327568E-2</v>
      </c>
      <c r="F184">
        <f>(F$7*EXP(-$B$1*F$7)-E$7*EXP(-$B$1*E$7))*EXP(-F$7*$A184)</f>
        <v>1.4128710319524259E-2</v>
      </c>
      <c r="G184">
        <f>(G$7*EXP(-$B$1*G$7)-F$7*EXP(-$B$1*F$7))*EXP(-G$7*$A184)</f>
        <v>5.7675734890057636E-3</v>
      </c>
      <c r="H184">
        <f>(H$7*EXP(-$B$1*H$7)-G$7*EXP(-$B$1*G$7))*EXP(-H$7*$A184)</f>
        <v>2.3538098072967369E-3</v>
      </c>
      <c r="I184">
        <f>(I$7*EXP(-$B$1*I$7)-H$7*EXP(-$B$1*H$7))*EXP(-I$7*$A184)</f>
        <v>9.6035877532497222E-4</v>
      </c>
      <c r="J184">
        <f>(J$7*EXP(-$B$1*J$7)-I$7*EXP(-$B$1*I$7))*EXP(-J$7*$A184)</f>
        <v>3.9171993041477063E-4</v>
      </c>
      <c r="K184" s="3">
        <f t="shared" si="299"/>
        <v>-1.4755777973474711E-3</v>
      </c>
      <c r="L184" s="3">
        <v>0</v>
      </c>
      <c r="M184" s="4">
        <f t="shared" si="300"/>
        <v>-6.5613449631741674E-3</v>
      </c>
      <c r="N184" s="3">
        <f t="shared" ref="N184:W184" si="400">-N$7*EXP(-($B$1+$A184)*N$7)*(N$7-M$7)*($B$4+IF(N$6=1,1,0)*$B$3)</f>
        <v>-3.5422003159572765E-3</v>
      </c>
      <c r="O184" s="3">
        <f t="shared" si="400"/>
        <v>-1.2021088588463256E-3</v>
      </c>
      <c r="P184" s="3">
        <f t="shared" si="400"/>
        <v>-8.3102368771750292E-4</v>
      </c>
      <c r="Q184" s="3">
        <f t="shared" si="400"/>
        <v>-4.8257219481496317E-4</v>
      </c>
      <c r="R184" s="3">
        <f t="shared" si="400"/>
        <v>-2.5735204293675634E-4</v>
      </c>
      <c r="S184" s="3">
        <f t="shared" si="400"/>
        <v>-1.3046639185129133E-4</v>
      </c>
      <c r="T184" s="3">
        <f t="shared" si="400"/>
        <v>-6.3954362595699388E-5</v>
      </c>
      <c r="U184" s="3">
        <f t="shared" si="400"/>
        <v>-3.0608280844827451E-5</v>
      </c>
      <c r="V184" s="3">
        <f t="shared" si="400"/>
        <v>-1.4388564097103105E-5</v>
      </c>
      <c r="W184" s="3">
        <f t="shared" si="400"/>
        <v>-6.6702635124209543E-6</v>
      </c>
      <c r="X184" s="8">
        <f t="shared" si="302"/>
        <v>1.1071160237396308E-2</v>
      </c>
      <c r="Y184" s="8">
        <f t="shared" ref="Y184:AF184" si="401">(-EXP(-$B$1*Y$7)+EXP(-$B$1*X$7))*EXP(-Y$7*$A184)</f>
        <v>6.2686409457397996E-3</v>
      </c>
      <c r="Z184" s="8">
        <f t="shared" si="401"/>
        <v>2.6001251437603331E-3</v>
      </c>
      <c r="AA184" s="8">
        <f t="shared" si="401"/>
        <v>1.0784874778653945E-3</v>
      </c>
      <c r="AB184" s="8">
        <f t="shared" si="401"/>
        <v>4.4733817628113675E-4</v>
      </c>
      <c r="AC184" s="8">
        <f t="shared" si="401"/>
        <v>1.8554823126421839E-4</v>
      </c>
      <c r="AD184" s="8">
        <f t="shared" si="401"/>
        <v>7.696223562113942E-5</v>
      </c>
      <c r="AE184" s="8">
        <f t="shared" si="401"/>
        <v>3.1922620180460179E-5</v>
      </c>
      <c r="AF184" s="8">
        <f t="shared" si="401"/>
        <v>1.3240957346956506E-5</v>
      </c>
      <c r="AG184" s="3">
        <f t="shared" si="304"/>
        <v>3.6889444933686777E-4</v>
      </c>
      <c r="AH184" s="9">
        <f t="shared" si="305"/>
        <v>-0.1610091052707853</v>
      </c>
      <c r="AI184" s="9">
        <f t="shared" si="306"/>
        <v>0.64403642108314119</v>
      </c>
      <c r="AJ184" s="8">
        <f t="shared" si="307"/>
        <v>-1.7825576041326744E-3</v>
      </c>
      <c r="AK184" s="7">
        <f t="shared" si="308"/>
        <v>0.22466731837534457</v>
      </c>
      <c r="AL184" s="7">
        <f t="shared" si="309"/>
        <v>-6.5613449631741674E-3</v>
      </c>
      <c r="AM184" s="10">
        <f t="shared" si="310"/>
        <v>0.21632341580803771</v>
      </c>
      <c r="AN184" s="8"/>
      <c r="AO184" s="10">
        <f>Fixing!B184</f>
        <v>0.21632154005460358</v>
      </c>
      <c r="AP184" s="11">
        <f t="shared" si="311"/>
        <v>-1.8757534341329318E-6</v>
      </c>
      <c r="AR184" t="str">
        <f t="shared" si="312"/>
        <v>1.73 -0.00656134496317417 -0.00178255760413267 0.224667318375345 0.216323415808038</v>
      </c>
    </row>
    <row r="185" spans="1:44" x14ac:dyDescent="0.3">
      <c r="A185" s="4">
        <f t="shared" si="313"/>
        <v>1.7400000000000013</v>
      </c>
      <c r="B185" s="4">
        <f t="shared" si="298"/>
        <v>0.34597484102649778</v>
      </c>
      <c r="C185">
        <f>(C$7*EXP(-$B$1*C$7)-B$7*EXP(-$B$1*B$7))*EXP(-C$7*$A185)</f>
        <v>0.20635708663952471</v>
      </c>
      <c r="D185">
        <f>(D$7*EXP(-$B$1*D$7)-C$7*EXP(-$B$1*C$7))*EXP(-D$7*$A185)</f>
        <v>8.3879367679551134E-2</v>
      </c>
      <c r="E185">
        <f>(E$7*EXP(-$B$1*E$7)-D$7*EXP(-$B$1*D$7))*EXP(-E$7*$A185)</f>
        <v>3.4086988441456557E-2</v>
      </c>
      <c r="F185">
        <f>(F$7*EXP(-$B$1*F$7)-E$7*EXP(-$B$1*E$7))*EXP(-F$7*$A185)</f>
        <v>1.384894311073314E-2</v>
      </c>
      <c r="G185">
        <f>(G$7*EXP(-$B$1*G$7)-F$7*EXP(-$B$1*F$7))*EXP(-G$7*$A185)</f>
        <v>5.6251715921791529E-3</v>
      </c>
      <c r="H185">
        <f>(H$7*EXP(-$B$1*H$7)-G$7*EXP(-$B$1*G$7))*EXP(-H$7*$A185)</f>
        <v>2.2842442143137928E-3</v>
      </c>
      <c r="I185">
        <f>(I$7*EXP(-$B$1*I$7)-H$7*EXP(-$B$1*H$7))*EXP(-I$7*$A185)</f>
        <v>9.2732763500427728E-4</v>
      </c>
      <c r="J185">
        <f>(J$7*EXP(-$B$1*J$7)-I$7*EXP(-$B$1*I$7))*EXP(-J$7*$A185)</f>
        <v>3.7636037224799448E-4</v>
      </c>
      <c r="K185" s="3">
        <f t="shared" si="299"/>
        <v>-1.4106486585130148E-3</v>
      </c>
      <c r="L185" s="3">
        <v>0</v>
      </c>
      <c r="M185" s="4">
        <f t="shared" si="300"/>
        <v>-6.5114792421774636E-3</v>
      </c>
      <c r="N185" s="3">
        <f t="shared" ref="N185:W185" si="402">-N$7*EXP(-($B$1+$A185)*N$7)*(N$7-M$7)*($B$4+IF(N$6=1,1,0)*$B$3)</f>
        <v>-3.5333558753246528E-3</v>
      </c>
      <c r="O185" s="3">
        <f t="shared" si="402"/>
        <v>-1.1931267673515977E-3</v>
      </c>
      <c r="P185" s="3">
        <f t="shared" si="402"/>
        <v>-8.2070054567436556E-4</v>
      </c>
      <c r="Q185" s="3">
        <f t="shared" si="402"/>
        <v>-4.7420064610472461E-4</v>
      </c>
      <c r="R185" s="3">
        <f t="shared" si="402"/>
        <v>-2.5162627837564612E-4</v>
      </c>
      <c r="S185" s="3">
        <f t="shared" si="402"/>
        <v>-1.269274495562196E-4</v>
      </c>
      <c r="T185" s="3">
        <f t="shared" si="402"/>
        <v>-6.1909258757288538E-5</v>
      </c>
      <c r="U185" s="3">
        <f t="shared" si="402"/>
        <v>-2.9481725245768969E-5</v>
      </c>
      <c r="V185" s="3">
        <f t="shared" si="402"/>
        <v>-1.3789862643200622E-5</v>
      </c>
      <c r="W185" s="3">
        <f t="shared" si="402"/>
        <v>-6.3608331439990447E-6</v>
      </c>
      <c r="X185" s="8">
        <f t="shared" si="302"/>
        <v>1.0964403891444716E-2</v>
      </c>
      <c r="Y185" s="8">
        <f t="shared" ref="Y185:AF185" si="403">(-EXP(-$B$1*Y$7)+EXP(-$B$1*X$7))*EXP(-Y$7*$A185)</f>
        <v>6.2373759685893189E-3</v>
      </c>
      <c r="Z185" s="8">
        <f t="shared" si="403"/>
        <v>2.5742534663069495E-3</v>
      </c>
      <c r="AA185" s="8">
        <f t="shared" si="403"/>
        <v>1.0624308911575937E-3</v>
      </c>
      <c r="AB185" s="8">
        <f t="shared" si="403"/>
        <v>4.3848028691023362E-4</v>
      </c>
      <c r="AC185" s="8">
        <f t="shared" si="403"/>
        <v>1.8096702911131753E-4</v>
      </c>
      <c r="AD185" s="8">
        <f t="shared" si="403"/>
        <v>7.4687657810442631E-5</v>
      </c>
      <c r="AE185" s="8">
        <f t="shared" si="403"/>
        <v>3.0824654947385464E-5</v>
      </c>
      <c r="AF185" s="8">
        <f t="shared" si="403"/>
        <v>1.2721771983222174E-5</v>
      </c>
      <c r="AG185" s="3">
        <f t="shared" si="304"/>
        <v>3.5266216462825369E-4</v>
      </c>
      <c r="AH185" s="9">
        <f t="shared" si="305"/>
        <v>-0.16060708524202968</v>
      </c>
      <c r="AI185" s="9">
        <f t="shared" si="306"/>
        <v>0.64242834096811874</v>
      </c>
      <c r="AJ185" s="8">
        <f t="shared" si="307"/>
        <v>-1.7609609504213035E-3</v>
      </c>
      <c r="AK185" s="7">
        <f t="shared" si="308"/>
        <v>0.22226404313736159</v>
      </c>
      <c r="AL185" s="7">
        <f t="shared" si="309"/>
        <v>-6.5114792421774636E-3</v>
      </c>
      <c r="AM185" s="10">
        <f t="shared" si="310"/>
        <v>0.21399160294476283</v>
      </c>
      <c r="AN185" s="8"/>
      <c r="AO185" s="10">
        <f>Fixing!B185</f>
        <v>0.21398975306264617</v>
      </c>
      <c r="AP185" s="11">
        <f t="shared" si="311"/>
        <v>-1.84988211665571E-6</v>
      </c>
      <c r="AR185" t="str">
        <f t="shared" si="312"/>
        <v>1.74 -0.00651147924217746 -0.0017609609504213 0.222264043137362 0.213991602944763</v>
      </c>
    </row>
    <row r="186" spans="1:44" x14ac:dyDescent="0.3">
      <c r="A186" s="4">
        <f t="shared" si="313"/>
        <v>1.7500000000000013</v>
      </c>
      <c r="B186" s="4">
        <f t="shared" si="298"/>
        <v>0.3431383246636438</v>
      </c>
      <c r="C186">
        <f>(C$7*EXP(-$B$1*C$7)-B$7*EXP(-$B$1*B$7))*EXP(-C$7*$A186)</f>
        <v>0.20532787637617259</v>
      </c>
      <c r="D186">
        <f>(D$7*EXP(-$B$1*D$7)-C$7*EXP(-$B$1*C$7))*EXP(-D$7*$A186)</f>
        <v>8.3044754026124934E-2</v>
      </c>
      <c r="E186">
        <f>(E$7*EXP(-$B$1*E$7)-D$7*EXP(-$B$1*D$7))*EXP(-E$7*$A186)</f>
        <v>3.3579499298790456E-2</v>
      </c>
      <c r="F186">
        <f>(F$7*EXP(-$B$1*F$7)-E$7*EXP(-$B$1*E$7))*EXP(-F$7*$A186)</f>
        <v>1.3574715663841353E-2</v>
      </c>
      <c r="G186">
        <f>(G$7*EXP(-$B$1*G$7)-F$7*EXP(-$B$1*F$7))*EXP(-G$7*$A186)</f>
        <v>5.4862856107125236E-3</v>
      </c>
      <c r="H186">
        <f>(H$7*EXP(-$B$1*H$7)-G$7*EXP(-$B$1*G$7))*EXP(-H$7*$A186)</f>
        <v>2.2167345953148427E-3</v>
      </c>
      <c r="I186">
        <f>(I$7*EXP(-$B$1*I$7)-H$7*EXP(-$B$1*H$7))*EXP(-I$7*$A186)</f>
        <v>8.9543258700544972E-4</v>
      </c>
      <c r="J186">
        <f>(J$7*EXP(-$B$1*J$7)-I$7*EXP(-$B$1*I$7))*EXP(-J$7*$A186)</f>
        <v>3.6160307097131021E-4</v>
      </c>
      <c r="K186" s="3">
        <f t="shared" si="299"/>
        <v>-1.3485765652896812E-3</v>
      </c>
      <c r="L186" s="3">
        <v>0</v>
      </c>
      <c r="M186" s="4">
        <f t="shared" si="300"/>
        <v>-6.4623456952192246E-3</v>
      </c>
      <c r="N186" s="3">
        <f t="shared" ref="N186:W186" si="404">-N$7*EXP(-($B$1+$A186)*N$7)*(N$7-M$7)*($B$4+IF(N$6=1,1,0)*$B$3)</f>
        <v>-3.5245335181777514E-3</v>
      </c>
      <c r="O186" s="3">
        <f t="shared" si="404"/>
        <v>-1.184211789552128E-3</v>
      </c>
      <c r="P186" s="3">
        <f t="shared" si="404"/>
        <v>-8.1050563976121806E-4</v>
      </c>
      <c r="Q186" s="3">
        <f t="shared" si="404"/>
        <v>-4.6597432504862985E-4</v>
      </c>
      <c r="R186" s="3">
        <f t="shared" si="404"/>
        <v>-2.4602790499214276E-4</v>
      </c>
      <c r="S186" s="3">
        <f t="shared" si="404"/>
        <v>-1.2348450219432658E-4</v>
      </c>
      <c r="T186" s="3">
        <f t="shared" si="404"/>
        <v>-5.9929552329470702E-5</v>
      </c>
      <c r="U186" s="3">
        <f t="shared" si="404"/>
        <v>-2.8396633181503676E-5</v>
      </c>
      <c r="V186" s="3">
        <f t="shared" si="404"/>
        <v>-1.3216072878086966E-5</v>
      </c>
      <c r="W186" s="3">
        <f t="shared" si="404"/>
        <v>-6.0657571039666115E-6</v>
      </c>
      <c r="X186" s="8">
        <f t="shared" si="302"/>
        <v>1.0859428074329977E-2</v>
      </c>
      <c r="Y186" s="8">
        <f t="shared" ref="Y186:AF186" si="405">(-EXP(-$B$1*Y$7)+EXP(-$B$1*X$7))*EXP(-Y$7*$A186)</f>
        <v>6.2062669261629157E-3</v>
      </c>
      <c r="Z186" s="8">
        <f t="shared" si="405"/>
        <v>2.5486392163454148E-3</v>
      </c>
      <c r="AA186" s="8">
        <f t="shared" si="405"/>
        <v>1.0466133558824679E-3</v>
      </c>
      <c r="AB186" s="8">
        <f t="shared" si="405"/>
        <v>4.2979779550057643E-4</v>
      </c>
      <c r="AC186" s="8">
        <f t="shared" si="405"/>
        <v>1.7649893724258774E-4</v>
      </c>
      <c r="AD186" s="8">
        <f t="shared" si="405"/>
        <v>7.2480303933343442E-5</v>
      </c>
      <c r="AE186" s="8">
        <f t="shared" si="405"/>
        <v>2.9764453771465998E-5</v>
      </c>
      <c r="AF186" s="8">
        <f t="shared" si="405"/>
        <v>1.2222944168783771E-5</v>
      </c>
      <c r="AG186" s="3">
        <f t="shared" si="304"/>
        <v>3.3714414132242034E-4</v>
      </c>
      <c r="AH186" s="9">
        <f t="shared" si="305"/>
        <v>-0.16020606900807963</v>
      </c>
      <c r="AI186" s="9">
        <f t="shared" si="306"/>
        <v>0.64082427603231851</v>
      </c>
      <c r="AJ186" s="8">
        <f t="shared" si="307"/>
        <v>-1.7397462834643856E-3</v>
      </c>
      <c r="AK186" s="7">
        <f t="shared" si="308"/>
        <v>0.21989136848152219</v>
      </c>
      <c r="AL186" s="7">
        <f t="shared" si="309"/>
        <v>-6.4623456952192246E-3</v>
      </c>
      <c r="AM186" s="10">
        <f t="shared" si="310"/>
        <v>0.21168927650283859</v>
      </c>
      <c r="AN186" s="8"/>
      <c r="AO186" s="10">
        <f>Fixing!B186</f>
        <v>0.21168745206191125</v>
      </c>
      <c r="AP186" s="11">
        <f t="shared" si="311"/>
        <v>-1.8244409273338036E-6</v>
      </c>
      <c r="AR186" t="str">
        <f t="shared" si="312"/>
        <v>1.75 -0.00646234569521922 -0.00173974628346439 0.219891368481522 0.211689276502839</v>
      </c>
    </row>
    <row r="187" spans="1:44" x14ac:dyDescent="0.3">
      <c r="A187" s="4">
        <f t="shared" si="313"/>
        <v>1.7600000000000013</v>
      </c>
      <c r="B187" s="4">
        <f t="shared" si="298"/>
        <v>0.3403326002976908</v>
      </c>
      <c r="C187">
        <f>(C$7*EXP(-$B$1*C$7)-B$7*EXP(-$B$1*B$7))*EXP(-C$7*$A187)</f>
        <v>0.20430379932042408</v>
      </c>
      <c r="D187">
        <f>(D$7*EXP(-$B$1*D$7)-C$7*EXP(-$B$1*C$7))*EXP(-D$7*$A187)</f>
        <v>8.2218444917305539E-2</v>
      </c>
      <c r="E187">
        <f>(E$7*EXP(-$B$1*E$7)-D$7*EXP(-$B$1*D$7))*EXP(-E$7*$A187)</f>
        <v>3.3079565685131151E-2</v>
      </c>
      <c r="F187">
        <f>(F$7*EXP(-$B$1*F$7)-E$7*EXP(-$B$1*E$7))*EXP(-F$7*$A187)</f>
        <v>1.3305918284213724E-2</v>
      </c>
      <c r="G187">
        <f>(G$7*EXP(-$B$1*G$7)-F$7*EXP(-$B$1*F$7))*EXP(-G$7*$A187)</f>
        <v>5.3508287363463426E-3</v>
      </c>
      <c r="H187">
        <f>(H$7*EXP(-$B$1*H$7)-G$7*EXP(-$B$1*G$7))*EXP(-H$7*$A187)</f>
        <v>2.1512201870857485E-3</v>
      </c>
      <c r="I187">
        <f>(I$7*EXP(-$B$1*I$7)-H$7*EXP(-$B$1*H$7))*EXP(-I$7*$A187)</f>
        <v>8.6463455590598669E-4</v>
      </c>
      <c r="J187">
        <f>(J$7*EXP(-$B$1*J$7)-I$7*EXP(-$B$1*I$7))*EXP(-J$7*$A187)</f>
        <v>3.4742441175428284E-4</v>
      </c>
      <c r="K187" s="3">
        <f t="shared" si="299"/>
        <v>-1.2892358004760664E-3</v>
      </c>
      <c r="L187" s="3">
        <v>0</v>
      </c>
      <c r="M187" s="4">
        <f t="shared" si="300"/>
        <v>-6.4139288953580023E-3</v>
      </c>
      <c r="N187" s="3">
        <f t="shared" ref="N187:W187" si="406">-N$7*EXP(-($B$1+$A187)*N$7)*(N$7-M$7)*($B$4+IF(N$6=1,1,0)*$B$3)</f>
        <v>-3.5157331893768129E-3</v>
      </c>
      <c r="O187" s="3">
        <f t="shared" si="406"/>
        <v>-1.1753634239780643E-3</v>
      </c>
      <c r="P187" s="3">
        <f t="shared" si="406"/>
        <v>-8.0043737700327005E-4</v>
      </c>
      <c r="Q187" s="3">
        <f t="shared" si="406"/>
        <v>-4.5789071227155952E-4</v>
      </c>
      <c r="R187" s="3">
        <f t="shared" si="406"/>
        <v>-2.4055408849015222E-4</v>
      </c>
      <c r="S187" s="3">
        <f t="shared" si="406"/>
        <v>-1.2013494587257681E-4</v>
      </c>
      <c r="T187" s="3">
        <f t="shared" si="406"/>
        <v>-5.8013152063267687E-5</v>
      </c>
      <c r="U187" s="3">
        <f t="shared" si="406"/>
        <v>-2.735147856249021E-5</v>
      </c>
      <c r="V187" s="3">
        <f t="shared" si="406"/>
        <v>-1.2666158237988522E-5</v>
      </c>
      <c r="W187" s="3">
        <f t="shared" si="406"/>
        <v>-5.7843695018211928E-6</v>
      </c>
      <c r="X187" s="8">
        <f t="shared" si="302"/>
        <v>1.0756184108872902E-2</v>
      </c>
      <c r="Y187" s="8">
        <f t="shared" ref="Y187:AF187" si="407">(-EXP(-$B$1*Y$7)+EXP(-$B$1*X$7))*EXP(-Y$7*$A187)</f>
        <v>6.175313040732911E-3</v>
      </c>
      <c r="Z187" s="8">
        <f t="shared" si="407"/>
        <v>2.5232798324293878E-3</v>
      </c>
      <c r="AA187" s="8">
        <f t="shared" si="407"/>
        <v>1.0310313130278482E-3</v>
      </c>
      <c r="AB187" s="8">
        <f t="shared" si="407"/>
        <v>4.2128722893983314E-4</v>
      </c>
      <c r="AC187" s="8">
        <f t="shared" si="407"/>
        <v>1.7214116295516255E-4</v>
      </c>
      <c r="AD187" s="8">
        <f t="shared" si="407"/>
        <v>7.0338187222351503E-5</v>
      </c>
      <c r="AE187" s="8">
        <f t="shared" si="407"/>
        <v>2.8740717773675514E-5</v>
      </c>
      <c r="AF187" s="8">
        <f t="shared" si="407"/>
        <v>1.1743675672715919E-5</v>
      </c>
      <c r="AG187" s="3">
        <f t="shared" si="304"/>
        <v>3.223089501190166E-4</v>
      </c>
      <c r="AH187" s="9">
        <f t="shared" si="305"/>
        <v>-0.15980605406258241</v>
      </c>
      <c r="AI187" s="9">
        <f t="shared" si="306"/>
        <v>0.63922421625032966</v>
      </c>
      <c r="AJ187" s="8">
        <f t="shared" si="307"/>
        <v>-1.718903339209633E-3</v>
      </c>
      <c r="AK187" s="7">
        <f t="shared" si="308"/>
        <v>0.2175488396897281</v>
      </c>
      <c r="AL187" s="7">
        <f t="shared" si="309"/>
        <v>-6.4139288953580023E-3</v>
      </c>
      <c r="AM187" s="10">
        <f t="shared" si="310"/>
        <v>0.20941600745516048</v>
      </c>
      <c r="AN187" s="8"/>
      <c r="AO187" s="10">
        <f>Fixing!B187</f>
        <v>0.20941420803290414</v>
      </c>
      <c r="AP187" s="11">
        <f t="shared" si="311"/>
        <v>-1.7994222563377793E-6</v>
      </c>
      <c r="AR187" t="str">
        <f t="shared" si="312"/>
        <v>1.76 -0.006413928895358 -0.00171890333920963 0.217548839689728 0.20941600745516</v>
      </c>
    </row>
    <row r="188" spans="1:44" x14ac:dyDescent="0.3">
      <c r="A188" s="4">
        <f t="shared" si="313"/>
        <v>1.7700000000000014</v>
      </c>
      <c r="B188" s="4">
        <f t="shared" si="298"/>
        <v>0.33755725581801443</v>
      </c>
      <c r="C188">
        <f>(C$7*EXP(-$B$1*C$7)-B$7*EXP(-$B$1*B$7))*EXP(-C$7*$A188)</f>
        <v>0.20328482987029942</v>
      </c>
      <c r="D188">
        <f>(D$7*EXP(-$B$1*D$7)-C$7*EXP(-$B$1*C$7))*EXP(-D$7*$A188)</f>
        <v>8.1400357721493483E-2</v>
      </c>
      <c r="E188">
        <f>(E$7*EXP(-$B$1*E$7)-D$7*EXP(-$B$1*D$7))*EXP(-E$7*$A188)</f>
        <v>3.2587075113306455E-2</v>
      </c>
      <c r="F188">
        <f>(F$7*EXP(-$B$1*F$7)-E$7*EXP(-$B$1*E$7))*EXP(-F$7*$A188)</f>
        <v>1.304244344931439E-2</v>
      </c>
      <c r="G188">
        <f>(G$7*EXP(-$B$1*G$7)-F$7*EXP(-$B$1*F$7))*EXP(-G$7*$A188)</f>
        <v>5.218716304124623E-3</v>
      </c>
      <c r="H188">
        <f>(H$7*EXP(-$B$1*H$7)-G$7*EXP(-$B$1*G$7))*EXP(-H$7*$A188)</f>
        <v>2.08764202223675E-3</v>
      </c>
      <c r="I188">
        <f>(I$7*EXP(-$B$1*I$7)-H$7*EXP(-$B$1*H$7))*EXP(-I$7*$A188)</f>
        <v>8.3489581026627638E-4</v>
      </c>
      <c r="J188">
        <f>(J$7*EXP(-$B$1*J$7)-I$7*EXP(-$B$1*I$7))*EXP(-J$7*$A188)</f>
        <v>3.3380170571722326E-4</v>
      </c>
      <c r="K188" s="3">
        <f t="shared" si="299"/>
        <v>-1.2325061787442004E-3</v>
      </c>
      <c r="L188" s="3">
        <v>0</v>
      </c>
      <c r="M188" s="4">
        <f t="shared" si="300"/>
        <v>-6.3662138137846802E-3</v>
      </c>
      <c r="N188" s="3">
        <f t="shared" ref="N188:W188" si="408">-N$7*EXP(-($B$1+$A188)*N$7)*(N$7-M$7)*($B$4+IF(N$6=1,1,0)*$B$3)</f>
        <v>-3.5069548339197519E-3</v>
      </c>
      <c r="O188" s="3">
        <f t="shared" si="408"/>
        <v>-1.1665811729065106E-3</v>
      </c>
      <c r="P188" s="3">
        <f t="shared" si="408"/>
        <v>-7.9049418421398108E-4</v>
      </c>
      <c r="Q188" s="3">
        <f t="shared" si="408"/>
        <v>-4.4994733210392072E-4</v>
      </c>
      <c r="R188" s="3">
        <f t="shared" si="408"/>
        <v>-2.3520205763316159E-4</v>
      </c>
      <c r="S188" s="3">
        <f t="shared" si="408"/>
        <v>-1.1687624732935955E-4</v>
      </c>
      <c r="T188" s="3">
        <f t="shared" si="408"/>
        <v>-5.6158033582720494E-5</v>
      </c>
      <c r="U188" s="3">
        <f t="shared" si="408"/>
        <v>-2.6344791467801285E-5</v>
      </c>
      <c r="V188" s="3">
        <f t="shared" si="408"/>
        <v>-1.2139125290067802E-5</v>
      </c>
      <c r="W188" s="3">
        <f t="shared" si="408"/>
        <v>-5.5160353374056449E-6</v>
      </c>
      <c r="X188" s="8">
        <f t="shared" si="302"/>
        <v>1.0654625055630864E-2</v>
      </c>
      <c r="Y188" s="8">
        <f t="shared" ref="Y188:AF188" si="409">(-EXP(-$B$1*Y$7)+EXP(-$B$1*X$7))*EXP(-Y$7*$A188)</f>
        <v>6.1445135384505557E-3</v>
      </c>
      <c r="Z188" s="8">
        <f t="shared" si="409"/>
        <v>2.4981727785993442E-3</v>
      </c>
      <c r="AA188" s="8">
        <f t="shared" si="409"/>
        <v>1.015681256568356E-3</v>
      </c>
      <c r="AB188" s="8">
        <f t="shared" si="409"/>
        <v>4.1294518288790373E-4</v>
      </c>
      <c r="AC188" s="8">
        <f t="shared" si="409"/>
        <v>1.6789098249825441E-4</v>
      </c>
      <c r="AD188" s="8">
        <f t="shared" si="409"/>
        <v>6.825937962782974E-5</v>
      </c>
      <c r="AE188" s="8">
        <f t="shared" si="409"/>
        <v>2.775219274939118E-5</v>
      </c>
      <c r="AF188" s="8">
        <f t="shared" si="409"/>
        <v>1.1283199563175509E-5</v>
      </c>
      <c r="AG188" s="3">
        <f t="shared" si="304"/>
        <v>3.0812654468605015E-4</v>
      </c>
      <c r="AH188" s="9">
        <f t="shared" si="305"/>
        <v>-0.15940703790544328</v>
      </c>
      <c r="AI188" s="9">
        <f t="shared" si="306"/>
        <v>0.63762815162177311</v>
      </c>
      <c r="AJ188" s="8">
        <f t="shared" si="307"/>
        <v>-1.6984222201112348E-3</v>
      </c>
      <c r="AK188" s="7">
        <f t="shared" si="308"/>
        <v>0.21523600909375856</v>
      </c>
      <c r="AL188" s="7">
        <f t="shared" si="309"/>
        <v>-6.3662138137846802E-3</v>
      </c>
      <c r="AM188" s="10">
        <f t="shared" si="310"/>
        <v>0.20717137305986263</v>
      </c>
      <c r="AN188" s="8"/>
      <c r="AO188" s="10">
        <f>Fixing!B188</f>
        <v>0.20716959824192713</v>
      </c>
      <c r="AP188" s="11">
        <f t="shared" si="311"/>
        <v>-1.7748179355070448E-6</v>
      </c>
      <c r="AR188" t="str">
        <f t="shared" si="312"/>
        <v>1.77 -0.00636621381378468 -0.00169842222011123 0.215236009093759 0.207171373059863</v>
      </c>
    </row>
    <row r="189" spans="1:44" x14ac:dyDescent="0.3">
      <c r="A189" s="4">
        <f t="shared" si="313"/>
        <v>1.7800000000000014</v>
      </c>
      <c r="B189" s="4">
        <f t="shared" si="298"/>
        <v>0.3348118845997623</v>
      </c>
      <c r="C189">
        <f>(C$7*EXP(-$B$1*C$7)-B$7*EXP(-$B$1*B$7))*EXP(-C$7*$A189)</f>
        <v>0.20227094255150926</v>
      </c>
      <c r="D189">
        <f>(D$7*EXP(-$B$1*D$7)-C$7*EXP(-$B$1*C$7))*EXP(-D$7*$A189)</f>
        <v>8.0590410629287429E-2</v>
      </c>
      <c r="E189">
        <f>(E$7*EXP(-$B$1*E$7)-D$7*EXP(-$B$1*D$7))*EXP(-E$7*$A189)</f>
        <v>3.2101916770860016E-2</v>
      </c>
      <c r="F189">
        <f>(F$7*EXP(-$B$1*F$7)-E$7*EXP(-$B$1*E$7))*EXP(-F$7*$A189)</f>
        <v>1.2784185765696345E-2</v>
      </c>
      <c r="G189">
        <f>(G$7*EXP(-$B$1*G$7)-F$7*EXP(-$B$1*F$7))*EXP(-G$7*$A189)</f>
        <v>5.08986573947661E-3</v>
      </c>
      <c r="H189">
        <f>(H$7*EXP(-$B$1*H$7)-G$7*EXP(-$B$1*G$7))*EXP(-H$7*$A189)</f>
        <v>2.0259428761278289E-3</v>
      </c>
      <c r="I189">
        <f>(I$7*EXP(-$B$1*I$7)-H$7*EXP(-$B$1*H$7))*EXP(-I$7*$A189)</f>
        <v>8.0617991640386584E-4</v>
      </c>
      <c r="J189">
        <f>(J$7*EXP(-$B$1*J$7)-I$7*EXP(-$B$1*I$7))*EXP(-J$7*$A189)</f>
        <v>3.207131536241397E-4</v>
      </c>
      <c r="K189" s="3">
        <f t="shared" si="299"/>
        <v>-1.1782728032231923E-3</v>
      </c>
      <c r="L189" s="3">
        <v>0</v>
      </c>
      <c r="M189" s="4">
        <f t="shared" si="300"/>
        <v>-6.3191858080378248E-3</v>
      </c>
      <c r="N189" s="3">
        <f t="shared" ref="N189:W189" si="410">-N$7*EXP(-($B$1+$A189)*N$7)*(N$7-M$7)*($B$4+IF(N$6=1,1,0)*$B$3)</f>
        <v>-3.4981983969418189E-3</v>
      </c>
      <c r="O189" s="3">
        <f t="shared" si="410"/>
        <v>-1.1578645423335281E-3</v>
      </c>
      <c r="P189" s="3">
        <f t="shared" si="410"/>
        <v>-7.8067450774924844E-4</v>
      </c>
      <c r="Q189" s="3">
        <f t="shared" si="410"/>
        <v>-4.4214175182345311E-4</v>
      </c>
      <c r="R189" s="3">
        <f t="shared" si="410"/>
        <v>-2.2996910284124217E-4</v>
      </c>
      <c r="S189" s="3">
        <f t="shared" si="410"/>
        <v>-1.1370594201858966E-4</v>
      </c>
      <c r="T189" s="3">
        <f t="shared" si="410"/>
        <v>-5.4362237246453805E-5</v>
      </c>
      <c r="U189" s="3">
        <f t="shared" si="410"/>
        <v>-2.5375156077805343E-5</v>
      </c>
      <c r="V189" s="3">
        <f t="shared" si="410"/>
        <v>-1.1634021937765177E-5</v>
      </c>
      <c r="W189" s="3">
        <f t="shared" si="410"/>
        <v>-5.2601490679196771E-6</v>
      </c>
      <c r="X189" s="8">
        <f t="shared" si="302"/>
        <v>1.0554705643418457E-2</v>
      </c>
      <c r="Y189" s="8">
        <f t="shared" ref="Y189:AF189" si="411">(-EXP(-$B$1*Y$7)+EXP(-$B$1*X$7))*EXP(-Y$7*$A189)</f>
        <v>6.1138676493266882E-3</v>
      </c>
      <c r="Z189" s="8">
        <f t="shared" si="411"/>
        <v>2.4733155441289778E-3</v>
      </c>
      <c r="AA189" s="8">
        <f t="shared" si="411"/>
        <v>1.0005597326765289E-3</v>
      </c>
      <c r="AB189" s="8">
        <f t="shared" si="411"/>
        <v>4.0476832041513866E-4</v>
      </c>
      <c r="AC189" s="8">
        <f t="shared" si="411"/>
        <v>1.6374573937072277E-4</v>
      </c>
      <c r="AD189" s="8">
        <f t="shared" si="411"/>
        <v>6.6242010082619385E-5</v>
      </c>
      <c r="AE189" s="8">
        <f t="shared" si="411"/>
        <v>2.6797667631836084E-5</v>
      </c>
      <c r="AF189" s="8">
        <f t="shared" si="411"/>
        <v>1.0840778980147134E-5</v>
      </c>
      <c r="AG189" s="3">
        <f t="shared" si="304"/>
        <v>2.9456820080579809E-4</v>
      </c>
      <c r="AH189" s="9">
        <f t="shared" si="305"/>
        <v>-0.15900901804280995</v>
      </c>
      <c r="AI189" s="9">
        <f t="shared" si="306"/>
        <v>0.63603607217123981</v>
      </c>
      <c r="AJ189" s="8">
        <f t="shared" si="307"/>
        <v>-1.6782933800908735E-3</v>
      </c>
      <c r="AK189" s="7">
        <f t="shared" si="308"/>
        <v>0.21295243599708322</v>
      </c>
      <c r="AL189" s="7">
        <f t="shared" si="309"/>
        <v>-6.3191858080378248E-3</v>
      </c>
      <c r="AM189" s="10">
        <f t="shared" si="310"/>
        <v>0.20495495680895451</v>
      </c>
      <c r="AN189" s="8"/>
      <c r="AO189" s="10">
        <f>Fixing!B189</f>
        <v>0.20495320618912075</v>
      </c>
      <c r="AP189" s="11">
        <f t="shared" si="311"/>
        <v>-1.7506198337624568E-6</v>
      </c>
      <c r="AR189" t="str">
        <f t="shared" si="312"/>
        <v>1.78 -0.00631918580803782 -0.00167829338009087 0.212952435997083 0.204954956808955</v>
      </c>
    </row>
    <row r="190" spans="1:44" x14ac:dyDescent="0.3">
      <c r="A190" s="4">
        <f t="shared" si="313"/>
        <v>1.7900000000000014</v>
      </c>
      <c r="B190" s="4">
        <f t="shared" si="298"/>
        <v>0.33209608547801245</v>
      </c>
      <c r="C190">
        <f>(C$7*EXP(-$B$1*C$7)-B$7*EXP(-$B$1*B$7))*EXP(-C$7*$A190)</f>
        <v>0.20126211201681785</v>
      </c>
      <c r="D190">
        <f>(D$7*EXP(-$B$1*D$7)-C$7*EXP(-$B$1*C$7))*EXP(-D$7*$A190)</f>
        <v>7.97885226453032E-2</v>
      </c>
      <c r="E190">
        <f>(E$7*EXP(-$B$1*E$7)-D$7*EXP(-$B$1*D$7))*EXP(-E$7*$A190)</f>
        <v>3.1623981495117991E-2</v>
      </c>
      <c r="F190">
        <f>(F$7*EXP(-$B$1*F$7)-E$7*EXP(-$B$1*E$7))*EXP(-F$7*$A190)</f>
        <v>1.2531041926842665E-2</v>
      </c>
      <c r="G190">
        <f>(G$7*EXP(-$B$1*G$7)-F$7*EXP(-$B$1*F$7))*EXP(-G$7*$A190)</f>
        <v>4.96419650660496E-3</v>
      </c>
      <c r="H190">
        <f>(H$7*EXP(-$B$1*H$7)-G$7*EXP(-$B$1*G$7))*EXP(-H$7*$A190)</f>
        <v>1.9660672153626697E-3</v>
      </c>
      <c r="I190">
        <f>(I$7*EXP(-$B$1*I$7)-H$7*EXP(-$B$1*H$7))*EXP(-I$7*$A190)</f>
        <v>7.7845169375764496E-4</v>
      </c>
      <c r="J190">
        <f>(J$7*EXP(-$B$1*J$7)-I$7*EXP(-$B$1*I$7))*EXP(-J$7*$A190)</f>
        <v>3.0813781099931007E-4</v>
      </c>
      <c r="K190" s="3">
        <f t="shared" si="299"/>
        <v>-1.1264258327937995E-3</v>
      </c>
      <c r="L190" s="3">
        <v>0</v>
      </c>
      <c r="M190" s="4">
        <f t="shared" si="300"/>
        <v>-6.2728306106042608E-3</v>
      </c>
      <c r="N190" s="3">
        <f t="shared" ref="N190:W190" si="412">-N$7*EXP(-($B$1+$A190)*N$7)*(N$7-M$7)*($B$4+IF(N$6=1,1,0)*$B$3)</f>
        <v>-3.4894638237152539E-3</v>
      </c>
      <c r="O190" s="3">
        <f t="shared" si="412"/>
        <v>-1.1492130419463481E-3</v>
      </c>
      <c r="P190" s="3">
        <f t="shared" si="412"/>
        <v>-7.7097681326464664E-4</v>
      </c>
      <c r="Q190" s="3">
        <f t="shared" si="412"/>
        <v>-4.3447158091018803E-4</v>
      </c>
      <c r="R190" s="3">
        <f t="shared" si="412"/>
        <v>-2.2485257481926618E-4</v>
      </c>
      <c r="S190" s="3">
        <f t="shared" si="412"/>
        <v>-1.1062163224577687E-4</v>
      </c>
      <c r="T190" s="3">
        <f t="shared" si="412"/>
        <v>-5.2623866077622902E-5</v>
      </c>
      <c r="U190" s="3">
        <f t="shared" si="412"/>
        <v>-2.4441208682936669E-5</v>
      </c>
      <c r="V190" s="3">
        <f t="shared" si="412"/>
        <v>-1.1149935700815683E-5</v>
      </c>
      <c r="W190" s="3">
        <f t="shared" si="412"/>
        <v>-5.0161332414070289E-6</v>
      </c>
      <c r="X190" s="8">
        <f t="shared" si="302"/>
        <v>1.0456382202741589E-2</v>
      </c>
      <c r="Y190" s="8">
        <f t="shared" ref="Y190:AF190" si="413">(-EXP(-$B$1*Y$7)+EXP(-$B$1*X$7))*EXP(-Y$7*$A190)</f>
        <v>6.0833746072124842E-3</v>
      </c>
      <c r="Z190" s="8">
        <f t="shared" si="413"/>
        <v>2.4487056432741278E-3</v>
      </c>
      <c r="AA190" s="8">
        <f t="shared" si="413"/>
        <v>9.8566333894569715E-4</v>
      </c>
      <c r="AB190" s="8">
        <f t="shared" si="413"/>
        <v>3.9675337066752257E-4</v>
      </c>
      <c r="AC190" s="8">
        <f t="shared" si="413"/>
        <v>1.5970284266067402E-4</v>
      </c>
      <c r="AD190" s="8">
        <f t="shared" si="413"/>
        <v>6.4284262817953215E-5</v>
      </c>
      <c r="AE190" s="8">
        <f t="shared" si="413"/>
        <v>2.5875973008370993E-5</v>
      </c>
      <c r="AF190" s="8">
        <f t="shared" si="413"/>
        <v>1.041570595630986E-5</v>
      </c>
      <c r="AG190" s="3">
        <f t="shared" si="304"/>
        <v>2.8160645819844989E-4</v>
      </c>
      <c r="AH190" s="9">
        <f t="shared" si="305"/>
        <v>-0.158611991987057</v>
      </c>
      <c r="AI190" s="9">
        <f t="shared" si="306"/>
        <v>0.634447967948228</v>
      </c>
      <c r="AJ190" s="8">
        <f t="shared" si="307"/>
        <v>-1.6585076101548544E-3</v>
      </c>
      <c r="AK190" s="7">
        <f t="shared" si="308"/>
        <v>0.21069768659508603</v>
      </c>
      <c r="AL190" s="7">
        <f t="shared" si="309"/>
        <v>-6.2728306106042608E-3</v>
      </c>
      <c r="AM190" s="10">
        <f t="shared" si="310"/>
        <v>0.20276634837432692</v>
      </c>
      <c r="AN190" s="8"/>
      <c r="AO190" s="10">
        <f>Fixing!B190</f>
        <v>0.20276462155375419</v>
      </c>
      <c r="AP190" s="11">
        <f t="shared" si="311"/>
        <v>-1.726820572728327E-6</v>
      </c>
      <c r="AR190" t="str">
        <f t="shared" si="312"/>
        <v>1.79 -0.00627283061060426 -0.00165850761015485 0.210697686595086 0.202766348374327</v>
      </c>
    </row>
    <row r="191" spans="1:44" x14ac:dyDescent="0.3">
      <c r="A191" s="4">
        <f t="shared" si="313"/>
        <v>1.8000000000000014</v>
      </c>
      <c r="B191" s="4">
        <f t="shared" si="298"/>
        <v>0.32940946271868232</v>
      </c>
      <c r="C191">
        <f>(C$7*EXP(-$B$1*C$7)-B$7*EXP(-$B$1*B$7))*EXP(-C$7*$A191)</f>
        <v>0.20025831304540925</v>
      </c>
      <c r="D191">
        <f>(D$7*EXP(-$B$1*D$7)-C$7*EXP(-$B$1*C$7))*EXP(-D$7*$A191)</f>
        <v>7.8994613580074174E-2</v>
      </c>
      <c r="E191">
        <f>(E$7*EXP(-$B$1*E$7)-D$7*EXP(-$B$1*D$7))*EXP(-E$7*$A191)</f>
        <v>3.1153161748627051E-2</v>
      </c>
      <c r="F191">
        <f>(F$7*EXP(-$B$1*F$7)-E$7*EXP(-$B$1*E$7))*EXP(-F$7*$A191)</f>
        <v>1.2282910671842506E-2</v>
      </c>
      <c r="G191">
        <f>(G$7*EXP(-$B$1*G$7)-F$7*EXP(-$B$1*F$7))*EXP(-G$7*$A191)</f>
        <v>4.8416300581482375E-3</v>
      </c>
      <c r="H191">
        <f>(H$7*EXP(-$B$1*H$7)-G$7*EXP(-$B$1*G$7))*EXP(-H$7*$A191)</f>
        <v>1.907961147804857E-3</v>
      </c>
      <c r="I191">
        <f>(I$7*EXP(-$B$1*I$7)-H$7*EXP(-$B$1*H$7))*EXP(-I$7*$A191)</f>
        <v>7.5167717178725832E-4</v>
      </c>
      <c r="J191">
        <f>(J$7*EXP(-$B$1*J$7)-I$7*EXP(-$B$1*I$7))*EXP(-J$7*$A191)</f>
        <v>2.9605555461165173E-4</v>
      </c>
      <c r="K191" s="3">
        <f t="shared" si="299"/>
        <v>-1.0768602596226253E-3</v>
      </c>
      <c r="L191" s="3">
        <v>0</v>
      </c>
      <c r="M191" s="4">
        <f t="shared" si="300"/>
        <v>-6.2271343178913318E-3</v>
      </c>
      <c r="N191" s="3">
        <f t="shared" ref="N191:W191" si="414">-N$7*EXP(-($B$1+$A191)*N$7)*(N$7-M$7)*($B$4+IF(N$6=1,1,0)*$B$3)</f>
        <v>-3.4807510596489457E-3</v>
      </c>
      <c r="O191" s="3">
        <f t="shared" si="414"/>
        <v>-1.1406261850957942E-3</v>
      </c>
      <c r="P191" s="3">
        <f t="shared" si="414"/>
        <v>-7.6139958547568156E-4</v>
      </c>
      <c r="Q191" s="3">
        <f t="shared" si="414"/>
        <v>-4.2693447031433502E-4</v>
      </c>
      <c r="R191" s="3">
        <f t="shared" si="414"/>
        <v>-2.1984988321564476E-4</v>
      </c>
      <c r="S191" s="3">
        <f t="shared" si="414"/>
        <v>-1.0762098535465502E-4</v>
      </c>
      <c r="T191" s="3">
        <f t="shared" si="414"/>
        <v>-5.0941083760055104E-5</v>
      </c>
      <c r="U191" s="3">
        <f t="shared" si="414"/>
        <v>-2.3541635765754292E-5</v>
      </c>
      <c r="V191" s="3">
        <f t="shared" si="414"/>
        <v>-1.0685992066833363E-5</v>
      </c>
      <c r="W191" s="3">
        <f t="shared" si="414"/>
        <v>-4.7834371936344543E-6</v>
      </c>
      <c r="X191" s="8">
        <f t="shared" si="302"/>
        <v>1.035961260202003E-2</v>
      </c>
      <c r="Y191" s="8">
        <f t="shared" ref="Y191:AF191" si="415">(-EXP(-$B$1*Y$7)+EXP(-$B$1*X$7))*EXP(-Y$7*$A191)</f>
        <v>6.0530336497803044E-3</v>
      </c>
      <c r="Z191" s="8">
        <f t="shared" si="415"/>
        <v>2.4243406150241996E-3</v>
      </c>
      <c r="AA191" s="8">
        <f t="shared" si="415"/>
        <v>9.7098872362442698E-4</v>
      </c>
      <c r="AB191" s="8">
        <f t="shared" si="415"/>
        <v>3.8889712755828894E-4</v>
      </c>
      <c r="AC191" s="8">
        <f t="shared" si="415"/>
        <v>1.5575976542605655E-4</v>
      </c>
      <c r="AD191" s="8">
        <f t="shared" si="415"/>
        <v>6.2384375729141177E-5</v>
      </c>
      <c r="AE191" s="8">
        <f t="shared" si="415"/>
        <v>2.4985979687817625E-5</v>
      </c>
      <c r="AF191" s="8">
        <f t="shared" si="415"/>
        <v>1.0007300284138462E-5</v>
      </c>
      <c r="AG191" s="3">
        <f t="shared" si="304"/>
        <v>2.6921506490565627E-4</v>
      </c>
      <c r="AH191" s="9">
        <f t="shared" si="305"/>
        <v>-0.15821595725677026</v>
      </c>
      <c r="AI191" s="9">
        <f t="shared" si="306"/>
        <v>0.63286382902708105</v>
      </c>
      <c r="AJ191" s="8">
        <f t="shared" si="307"/>
        <v>-1.6390560246378996E-3</v>
      </c>
      <c r="AK191" s="7">
        <f t="shared" si="308"/>
        <v>0.2084713338938988</v>
      </c>
      <c r="AL191" s="7">
        <f t="shared" si="309"/>
        <v>-6.2271343178913318E-3</v>
      </c>
      <c r="AM191" s="10">
        <f t="shared" si="310"/>
        <v>0.20060514355136957</v>
      </c>
      <c r="AN191" s="8"/>
      <c r="AO191" s="10">
        <f>Fixing!B191</f>
        <v>0.20060344013883344</v>
      </c>
      <c r="AP191" s="11">
        <f t="shared" si="311"/>
        <v>-1.7034125361359287E-6</v>
      </c>
      <c r="AR191" t="str">
        <f t="shared" si="312"/>
        <v>1.8 -0.00622713431789133 -0.0016390560246379 0.208471333893899 0.20060514355137</v>
      </c>
    </row>
    <row r="192" spans="1:44" x14ac:dyDescent="0.3">
      <c r="A192" s="4">
        <f t="shared" si="313"/>
        <v>1.8100000000000014</v>
      </c>
      <c r="B192" s="4">
        <f t="shared" si="298"/>
        <v>0.32675162598643293</v>
      </c>
      <c r="C192">
        <f>(C$7*EXP(-$B$1*C$7)-B$7*EXP(-$B$1*B$7))*EXP(-C$7*$A192)</f>
        <v>0.19925952054225696</v>
      </c>
      <c r="D192">
        <f>(D$7*EXP(-$B$1*D$7)-C$7*EXP(-$B$1*C$7))*EXP(-D$7*$A192)</f>
        <v>7.8208604042032198E-2</v>
      </c>
      <c r="E192">
        <f>(E$7*EXP(-$B$1*E$7)-D$7*EXP(-$B$1*D$7))*EXP(-E$7*$A192)</f>
        <v>3.068935159495793E-2</v>
      </c>
      <c r="F192">
        <f>(F$7*EXP(-$B$1*F$7)-E$7*EXP(-$B$1*E$7))*EXP(-F$7*$A192)</f>
        <v>1.203969274488541E-2</v>
      </c>
      <c r="G192">
        <f>(G$7*EXP(-$B$1*G$7)-F$7*EXP(-$B$1*F$7))*EXP(-G$7*$A192)</f>
        <v>4.7220897860862868E-3</v>
      </c>
      <c r="H192">
        <f>(H$7*EXP(-$B$1*H$7)-G$7*EXP(-$B$1*G$7))*EXP(-H$7*$A192)</f>
        <v>1.8515723740713081E-3</v>
      </c>
      <c r="I192">
        <f>(I$7*EXP(-$B$1*I$7)-H$7*EXP(-$B$1*H$7))*EXP(-I$7*$A192)</f>
        <v>7.2582354835494642E-4</v>
      </c>
      <c r="J192">
        <f>(J$7*EXP(-$B$1*J$7)-I$7*EXP(-$B$1*I$7))*EXP(-J$7*$A192)</f>
        <v>2.8444705027325882E-4</v>
      </c>
      <c r="K192" s="3">
        <f t="shared" si="299"/>
        <v>-1.0294756964853678E-3</v>
      </c>
      <c r="L192" s="3">
        <v>0</v>
      </c>
      <c r="M192" s="4">
        <f t="shared" si="300"/>
        <v>-6.1820833795577634E-3</v>
      </c>
      <c r="N192" s="3">
        <f t="shared" ref="N192:W192" si="416">-N$7*EXP(-($B$1+$A192)*N$7)*(N$7-M$7)*($B$4+IF(N$6=1,1,0)*$B$3)</f>
        <v>-3.4720600502880913E-3</v>
      </c>
      <c r="O192" s="3">
        <f t="shared" si="416"/>
        <v>-1.1321034887689029E-3</v>
      </c>
      <c r="P192" s="3">
        <f t="shared" si="416"/>
        <v>-7.5194132792102671E-4</v>
      </c>
      <c r="Q192" s="3">
        <f t="shared" si="416"/>
        <v>-4.1952811173686505E-4</v>
      </c>
      <c r="R192" s="3">
        <f t="shared" si="416"/>
        <v>-2.1495849531090713E-4</v>
      </c>
      <c r="S192" s="3">
        <f t="shared" si="416"/>
        <v>-1.0470173196299994E-4</v>
      </c>
      <c r="T192" s="3">
        <f t="shared" si="416"/>
        <v>-4.9312112698470271E-5</v>
      </c>
      <c r="U192" s="3">
        <f t="shared" si="416"/>
        <v>-2.2675172153591362E-5</v>
      </c>
      <c r="V192" s="3">
        <f t="shared" si="416"/>
        <v>-1.0241352911485577E-5</v>
      </c>
      <c r="W192" s="3">
        <f t="shared" si="416"/>
        <v>-4.5615358054219491E-6</v>
      </c>
      <c r="X192" s="8">
        <f t="shared" si="302"/>
        <v>1.0264356186479124E-2</v>
      </c>
      <c r="Y192" s="8">
        <f t="shared" ref="Y192:AF192" si="417">(-EXP(-$B$1*Y$7)+EXP(-$B$1*X$7))*EXP(-Y$7*$A192)</f>
        <v>6.0228440185046313E-3</v>
      </c>
      <c r="Z192" s="8">
        <f t="shared" si="417"/>
        <v>2.4002180228560647E-3</v>
      </c>
      <c r="AA192" s="8">
        <f t="shared" si="417"/>
        <v>9.565325848623613E-4</v>
      </c>
      <c r="AB192" s="8">
        <f t="shared" si="417"/>
        <v>3.8119644848544278E-4</v>
      </c>
      <c r="AC192" s="8">
        <f t="shared" si="417"/>
        <v>1.5191404311524091E-4</v>
      </c>
      <c r="AD192" s="8">
        <f t="shared" si="417"/>
        <v>6.054063878955699E-5</v>
      </c>
      <c r="AE192" s="8">
        <f t="shared" si="417"/>
        <v>2.4126597317058258E-5</v>
      </c>
      <c r="AF192" s="8">
        <f t="shared" si="417"/>
        <v>9.614908427426278E-6</v>
      </c>
      <c r="AG192" s="3">
        <f t="shared" si="304"/>
        <v>2.573689241213419E-4</v>
      </c>
      <c r="AH192" s="9">
        <f t="shared" si="305"/>
        <v>-0.15782091137673143</v>
      </c>
      <c r="AI192" s="9">
        <f t="shared" si="306"/>
        <v>0.63128364550692573</v>
      </c>
      <c r="AJ192" s="8">
        <f t="shared" si="307"/>
        <v>-1.6199300480455269E-3</v>
      </c>
      <c r="AK192" s="7">
        <f t="shared" si="308"/>
        <v>0.20627295762803091</v>
      </c>
      <c r="AL192" s="7">
        <f t="shared" si="309"/>
        <v>-6.1820833795577634E-3</v>
      </c>
      <c r="AM192" s="10">
        <f t="shared" si="310"/>
        <v>0.19847094420042763</v>
      </c>
      <c r="AN192" s="8"/>
      <c r="AO192" s="10">
        <f>Fixing!B192</f>
        <v>0.19846926381226529</v>
      </c>
      <c r="AP192" s="11">
        <f t="shared" si="311"/>
        <v>-1.6803881623395078E-6</v>
      </c>
      <c r="AR192" t="str">
        <f t="shared" si="312"/>
        <v>1.81 -0.00618208337955776 -0.00161993004804553 0.206272957628031 0.198470944200428</v>
      </c>
    </row>
    <row r="193" spans="1:44" x14ac:dyDescent="0.3">
      <c r="A193" s="4">
        <f t="shared" si="313"/>
        <v>1.8200000000000014</v>
      </c>
      <c r="B193" s="4">
        <f t="shared" si="298"/>
        <v>0.32412219030979983</v>
      </c>
      <c r="C193">
        <f>(C$7*EXP(-$B$1*C$7)-B$7*EXP(-$B$1*B$7))*EXP(-C$7*$A193)</f>
        <v>0.19826570953749628</v>
      </c>
      <c r="D193">
        <f>(D$7*EXP(-$B$1*D$7)-C$7*EXP(-$B$1*C$7))*EXP(-D$7*$A193)</f>
        <v>7.7430415429568494E-2</v>
      </c>
      <c r="E193">
        <f>(E$7*EXP(-$B$1*E$7)-D$7*EXP(-$B$1*D$7))*EXP(-E$7*$A193)</f>
        <v>3.0232446674869351E-2</v>
      </c>
      <c r="F193">
        <f>(F$7*EXP(-$B$1*F$7)-E$7*EXP(-$B$1*E$7))*EXP(-F$7*$A193)</f>
        <v>1.1801290855557646E-2</v>
      </c>
      <c r="G193">
        <f>(G$7*EXP(-$B$1*G$7)-F$7*EXP(-$B$1*F$7))*EXP(-G$7*$A193)</f>
        <v>4.6055009738577082E-3</v>
      </c>
      <c r="H193">
        <f>(H$7*EXP(-$B$1*H$7)-G$7*EXP(-$B$1*G$7))*EXP(-H$7*$A193)</f>
        <v>1.7968501404593083E-3</v>
      </c>
      <c r="I193">
        <f>(I$7*EXP(-$B$1*I$7)-H$7*EXP(-$B$1*H$7))*EXP(-I$7*$A193)</f>
        <v>7.0085914953882194E-4</v>
      </c>
      <c r="J193">
        <f>(J$7*EXP(-$B$1*J$7)-I$7*EXP(-$B$1*I$7))*EXP(-J$7*$A193)</f>
        <v>2.73293721900577E-4</v>
      </c>
      <c r="K193" s="3">
        <f t="shared" si="299"/>
        <v>-9.8417617344838848E-4</v>
      </c>
      <c r="L193" s="3">
        <v>0</v>
      </c>
      <c r="M193" s="4">
        <f t="shared" si="300"/>
        <v>-6.1376645881905953E-3</v>
      </c>
      <c r="N193" s="3">
        <f t="shared" ref="N193:W193" si="418">-N$7*EXP(-($B$1+$A193)*N$7)*(N$7-M$7)*($B$4+IF(N$6=1,1,0)*$B$3)</f>
        <v>-3.4633907413138538E-3</v>
      </c>
      <c r="O193" s="3">
        <f t="shared" si="418"/>
        <v>-1.1236444735617597E-3</v>
      </c>
      <c r="P193" s="3">
        <f t="shared" si="418"/>
        <v>-7.4260056272869594E-4</v>
      </c>
      <c r="Q193" s="3">
        <f t="shared" si="418"/>
        <v>-4.1225023692257695E-4</v>
      </c>
      <c r="R193" s="3">
        <f t="shared" si="418"/>
        <v>-2.1017593473545747E-4</v>
      </c>
      <c r="S193" s="3">
        <f t="shared" si="418"/>
        <v>-1.018616642463004E-4</v>
      </c>
      <c r="T193" s="3">
        <f t="shared" si="418"/>
        <v>-4.7735232140730652E-5</v>
      </c>
      <c r="U193" s="3">
        <f t="shared" si="418"/>
        <v>-2.1840599239197835E-5</v>
      </c>
      <c r="V193" s="3">
        <f t="shared" si="418"/>
        <v>-9.8152149844029639E-6</v>
      </c>
      <c r="W193" s="3">
        <f t="shared" si="418"/>
        <v>-4.3499283176198432E-6</v>
      </c>
      <c r="X193" s="8">
        <f t="shared" si="302"/>
        <v>1.0170573719596379E-2</v>
      </c>
      <c r="Y193" s="8">
        <f t="shared" ref="Y193:AF193" si="419">(-EXP(-$B$1*Y$7)+EXP(-$B$1*X$7))*EXP(-Y$7*$A193)</f>
        <v>5.9928049586431102E-3</v>
      </c>
      <c r="Z193" s="8">
        <f t="shared" si="419"/>
        <v>2.3763354544904039E-3</v>
      </c>
      <c r="AA193" s="8">
        <f t="shared" si="419"/>
        <v>9.4229166996729187E-4</v>
      </c>
      <c r="AB193" s="8">
        <f t="shared" si="419"/>
        <v>3.7364825307467788E-4</v>
      </c>
      <c r="AC193" s="8">
        <f t="shared" si="419"/>
        <v>1.4816327202659402E-4</v>
      </c>
      <c r="AD193" s="8">
        <f t="shared" si="419"/>
        <v>5.8751392511499134E-5</v>
      </c>
      <c r="AE193" s="8">
        <f t="shared" si="419"/>
        <v>2.3296773045216723E-5</v>
      </c>
      <c r="AF193" s="8">
        <f t="shared" si="419"/>
        <v>9.2379024754878392E-6</v>
      </c>
      <c r="AG193" s="3">
        <f t="shared" si="304"/>
        <v>2.4604404336209707E-4</v>
      </c>
      <c r="AH193" s="9">
        <f t="shared" si="305"/>
        <v>-0.15742685187790245</v>
      </c>
      <c r="AI193" s="9">
        <f t="shared" si="306"/>
        <v>0.62970740751160981</v>
      </c>
      <c r="AJ193" s="8">
        <f t="shared" si="307"/>
        <v>-1.6011214024681867E-3</v>
      </c>
      <c r="AK193" s="7">
        <f t="shared" si="308"/>
        <v>0.20410214417696868</v>
      </c>
      <c r="AL193" s="7">
        <f t="shared" si="309"/>
        <v>-6.1376645881905953E-3</v>
      </c>
      <c r="AM193" s="10">
        <f t="shared" si="310"/>
        <v>0.1963633581863099</v>
      </c>
      <c r="AN193" s="8"/>
      <c r="AO193" s="10">
        <f>Fixing!B193</f>
        <v>0.19636170044582774</v>
      </c>
      <c r="AP193" s="11">
        <f t="shared" si="311"/>
        <v>-1.6577404821638275E-6</v>
      </c>
      <c r="AR193" t="str">
        <f t="shared" si="312"/>
        <v>1.82 -0.0061376645881906 -0.00160112140246819 0.204102144176969 0.19636335818631</v>
      </c>
    </row>
    <row r="194" spans="1:44" x14ac:dyDescent="0.3">
      <c r="A194" s="4">
        <f t="shared" si="313"/>
        <v>1.8300000000000014</v>
      </c>
      <c r="B194" s="4">
        <f t="shared" si="298"/>
        <v>0.32152077604376977</v>
      </c>
      <c r="C194">
        <f>(C$7*EXP(-$B$1*C$7)-B$7*EXP(-$B$1*B$7))*EXP(-C$7*$A194)</f>
        <v>0.1972768551858004</v>
      </c>
      <c r="D194">
        <f>(D$7*EXP(-$B$1*D$7)-C$7*EXP(-$B$1*C$7))*EXP(-D$7*$A194)</f>
        <v>7.665996992317331E-2</v>
      </c>
      <c r="E194">
        <f>(E$7*EXP(-$B$1*E$7)-D$7*EXP(-$B$1*D$7))*EXP(-E$7*$A194)</f>
        <v>2.9782344182826718E-2</v>
      </c>
      <c r="F194">
        <f>(F$7*EXP(-$B$1*F$7)-E$7*EXP(-$B$1*E$7))*EXP(-F$7*$A194)</f>
        <v>1.1567609639924748E-2</v>
      </c>
      <c r="G194">
        <f>(G$7*EXP(-$B$1*G$7)-F$7*EXP(-$B$1*F$7))*EXP(-G$7*$A194)</f>
        <v>4.49179074965956E-3</v>
      </c>
      <c r="H194">
        <f>(H$7*EXP(-$B$1*H$7)-G$7*EXP(-$B$1*G$7))*EXP(-H$7*$A194)</f>
        <v>1.7437451932647463E-3</v>
      </c>
      <c r="I194">
        <f>(I$7*EXP(-$B$1*I$7)-H$7*EXP(-$B$1*H$7))*EXP(-I$7*$A194)</f>
        <v>6.7675339082835795E-4</v>
      </c>
      <c r="J194">
        <f>(J$7*EXP(-$B$1*J$7)-I$7*EXP(-$B$1*I$7))*EXP(-J$7*$A194)</f>
        <v>2.6257772178870639E-4</v>
      </c>
      <c r="K194" s="3">
        <f t="shared" si="299"/>
        <v>-9.4086994349679544E-4</v>
      </c>
      <c r="L194" s="3">
        <v>0</v>
      </c>
      <c r="M194" s="4">
        <f t="shared" si="300"/>
        <v>-6.0938650693161045E-3</v>
      </c>
      <c r="N194" s="3">
        <f t="shared" ref="N194:W194" si="420">-N$7*EXP(-($B$1+$A194)*N$7)*(N$7-M$7)*($B$4+IF(N$6=1,1,0)*$B$3)</f>
        <v>-3.4547430785430229E-3</v>
      </c>
      <c r="O194" s="3">
        <f t="shared" si="420"/>
        <v>-1.115248663652528E-3</v>
      </c>
      <c r="P194" s="3">
        <f t="shared" si="420"/>
        <v>-7.3337583038512403E-4</v>
      </c>
      <c r="Q194" s="3">
        <f t="shared" si="420"/>
        <v>-4.0509861696542634E-4</v>
      </c>
      <c r="R194" s="3">
        <f t="shared" si="420"/>
        <v>-2.0549978021585947E-4</v>
      </c>
      <c r="S194" s="3">
        <f t="shared" si="420"/>
        <v>-9.9098634267986052E-5</v>
      </c>
      <c r="T194" s="3">
        <f t="shared" si="420"/>
        <v>-4.6208776360136195E-5</v>
      </c>
      <c r="U194" s="3">
        <f t="shared" si="420"/>
        <v>-2.1036743266872986E-5</v>
      </c>
      <c r="V194" s="3">
        <f t="shared" si="420"/>
        <v>-9.4068084580901254E-6</v>
      </c>
      <c r="W194" s="3">
        <f t="shared" si="420"/>
        <v>-4.1481372010584697E-6</v>
      </c>
      <c r="X194" s="8">
        <f t="shared" si="302"/>
        <v>1.0078227326993611E-2</v>
      </c>
      <c r="Y194" s="8">
        <f t="shared" ref="Y194:AF194" si="421">(-EXP(-$B$1*Y$7)+EXP(-$B$1*X$7))*EXP(-Y$7*$A194)</f>
        <v>5.9629157192176803E-3</v>
      </c>
      <c r="Z194" s="8">
        <f t="shared" si="421"/>
        <v>2.3526905216504782E-3</v>
      </c>
      <c r="AA194" s="8">
        <f t="shared" si="421"/>
        <v>9.2826277467328809E-4</v>
      </c>
      <c r="AB194" s="8">
        <f t="shared" si="421"/>
        <v>3.6624952194718602E-4</v>
      </c>
      <c r="AC194" s="8">
        <f t="shared" si="421"/>
        <v>1.4450510780608729E-4</v>
      </c>
      <c r="AD194" s="8">
        <f t="shared" si="421"/>
        <v>5.7015026452539637E-5</v>
      </c>
      <c r="AE194" s="8">
        <f t="shared" si="421"/>
        <v>2.2495490233784544E-5</v>
      </c>
      <c r="AF194" s="8">
        <f t="shared" si="421"/>
        <v>8.8756791383678189E-6</v>
      </c>
      <c r="AG194" s="3">
        <f t="shared" si="304"/>
        <v>2.3521748587419886E-4</v>
      </c>
      <c r="AH194" s="9">
        <f t="shared" si="305"/>
        <v>-0.15703377629741014</v>
      </c>
      <c r="AI194" s="9">
        <f t="shared" si="306"/>
        <v>0.62813510518964055</v>
      </c>
      <c r="AJ194" s="8">
        <f t="shared" si="307"/>
        <v>-1.5826220955415604E-3</v>
      </c>
      <c r="AK194" s="7">
        <f t="shared" si="308"/>
        <v>0.20195848648090819</v>
      </c>
      <c r="AL194" s="7">
        <f t="shared" si="309"/>
        <v>-6.0938650693161045E-3</v>
      </c>
      <c r="AM194" s="10">
        <f t="shared" si="310"/>
        <v>0.19428199931605053</v>
      </c>
      <c r="AN194" s="8"/>
      <c r="AO194" s="10">
        <f>Fixing!B194</f>
        <v>0.19428036385391054</v>
      </c>
      <c r="AP194" s="11">
        <f t="shared" si="311"/>
        <v>-1.6354621399927716E-6</v>
      </c>
      <c r="AR194" t="str">
        <f t="shared" si="312"/>
        <v>1.83 -0.0060938650693161 -0.00158262209554156 0.201958486480908 0.194281999316051</v>
      </c>
    </row>
    <row r="195" spans="1:44" x14ac:dyDescent="0.3">
      <c r="A195" s="4">
        <f t="shared" si="313"/>
        <v>1.8400000000000014</v>
      </c>
      <c r="B195" s="4">
        <f t="shared" si="298"/>
        <v>0.31894700883000915</v>
      </c>
      <c r="C195">
        <f>(C$7*EXP(-$B$1*C$7)-B$7*EXP(-$B$1*B$7))*EXP(-C$7*$A195)</f>
        <v>0.19629293276575904</v>
      </c>
      <c r="D195">
        <f>(D$7*EXP(-$B$1*D$7)-C$7*EXP(-$B$1*C$7))*EXP(-D$7*$A195)</f>
        <v>7.5897190477653961E-2</v>
      </c>
      <c r="E195">
        <f>(E$7*EXP(-$B$1*E$7)-D$7*EXP(-$B$1*D$7))*EXP(-E$7*$A195)</f>
        <v>2.9338942843870414E-2</v>
      </c>
      <c r="F195">
        <f>(F$7*EXP(-$B$1*F$7)-E$7*EXP(-$B$1*E$7))*EXP(-F$7*$A195)</f>
        <v>1.133855562238467E-2</v>
      </c>
      <c r="G195">
        <f>(G$7*EXP(-$B$1*G$7)-F$7*EXP(-$B$1*F$7))*EXP(-G$7*$A195)</f>
        <v>4.3808880409001456E-3</v>
      </c>
      <c r="H195">
        <f>(H$7*EXP(-$B$1*H$7)-G$7*EXP(-$B$1*G$7))*EXP(-H$7*$A195)</f>
        <v>1.6922097344504528E-3</v>
      </c>
      <c r="I195">
        <f>(I$7*EXP(-$B$1*I$7)-H$7*EXP(-$B$1*H$7))*EXP(-I$7*$A195)</f>
        <v>6.5347673965453614E-4</v>
      </c>
      <c r="J195">
        <f>(J$7*EXP(-$B$1*J$7)-I$7*EXP(-$B$1*I$7))*EXP(-J$7*$A195)</f>
        <v>2.5228190205126596E-4</v>
      </c>
      <c r="K195" s="3">
        <f t="shared" si="299"/>
        <v>-8.9946929671538757E-4</v>
      </c>
      <c r="L195" s="3">
        <v>0</v>
      </c>
      <c r="M195" s="4">
        <f t="shared" si="300"/>
        <v>-6.0506722717330102E-3</v>
      </c>
      <c r="N195" s="3">
        <f t="shared" ref="N195:W195" si="422">-N$7*EXP(-($B$1+$A195)*N$7)*(N$7-M$7)*($B$4+IF(N$6=1,1,0)*$B$3)</f>
        <v>-3.4461170079276792E-3</v>
      </c>
      <c r="O195" s="3">
        <f t="shared" si="422"/>
        <v>-1.1069155867746872E-3</v>
      </c>
      <c r="P195" s="3">
        <f t="shared" si="422"/>
        <v>-7.242656895071149E-4</v>
      </c>
      <c r="Q195" s="3">
        <f t="shared" si="422"/>
        <v>-3.9807106162590539E-4</v>
      </c>
      <c r="R195" s="3">
        <f t="shared" si="422"/>
        <v>-2.009276643490153E-4</v>
      </c>
      <c r="S195" s="3">
        <f t="shared" si="422"/>
        <v>-9.6410552354947785E-5</v>
      </c>
      <c r="T195" s="3">
        <f t="shared" si="422"/>
        <v>-4.4731132895845955E-5</v>
      </c>
      <c r="U195" s="3">
        <f t="shared" si="422"/>
        <v>-2.0262473681678134E-5</v>
      </c>
      <c r="V195" s="3">
        <f t="shared" si="422"/>
        <v>-9.0153955372153796E-6</v>
      </c>
      <c r="W195" s="3">
        <f t="shared" si="422"/>
        <v>-3.9557070789204111E-6</v>
      </c>
      <c r="X195" s="8">
        <f t="shared" si="302"/>
        <v>9.9872804426701135E-3</v>
      </c>
      <c r="Y195" s="8">
        <f t="shared" ref="Y195:AF195" si="423">(-EXP(-$B$1*Y$7)+EXP(-$B$1*X$7))*EXP(-Y$7*$A195)</f>
        <v>5.9331755529958017E-3</v>
      </c>
      <c r="Z195" s="8">
        <f t="shared" si="423"/>
        <v>2.3292808598232993E-3</v>
      </c>
      <c r="AA195" s="8">
        <f t="shared" si="423"/>
        <v>9.1444274241972337E-4</v>
      </c>
      <c r="AB195" s="8">
        <f t="shared" si="423"/>
        <v>3.5899729551186509E-4</v>
      </c>
      <c r="AC195" s="8">
        <f t="shared" si="423"/>
        <v>1.409372639819998E-4</v>
      </c>
      <c r="AD195" s="8">
        <f t="shared" si="423"/>
        <v>5.5329977766017123E-5</v>
      </c>
      <c r="AE195" s="8">
        <f t="shared" si="423"/>
        <v>2.1721767211111543E-5</v>
      </c>
      <c r="AF195" s="8">
        <f t="shared" si="423"/>
        <v>8.5276587814483921E-6</v>
      </c>
      <c r="AG195" s="3">
        <f t="shared" si="304"/>
        <v>2.2486732417884687E-4</v>
      </c>
      <c r="AH195" s="9">
        <f t="shared" si="305"/>
        <v>-0.15664168217853089</v>
      </c>
      <c r="AI195" s="9">
        <f t="shared" si="306"/>
        <v>0.62656672871412356</v>
      </c>
      <c r="AJ195" s="8">
        <f t="shared" si="307"/>
        <v>-1.5644244089285891E-3</v>
      </c>
      <c r="AK195" s="7">
        <f t="shared" si="308"/>
        <v>0.19984158395577351</v>
      </c>
      <c r="AL195" s="7">
        <f t="shared" si="309"/>
        <v>-6.0506722717330102E-3</v>
      </c>
      <c r="AM195" s="10">
        <f t="shared" si="310"/>
        <v>0.19222648727511191</v>
      </c>
      <c r="AN195" s="8"/>
      <c r="AO195" s="10">
        <f>Fixing!B195</f>
        <v>0.19222487372871963</v>
      </c>
      <c r="AP195" s="11">
        <f t="shared" si="311"/>
        <v>-1.6135463922761772E-6</v>
      </c>
      <c r="AR195" t="str">
        <f t="shared" si="312"/>
        <v>1.84 -0.00605067227173301 -0.00156442440892859 0.199841583955774 0.192226487275112</v>
      </c>
    </row>
    <row r="196" spans="1:44" x14ac:dyDescent="0.3">
      <c r="A196" s="4">
        <f t="shared" si="313"/>
        <v>1.8500000000000014</v>
      </c>
      <c r="B196" s="4">
        <f t="shared" si="298"/>
        <v>0.31640051955493936</v>
      </c>
      <c r="C196">
        <f>(C$7*EXP(-$B$1*C$7)-B$7*EXP(-$B$1*B$7))*EXP(-C$7*$A196)</f>
        <v>0.1953139176792604</v>
      </c>
      <c r="D196">
        <f>(D$7*EXP(-$B$1*D$7)-C$7*EXP(-$B$1*C$7))*EXP(-D$7*$A196)</f>
        <v>7.5142000814430232E-2</v>
      </c>
      <c r="E196">
        <f>(E$7*EXP(-$B$1*E$7)-D$7*EXP(-$B$1*D$7))*EXP(-E$7*$A196)</f>
        <v>2.8902142890828576E-2</v>
      </c>
      <c r="F196">
        <f>(F$7*EXP(-$B$1*F$7)-E$7*EXP(-$B$1*E$7))*EXP(-F$7*$A196)</f>
        <v>1.1114037178276305E-2</v>
      </c>
      <c r="G196">
        <f>(G$7*EXP(-$B$1*G$7)-F$7*EXP(-$B$1*F$7))*EXP(-G$7*$A196)</f>
        <v>4.272723529776294E-3</v>
      </c>
      <c r="H196">
        <f>(H$7*EXP(-$B$1*H$7)-G$7*EXP(-$B$1*G$7))*EXP(-H$7*$A196)</f>
        <v>1.6421973786247485E-3</v>
      </c>
      <c r="I196">
        <f>(I$7*EXP(-$B$1*I$7)-H$7*EXP(-$B$1*H$7))*EXP(-I$7*$A196)</f>
        <v>6.310006792087557E-4</v>
      </c>
      <c r="J196">
        <f>(J$7*EXP(-$B$1*J$7)-I$7*EXP(-$B$1*I$7))*EXP(-J$7*$A196)</f>
        <v>2.4238978718011712E-4</v>
      </c>
      <c r="K196" s="3">
        <f t="shared" si="299"/>
        <v>-8.5989038264609979E-4</v>
      </c>
      <c r="L196" s="3">
        <v>0</v>
      </c>
      <c r="M196" s="4">
        <f t="shared" si="300"/>
        <v>-6.0080739581567892E-3</v>
      </c>
      <c r="N196" s="3">
        <f t="shared" ref="N196:W196" si="424">-N$7*EXP(-($B$1+$A196)*N$7)*(N$7-M$7)*($B$4+IF(N$6=1,1,0)*$B$3)</f>
        <v>-3.4375124755548526E-3</v>
      </c>
      <c r="O196" s="3">
        <f t="shared" si="424"/>
        <v>-1.0986447741904658E-3</v>
      </c>
      <c r="P196" s="3">
        <f t="shared" si="424"/>
        <v>-7.1526871661662089E-4</v>
      </c>
      <c r="Q196" s="3">
        <f t="shared" si="424"/>
        <v>-3.9116541866026494E-4</v>
      </c>
      <c r="R196" s="3">
        <f t="shared" si="424"/>
        <v>-1.9645727240361717E-4</v>
      </c>
      <c r="S196" s="3">
        <f t="shared" si="424"/>
        <v>-9.3795385517122897E-5</v>
      </c>
      <c r="T196" s="3">
        <f t="shared" si="424"/>
        <v>-4.3300740849566538E-5</v>
      </c>
      <c r="U196" s="3">
        <f t="shared" si="424"/>
        <v>-1.9516701539407452E-5</v>
      </c>
      <c r="V196" s="3">
        <f t="shared" si="424"/>
        <v>-8.6402691257673125E-6</v>
      </c>
      <c r="W196" s="3">
        <f t="shared" si="424"/>
        <v>-3.7722036991033741E-6</v>
      </c>
      <c r="X196" s="8">
        <f t="shared" si="302"/>
        <v>9.8976977574767588E-3</v>
      </c>
      <c r="Y196" s="8">
        <f t="shared" ref="Y196:AF196" si="425">(-EXP(-$B$1*Y$7)+EXP(-$B$1*X$7))*EXP(-Y$7*$A196)</f>
        <v>5.9035837164717652E-3</v>
      </c>
      <c r="Z196" s="8">
        <f t="shared" si="425"/>
        <v>2.3061041280231765E-3</v>
      </c>
      <c r="AA196" s="8">
        <f t="shared" si="425"/>
        <v>9.0082846364103746E-4</v>
      </c>
      <c r="AB196" s="8">
        <f t="shared" si="425"/>
        <v>3.5188867278144337E-4</v>
      </c>
      <c r="AC196" s="8">
        <f t="shared" si="425"/>
        <v>1.3745751053579808E-4</v>
      </c>
      <c r="AD196" s="8">
        <f t="shared" si="425"/>
        <v>5.3694729794369567E-5</v>
      </c>
      <c r="AE196" s="8">
        <f t="shared" si="425"/>
        <v>2.0974656069735319E-5</v>
      </c>
      <c r="AF196" s="8">
        <f t="shared" si="425"/>
        <v>8.1932844979101826E-6</v>
      </c>
      <c r="AG196" s="3">
        <f t="shared" si="304"/>
        <v>2.1497259566152495E-4</v>
      </c>
      <c r="AH196" s="9">
        <f t="shared" si="305"/>
        <v>-0.15625056707067514</v>
      </c>
      <c r="AI196" s="9">
        <f t="shared" si="306"/>
        <v>0.62500226828270056</v>
      </c>
      <c r="AJ196" s="8">
        <f t="shared" si="307"/>
        <v>-1.5465208872998933E-3</v>
      </c>
      <c r="AK196" s="7">
        <f t="shared" si="308"/>
        <v>0.19775104240766206</v>
      </c>
      <c r="AL196" s="7">
        <f t="shared" si="309"/>
        <v>-6.0080739581567892E-3</v>
      </c>
      <c r="AM196" s="10">
        <f t="shared" si="310"/>
        <v>0.19019644756220538</v>
      </c>
      <c r="AN196" s="8"/>
      <c r="AO196" s="10">
        <f>Fixing!B196</f>
        <v>0.19019485557596039</v>
      </c>
      <c r="AP196" s="11">
        <f t="shared" si="311"/>
        <v>-1.5919862449975675E-6</v>
      </c>
      <c r="AR196" t="str">
        <f t="shared" si="312"/>
        <v>1.85 -0.00600807395815679 -0.00154652088729989 0.197751042407662 0.190196447562205</v>
      </c>
    </row>
    <row r="197" spans="1:44" x14ac:dyDescent="0.3">
      <c r="A197" s="4">
        <f t="shared" si="313"/>
        <v>1.8600000000000014</v>
      </c>
      <c r="B197" s="4">
        <f t="shared" si="298"/>
        <v>0.31388094430584423</v>
      </c>
      <c r="C197">
        <f>(C$7*EXP(-$B$1*C$7)-B$7*EXP(-$B$1*B$7))*EXP(-C$7*$A197)</f>
        <v>0.19433978545087638</v>
      </c>
      <c r="D197">
        <f>(D$7*EXP(-$B$1*D$7)-C$7*EXP(-$B$1*C$7))*EXP(-D$7*$A197)</f>
        <v>7.4394325413906504E-2</v>
      </c>
      <c r="E197">
        <f>(E$7*EXP(-$B$1*E$7)-D$7*EXP(-$B$1*D$7))*EXP(-E$7*$A197)</f>
        <v>2.8471846041869E-2</v>
      </c>
      <c r="F197">
        <f>(F$7*EXP(-$B$1*F$7)-E$7*EXP(-$B$1*E$7))*EXP(-F$7*$A197)</f>
        <v>1.0893964497228388E-2</v>
      </c>
      <c r="G197">
        <f>(G$7*EXP(-$B$1*G$7)-F$7*EXP(-$B$1*F$7))*EXP(-G$7*$A197)</f>
        <v>4.1672296099475028E-3</v>
      </c>
      <c r="H197">
        <f>(H$7*EXP(-$B$1*H$7)-G$7*EXP(-$B$1*G$7))*EXP(-H$7*$A197)</f>
        <v>1.5936631112914552E-3</v>
      </c>
      <c r="I197">
        <f>(I$7*EXP(-$B$1*I$7)-H$7*EXP(-$B$1*H$7))*EXP(-I$7*$A197)</f>
        <v>6.0929767350617755E-4</v>
      </c>
      <c r="J197">
        <f>(J$7*EXP(-$B$1*J$7)-I$7*EXP(-$B$1*I$7))*EXP(-J$7*$A197)</f>
        <v>2.328855476810357E-4</v>
      </c>
      <c r="K197" s="3">
        <f t="shared" si="299"/>
        <v>-8.2205304046217235E-4</v>
      </c>
      <c r="L197" s="3">
        <v>0</v>
      </c>
      <c r="M197" s="4">
        <f t="shared" si="300"/>
        <v>-5.9660581961642877E-3</v>
      </c>
      <c r="N197" s="3">
        <f t="shared" ref="N197:W197" si="426">-N$7*EXP(-($B$1+$A197)*N$7)*(N$7-M$7)*($B$4+IF(N$6=1,1,0)*$B$3)</f>
        <v>-3.4289294276461883E-3</v>
      </c>
      <c r="O197" s="3">
        <f t="shared" si="426"/>
        <v>-1.0904357606644744E-3</v>
      </c>
      <c r="P197" s="3">
        <f t="shared" si="426"/>
        <v>-7.0638350591832393E-4</v>
      </c>
      <c r="Q197" s="3">
        <f t="shared" si="426"/>
        <v>-3.8437957316137363E-4</v>
      </c>
      <c r="R197" s="3">
        <f t="shared" si="426"/>
        <v>-1.9208634114826497E-4</v>
      </c>
      <c r="S197" s="3">
        <f t="shared" si="426"/>
        <v>-9.1251155909949797E-5</v>
      </c>
      <c r="T197" s="3">
        <f t="shared" si="426"/>
        <v>-4.1916089236707917E-5</v>
      </c>
      <c r="U197" s="3">
        <f t="shared" si="426"/>
        <v>-1.8798377975080619E-5</v>
      </c>
      <c r="V197" s="3">
        <f t="shared" si="426"/>
        <v>-8.2807515496704027E-6</v>
      </c>
      <c r="W197" s="3">
        <f t="shared" si="426"/>
        <v>-3.5972129542546145E-6</v>
      </c>
      <c r="X197" s="8">
        <f t="shared" si="302"/>
        <v>9.809445169735375E-3</v>
      </c>
      <c r="Y197" s="8">
        <f t="shared" ref="Y197:AF197" si="427">(-EXP(-$B$1*Y$7)+EXP(-$B$1*X$7))*EXP(-Y$7*$A197)</f>
        <v>5.8741394698481209E-3</v>
      </c>
      <c r="Z197" s="8">
        <f t="shared" si="427"/>
        <v>2.283158008557616E-3</v>
      </c>
      <c r="AA197" s="8">
        <f t="shared" si="427"/>
        <v>8.8741687506706918E-4</v>
      </c>
      <c r="AB197" s="8">
        <f t="shared" si="427"/>
        <v>3.4492081021204565E-4</v>
      </c>
      <c r="AC197" s="8">
        <f t="shared" si="427"/>
        <v>1.3406367250830278E-4</v>
      </c>
      <c r="AD197" s="8">
        <f t="shared" si="427"/>
        <v>5.2107810704039939E-5</v>
      </c>
      <c r="AE197" s="8">
        <f t="shared" si="427"/>
        <v>2.025324150507606E-5</v>
      </c>
      <c r="AF197" s="8">
        <f t="shared" si="427"/>
        <v>7.872021217562548E-6</v>
      </c>
      <c r="AG197" s="3">
        <f t="shared" si="304"/>
        <v>2.0551326011554306E-4</v>
      </c>
      <c r="AH197" s="9">
        <f t="shared" si="305"/>
        <v>-0.15586042852937221</v>
      </c>
      <c r="AI197" s="9">
        <f t="shared" si="306"/>
        <v>0.62344171411748883</v>
      </c>
      <c r="AJ197" s="8">
        <f t="shared" si="307"/>
        <v>-1.5289043277903359E-3</v>
      </c>
      <c r="AK197" s="7">
        <f t="shared" si="308"/>
        <v>0.19568647394685157</v>
      </c>
      <c r="AL197" s="7">
        <f t="shared" si="309"/>
        <v>-5.9660581961642877E-3</v>
      </c>
      <c r="AM197" s="10">
        <f t="shared" si="310"/>
        <v>0.18819151142289695</v>
      </c>
      <c r="AN197" s="8"/>
      <c r="AO197" s="10">
        <f>Fixing!B197</f>
        <v>0.18818994064772263</v>
      </c>
      <c r="AP197" s="11">
        <f t="shared" si="311"/>
        <v>-1.5707751743199161E-6</v>
      </c>
      <c r="AR197" t="str">
        <f t="shared" si="312"/>
        <v>1.86 -0.00596605819616429 -0.00152890432779034 0.195686473946852 0.188191511422897</v>
      </c>
    </row>
    <row r="198" spans="1:44" x14ac:dyDescent="0.3">
      <c r="A198" s="4">
        <f t="shared" si="313"/>
        <v>1.8700000000000014</v>
      </c>
      <c r="B198" s="4">
        <f t="shared" si="298"/>
        <v>0.31138792432518198</v>
      </c>
      <c r="C198">
        <f>(C$7*EXP(-$B$1*C$7)-B$7*EXP(-$B$1*B$7))*EXP(-C$7*$A198)</f>
        <v>0.19337051172725045</v>
      </c>
      <c r="D198">
        <f>(D$7*EXP(-$B$1*D$7)-C$7*EXP(-$B$1*C$7))*EXP(-D$7*$A198)</f>
        <v>7.3654089507919643E-2</v>
      </c>
      <c r="E198">
        <f>(E$7*EXP(-$B$1*E$7)-D$7*EXP(-$B$1*D$7))*EXP(-E$7*$A198)</f>
        <v>2.8047955478385352E-2</v>
      </c>
      <c r="F198">
        <f>(F$7*EXP(-$B$1*F$7)-E$7*EXP(-$B$1*E$7))*EXP(-F$7*$A198)</f>
        <v>1.067824954723416E-2</v>
      </c>
      <c r="G198">
        <f>(G$7*EXP(-$B$1*G$7)-F$7*EXP(-$B$1*F$7))*EXP(-G$7*$A198)</f>
        <v>4.0643403442797649E-3</v>
      </c>
      <c r="H198">
        <f>(H$7*EXP(-$B$1*H$7)-G$7*EXP(-$B$1*G$7))*EXP(-H$7*$A198)</f>
        <v>1.5465632483338113E-3</v>
      </c>
      <c r="I198">
        <f>(I$7*EXP(-$B$1*I$7)-H$7*EXP(-$B$1*H$7))*EXP(-I$7*$A198)</f>
        <v>5.8834113365069938E-4</v>
      </c>
      <c r="J198">
        <f>(J$7*EXP(-$B$1*J$7)-I$7*EXP(-$B$1*I$7))*EXP(-J$7*$A198)</f>
        <v>2.237539747431439E-4</v>
      </c>
      <c r="K198" s="3">
        <f t="shared" si="299"/>
        <v>-7.8588063661508007E-4</v>
      </c>
      <c r="L198" s="3">
        <v>0</v>
      </c>
      <c r="M198" s="4">
        <f t="shared" si="300"/>
        <v>-5.9246133494282038E-3</v>
      </c>
      <c r="N198" s="3">
        <f t="shared" ref="N198:W198" si="428">-N$7*EXP(-($B$1+$A198)*N$7)*(N$7-M$7)*($B$4+IF(N$6=1,1,0)*$B$3)</f>
        <v>-3.4203678105576086E-3</v>
      </c>
      <c r="O198" s="3">
        <f t="shared" si="428"/>
        <v>-1.0822880844375384E-3</v>
      </c>
      <c r="P198" s="3">
        <f t="shared" si="428"/>
        <v>-6.9760866907997497E-4</v>
      </c>
      <c r="Q198" s="3">
        <f t="shared" si="428"/>
        <v>-3.7771144691101051E-4</v>
      </c>
      <c r="R198" s="3">
        <f t="shared" si="428"/>
        <v>-1.8781265770565734E-4</v>
      </c>
      <c r="S198" s="3">
        <f t="shared" si="428"/>
        <v>-8.8775939338528161E-5</v>
      </c>
      <c r="T198" s="3">
        <f t="shared" si="428"/>
        <v>-4.0575715390265612E-5</v>
      </c>
      <c r="U198" s="3">
        <f t="shared" si="428"/>
        <v>-1.8106492727803704E-5</v>
      </c>
      <c r="V198" s="3">
        <f t="shared" si="428"/>
        <v>-7.9361933325519177E-6</v>
      </c>
      <c r="W198" s="3">
        <f t="shared" si="428"/>
        <v>-3.4303399472655505E-6</v>
      </c>
      <c r="X198" s="8">
        <f t="shared" si="302"/>
        <v>9.7224897379117187E-3</v>
      </c>
      <c r="Y198" s="8">
        <f t="shared" ref="Y198:AF198" si="429">(-EXP(-$B$1*Y$7)+EXP(-$B$1*X$7))*EXP(-Y$7*$A198)</f>
        <v>5.8448420770171672E-3</v>
      </c>
      <c r="Z198" s="8">
        <f t="shared" si="429"/>
        <v>2.2604402067955493E-3</v>
      </c>
      <c r="AA198" s="8">
        <f t="shared" si="429"/>
        <v>8.7420495903380924E-4</v>
      </c>
      <c r="AB198" s="8">
        <f t="shared" si="429"/>
        <v>3.3809092056573826E-4</v>
      </c>
      <c r="AC198" s="8">
        <f t="shared" si="429"/>
        <v>1.3075362864026807E-4</v>
      </c>
      <c r="AD198" s="8">
        <f t="shared" si="429"/>
        <v>5.0567792160726696E-5</v>
      </c>
      <c r="AE198" s="8">
        <f t="shared" si="429"/>
        <v>1.9556639694073991E-5</v>
      </c>
      <c r="AF198" s="8">
        <f t="shared" si="429"/>
        <v>7.563354850617109E-6</v>
      </c>
      <c r="AG198" s="3">
        <f t="shared" si="304"/>
        <v>1.9647015915377002E-4</v>
      </c>
      <c r="AH198" s="9">
        <f t="shared" si="305"/>
        <v>-0.15547126411625495</v>
      </c>
      <c r="AI198" s="9">
        <f t="shared" si="306"/>
        <v>0.62188505646501979</v>
      </c>
      <c r="AJ198" s="8">
        <f t="shared" si="307"/>
        <v>-1.5115677699104513E-3</v>
      </c>
      <c r="AK198" s="7">
        <f t="shared" si="308"/>
        <v>0.19364749690149111</v>
      </c>
      <c r="AL198" s="7">
        <f t="shared" si="309"/>
        <v>-5.9246133494282038E-3</v>
      </c>
      <c r="AM198" s="10">
        <f t="shared" si="310"/>
        <v>0.18621131578215244</v>
      </c>
      <c r="AN198" s="8"/>
      <c r="AO198" s="10">
        <f>Fixing!B198</f>
        <v>0.18620976587572155</v>
      </c>
      <c r="AP198" s="11">
        <f t="shared" si="311"/>
        <v>-1.5499064308921451E-6</v>
      </c>
      <c r="AR198" t="str">
        <f t="shared" si="312"/>
        <v>1.87 -0.0059246133494282 -0.00151156776991045 0.193647496901491 0.186211315782152</v>
      </c>
    </row>
    <row r="199" spans="1:44" x14ac:dyDescent="0.3">
      <c r="A199" s="4">
        <f t="shared" si="313"/>
        <v>1.8800000000000014</v>
      </c>
      <c r="B199" s="4">
        <f t="shared" si="298"/>
        <v>0.30892110596326616</v>
      </c>
      <c r="C199">
        <f>(C$7*EXP(-$B$1*C$7)-B$7*EXP(-$B$1*B$7))*EXP(-C$7*$A199)</f>
        <v>0.19240607227648912</v>
      </c>
      <c r="D199">
        <f>(D$7*EXP(-$B$1*D$7)-C$7*EXP(-$B$1*C$7))*EXP(-D$7*$A199)</f>
        <v>7.2921219072262178E-2</v>
      </c>
      <c r="E199">
        <f>(E$7*EXP(-$B$1*E$7)-D$7*EXP(-$B$1*D$7))*EXP(-E$7*$A199)</f>
        <v>2.7630375823212549E-2</v>
      </c>
      <c r="F199">
        <f>(F$7*EXP(-$B$1*F$7)-E$7*EXP(-$B$1*E$7))*EXP(-F$7*$A199)</f>
        <v>1.0466806039437384E-2</v>
      </c>
      <c r="G199">
        <f>(G$7*EXP(-$B$1*G$7)-F$7*EXP(-$B$1*F$7))*EXP(-G$7*$A199)</f>
        <v>3.9639914236326993E-3</v>
      </c>
      <c r="H199">
        <f>(H$7*EXP(-$B$1*H$7)-G$7*EXP(-$B$1*G$7))*EXP(-H$7*$A199)</f>
        <v>1.5008553966958204E-3</v>
      </c>
      <c r="I199">
        <f>(I$7*EXP(-$B$1*I$7)-H$7*EXP(-$B$1*H$7))*EXP(-I$7*$A199)</f>
        <v>5.6810538526023198E-4</v>
      </c>
      <c r="J199">
        <f>(J$7*EXP(-$B$1*J$7)-I$7*EXP(-$B$1*I$7))*EXP(-J$7*$A199)</f>
        <v>2.1498045590156832E-4</v>
      </c>
      <c r="K199" s="3">
        <f t="shared" si="299"/>
        <v>-7.5129990962541013E-4</v>
      </c>
      <c r="L199" s="3">
        <v>0</v>
      </c>
      <c r="M199" s="4">
        <f t="shared" si="300"/>
        <v>-5.8837280692314239E-3</v>
      </c>
      <c r="N199" s="3">
        <f t="shared" ref="N199:W199" si="430">-N$7*EXP(-($B$1+$A199)*N$7)*(N$7-M$7)*($B$4+IF(N$6=1,1,0)*$B$3)</f>
        <v>-3.4118275707789797E-3</v>
      </c>
      <c r="O199" s="3">
        <f t="shared" si="430"/>
        <v>-1.0742012872007216E-3</v>
      </c>
      <c r="P199" s="3">
        <f t="shared" si="430"/>
        <v>-6.8894283501546552E-4</v>
      </c>
      <c r="Q199" s="3">
        <f t="shared" si="430"/>
        <v>-3.7115899774339405E-4</v>
      </c>
      <c r="R199" s="3">
        <f t="shared" si="430"/>
        <v>-1.8363405843227509E-4</v>
      </c>
      <c r="S199" s="3">
        <f t="shared" si="430"/>
        <v>-8.6367863802355282E-5</v>
      </c>
      <c r="T199" s="3">
        <f t="shared" si="430"/>
        <v>-3.9278203415742752E-5</v>
      </c>
      <c r="U199" s="3">
        <f t="shared" si="430"/>
        <v>-1.7440072719923171E-5</v>
      </c>
      <c r="V199" s="3">
        <f t="shared" si="430"/>
        <v>-7.6059720224486632E-6</v>
      </c>
      <c r="W199" s="3">
        <f t="shared" si="430"/>
        <v>-3.2712081001176519E-6</v>
      </c>
      <c r="X199" s="8">
        <f t="shared" si="302"/>
        <v>9.6367996352545275E-3</v>
      </c>
      <c r="Y199" s="8">
        <f t="shared" ref="Y199:AF199" si="431">(-EXP(-$B$1*Y$7)+EXP(-$B$1*X$7))*EXP(-Y$7*$A199)</f>
        <v>5.8156908055425581E-3</v>
      </c>
      <c r="Z199" s="8">
        <f t="shared" si="431"/>
        <v>2.2379484509378687E-3</v>
      </c>
      <c r="AA199" s="8">
        <f t="shared" si="431"/>
        <v>8.61189742804412E-4</v>
      </c>
      <c r="AB199" s="8">
        <f t="shared" si="431"/>
        <v>3.3139627179559631E-4</v>
      </c>
      <c r="AC199" s="8">
        <f t="shared" si="431"/>
        <v>1.2752531004652507E-4</v>
      </c>
      <c r="AD199" s="8">
        <f t="shared" si="431"/>
        <v>4.9073288043786518E-5</v>
      </c>
      <c r="AE199" s="8">
        <f t="shared" si="431"/>
        <v>1.8883997212395557E-5</v>
      </c>
      <c r="AF199" s="8">
        <f t="shared" si="431"/>
        <v>7.2667914650344153E-6</v>
      </c>
      <c r="AG199" s="3">
        <f t="shared" si="304"/>
        <v>1.878249774063525E-4</v>
      </c>
      <c r="AH199" s="9">
        <f t="shared" si="305"/>
        <v>-0.15508307139904454</v>
      </c>
      <c r="AI199" s="9">
        <f t="shared" si="306"/>
        <v>0.62033228559617815</v>
      </c>
      <c r="AJ199" s="8">
        <f t="shared" si="307"/>
        <v>-1.4945044858924643E-3</v>
      </c>
      <c r="AK199" s="7">
        <f t="shared" si="308"/>
        <v>0.19163373573109205</v>
      </c>
      <c r="AL199" s="7">
        <f t="shared" si="309"/>
        <v>-5.8837280692314239E-3</v>
      </c>
      <c r="AM199" s="10">
        <f t="shared" si="310"/>
        <v>0.18425550317596814</v>
      </c>
      <c r="AN199" s="8"/>
      <c r="AO199" s="10">
        <f>Fixing!B199</f>
        <v>0.18425397380214709</v>
      </c>
      <c r="AP199" s="11">
        <f t="shared" si="311"/>
        <v>-1.5293738210575558E-6</v>
      </c>
      <c r="AR199" t="str">
        <f t="shared" si="312"/>
        <v>1.88 -0.00588372806923142 -0.00149450448589246 0.191633735731092 0.184255503175968</v>
      </c>
    </row>
    <row r="200" spans="1:44" x14ac:dyDescent="0.3">
      <c r="A200" s="4">
        <f t="shared" si="313"/>
        <v>1.8900000000000015</v>
      </c>
      <c r="B200" s="4">
        <f t="shared" si="298"/>
        <v>0.30648014062947115</v>
      </c>
      <c r="C200">
        <f>(C$7*EXP(-$B$1*C$7)-B$7*EXP(-$B$1*B$7))*EXP(-C$7*$A200)</f>
        <v>0.19144644298755586</v>
      </c>
      <c r="D200">
        <f>(D$7*EXP(-$B$1*D$7)-C$7*EXP(-$B$1*C$7))*EXP(-D$7*$A200)</f>
        <v>7.219564081927983E-2</v>
      </c>
      <c r="E200">
        <f>(E$7*EXP(-$B$1*E$7)-D$7*EXP(-$B$1*D$7))*EXP(-E$7*$A200)</f>
        <v>2.7219013119166482E-2</v>
      </c>
      <c r="F200">
        <f>(F$7*EXP(-$B$1*F$7)-E$7*EXP(-$B$1*E$7))*EXP(-F$7*$A200)</f>
        <v>1.0259549393615657E-2</v>
      </c>
      <c r="G200">
        <f>(G$7*EXP(-$B$1*G$7)-F$7*EXP(-$B$1*F$7))*EXP(-G$7*$A200)</f>
        <v>3.8661201266642748E-3</v>
      </c>
      <c r="H200">
        <f>(H$7*EXP(-$B$1*H$7)-G$7*EXP(-$B$1*G$7))*EXP(-H$7*$A200)</f>
        <v>1.4564984162256333E-3</v>
      </c>
      <c r="I200">
        <f>(I$7*EXP(-$B$1*I$7)-H$7*EXP(-$B$1*H$7))*EXP(-I$7*$A200)</f>
        <v>5.4856563701237144E-4</v>
      </c>
      <c r="J200">
        <f>(J$7*EXP(-$B$1*J$7)-I$7*EXP(-$B$1*I$7))*EXP(-J$7*$A200)</f>
        <v>2.065509516543786E-4</v>
      </c>
      <c r="K200" s="3">
        <f t="shared" si="299"/>
        <v>-7.1824082170332765E-4</v>
      </c>
      <c r="L200" s="3">
        <v>0</v>
      </c>
      <c r="M200" s="4">
        <f t="shared" si="300"/>
        <v>-5.8433912862515501E-3</v>
      </c>
      <c r="N200" s="3">
        <f t="shared" ref="N200:W200" si="432">-N$7*EXP(-($B$1+$A200)*N$7)*(N$7-M$7)*($B$4+IF(N$6=1,1,0)*$B$3)</f>
        <v>-3.4033086549337733E-3</v>
      </c>
      <c r="O200" s="3">
        <f t="shared" si="432"/>
        <v>-1.0661749140695469E-3</v>
      </c>
      <c r="P200" s="3">
        <f t="shared" si="432"/>
        <v>-6.8038464967059263E-4</v>
      </c>
      <c r="Q200" s="3">
        <f t="shared" si="432"/>
        <v>-3.6472021891975398E-4</v>
      </c>
      <c r="R200" s="3">
        <f t="shared" si="432"/>
        <v>-1.7954842782299038E-4</v>
      </c>
      <c r="S200" s="3">
        <f t="shared" si="432"/>
        <v>-8.4025108079536351E-5</v>
      </c>
      <c r="T200" s="3">
        <f t="shared" si="432"/>
        <v>-3.8022182695479679E-5</v>
      </c>
      <c r="U200" s="3">
        <f t="shared" si="432"/>
        <v>-1.6798180688475193E-5</v>
      </c>
      <c r="V200" s="3">
        <f t="shared" si="432"/>
        <v>-7.2894910673338827E-6</v>
      </c>
      <c r="W200" s="3">
        <f t="shared" si="432"/>
        <v>-3.1194583040684757E-6</v>
      </c>
      <c r="X200" s="8">
        <f t="shared" si="302"/>
        <v>9.552344106316734E-3</v>
      </c>
      <c r="Y200" s="8">
        <f t="shared" ref="Y200:AF200" si="433">(-EXP(-$B$1*Y$7)+EXP(-$B$1*X$7))*EXP(-Y$7*$A200)</f>
        <v>5.7866849266409882E-3</v>
      </c>
      <c r="Z200" s="8">
        <f t="shared" si="433"/>
        <v>2.2156804917902451E-3</v>
      </c>
      <c r="AA200" s="8">
        <f t="shared" si="433"/>
        <v>8.4836829790031689E-4</v>
      </c>
      <c r="AB200" s="8">
        <f t="shared" si="433"/>
        <v>3.2483418595284836E-4</v>
      </c>
      <c r="AC200" s="8">
        <f t="shared" si="433"/>
        <v>1.2437669892286228E-4</v>
      </c>
      <c r="AD200" s="8">
        <f t="shared" si="433"/>
        <v>4.7622953198632024E-5</v>
      </c>
      <c r="AE200" s="8">
        <f t="shared" si="433"/>
        <v>1.8234489988881939E-5</v>
      </c>
      <c r="AF200" s="8">
        <f t="shared" si="433"/>
        <v>6.9818564961273063E-6</v>
      </c>
      <c r="AG200" s="3">
        <f t="shared" si="304"/>
        <v>1.7956020542583189E-4</v>
      </c>
      <c r="AH200" s="9">
        <f t="shared" si="305"/>
        <v>-0.15469584795153515</v>
      </c>
      <c r="AI200" s="9">
        <f t="shared" si="306"/>
        <v>0.61878339180614061</v>
      </c>
      <c r="AJ200" s="8">
        <f t="shared" si="307"/>
        <v>-1.4777079714515164E-3</v>
      </c>
      <c r="AK200" s="7">
        <f t="shared" si="308"/>
        <v>0.18964482093992713</v>
      </c>
      <c r="AL200" s="7">
        <f t="shared" si="309"/>
        <v>-5.8433912862515501E-3</v>
      </c>
      <c r="AM200" s="10">
        <f t="shared" si="310"/>
        <v>0.18232372168222405</v>
      </c>
      <c r="AN200" s="8"/>
      <c r="AO200" s="10">
        <f>Fixing!B200</f>
        <v>0.18232221251121858</v>
      </c>
      <c r="AP200" s="11">
        <f t="shared" si="311"/>
        <v>-1.5091710054704333E-6</v>
      </c>
      <c r="AR200" t="str">
        <f t="shared" si="312"/>
        <v>1.89 -0.00584339128625155 -0.00147770797145152 0.189644820939927 0.182323721682224</v>
      </c>
    </row>
    <row r="201" spans="1:44" x14ac:dyDescent="0.3">
      <c r="A201" s="4">
        <f t="shared" si="313"/>
        <v>1.9000000000000015</v>
      </c>
      <c r="B201" s="4">
        <f t="shared" si="298"/>
        <v>0.30406468474210635</v>
      </c>
      <c r="C201">
        <f>(C$7*EXP(-$B$1*C$7)-B$7*EXP(-$B$1*B$7))*EXP(-C$7*$A201)</f>
        <v>0.19049159986966846</v>
      </c>
      <c r="D201">
        <f>(D$7*EXP(-$B$1*D$7)-C$7*EXP(-$B$1*C$7))*EXP(-D$7*$A201)</f>
        <v>7.1477282190542654E-2</v>
      </c>
      <c r="E201">
        <f>(E$7*EXP(-$B$1*E$7)-D$7*EXP(-$B$1*D$7))*EXP(-E$7*$A201)</f>
        <v>2.6813774807903298E-2</v>
      </c>
      <c r="F201">
        <f>(F$7*EXP(-$B$1*F$7)-E$7*EXP(-$B$1*E$7))*EXP(-F$7*$A201)</f>
        <v>1.0056396704347194E-2</v>
      </c>
      <c r="G201">
        <f>(G$7*EXP(-$B$1*G$7)-F$7*EXP(-$B$1*F$7))*EXP(-G$7*$A201)</f>
        <v>3.7706652806278988E-3</v>
      </c>
      <c r="H201">
        <f>(H$7*EXP(-$B$1*H$7)-G$7*EXP(-$B$1*G$7))*EXP(-H$7*$A201)</f>
        <v>1.4134523826466413E-3</v>
      </c>
      <c r="I201">
        <f>(I$7*EXP(-$B$1*I$7)-H$7*EXP(-$B$1*H$7))*EXP(-I$7*$A201)</f>
        <v>5.296979502719284E-4</v>
      </c>
      <c r="J201">
        <f>(J$7*EXP(-$B$1*J$7)-I$7*EXP(-$B$1*I$7))*EXP(-J$7*$A201)</f>
        <v>1.9845197299638904E-4</v>
      </c>
      <c r="K201" s="3">
        <f t="shared" si="299"/>
        <v>-6.8663641689811772E-4</v>
      </c>
      <c r="L201" s="3">
        <v>0</v>
      </c>
      <c r="M201" s="4">
        <f t="shared" si="300"/>
        <v>-5.8035922026063395E-3</v>
      </c>
      <c r="N201" s="3">
        <f t="shared" ref="N201:W201" si="434">-N$7*EXP(-($B$1+$A201)*N$7)*(N$7-M$7)*($B$4+IF(N$6=1,1,0)*$B$3)</f>
        <v>-3.3948110097787388E-3</v>
      </c>
      <c r="O201" s="3">
        <f t="shared" si="434"/>
        <v>-1.0582085135584093E-3</v>
      </c>
      <c r="P201" s="3">
        <f t="shared" si="434"/>
        <v>-6.7193277581148382E-4</v>
      </c>
      <c r="Q201" s="3">
        <f t="shared" si="434"/>
        <v>-3.5839313851375118E-4</v>
      </c>
      <c r="R201" s="3">
        <f t="shared" si="434"/>
        <v>-1.7555369744004732E-4</v>
      </c>
      <c r="S201" s="3">
        <f t="shared" si="434"/>
        <v>-8.1745900349398522E-5</v>
      </c>
      <c r="T201" s="3">
        <f t="shared" si="434"/>
        <v>-3.6806326440811746E-5</v>
      </c>
      <c r="U201" s="3">
        <f t="shared" si="434"/>
        <v>-1.6179913867005008E-5</v>
      </c>
      <c r="V201" s="3">
        <f t="shared" si="434"/>
        <v>-6.9861787374329003E-6</v>
      </c>
      <c r="W201" s="3">
        <f t="shared" si="434"/>
        <v>-2.9747481092602352E-6</v>
      </c>
      <c r="X201" s="8">
        <f t="shared" si="302"/>
        <v>9.4690934252786522E-3</v>
      </c>
      <c r="Y201" s="8">
        <f t="shared" ref="Y201:AF201" si="435">(-EXP(-$B$1*Y$7)+EXP(-$B$1*X$7))*EXP(-Y$7*$A201)</f>
        <v>5.7578237151639745E-3</v>
      </c>
      <c r="Z201" s="8">
        <f t="shared" si="435"/>
        <v>2.193634102538207E-3</v>
      </c>
      <c r="AA201" s="8">
        <f t="shared" si="435"/>
        <v>8.3573773944232998E-4</v>
      </c>
      <c r="AB201" s="8">
        <f t="shared" si="435"/>
        <v>3.184020381156618E-4</v>
      </c>
      <c r="AC201" s="8">
        <f t="shared" si="435"/>
        <v>1.2130582728483118E-4</v>
      </c>
      <c r="AD201" s="8">
        <f t="shared" si="435"/>
        <v>4.6215482226002074E-5</v>
      </c>
      <c r="AE201" s="8">
        <f t="shared" si="435"/>
        <v>1.7607322295958784E-5</v>
      </c>
      <c r="AF201" s="8">
        <f t="shared" si="435"/>
        <v>6.7080939871561587E-6</v>
      </c>
      <c r="AG201" s="3">
        <f t="shared" si="304"/>
        <v>1.7165910422452943E-4</v>
      </c>
      <c r="AH201" s="9">
        <f t="shared" si="305"/>
        <v>-0.15430959135357905</v>
      </c>
      <c r="AI201" s="9">
        <f t="shared" si="306"/>
        <v>0.6172383654143162</v>
      </c>
      <c r="AJ201" s="8">
        <f t="shared" si="307"/>
        <v>-1.4611719369436108E-3</v>
      </c>
      <c r="AK201" s="7">
        <f t="shared" si="308"/>
        <v>0.1876803889904371</v>
      </c>
      <c r="AL201" s="7">
        <f t="shared" si="309"/>
        <v>-5.8035922026063395E-3</v>
      </c>
      <c r="AM201" s="10">
        <f t="shared" si="310"/>
        <v>0.18041562485088714</v>
      </c>
      <c r="AN201" s="8"/>
      <c r="AO201" s="10">
        <f>Fixing!B201</f>
        <v>0.18041413555937286</v>
      </c>
      <c r="AP201" s="11">
        <f t="shared" si="311"/>
        <v>-1.4892915142783458E-6</v>
      </c>
      <c r="AR201" t="str">
        <f t="shared" si="312"/>
        <v>1.9 -0.00580359220260634 -0.00146117193694361 0.187680388990437 0.180415624850887</v>
      </c>
    </row>
    <row r="202" spans="1:44" x14ac:dyDescent="0.3">
      <c r="A202" s="4">
        <f t="shared" si="313"/>
        <v>1.9100000000000015</v>
      </c>
      <c r="B202" s="4">
        <f t="shared" si="298"/>
        <v>0.30167439967709725</v>
      </c>
      <c r="C202">
        <f>(C$7*EXP(-$B$1*C$7)-B$7*EXP(-$B$1*B$7))*EXP(-C$7*$A202)</f>
        <v>0.18954151905169925</v>
      </c>
      <c r="D202">
        <f>(D$7*EXP(-$B$1*D$7)-C$7*EXP(-$B$1*C$7))*EXP(-D$7*$A202)</f>
        <v>7.0766071349589121E-2</v>
      </c>
      <c r="E202">
        <f>(E$7*EXP(-$B$1*E$7)-D$7*EXP(-$B$1*D$7))*EXP(-E$7*$A202)</f>
        <v>2.6414569709093366E-2</v>
      </c>
      <c r="F202">
        <f>(F$7*EXP(-$B$1*F$7)-E$7*EXP(-$B$1*E$7))*EXP(-F$7*$A202)</f>
        <v>9.8572667078475444E-3</v>
      </c>
      <c r="G202">
        <f>(G$7*EXP(-$B$1*G$7)-F$7*EXP(-$B$1*F$7))*EXP(-G$7*$A202)</f>
        <v>3.6775672231374834E-3</v>
      </c>
      <c r="H202">
        <f>(H$7*EXP(-$B$1*H$7)-G$7*EXP(-$B$1*G$7))*EXP(-H$7*$A202)</f>
        <v>1.3716785516229308E-3</v>
      </c>
      <c r="I202">
        <f>(I$7*EXP(-$B$1*I$7)-H$7*EXP(-$B$1*H$7))*EXP(-I$7*$A202)</f>
        <v>5.1147920976310512E-4</v>
      </c>
      <c r="J202">
        <f>(J$7*EXP(-$B$1*J$7)-I$7*EXP(-$B$1*I$7))*EXP(-J$7*$A202)</f>
        <v>1.9067055983387261E-4</v>
      </c>
      <c r="K202" s="3">
        <f t="shared" si="299"/>
        <v>-6.5642268548950201E-4</v>
      </c>
      <c r="L202" s="3">
        <v>0</v>
      </c>
      <c r="M202" s="4">
        <f t="shared" si="300"/>
        <v>-5.764320284151029E-3</v>
      </c>
      <c r="N202" s="3">
        <f t="shared" ref="N202:W202" si="436">-N$7*EXP(-($B$1+$A202)*N$7)*(N$7-M$7)*($B$4+IF(N$6=1,1,0)*$B$3)</f>
        <v>-3.386334582203567E-3</v>
      </c>
      <c r="O202" s="3">
        <f t="shared" si="436"/>
        <v>-1.0503016375551799E-3</v>
      </c>
      <c r="P202" s="3">
        <f t="shared" si="436"/>
        <v>-6.635858928156534E-4</v>
      </c>
      <c r="Q202" s="3">
        <f t="shared" si="436"/>
        <v>-3.5217581880755971E-4</v>
      </c>
      <c r="R202" s="3">
        <f t="shared" si="436"/>
        <v>-1.7164784486587076E-4</v>
      </c>
      <c r="S202" s="3">
        <f t="shared" si="436"/>
        <v>-7.9528516852467402E-5</v>
      </c>
      <c r="T202" s="3">
        <f t="shared" si="436"/>
        <v>-3.562935029052534E-5</v>
      </c>
      <c r="U202" s="3">
        <f t="shared" si="436"/>
        <v>-1.5584402715902945E-5</v>
      </c>
      <c r="V202" s="3">
        <f t="shared" si="436"/>
        <v>-6.6954870923808564E-6</v>
      </c>
      <c r="W202" s="3">
        <f t="shared" si="436"/>
        <v>-2.8367509519220404E-6</v>
      </c>
      <c r="X202" s="8">
        <f t="shared" si="302"/>
        <v>9.3870188559963888E-3</v>
      </c>
      <c r="Y202" s="8">
        <f t="shared" ref="Y202:AF202" si="437">(-EXP(-$B$1*Y$7)+EXP(-$B$1*X$7))*EXP(-Y$7*$A202)</f>
        <v>5.729106449579727E-3</v>
      </c>
      <c r="Z202" s="8">
        <f t="shared" si="437"/>
        <v>2.1718070785244573E-3</v>
      </c>
      <c r="AA202" s="8">
        <f t="shared" si="437"/>
        <v>8.232952255015129E-4</v>
      </c>
      <c r="AB202" s="8">
        <f t="shared" si="437"/>
        <v>3.1209725533913862E-4</v>
      </c>
      <c r="AC202" s="8">
        <f t="shared" si="437"/>
        <v>1.1831077573769279E-4</v>
      </c>
      <c r="AD202" s="8">
        <f t="shared" si="437"/>
        <v>4.4849608307014207E-5</v>
      </c>
      <c r="AE202" s="8">
        <f t="shared" si="437"/>
        <v>1.700172577477041E-5</v>
      </c>
      <c r="AF202" s="8">
        <f t="shared" si="437"/>
        <v>6.4450658597008362E-6</v>
      </c>
      <c r="AG202" s="3">
        <f t="shared" si="304"/>
        <v>1.641056713723755E-4</v>
      </c>
      <c r="AH202" s="9">
        <f t="shared" si="305"/>
        <v>-0.15392429919107123</v>
      </c>
      <c r="AI202" s="9">
        <f t="shared" si="306"/>
        <v>0.61569719676428492</v>
      </c>
      <c r="AJ202" s="8">
        <f t="shared" si="307"/>
        <v>-1.4448902989026152E-3</v>
      </c>
      <c r="AK202" s="7">
        <f t="shared" si="308"/>
        <v>0.18574008221673727</v>
      </c>
      <c r="AL202" s="7">
        <f t="shared" si="309"/>
        <v>-5.764320284151029E-3</v>
      </c>
      <c r="AM202" s="10">
        <f t="shared" si="310"/>
        <v>0.17853087163368364</v>
      </c>
      <c r="AN202" s="8"/>
      <c r="AO202" s="10">
        <f>Fixing!B202</f>
        <v>0.17852940190391689</v>
      </c>
      <c r="AP202" s="11">
        <f t="shared" si="311"/>
        <v>-1.4697297667509712E-6</v>
      </c>
      <c r="AR202" t="str">
        <f t="shared" si="312"/>
        <v>1.91 -0.00576432028415103 -0.00144489029890262 0.185740082216737 0.178530871633684</v>
      </c>
    </row>
    <row r="203" spans="1:44" x14ac:dyDescent="0.3">
      <c r="A203" s="4">
        <f t="shared" si="313"/>
        <v>1.9200000000000015</v>
      </c>
      <c r="B203" s="4">
        <f t="shared" si="298"/>
        <v>0.29930895171560229</v>
      </c>
      <c r="C203">
        <f>(C$7*EXP(-$B$1*C$7)-B$7*EXP(-$B$1*B$7))*EXP(-C$7*$A203)</f>
        <v>0.18859617678157831</v>
      </c>
      <c r="D203">
        <f>(D$7*EXP(-$B$1*D$7)-C$7*EXP(-$B$1*C$7))*EXP(-D$7*$A203)</f>
        <v>7.0061937174742489E-2</v>
      </c>
      <c r="E203">
        <f>(E$7*EXP(-$B$1*E$7)-D$7*EXP(-$B$1*D$7))*EXP(-E$7*$A203)</f>
        <v>2.6021307999905267E-2</v>
      </c>
      <c r="F203">
        <f>(F$7*EXP(-$B$1*F$7)-E$7*EXP(-$B$1*E$7))*EXP(-F$7*$A203)</f>
        <v>9.6620797494630112E-3</v>
      </c>
      <c r="G203">
        <f>(G$7*EXP(-$B$1*G$7)-F$7*EXP(-$B$1*F$7))*EXP(-G$7*$A203)</f>
        <v>3.5867677648765001E-3</v>
      </c>
      <c r="H203">
        <f>(H$7*EXP(-$B$1*H$7)-G$7*EXP(-$B$1*G$7))*EXP(-H$7*$A203)</f>
        <v>1.3311393238867597E-3</v>
      </c>
      <c r="I203">
        <f>(I$7*EXP(-$B$1*I$7)-H$7*EXP(-$B$1*H$7))*EXP(-I$7*$A203)</f>
        <v>4.938870952503942E-4</v>
      </c>
      <c r="J203">
        <f>(J$7*EXP(-$B$1*J$7)-I$7*EXP(-$B$1*I$7))*EXP(-J$7*$A203)</f>
        <v>1.8319426024564591E-4</v>
      </c>
      <c r="K203" s="3">
        <f t="shared" si="299"/>
        <v>-6.2753843434608489E-4</v>
      </c>
      <c r="L203" s="3">
        <v>0</v>
      </c>
      <c r="M203" s="4">
        <f t="shared" si="300"/>
        <v>-5.7255652530189809E-3</v>
      </c>
      <c r="N203" s="3">
        <f t="shared" ref="N203:W203" si="438">-N$7*EXP(-($B$1+$A203)*N$7)*(N$7-M$7)*($B$4+IF(N$6=1,1,0)*$B$3)</f>
        <v>-3.3778793192305564E-3</v>
      </c>
      <c r="O203" s="3">
        <f t="shared" si="438"/>
        <v>-1.0424538412959984E-3</v>
      </c>
      <c r="P203" s="3">
        <f t="shared" si="438"/>
        <v>-6.5534269646565181E-4</v>
      </c>
      <c r="Q203" s="3">
        <f t="shared" si="438"/>
        <v>-3.4606635569842624E-4</v>
      </c>
      <c r="R203" s="3">
        <f t="shared" si="438"/>
        <v>-1.6782889267917504E-4</v>
      </c>
      <c r="S203" s="3">
        <f t="shared" si="438"/>
        <v>-7.737128058679123E-5</v>
      </c>
      <c r="T203" s="3">
        <f t="shared" si="438"/>
        <v>-3.4490010954132102E-5</v>
      </c>
      <c r="U203" s="3">
        <f t="shared" si="438"/>
        <v>-1.5010809699470936E-5</v>
      </c>
      <c r="V203" s="3">
        <f t="shared" si="438"/>
        <v>-6.4168909913563776E-6</v>
      </c>
      <c r="W203" s="3">
        <f t="shared" si="438"/>
        <v>-2.7051554174218062E-6</v>
      </c>
      <c r="X203" s="8">
        <f t="shared" si="302"/>
        <v>9.3060926137020356E-3</v>
      </c>
      <c r="Y203" s="8">
        <f t="shared" ref="Y203:AF203" si="439">(-EXP(-$B$1*Y$7)+EXP(-$B$1*X$7))*EXP(-Y$7*$A203)</f>
        <v>5.7005324119551101E-3</v>
      </c>
      <c r="Z203" s="8">
        <f t="shared" si="439"/>
        <v>2.1501972370284055E-3</v>
      </c>
      <c r="AA203" s="8">
        <f t="shared" si="439"/>
        <v>8.1103795645973609E-4</v>
      </c>
      <c r="AB203" s="8">
        <f t="shared" si="439"/>
        <v>3.0591731562610333E-4</v>
      </c>
      <c r="AC203" s="8">
        <f t="shared" si="439"/>
        <v>1.15389672276733E-4</v>
      </c>
      <c r="AD203" s="8">
        <f t="shared" si="439"/>
        <v>4.3524102062942E-5</v>
      </c>
      <c r="AE203" s="8">
        <f t="shared" si="439"/>
        <v>1.6416958493844177E-5</v>
      </c>
      <c r="AF203" s="8">
        <f t="shared" si="439"/>
        <v>6.1923512126417518E-6</v>
      </c>
      <c r="AG203" s="3">
        <f t="shared" si="304"/>
        <v>1.5688460858652122E-4</v>
      </c>
      <c r="AH203" s="9">
        <f t="shared" si="305"/>
        <v>-0.15353996905593439</v>
      </c>
      <c r="AI203" s="9">
        <f t="shared" si="306"/>
        <v>0.61415987622373758</v>
      </c>
      <c r="AJ203" s="8">
        <f t="shared" si="307"/>
        <v>-1.4288571719394702E-3</v>
      </c>
      <c r="AK203" s="7">
        <f t="shared" si="308"/>
        <v>0.18382354873831094</v>
      </c>
      <c r="AL203" s="7">
        <f t="shared" si="309"/>
        <v>-5.7255652530189809E-3</v>
      </c>
      <c r="AM203" s="10">
        <f t="shared" si="310"/>
        <v>0.17666912631335249</v>
      </c>
      <c r="AN203" s="8"/>
      <c r="AO203" s="10">
        <f>Fixing!B203</f>
        <v>0.17666767583373325</v>
      </c>
      <c r="AP203" s="11">
        <f t="shared" si="311"/>
        <v>-1.4504796192471581E-6</v>
      </c>
      <c r="AR203" t="str">
        <f t="shared" si="312"/>
        <v>1.92 -0.00572556525301898 -0.00142885717193947 0.183823548738311 0.176669126313352</v>
      </c>
    </row>
    <row r="204" spans="1:44" x14ac:dyDescent="0.3">
      <c r="A204" s="4">
        <f t="shared" si="313"/>
        <v>1.9300000000000015</v>
      </c>
      <c r="B204" s="4">
        <f t="shared" ref="B204:B267" si="440">SUM(C204:L204)</f>
        <v>0.29696801199068806</v>
      </c>
      <c r="C204">
        <f>(C$7*EXP(-$B$1*C$7)-B$7*EXP(-$B$1*B$7))*EXP(-C$7*$A204)</f>
        <v>0.18765554942569965</v>
      </c>
      <c r="D204">
        <f>(D$7*EXP(-$B$1*D$7)-C$7*EXP(-$B$1*C$7))*EXP(-D$7*$A204)</f>
        <v>6.9364809251998436E-2</v>
      </c>
      <c r="E204">
        <f>(E$7*EXP(-$B$1*E$7)-D$7*EXP(-$B$1*D$7))*EXP(-E$7*$A204)</f>
        <v>2.5633901194795368E-2</v>
      </c>
      <c r="F204">
        <f>(F$7*EXP(-$B$1*F$7)-E$7*EXP(-$B$1*E$7))*EXP(-F$7*$A204)</f>
        <v>9.4707577518077096E-3</v>
      </c>
      <c r="G204">
        <f>(G$7*EXP(-$B$1*G$7)-F$7*EXP(-$B$1*F$7))*EXP(-G$7*$A204)</f>
        <v>3.4982101532277576E-3</v>
      </c>
      <c r="H204">
        <f>(H$7*EXP(-$B$1*H$7)-G$7*EXP(-$B$1*G$7))*EXP(-H$7*$A204)</f>
        <v>1.2917982113966866E-3</v>
      </c>
      <c r="I204">
        <f>(I$7*EXP(-$B$1*I$7)-H$7*EXP(-$B$1*H$7))*EXP(-I$7*$A204)</f>
        <v>4.7690005419349723E-4</v>
      </c>
      <c r="J204">
        <f>(J$7*EXP(-$B$1*J$7)-I$7*EXP(-$B$1*I$7))*EXP(-J$7*$A204)</f>
        <v>1.7601111055733887E-4</v>
      </c>
      <c r="K204" s="3">
        <f t="shared" ref="K204:K267" si="441">(K$7*EXP(-$B$1*K$7)-J$7*EXP(-$B$1*J$7))*EXP(-K$7*$A204)-K$7*EXP(-($B$1+$A204)*K$7)</f>
        <v>-5.9992516298834316E-4</v>
      </c>
      <c r="L204" s="3">
        <v>0</v>
      </c>
      <c r="M204" s="4">
        <f t="shared" ref="M204:M267" si="442">SUM(N204:W204)</f>
        <v>-5.6873170803972608E-3</v>
      </c>
      <c r="N204" s="3">
        <f t="shared" ref="N204:W204" si="443">-N$7*EXP(-($B$1+$A204)*N$7)*(N$7-M$7)*($B$4+IF(N$6=1,1,0)*$B$3)</f>
        <v>-3.3694451680142874E-3</v>
      </c>
      <c r="O204" s="3">
        <f t="shared" si="443"/>
        <v>-1.0346646833402562E-3</v>
      </c>
      <c r="P204" s="3">
        <f t="shared" si="443"/>
        <v>-6.4720189874527755E-4</v>
      </c>
      <c r="Q204" s="3">
        <f t="shared" si="443"/>
        <v>-3.4006287811552297E-4</v>
      </c>
      <c r="R204" s="3">
        <f t="shared" si="443"/>
        <v>-1.6409490745385107E-4</v>
      </c>
      <c r="S204" s="3">
        <f t="shared" si="443"/>
        <v>-7.5272560039628747E-5</v>
      </c>
      <c r="T204" s="3">
        <f t="shared" si="443"/>
        <v>-3.3387104898527545E-5</v>
      </c>
      <c r="U204" s="3">
        <f t="shared" si="443"/>
        <v>-1.4458328107999964E-5</v>
      </c>
      <c r="V204" s="3">
        <f t="shared" si="443"/>
        <v>-6.1498871444032073E-6</v>
      </c>
      <c r="W204" s="3">
        <f t="shared" si="443"/>
        <v>-2.5796645375048931E-6</v>
      </c>
      <c r="X204" s="8">
        <f t="shared" ref="X204:X267" si="444">SUM(Y204:AG204)</f>
        <v>9.2262878282853497E-3</v>
      </c>
      <c r="Y204" s="8">
        <f t="shared" ref="Y204:AF204" si="445">(-EXP(-$B$1*Y$7)+EXP(-$B$1*X$7))*EXP(-Y$7*$A204)</f>
        <v>5.6721008879376958E-3</v>
      </c>
      <c r="Z204" s="8">
        <f t="shared" si="445"/>
        <v>2.1288024170478931E-3</v>
      </c>
      <c r="AA204" s="8">
        <f t="shared" si="445"/>
        <v>7.9896317437975486E-4</v>
      </c>
      <c r="AB204" s="8">
        <f t="shared" si="445"/>
        <v>2.9985974691827043E-4</v>
      </c>
      <c r="AC204" s="8">
        <f t="shared" si="445"/>
        <v>1.1254069111719856E-4</v>
      </c>
      <c r="AD204" s="8">
        <f t="shared" si="445"/>
        <v>4.223777044869146E-5</v>
      </c>
      <c r="AE204" s="8">
        <f t="shared" si="445"/>
        <v>1.5852304040131596E-5</v>
      </c>
      <c r="AF204" s="8">
        <f t="shared" si="445"/>
        <v>5.9495456486282773E-6</v>
      </c>
      <c r="AG204" s="3">
        <f t="shared" ref="AG204:AG267" si="446">(-EXP(-$B$1*AG$7)+EXP(-$B$1*AF$7))*EXP(-AG$7*$A204)+EXP(-($B$1+$A204)*AG$7)</f>
        <v>1.4998129074708582E-4</v>
      </c>
      <c r="AH204" s="9">
        <f t="shared" ref="AH204:AH267" si="447">-$B$2*EXP(-$B$2*($B$1+$A204))</f>
        <v>-0.15315659854610397</v>
      </c>
      <c r="AI204" s="9">
        <f t="shared" ref="AI204:AI267" si="448">EXP(-$B$2*($B$1+$A204))</f>
        <v>0.61262639418441589</v>
      </c>
      <c r="AJ204" s="8">
        <f t="shared" ref="AJ204:AJ267" si="449">AH204*X204</f>
        <v>-1.4130668609875047E-3</v>
      </c>
      <c r="AK204" s="7">
        <f t="shared" ref="AK204:AK267" si="450">AI204*B204</f>
        <v>0.1819304423739696</v>
      </c>
      <c r="AL204" s="7">
        <f t="shared" ref="AL204:AL267" si="451">M204</f>
        <v>-5.6873170803972608E-3</v>
      </c>
      <c r="AM204" s="10">
        <f t="shared" ref="AM204:AM267" si="452">AJ204+AK204+AL204</f>
        <v>0.17483005843258484</v>
      </c>
      <c r="AN204" s="8"/>
      <c r="AO204" s="10">
        <f>Fixing!B204</f>
        <v>0.17482862689731241</v>
      </c>
      <c r="AP204" s="11">
        <f t="shared" ref="AP204:AP267" si="453">AO204-AM204</f>
        <v>-1.4315352724336705E-6</v>
      </c>
      <c r="AR204" t="str">
        <f t="shared" ref="AR204:AR267" si="454">$A204&amp;" "&amp;AL204&amp;" "&amp;AJ204&amp;" "&amp;AK204&amp;" "&amp;AM204</f>
        <v>1.93 -0.00568731708039726 -0.0014130668609875 0.18193044237397 0.174830058432585</v>
      </c>
    </row>
    <row r="205" spans="1:44" x14ac:dyDescent="0.3">
      <c r="A205" s="4">
        <f t="shared" ref="A205:A268" si="455">A204+1%</f>
        <v>1.9400000000000015</v>
      </c>
      <c r="B205" s="4">
        <f t="shared" si="440"/>
        <v>0.29465125643317547</v>
      </c>
      <c r="C205">
        <f>(C$7*EXP(-$B$1*C$7)-B$7*EXP(-$B$1*B$7))*EXP(-C$7*$A205)</f>
        <v>0.18671961346833033</v>
      </c>
      <c r="D205">
        <f>(D$7*EXP(-$B$1*D$7)-C$7*EXP(-$B$1*C$7))*EXP(-D$7*$A205)</f>
        <v>6.8674617867983817E-2</v>
      </c>
      <c r="E205">
        <f>(E$7*EXP(-$B$1*E$7)-D$7*EXP(-$B$1*D$7))*EXP(-E$7*$A205)</f>
        <v>2.5252262125598123E-2</v>
      </c>
      <c r="F205">
        <f>(F$7*EXP(-$B$1*F$7)-E$7*EXP(-$B$1*E$7))*EXP(-F$7*$A205)</f>
        <v>9.2832241835315854E-3</v>
      </c>
      <c r="G205">
        <f>(G$7*EXP(-$B$1*G$7)-F$7*EXP(-$B$1*F$7))*EXP(-G$7*$A205)</f>
        <v>3.411839036801183E-3</v>
      </c>
      <c r="H205">
        <f>(H$7*EXP(-$B$1*H$7)-G$7*EXP(-$B$1*G$7))*EXP(-H$7*$A205)</f>
        <v>1.2536198044958658E-3</v>
      </c>
      <c r="I205">
        <f>(I$7*EXP(-$B$1*I$7)-H$7*EXP(-$B$1*H$7))*EXP(-I$7*$A205)</f>
        <v>4.6049727534276782E-4</v>
      </c>
      <c r="J205">
        <f>(J$7*EXP(-$B$1*J$7)-I$7*EXP(-$B$1*I$7))*EXP(-J$7*$A205)</f>
        <v>1.6910961619696316E-4</v>
      </c>
      <c r="K205" s="3">
        <f t="shared" si="441"/>
        <v>-5.7352694510516816E-4</v>
      </c>
      <c r="L205" s="3">
        <v>0</v>
      </c>
      <c r="M205" s="4">
        <f t="shared" si="442"/>
        <v>-5.6495659795291701E-3</v>
      </c>
      <c r="N205" s="3">
        <f t="shared" ref="N205:W205" si="456">-N$7*EXP(-($B$1+$A205)*N$7)*(N$7-M$7)*($B$4+IF(N$6=1,1,0)*$B$3)</f>
        <v>-3.3610320758412859E-3</v>
      </c>
      <c r="O205" s="3">
        <f t="shared" si="456"/>
        <v>-1.0269337255457641E-3</v>
      </c>
      <c r="P205" s="3">
        <f t="shared" si="456"/>
        <v>-6.3916222763832483E-4</v>
      </c>
      <c r="Q205" s="3">
        <f t="shared" si="456"/>
        <v>-3.3416354744691815E-4</v>
      </c>
      <c r="R205" s="3">
        <f t="shared" si="456"/>
        <v>-1.6044399878012891E-4</v>
      </c>
      <c r="S205" s="3">
        <f t="shared" si="456"/>
        <v>-7.3230767953539643E-5</v>
      </c>
      <c r="T205" s="3">
        <f t="shared" si="456"/>
        <v>-3.2319467076647413E-5</v>
      </c>
      <c r="U205" s="3">
        <f t="shared" si="456"/>
        <v>-1.392618092320162E-5</v>
      </c>
      <c r="V205" s="3">
        <f t="shared" si="456"/>
        <v>-5.8939932032258849E-6</v>
      </c>
      <c r="W205" s="3">
        <f t="shared" si="456"/>
        <v>-2.4599951201335003E-6</v>
      </c>
      <c r="X205" s="8">
        <f t="shared" si="444"/>
        <v>9.1475785090897078E-3</v>
      </c>
      <c r="Y205" s="8">
        <f t="shared" ref="Y205:AF205" si="457">(-EXP(-$B$1*Y$7)+EXP(-$B$1*X$7))*EXP(-Y$7*$A205)</f>
        <v>5.6438111667379016E-3</v>
      </c>
      <c r="Z205" s="8">
        <f t="shared" si="457"/>
        <v>2.1076204790830937E-3</v>
      </c>
      <c r="AA205" s="8">
        <f t="shared" si="457"/>
        <v>7.8706816238466011E-4</v>
      </c>
      <c r="AB205" s="8">
        <f t="shared" si="457"/>
        <v>2.9392212610738805E-4</v>
      </c>
      <c r="AC205" s="8">
        <f t="shared" si="457"/>
        <v>1.0976205155312265E-4</v>
      </c>
      <c r="AD205" s="8">
        <f t="shared" si="457"/>
        <v>4.0989455678979789E-5</v>
      </c>
      <c r="AE205" s="8">
        <f t="shared" si="457"/>
        <v>1.530707064131277E-5</v>
      </c>
      <c r="AF205" s="8">
        <f t="shared" si="457"/>
        <v>5.7162606269567075E-6</v>
      </c>
      <c r="AG205" s="3">
        <f t="shared" si="446"/>
        <v>1.4338173627629204E-4</v>
      </c>
      <c r="AH205" s="9">
        <f t="shared" si="447"/>
        <v>-0.15277418526551301</v>
      </c>
      <c r="AI205" s="9">
        <f t="shared" si="448"/>
        <v>0.61109674106205203</v>
      </c>
      <c r="AJ205" s="8">
        <f t="shared" si="449"/>
        <v>-1.3975138538784963E-3</v>
      </c>
      <c r="AK205" s="7">
        <f t="shared" si="450"/>
        <v>0.18006042255615251</v>
      </c>
      <c r="AL205" s="7">
        <f t="shared" si="451"/>
        <v>-5.6495659795291701E-3</v>
      </c>
      <c r="AM205" s="10">
        <f t="shared" si="452"/>
        <v>0.17301334272274485</v>
      </c>
      <c r="AN205" s="8"/>
      <c r="AO205" s="10">
        <f>Fixing!B205</f>
        <v>0.17301192983171276</v>
      </c>
      <c r="AP205" s="11">
        <f t="shared" si="453"/>
        <v>-1.4128910320876376E-6</v>
      </c>
      <c r="AR205" t="str">
        <f t="shared" si="454"/>
        <v>1.94 -0.00564956597952917 -0.0013975138538785 0.180060422556153 0.173013342722745</v>
      </c>
    </row>
    <row r="206" spans="1:44" x14ac:dyDescent="0.3">
      <c r="A206" s="4">
        <f t="shared" si="455"/>
        <v>1.9500000000000015</v>
      </c>
      <c r="B206" s="4">
        <f t="shared" si="440"/>
        <v>0.29235836571676593</v>
      </c>
      <c r="C206">
        <f>(C$7*EXP(-$B$1*C$7)-B$7*EXP(-$B$1*B$7))*EXP(-C$7*$A206)</f>
        <v>0.18578834551102269</v>
      </c>
      <c r="D206">
        <f>(D$7*EXP(-$B$1*D$7)-C$7*EXP(-$B$1*C$7))*EXP(-D$7*$A206)</f>
        <v>6.7991294002985023E-2</v>
      </c>
      <c r="E206">
        <f>(E$7*EXP(-$B$1*E$7)-D$7*EXP(-$B$1*D$7))*EXP(-E$7*$A206)</f>
        <v>2.4876304921912923E-2</v>
      </c>
      <c r="F206">
        <f>(F$7*EXP(-$B$1*F$7)-E$7*EXP(-$B$1*E$7))*EXP(-F$7*$A206)</f>
        <v>9.0994040287068461E-3</v>
      </c>
      <c r="G206">
        <f>(G$7*EXP(-$B$1*G$7)-F$7*EXP(-$B$1*F$7))*EXP(-G$7*$A206)</f>
        <v>3.3276004308373953E-3</v>
      </c>
      <c r="H206">
        <f>(H$7*EXP(-$B$1*H$7)-G$7*EXP(-$B$1*G$7))*EXP(-H$7*$A206)</f>
        <v>1.2165697400409669E-3</v>
      </c>
      <c r="I206">
        <f>(I$7*EXP(-$B$1*I$7)-H$7*EXP(-$B$1*H$7))*EXP(-I$7*$A206)</f>
        <v>4.4465866324282845E-4</v>
      </c>
      <c r="J206">
        <f>(J$7*EXP(-$B$1*J$7)-I$7*EXP(-$B$1*I$7))*EXP(-J$7*$A206)</f>
        <v>1.6247873330114488E-4</v>
      </c>
      <c r="K206" s="3">
        <f t="shared" si="441"/>
        <v>-5.4829031528397135E-4</v>
      </c>
      <c r="L206" s="3">
        <v>0</v>
      </c>
      <c r="M206" s="4">
        <f t="shared" si="442"/>
        <v>-5.6123023989359906E-3</v>
      </c>
      <c r="N206" s="3">
        <f t="shared" ref="N206:W206" si="458">-N$7*EXP(-($B$1+$A206)*N$7)*(N$7-M$7)*($B$4+IF(N$6=1,1,0)*$B$3)</f>
        <v>-3.3526399901296993E-3</v>
      </c>
      <c r="O206" s="3">
        <f t="shared" si="458"/>
        <v>-1.0192605330441083E-3</v>
      </c>
      <c r="P206" s="3">
        <f t="shared" si="458"/>
        <v>-6.3122242692982664E-4</v>
      </c>
      <c r="Q206" s="3">
        <f t="shared" si="458"/>
        <v>-3.2836655697648573E-4</v>
      </c>
      <c r="R206" s="3">
        <f t="shared" si="458"/>
        <v>-1.5687431830751719E-4</v>
      </c>
      <c r="S206" s="3">
        <f t="shared" si="458"/>
        <v>-7.1244360125945528E-5</v>
      </c>
      <c r="T206" s="3">
        <f t="shared" si="458"/>
        <v>-3.1285969696778478E-5</v>
      </c>
      <c r="U206" s="3">
        <f t="shared" si="458"/>
        <v>-1.3413619725397995E-5</v>
      </c>
      <c r="V206" s="3">
        <f t="shared" si="458"/>
        <v>-5.6487468898169505E-6</v>
      </c>
      <c r="W206" s="3">
        <f t="shared" si="458"/>
        <v>-2.3458771104144605E-6</v>
      </c>
      <c r="X206" s="8">
        <f t="shared" si="444"/>
        <v>9.0699395111579952E-3</v>
      </c>
      <c r="Y206" s="8">
        <f t="shared" ref="Y206:AF206" si="459">(-EXP(-$B$1*Y$7)+EXP(-$B$1*X$7))*EXP(-Y$7*$A206)</f>
        <v>5.615662541111224E-3</v>
      </c>
      <c r="Z206" s="8">
        <f t="shared" si="459"/>
        <v>2.0866493049225589E-3</v>
      </c>
      <c r="AA206" s="8">
        <f t="shared" si="459"/>
        <v>7.7535024404657078E-4</v>
      </c>
      <c r="AB206" s="8">
        <f t="shared" si="459"/>
        <v>2.8810207806596259E-4</v>
      </c>
      <c r="AC206" s="8">
        <f t="shared" si="459"/>
        <v>1.0705201684432543E-4</v>
      </c>
      <c r="AD206" s="8">
        <f t="shared" si="459"/>
        <v>3.977803418625046E-5</v>
      </c>
      <c r="AE206" s="8">
        <f t="shared" si="459"/>
        <v>1.4780590318288789E-5</v>
      </c>
      <c r="AF206" s="8">
        <f t="shared" si="459"/>
        <v>5.4921228418222425E-6</v>
      </c>
      <c r="AG206" s="3">
        <f t="shared" si="446"/>
        <v>1.3707257882099284E-4</v>
      </c>
      <c r="AH206" s="9">
        <f t="shared" si="447"/>
        <v>-0.15239272682407726</v>
      </c>
      <c r="AI206" s="9">
        <f t="shared" si="448"/>
        <v>0.60957090729630903</v>
      </c>
      <c r="AJ206" s="8">
        <f t="shared" si="449"/>
        <v>-1.3821928142348052E-3</v>
      </c>
      <c r="AK206" s="7">
        <f t="shared" si="450"/>
        <v>0.17821315424563514</v>
      </c>
      <c r="AL206" s="7">
        <f t="shared" si="451"/>
        <v>-5.6123023989359906E-3</v>
      </c>
      <c r="AM206" s="10">
        <f t="shared" si="452"/>
        <v>0.17121865903246436</v>
      </c>
      <c r="AN206" s="8"/>
      <c r="AO206" s="10">
        <f>Fixing!B206</f>
        <v>0.17121726449093344</v>
      </c>
      <c r="AP206" s="11">
        <f t="shared" si="453"/>
        <v>-1.3945415309191134E-6</v>
      </c>
      <c r="AR206" t="str">
        <f t="shared" si="454"/>
        <v>1.95 -0.00561230239893599 -0.00138219281423481 0.178213154245635 0.171218659032464</v>
      </c>
    </row>
    <row r="207" spans="1:44" x14ac:dyDescent="0.3">
      <c r="A207" s="4">
        <f t="shared" si="455"/>
        <v>1.9600000000000015</v>
      </c>
      <c r="B207" s="4">
        <f t="shared" si="440"/>
        <v>0.2900890252025482</v>
      </c>
      <c r="C207">
        <f>(C$7*EXP(-$B$1*C$7)-B$7*EXP(-$B$1*B$7))*EXP(-C$7*$A207)</f>
        <v>0.18486172227202935</v>
      </c>
      <c r="D207">
        <f>(D$7*EXP(-$B$1*D$7)-C$7*EXP(-$B$1*C$7))*EXP(-D$7*$A207)</f>
        <v>6.731476932404612E-2</v>
      </c>
      <c r="E207">
        <f>(E$7*EXP(-$B$1*E$7)-D$7*EXP(-$B$1*D$7))*EXP(-E$7*$A207)</f>
        <v>2.4505944991782862E-2</v>
      </c>
      <c r="F207">
        <f>(F$7*EXP(-$B$1*F$7)-E$7*EXP(-$B$1*E$7))*EXP(-F$7*$A207)</f>
        <v>8.9192237568205945E-3</v>
      </c>
      <c r="G207">
        <f>(G$7*EXP(-$B$1*G$7)-F$7*EXP(-$B$1*F$7))*EXP(-G$7*$A207)</f>
        <v>3.2454416834654604E-3</v>
      </c>
      <c r="H207">
        <f>(H$7*EXP(-$B$1*H$7)-G$7*EXP(-$B$1*G$7))*EXP(-H$7*$A207)</f>
        <v>1.1806146704730267E-3</v>
      </c>
      <c r="I207">
        <f>(I$7*EXP(-$B$1*I$7)-H$7*EXP(-$B$1*H$7))*EXP(-I$7*$A207)</f>
        <v>4.2936481361312447E-4</v>
      </c>
      <c r="J207">
        <f>(J$7*EXP(-$B$1*J$7)-I$7*EXP(-$B$1*I$7))*EXP(-J$7*$A207)</f>
        <v>1.5610785104258685E-4</v>
      </c>
      <c r="K207" s="3">
        <f t="shared" si="441"/>
        <v>-5.2416416072495324E-4</v>
      </c>
      <c r="L207" s="3">
        <v>0</v>
      </c>
      <c r="M207" s="4">
        <f t="shared" si="442"/>
        <v>-5.5755170158504688E-3</v>
      </c>
      <c r="N207" s="3">
        <f t="shared" ref="N207:W207" si="460">-N$7*EXP(-($B$1+$A207)*N$7)*(N$7-M$7)*($B$4+IF(N$6=1,1,0)*$B$3)</f>
        <v>-3.3442688584289651E-3</v>
      </c>
      <c r="O207" s="3">
        <f t="shared" si="460"/>
        <v>-1.0116446742161871E-3</v>
      </c>
      <c r="P207" s="3">
        <f t="shared" si="460"/>
        <v>-6.2338125600976786E-4</v>
      </c>
      <c r="Q207" s="3">
        <f t="shared" si="460"/>
        <v>-3.2267013133058632E-4</v>
      </c>
      <c r="R207" s="3">
        <f t="shared" si="460"/>
        <v>-1.5338405880903621E-4</v>
      </c>
      <c r="S207" s="3">
        <f t="shared" si="460"/>
        <v>-6.9311834241253173E-5</v>
      </c>
      <c r="T207" s="3">
        <f t="shared" si="460"/>
        <v>-3.0285521031223509E-5</v>
      </c>
      <c r="U207" s="3">
        <f t="shared" si="460"/>
        <v>-1.2919923640933254E-5</v>
      </c>
      <c r="V207" s="3">
        <f t="shared" si="460"/>
        <v>-5.4137051613416659E-6</v>
      </c>
      <c r="W207" s="3">
        <f t="shared" si="460"/>
        <v>-2.2370529811733294E-6</v>
      </c>
      <c r="X207" s="8">
        <f t="shared" si="444"/>
        <v>8.9933465028668481E-3</v>
      </c>
      <c r="Y207" s="8">
        <f t="shared" ref="Y207:AF207" si="461">(-EXP(-$B$1*Y$7)+EXP(-$B$1*X$7))*EXP(-Y$7*$A207)</f>
        <v>5.5876543073405567E-3</v>
      </c>
      <c r="Z207" s="8">
        <f t="shared" si="461"/>
        <v>2.0658867974313964E-3</v>
      </c>
      <c r="AA207" s="8">
        <f t="shared" si="461"/>
        <v>7.6380678278442562E-4</v>
      </c>
      <c r="AB207" s="8">
        <f t="shared" si="461"/>
        <v>2.8239727469717575E-4</v>
      </c>
      <c r="AC207" s="8">
        <f t="shared" si="461"/>
        <v>1.0440889313089458E-4</v>
      </c>
      <c r="AD207" s="8">
        <f t="shared" si="461"/>
        <v>3.8602415609386655E-5</v>
      </c>
      <c r="AE207" s="8">
        <f t="shared" si="461"/>
        <v>1.4272218066823804E-5</v>
      </c>
      <c r="AF207" s="8">
        <f t="shared" si="461"/>
        <v>5.2767736249500551E-6</v>
      </c>
      <c r="AG207" s="3">
        <f t="shared" si="446"/>
        <v>1.3104104018123828E-4</v>
      </c>
      <c r="AH207" s="9">
        <f t="shared" si="447"/>
        <v>-0.15201222083768023</v>
      </c>
      <c r="AI207" s="9">
        <f t="shared" si="448"/>
        <v>0.60804888335072094</v>
      </c>
      <c r="AJ207" s="8">
        <f t="shared" si="449"/>
        <v>-1.3670985746635745E-3</v>
      </c>
      <c r="AK207" s="7">
        <f t="shared" si="450"/>
        <v>0.17638830784670859</v>
      </c>
      <c r="AL207" s="7">
        <f t="shared" si="451"/>
        <v>-5.5755170158504688E-3</v>
      </c>
      <c r="AM207" s="10">
        <f t="shared" si="452"/>
        <v>0.16944569225619455</v>
      </c>
      <c r="AN207" s="8"/>
      <c r="AO207" s="10">
        <f>Fixing!B207</f>
        <v>0.16944431577502769</v>
      </c>
      <c r="AP207" s="11">
        <f t="shared" si="453"/>
        <v>-1.376481166853738E-6</v>
      </c>
      <c r="AR207" t="str">
        <f t="shared" si="454"/>
        <v>1.96 -0.00557551701585047 -0.00136709857466357 0.176388307846709 0.169445692256195</v>
      </c>
    </row>
    <row r="208" spans="1:44" x14ac:dyDescent="0.3">
      <c r="A208" s="4">
        <f t="shared" si="455"/>
        <v>1.9700000000000015</v>
      </c>
      <c r="B208" s="4">
        <f t="shared" si="440"/>
        <v>0.28784292488298097</v>
      </c>
      <c r="C208">
        <f>(C$7*EXP(-$B$1*C$7)-B$7*EXP(-$B$1*B$7))*EXP(-C$7*$A208)</f>
        <v>0.18393972058572103</v>
      </c>
      <c r="D208">
        <f>(D$7*EXP(-$B$1*D$7)-C$7*EXP(-$B$1*C$7))*EXP(-D$7*$A208)</f>
        <v>6.6644976178135459E-2</v>
      </c>
      <c r="E208">
        <f>(E$7*EXP(-$B$1*E$7)-D$7*EXP(-$B$1*D$7))*EXP(-E$7*$A208)</f>
        <v>2.4141099002661173E-2</v>
      </c>
      <c r="F208">
        <f>(F$7*EXP(-$B$1*F$7)-E$7*EXP(-$B$1*E$7))*EXP(-F$7*$A208)</f>
        <v>8.7426112933616414E-3</v>
      </c>
      <c r="G208">
        <f>(G$7*EXP(-$B$1*G$7)-F$7*EXP(-$B$1*F$7))*EXP(-G$7*$A208)</f>
        <v>3.1653114427937809E-3</v>
      </c>
      <c r="H208">
        <f>(H$7*EXP(-$B$1*H$7)-G$7*EXP(-$B$1*G$7))*EXP(-H$7*$A208)</f>
        <v>1.1457222338023922E-3</v>
      </c>
      <c r="I208">
        <f>(I$7*EXP(-$B$1*I$7)-H$7*EXP(-$B$1*H$7))*EXP(-I$7*$A208)</f>
        <v>4.1459698957525376E-4</v>
      </c>
      <c r="J208">
        <f>(J$7*EXP(-$B$1*J$7)-I$7*EXP(-$B$1*I$7))*EXP(-J$7*$A208)</f>
        <v>1.4998677465048147E-4</v>
      </c>
      <c r="K208" s="3">
        <f t="shared" si="441"/>
        <v>-5.0109961772021642E-4</v>
      </c>
      <c r="L208" s="3">
        <v>0</v>
      </c>
      <c r="M208" s="4">
        <f t="shared" si="442"/>
        <v>-5.5392007298548859E-3</v>
      </c>
      <c r="N208" s="3">
        <f t="shared" ref="N208:W208" si="462">-N$7*EXP(-($B$1+$A208)*N$7)*(N$7-M$7)*($B$4+IF(N$6=1,1,0)*$B$3)</f>
        <v>-3.3359186284194825E-3</v>
      </c>
      <c r="O208" s="3">
        <f t="shared" si="462"/>
        <v>-1.0040857206679331E-3</v>
      </c>
      <c r="P208" s="3">
        <f t="shared" si="462"/>
        <v>-6.156374896792398E-4</v>
      </c>
      <c r="Q208" s="3">
        <f t="shared" si="462"/>
        <v>-3.170725259343436E-4</v>
      </c>
      <c r="R208" s="3">
        <f t="shared" si="462"/>
        <v>-1.4997145326627075E-4</v>
      </c>
      <c r="S208" s="3">
        <f t="shared" si="462"/>
        <v>-6.7431728734656873E-5</v>
      </c>
      <c r="T208" s="3">
        <f t="shared" si="462"/>
        <v>-2.9317064263062537E-5</v>
      </c>
      <c r="U208" s="3">
        <f t="shared" si="462"/>
        <v>-1.2444398328326188E-5</v>
      </c>
      <c r="V208" s="3">
        <f t="shared" si="462"/>
        <v>-5.1884434097713992E-6</v>
      </c>
      <c r="W208" s="3">
        <f t="shared" si="462"/>
        <v>-2.1332771517994515E-6</v>
      </c>
      <c r="X208" s="8">
        <f t="shared" si="444"/>
        <v>8.9177759348903259E-3</v>
      </c>
      <c r="Y208" s="8">
        <f t="shared" ref="Y208:AF208" si="463">(-EXP(-$B$1*Y$7)+EXP(-$B$1*X$7))*EXP(-Y$7*$A208)</f>
        <v>5.5597857652185979E-3</v>
      </c>
      <c r="Z208" s="8">
        <f t="shared" si="463"/>
        <v>2.045330880341555E-3</v>
      </c>
      <c r="AA208" s="8">
        <f t="shared" si="463"/>
        <v>7.5243518127074058E-4</v>
      </c>
      <c r="AB208" s="8">
        <f t="shared" si="463"/>
        <v>2.7680543400361503E-4</v>
      </c>
      <c r="AC208" s="8">
        <f t="shared" si="463"/>
        <v>1.0183102837446834E-4</v>
      </c>
      <c r="AD208" s="8">
        <f t="shared" si="463"/>
        <v>3.7461541812312476E-5</v>
      </c>
      <c r="AE208" s="8">
        <f t="shared" si="463"/>
        <v>1.3781331067334169E-5</v>
      </c>
      <c r="AF208" s="8">
        <f t="shared" si="463"/>
        <v>5.0698683716495354E-6</v>
      </c>
      <c r="AG208" s="3">
        <f t="shared" si="446"/>
        <v>1.2527490443005408E-4</v>
      </c>
      <c r="AH208" s="9">
        <f t="shared" si="447"/>
        <v>-0.1516326649281583</v>
      </c>
      <c r="AI208" s="9">
        <f t="shared" si="448"/>
        <v>0.6065306597126332</v>
      </c>
      <c r="AJ208" s="8">
        <f t="shared" si="449"/>
        <v>-1.3522261302396183E-3</v>
      </c>
      <c r="AK208" s="7">
        <f t="shared" si="450"/>
        <v>0.17458555912288837</v>
      </c>
      <c r="AL208" s="7">
        <f t="shared" si="451"/>
        <v>-5.5392007298548859E-3</v>
      </c>
      <c r="AM208" s="10">
        <f t="shared" si="452"/>
        <v>0.16769413226279387</v>
      </c>
      <c r="AN208" s="8"/>
      <c r="AO208" s="10">
        <f>Fixing!B208</f>
        <v>0.16769277355815895</v>
      </c>
      <c r="AP208" s="11">
        <f t="shared" si="453"/>
        <v>-1.3587046349128329E-6</v>
      </c>
      <c r="AR208" t="str">
        <f t="shared" si="454"/>
        <v>1.97 -0.00553920072985489 -0.00135222613023962 0.174585559122888 0.167694132262794</v>
      </c>
    </row>
    <row r="209" spans="1:44" x14ac:dyDescent="0.3">
      <c r="A209" s="4">
        <f t="shared" si="455"/>
        <v>1.9800000000000015</v>
      </c>
      <c r="B209" s="4">
        <f t="shared" si="440"/>
        <v>0.28561975932543948</v>
      </c>
      <c r="C209">
        <f>(C$7*EXP(-$B$1*C$7)-B$7*EXP(-$B$1*B$7))*EXP(-C$7*$A209)</f>
        <v>0.18302231740200753</v>
      </c>
      <c r="D209">
        <f>(D$7*EXP(-$B$1*D$7)-C$7*EXP(-$B$1*C$7))*EXP(-D$7*$A209)</f>
        <v>6.5981847585380282E-2</v>
      </c>
      <c r="E209">
        <f>(E$7*EXP(-$B$1*E$7)-D$7*EXP(-$B$1*D$7))*EXP(-E$7*$A209)</f>
        <v>2.3781684862661107E-2</v>
      </c>
      <c r="F209">
        <f>(F$7*EXP(-$B$1*F$7)-E$7*EXP(-$B$1*E$7))*EXP(-F$7*$A209)</f>
        <v>8.5694959909897363E-3</v>
      </c>
      <c r="G209">
        <f>(G$7*EXP(-$B$1*G$7)-F$7*EXP(-$B$1*F$7))*EXP(-G$7*$A209)</f>
        <v>3.0871596248134791E-3</v>
      </c>
      <c r="H209">
        <f>(H$7*EXP(-$B$1*H$7)-G$7*EXP(-$B$1*G$7))*EXP(-H$7*$A209)</f>
        <v>1.111861024480751E-3</v>
      </c>
      <c r="I209">
        <f>(I$7*EXP(-$B$1*I$7)-H$7*EXP(-$B$1*H$7))*EXP(-I$7*$A209)</f>
        <v>4.003370986979468E-4</v>
      </c>
      <c r="J209">
        <f>(J$7*EXP(-$B$1*J$7)-I$7*EXP(-$B$1*I$7))*EXP(-J$7*$A209)</f>
        <v>1.4410570909670196E-4</v>
      </c>
      <c r="K209" s="3">
        <f t="shared" si="441"/>
        <v>-4.790499726880551E-4</v>
      </c>
      <c r="L209" s="3">
        <v>0</v>
      </c>
      <c r="M209" s="4">
        <f t="shared" si="442"/>
        <v>-5.5033446567167941E-3</v>
      </c>
      <c r="N209" s="3">
        <f t="shared" ref="N209:W209" si="464">-N$7*EXP(-($B$1+$A209)*N$7)*(N$7-M$7)*($B$4+IF(N$6=1,1,0)*$B$3)</f>
        <v>-3.3275892479122859E-3</v>
      </c>
      <c r="O209" s="3">
        <f t="shared" si="464"/>
        <v>-9.9658324720621632E-4</v>
      </c>
      <c r="P209" s="3">
        <f t="shared" si="464"/>
        <v>-6.0798991795899828E-4</v>
      </c>
      <c r="Q209" s="3">
        <f t="shared" si="464"/>
        <v>-3.1157202647735441E-4</v>
      </c>
      <c r="R209" s="3">
        <f t="shared" si="464"/>
        <v>-1.4663477397477872E-4</v>
      </c>
      <c r="S209" s="3">
        <f t="shared" si="464"/>
        <v>-6.5602621686759879E-5</v>
      </c>
      <c r="T209" s="3">
        <f t="shared" si="464"/>
        <v>-2.8379576369791609E-5</v>
      </c>
      <c r="U209" s="3">
        <f t="shared" si="464"/>
        <v>-1.1986375001738106E-5</v>
      </c>
      <c r="V209" s="3">
        <f t="shared" si="464"/>
        <v>-4.9725546948198896E-6</v>
      </c>
      <c r="W209" s="3">
        <f t="shared" si="464"/>
        <v>-2.034315434050498E-6</v>
      </c>
      <c r="X209" s="8">
        <f t="shared" si="444"/>
        <v>8.8432050104366843E-3</v>
      </c>
      <c r="Y209" s="8">
        <f t="shared" ref="Y209:AF209" si="465">(-EXP(-$B$1*Y$7)+EXP(-$B$1*X$7))*EXP(-Y$7*$A209)</f>
        <v>5.5320562180303408E-3</v>
      </c>
      <c r="Z209" s="8">
        <f t="shared" si="465"/>
        <v>2.0249794980441963E-3</v>
      </c>
      <c r="AA209" s="8">
        <f t="shared" si="465"/>
        <v>7.4123288084720126E-4</v>
      </c>
      <c r="AB209" s="8">
        <f t="shared" si="465"/>
        <v>2.7132431917444407E-4</v>
      </c>
      <c r="AC209" s="8">
        <f t="shared" si="465"/>
        <v>9.9316811325657423E-5</v>
      </c>
      <c r="AD209" s="8">
        <f t="shared" si="465"/>
        <v>3.6354385931599325E-5</v>
      </c>
      <c r="AE209" s="8">
        <f t="shared" si="465"/>
        <v>1.3307327921856542E-5</v>
      </c>
      <c r="AF209" s="8">
        <f t="shared" si="465"/>
        <v>4.8710759893732585E-6</v>
      </c>
      <c r="AG209" s="3">
        <f t="shared" si="446"/>
        <v>1.1976249317201376E-4</v>
      </c>
      <c r="AH209" s="9">
        <f t="shared" si="447"/>
        <v>-0.15125405672328573</v>
      </c>
      <c r="AI209" s="9">
        <f t="shared" si="448"/>
        <v>0.60501622689314294</v>
      </c>
      <c r="AJ209" s="8">
        <f t="shared" si="449"/>
        <v>-1.3375706322642348E-3</v>
      </c>
      <c r="AK209" s="7">
        <f t="shared" si="450"/>
        <v>0.17280458911320498</v>
      </c>
      <c r="AL209" s="7">
        <f t="shared" si="451"/>
        <v>-5.5033446567167941E-3</v>
      </c>
      <c r="AM209" s="10">
        <f t="shared" si="452"/>
        <v>0.16596367382422397</v>
      </c>
      <c r="AN209" s="8"/>
      <c r="AO209" s="10">
        <f>Fixing!B209</f>
        <v>0.16596233261761689</v>
      </c>
      <c r="AP209" s="11">
        <f t="shared" si="453"/>
        <v>-1.3412066070805917E-6</v>
      </c>
      <c r="AR209" t="str">
        <f t="shared" si="454"/>
        <v>1.98 -0.00550334465671679 -0.00133757063226423 0.172804589113205 0.165963673824224</v>
      </c>
    </row>
    <row r="210" spans="1:44" x14ac:dyDescent="0.3">
      <c r="A210" s="4">
        <f t="shared" si="455"/>
        <v>1.9900000000000015</v>
      </c>
      <c r="B210" s="4">
        <f t="shared" si="440"/>
        <v>0.28341922761541027</v>
      </c>
      <c r="C210">
        <f>(C$7*EXP(-$B$1*C$7)-B$7*EXP(-$B$1*B$7))*EXP(-C$7*$A210)</f>
        <v>0.18210948978576152</v>
      </c>
      <c r="D210">
        <f>(D$7*EXP(-$B$1*D$7)-C$7*EXP(-$B$1*C$7))*EXP(-D$7*$A210)</f>
        <v>6.5325317232368701E-2</v>
      </c>
      <c r="E210">
        <f>(E$7*EXP(-$B$1*E$7)-D$7*EXP(-$B$1*D$7))*EXP(-E$7*$A210)</f>
        <v>2.3427621702084886E-2</v>
      </c>
      <c r="F210">
        <f>(F$7*EXP(-$B$1*F$7)-E$7*EXP(-$B$1*E$7))*EXP(-F$7*$A210)</f>
        <v>8.3998086012756976E-3</v>
      </c>
      <c r="G210">
        <f>(G$7*EXP(-$B$1*G$7)-F$7*EXP(-$B$1*F$7))*EXP(-G$7*$A210)</f>
        <v>3.0109373820942538E-3</v>
      </c>
      <c r="H210">
        <f>(H$7*EXP(-$B$1*H$7)-G$7*EXP(-$B$1*G$7))*EXP(-H$7*$A210)</f>
        <v>1.0790005651340139E-3</v>
      </c>
      <c r="I210">
        <f>(I$7*EXP(-$B$1*I$7)-H$7*EXP(-$B$1*H$7))*EXP(-I$7*$A210)</f>
        <v>3.8656767083157734E-4</v>
      </c>
      <c r="J210">
        <f>(J$7*EXP(-$B$1*J$7)-I$7*EXP(-$B$1*I$7))*EXP(-J$7*$A210)</f>
        <v>1.3845524342166811E-4</v>
      </c>
      <c r="K210" s="3">
        <f t="shared" si="441"/>
        <v>-4.5797056756199597E-4</v>
      </c>
      <c r="L210" s="3">
        <v>0</v>
      </c>
      <c r="M210" s="4">
        <f t="shared" si="442"/>
        <v>-5.4679401224157114E-3</v>
      </c>
      <c r="N210" s="3">
        <f t="shared" ref="N210:W210" si="466">-N$7*EXP(-($B$1+$A210)*N$7)*(N$7-M$7)*($B$4+IF(N$6=1,1,0)*$B$3)</f>
        <v>-3.3192806648487216E-3</v>
      </c>
      <c r="O210" s="3">
        <f t="shared" si="466"/>
        <v>-9.8913683181492667E-4</v>
      </c>
      <c r="P210" s="3">
        <f t="shared" si="466"/>
        <v>-6.0043734590040304E-4</v>
      </c>
      <c r="Q210" s="3">
        <f t="shared" si="466"/>
        <v>-3.0616694838866981E-4</v>
      </c>
      <c r="R210" s="3">
        <f t="shared" si="466"/>
        <v>-1.4337233166940514E-4</v>
      </c>
      <c r="S210" s="3">
        <f t="shared" si="466"/>
        <v>-6.3823129748180911E-5</v>
      </c>
      <c r="T210" s="3">
        <f t="shared" si="466"/>
        <v>-2.7472067042660324E-5</v>
      </c>
      <c r="U210" s="3">
        <f t="shared" si="466"/>
        <v>-1.1545209490382564E-5</v>
      </c>
      <c r="V210" s="3">
        <f t="shared" si="466"/>
        <v>-4.7656490087968095E-6</v>
      </c>
      <c r="W210" s="3">
        <f t="shared" si="466"/>
        <v>-1.9399445035659002E-6</v>
      </c>
      <c r="X210" s="8">
        <f t="shared" si="444"/>
        <v>8.7696116567042362E-3</v>
      </c>
      <c r="Y210" s="8">
        <f t="shared" ref="Y210:AF210" si="467">(-EXP(-$B$1*Y$7)+EXP(-$B$1*X$7))*EXP(-Y$7*$A210)</f>
        <v>5.5044649725356637E-3</v>
      </c>
      <c r="Z210" s="8">
        <f t="shared" si="467"/>
        <v>2.0048306153841304E-3</v>
      </c>
      <c r="AA210" s="8">
        <f t="shared" si="467"/>
        <v>7.3019736094895251E-4</v>
      </c>
      <c r="AB210" s="8">
        <f t="shared" si="467"/>
        <v>2.6595173769064869E-4</v>
      </c>
      <c r="AC210" s="8">
        <f t="shared" si="467"/>
        <v>9.6864670516961412E-5</v>
      </c>
      <c r="AD210" s="8">
        <f t="shared" si="467"/>
        <v>3.5279951452219303E-5</v>
      </c>
      <c r="AE210" s="8">
        <f t="shared" si="467"/>
        <v>1.2849627917260221E-5</v>
      </c>
      <c r="AF210" s="8">
        <f t="shared" si="467"/>
        <v>4.6800783678982813E-6</v>
      </c>
      <c r="AG210" s="3">
        <f t="shared" si="446"/>
        <v>1.1449264189049898E-4</v>
      </c>
      <c r="AH210" s="9">
        <f t="shared" si="447"/>
        <v>-0.15087639385676008</v>
      </c>
      <c r="AI210" s="9">
        <f t="shared" si="448"/>
        <v>0.60350557542704031</v>
      </c>
      <c r="AJ210" s="8">
        <f t="shared" si="449"/>
        <v>-1.3231273822877426E-3</v>
      </c>
      <c r="AK210" s="7">
        <f t="shared" si="450"/>
        <v>0.1710450840491255</v>
      </c>
      <c r="AL210" s="7">
        <f t="shared" si="451"/>
        <v>-5.4679401224157114E-3</v>
      </c>
      <c r="AM210" s="10">
        <f t="shared" si="452"/>
        <v>0.16425401654442204</v>
      </c>
      <c r="AN210" s="8"/>
      <c r="AO210" s="10">
        <f>Fixing!B210</f>
        <v>0.16425269256240529</v>
      </c>
      <c r="AP210" s="11">
        <f t="shared" si="453"/>
        <v>-1.3239820167432192E-6</v>
      </c>
      <c r="AR210" t="str">
        <f t="shared" si="454"/>
        <v>1.99 -0.00546794012241571 -0.00132312738228774 0.171045084049125 0.164254016544422</v>
      </c>
    </row>
    <row r="211" spans="1:44" x14ac:dyDescent="0.3">
      <c r="A211" s="4">
        <f t="shared" si="455"/>
        <v>2.0000000000000013</v>
      </c>
      <c r="B211" s="4">
        <f t="shared" si="440"/>
        <v>0.28124103329941275</v>
      </c>
      <c r="C211">
        <f>(C$7*EXP(-$B$1*C$7)-B$7*EXP(-$B$1*B$7))*EXP(-C$7*$A211)</f>
        <v>0.18120121491624502</v>
      </c>
      <c r="D211">
        <f>(D$7*EXP(-$B$1*D$7)-C$7*EXP(-$B$1*C$7))*EXP(-D$7*$A211)</f>
        <v>6.4675319465518299E-2</v>
      </c>
      <c r="E211">
        <f>(E$7*EXP(-$B$1*E$7)-D$7*EXP(-$B$1*D$7))*EXP(-E$7*$A211)</f>
        <v>2.3078829855227651E-2</v>
      </c>
      <c r="F211">
        <f>(F$7*EXP(-$B$1*F$7)-E$7*EXP(-$B$1*E$7))*EXP(-F$7*$A211)</f>
        <v>8.2334812470011131E-3</v>
      </c>
      <c r="G211">
        <f>(G$7*EXP(-$B$1*G$7)-F$7*EXP(-$B$1*F$7))*EXP(-G$7*$A211)</f>
        <v>2.9365970732531665E-3</v>
      </c>
      <c r="H211">
        <f>(H$7*EXP(-$B$1*H$7)-G$7*EXP(-$B$1*G$7))*EXP(-H$7*$A211)</f>
        <v>1.0471112791306206E-3</v>
      </c>
      <c r="I211">
        <f>(I$7*EXP(-$B$1*I$7)-H$7*EXP(-$B$1*H$7))*EXP(-I$7*$A211)</f>
        <v>3.7327183670504341E-4</v>
      </c>
      <c r="J211">
        <f>(J$7*EXP(-$B$1*J$7)-I$7*EXP(-$B$1*I$7))*EXP(-J$7*$A211)</f>
        <v>1.3302633567480301E-4</v>
      </c>
      <c r="K211" s="3">
        <f t="shared" si="441"/>
        <v>-4.3781870934294449E-4</v>
      </c>
      <c r="L211" s="3">
        <v>0</v>
      </c>
      <c r="M211" s="4">
        <f t="shared" si="442"/>
        <v>-5.4329786573543868E-3</v>
      </c>
      <c r="N211" s="3">
        <f t="shared" ref="N211:W211" si="468">-N$7*EXP(-($B$1+$A211)*N$7)*(N$7-M$7)*($B$4+IF(N$6=1,1,0)*$B$3)</f>
        <v>-3.3109928273001177E-3</v>
      </c>
      <c r="O211" s="3">
        <f t="shared" si="468"/>
        <v>-9.8174605563123457E-4</v>
      </c>
      <c r="P211" s="3">
        <f t="shared" si="468"/>
        <v>-5.9297859339870406E-4</v>
      </c>
      <c r="Q211" s="3">
        <f t="shared" si="468"/>
        <v>-3.0085563632087955E-4</v>
      </c>
      <c r="R211" s="3">
        <f t="shared" si="468"/>
        <v>-1.4018247466905437E-4</v>
      </c>
      <c r="S211" s="3">
        <f t="shared" si="468"/>
        <v>-6.2091907093329417E-5</v>
      </c>
      <c r="T211" s="3">
        <f t="shared" si="468"/>
        <v>-2.6593577640565959E-5</v>
      </c>
      <c r="U211" s="3">
        <f t="shared" si="468"/>
        <v>-1.1120281332553941E-5</v>
      </c>
      <c r="V211" s="3">
        <f t="shared" si="468"/>
        <v>-4.5673525720502206E-6</v>
      </c>
      <c r="W211" s="3">
        <f t="shared" si="468"/>
        <v>-1.8499513958965173E-6</v>
      </c>
      <c r="X211" s="8">
        <f t="shared" si="444"/>
        <v>8.6969744975047385E-3</v>
      </c>
      <c r="Y211" s="8">
        <f t="shared" ref="Y211:AF211" si="469">(-EXP(-$B$1*Y$7)+EXP(-$B$1*X$7))*EXP(-Y$7*$A211)</f>
        <v>5.477011338951991E-3</v>
      </c>
      <c r="Z211" s="8">
        <f t="shared" si="469"/>
        <v>1.9848822174563007E-3</v>
      </c>
      <c r="AA211" s="8">
        <f t="shared" si="469"/>
        <v>7.1932613853746042E-4</v>
      </c>
      <c r="AB211" s="8">
        <f t="shared" si="469"/>
        <v>2.6068554044800013E-4</v>
      </c>
      <c r="AC211" s="8">
        <f t="shared" si="469"/>
        <v>9.447307328055113E-5</v>
      </c>
      <c r="AD211" s="8">
        <f t="shared" si="469"/>
        <v>3.4237271310614455E-5</v>
      </c>
      <c r="AE211" s="8">
        <f t="shared" si="469"/>
        <v>1.2407670313800912E-5</v>
      </c>
      <c r="AF211" s="8">
        <f t="shared" si="469"/>
        <v>4.4965698702819134E-6</v>
      </c>
      <c r="AG211" s="3">
        <f t="shared" si="446"/>
        <v>1.0945467733573611E-4</v>
      </c>
      <c r="AH211" s="9">
        <f t="shared" si="447"/>
        <v>-0.15049967396818717</v>
      </c>
      <c r="AI211" s="9">
        <f t="shared" si="448"/>
        <v>0.60199869587274868</v>
      </c>
      <c r="AJ211" s="8">
        <f t="shared" si="449"/>
        <v>-1.3088918263841015E-3</v>
      </c>
      <c r="AK211" s="7">
        <f t="shared" si="450"/>
        <v>0.16930673527215076</v>
      </c>
      <c r="AL211" s="7">
        <f t="shared" si="451"/>
        <v>-5.4329786573543868E-3</v>
      </c>
      <c r="AM211" s="10">
        <f t="shared" si="452"/>
        <v>0.16256486478841226</v>
      </c>
      <c r="AN211" s="8"/>
      <c r="AO211" s="10">
        <f>Fixing!B211</f>
        <v>0.16256355776251621</v>
      </c>
      <c r="AP211" s="11">
        <f t="shared" si="453"/>
        <v>-1.3070258960412584E-6</v>
      </c>
      <c r="AR211" t="str">
        <f t="shared" si="454"/>
        <v>2 -0.00543297865735439 -0.0013088918263841 0.169306735272151 0.162564864788412</v>
      </c>
    </row>
    <row r="212" spans="1:44" x14ac:dyDescent="0.3">
      <c r="A212" s="4">
        <f t="shared" si="455"/>
        <v>2.0100000000000011</v>
      </c>
      <c r="B212" s="4">
        <f t="shared" si="440"/>
        <v>0.27908488432771955</v>
      </c>
      <c r="C212">
        <f>(C$7*EXP(-$B$1*C$7)-B$7*EXP(-$B$1*B$7))*EXP(-C$7*$A212)</f>
        <v>0.18029747008653907</v>
      </c>
      <c r="D212">
        <f>(D$7*EXP(-$B$1*D$7)-C$7*EXP(-$B$1*C$7))*EXP(-D$7*$A212)</f>
        <v>6.403178928451074E-2</v>
      </c>
      <c r="E212">
        <f>(E$7*EXP(-$B$1*E$7)-D$7*EXP(-$B$1*D$7))*EXP(-E$7*$A212)</f>
        <v>2.2735230842452391E-2</v>
      </c>
      <c r="F212">
        <f>(F$7*EXP(-$B$1*F$7)-E$7*EXP(-$B$1*E$7))*EXP(-F$7*$A212)</f>
        <v>8.0704473950065445E-3</v>
      </c>
      <c r="G212">
        <f>(G$7*EXP(-$B$1*G$7)-F$7*EXP(-$B$1*F$7))*EXP(-G$7*$A212)</f>
        <v>2.8640922331772066E-3</v>
      </c>
      <c r="H212">
        <f>(H$7*EXP(-$B$1*H$7)-G$7*EXP(-$B$1*G$7))*EXP(-H$7*$A212)</f>
        <v>1.0161644639605765E-3</v>
      </c>
      <c r="I212">
        <f>(I$7*EXP(-$B$1*I$7)-H$7*EXP(-$B$1*H$7))*EXP(-I$7*$A212)</f>
        <v>3.6043330725880012E-4</v>
      </c>
      <c r="J212">
        <f>(J$7*EXP(-$B$1*J$7)-I$7*EXP(-$B$1*I$7))*EXP(-J$7*$A212)</f>
        <v>1.2781029844548278E-4</v>
      </c>
      <c r="K212" s="3">
        <f t="shared" si="441"/>
        <v>-4.1855358363127363E-4</v>
      </c>
      <c r="L212" s="3">
        <v>0</v>
      </c>
      <c r="M212" s="4">
        <f t="shared" si="442"/>
        <v>-5.3984519907483847E-3</v>
      </c>
      <c r="N212" s="3">
        <f t="shared" ref="N212:W212" si="470">-N$7*EXP(-($B$1+$A212)*N$7)*(N$7-M$7)*($B$4+IF(N$6=1,1,0)*$B$3)</f>
        <v>-3.3027256834674617E-3</v>
      </c>
      <c r="O212" s="3">
        <f t="shared" si="470"/>
        <v>-9.7441050292203105E-4</v>
      </c>
      <c r="P212" s="3">
        <f t="shared" si="470"/>
        <v>-5.8561249500864801E-4</v>
      </c>
      <c r="Q212" s="3">
        <f t="shared" si="470"/>
        <v>-2.9563646364315062E-4</v>
      </c>
      <c r="R212" s="3">
        <f t="shared" si="470"/>
        <v>-1.3706358804049156E-4</v>
      </c>
      <c r="S212" s="3">
        <f t="shared" si="470"/>
        <v>-6.0407644402561429E-5</v>
      </c>
      <c r="T212" s="3">
        <f t="shared" si="470"/>
        <v>-2.5743180177399731E-5</v>
      </c>
      <c r="U212" s="3">
        <f t="shared" si="470"/>
        <v>-1.0710992903001023E-5</v>
      </c>
      <c r="V212" s="3">
        <f t="shared" si="470"/>
        <v>-4.3773071577255108E-6</v>
      </c>
      <c r="W212" s="3">
        <f t="shared" si="470"/>
        <v>-1.7641330259132411E-6</v>
      </c>
      <c r="X212" s="8">
        <f t="shared" si="444"/>
        <v>8.6252728270048637E-3</v>
      </c>
      <c r="Y212" s="8">
        <f t="shared" ref="Y212:AF212" si="471">(-EXP(-$B$1*Y$7)+EXP(-$B$1*X$7))*EXP(-Y$7*$A212)</f>
        <v>5.4496946309370541E-3</v>
      </c>
      <c r="Z212" s="8">
        <f t="shared" si="471"/>
        <v>1.9651323094042913E-3</v>
      </c>
      <c r="AA212" s="8">
        <f t="shared" si="471"/>
        <v>7.0861676754181918E-4</v>
      </c>
      <c r="AB212" s="8">
        <f t="shared" si="471"/>
        <v>2.5552362089738436E-4</v>
      </c>
      <c r="AC212" s="8">
        <f t="shared" si="471"/>
        <v>9.2140524790300594E-5</v>
      </c>
      <c r="AD212" s="8">
        <f t="shared" si="471"/>
        <v>3.3225407024274292E-5</v>
      </c>
      <c r="AE212" s="8">
        <f t="shared" si="471"/>
        <v>1.1980913658144388E-5</v>
      </c>
      <c r="AF212" s="8">
        <f t="shared" si="471"/>
        <v>4.3202568437773977E-6</v>
      </c>
      <c r="AG212" s="3">
        <f t="shared" si="446"/>
        <v>1.0463839590781838E-4</v>
      </c>
      <c r="AH212" s="9">
        <f t="shared" si="447"/>
        <v>-0.15012389470306645</v>
      </c>
      <c r="AI212" s="9">
        <f t="shared" si="448"/>
        <v>0.60049557881226578</v>
      </c>
      <c r="AJ212" s="8">
        <f t="shared" si="449"/>
        <v>-1.2948595496664985E-3</v>
      </c>
      <c r="AK212" s="7">
        <f t="shared" si="450"/>
        <v>0.1675892391521282</v>
      </c>
      <c r="AL212" s="7">
        <f t="shared" si="451"/>
        <v>-5.3984519907483847E-3</v>
      </c>
      <c r="AM212" s="10">
        <f t="shared" si="452"/>
        <v>0.16089592761171334</v>
      </c>
      <c r="AN212" s="8"/>
      <c r="AO212" s="10">
        <f>Fixing!B212</f>
        <v>0.1608946372783216</v>
      </c>
      <c r="AP212" s="11">
        <f t="shared" si="453"/>
        <v>-1.2903333917457793E-6</v>
      </c>
      <c r="AR212" t="str">
        <f t="shared" si="454"/>
        <v>2.01 -0.00539845199074838 -0.0012948595496665 0.167589239152128 0.160895927611713</v>
      </c>
    </row>
    <row r="213" spans="1:44" x14ac:dyDescent="0.3">
      <c r="A213" s="4">
        <f t="shared" si="455"/>
        <v>2.0200000000000009</v>
      </c>
      <c r="B213" s="4">
        <f t="shared" si="440"/>
        <v>0.27695049299694507</v>
      </c>
      <c r="C213">
        <f>(C$7*EXP(-$B$1*C$7)-B$7*EXP(-$B$1*B$7))*EXP(-C$7*$A213)</f>
        <v>0.17939823270297572</v>
      </c>
      <c r="D213">
        <f>(D$7*EXP(-$B$1*D$7)-C$7*EXP(-$B$1*C$7))*EXP(-D$7*$A213)</f>
        <v>6.3394662335791635E-2</v>
      </c>
      <c r="E213">
        <f>(E$7*EXP(-$B$1*E$7)-D$7*EXP(-$B$1*D$7))*EXP(-E$7*$A213)</f>
        <v>2.2396747352531655E-2</v>
      </c>
      <c r="F213">
        <f>(F$7*EXP(-$B$1*F$7)-E$7*EXP(-$B$1*E$7))*EXP(-F$7*$A213)</f>
        <v>7.9106418295773785E-3</v>
      </c>
      <c r="G213">
        <f>(G$7*EXP(-$B$1*G$7)-F$7*EXP(-$B$1*F$7))*EXP(-G$7*$A213)</f>
        <v>2.7933775439810933E-3</v>
      </c>
      <c r="H213">
        <f>(H$7*EXP(-$B$1*H$7)-G$7*EXP(-$B$1*G$7))*EXP(-H$7*$A213)</f>
        <v>9.8613226540125633E-4</v>
      </c>
      <c r="I213">
        <f>(I$7*EXP(-$B$1*I$7)-H$7*EXP(-$B$1*H$7))*EXP(-I$7*$A213)</f>
        <v>3.4803635368872531E-4</v>
      </c>
      <c r="J213">
        <f>(J$7*EXP(-$B$1*J$7)-I$7*EXP(-$B$1*I$7))*EXP(-J$7*$A213)</f>
        <v>1.2279878496132654E-4</v>
      </c>
      <c r="K213" s="3">
        <f t="shared" si="441"/>
        <v>-4.001361719637174E-4</v>
      </c>
      <c r="L213" s="3">
        <v>0</v>
      </c>
      <c r="M213" s="4">
        <f t="shared" si="442"/>
        <v>-5.3643520451880713E-3</v>
      </c>
      <c r="N213" s="3">
        <f t="shared" ref="N213:W213" si="472">-N$7*EXP(-($B$1+$A213)*N$7)*(N$7-M$7)*($B$4+IF(N$6=1,1,0)*$B$3)</f>
        <v>-3.2944791816810789E-3</v>
      </c>
      <c r="O213" s="3">
        <f t="shared" si="472"/>
        <v>-9.6712976106054212E-4</v>
      </c>
      <c r="P213" s="3">
        <f t="shared" si="472"/>
        <v>-5.7833789976237491E-4</v>
      </c>
      <c r="Q213" s="3">
        <f t="shared" si="472"/>
        <v>-2.9050783194305813E-4</v>
      </c>
      <c r="R213" s="3">
        <f t="shared" si="472"/>
        <v>-1.340140927807484E-4</v>
      </c>
      <c r="S213" s="3">
        <f t="shared" si="472"/>
        <v>-5.8769067871943938E-5</v>
      </c>
      <c r="T213" s="3">
        <f t="shared" si="472"/>
        <v>-2.4919976341775212E-5</v>
      </c>
      <c r="U213" s="3">
        <f t="shared" si="472"/>
        <v>-1.0316768572417937E-5</v>
      </c>
      <c r="V213" s="3">
        <f t="shared" si="472"/>
        <v>-4.1951694446207309E-6</v>
      </c>
      <c r="W213" s="3">
        <f t="shared" si="472"/>
        <v>-1.6822957295100187E-6</v>
      </c>
      <c r="X213" s="8">
        <f t="shared" si="444"/>
        <v>8.5544865845384819E-3</v>
      </c>
      <c r="Y213" s="8">
        <f t="shared" ref="Y213:AF213" si="473">(-EXP(-$B$1*Y$7)+EXP(-$B$1*X$7))*EXP(-Y$7*$A213)</f>
        <v>5.4225141655717289E-3</v>
      </c>
      <c r="Z213" s="8">
        <f t="shared" si="473"/>
        <v>1.9455789162208376E-3</v>
      </c>
      <c r="AA213" s="8">
        <f t="shared" si="473"/>
        <v>6.9806683830837433E-4</v>
      </c>
      <c r="AB213" s="8">
        <f t="shared" si="473"/>
        <v>2.5046391420215455E-4</v>
      </c>
      <c r="AC213" s="8">
        <f t="shared" si="473"/>
        <v>8.9865567127472514E-5</v>
      </c>
      <c r="AD213" s="8">
        <f t="shared" si="473"/>
        <v>3.2243447847038245E-5</v>
      </c>
      <c r="AE213" s="8">
        <f t="shared" si="473"/>
        <v>1.1568835120018484E-5</v>
      </c>
      <c r="AF213" s="8">
        <f t="shared" si="473"/>
        <v>4.1508571499268758E-6</v>
      </c>
      <c r="AG213" s="3">
        <f t="shared" si="446"/>
        <v>1.0003404299092934E-4</v>
      </c>
      <c r="AH213" s="9">
        <f t="shared" si="447"/>
        <v>-0.14974905371277633</v>
      </c>
      <c r="AI213" s="9">
        <f t="shared" si="448"/>
        <v>0.59899621485110532</v>
      </c>
      <c r="AJ213" s="8">
        <f t="shared" si="449"/>
        <v>-1.2810262710332776E-3</v>
      </c>
      <c r="AK213" s="7">
        <f t="shared" si="450"/>
        <v>0.16589229700631766</v>
      </c>
      <c r="AL213" s="7">
        <f t="shared" si="451"/>
        <v>-5.3643520451880713E-3</v>
      </c>
      <c r="AM213" s="10">
        <f t="shared" si="452"/>
        <v>0.15924691869009633</v>
      </c>
      <c r="AN213" s="8"/>
      <c r="AO213" s="10">
        <f>Fixing!B213</f>
        <v>0.15924564479069883</v>
      </c>
      <c r="AP213" s="11">
        <f t="shared" si="453"/>
        <v>-1.2738993974970025E-6</v>
      </c>
      <c r="AR213" t="str">
        <f t="shared" si="454"/>
        <v>2.02 -0.00536435204518807 -0.00128102627103328 0.165892297006318 0.159246918690096</v>
      </c>
    </row>
    <row r="214" spans="1:44" x14ac:dyDescent="0.3">
      <c r="A214" s="4">
        <f t="shared" si="455"/>
        <v>2.0300000000000007</v>
      </c>
      <c r="B214" s="4">
        <f t="shared" si="440"/>
        <v>0.27483757589256685</v>
      </c>
      <c r="C214">
        <f>(C$7*EXP(-$B$1*C$7)-B$7*EXP(-$B$1*B$7))*EXP(-C$7*$A214)</f>
        <v>0.17850348028457363</v>
      </c>
      <c r="D214">
        <f>(D$7*EXP(-$B$1*D$7)-C$7*EXP(-$B$1*C$7))*EXP(-D$7*$A214)</f>
        <v>6.2763874906135164E-2</v>
      </c>
      <c r="E214">
        <f>(E$7*EXP(-$B$1*E$7)-D$7*EXP(-$B$1*D$7))*EXP(-E$7*$A214)</f>
        <v>2.2063303225252223E-2</v>
      </c>
      <c r="F214">
        <f>(F$7*EXP(-$B$1*F$7)-E$7*EXP(-$B$1*E$7))*EXP(-F$7*$A214)</f>
        <v>7.7540006263566719E-3</v>
      </c>
      <c r="G214">
        <f>(G$7*EXP(-$B$1*G$7)-F$7*EXP(-$B$1*F$7))*EXP(-G$7*$A214)</f>
        <v>2.7244088066821219E-3</v>
      </c>
      <c r="H214">
        <f>(H$7*EXP(-$B$1*H$7)-G$7*EXP(-$B$1*G$7))*EXP(-H$7*$A214)</f>
        <v>9.5698765244672172E-4</v>
      </c>
      <c r="I214">
        <f>(I$7*EXP(-$B$1*I$7)-H$7*EXP(-$B$1*H$7))*EXP(-I$7*$A214)</f>
        <v>3.3606578817636752E-4</v>
      </c>
      <c r="J214">
        <f>(J$7*EXP(-$B$1*J$7)-I$7*EXP(-$B$1*I$7))*EXP(-J$7*$A214)</f>
        <v>1.1798377573157979E-4</v>
      </c>
      <c r="K214" s="3">
        <f t="shared" si="441"/>
        <v>-3.8252917278765007E-4</v>
      </c>
      <c r="L214" s="3">
        <v>0</v>
      </c>
      <c r="M214" s="4">
        <f t="shared" si="442"/>
        <v>-5.33067093136717E-3</v>
      </c>
      <c r="N214" s="3">
        <f t="shared" ref="N214:W214" si="474">-N$7*EXP(-($B$1+$A214)*N$7)*(N$7-M$7)*($B$4+IF(N$6=1,1,0)*$B$3)</f>
        <v>-3.2862532704003057E-3</v>
      </c>
      <c r="O214" s="3">
        <f t="shared" si="474"/>
        <v>-9.5990342050311813E-4</v>
      </c>
      <c r="P214" s="3">
        <f t="shared" si="474"/>
        <v>-5.7115367098957708E-4</v>
      </c>
      <c r="Q214" s="3">
        <f t="shared" si="474"/>
        <v>-2.8546817053705956E-4</v>
      </c>
      <c r="R214" s="3">
        <f t="shared" si="474"/>
        <v>-1.3103244501771935E-4</v>
      </c>
      <c r="S214" s="3">
        <f t="shared" si="474"/>
        <v>-5.7174938249879914E-5</v>
      </c>
      <c r="T214" s="3">
        <f t="shared" si="474"/>
        <v>-2.4123096548103435E-5</v>
      </c>
      <c r="U214" s="3">
        <f t="shared" si="474"/>
        <v>-9.9370538978705805E-6</v>
      </c>
      <c r="V214" s="3">
        <f t="shared" si="474"/>
        <v>-4.0206103969693124E-6</v>
      </c>
      <c r="W214" s="3">
        <f t="shared" si="474"/>
        <v>-1.6042548265670492E-6</v>
      </c>
      <c r="X214" s="8">
        <f t="shared" si="444"/>
        <v>8.4845963304445091E-3</v>
      </c>
      <c r="Y214" s="8">
        <f t="shared" ref="Y214:AF214" si="475">(-EXP(-$B$1*Y$7)+EXP(-$B$1*X$7))*EXP(-Y$7*$A214)</f>
        <v>5.3954692633429654E-3</v>
      </c>
      <c r="Z214" s="8">
        <f t="shared" si="475"/>
        <v>1.926220082550327E-3</v>
      </c>
      <c r="AA214" s="8">
        <f t="shared" si="475"/>
        <v>6.8767397705854038E-4</v>
      </c>
      <c r="AB214" s="8">
        <f t="shared" si="475"/>
        <v>2.4550439641216895E-4</v>
      </c>
      <c r="AC214" s="8">
        <f t="shared" si="475"/>
        <v>8.7646778369471505E-5</v>
      </c>
      <c r="AD214" s="8">
        <f t="shared" si="475"/>
        <v>3.1290509949362543E-5</v>
      </c>
      <c r="AE214" s="8">
        <f t="shared" si="475"/>
        <v>1.1170929851680611E-5</v>
      </c>
      <c r="AF214" s="8">
        <f t="shared" si="475"/>
        <v>3.9880997130796576E-6</v>
      </c>
      <c r="AG214" s="3">
        <f t="shared" si="446"/>
        <v>9.5632293196912517E-5</v>
      </c>
      <c r="AH214" s="9">
        <f t="shared" si="447"/>
        <v>-0.14937514865455936</v>
      </c>
      <c r="AI214" s="9">
        <f t="shared" si="448"/>
        <v>0.59750059461823746</v>
      </c>
      <c r="AJ214" s="8">
        <f t="shared" si="449"/>
        <v>-1.2673878381340774E-3</v>
      </c>
      <c r="AK214" s="7">
        <f t="shared" si="450"/>
        <v>0.16421561501924367</v>
      </c>
      <c r="AL214" s="7">
        <f t="shared" si="451"/>
        <v>-5.33067093136717E-3</v>
      </c>
      <c r="AM214" s="10">
        <f t="shared" si="452"/>
        <v>0.15761755624974244</v>
      </c>
      <c r="AN214" s="8"/>
      <c r="AO214" s="10">
        <f>Fixing!B214</f>
        <v>0.15761629853020645</v>
      </c>
      <c r="AP214" s="11">
        <f t="shared" si="453"/>
        <v>-1.2577195359908533E-6</v>
      </c>
      <c r="AR214" t="str">
        <f t="shared" si="454"/>
        <v>2.03 -0.00533067093136717 -0.00126738783813408 0.164215615019244 0.157617556249742</v>
      </c>
    </row>
    <row r="215" spans="1:44" x14ac:dyDescent="0.3">
      <c r="A215" s="4">
        <f t="shared" si="455"/>
        <v>2.0400000000000005</v>
      </c>
      <c r="B215" s="4">
        <f t="shared" si="440"/>
        <v>0.27274585383143751</v>
      </c>
      <c r="C215">
        <f>(C$7*EXP(-$B$1*C$7)-B$7*EXP(-$B$1*B$7))*EXP(-C$7*$A215)</f>
        <v>0.1776131904624757</v>
      </c>
      <c r="D215">
        <f>(D$7*EXP(-$B$1*D$7)-C$7*EXP(-$B$1*C$7))*EXP(-D$7*$A215)</f>
        <v>6.2139363916272713E-2</v>
      </c>
      <c r="E215">
        <f>(E$7*EXP(-$B$1*E$7)-D$7*EXP(-$B$1*D$7))*EXP(-E$7*$A215)</f>
        <v>2.1734823434278731E-2</v>
      </c>
      <c r="F215">
        <f>(F$7*EXP(-$B$1*F$7)-E$7*EXP(-$B$1*E$7))*EXP(-F$7*$A215)</f>
        <v>7.6004611267745633E-3</v>
      </c>
      <c r="G215">
        <f>(G$7*EXP(-$B$1*G$7)-F$7*EXP(-$B$1*F$7))*EXP(-G$7*$A215)</f>
        <v>2.6571429135743563E-3</v>
      </c>
      <c r="H215">
        <f>(H$7*EXP(-$B$1*H$7)-G$7*EXP(-$B$1*G$7))*EXP(-H$7*$A215)</f>
        <v>9.2870439297799382E-4</v>
      </c>
      <c r="I215">
        <f>(I$7*EXP(-$B$1*I$7)-H$7*EXP(-$B$1*H$7))*EXP(-I$7*$A215)</f>
        <v>3.2450694528196876E-4</v>
      </c>
      <c r="J215">
        <f>(J$7*EXP(-$B$1*J$7)-I$7*EXP(-$B$1*I$7))*EXP(-J$7*$A215)</f>
        <v>1.133575657142181E-4</v>
      </c>
      <c r="K215" s="3">
        <f t="shared" si="441"/>
        <v>-3.6569692591269292E-4</v>
      </c>
      <c r="L215" s="3">
        <v>0</v>
      </c>
      <c r="M215" s="4">
        <f t="shared" si="442"/>
        <v>-5.297400942972378E-3</v>
      </c>
      <c r="N215" s="3">
        <f t="shared" ref="N215:W215" si="476">-N$7*EXP(-($B$1+$A215)*N$7)*(N$7-M$7)*($B$4+IF(N$6=1,1,0)*$B$3)</f>
        <v>-3.2780478982131702E-3</v>
      </c>
      <c r="O215" s="3">
        <f t="shared" si="476"/>
        <v>-9.5273107476619742E-4</v>
      </c>
      <c r="P215" s="3">
        <f t="shared" si="476"/>
        <v>-5.6405868613989283E-4</v>
      </c>
      <c r="Q215" s="3">
        <f t="shared" si="476"/>
        <v>-2.8051593598946004E-4</v>
      </c>
      <c r="R215" s="3">
        <f t="shared" si="476"/>
        <v>-1.2811713522854301E-4</v>
      </c>
      <c r="S215" s="3">
        <f t="shared" si="476"/>
        <v>-5.5624049899865261E-5</v>
      </c>
      <c r="T215" s="3">
        <f t="shared" si="476"/>
        <v>-2.3351699018012236E-5</v>
      </c>
      <c r="U215" s="3">
        <f t="shared" si="476"/>
        <v>-9.5713148430198789E-6</v>
      </c>
      <c r="V215" s="3">
        <f t="shared" si="476"/>
        <v>-3.8533146700297852E-6</v>
      </c>
      <c r="W215" s="3">
        <f t="shared" si="476"/>
        <v>-1.5298342041879042E-6</v>
      </c>
      <c r="X215" s="8">
        <f t="shared" si="444"/>
        <v>8.4155832228870464E-3</v>
      </c>
      <c r="Y215" s="8">
        <f t="shared" ref="Y215:AF215" si="477">(-EXP(-$B$1*Y$7)+EXP(-$B$1*X$7))*EXP(-Y$7*$A215)</f>
        <v>5.3685592481267997E-3</v>
      </c>
      <c r="Z215" s="8">
        <f t="shared" si="477"/>
        <v>1.9070538724932605E-3</v>
      </c>
      <c r="AA215" s="8">
        <f t="shared" si="477"/>
        <v>6.7743584535469097E-4</v>
      </c>
      <c r="AB215" s="8">
        <f t="shared" si="477"/>
        <v>2.4064308365418383E-4</v>
      </c>
      <c r="AC215" s="8">
        <f t="shared" si="477"/>
        <v>8.5482771701096057E-5</v>
      </c>
      <c r="AD215" s="8">
        <f t="shared" si="477"/>
        <v>3.0365735622814055E-5</v>
      </c>
      <c r="AE215" s="8">
        <f t="shared" si="477"/>
        <v>1.0786710369416141E-5</v>
      </c>
      <c r="AF215" s="8">
        <f t="shared" si="477"/>
        <v>3.831724086613348E-6</v>
      </c>
      <c r="AG215" s="3">
        <f t="shared" si="446"/>
        <v>9.1424231478173215E-5</v>
      </c>
      <c r="AH215" s="9">
        <f t="shared" si="447"/>
        <v>-0.14900217719150774</v>
      </c>
      <c r="AI215" s="9">
        <f t="shared" si="448"/>
        <v>0.59600870876603096</v>
      </c>
      <c r="AJ215" s="8">
        <f t="shared" si="449"/>
        <v>-1.2539402225464954E-3</v>
      </c>
      <c r="AK215" s="7">
        <f t="shared" si="450"/>
        <v>0.16255890416336369</v>
      </c>
      <c r="AL215" s="7">
        <f t="shared" si="451"/>
        <v>-5.297400942972378E-3</v>
      </c>
      <c r="AM215" s="10">
        <f t="shared" si="452"/>
        <v>0.15600756299784482</v>
      </c>
      <c r="AN215" s="8"/>
      <c r="AO215" s="10">
        <f>Fixing!B215</f>
        <v>0.15600632120889169</v>
      </c>
      <c r="AP215" s="11">
        <f t="shared" si="453"/>
        <v>-1.2417889531379789E-6</v>
      </c>
      <c r="AR215" t="str">
        <f t="shared" si="454"/>
        <v>2.04 -0.00529740094297238 -0.0012539402225465 0.162558904163364 0.156007562997845</v>
      </c>
    </row>
    <row r="216" spans="1:44" x14ac:dyDescent="0.3">
      <c r="A216" s="4">
        <f t="shared" si="455"/>
        <v>2.0500000000000003</v>
      </c>
      <c r="B216" s="4">
        <f t="shared" si="440"/>
        <v>0.27067505180434559</v>
      </c>
      <c r="C216">
        <f>(C$7*EXP(-$B$1*C$7)-B$7*EXP(-$B$1*B$7))*EXP(-C$7*$A216)</f>
        <v>0.17672734097939005</v>
      </c>
      <c r="D216">
        <f>(D$7*EXP(-$B$1*D$7)-C$7*EXP(-$B$1*C$7))*EXP(-D$7*$A216)</f>
        <v>6.1521066914584858E-2</v>
      </c>
      <c r="E216">
        <f>(E$7*EXP(-$B$1*E$7)-D$7*EXP(-$B$1*D$7))*EXP(-E$7*$A216)</f>
        <v>2.1411234070272428E-2</v>
      </c>
      <c r="F216">
        <f>(F$7*EXP(-$B$1*F$7)-E$7*EXP(-$B$1*E$7))*EXP(-F$7*$A216)</f>
        <v>7.4499619129839963E-3</v>
      </c>
      <c r="G216">
        <f>(G$7*EXP(-$B$1*G$7)-F$7*EXP(-$B$1*F$7))*EXP(-G$7*$A216)</f>
        <v>2.5915378212849143E-3</v>
      </c>
      <c r="H216">
        <f>(H$7*EXP(-$B$1*H$7)-G$7*EXP(-$B$1*G$7))*EXP(-H$7*$A216)</f>
        <v>9.0125703015237325E-4</v>
      </c>
      <c r="I216">
        <f>(I$7*EXP(-$B$1*I$7)-H$7*EXP(-$B$1*H$7))*EXP(-I$7*$A216)</f>
        <v>3.13345663977467E-4</v>
      </c>
      <c r="J216">
        <f>(J$7*EXP(-$B$1*J$7)-I$7*EXP(-$B$1*I$7))*EXP(-J$7*$A216)</f>
        <v>1.0891275198623633E-4</v>
      </c>
      <c r="K216" s="3">
        <f t="shared" si="441"/>
        <v>-3.4960534028664078E-4</v>
      </c>
      <c r="L216" s="3">
        <v>0</v>
      </c>
      <c r="M216" s="4">
        <f t="shared" si="442"/>
        <v>-5.2645345517286449E-3</v>
      </c>
      <c r="N216" s="3">
        <f t="shared" ref="N216:W216" si="478">-N$7*EXP(-($B$1+$A216)*N$7)*(N$7-M$7)*($B$4+IF(N$6=1,1,0)*$B$3)</f>
        <v>-3.269863013836069E-3</v>
      </c>
      <c r="O216" s="3">
        <f t="shared" si="478"/>
        <v>-9.4561232040344127E-4</v>
      </c>
      <c r="P216" s="3">
        <f t="shared" si="478"/>
        <v>-5.5705183660750412E-4</v>
      </c>
      <c r="Q216" s="3">
        <f t="shared" si="478"/>
        <v>-2.7564961163972361E-4</v>
      </c>
      <c r="R216" s="3">
        <f t="shared" si="478"/>
        <v>-1.2526668747537404E-4</v>
      </c>
      <c r="S216" s="3">
        <f t="shared" si="478"/>
        <v>-5.4115229888668905E-5</v>
      </c>
      <c r="T216" s="3">
        <f t="shared" si="478"/>
        <v>-2.2604968891139532E-5</v>
      </c>
      <c r="U216" s="3">
        <f t="shared" si="478"/>
        <v>-9.219037027045195E-6</v>
      </c>
      <c r="V216" s="3">
        <f t="shared" si="478"/>
        <v>-3.6929800404085444E-6</v>
      </c>
      <c r="W216" s="3">
        <f t="shared" si="478"/>
        <v>-1.458865919270103E-6</v>
      </c>
      <c r="X216" s="8">
        <f t="shared" si="444"/>
        <v>8.3474289956163312E-3</v>
      </c>
      <c r="Y216" s="8">
        <f t="shared" ref="Y216:AF216" si="479">(-EXP(-$B$1*Y$7)+EXP(-$B$1*X$7))*EXP(-Y$7*$A216)</f>
        <v>5.3417834471714502E-3</v>
      </c>
      <c r="Z216" s="8">
        <f t="shared" si="479"/>
        <v>1.88807836941266E-3</v>
      </c>
      <c r="AA216" s="8">
        <f t="shared" si="479"/>
        <v>6.6735013957400018E-4</v>
      </c>
      <c r="AB216" s="8">
        <f t="shared" si="479"/>
        <v>2.3587803133827764E-4</v>
      </c>
      <c r="AC216" s="8">
        <f t="shared" si="479"/>
        <v>8.3372194547734084E-5</v>
      </c>
      <c r="AD216" s="8">
        <f t="shared" si="479"/>
        <v>2.9468292508074748E-5</v>
      </c>
      <c r="AE216" s="8">
        <f t="shared" si="479"/>
        <v>1.0415705956309889E-5</v>
      </c>
      <c r="AF216" s="8">
        <f t="shared" si="479"/>
        <v>3.6814800361636898E-6</v>
      </c>
      <c r="AG216" s="3">
        <f t="shared" si="446"/>
        <v>8.7401335071660182E-5</v>
      </c>
      <c r="AH216" s="9">
        <f t="shared" si="447"/>
        <v>-0.14863013699254859</v>
      </c>
      <c r="AI216" s="9">
        <f t="shared" si="448"/>
        <v>0.59452054797019438</v>
      </c>
      <c r="AJ216" s="8">
        <f t="shared" si="449"/>
        <v>-1.2406795151540277E-3</v>
      </c>
      <c r="AK216" s="7">
        <f t="shared" si="450"/>
        <v>0.16092188012058029</v>
      </c>
      <c r="AL216" s="7">
        <f t="shared" si="451"/>
        <v>-5.2645345517286449E-3</v>
      </c>
      <c r="AM216" s="10">
        <f t="shared" si="452"/>
        <v>0.15441666605369761</v>
      </c>
      <c r="AN216" s="8"/>
      <c r="AO216" s="10">
        <f>Fixing!B216</f>
        <v>0.15441543995050783</v>
      </c>
      <c r="AP216" s="11">
        <f t="shared" si="453"/>
        <v>-1.2261031897831121E-6</v>
      </c>
      <c r="AR216" t="str">
        <f t="shared" si="454"/>
        <v>2.05 -0.00526453455172864 -0.00124067951515403 0.16092188012058 0.154416666053698</v>
      </c>
    </row>
    <row r="217" spans="1:44" x14ac:dyDescent="0.3">
      <c r="A217" s="4">
        <f t="shared" si="455"/>
        <v>2.06</v>
      </c>
      <c r="B217" s="4">
        <f t="shared" si="440"/>
        <v>0.26862489891867519</v>
      </c>
      <c r="C217">
        <f>(C$7*EXP(-$B$1*C$7)-B$7*EXP(-$B$1*B$7))*EXP(-C$7*$A217)</f>
        <v>0.17584590968903344</v>
      </c>
      <c r="D217">
        <f>(D$7*EXP(-$B$1*D$7)-C$7*EXP(-$B$1*C$7))*EXP(-D$7*$A217)</f>
        <v>6.0908922070856207E-2</v>
      </c>
      <c r="E217">
        <f>(E$7*EXP(-$B$1*E$7)-D$7*EXP(-$B$1*D$7))*EXP(-E$7*$A217)</f>
        <v>2.1092462324261256E-2</v>
      </c>
      <c r="F217">
        <f>(F$7*EXP(-$B$1*F$7)-E$7*EXP(-$B$1*E$7))*EXP(-F$7*$A217)</f>
        <v>7.3024427832927737E-3</v>
      </c>
      <c r="G217">
        <f>(G$7*EXP(-$B$1*G$7)-F$7*EXP(-$B$1*F$7))*EXP(-G$7*$A217)</f>
        <v>2.5275525244954885E-3</v>
      </c>
      <c r="H217">
        <f>(H$7*EXP(-$B$1*H$7)-G$7*EXP(-$B$1*G$7))*EXP(-H$7*$A217)</f>
        <v>8.7462085949056433E-4</v>
      </c>
      <c r="I217">
        <f>(I$7*EXP(-$B$1*I$7)-H$7*EXP(-$B$1*H$7))*EXP(-I$7*$A217)</f>
        <v>3.025682702974658E-4</v>
      </c>
      <c r="J217">
        <f>(J$7*EXP(-$B$1*J$7)-I$7*EXP(-$B$1*I$7))*EXP(-J$7*$A217)</f>
        <v>1.0464222189739218E-4</v>
      </c>
      <c r="K217" s="3">
        <f t="shared" si="441"/>
        <v>-3.342218249494326E-4</v>
      </c>
      <c r="L217" s="3">
        <v>0</v>
      </c>
      <c r="M217" s="4">
        <f t="shared" si="442"/>
        <v>-5.232064402594965E-3</v>
      </c>
      <c r="N217" s="3">
        <f t="shared" ref="N217:W217" si="480">-N$7*EXP(-($B$1+$A217)*N$7)*(N$7-M$7)*($B$4+IF(N$6=1,1,0)*$B$3)</f>
        <v>-3.2616985661134482E-3</v>
      </c>
      <c r="O217" s="3">
        <f t="shared" si="480"/>
        <v>-9.3854675698303957E-4</v>
      </c>
      <c r="P217" s="3">
        <f t="shared" si="480"/>
        <v>-5.5013202755791596E-4</v>
      </c>
      <c r="Q217" s="3">
        <f t="shared" si="480"/>
        <v>-2.7086770713798363E-4</v>
      </c>
      <c r="R217" s="3">
        <f t="shared" si="480"/>
        <v>-1.2247965865815798E-4</v>
      </c>
      <c r="S217" s="3">
        <f t="shared" si="480"/>
        <v>-5.2647337099246005E-5</v>
      </c>
      <c r="T217" s="3">
        <f t="shared" si="480"/>
        <v>-2.1882117364361354E-5</v>
      </c>
      <c r="U217" s="3">
        <f t="shared" si="480"/>
        <v>-8.8797250012115018E-6</v>
      </c>
      <c r="V217" s="3">
        <f t="shared" si="480"/>
        <v>-3.5393168600867081E-6</v>
      </c>
      <c r="W217" s="3">
        <f t="shared" si="480"/>
        <v>-1.39118981951223E-6</v>
      </c>
      <c r="X217" s="8">
        <f t="shared" si="444"/>
        <v>8.2801159366308469E-3</v>
      </c>
      <c r="Y217" s="8">
        <f t="shared" ref="Y217:AF217" si="481">(-EXP(-$B$1*Y$7)+EXP(-$B$1*X$7))*EXP(-Y$7*$A217)</f>
        <v>5.3151411910804984E-3</v>
      </c>
      <c r="Z217" s="8">
        <f t="shared" si="481"/>
        <v>1.8692916757424051E-3</v>
      </c>
      <c r="AA217" s="8">
        <f t="shared" si="481"/>
        <v>6.5741459039011813E-4</v>
      </c>
      <c r="AB217" s="8">
        <f t="shared" si="481"/>
        <v>2.312073333799891E-4</v>
      </c>
      <c r="AC217" s="8">
        <f t="shared" si="481"/>
        <v>8.1313727729959612E-5</v>
      </c>
      <c r="AD217" s="8">
        <f t="shared" si="481"/>
        <v>2.8597372845762122E-5</v>
      </c>
      <c r="AE217" s="8">
        <f t="shared" si="481"/>
        <v>1.0057462085559031E-5</v>
      </c>
      <c r="AF217" s="8">
        <f t="shared" si="481"/>
        <v>3.5371271391961892E-6</v>
      </c>
      <c r="AG217" s="3">
        <f t="shared" si="446"/>
        <v>8.3555456237358137E-5</v>
      </c>
      <c r="AH217" s="9">
        <f t="shared" si="447"/>
        <v>-0.14825902573242947</v>
      </c>
      <c r="AI217" s="9">
        <f t="shared" si="448"/>
        <v>0.59303610292971787</v>
      </c>
      <c r="AJ217" s="8">
        <f t="shared" si="449"/>
        <v>-1.2276019217164521E-3</v>
      </c>
      <c r="AK217" s="7">
        <f t="shared" si="450"/>
        <v>0.15930426320462052</v>
      </c>
      <c r="AL217" s="7">
        <f t="shared" si="451"/>
        <v>-5.232064402594965E-3</v>
      </c>
      <c r="AM217" s="10">
        <f t="shared" si="452"/>
        <v>0.1528445968803091</v>
      </c>
      <c r="AN217" s="8"/>
      <c r="AO217" s="10">
        <f>Fixing!B217</f>
        <v>0.152843386222594</v>
      </c>
      <c r="AP217" s="11">
        <f t="shared" si="453"/>
        <v>-1.2106577151060893E-6</v>
      </c>
      <c r="AR217" t="str">
        <f t="shared" si="454"/>
        <v>2.06 -0.00523206440259496 -0.00122760192171645 0.159304263204621 0.152844596880309</v>
      </c>
    </row>
    <row r="218" spans="1:44" x14ac:dyDescent="0.3">
      <c r="A218" s="4">
        <f t="shared" si="455"/>
        <v>2.0699999999999998</v>
      </c>
      <c r="B218" s="4">
        <f t="shared" si="440"/>
        <v>0.26659512834121324</v>
      </c>
      <c r="C218">
        <f>(C$7*EXP(-$B$1*C$7)-B$7*EXP(-$B$1*B$7))*EXP(-C$7*$A218)</f>
        <v>0.17496887455557769</v>
      </c>
      <c r="D218">
        <f>(D$7*EXP(-$B$1*D$7)-C$7*EXP(-$B$1*C$7))*EXP(-D$7*$A218)</f>
        <v>6.0302868170092228E-2</v>
      </c>
      <c r="E218">
        <f>(E$7*EXP(-$B$1*E$7)-D$7*EXP(-$B$1*D$7))*EXP(-E$7*$A218)</f>
        <v>2.0778436471257537E-2</v>
      </c>
      <c r="F218">
        <f>(F$7*EXP(-$B$1*F$7)-E$7*EXP(-$B$1*E$7))*EXP(-F$7*$A218)</f>
        <v>7.1578447280820695E-3</v>
      </c>
      <c r="G218">
        <f>(G$7*EXP(-$B$1*G$7)-F$7*EXP(-$B$1*F$7))*EXP(-G$7*$A218)</f>
        <v>2.465147030312686E-3</v>
      </c>
      <c r="H218">
        <f>(H$7*EXP(-$B$1*H$7)-G$7*EXP(-$B$1*G$7))*EXP(-H$7*$A218)</f>
        <v>8.4877190664097595E-4</v>
      </c>
      <c r="I218">
        <f>(I$7*EXP(-$B$1*I$7)-H$7*EXP(-$B$1*H$7))*EXP(-I$7*$A218)</f>
        <v>2.9216156058691655E-4</v>
      </c>
      <c r="J218">
        <f>(J$7*EXP(-$B$1*J$7)-I$7*EXP(-$B$1*I$7))*EXP(-J$7*$A218)</f>
        <v>1.0053914168844846E-4</v>
      </c>
      <c r="K218" s="3">
        <f t="shared" si="441"/>
        <v>-3.1951522302532068E-4</v>
      </c>
      <c r="L218" s="3">
        <v>0</v>
      </c>
      <c r="M218" s="4">
        <f t="shared" si="442"/>
        <v>-5.199983309105689E-3</v>
      </c>
      <c r="N218" s="3">
        <f t="shared" ref="N218:W218" si="482">-N$7*EXP(-($B$1+$A218)*N$7)*(N$7-M$7)*($B$4+IF(N$6=1,1,0)*$B$3)</f>
        <v>-3.2535545040174828E-3</v>
      </c>
      <c r="O218" s="3">
        <f t="shared" si="482"/>
        <v>-9.3153398706518709E-4</v>
      </c>
      <c r="P218" s="3">
        <f t="shared" si="482"/>
        <v>-5.4329817775688625E-4</v>
      </c>
      <c r="Q218" s="3">
        <f t="shared" si="482"/>
        <v>-2.6616875798861204E-4</v>
      </c>
      <c r="R218" s="3">
        <f t="shared" si="482"/>
        <v>-1.197546377840315E-4</v>
      </c>
      <c r="S218" s="3">
        <f t="shared" si="482"/>
        <v>-5.1219261367713685E-5</v>
      </c>
      <c r="T218" s="3">
        <f t="shared" si="482"/>
        <v>-2.1182380858545251E-5</v>
      </c>
      <c r="U218" s="3">
        <f t="shared" si="482"/>
        <v>-8.5529015520629477E-6</v>
      </c>
      <c r="V218" s="3">
        <f t="shared" si="482"/>
        <v>-3.392047533164641E-6</v>
      </c>
      <c r="W218" s="3">
        <f t="shared" si="482"/>
        <v>-1.3266531820023515E-6</v>
      </c>
      <c r="X218" s="8">
        <f t="shared" si="444"/>
        <v>8.2136268677026718E-3</v>
      </c>
      <c r="Y218" s="8">
        <f t="shared" ref="Y218:AF218" si="483">(-EXP(-$B$1*Y$7)+EXP(-$B$1*X$7))*EXP(-Y$7*$A218)</f>
        <v>5.2886318137961531E-3</v>
      </c>
      <c r="Z218" s="8">
        <f t="shared" si="483"/>
        <v>1.8506919127974722E-3</v>
      </c>
      <c r="AA218" s="8">
        <f t="shared" si="483"/>
        <v>6.4762696226256249E-4</v>
      </c>
      <c r="AB218" s="8">
        <f t="shared" si="483"/>
        <v>2.2662912143785812E-4</v>
      </c>
      <c r="AC218" s="8">
        <f t="shared" si="483"/>
        <v>7.9306084639002745E-5</v>
      </c>
      <c r="AD218" s="8">
        <f t="shared" si="483"/>
        <v>2.7752192749391258E-5</v>
      </c>
      <c r="AE218" s="8">
        <f t="shared" si="483"/>
        <v>9.7115398636209289E-6</v>
      </c>
      <c r="AF218" s="8">
        <f t="shared" si="483"/>
        <v>3.3984344002787706E-6</v>
      </c>
      <c r="AG218" s="3">
        <f t="shared" si="446"/>
        <v>7.9878805756330157E-5</v>
      </c>
      <c r="AH218" s="9">
        <f t="shared" si="447"/>
        <v>-0.14788884109170378</v>
      </c>
      <c r="AI218" s="9">
        <f t="shared" si="448"/>
        <v>0.59155536436681511</v>
      </c>
      <c r="AJ218" s="8">
        <f t="shared" si="449"/>
        <v>-1.2147037586242291E-3</v>
      </c>
      <c r="AK218" s="7">
        <f t="shared" si="450"/>
        <v>0.15770577828430424</v>
      </c>
      <c r="AL218" s="7">
        <f t="shared" si="451"/>
        <v>-5.199983309105689E-3</v>
      </c>
      <c r="AM218" s="10">
        <f t="shared" si="452"/>
        <v>0.15129109121657433</v>
      </c>
      <c r="AN218" s="8"/>
      <c r="AO218" s="10">
        <f>Fixing!B218</f>
        <v>0.15128989576830132</v>
      </c>
      <c r="AP218" s="11">
        <f t="shared" si="453"/>
        <v>-1.1954482730114346E-6</v>
      </c>
      <c r="AR218" t="str">
        <f t="shared" si="454"/>
        <v>2.07 -0.00519998330910569 -0.00121470375862423 0.157705778284304 0.151291091216574</v>
      </c>
    </row>
    <row r="219" spans="1:44" x14ac:dyDescent="0.3">
      <c r="A219" s="4">
        <f t="shared" si="455"/>
        <v>2.0799999999999996</v>
      </c>
      <c r="B219" s="4">
        <f t="shared" si="440"/>
        <v>0.26458547724115139</v>
      </c>
      <c r="C219">
        <f>(C$7*EXP(-$B$1*C$7)-B$7*EXP(-$B$1*B$7))*EXP(-C$7*$A219)</f>
        <v>0.1740962136530988</v>
      </c>
      <c r="D219">
        <f>(D$7*EXP(-$B$1*D$7)-C$7*EXP(-$B$1*C$7))*EXP(-D$7*$A219)</f>
        <v>5.9702844606397819E-2</v>
      </c>
      <c r="E219">
        <f>(E$7*EXP(-$B$1*E$7)-D$7*EXP(-$B$1*D$7))*EXP(-E$7*$A219)</f>
        <v>2.0469085854119533E-2</v>
      </c>
      <c r="F219">
        <f>(F$7*EXP(-$B$1*F$7)-E$7*EXP(-$B$1*E$7))*EXP(-F$7*$A219)</f>
        <v>7.0161099062017998E-3</v>
      </c>
      <c r="G219">
        <f>(G$7*EXP(-$B$1*G$7)-F$7*EXP(-$B$1*F$7))*EXP(-G$7*$A219)</f>
        <v>2.404282333271173E-3</v>
      </c>
      <c r="H219">
        <f>(H$7*EXP(-$B$1*H$7)-G$7*EXP(-$B$1*G$7))*EXP(-H$7*$A219)</f>
        <v>8.23686905801187E-4</v>
      </c>
      <c r="I219">
        <f>(I$7*EXP(-$B$1*I$7)-H$7*EXP(-$B$1*H$7))*EXP(-I$7*$A219)</f>
        <v>2.8211278532499004E-4</v>
      </c>
      <c r="J219">
        <f>(J$7*EXP(-$B$1*J$7)-I$7*EXP(-$B$1*I$7))*EXP(-J$7*$A219)</f>
        <v>9.6596945555700437E-5</v>
      </c>
      <c r="K219" s="3">
        <f t="shared" si="441"/>
        <v>-3.0545574861954845E-4</v>
      </c>
      <c r="L219" s="3">
        <v>0</v>
      </c>
      <c r="M219" s="4">
        <f t="shared" si="442"/>
        <v>-5.1682842488525475E-3</v>
      </c>
      <c r="N219" s="3">
        <f t="shared" ref="N219:W219" si="484">-N$7*EXP(-($B$1+$A219)*N$7)*(N$7-M$7)*($B$4+IF(N$6=1,1,0)*$B$3)</f>
        <v>-3.2454307766477592E-3</v>
      </c>
      <c r="O219" s="3">
        <f t="shared" si="484"/>
        <v>-9.2457361617972675E-4</v>
      </c>
      <c r="P219" s="3">
        <f t="shared" si="484"/>
        <v>-5.3654921940147961E-4</v>
      </c>
      <c r="Q219" s="3">
        <f t="shared" si="484"/>
        <v>-2.6155132510170554E-4</v>
      </c>
      <c r="R219" s="3">
        <f t="shared" si="484"/>
        <v>-1.1709024525297677E-4</v>
      </c>
      <c r="S219" s="3">
        <f t="shared" si="484"/>
        <v>-4.9829922643736856E-5</v>
      </c>
      <c r="T219" s="3">
        <f t="shared" si="484"/>
        <v>-2.0505020211948757E-5</v>
      </c>
      <c r="U219" s="3">
        <f t="shared" si="484"/>
        <v>-8.2381070302627871E-6</v>
      </c>
      <c r="V219" s="3">
        <f t="shared" si="484"/>
        <v>-3.2509060143788449E-6</v>
      </c>
      <c r="W219" s="3">
        <f t="shared" si="484"/>
        <v>-1.2651103685721675E-6</v>
      </c>
      <c r="X219" s="8">
        <f t="shared" si="444"/>
        <v>8.1479451247296903E-3</v>
      </c>
      <c r="Y219" s="8">
        <f t="shared" ref="Y219:AF219" si="485">(-EXP(-$B$1*Y$7)+EXP(-$B$1*X$7))*EXP(-Y$7*$A219)</f>
        <v>5.2622546525826035E-3</v>
      </c>
      <c r="Z219" s="8">
        <f t="shared" si="485"/>
        <v>1.8322772205860674E-3</v>
      </c>
      <c r="AA219" s="8">
        <f t="shared" si="485"/>
        <v>6.3798505293371263E-4</v>
      </c>
      <c r="AB219" s="8">
        <f t="shared" si="485"/>
        <v>2.2214156416606413E-4</v>
      </c>
      <c r="AC219" s="8">
        <f t="shared" si="485"/>
        <v>7.734801043257732E-5</v>
      </c>
      <c r="AD219" s="8">
        <f t="shared" si="485"/>
        <v>2.6931991499824057E-5</v>
      </c>
      <c r="AE219" s="8">
        <f t="shared" si="485"/>
        <v>9.3775154925136453E-6</v>
      </c>
      <c r="AF219" s="8">
        <f t="shared" si="485"/>
        <v>3.2651798814398052E-6</v>
      </c>
      <c r="AG219" s="3">
        <f t="shared" si="446"/>
        <v>7.6363937154887114E-5</v>
      </c>
      <c r="AH219" s="9">
        <f t="shared" si="447"/>
        <v>-0.14751958075671634</v>
      </c>
      <c r="AI219" s="9">
        <f t="shared" si="448"/>
        <v>0.59007832302686536</v>
      </c>
      <c r="AJ219" s="8">
        <f t="shared" si="449"/>
        <v>-1.2019814488288547E-3</v>
      </c>
      <c r="AK219" s="7">
        <f t="shared" si="450"/>
        <v>0.15612615470772145</v>
      </c>
      <c r="AL219" s="7">
        <f t="shared" si="451"/>
        <v>-5.1682842488525475E-3</v>
      </c>
      <c r="AM219" s="10">
        <f t="shared" si="452"/>
        <v>0.14975588901004006</v>
      </c>
      <c r="AN219" s="8"/>
      <c r="AO219" s="10">
        <f>Fixing!B219</f>
        <v>0.14975470853937134</v>
      </c>
      <c r="AP219" s="11">
        <f t="shared" si="453"/>
        <v>-1.1804706687157385E-6</v>
      </c>
      <c r="AR219" t="str">
        <f t="shared" si="454"/>
        <v>2.08 -0.00516828424885255 -0.00120198144882885 0.156126154707721 0.14975588901004</v>
      </c>
    </row>
    <row r="220" spans="1:44" x14ac:dyDescent="0.3">
      <c r="A220" s="4">
        <f t="shared" si="455"/>
        <v>2.0899999999999994</v>
      </c>
      <c r="B220" s="4">
        <f t="shared" si="440"/>
        <v>0.26259568673332101</v>
      </c>
      <c r="C220">
        <f>(C$7*EXP(-$B$1*C$7)-B$7*EXP(-$B$1*B$7))*EXP(-C$7*$A220)</f>
        <v>0.17322790516502876</v>
      </c>
      <c r="D220">
        <f>(D$7*EXP(-$B$1*D$7)-C$7*EXP(-$B$1*C$7))*EXP(-D$7*$A220)</f>
        <v>5.9108791376916589E-2</v>
      </c>
      <c r="E220">
        <f>(E$7*EXP(-$B$1*E$7)-D$7*EXP(-$B$1*D$7))*EXP(-E$7*$A220)</f>
        <v>2.0164340867653313E-2</v>
      </c>
      <c r="F220">
        <f>(F$7*EXP(-$B$1*F$7)-E$7*EXP(-$B$1*E$7))*EXP(-F$7*$A220)</f>
        <v>6.8771816218333908E-3</v>
      </c>
      <c r="G220">
        <f>(G$7*EXP(-$B$1*G$7)-F$7*EXP(-$B$1*F$7))*EXP(-G$7*$A220)</f>
        <v>2.3449203909539831E-3</v>
      </c>
      <c r="H220">
        <f>(H$7*EXP(-$B$1*H$7)-G$7*EXP(-$B$1*G$7))*EXP(-H$7*$A220)</f>
        <v>7.9934327877715327E-4</v>
      </c>
      <c r="I220">
        <f>(I$7*EXP(-$B$1*I$7)-H$7*EXP(-$B$1*H$7))*EXP(-I$7*$A220)</f>
        <v>2.7240963350531867E-4</v>
      </c>
      <c r="J220">
        <f>(J$7*EXP(-$B$1*J$7)-I$7*EXP(-$B$1*I$7))*EXP(-J$7*$A220)</f>
        <v>9.2809325144289014E-5</v>
      </c>
      <c r="K220" s="3">
        <f t="shared" si="441"/>
        <v>-2.9201492649173332E-4</v>
      </c>
      <c r="L220" s="3">
        <v>0</v>
      </c>
      <c r="M220" s="4">
        <f t="shared" si="442"/>
        <v>-5.1369603591027201E-3</v>
      </c>
      <c r="N220" s="3">
        <f t="shared" ref="N220:W220" si="486">-N$7*EXP(-($B$1+$A220)*N$7)*(N$7-M$7)*($B$4+IF(N$6=1,1,0)*$B$3)</f>
        <v>-3.237327333230954E-3</v>
      </c>
      <c r="O220" s="3">
        <f t="shared" si="486"/>
        <v>-9.1766525280396105E-4</v>
      </c>
      <c r="P220" s="3">
        <f t="shared" si="486"/>
        <v>-5.2988409795322235E-4</v>
      </c>
      <c r="Q220" s="3">
        <f t="shared" si="486"/>
        <v>-2.5701399435235339E-4</v>
      </c>
      <c r="R220" s="3">
        <f t="shared" si="486"/>
        <v>-1.1448513215936932E-4</v>
      </c>
      <c r="S220" s="3">
        <f t="shared" si="486"/>
        <v>-4.8478270173688664E-5</v>
      </c>
      <c r="T220" s="3">
        <f t="shared" si="486"/>
        <v>-1.9849319899411108E-5</v>
      </c>
      <c r="U220" s="3">
        <f t="shared" si="486"/>
        <v>-7.9348987041357756E-6</v>
      </c>
      <c r="V220" s="3">
        <f t="shared" si="486"/>
        <v>-3.1156373284853911E-6</v>
      </c>
      <c r="W220" s="3">
        <f t="shared" si="486"/>
        <v>-1.2064224971390966E-6</v>
      </c>
      <c r="X220" s="8">
        <f t="shared" si="444"/>
        <v>8.0830545388799208E-3</v>
      </c>
      <c r="Y220" s="8">
        <f t="shared" ref="Y220:AF220" si="487">(-EXP(-$B$1*Y$7)+EXP(-$B$1*X$7))*EXP(-Y$7*$A220)</f>
        <v>5.2360090480094434E-3</v>
      </c>
      <c r="Z220" s="8">
        <f t="shared" si="487"/>
        <v>1.8140457576236242E-3</v>
      </c>
      <c r="AA220" s="8">
        <f t="shared" si="487"/>
        <v>6.2848669293329238E-4</v>
      </c>
      <c r="AB220" s="8">
        <f t="shared" si="487"/>
        <v>2.1774286648186363E-4</v>
      </c>
      <c r="AC220" s="8">
        <f t="shared" si="487"/>
        <v>7.5438281250563574E-5</v>
      </c>
      <c r="AD220" s="8">
        <f t="shared" si="487"/>
        <v>2.6136030860570662E-5</v>
      </c>
      <c r="AE220" s="8">
        <f t="shared" si="487"/>
        <v>9.0549797506104229E-6</v>
      </c>
      <c r="AF220" s="8">
        <f t="shared" si="487"/>
        <v>3.137150347020002E-6</v>
      </c>
      <c r="AG220" s="3">
        <f t="shared" si="446"/>
        <v>7.3003731622933303E-5</v>
      </c>
      <c r="AH220" s="9">
        <f t="shared" si="447"/>
        <v>-0.14715124241958882</v>
      </c>
      <c r="AI220" s="9">
        <f t="shared" si="448"/>
        <v>0.58860496967835529</v>
      </c>
      <c r="AJ220" s="8">
        <f t="shared" si="449"/>
        <v>-1.1894315179414769E-3</v>
      </c>
      <c r="AK220" s="7">
        <f t="shared" si="450"/>
        <v>0.15456512622733329</v>
      </c>
      <c r="AL220" s="7">
        <f t="shared" si="451"/>
        <v>-5.1369603591027201E-3</v>
      </c>
      <c r="AM220" s="10">
        <f t="shared" si="452"/>
        <v>0.14823873435028909</v>
      </c>
      <c r="AN220" s="8"/>
      <c r="AO220" s="10">
        <f>Fixing!B220</f>
        <v>0.14823756862963669</v>
      </c>
      <c r="AP220" s="11">
        <f t="shared" si="453"/>
        <v>-1.1657206523962849E-6</v>
      </c>
      <c r="AR220" t="str">
        <f t="shared" si="454"/>
        <v>2.09 -0.00513696035910272 -0.00118943151794148 0.154565126227333 0.148238734350289</v>
      </c>
    </row>
    <row r="221" spans="1:44" x14ac:dyDescent="0.3">
      <c r="A221" s="4">
        <f t="shared" si="455"/>
        <v>2.0999999999999992</v>
      </c>
      <c r="B221" s="4">
        <f t="shared" si="440"/>
        <v>0.26062550182170185</v>
      </c>
      <c r="C221">
        <f>(C$7*EXP(-$B$1*C$7)-B$7*EXP(-$B$1*B$7))*EXP(-C$7*$A221)</f>
        <v>0.17236392738361014</v>
      </c>
      <c r="D221">
        <f>(D$7*EXP(-$B$1*D$7)-C$7*EXP(-$B$1*C$7))*EXP(-D$7*$A221)</f>
        <v>5.8520649075830537E-2</v>
      </c>
      <c r="E221">
        <f>(E$7*EXP(-$B$1*E$7)-D$7*EXP(-$B$1*D$7))*EXP(-E$7*$A221)</f>
        <v>1.9864132942951265E-2</v>
      </c>
      <c r="F221">
        <f>(F$7*EXP(-$B$1*F$7)-E$7*EXP(-$B$1*E$7))*EXP(-F$7*$A221)</f>
        <v>6.7410043018106929E-3</v>
      </c>
      <c r="G221">
        <f>(G$7*EXP(-$B$1*G$7)-F$7*EXP(-$B$1*F$7))*EXP(-G$7*$A221)</f>
        <v>2.2870241002147739E-3</v>
      </c>
      <c r="H221">
        <f>(H$7*EXP(-$B$1*H$7)-G$7*EXP(-$B$1*G$7))*EXP(-H$7*$A221)</f>
        <v>7.7571911466130889E-4</v>
      </c>
      <c r="I221">
        <f>(I$7*EXP(-$B$1*I$7)-H$7*EXP(-$B$1*H$7))*EXP(-I$7*$A221)</f>
        <v>2.6304021755347456E-4</v>
      </c>
      <c r="J221">
        <f>(J$7*EXP(-$B$1*J$7)-I$7*EXP(-$B$1*I$7))*EXP(-J$7*$A221)</f>
        <v>8.9170219453487109E-5</v>
      </c>
      <c r="K221" s="3">
        <f t="shared" si="441"/>
        <v>-2.7916553438377481E-4</v>
      </c>
      <c r="L221" s="3">
        <v>0</v>
      </c>
      <c r="M221" s="4">
        <f t="shared" si="442"/>
        <v>-5.1060049325485132E-3</v>
      </c>
      <c r="N221" s="3">
        <f t="shared" ref="N221:W221" si="488">-N$7*EXP(-($B$1+$A221)*N$7)*(N$7-M$7)*($B$4+IF(N$6=1,1,0)*$B$3)</f>
        <v>-3.2292441231205199E-3</v>
      </c>
      <c r="O221" s="3">
        <f t="shared" si="488"/>
        <v>-9.1080850834062853E-4</v>
      </c>
      <c r="P221" s="3">
        <f t="shared" si="488"/>
        <v>-5.2330177197332792E-4</v>
      </c>
      <c r="Q221" s="3">
        <f t="shared" si="488"/>
        <v>-2.5255537614755062E-4</v>
      </c>
      <c r="R221" s="3">
        <f t="shared" si="488"/>
        <v>-1.1193797960906595E-4</v>
      </c>
      <c r="S221" s="3">
        <f t="shared" si="488"/>
        <v>-4.716328170596799E-5</v>
      </c>
      <c r="T221" s="3">
        <f t="shared" si="488"/>
        <v>-1.9214587276513237E-5</v>
      </c>
      <c r="U221" s="3">
        <f t="shared" si="488"/>
        <v>-7.6428501370037701E-6</v>
      </c>
      <c r="V221" s="3">
        <f t="shared" si="488"/>
        <v>-2.9859971096415579E-6</v>
      </c>
      <c r="W221" s="3">
        <f t="shared" si="488"/>
        <v>-1.150457128294659E-6</v>
      </c>
      <c r="X221" s="8">
        <f t="shared" si="444"/>
        <v>8.0189394184946774E-3</v>
      </c>
      <c r="Y221" s="8">
        <f t="shared" ref="Y221:AF221" si="489">(-EXP(-$B$1*Y$7)+EXP(-$B$1*X$7))*EXP(-Y$7*$A221)</f>
        <v>5.2098943439351933E-3</v>
      </c>
      <c r="Z221" s="8">
        <f t="shared" si="489"/>
        <v>1.795995700748653E-3</v>
      </c>
      <c r="AA221" s="8">
        <f t="shared" si="489"/>
        <v>6.1912974509023035E-4</v>
      </c>
      <c r="AB221" s="8">
        <f t="shared" si="489"/>
        <v>2.1343126884753276E-4</v>
      </c>
      <c r="AC221" s="8">
        <f t="shared" si="489"/>
        <v>7.3575703450055814E-5</v>
      </c>
      <c r="AD221" s="8">
        <f t="shared" si="489"/>
        <v>2.5363594413326788E-5</v>
      </c>
      <c r="AE221" s="8">
        <f t="shared" si="489"/>
        <v>8.7435374912920197E-6</v>
      </c>
      <c r="AF221" s="8">
        <f t="shared" si="489"/>
        <v>3.0141409224498665E-6</v>
      </c>
      <c r="AG221" s="3">
        <f t="shared" si="446"/>
        <v>6.9791383595943702E-5</v>
      </c>
      <c r="AH221" s="9">
        <f t="shared" si="447"/>
        <v>-0.14678382377820545</v>
      </c>
      <c r="AI221" s="9">
        <f t="shared" si="448"/>
        <v>0.58713529511282181</v>
      </c>
      <c r="AJ221" s="8">
        <f t="shared" si="449"/>
        <v>-1.177050590492428E-3</v>
      </c>
      <c r="AK221" s="7">
        <f t="shared" si="450"/>
        <v>0.1530224309260122</v>
      </c>
      <c r="AL221" s="7">
        <f t="shared" si="451"/>
        <v>-5.1060049325485132E-3</v>
      </c>
      <c r="AM221" s="10">
        <f t="shared" si="452"/>
        <v>0.14673937540297127</v>
      </c>
      <c r="AN221" s="8"/>
      <c r="AO221" s="10">
        <f>Fixing!B221</f>
        <v>0.14673822420886337</v>
      </c>
      <c r="AP221" s="11">
        <f t="shared" si="453"/>
        <v>-1.15119410790121E-6</v>
      </c>
      <c r="AR221" t="str">
        <f t="shared" si="454"/>
        <v>2.1 -0.00510600493254851 -0.00117705059049243 0.153022430926012 0.146739375402971</v>
      </c>
    </row>
    <row r="222" spans="1:44" x14ac:dyDescent="0.3">
      <c r="A222" s="4">
        <f t="shared" si="455"/>
        <v>2.109999999999999</v>
      </c>
      <c r="B222" s="4">
        <f t="shared" si="440"/>
        <v>0.25867467134324063</v>
      </c>
      <c r="C222">
        <f>(C$7*EXP(-$B$1*C$7)-B$7*EXP(-$B$1*B$7))*EXP(-C$7*$A222)</f>
        <v>0.1715042587093534</v>
      </c>
      <c r="D222">
        <f>(D$7*EXP(-$B$1*D$7)-C$7*EXP(-$B$1*C$7))*EXP(-D$7*$A222)</f>
        <v>5.7938358888419444E-2</v>
      </c>
      <c r="E222">
        <f>(E$7*EXP(-$B$1*E$7)-D$7*EXP(-$B$1*D$7))*EXP(-E$7*$A222)</f>
        <v>1.956839453196382E-2</v>
      </c>
      <c r="F222">
        <f>(F$7*EXP(-$B$1*F$7)-E$7*EXP(-$B$1*E$7))*EXP(-F$7*$A222)</f>
        <v>6.6075234733899736E-3</v>
      </c>
      <c r="G222">
        <f>(G$7*EXP(-$B$1*G$7)-F$7*EXP(-$B$1*F$7))*EXP(-G$7*$A222)</f>
        <v>2.2305572739871487E-3</v>
      </c>
      <c r="H222">
        <f>(H$7*EXP(-$B$1*H$7)-G$7*EXP(-$B$1*G$7))*EXP(-H$7*$A222)</f>
        <v>7.5279315011127083E-4</v>
      </c>
      <c r="I222">
        <f>(I$7*EXP(-$B$1*I$7)-H$7*EXP(-$B$1*H$7))*EXP(-I$7*$A222)</f>
        <v>2.5399305876320382E-4</v>
      </c>
      <c r="J222">
        <f>(J$7*EXP(-$B$1*J$7)-I$7*EXP(-$B$1*I$7))*EXP(-J$7*$A222)</f>
        <v>8.5673805137805538E-5</v>
      </c>
      <c r="K222" s="3">
        <f t="shared" si="441"/>
        <v>-2.6688154788548037E-4</v>
      </c>
      <c r="L222" s="3">
        <v>0</v>
      </c>
      <c r="M222" s="4">
        <f t="shared" si="442"/>
        <v>-5.0754114131842968E-3</v>
      </c>
      <c r="N222" s="3">
        <f t="shared" ref="N222:W222" si="490">-N$7*EXP(-($B$1+$A222)*N$7)*(N$7-M$7)*($B$4+IF(N$6=1,1,0)*$B$3)</f>
        <v>-3.2211810957963665E-3</v>
      </c>
      <c r="O222" s="3">
        <f t="shared" si="490"/>
        <v>-9.0400299709604505E-4</v>
      </c>
      <c r="P222" s="3">
        <f t="shared" si="490"/>
        <v>-5.1680121295996997E-4</v>
      </c>
      <c r="Q222" s="3">
        <f t="shared" si="490"/>
        <v>-2.4817410500062423E-4</v>
      </c>
      <c r="R222" s="3">
        <f t="shared" si="490"/>
        <v>-1.0944749805168672E-4</v>
      </c>
      <c r="S222" s="3">
        <f t="shared" si="490"/>
        <v>-4.5883962717872775E-5</v>
      </c>
      <c r="T222" s="3">
        <f t="shared" si="490"/>
        <v>-1.8600151847907791E-5</v>
      </c>
      <c r="U222" s="3">
        <f t="shared" si="490"/>
        <v>-7.3615505874388592E-6</v>
      </c>
      <c r="V222" s="3">
        <f t="shared" si="490"/>
        <v>-2.861751159953573E-6</v>
      </c>
      <c r="W222" s="3">
        <f t="shared" si="490"/>
        <v>-1.097087966431875E-6</v>
      </c>
      <c r="X222" s="8">
        <f t="shared" si="444"/>
        <v>7.955584531718695E-3</v>
      </c>
      <c r="Y222" s="8">
        <f t="shared" ref="Y222:AF222" si="491">(-EXP(-$B$1*Y$7)+EXP(-$B$1*X$7))*EXP(-Y$7*$A222)</f>
        <v>5.1839098874908902E-3</v>
      </c>
      <c r="Z222" s="8">
        <f t="shared" si="491"/>
        <v>1.7781252449404251E-3</v>
      </c>
      <c r="AA222" s="8">
        <f t="shared" si="491"/>
        <v>6.0991210405178672E-4</v>
      </c>
      <c r="AB222" s="8">
        <f t="shared" si="491"/>
        <v>2.0920504656652913E-4</v>
      </c>
      <c r="AC222" s="8">
        <f t="shared" si="491"/>
        <v>7.1759112859296671E-5</v>
      </c>
      <c r="AD222" s="8">
        <f t="shared" si="491"/>
        <v>2.4613986913148894E-5</v>
      </c>
      <c r="AE222" s="8">
        <f t="shared" si="491"/>
        <v>8.4428071588426748E-6</v>
      </c>
      <c r="AF222" s="8">
        <f t="shared" si="491"/>
        <v>2.8959547664066757E-6</v>
      </c>
      <c r="AG222" s="3">
        <f t="shared" si="446"/>
        <v>6.6720386971370093E-5</v>
      </c>
      <c r="AH222" s="9">
        <f t="shared" si="447"/>
        <v>-0.14641732253619849</v>
      </c>
      <c r="AI222" s="9">
        <f t="shared" si="448"/>
        <v>0.58566929014479396</v>
      </c>
      <c r="AJ222" s="8">
        <f t="shared" si="449"/>
        <v>-1.1648353863446478E-3</v>
      </c>
      <c r="AK222" s="7">
        <f t="shared" si="450"/>
        <v>0.1514978111440336</v>
      </c>
      <c r="AL222" s="7">
        <f t="shared" si="451"/>
        <v>-5.0754114131842968E-3</v>
      </c>
      <c r="AM222" s="10">
        <f t="shared" si="452"/>
        <v>0.14525756434450465</v>
      </c>
      <c r="AN222" s="8"/>
      <c r="AO222" s="10">
        <f>Fixing!B222</f>
        <v>0.14525642745749873</v>
      </c>
      <c r="AP222" s="11">
        <f t="shared" si="453"/>
        <v>-1.1368870059258462E-6</v>
      </c>
      <c r="AR222" t="str">
        <f t="shared" si="454"/>
        <v>2.11 -0.0050754114131843 -0.00116483538634465 0.151497811144034 0.145257564344505</v>
      </c>
    </row>
    <row r="223" spans="1:44" x14ac:dyDescent="0.3">
      <c r="A223" s="4">
        <f t="shared" si="455"/>
        <v>2.1199999999999988</v>
      </c>
      <c r="B223" s="4">
        <f t="shared" si="440"/>
        <v>0.25674294791201085</v>
      </c>
      <c r="C223">
        <f>(C$7*EXP(-$B$1*C$7)-B$7*EXP(-$B$1*B$7))*EXP(-C$7*$A223)</f>
        <v>0.17064887765049697</v>
      </c>
      <c r="D223">
        <f>(D$7*EXP(-$B$1*D$7)-C$7*EXP(-$B$1*C$7))*EXP(-D$7*$A223)</f>
        <v>5.7361862585179314E-2</v>
      </c>
      <c r="E223">
        <f>(E$7*EXP(-$B$1*E$7)-D$7*EXP(-$B$1*D$7))*EXP(-E$7*$A223)</f>
        <v>1.9277059092300854E-2</v>
      </c>
      <c r="F223">
        <f>(F$7*EXP(-$B$1*F$7)-E$7*EXP(-$B$1*E$7))*EXP(-F$7*$A223)</f>
        <v>6.476685742460098E-3</v>
      </c>
      <c r="G223">
        <f>(G$7*EXP(-$B$1*G$7)-F$7*EXP(-$B$1*F$7))*EXP(-G$7*$A223)</f>
        <v>2.1754846186665647E-3</v>
      </c>
      <c r="H223">
        <f>(H$7*EXP(-$B$1*H$7)-G$7*EXP(-$B$1*G$7))*EXP(-H$7*$A223)</f>
        <v>7.3054475021139492E-4</v>
      </c>
      <c r="I223">
        <f>(I$7*EXP(-$B$1*I$7)-H$7*EXP(-$B$1*H$7))*EXP(-I$7*$A223)</f>
        <v>2.4525707323357619E-4</v>
      </c>
      <c r="J223">
        <f>(J$7*EXP(-$B$1*J$7)-I$7*EXP(-$B$1*I$7))*EXP(-J$7*$A223)</f>
        <v>8.2314487188397682E-5</v>
      </c>
      <c r="K223" s="3">
        <f t="shared" si="441"/>
        <v>-2.551380877262396E-4</v>
      </c>
      <c r="L223" s="3">
        <v>0</v>
      </c>
      <c r="M223" s="4">
        <f t="shared" si="442"/>
        <v>-5.0451733923065414E-3</v>
      </c>
      <c r="N223" s="3">
        <f t="shared" ref="N223:W223" si="492">-N$7*EXP(-($B$1+$A223)*N$7)*(N$7-M$7)*($B$4+IF(N$6=1,1,0)*$B$3)</f>
        <v>-3.213138200864548E-3</v>
      </c>
      <c r="O223" s="3">
        <f t="shared" si="492"/>
        <v>-8.9724833625840915E-4</v>
      </c>
      <c r="P223" s="3">
        <f t="shared" si="492"/>
        <v>-5.1038140518757746E-4</v>
      </c>
      <c r="Q223" s="3">
        <f t="shared" si="492"/>
        <v>-2.438688391130421E-4</v>
      </c>
      <c r="R223" s="3">
        <f t="shared" si="492"/>
        <v>-1.0701242662775207E-4</v>
      </c>
      <c r="S223" s="3">
        <f t="shared" si="492"/>
        <v>-4.4639345663444995E-5</v>
      </c>
      <c r="T223" s="3">
        <f t="shared" si="492"/>
        <v>-1.8005364559046015E-5</v>
      </c>
      <c r="U223" s="3">
        <f t="shared" si="492"/>
        <v>-7.090604431590548E-6</v>
      </c>
      <c r="V223" s="3">
        <f t="shared" si="492"/>
        <v>-2.7426750263930185E-6</v>
      </c>
      <c r="W223" s="3">
        <f t="shared" si="492"/>
        <v>-1.0461945747372116E-6</v>
      </c>
      <c r="X223" s="8">
        <f t="shared" si="444"/>
        <v>7.8929750898267693E-3</v>
      </c>
      <c r="Y223" s="8">
        <f t="shared" ref="Y223:AF223" si="493">(-EXP(-$B$1*Y$7)+EXP(-$B$1*X$7))*EXP(-Y$7*$A223)</f>
        <v>5.1580550290637704E-3</v>
      </c>
      <c r="Z223" s="8">
        <f t="shared" si="493"/>
        <v>1.7604326031384668E-3</v>
      </c>
      <c r="AA223" s="8">
        <f t="shared" si="493"/>
        <v>6.0083169580984086E-4</v>
      </c>
      <c r="AB223" s="8">
        <f t="shared" si="493"/>
        <v>2.0506250909358987E-4</v>
      </c>
      <c r="AC223" s="8">
        <f t="shared" si="493"/>
        <v>6.9987374050031867E-5</v>
      </c>
      <c r="AD223" s="8">
        <f t="shared" si="493"/>
        <v>2.388653366268679E-5</v>
      </c>
      <c r="AE223" s="8">
        <f t="shared" si="493"/>
        <v>8.1524203209966487E-6</v>
      </c>
      <c r="AF223" s="8">
        <f t="shared" si="493"/>
        <v>2.7824027558263693E-6</v>
      </c>
      <c r="AG223" s="3">
        <f t="shared" si="446"/>
        <v>6.37845219315599E-5</v>
      </c>
      <c r="AH223" s="9">
        <f t="shared" si="447"/>
        <v>-0.14605173640293401</v>
      </c>
      <c r="AI223" s="9">
        <f t="shared" si="448"/>
        <v>0.58420694561173603</v>
      </c>
      <c r="AJ223" s="8">
        <f t="shared" si="449"/>
        <v>-1.1527827172543037E-3</v>
      </c>
      <c r="AK223" s="7">
        <f t="shared" si="450"/>
        <v>0.14999101340702889</v>
      </c>
      <c r="AL223" s="7">
        <f t="shared" si="451"/>
        <v>-5.0451733923065414E-3</v>
      </c>
      <c r="AM223" s="10">
        <f t="shared" si="452"/>
        <v>0.14379305729746805</v>
      </c>
      <c r="AN223" s="8"/>
      <c r="AO223" s="10">
        <f>Fixing!B223</f>
        <v>0.1437919345019068</v>
      </c>
      <c r="AP223" s="11">
        <f t="shared" si="453"/>
        <v>-1.1227955612480578E-6</v>
      </c>
      <c r="AR223" t="str">
        <f t="shared" si="454"/>
        <v>2.12 -0.00504517339230654 -0.0011527827172543 0.149991013407029 0.143793057297468</v>
      </c>
    </row>
    <row r="224" spans="1:44" x14ac:dyDescent="0.3">
      <c r="A224" s="4">
        <f t="shared" si="455"/>
        <v>2.1299999999999986</v>
      </c>
      <c r="B224" s="4">
        <f t="shared" si="440"/>
        <v>0.25483008786374695</v>
      </c>
      <c r="C224">
        <f>(C$7*EXP(-$B$1*C$7)-B$7*EXP(-$B$1*B$7))*EXP(-C$7*$A224)</f>
        <v>0.16979776282246969</v>
      </c>
      <c r="D224">
        <f>(D$7*EXP(-$B$1*D$7)-C$7*EXP(-$B$1*C$7))*EXP(-D$7*$A224)</f>
        <v>5.6791102515999413E-2</v>
      </c>
      <c r="E224">
        <f>(E$7*EXP(-$B$1*E$7)-D$7*EXP(-$B$1*D$7))*EXP(-E$7*$A224)</f>
        <v>1.8990061072259354E-2</v>
      </c>
      <c r="F224">
        <f>(F$7*EXP(-$B$1*F$7)-E$7*EXP(-$B$1*E$7))*EXP(-F$7*$A224)</f>
        <v>6.3484387721841687E-3</v>
      </c>
      <c r="G224">
        <f>(G$7*EXP(-$B$1*G$7)-F$7*EXP(-$B$1*F$7))*EXP(-G$7*$A224)</f>
        <v>2.1217717120506794E-3</v>
      </c>
      <c r="H224">
        <f>(H$7*EXP(-$B$1*H$7)-G$7*EXP(-$B$1*G$7))*EXP(-H$7*$A224)</f>
        <v>7.0895388989995918E-4</v>
      </c>
      <c r="I224">
        <f>(I$7*EXP(-$B$1*I$7)-H$7*EXP(-$B$1*H$7))*EXP(-I$7*$A224)</f>
        <v>2.3682155828981999E-4</v>
      </c>
      <c r="J224">
        <f>(J$7*EXP(-$B$1*J$7)-I$7*EXP(-$B$1*I$7))*EXP(-J$7*$A224)</f>
        <v>7.9086889979851772E-5</v>
      </c>
      <c r="K224" s="3">
        <f t="shared" si="441"/>
        <v>-2.4391136938599806E-4</v>
      </c>
      <c r="L224" s="3">
        <v>0</v>
      </c>
      <c r="M224" s="4">
        <f t="shared" si="442"/>
        <v>-5.0152846046329271E-3</v>
      </c>
      <c r="N224" s="3">
        <f t="shared" ref="N224:W224" si="494">-N$7*EXP(-($B$1+$A224)*N$7)*(N$7-M$7)*($B$4+IF(N$6=1,1,0)*$B$3)</f>
        <v>-3.2051153880569439E-3</v>
      </c>
      <c r="O224" s="3">
        <f t="shared" si="494"/>
        <v>-8.9054414587626729E-4</v>
      </c>
      <c r="P224" s="3">
        <f t="shared" si="494"/>
        <v>-5.0404134554812429E-4</v>
      </c>
      <c r="Q224" s="3">
        <f t="shared" si="494"/>
        <v>-2.396382599634769E-4</v>
      </c>
      <c r="R224" s="3">
        <f t="shared" si="494"/>
        <v>-1.0463153253034581E-4</v>
      </c>
      <c r="S224" s="3">
        <f t="shared" si="494"/>
        <v>-4.3428489241717957E-5</v>
      </c>
      <c r="T224" s="3">
        <f t="shared" si="494"/>
        <v>-1.7429597110553516E-5</v>
      </c>
      <c r="U224" s="3">
        <f t="shared" si="494"/>
        <v>-6.8296306067745397E-6</v>
      </c>
      <c r="V224" s="3">
        <f t="shared" si="494"/>
        <v>-2.6285535953174841E-6</v>
      </c>
      <c r="W224" s="3">
        <f t="shared" si="494"/>
        <v>-9.9766210340393991E-7</v>
      </c>
      <c r="X224" s="8">
        <f t="shared" si="444"/>
        <v>7.8310967312176707E-3</v>
      </c>
      <c r="Y224" s="8">
        <f t="shared" ref="Y224:AF224" si="495">(-EXP(-$B$1*Y$7)+EXP(-$B$1*X$7))*EXP(-Y$7*$A224)</f>
        <v>5.1323291222810253E-3</v>
      </c>
      <c r="Z224" s="8">
        <f t="shared" si="495"/>
        <v>1.7429160060638547E-3</v>
      </c>
      <c r="AA224" s="8">
        <f t="shared" si="495"/>
        <v>5.918864772342298E-4</v>
      </c>
      <c r="AB224" s="8">
        <f t="shared" si="495"/>
        <v>2.0100199935849133E-4</v>
      </c>
      <c r="AC224" s="8">
        <f t="shared" si="495"/>
        <v>6.8259379627830634E-5</v>
      </c>
      <c r="AD224" s="8">
        <f t="shared" si="495"/>
        <v>2.3180579904910497E-5</v>
      </c>
      <c r="AE224" s="8">
        <f t="shared" si="495"/>
        <v>7.8720212175626208E-6</v>
      </c>
      <c r="AF224" s="8">
        <f t="shared" si="495"/>
        <v>2.6733031832662984E-6</v>
      </c>
      <c r="AG224" s="3">
        <f t="shared" si="446"/>
        <v>6.0977842346499501E-5</v>
      </c>
      <c r="AH224" s="9">
        <f t="shared" si="447"/>
        <v>-0.14568706309349747</v>
      </c>
      <c r="AI224" s="9">
        <f t="shared" si="448"/>
        <v>0.58274825237398986</v>
      </c>
      <c r="AJ224" s="8">
        <f t="shared" si="449"/>
        <v>-1.1408894835721905E-3</v>
      </c>
      <c r="AK224" s="7">
        <f t="shared" si="450"/>
        <v>0.14850178835490882</v>
      </c>
      <c r="AL224" s="7">
        <f t="shared" si="451"/>
        <v>-5.0152846046329271E-3</v>
      </c>
      <c r="AM224" s="10">
        <f t="shared" si="452"/>
        <v>0.1423456142667037</v>
      </c>
      <c r="AN224" s="8"/>
      <c r="AO224" s="10">
        <f>Fixing!B224</f>
        <v>0.14234450535111381</v>
      </c>
      <c r="AP224" s="11">
        <f t="shared" si="453"/>
        <v>-1.1089155898813541E-6</v>
      </c>
      <c r="AR224" t="str">
        <f t="shared" si="454"/>
        <v>2.13 -0.00501528460463293 -0.00114088948357219 0.148501788354909 0.142345614266704</v>
      </c>
    </row>
    <row r="225" spans="1:44" x14ac:dyDescent="0.3">
      <c r="A225" s="4">
        <f t="shared" si="455"/>
        <v>2.1399999999999983</v>
      </c>
      <c r="B225" s="4">
        <f t="shared" si="440"/>
        <v>0.25293585120077733</v>
      </c>
      <c r="C225">
        <f>(C$7*EXP(-$B$1*C$7)-B$7*EXP(-$B$1*B$7))*EXP(-C$7*$A225)</f>
        <v>0.16895089294735666</v>
      </c>
      <c r="D225">
        <f>(D$7*EXP(-$B$1*D$7)-C$7*EXP(-$B$1*C$7))*EXP(-D$7*$A225)</f>
        <v>5.6226021604397193E-2</v>
      </c>
      <c r="E225">
        <f>(E$7*EXP(-$B$1*E$7)-D$7*EXP(-$B$1*D$7))*EXP(-E$7*$A225)</f>
        <v>1.8707335896074033E-2</v>
      </c>
      <c r="F225">
        <f>(F$7*EXP(-$B$1*F$7)-E$7*EXP(-$B$1*E$7))*EXP(-F$7*$A225)</f>
        <v>6.2227312620640922E-3</v>
      </c>
      <c r="G225">
        <f>(G$7*EXP(-$B$1*G$7)-F$7*EXP(-$B$1*F$7))*EXP(-G$7*$A225)</f>
        <v>2.0693849818243541E-3</v>
      </c>
      <c r="H225">
        <f>(H$7*EXP(-$B$1*H$7)-G$7*EXP(-$B$1*G$7))*EXP(-H$7*$A225)</f>
        <v>6.8800113594525661E-4</v>
      </c>
      <c r="I225">
        <f>(I$7*EXP(-$B$1*I$7)-H$7*EXP(-$B$1*H$7))*EXP(-I$7*$A225)</f>
        <v>2.2867617937120734E-4</v>
      </c>
      <c r="J225">
        <f>(J$7*EXP(-$B$1*J$7)-I$7*EXP(-$B$1*I$7))*EXP(-J$7*$A225)</f>
        <v>7.5985848668043337E-5</v>
      </c>
      <c r="K225" s="3">
        <f t="shared" si="441"/>
        <v>-2.3317865492347722E-4</v>
      </c>
      <c r="L225" s="3">
        <v>0</v>
      </c>
      <c r="M225" s="4">
        <f t="shared" si="442"/>
        <v>-4.9857389245366642E-3</v>
      </c>
      <c r="N225" s="3">
        <f t="shared" ref="N225:W225" si="496">-N$7*EXP(-($B$1+$A225)*N$7)*(N$7-M$7)*($B$4+IF(N$6=1,1,0)*$B$3)</f>
        <v>-3.1971126072309493E-3</v>
      </c>
      <c r="O225" s="3">
        <f t="shared" si="496"/>
        <v>-8.8389004883714269E-4</v>
      </c>
      <c r="P225" s="3">
        <f t="shared" si="496"/>
        <v>-4.9778004339439319E-4</v>
      </c>
      <c r="Q225" s="3">
        <f t="shared" si="496"/>
        <v>-2.3548107190399868E-4</v>
      </c>
      <c r="R225" s="3">
        <f t="shared" si="496"/>
        <v>-1.0230361038098045E-4</v>
      </c>
      <c r="S225" s="3">
        <f t="shared" si="496"/>
        <v>-4.2250477684812499E-5</v>
      </c>
      <c r="T225" s="3">
        <f t="shared" si="496"/>
        <v>-1.6872241294530672E-5</v>
      </c>
      <c r="U225" s="3">
        <f t="shared" si="496"/>
        <v>-6.5782620755405188E-6</v>
      </c>
      <c r="V225" s="3">
        <f t="shared" si="496"/>
        <v>-2.5191807038630808E-6</v>
      </c>
      <c r="W225" s="3">
        <f t="shared" si="496"/>
        <v>-9.5138103045352433E-7</v>
      </c>
      <c r="X225" s="8">
        <f t="shared" si="444"/>
        <v>7.7699355060474569E-3</v>
      </c>
      <c r="Y225" s="8">
        <f t="shared" ref="Y225:AF225" si="497">(-EXP(-$B$1*Y$7)+EXP(-$B$1*X$7))*EXP(-Y$7*$A225)</f>
        <v>5.1067315239936477E-3</v>
      </c>
      <c r="Z225" s="8">
        <f t="shared" si="497"/>
        <v>1.7255737020422837E-3</v>
      </c>
      <c r="AA225" s="8">
        <f t="shared" si="497"/>
        <v>5.8307443561303636E-4</v>
      </c>
      <c r="AB225" s="8">
        <f t="shared" si="497"/>
        <v>1.970218931031986E-4</v>
      </c>
      <c r="AC225" s="8">
        <f t="shared" si="497"/>
        <v>6.6574049539928098E-5</v>
      </c>
      <c r="AD225" s="8">
        <f t="shared" si="497"/>
        <v>2.2495490233784706E-5</v>
      </c>
      <c r="AE225" s="8">
        <f t="shared" si="497"/>
        <v>7.6012663245729549E-6</v>
      </c>
      <c r="AF225" s="8">
        <f t="shared" si="497"/>
        <v>2.5684814661345494E-6</v>
      </c>
      <c r="AG225" s="3">
        <f t="shared" si="446"/>
        <v>5.8294663730869292E-5</v>
      </c>
      <c r="AH225" s="9">
        <f t="shared" si="447"/>
        <v>-0.14532330032867952</v>
      </c>
      <c r="AI225" s="9">
        <f t="shared" si="448"/>
        <v>0.58129320131471807</v>
      </c>
      <c r="AJ225" s="8">
        <f t="shared" si="449"/>
        <v>-1.129152671079805E-3</v>
      </c>
      <c r="AK225" s="7">
        <f t="shared" si="450"/>
        <v>0.14702989067176303</v>
      </c>
      <c r="AL225" s="7">
        <f t="shared" si="451"/>
        <v>-4.9857389245366642E-3</v>
      </c>
      <c r="AM225" s="10">
        <f t="shared" si="452"/>
        <v>0.14091499907614657</v>
      </c>
      <c r="AN225" s="8"/>
      <c r="AO225" s="10">
        <f>Fixing!B225</f>
        <v>0.14091390383249142</v>
      </c>
      <c r="AP225" s="11">
        <f t="shared" si="453"/>
        <v>-1.0952436551581179E-6</v>
      </c>
      <c r="AR225" t="str">
        <f t="shared" si="454"/>
        <v>2.14 -0.00498573892453666 -0.00112915267107981 0.147029890671763 0.140914999076147</v>
      </c>
    </row>
    <row r="226" spans="1:44" x14ac:dyDescent="0.3">
      <c r="A226" s="4">
        <f t="shared" si="455"/>
        <v>2.1499999999999981</v>
      </c>
      <c r="B226" s="4">
        <f t="shared" si="440"/>
        <v>0.25106000153738595</v>
      </c>
      <c r="C226">
        <f>(C$7*EXP(-$B$1*C$7)-B$7*EXP(-$B$1*B$7))*EXP(-C$7*$A226)</f>
        <v>0.16810824685336681</v>
      </c>
      <c r="D226">
        <f>(D$7*EXP(-$B$1*D$7)-C$7*EXP(-$B$1*C$7))*EXP(-D$7*$A226)</f>
        <v>5.5666563341810582E-2</v>
      </c>
      <c r="E226">
        <f>(E$7*EXP(-$B$1*E$7)-D$7*EXP(-$B$1*D$7))*EXP(-E$7*$A226)</f>
        <v>1.8428819949387495E-2</v>
      </c>
      <c r="F226">
        <f>(F$7*EXP(-$B$1*F$7)-E$7*EXP(-$B$1*E$7))*EXP(-F$7*$A226)</f>
        <v>6.0995129274196962E-3</v>
      </c>
      <c r="G226">
        <f>(G$7*EXP(-$B$1*G$7)-F$7*EXP(-$B$1*F$7))*EXP(-G$7*$A226)</f>
        <v>2.0182916845758645E-3</v>
      </c>
      <c r="H226">
        <f>(H$7*EXP(-$B$1*H$7)-G$7*EXP(-$B$1*G$7))*EXP(-H$7*$A226)</f>
        <v>6.6766762945437473E-4</v>
      </c>
      <c r="I226">
        <f>(I$7*EXP(-$B$1*I$7)-H$7*EXP(-$B$1*H$7))*EXP(-I$7*$A226)</f>
        <v>2.2081095736992476E-4</v>
      </c>
      <c r="J226">
        <f>(J$7*EXP(-$B$1*J$7)-I$7*EXP(-$B$1*I$7))*EXP(-J$7*$A226)</f>
        <v>7.3006400925282731E-5</v>
      </c>
      <c r="K226" s="3">
        <f t="shared" si="441"/>
        <v>-2.2291820692407356E-4</v>
      </c>
      <c r="L226" s="3">
        <v>0</v>
      </c>
      <c r="M226" s="4">
        <f t="shared" si="442"/>
        <v>-4.9565303623922566E-3</v>
      </c>
      <c r="N226" s="3">
        <f t="shared" ref="N226:W226" si="498">-N$7*EXP(-($B$1+$A226)*N$7)*(N$7-M$7)*($B$4+IF(N$6=1,1,0)*$B$3)</f>
        <v>-3.1891298083691565E-3</v>
      </c>
      <c r="O226" s="3">
        <f t="shared" si="498"/>
        <v>-8.7728567084632272E-4</v>
      </c>
      <c r="P226" s="3">
        <f t="shared" si="498"/>
        <v>-4.9159652038518369E-4</v>
      </c>
      <c r="Q226" s="3">
        <f t="shared" si="498"/>
        <v>-2.3139600176327226E-4</v>
      </c>
      <c r="R226" s="3">
        <f t="shared" si="498"/>
        <v>-1.0002748161934867E-4</v>
      </c>
      <c r="S226" s="3">
        <f t="shared" si="498"/>
        <v>-4.1104420065343788E-5</v>
      </c>
      <c r="T226" s="3">
        <f t="shared" si="498"/>
        <v>-1.6332708352076514E-5</v>
      </c>
      <c r="U226" s="3">
        <f t="shared" si="498"/>
        <v>-6.336145309465216E-6</v>
      </c>
      <c r="V226" s="3">
        <f t="shared" si="498"/>
        <v>-2.4143587675067283E-6</v>
      </c>
      <c r="W226" s="3">
        <f t="shared" si="498"/>
        <v>-9.0724691458019153E-7</v>
      </c>
      <c r="X226" s="8">
        <f t="shared" si="444"/>
        <v>7.7094778614753843E-3</v>
      </c>
      <c r="Y226" s="8">
        <f t="shared" ref="Y226:AF226" si="499">(-EXP(-$B$1*Y$7)+EXP(-$B$1*X$7))*EXP(-Y$7*$A226)</f>
        <v>5.0812615942603442E-3</v>
      </c>
      <c r="Z226" s="8">
        <f t="shared" si="499"/>
        <v>1.7084039568288998E-3</v>
      </c>
      <c r="AA226" s="8">
        <f t="shared" si="499"/>
        <v>5.7439358819971948E-4</v>
      </c>
      <c r="AB226" s="8">
        <f t="shared" si="499"/>
        <v>1.9312059823214069E-4</v>
      </c>
      <c r="AC226" s="8">
        <f t="shared" si="499"/>
        <v>6.4930330400157161E-5</v>
      </c>
      <c r="AD226" s="8">
        <f t="shared" si="499"/>
        <v>2.1830648022360469E-5</v>
      </c>
      <c r="AE226" s="8">
        <f t="shared" si="499"/>
        <v>7.3398239334238958E-6</v>
      </c>
      <c r="AF226" s="8">
        <f t="shared" si="499"/>
        <v>2.4677698673205524E-6</v>
      </c>
      <c r="AG226" s="3">
        <f t="shared" si="446"/>
        <v>5.5729551731018384E-5</v>
      </c>
      <c r="AH226" s="9">
        <f t="shared" si="447"/>
        <v>-0.14496044583496168</v>
      </c>
      <c r="AI226" s="9">
        <f t="shared" si="448"/>
        <v>0.57984178333984671</v>
      </c>
      <c r="AJ226" s="8">
        <f t="shared" si="449"/>
        <v>-1.1175693479542387E-3</v>
      </c>
      <c r="AK226" s="7">
        <f t="shared" si="450"/>
        <v>0.14557507901674252</v>
      </c>
      <c r="AL226" s="7">
        <f t="shared" si="451"/>
        <v>-4.9565303623922566E-3</v>
      </c>
      <c r="AM226" s="10">
        <f t="shared" si="452"/>
        <v>0.13950097930639602</v>
      </c>
      <c r="AN226" s="8"/>
      <c r="AO226" s="10">
        <f>Fixing!B226</f>
        <v>0.13949989753043732</v>
      </c>
      <c r="AP226" s="11">
        <f t="shared" si="453"/>
        <v>-1.0817759587000708E-6</v>
      </c>
      <c r="AR226" t="str">
        <f t="shared" si="454"/>
        <v>2.15 -0.00495653036239226 -0.00111756934795424 0.145575079016743 0.139500979306396</v>
      </c>
    </row>
    <row r="227" spans="1:44" x14ac:dyDescent="0.3">
      <c r="A227" s="4">
        <f t="shared" si="455"/>
        <v>2.1599999999999979</v>
      </c>
      <c r="B227" s="4">
        <f t="shared" si="440"/>
        <v>0.24920230604562293</v>
      </c>
      <c r="C227">
        <f>(C$7*EXP(-$B$1*C$7)-B$7*EXP(-$B$1*B$7))*EXP(-C$7*$A227)</f>
        <v>0.16726980347430398</v>
      </c>
      <c r="D227">
        <f>(D$7*EXP(-$B$1*D$7)-C$7*EXP(-$B$1*C$7))*EXP(-D$7*$A227)</f>
        <v>5.5112671781947113E-2</v>
      </c>
      <c r="E227">
        <f>(E$7*EXP(-$B$1*E$7)-D$7*EXP(-$B$1*D$7))*EXP(-E$7*$A227)</f>
        <v>1.8154450564936735E-2</v>
      </c>
      <c r="F227">
        <f>(F$7*EXP(-$B$1*F$7)-E$7*EXP(-$B$1*E$7))*EXP(-F$7*$A227)</f>
        <v>5.9787344792741918E-3</v>
      </c>
      <c r="G227">
        <f>(G$7*EXP(-$B$1*G$7)-F$7*EXP(-$B$1*F$7))*EXP(-G$7*$A227)</f>
        <v>1.968459885331203E-3</v>
      </c>
      <c r="H227">
        <f>(H$7*EXP(-$B$1*H$7)-G$7*EXP(-$B$1*G$7))*EXP(-H$7*$A227)</f>
        <v>6.4793506889891867E-4</v>
      </c>
      <c r="I227">
        <f>(I$7*EXP(-$B$1*I$7)-H$7*EXP(-$B$1*H$7))*EXP(-I$7*$A227)</f>
        <v>2.1321625640541812E-4</v>
      </c>
      <c r="J227">
        <f>(J$7*EXP(-$B$1*J$7)-I$7*EXP(-$B$1*I$7))*EXP(-J$7*$A227)</f>
        <v>7.0143778999532099E-5</v>
      </c>
      <c r="K227" s="3">
        <f t="shared" si="441"/>
        <v>-2.1310924447416461E-4</v>
      </c>
      <c r="L227" s="3">
        <v>0</v>
      </c>
      <c r="M227" s="4">
        <f t="shared" si="442"/>
        <v>-4.9276530610290921E-3</v>
      </c>
      <c r="N227" s="3">
        <f t="shared" ref="N227:W227" si="500">-N$7*EXP(-($B$1+$A227)*N$7)*(N$7-M$7)*($B$4+IF(N$6=1,1,0)*$B$3)</f>
        <v>-3.1811669415790474E-3</v>
      </c>
      <c r="O227" s="3">
        <f t="shared" si="500"/>
        <v>-8.7073064040580359E-4</v>
      </c>
      <c r="P227" s="3">
        <f t="shared" si="500"/>
        <v>-4.8548981033244554E-4</v>
      </c>
      <c r="Q227" s="3">
        <f t="shared" si="500"/>
        <v>-2.2738179845663875E-4</v>
      </c>
      <c r="R227" s="3">
        <f t="shared" si="500"/>
        <v>-9.7801993906651962E-5</v>
      </c>
      <c r="S227" s="3">
        <f t="shared" si="500"/>
        <v>-3.9989449622615174E-5</v>
      </c>
      <c r="T227" s="3">
        <f t="shared" si="500"/>
        <v>-1.5810428351357358E-5</v>
      </c>
      <c r="U227" s="3">
        <f t="shared" si="500"/>
        <v>-6.1029397919448674E-6</v>
      </c>
      <c r="V227" s="3">
        <f t="shared" si="500"/>
        <v>-2.3138984231253561E-6</v>
      </c>
      <c r="W227" s="3">
        <f t="shared" si="500"/>
        <v>-8.6516015946093224E-7</v>
      </c>
      <c r="X227" s="8">
        <f t="shared" si="444"/>
        <v>7.6497106274968909E-3</v>
      </c>
      <c r="Y227" s="8">
        <f t="shared" ref="Y227:AF227" si="501">(-EXP(-$B$1*Y$7)+EXP(-$B$1*X$7))*EXP(-Y$7*$A227)</f>
        <v>5.0559186963315466E-3</v>
      </c>
      <c r="Z227" s="8">
        <f t="shared" si="501"/>
        <v>1.6914050534348735E-3</v>
      </c>
      <c r="AA227" s="8">
        <f t="shared" si="501"/>
        <v>5.6584198176698865E-4</v>
      </c>
      <c r="AB227" s="8">
        <f t="shared" si="501"/>
        <v>1.8929655417535129E-4</v>
      </c>
      <c r="AC227" s="8">
        <f t="shared" si="501"/>
        <v>6.3327194830547893E-5</v>
      </c>
      <c r="AD227" s="8">
        <f t="shared" si="501"/>
        <v>2.1185454867769303E-5</v>
      </c>
      <c r="AE227" s="8">
        <f t="shared" si="501"/>
        <v>7.0873737444910349E-6</v>
      </c>
      <c r="AF227" s="8">
        <f t="shared" si="501"/>
        <v>2.3710072267799187E-6</v>
      </c>
      <c r="AG227" s="3">
        <f t="shared" si="446"/>
        <v>5.3277311118541145E-5</v>
      </c>
      <c r="AH227" s="9">
        <f t="shared" si="447"/>
        <v>-0.14459849734450217</v>
      </c>
      <c r="AI227" s="9">
        <f t="shared" si="448"/>
        <v>0.57839398937800868</v>
      </c>
      <c r="AJ227" s="8">
        <f t="shared" si="449"/>
        <v>-1.1061366618563193E-3</v>
      </c>
      <c r="AK227" s="7">
        <f t="shared" si="450"/>
        <v>0.14413711595592729</v>
      </c>
      <c r="AL227" s="7">
        <f t="shared" si="451"/>
        <v>-4.9276530610290921E-3</v>
      </c>
      <c r="AM227" s="10">
        <f t="shared" si="452"/>
        <v>0.13810332623304186</v>
      </c>
      <c r="AN227" s="8"/>
      <c r="AO227" s="10">
        <f>Fixing!B227</f>
        <v>0.13810225772416101</v>
      </c>
      <c r="AP227" s="11">
        <f t="shared" si="453"/>
        <v>-1.0685088808470855E-6</v>
      </c>
      <c r="AR227" t="str">
        <f t="shared" si="454"/>
        <v>2.16 -0.00492765306102909 -0.00110613666185632 0.144137115955927 0.138103326233042</v>
      </c>
    </row>
    <row r="228" spans="1:44" x14ac:dyDescent="0.3">
      <c r="A228" s="4">
        <f t="shared" si="455"/>
        <v>2.1699999999999977</v>
      </c>
      <c r="B228" s="4">
        <f t="shared" si="440"/>
        <v>0.24736253540158751</v>
      </c>
      <c r="C228">
        <f>(C$7*EXP(-$B$1*C$7)-B$7*EXP(-$B$1*B$7))*EXP(-C$7*$A228)</f>
        <v>0.16643554184903997</v>
      </c>
      <c r="D228">
        <f>(D$7*EXP(-$B$1*D$7)-C$7*EXP(-$B$1*C$7))*EXP(-D$7*$A228)</f>
        <v>5.456429153518922E-2</v>
      </c>
      <c r="E228">
        <f>(E$7*EXP(-$B$1*E$7)-D$7*EXP(-$B$1*D$7))*EXP(-E$7*$A228)</f>
        <v>1.7884166008452749E-2</v>
      </c>
      <c r="F228">
        <f>(F$7*EXP(-$B$1*F$7)-E$7*EXP(-$B$1*E$7))*EXP(-F$7*$A228)</f>
        <v>5.8603476046379197E-3</v>
      </c>
      <c r="G228">
        <f>(G$7*EXP(-$B$1*G$7)-F$7*EXP(-$B$1*F$7))*EXP(-G$7*$A228)</f>
        <v>1.9198584375936785E-3</v>
      </c>
      <c r="H228">
        <f>(H$7*EXP(-$B$1*H$7)-G$7*EXP(-$B$1*G$7))*EXP(-H$7*$A228)</f>
        <v>6.2878569364240098E-4</v>
      </c>
      <c r="I228">
        <f>(I$7*EXP(-$B$1*I$7)-H$7*EXP(-$B$1*H$7))*EXP(-I$7*$A228)</f>
        <v>2.0588277201923395E-4</v>
      </c>
      <c r="J228">
        <f>(J$7*EXP(-$B$1*J$7)-I$7*EXP(-$B$1*I$7))*EXP(-J$7*$A228)</f>
        <v>6.7393402084985014E-5</v>
      </c>
      <c r="K228" s="3">
        <f t="shared" si="441"/>
        <v>-2.0373190107265623E-4</v>
      </c>
      <c r="L228" s="3">
        <v>0</v>
      </c>
      <c r="M228" s="4">
        <f t="shared" si="442"/>
        <v>-4.8991012922893935E-3</v>
      </c>
      <c r="N228" s="3">
        <f t="shared" ref="N228:W228" si="502">-N$7*EXP(-($B$1+$A228)*N$7)*(N$7-M$7)*($B$4+IF(N$6=1,1,0)*$B$3)</f>
        <v>-3.1732239570926787E-3</v>
      </c>
      <c r="O228" s="3">
        <f t="shared" si="502"/>
        <v>-8.6422458879339514E-4</v>
      </c>
      <c r="P228" s="3">
        <f t="shared" si="502"/>
        <v>-4.7945895905030829E-4</v>
      </c>
      <c r="Q228" s="3">
        <f t="shared" si="502"/>
        <v>-2.2343723260296125E-4</v>
      </c>
      <c r="R228" s="3">
        <f t="shared" si="502"/>
        <v>-9.5626020542204204E-5</v>
      </c>
      <c r="S228" s="3">
        <f t="shared" si="502"/>
        <v>-3.8904723107089078E-5</v>
      </c>
      <c r="T228" s="3">
        <f t="shared" si="502"/>
        <v>-1.5304849585563302E-5</v>
      </c>
      <c r="U228" s="3">
        <f t="shared" si="502"/>
        <v>-5.8783175392875731E-6</v>
      </c>
      <c r="V228" s="3">
        <f t="shared" si="502"/>
        <v>-2.2176181869072979E-6</v>
      </c>
      <c r="W228" s="3">
        <f t="shared" si="502"/>
        <v>-8.2502578899903851E-7</v>
      </c>
      <c r="X228" s="8">
        <f t="shared" si="444"/>
        <v>7.5906210033390596E-3</v>
      </c>
      <c r="Y228" s="8">
        <f t="shared" ref="Y228:AF228" si="503">(-EXP(-$B$1*Y$7)+EXP(-$B$1*X$7))*EXP(-Y$7*$A228)</f>
        <v>5.0307021966334879E-3</v>
      </c>
      <c r="Z228" s="8">
        <f t="shared" si="503"/>
        <v>1.6745752919556996E-3</v>
      </c>
      <c r="AA228" s="8">
        <f t="shared" si="503"/>
        <v>5.5741769216731917E-4</v>
      </c>
      <c r="AB228" s="8">
        <f t="shared" si="503"/>
        <v>1.8554823126421975E-4</v>
      </c>
      <c r="AC228" s="8">
        <f t="shared" si="503"/>
        <v>6.1763640819182791E-5</v>
      </c>
      <c r="AD228" s="8">
        <f t="shared" si="503"/>
        <v>2.0559330052620235E-5</v>
      </c>
      <c r="AE228" s="8">
        <f t="shared" si="503"/>
        <v>6.843606474722218E-6</v>
      </c>
      <c r="AF228" s="8">
        <f t="shared" si="503"/>
        <v>2.2780387036439851E-6</v>
      </c>
      <c r="AG228" s="3">
        <f t="shared" si="446"/>
        <v>5.0932975268164045E-5</v>
      </c>
      <c r="AH228" s="9">
        <f t="shared" si="447"/>
        <v>-0.14423745259512177</v>
      </c>
      <c r="AI228" s="9">
        <f t="shared" si="448"/>
        <v>0.57694981038048709</v>
      </c>
      <c r="AJ228" s="8">
        <f t="shared" si="449"/>
        <v>-1.0948518371366534E-3</v>
      </c>
      <c r="AK228" s="7">
        <f t="shared" si="450"/>
        <v>0.14271576789518245</v>
      </c>
      <c r="AL228" s="7">
        <f t="shared" si="451"/>
        <v>-4.8991012922893935E-3</v>
      </c>
      <c r="AM228" s="10">
        <f t="shared" si="452"/>
        <v>0.1367218147657564</v>
      </c>
      <c r="AN228" s="8"/>
      <c r="AO228" s="10">
        <f>Fixing!B228</f>
        <v>0.1367207593270803</v>
      </c>
      <c r="AP228" s="11">
        <f t="shared" si="453"/>
        <v>-1.055438676095255E-6</v>
      </c>
      <c r="AR228" t="str">
        <f t="shared" si="454"/>
        <v>2.17 -0.00489910129228939 -0.00109485183713665 0.142715767895182 0.136721814765756</v>
      </c>
    </row>
    <row r="229" spans="1:44" x14ac:dyDescent="0.3">
      <c r="A229" s="4">
        <f t="shared" si="455"/>
        <v>2.1799999999999975</v>
      </c>
      <c r="B229" s="4">
        <f t="shared" si="440"/>
        <v>0.24554046373220245</v>
      </c>
      <c r="C229">
        <f>(C$7*EXP(-$B$1*C$7)-B$7*EXP(-$B$1*B$7))*EXP(-C$7*$A229)</f>
        <v>0.16560544112099071</v>
      </c>
      <c r="D229">
        <f>(D$7*EXP(-$B$1*D$7)-C$7*EXP(-$B$1*C$7))*EXP(-D$7*$A229)</f>
        <v>5.4021367763055231E-2</v>
      </c>
      <c r="E229">
        <f>(E$7*EXP(-$B$1*E$7)-D$7*EXP(-$B$1*D$7))*EXP(-E$7*$A229)</f>
        <v>1.7617905464770055E-2</v>
      </c>
      <c r="F229">
        <f>(F$7*EXP(-$B$1*F$7)-E$7*EXP(-$B$1*E$7))*EXP(-F$7*$A229)</f>
        <v>5.7443049471825125E-3</v>
      </c>
      <c r="G229">
        <f>(G$7*EXP(-$B$1*G$7)-F$7*EXP(-$B$1*F$7))*EXP(-G$7*$A229)</f>
        <v>1.8724569638763437E-3</v>
      </c>
      <c r="H229">
        <f>(H$7*EXP(-$B$1*H$7)-G$7*EXP(-$B$1*G$7))*EXP(-H$7*$A229)</f>
        <v>6.1020226795446906E-4</v>
      </c>
      <c r="I229">
        <f>(I$7*EXP(-$B$1*I$7)-H$7*EXP(-$B$1*H$7))*EXP(-I$7*$A229)</f>
        <v>1.988015197758942E-4</v>
      </c>
      <c r="J229">
        <f>(J$7*EXP(-$B$1*J$7)-I$7*EXP(-$B$1*I$7))*EXP(-J$7*$A229)</f>
        <v>6.4750868991799812E-5</v>
      </c>
      <c r="K229" s="3">
        <f t="shared" si="441"/>
        <v>-1.9476718439452958E-4</v>
      </c>
      <c r="L229" s="3">
        <v>0</v>
      </c>
      <c r="M229" s="4">
        <f t="shared" si="442"/>
        <v>-4.870869453687152E-3</v>
      </c>
      <c r="N229" s="3">
        <f t="shared" ref="N229:W229" si="504">-N$7*EXP(-($B$1+$A229)*N$7)*(N$7-M$7)*($B$4+IF(N$6=1,1,0)*$B$3)</f>
        <v>-3.1653008052663712E-3</v>
      </c>
      <c r="O229" s="3">
        <f t="shared" si="504"/>
        <v>-8.5776715004197836E-4</v>
      </c>
      <c r="P229" s="3">
        <f t="shared" si="504"/>
        <v>-4.735030242059896E-4</v>
      </c>
      <c r="Q229" s="3">
        <f t="shared" si="504"/>
        <v>-2.1956109614811693E-4</v>
      </c>
      <c r="R229" s="3">
        <f t="shared" si="504"/>
        <v>-9.3498459893015561E-5</v>
      </c>
      <c r="S229" s="3">
        <f t="shared" si="504"/>
        <v>-3.7849420142639351E-5</v>
      </c>
      <c r="T229" s="3">
        <f t="shared" si="504"/>
        <v>-1.4815437990116639E-5</v>
      </c>
      <c r="U229" s="3">
        <f t="shared" si="504"/>
        <v>-5.6619626394321882E-6</v>
      </c>
      <c r="V229" s="3">
        <f t="shared" si="504"/>
        <v>-2.1253441264978068E-6</v>
      </c>
      <c r="W229" s="3">
        <f t="shared" si="504"/>
        <v>-7.8675323299399189E-7</v>
      </c>
      <c r="X229" s="8">
        <f t="shared" si="444"/>
        <v>7.5321965443952013E-3</v>
      </c>
      <c r="Y229" s="8">
        <f t="shared" ref="Y229:AF229" si="505">(-EXP(-$B$1*Y$7)+EXP(-$B$1*X$7))*EXP(-Y$7*$A229)</f>
        <v>5.0056114647523599E-3</v>
      </c>
      <c r="Z229" s="8">
        <f t="shared" si="505"/>
        <v>1.6579129894012052E-3</v>
      </c>
      <c r="AA229" s="8">
        <f t="shared" si="505"/>
        <v>5.4911882390001085E-4</v>
      </c>
      <c r="AB229" s="8">
        <f t="shared" si="505"/>
        <v>1.818741301196033E-4</v>
      </c>
      <c r="AC229" s="8">
        <f t="shared" si="505"/>
        <v>6.0238691093906733E-5</v>
      </c>
      <c r="AD229" s="8">
        <f t="shared" si="505"/>
        <v>1.9951710022314935E-5</v>
      </c>
      <c r="AE229" s="8">
        <f t="shared" si="505"/>
        <v>6.6082234787271299E-6</v>
      </c>
      <c r="AF229" s="8">
        <f t="shared" si="505"/>
        <v>2.1887155284413917E-6</v>
      </c>
      <c r="AG229" s="3">
        <f t="shared" si="446"/>
        <v>4.8691796098632395E-5</v>
      </c>
      <c r="AH229" s="9">
        <f t="shared" si="447"/>
        <v>-0.14387730933028961</v>
      </c>
      <c r="AI229" s="9">
        <f t="shared" si="448"/>
        <v>0.57550923732115844</v>
      </c>
      <c r="AJ229" s="8">
        <f t="shared" si="449"/>
        <v>-1.0837121721544868E-3</v>
      </c>
      <c r="AK229" s="7">
        <f t="shared" si="450"/>
        <v>0.14131080501400339</v>
      </c>
      <c r="AL229" s="7">
        <f t="shared" si="451"/>
        <v>-4.870869453687152E-3</v>
      </c>
      <c r="AM229" s="10">
        <f t="shared" si="452"/>
        <v>0.13535622338816175</v>
      </c>
      <c r="AN229" s="8"/>
      <c r="AO229" s="10">
        <f>Fixing!B229</f>
        <v>0.13535518082605508</v>
      </c>
      <c r="AP229" s="11">
        <f t="shared" si="453"/>
        <v>-1.042562106673417E-6</v>
      </c>
      <c r="AR229" t="str">
        <f t="shared" si="454"/>
        <v>2.18 -0.00487086945368715 -0.00108371217215449 0.141310805014003 0.135356223388162</v>
      </c>
    </row>
    <row r="230" spans="1:44" x14ac:dyDescent="0.3">
      <c r="A230" s="4">
        <f t="shared" si="455"/>
        <v>2.1899999999999973</v>
      </c>
      <c r="B230" s="4">
        <f t="shared" si="440"/>
        <v>0.2437358685624979</v>
      </c>
      <c r="C230">
        <f>(C$7*EXP(-$B$1*C$7)-B$7*EXP(-$B$1*B$7))*EXP(-C$7*$A230)</f>
        <v>0.16477948053759475</v>
      </c>
      <c r="D230">
        <f>(D$7*EXP(-$B$1*D$7)-C$7*EXP(-$B$1*C$7))*EXP(-D$7*$A230)</f>
        <v>5.348384617271551E-2</v>
      </c>
      <c r="E230">
        <f>(E$7*EXP(-$B$1*E$7)-D$7*EXP(-$B$1*D$7))*EXP(-E$7*$A230)</f>
        <v>1.7355609024143036E-2</v>
      </c>
      <c r="F230">
        <f>(F$7*EXP(-$B$1*F$7)-E$7*EXP(-$B$1*E$7))*EXP(-F$7*$A230)</f>
        <v>5.6305600882977326E-3</v>
      </c>
      <c r="G230">
        <f>(G$7*EXP(-$B$1*G$7)-F$7*EXP(-$B$1*F$7))*EXP(-G$7*$A230)</f>
        <v>1.8262258367150765E-3</v>
      </c>
      <c r="H230">
        <f>(H$7*EXP(-$B$1*H$7)-G$7*EXP(-$B$1*G$7))*EXP(-H$7*$A230)</f>
        <v>5.9216806549758491E-4</v>
      </c>
      <c r="I230">
        <f>(I$7*EXP(-$B$1*I$7)-H$7*EXP(-$B$1*H$7))*EXP(-I$7*$A230)</f>
        <v>1.919638242558393E-4</v>
      </c>
      <c r="J230">
        <f>(J$7*EXP(-$B$1*J$7)-I$7*EXP(-$B$1*I$7))*EXP(-J$7*$A230)</f>
        <v>6.2211951103256948E-5</v>
      </c>
      <c r="K230" s="3">
        <f t="shared" si="441"/>
        <v>-1.8619693782489334E-4</v>
      </c>
      <c r="L230" s="3">
        <v>0</v>
      </c>
      <c r="M230" s="4">
        <f t="shared" si="442"/>
        <v>-4.8429520651647661E-3</v>
      </c>
      <c r="N230" s="3">
        <f t="shared" ref="N230:W230" si="506">-N$7*EXP(-($B$1+$A230)*N$7)*(N$7-M$7)*($B$4+IF(N$6=1,1,0)*$B$3)</f>
        <v>-3.1573974365804E-3</v>
      </c>
      <c r="O230" s="3">
        <f t="shared" si="506"/>
        <v>-8.5135796091892111E-4</v>
      </c>
      <c r="P230" s="3">
        <f t="shared" si="506"/>
        <v>-4.6762107517255241E-4</v>
      </c>
      <c r="Q230" s="3">
        <f t="shared" si="506"/>
        <v>-2.1575220199502126E-4</v>
      </c>
      <c r="R230" s="3">
        <f t="shared" si="506"/>
        <v>-9.1418234836067501E-5</v>
      </c>
      <c r="S230" s="3">
        <f t="shared" si="506"/>
        <v>-3.6822742606102608E-5</v>
      </c>
      <c r="T230" s="3">
        <f t="shared" si="506"/>
        <v>-1.4341676578516515E-5</v>
      </c>
      <c r="U230" s="3">
        <f t="shared" si="506"/>
        <v>-5.4535708076449456E-6</v>
      </c>
      <c r="V230" s="3">
        <f t="shared" si="506"/>
        <v>-2.0369095467864422E-6</v>
      </c>
      <c r="W230" s="3">
        <f t="shared" si="506"/>
        <v>-7.5025612275402578E-7</v>
      </c>
      <c r="X230" s="8">
        <f t="shared" si="444"/>
        <v>7.4744251496760257E-3</v>
      </c>
      <c r="Y230" s="8">
        <f t="shared" ref="Y230:AF230" si="507">(-EXP(-$B$1*Y$7)+EXP(-$B$1*X$7))*EXP(-Y$7*$A230)</f>
        <v>4.9806458734185594E-3</v>
      </c>
      <c r="Z230" s="8">
        <f t="shared" si="507"/>
        <v>1.6414164795272496E-3</v>
      </c>
      <c r="AA230" s="8">
        <f t="shared" si="507"/>
        <v>5.4094350968469256E-4</v>
      </c>
      <c r="AB230" s="8">
        <f t="shared" si="507"/>
        <v>1.7827278105205541E-4</v>
      </c>
      <c r="AC230" s="8">
        <f t="shared" si="507"/>
        <v>5.8751392511500103E-5</v>
      </c>
      <c r="AD230" s="8">
        <f t="shared" si="507"/>
        <v>1.9362047877810551E-5</v>
      </c>
      <c r="AE230" s="8">
        <f t="shared" si="507"/>
        <v>6.3809363828993392E-6</v>
      </c>
      <c r="AF230" s="8">
        <f t="shared" si="507"/>
        <v>2.1028947650351876E-6</v>
      </c>
      <c r="AG230" s="3">
        <f t="shared" si="446"/>
        <v>4.6549234456223327E-5</v>
      </c>
      <c r="AH230" s="9">
        <f t="shared" si="447"/>
        <v>-0.1435180652991091</v>
      </c>
      <c r="AI230" s="9">
        <f t="shared" si="448"/>
        <v>0.5740722611964364</v>
      </c>
      <c r="AJ230" s="8">
        <f t="shared" si="449"/>
        <v>-1.0727150367045072E-3</v>
      </c>
      <c r="AK230" s="7">
        <f t="shared" si="450"/>
        <v>0.13992200120035059</v>
      </c>
      <c r="AL230" s="7">
        <f t="shared" si="451"/>
        <v>-4.8429520651647661E-3</v>
      </c>
      <c r="AM230" s="10">
        <f t="shared" si="452"/>
        <v>0.13400633409848131</v>
      </c>
      <c r="AN230" s="8"/>
      <c r="AO230" s="10">
        <f>Fixing!B230</f>
        <v>0.13400530422259896</v>
      </c>
      <c r="AP230" s="11">
        <f t="shared" si="453"/>
        <v>-1.0298758823523713E-6</v>
      </c>
      <c r="AR230" t="str">
        <f t="shared" si="454"/>
        <v>2.19 -0.00484295206516477 -0.00107271503670451 0.139922001200351 0.134006334098481</v>
      </c>
    </row>
    <row r="231" spans="1:44" x14ac:dyDescent="0.3">
      <c r="A231" s="4">
        <f t="shared" si="455"/>
        <v>2.1999999999999971</v>
      </c>
      <c r="B231" s="4">
        <f t="shared" si="440"/>
        <v>0.24194853076341999</v>
      </c>
      <c r="C231">
        <f>(C$7*EXP(-$B$1*C$7)-B$7*EXP(-$B$1*B$7))*EXP(-C$7*$A231)</f>
        <v>0.16395763944979452</v>
      </c>
      <c r="D231">
        <f>(D$7*EXP(-$B$1*D$7)-C$7*EXP(-$B$1*C$7))*EXP(-D$7*$A231)</f>
        <v>5.2951673011563082E-2</v>
      </c>
      <c r="E231">
        <f>(E$7*EXP(-$B$1*E$7)-D$7*EXP(-$B$1*D$7))*EXP(-E$7*$A231)</f>
        <v>1.7097217668765968E-2</v>
      </c>
      <c r="F231">
        <f>(F$7*EXP(-$B$1*F$7)-E$7*EXP(-$B$1*E$7))*EXP(-F$7*$A231)</f>
        <v>5.5190675285234064E-3</v>
      </c>
      <c r="G231">
        <f>(G$7*EXP(-$B$1*G$7)-F$7*EXP(-$B$1*F$7))*EXP(-G$7*$A231)</f>
        <v>1.7811361601504506E-3</v>
      </c>
      <c r="H231">
        <f>(H$7*EXP(-$B$1*H$7)-G$7*EXP(-$B$1*G$7))*EXP(-H$7*$A231)</f>
        <v>5.7466685427219209E-4</v>
      </c>
      <c r="I231">
        <f>(I$7*EXP(-$B$1*I$7)-H$7*EXP(-$B$1*H$7))*EXP(-I$7*$A231)</f>
        <v>1.8536130842695416E-4</v>
      </c>
      <c r="J231">
        <f>(J$7*EXP(-$B$1*J$7)-I$7*EXP(-$B$1*I$7))*EXP(-J$7*$A231)</f>
        <v>5.9772585609070055E-5</v>
      </c>
      <c r="K231" s="3">
        <f t="shared" si="441"/>
        <v>-1.7800380368563262E-4</v>
      </c>
      <c r="L231" s="3">
        <v>0</v>
      </c>
      <c r="M231" s="4">
        <f t="shared" si="442"/>
        <v>-4.8153437659443025E-3</v>
      </c>
      <c r="N231" s="3">
        <f t="shared" ref="N231:W231" si="508">-N$7*EXP(-($B$1+$A231)*N$7)*(N$7-M$7)*($B$4+IF(N$6=1,1,0)*$B$3)</f>
        <v>-3.149513801638686E-3</v>
      </c>
      <c r="O231" s="3">
        <f t="shared" si="508"/>
        <v>-8.4499666090564487E-4</v>
      </c>
      <c r="P231" s="3">
        <f t="shared" si="508"/>
        <v>-4.6181219288349339E-4</v>
      </c>
      <c r="Q231" s="3">
        <f t="shared" si="508"/>
        <v>-2.1200938364007019E-4</v>
      </c>
      <c r="R231" s="3">
        <f t="shared" si="508"/>
        <v>-8.9384292212996039E-5</v>
      </c>
      <c r="S231" s="3">
        <f t="shared" si="508"/>
        <v>-3.5823914023659629E-5</v>
      </c>
      <c r="T231" s="3">
        <f t="shared" si="508"/>
        <v>-1.3883064896223836E-5</v>
      </c>
      <c r="U231" s="3">
        <f t="shared" si="508"/>
        <v>-5.2528489585688468E-6</v>
      </c>
      <c r="V231" s="3">
        <f t="shared" si="508"/>
        <v>-1.9521546887687223E-6</v>
      </c>
      <c r="W231" s="3">
        <f t="shared" si="508"/>
        <v>-7.154520961901167E-7</v>
      </c>
      <c r="X231" s="8">
        <f t="shared" si="444"/>
        <v>7.4172950497559407E-3</v>
      </c>
      <c r="Y231" s="8">
        <f t="shared" ref="Y231:AF231" si="509">(-EXP(-$B$1*Y$7)+EXP(-$B$1*X$7))*EXP(-Y$7*$A231)</f>
        <v>4.9558047984910045E-3</v>
      </c>
      <c r="Z231" s="8">
        <f t="shared" si="509"/>
        <v>1.6250841126690986E-3</v>
      </c>
      <c r="AA231" s="8">
        <f t="shared" si="509"/>
        <v>5.328899100411757E-4</v>
      </c>
      <c r="AB231" s="8">
        <f t="shared" si="509"/>
        <v>1.7474274347393045E-4</v>
      </c>
      <c r="AC231" s="8">
        <f t="shared" si="509"/>
        <v>5.7300815461933246E-5</v>
      </c>
      <c r="AD231" s="8">
        <f t="shared" si="509"/>
        <v>1.8789812883373632E-5</v>
      </c>
      <c r="AE231" s="8">
        <f t="shared" si="509"/>
        <v>6.161466732122571E-6</v>
      </c>
      <c r="AF231" s="8">
        <f t="shared" si="509"/>
        <v>2.0204390818945163E-6</v>
      </c>
      <c r="AG231" s="3">
        <f t="shared" si="446"/>
        <v>4.4500950921408155E-5</v>
      </c>
      <c r="AH231" s="9">
        <f t="shared" si="447"/>
        <v>-0.14315971825630391</v>
      </c>
      <c r="AI231" s="9">
        <f t="shared" si="448"/>
        <v>0.57263887302521566</v>
      </c>
      <c r="AJ231" s="8">
        <f t="shared" si="449"/>
        <v>-1.0618578695469382E-3</v>
      </c>
      <c r="AK231" s="7">
        <f t="shared" si="450"/>
        <v>0.13854913398647153</v>
      </c>
      <c r="AL231" s="7">
        <f t="shared" si="451"/>
        <v>-4.8153437659443025E-3</v>
      </c>
      <c r="AM231" s="10">
        <f t="shared" si="452"/>
        <v>0.13267193235098029</v>
      </c>
      <c r="AN231" s="8"/>
      <c r="AO231" s="10">
        <f>Fixing!B231</f>
        <v>0.13267091497475414</v>
      </c>
      <c r="AP231" s="11">
        <f t="shared" si="453"/>
        <v>-1.0173762261533881E-6</v>
      </c>
      <c r="AR231" t="str">
        <f t="shared" si="454"/>
        <v>2.2 -0.0048153437659443 -0.00106185786954694 0.138549133986472 0.13267193235098</v>
      </c>
    </row>
    <row r="232" spans="1:44" x14ac:dyDescent="0.3">
      <c r="A232" s="4">
        <f t="shared" si="455"/>
        <v>2.2099999999999969</v>
      </c>
      <c r="B232" s="4">
        <f t="shared" si="440"/>
        <v>0.24017823450018036</v>
      </c>
      <c r="C232">
        <f>(C$7*EXP(-$B$1*C$7)-B$7*EXP(-$B$1*B$7))*EXP(-C$7*$A232)</f>
        <v>0.16313989731152001</v>
      </c>
      <c r="D232">
        <f>(D$7*EXP(-$B$1*D$7)-C$7*EXP(-$B$1*C$7))*EXP(-D$7*$A232)</f>
        <v>5.242479506183835E-2</v>
      </c>
      <c r="E232">
        <f>(E$7*EXP(-$B$1*E$7)-D$7*EXP(-$B$1*D$7))*EXP(-E$7*$A232)</f>
        <v>1.68426732594938E-2</v>
      </c>
      <c r="F232">
        <f>(F$7*EXP(-$B$1*F$7)-E$7*EXP(-$B$1*E$7))*EXP(-F$7*$A232)</f>
        <v>5.4097826693490381E-3</v>
      </c>
      <c r="G232">
        <f>(G$7*EXP(-$B$1*G$7)-F$7*EXP(-$B$1*F$7))*EXP(-G$7*$A232)</f>
        <v>1.7371597516668193E-3</v>
      </c>
      <c r="H232">
        <f>(H$7*EXP(-$B$1*H$7)-G$7*EXP(-$B$1*G$7))*EXP(-H$7*$A232)</f>
        <v>5.5768288200682054E-4</v>
      </c>
      <c r="I232">
        <f>(I$7*EXP(-$B$1*I$7)-H$7*EXP(-$B$1*H$7))*EXP(-I$7*$A232)</f>
        <v>1.7898588338165639E-4</v>
      </c>
      <c r="J232">
        <f>(J$7*EXP(-$B$1*J$7)-I$7*EXP(-$B$1*I$7))*EXP(-J$7*$A232)</f>
        <v>5.7428869004022685E-5</v>
      </c>
      <c r="K232" s="3">
        <f t="shared" si="441"/>
        <v>-1.7017118808017857E-4</v>
      </c>
      <c r="L232" s="3">
        <v>0</v>
      </c>
      <c r="M232" s="4">
        <f t="shared" si="442"/>
        <v>-4.7880393114702775E-3</v>
      </c>
      <c r="N232" s="3">
        <f t="shared" ref="N232:W232" si="510">-N$7*EXP(-($B$1+$A232)*N$7)*(N$7-M$7)*($B$4+IF(N$6=1,1,0)*$B$3)</f>
        <v>-3.141649851168484E-3</v>
      </c>
      <c r="O232" s="3">
        <f t="shared" si="510"/>
        <v>-8.3868289217734707E-4</v>
      </c>
      <c r="P232" s="3">
        <f t="shared" si="510"/>
        <v>-4.5607546968913666E-4</v>
      </c>
      <c r="Q232" s="3">
        <f t="shared" si="510"/>
        <v>-2.0833149481588924E-4</v>
      </c>
      <c r="R232" s="3">
        <f t="shared" si="510"/>
        <v>-8.7395602296907673E-5</v>
      </c>
      <c r="S232" s="3">
        <f t="shared" si="510"/>
        <v>-3.4852178983590093E-5</v>
      </c>
      <c r="T232" s="3">
        <f t="shared" si="510"/>
        <v>-1.343911849200962E-5</v>
      </c>
      <c r="U232" s="3">
        <f t="shared" si="510"/>
        <v>-5.0595147940241469E-6</v>
      </c>
      <c r="V232" s="3">
        <f t="shared" si="510"/>
        <v>-1.8709264409379574E-6</v>
      </c>
      <c r="W232" s="3">
        <f t="shared" si="510"/>
        <v>-6.822626119515869E-7</v>
      </c>
      <c r="X232" s="8">
        <f t="shared" si="444"/>
        <v>7.3607947951938972E-3</v>
      </c>
      <c r="Y232" s="8">
        <f t="shared" ref="Y232:AF232" si="511">(-EXP(-$B$1*Y$7)+EXP(-$B$1*X$7))*EXP(-Y$7*$A232)</f>
        <v>4.9310876189415263E-3</v>
      </c>
      <c r="Z232" s="8">
        <f t="shared" si="511"/>
        <v>1.6089142555764557E-3</v>
      </c>
      <c r="AA232" s="8">
        <f t="shared" si="511"/>
        <v>5.2495621287556443E-4</v>
      </c>
      <c r="AB232" s="8">
        <f t="shared" si="511"/>
        <v>1.7128260532312938E-4</v>
      </c>
      <c r="AC232" s="8">
        <f t="shared" si="511"/>
        <v>5.5886053287329871E-5</v>
      </c>
      <c r="AD232" s="8">
        <f t="shared" si="511"/>
        <v>1.8234489988882166E-5</v>
      </c>
      <c r="AE232" s="8">
        <f t="shared" si="511"/>
        <v>5.949545648628368E-6</v>
      </c>
      <c r="AF232" s="8">
        <f t="shared" si="511"/>
        <v>1.9412165323348685E-6</v>
      </c>
      <c r="AG232" s="3">
        <f t="shared" si="446"/>
        <v>4.2542797020044635E-5</v>
      </c>
      <c r="AH232" s="9">
        <f t="shared" si="447"/>
        <v>-0.14280226596220383</v>
      </c>
      <c r="AI232" s="9">
        <f t="shared" si="448"/>
        <v>0.57120906384881531</v>
      </c>
      <c r="AJ232" s="8">
        <f t="shared" si="449"/>
        <v>-1.0511381760364845E-3</v>
      </c>
      <c r="AK232" s="7">
        <f t="shared" si="450"/>
        <v>0.13719198448570927</v>
      </c>
      <c r="AL232" s="7">
        <f t="shared" si="451"/>
        <v>-4.7880393114702775E-3</v>
      </c>
      <c r="AM232" s="10">
        <f t="shared" si="452"/>
        <v>0.13135280699820248</v>
      </c>
      <c r="AN232" s="8"/>
      <c r="AO232" s="10">
        <f>Fixing!B232</f>
        <v>0.13135180193797408</v>
      </c>
      <c r="AP232" s="11">
        <f t="shared" si="453"/>
        <v>-1.0050602284039645E-6</v>
      </c>
      <c r="AR232" t="str">
        <f t="shared" si="454"/>
        <v>2.21 -0.00478803931147028 -0.00105113817603648 0.137191984485709 0.131352806998202</v>
      </c>
    </row>
    <row r="233" spans="1:44" x14ac:dyDescent="0.3">
      <c r="A233" s="4">
        <f t="shared" si="455"/>
        <v>2.2199999999999966</v>
      </c>
      <c r="B233" s="4">
        <f t="shared" si="440"/>
        <v>0.23842476718115743</v>
      </c>
      <c r="C233">
        <f>(C$7*EXP(-$B$1*C$7)-B$7*EXP(-$B$1*B$7))*EXP(-C$7*$A233)</f>
        <v>0.16232623367917515</v>
      </c>
      <c r="D233">
        <f>(D$7*EXP(-$B$1*D$7)-C$7*EXP(-$B$1*C$7))*EXP(-D$7*$A233)</f>
        <v>5.1903159635307276E-2</v>
      </c>
      <c r="E233">
        <f>(E$7*EXP(-$B$1*E$7)-D$7*EXP(-$B$1*D$7))*EXP(-E$7*$A233)</f>
        <v>1.6591918522760582E-2</v>
      </c>
      <c r="F233">
        <f>(F$7*EXP(-$B$1*F$7)-E$7*EXP(-$B$1*E$7))*EXP(-F$7*$A233)</f>
        <v>5.3026617953738069E-3</v>
      </c>
      <c r="G233">
        <f>(G$7*EXP(-$B$1*G$7)-F$7*EXP(-$B$1*F$7))*EXP(-G$7*$A233)</f>
        <v>1.6942691245773265E-3</v>
      </c>
      <c r="H233">
        <f>(H$7*EXP(-$B$1*H$7)-G$7*EXP(-$B$1*G$7))*EXP(-H$7*$A233)</f>
        <v>5.4120086197997897E-4</v>
      </c>
      <c r="I233">
        <f>(I$7*EXP(-$B$1*I$7)-H$7*EXP(-$B$1*H$7))*EXP(-I$7*$A233)</f>
        <v>1.7282973842697269E-4</v>
      </c>
      <c r="J233">
        <f>(J$7*EXP(-$B$1*J$7)-I$7*EXP(-$B$1*I$7))*EXP(-J$7*$A233)</f>
        <v>5.5177050841527247E-5</v>
      </c>
      <c r="K233" s="3">
        <f t="shared" si="441"/>
        <v>-1.6268322728519755E-4</v>
      </c>
      <c r="L233" s="3">
        <v>0</v>
      </c>
      <c r="M233" s="4">
        <f t="shared" si="442"/>
        <v>-4.7610335704411158E-3</v>
      </c>
      <c r="N233" s="3">
        <f t="shared" ref="N233:W233" si="512">-N$7*EXP(-($B$1+$A233)*N$7)*(N$7-M$7)*($B$4+IF(N$6=1,1,0)*$B$3)</f>
        <v>-3.1338055360200794E-3</v>
      </c>
      <c r="O233" s="3">
        <f t="shared" si="512"/>
        <v>-8.3241629958287152E-4</v>
      </c>
      <c r="P233" s="3">
        <f t="shared" si="512"/>
        <v>-4.5041000921481158E-4</v>
      </c>
      <c r="Q233" s="3">
        <f t="shared" si="512"/>
        <v>-2.0471740914028023E-4</v>
      </c>
      <c r="R233" s="3">
        <f t="shared" si="512"/>
        <v>-8.5451158271058266E-5</v>
      </c>
      <c r="S233" s="3">
        <f t="shared" si="512"/>
        <v>-3.3906802564956411E-5</v>
      </c>
      <c r="T233" s="3">
        <f t="shared" si="512"/>
        <v>-1.3009368406208364E-5</v>
      </c>
      <c r="U233" s="3">
        <f t="shared" si="512"/>
        <v>-4.8732964059799824E-6</v>
      </c>
      <c r="V233" s="3">
        <f t="shared" si="512"/>
        <v>-1.7930780626859767E-6</v>
      </c>
      <c r="W233" s="3">
        <f t="shared" si="512"/>
        <v>-6.5061277218385572E-7</v>
      </c>
      <c r="X233" s="8">
        <f t="shared" si="444"/>
        <v>7.3049132454090521E-3</v>
      </c>
      <c r="Y233" s="8">
        <f t="shared" ref="Y233:AF233" si="513">(-EXP(-$B$1*Y$7)+EXP(-$B$1*X$7))*EXP(-Y$7*$A233)</f>
        <v>4.9064937168393488E-3</v>
      </c>
      <c r="Z233" s="8">
        <f t="shared" si="513"/>
        <v>1.592905291250137E-3</v>
      </c>
      <c r="AA233" s="8">
        <f t="shared" si="513"/>
        <v>5.1714063307252563E-4</v>
      </c>
      <c r="AB233" s="8">
        <f t="shared" si="513"/>
        <v>1.6789098249825606E-4</v>
      </c>
      <c r="AC233" s="8">
        <f t="shared" si="513"/>
        <v>5.4506221715276438E-5</v>
      </c>
      <c r="AD233" s="8">
        <f t="shared" si="513"/>
        <v>1.7695579366245696E-5</v>
      </c>
      <c r="AE233" s="8">
        <f t="shared" si="513"/>
        <v>5.7449135025871928E-6</v>
      </c>
      <c r="AF233" s="8">
        <f t="shared" si="513"/>
        <v>1.8651003433752375E-6</v>
      </c>
      <c r="AG233" s="3">
        <f t="shared" si="446"/>
        <v>4.0670806821299382E-5</v>
      </c>
      <c r="AH233" s="9">
        <f t="shared" si="447"/>
        <v>-0.14244570618273089</v>
      </c>
      <c r="AI233" s="9">
        <f t="shared" si="448"/>
        <v>0.56978282473092356</v>
      </c>
      <c r="AJ233" s="8">
        <f t="shared" si="449"/>
        <v>-1.0405535258458771E-3</v>
      </c>
      <c r="AK233" s="7">
        <f t="shared" si="450"/>
        <v>0.13585033733029267</v>
      </c>
      <c r="AL233" s="7">
        <f t="shared" si="451"/>
        <v>-4.7610335704411158E-3</v>
      </c>
      <c r="AM233" s="10">
        <f t="shared" si="452"/>
        <v>0.13004875023400569</v>
      </c>
      <c r="AN233" s="8"/>
      <c r="AO233" s="10">
        <f>Fixing!B233</f>
        <v>0.13004775730941698</v>
      </c>
      <c r="AP233" s="11">
        <f t="shared" si="453"/>
        <v>-9.9292458871635958E-7</v>
      </c>
      <c r="AR233" t="str">
        <f t="shared" si="454"/>
        <v>2.22 -0.00476103357044112 -0.00104055352584588 0.135850337330293 0.130048750234006</v>
      </c>
    </row>
    <row r="234" spans="1:44" x14ac:dyDescent="0.3">
      <c r="A234" s="4">
        <f t="shared" si="455"/>
        <v>2.2299999999999964</v>
      </c>
      <c r="B234" s="4">
        <f t="shared" si="440"/>
        <v>0.23668791940736306</v>
      </c>
      <c r="C234">
        <f>(C$7*EXP(-$B$1*C$7)-B$7*EXP(-$B$1*B$7))*EXP(-C$7*$A234)</f>
        <v>0.16151662821112675</v>
      </c>
      <c r="D234">
        <f>(D$7*EXP(-$B$1*D$7)-C$7*EXP(-$B$1*C$7))*EXP(-D$7*$A234)</f>
        <v>5.1386714567992514E-2</v>
      </c>
      <c r="E234">
        <f>(E$7*EXP(-$B$1*E$7)-D$7*EXP(-$B$1*D$7))*EXP(-E$7*$A234)</f>
        <v>1.6344897037692662E-2</v>
      </c>
      <c r="F234">
        <f>(F$7*EXP(-$B$1*F$7)-E$7*EXP(-$B$1*E$7))*EXP(-F$7*$A234)</f>
        <v>5.1976620568198253E-3</v>
      </c>
      <c r="G234">
        <f>(G$7*EXP(-$B$1*G$7)-F$7*EXP(-$B$1*F$7))*EXP(-G$7*$A234)</f>
        <v>1.6524374708438334E-3</v>
      </c>
      <c r="H234">
        <f>(H$7*EXP(-$B$1*H$7)-G$7*EXP(-$B$1*G$7))*EXP(-H$7*$A234)</f>
        <v>5.2520595926107362E-4</v>
      </c>
      <c r="I234">
        <f>(I$7*EXP(-$B$1*I$7)-H$7*EXP(-$B$1*H$7))*EXP(-I$7*$A234)</f>
        <v>1.6688533151546341E-4</v>
      </c>
      <c r="J234">
        <f>(J$7*EXP(-$B$1*J$7)-I$7*EXP(-$B$1*I$7))*EXP(-J$7*$A234)</f>
        <v>5.3013527732110238E-5</v>
      </c>
      <c r="K234" s="3">
        <f t="shared" si="441"/>
        <v>-1.555247556211307E-4</v>
      </c>
      <c r="L234" s="3">
        <v>0</v>
      </c>
      <c r="M234" s="4">
        <f t="shared" si="442"/>
        <v>-4.7343215219263698E-3</v>
      </c>
      <c r="N234" s="3">
        <f t="shared" ref="N234:W234" si="514">-N$7*EXP(-($B$1+$A234)*N$7)*(N$7-M$7)*($B$4+IF(N$6=1,1,0)*$B$3)</f>
        <v>-3.1259808071664751E-3</v>
      </c>
      <c r="O234" s="3">
        <f t="shared" si="514"/>
        <v>-8.261965306247327E-4</v>
      </c>
      <c r="P234" s="3">
        <f t="shared" si="514"/>
        <v>-4.4481492622079258E-4</v>
      </c>
      <c r="Q234" s="3">
        <f t="shared" si="514"/>
        <v>-2.0116601977125795E-4</v>
      </c>
      <c r="R234" s="3">
        <f t="shared" si="514"/>
        <v>-8.3549975719130826E-5</v>
      </c>
      <c r="S234" s="3">
        <f t="shared" si="514"/>
        <v>-3.2987069781784634E-5</v>
      </c>
      <c r="T234" s="3">
        <f t="shared" si="514"/>
        <v>-1.2593360675335816E-5</v>
      </c>
      <c r="U234" s="3">
        <f t="shared" si="514"/>
        <v>-4.6939318941388642E-6</v>
      </c>
      <c r="V234" s="3">
        <f t="shared" si="514"/>
        <v>-1.7184689192130129E-6</v>
      </c>
      <c r="W234" s="3">
        <f t="shared" si="514"/>
        <v>-6.2043115350837653E-7</v>
      </c>
      <c r="X234" s="8">
        <f t="shared" si="444"/>
        <v>7.2496395579924348E-3</v>
      </c>
      <c r="Y234" s="8">
        <f t="shared" ref="Y234:AF234" si="515">(-EXP(-$B$1*Y$7)+EXP(-$B$1*X$7))*EXP(-Y$7*$A234)</f>
        <v>4.8820224773356404E-3</v>
      </c>
      <c r="Z234" s="8">
        <f t="shared" si="515"/>
        <v>1.5770556187803685E-3</v>
      </c>
      <c r="AA234" s="8">
        <f t="shared" si="515"/>
        <v>5.0944141209363159E-4</v>
      </c>
      <c r="AB234" s="8">
        <f t="shared" si="515"/>
        <v>1.6456651830495836E-4</v>
      </c>
      <c r="AC234" s="8">
        <f t="shared" si="515"/>
        <v>5.3160458306123086E-5</v>
      </c>
      <c r="AD234" s="8">
        <f t="shared" si="515"/>
        <v>1.717259595952629E-5</v>
      </c>
      <c r="AE234" s="8">
        <f t="shared" si="515"/>
        <v>5.5473195940294242E-6</v>
      </c>
      <c r="AF234" s="8">
        <f t="shared" si="515"/>
        <v>1.7919687128743016E-6</v>
      </c>
      <c r="AG234" s="3">
        <f t="shared" si="446"/>
        <v>3.8881188905282675E-5</v>
      </c>
      <c r="AH234" s="9">
        <f t="shared" si="447"/>
        <v>-0.14209003668938525</v>
      </c>
      <c r="AI234" s="9">
        <f t="shared" si="448"/>
        <v>0.56836014675754098</v>
      </c>
      <c r="AJ234" s="8">
        <f t="shared" si="449"/>
        <v>-1.0301015507799638E-3</v>
      </c>
      <c r="AK234" s="7">
        <f t="shared" si="450"/>
        <v>0.1345239806101059</v>
      </c>
      <c r="AL234" s="7">
        <f t="shared" si="451"/>
        <v>-4.7343215219263698E-3</v>
      </c>
      <c r="AM234" s="10">
        <f t="shared" si="452"/>
        <v>0.12875955753739957</v>
      </c>
      <c r="AN234" s="8"/>
      <c r="AO234" s="10">
        <f>Fixing!B234</f>
        <v>0.12875857657143883</v>
      </c>
      <c r="AP234" s="11">
        <f t="shared" si="453"/>
        <v>-9.809659607395993E-7</v>
      </c>
      <c r="AR234" t="str">
        <f t="shared" si="454"/>
        <v>2.23 -0.00473432152192637 -0.00103010155077996 0.134523980610106 0.1287595575374</v>
      </c>
    </row>
    <row r="235" spans="1:44" x14ac:dyDescent="0.3">
      <c r="A235" s="4">
        <f t="shared" si="455"/>
        <v>2.2399999999999962</v>
      </c>
      <c r="B235" s="4">
        <f t="shared" si="440"/>
        <v>0.23496748492248334</v>
      </c>
      <c r="C235">
        <f>(C$7*EXP(-$B$1*C$7)-B$7*EXP(-$B$1*B$7))*EXP(-C$7*$A235)</f>
        <v>0.16071106066719598</v>
      </c>
      <c r="D235">
        <f>(D$7*EXP(-$B$1*D$7)-C$7*EXP(-$B$1*C$7))*EXP(-D$7*$A235)</f>
        <v>5.0875408214956945E-2</v>
      </c>
      <c r="E235">
        <f>(E$7*EXP(-$B$1*E$7)-D$7*EXP(-$B$1*D$7))*EXP(-E$7*$A235)</f>
        <v>1.6101553223413778E-2</v>
      </c>
      <c r="F235">
        <f>(F$7*EXP(-$B$1*F$7)-E$7*EXP(-$B$1*E$7))*EXP(-F$7*$A235)</f>
        <v>5.0947414523916561E-3</v>
      </c>
      <c r="G235">
        <f>(G$7*EXP(-$B$1*G$7)-F$7*EXP(-$B$1*F$7))*EXP(-G$7*$A235)</f>
        <v>1.6116386443210205E-3</v>
      </c>
      <c r="H235">
        <f>(H$7*EXP(-$B$1*H$7)-G$7*EXP(-$B$1*G$7))*EXP(-H$7*$A235)</f>
        <v>5.0968377735796904E-4</v>
      </c>
      <c r="I235">
        <f>(I$7*EXP(-$B$1*I$7)-H$7*EXP(-$B$1*H$7))*EXP(-I$7*$A235)</f>
        <v>1.6114538000527114E-4</v>
      </c>
      <c r="J235">
        <f>(J$7*EXP(-$B$1*J$7)-I$7*EXP(-$B$1*I$7))*EXP(-J$7*$A235)</f>
        <v>5.093483757722036E-5</v>
      </c>
      <c r="K235" s="3">
        <f t="shared" si="441"/>
        <v>-1.4868127473650946E-4</v>
      </c>
      <c r="L235" s="3">
        <v>0</v>
      </c>
      <c r="M235" s="4">
        <f t="shared" si="442"/>
        <v>-4.7078982525670604E-3</v>
      </c>
      <c r="N235" s="3">
        <f t="shared" ref="N235:W235" si="516">-N$7*EXP(-($B$1+$A235)*N$7)*(N$7-M$7)*($B$4+IF(N$6=1,1,0)*$B$3)</f>
        <v>-3.1181756157030922E-3</v>
      </c>
      <c r="O235" s="3">
        <f t="shared" si="516"/>
        <v>-8.200232354392869E-4</v>
      </c>
      <c r="P235" s="3">
        <f t="shared" si="516"/>
        <v>-4.3928934646397864E-4</v>
      </c>
      <c r="Q235" s="3">
        <f t="shared" si="516"/>
        <v>-1.9767623906807099E-4</v>
      </c>
      <c r="R235" s="3">
        <f t="shared" si="516"/>
        <v>-8.1691092126853442E-5</v>
      </c>
      <c r="S235" s="3">
        <f t="shared" si="516"/>
        <v>-3.2092285042322364E-5</v>
      </c>
      <c r="T235" s="3">
        <f t="shared" si="516"/>
        <v>-1.2190655852547821E-5</v>
      </c>
      <c r="U235" s="3">
        <f t="shared" si="516"/>
        <v>-4.5211689975962791E-6</v>
      </c>
      <c r="V235" s="3">
        <f t="shared" si="516"/>
        <v>-1.6469642274678402E-6</v>
      </c>
      <c r="W235" s="3">
        <f t="shared" si="516"/>
        <v>-5.916496458433444E-7</v>
      </c>
      <c r="X235" s="8">
        <f t="shared" si="444"/>
        <v>7.1949631784364839E-3</v>
      </c>
      <c r="Y235" s="8">
        <f t="shared" ref="Y235:AF235" si="517">(-EXP(-$B$1*Y$7)+EXP(-$B$1*X$7))*EXP(-Y$7*$A235)</f>
        <v>4.8576732886481356E-3</v>
      </c>
      <c r="Z235" s="8">
        <f t="shared" si="517"/>
        <v>1.5613636531866953E-3</v>
      </c>
      <c r="AA235" s="8">
        <f t="shared" si="517"/>
        <v>5.018568175816807E-4</v>
      </c>
      <c r="AB235" s="8">
        <f t="shared" si="517"/>
        <v>1.613078829132321E-4</v>
      </c>
      <c r="AC235" s="8">
        <f t="shared" si="517"/>
        <v>5.1847921913930775E-5</v>
      </c>
      <c r="AD235" s="8">
        <f t="shared" si="517"/>
        <v>1.6665069048355457E-5</v>
      </c>
      <c r="AE235" s="8">
        <f t="shared" si="517"/>
        <v>5.3565218457065405E-6</v>
      </c>
      <c r="AF235" s="8">
        <f t="shared" si="517"/>
        <v>1.7217046146210119E-6</v>
      </c>
      <c r="AG235" s="3">
        <f t="shared" si="446"/>
        <v>3.7170318684127371E-5</v>
      </c>
      <c r="AH235" s="9">
        <f t="shared" si="447"/>
        <v>-0.14173525525923147</v>
      </c>
      <c r="AI235" s="9">
        <f t="shared" si="448"/>
        <v>0.5669410210369259</v>
      </c>
      <c r="AJ235" s="8">
        <f t="shared" si="449"/>
        <v>-1.0197799426764664E-3</v>
      </c>
      <c r="AK235" s="7">
        <f t="shared" si="450"/>
        <v>0.13321270581243119</v>
      </c>
      <c r="AL235" s="7">
        <f t="shared" si="451"/>
        <v>-4.7078982525670604E-3</v>
      </c>
      <c r="AM235" s="10">
        <f t="shared" si="452"/>
        <v>0.12748502761718766</v>
      </c>
      <c r="AN235" s="8"/>
      <c r="AO235" s="10">
        <f>Fixing!B235</f>
        <v>0.127484058435679</v>
      </c>
      <c r="AP235" s="11">
        <f t="shared" si="453"/>
        <v>-9.691815086587674E-7</v>
      </c>
      <c r="AR235" t="str">
        <f t="shared" si="454"/>
        <v>2.24 -0.00470789825256706 -0.00101977994267647 0.133212705812431 0.127485027617188</v>
      </c>
    </row>
    <row r="236" spans="1:44" x14ac:dyDescent="0.3">
      <c r="A236" s="4">
        <f t="shared" si="455"/>
        <v>2.249999999999996</v>
      </c>
      <c r="B236" s="4">
        <f t="shared" si="440"/>
        <v>0.23326326056350247</v>
      </c>
      <c r="C236">
        <f>(C$7*EXP(-$B$1*C$7)-B$7*EXP(-$B$1*B$7))*EXP(-C$7*$A236)</f>
        <v>0.15990951090815228</v>
      </c>
      <c r="D236">
        <f>(D$7*EXP(-$B$1*D$7)-C$7*EXP(-$B$1*C$7))*EXP(-D$7*$A236)</f>
        <v>5.0369189445139198E-2</v>
      </c>
      <c r="E236">
        <f>(E$7*EXP(-$B$1*E$7)-D$7*EXP(-$B$1*D$7))*EXP(-E$7*$A236)</f>
        <v>1.5861832326539097E-2</v>
      </c>
      <c r="F236">
        <f>(F$7*EXP(-$B$1*F$7)-E$7*EXP(-$B$1*E$7))*EXP(-F$7*$A236)</f>
        <v>4.9938588124752341E-3</v>
      </c>
      <c r="G236">
        <f>(G$7*EXP(-$B$1*G$7)-F$7*EXP(-$B$1*F$7))*EXP(-G$7*$A236)</f>
        <v>1.5718471444141967E-3</v>
      </c>
      <c r="H236">
        <f>(H$7*EXP(-$B$1*H$7)-G$7*EXP(-$B$1*G$7))*EXP(-H$7*$A236)</f>
        <v>4.9462034525917355E-4</v>
      </c>
      <c r="I236">
        <f>(I$7*EXP(-$B$1*I$7)-H$7*EXP(-$B$1*H$7))*EXP(-I$7*$A236)</f>
        <v>1.5560285173797371E-4</v>
      </c>
      <c r="J236">
        <f>(J$7*EXP(-$B$1*J$7)-I$7*EXP(-$B$1*I$7))*EXP(-J$7*$A236)</f>
        <v>4.8937654029132273E-5</v>
      </c>
      <c r="K236" s="3">
        <f t="shared" si="441"/>
        <v>-1.4213892424383865E-4</v>
      </c>
      <c r="L236" s="3">
        <v>0</v>
      </c>
      <c r="M236" s="4">
        <f t="shared" si="442"/>
        <v>-4.6817589538564247E-3</v>
      </c>
      <c r="N236" s="3">
        <f t="shared" ref="N236:W236" si="518">-N$7*EXP(-($B$1+$A236)*N$7)*(N$7-M$7)*($B$4+IF(N$6=1,1,0)*$B$3)</f>
        <v>-3.1103899128474568E-3</v>
      </c>
      <c r="O236" s="3">
        <f t="shared" si="518"/>
        <v>-8.1389606677705192E-4</v>
      </c>
      <c r="P236" s="3">
        <f t="shared" si="518"/>
        <v>-4.3383240656129081E-4</v>
      </c>
      <c r="Q236" s="3">
        <f t="shared" si="518"/>
        <v>-1.9424699825810351E-4</v>
      </c>
      <c r="R236" s="3">
        <f t="shared" si="518"/>
        <v>-7.9873566394705848E-5</v>
      </c>
      <c r="S236" s="3">
        <f t="shared" si="518"/>
        <v>-3.1221771622964334E-5</v>
      </c>
      <c r="T236" s="3">
        <f t="shared" si="518"/>
        <v>-1.1800828543433705E-5</v>
      </c>
      <c r="U236" s="3">
        <f t="shared" si="518"/>
        <v>-4.3547647400571813E-6</v>
      </c>
      <c r="V236" s="3">
        <f t="shared" si="518"/>
        <v>-1.5784348126592524E-6</v>
      </c>
      <c r="W236" s="3">
        <f t="shared" si="518"/>
        <v>-5.6420329870142283E-7</v>
      </c>
      <c r="X236" s="8">
        <f t="shared" si="444"/>
        <v>7.1408738302652418E-3</v>
      </c>
      <c r="Y236" s="8">
        <f t="shared" ref="Y236:AF236" si="519">(-EXP(-$B$1*Y$7)+EXP(-$B$1*X$7))*EXP(-Y$7*$A236)</f>
        <v>4.8334455420458531E-3</v>
      </c>
      <c r="Z236" s="8">
        <f t="shared" si="519"/>
        <v>1.5458278252594819E-3</v>
      </c>
      <c r="AA236" s="8">
        <f t="shared" si="519"/>
        <v>4.9438514297091003E-4</v>
      </c>
      <c r="AB236" s="8">
        <f t="shared" si="519"/>
        <v>1.5811377282547157E-4</v>
      </c>
      <c r="AC236" s="8">
        <f t="shared" si="519"/>
        <v>5.0567792160727712E-5</v>
      </c>
      <c r="AD236" s="8">
        <f t="shared" si="519"/>
        <v>1.617254182425405E-5</v>
      </c>
      <c r="AE236" s="8">
        <f t="shared" si="519"/>
        <v>5.1722865065162162E-6</v>
      </c>
      <c r="AF236" s="8">
        <f t="shared" si="519"/>
        <v>1.6541956110676903E-6</v>
      </c>
      <c r="AG236" s="3">
        <f t="shared" si="446"/>
        <v>3.5534731060959655E-5</v>
      </c>
      <c r="AH236" s="9">
        <f t="shared" si="447"/>
        <v>-0.14138135967488441</v>
      </c>
      <c r="AI236" s="9">
        <f t="shared" si="448"/>
        <v>0.56552543869953764</v>
      </c>
      <c r="AJ236" s="8">
        <f t="shared" si="449"/>
        <v>-1.0095864513896997E-3</v>
      </c>
      <c r="AK236" s="7">
        <f t="shared" si="450"/>
        <v>0.13191630776265928</v>
      </c>
      <c r="AL236" s="7">
        <f t="shared" si="451"/>
        <v>-4.6817589538564247E-3</v>
      </c>
      <c r="AM236" s="10">
        <f t="shared" si="452"/>
        <v>0.12622496235741315</v>
      </c>
      <c r="AN236" s="8"/>
      <c r="AO236" s="10">
        <f>Fixing!B236</f>
        <v>0.12622400478921103</v>
      </c>
      <c r="AP236" s="11">
        <f t="shared" si="453"/>
        <v>-9.5756820212011817E-7</v>
      </c>
      <c r="AR236" t="str">
        <f t="shared" si="454"/>
        <v>2.25 -0.00468175895385642 -0.0010095864513897 0.131916307762659 0.126224962357413</v>
      </c>
    </row>
    <row r="237" spans="1:44" x14ac:dyDescent="0.3">
      <c r="A237" s="4">
        <f t="shared" si="455"/>
        <v>2.2599999999999958</v>
      </c>
      <c r="B237" s="4">
        <f t="shared" si="440"/>
        <v>0.23157504621191868</v>
      </c>
      <c r="C237">
        <f>(C$7*EXP(-$B$1*C$7)-B$7*EXP(-$B$1*B$7))*EXP(-C$7*$A237)</f>
        <v>0.15911195889520988</v>
      </c>
      <c r="D237">
        <f>(D$7*EXP(-$B$1*D$7)-C$7*EXP(-$B$1*C$7))*EXP(-D$7*$A237)</f>
        <v>4.986800763624042E-2</v>
      </c>
      <c r="E237">
        <f>(E$7*EXP(-$B$1*E$7)-D$7*EXP(-$B$1*D$7))*EXP(-E$7*$A237)</f>
        <v>1.5625680408855494E-2</v>
      </c>
      <c r="F237">
        <f>(F$7*EXP(-$B$1*F$7)-E$7*EXP(-$B$1*E$7))*EXP(-F$7*$A237)</f>
        <v>4.8949737826694756E-3</v>
      </c>
      <c r="G237">
        <f>(G$7*EXP(-$B$1*G$7)-F$7*EXP(-$B$1*F$7))*EXP(-G$7*$A237)</f>
        <v>1.533038100140597E-3</v>
      </c>
      <c r="H237">
        <f>(H$7*EXP(-$B$1*H$7)-G$7*EXP(-$B$1*G$7))*EXP(-H$7*$A237)</f>
        <v>4.8000210485898634E-4</v>
      </c>
      <c r="I237">
        <f>(I$7*EXP(-$B$1*I$7)-H$7*EXP(-$B$1*H$7))*EXP(-I$7*$A237)</f>
        <v>1.5025095642331061E-4</v>
      </c>
      <c r="J237">
        <f>(J$7*EXP(-$B$1*J$7)-I$7*EXP(-$B$1*I$7))*EXP(-J$7*$A237)</f>
        <v>4.7018781168080467E-5</v>
      </c>
      <c r="K237" s="3">
        <f t="shared" si="441"/>
        <v>-1.3588445364757547E-4</v>
      </c>
      <c r="L237" s="3">
        <v>0</v>
      </c>
      <c r="M237" s="4">
        <f t="shared" si="442"/>
        <v>-4.6558989194985948E-3</v>
      </c>
      <c r="N237" s="3">
        <f t="shared" ref="N237:W237" si="520">-N$7*EXP(-($B$1+$A237)*N$7)*(N$7-M$7)*($B$4+IF(N$6=1,1,0)*$B$3)</f>
        <v>-3.1026236499389023E-3</v>
      </c>
      <c r="O237" s="3">
        <f t="shared" si="520"/>
        <v>-8.0781467998317503E-4</v>
      </c>
      <c r="P237" s="3">
        <f t="shared" si="520"/>
        <v>-4.2844325385476699E-4</v>
      </c>
      <c r="Q237" s="3">
        <f t="shared" si="520"/>
        <v>-1.9087724710955501E-4</v>
      </c>
      <c r="R237" s="3">
        <f t="shared" si="520"/>
        <v>-7.8096478361467739E-5</v>
      </c>
      <c r="S237" s="3">
        <f t="shared" si="520"/>
        <v>-3.0374871156447897E-5</v>
      </c>
      <c r="T237" s="3">
        <f t="shared" si="520"/>
        <v>-1.14234669566539E-5</v>
      </c>
      <c r="U237" s="3">
        <f t="shared" si="520"/>
        <v>-4.1944850881105441E-6</v>
      </c>
      <c r="V237" s="3">
        <f t="shared" si="520"/>
        <v>-1.5127568748989715E-6</v>
      </c>
      <c r="W237" s="3">
        <f t="shared" si="520"/>
        <v>-5.3803017461765267E-7</v>
      </c>
      <c r="X237" s="8">
        <f t="shared" si="444"/>
        <v>7.0873615055485634E-3</v>
      </c>
      <c r="Y237" s="8">
        <f t="shared" ref="Y237:AF237" si="521">(-EXP(-$B$1*Y$7)+EXP(-$B$1*X$7))*EXP(-Y$7*$A237)</f>
        <v>4.8093386318338628E-3</v>
      </c>
      <c r="Z237" s="8">
        <f t="shared" si="521"/>
        <v>1.5304465814029882E-3</v>
      </c>
      <c r="AA237" s="8">
        <f t="shared" si="521"/>
        <v>4.8702470710301082E-4</v>
      </c>
      <c r="AB237" s="8">
        <f t="shared" si="521"/>
        <v>1.5498291035505302E-4</v>
      </c>
      <c r="AC237" s="8">
        <f t="shared" si="521"/>
        <v>4.931926892374639E-5</v>
      </c>
      <c r="AD237" s="8">
        <f t="shared" si="521"/>
        <v>1.5694570979473794E-5</v>
      </c>
      <c r="AE237" s="8">
        <f t="shared" si="521"/>
        <v>4.9943878651279896E-6</v>
      </c>
      <c r="AF237" s="8">
        <f t="shared" si="521"/>
        <v>1.5893336734059622E-6</v>
      </c>
      <c r="AG237" s="3">
        <f t="shared" si="446"/>
        <v>3.3971113411893867E-5</v>
      </c>
      <c r="AH237" s="9">
        <f t="shared" si="447"/>
        <v>-0.14102834772449557</v>
      </c>
      <c r="AI237" s="9">
        <f t="shared" si="448"/>
        <v>0.56411339089798229</v>
      </c>
      <c r="AJ237" s="8">
        <f t="shared" si="449"/>
        <v>-9.9951888285370726E-4</v>
      </c>
      <c r="AK237" s="7">
        <f t="shared" si="450"/>
        <v>0.13063458456596239</v>
      </c>
      <c r="AL237" s="7">
        <f t="shared" si="451"/>
        <v>-4.6558989194985948E-3</v>
      </c>
      <c r="AM237" s="10">
        <f t="shared" si="452"/>
        <v>0.12497916676361008</v>
      </c>
      <c r="AN237" s="8"/>
      <c r="AO237" s="10">
        <f>Fixing!B237</f>
        <v>0.1249782206407041</v>
      </c>
      <c r="AP237" s="11">
        <f t="shared" si="453"/>
        <v>-9.4612290597873017E-7</v>
      </c>
      <c r="AR237" t="str">
        <f t="shared" si="454"/>
        <v>2.26 -0.00465589891949859 -0.000999518882853707 0.130634584565962 0.12497916676361</v>
      </c>
    </row>
    <row r="238" spans="1:44" x14ac:dyDescent="0.3">
      <c r="A238" s="4">
        <f t="shared" si="455"/>
        <v>2.2699999999999956</v>
      </c>
      <c r="B238" s="4">
        <f t="shared" si="440"/>
        <v>0.22990264474555772</v>
      </c>
      <c r="C238">
        <f>(C$7*EXP(-$B$1*C$7)-B$7*EXP(-$B$1*B$7))*EXP(-C$7*$A238)</f>
        <v>0.15831838468952697</v>
      </c>
      <c r="D238">
        <f>(D$7*EXP(-$B$1*D$7)-C$7*EXP(-$B$1*C$7))*EXP(-D$7*$A238)</f>
        <v>4.9371812669662084E-2</v>
      </c>
      <c r="E238">
        <f>(E$7*EXP(-$B$1*E$7)-D$7*EXP(-$B$1*D$7))*EXP(-E$7*$A238)</f>
        <v>1.539304433518522E-2</v>
      </c>
      <c r="F238">
        <f>(F$7*EXP(-$B$1*F$7)-E$7*EXP(-$B$1*E$7))*EXP(-F$7*$A238)</f>
        <v>4.7980468076439719E-3</v>
      </c>
      <c r="G238">
        <f>(G$7*EXP(-$B$1*G$7)-F$7*EXP(-$B$1*F$7))*EXP(-G$7*$A238)</f>
        <v>1.4951872545842086E-3</v>
      </c>
      <c r="H238">
        <f>(H$7*EXP(-$B$1*H$7)-G$7*EXP(-$B$1*G$7))*EXP(-H$7*$A238)</f>
        <v>4.6581589875428623E-4</v>
      </c>
      <c r="I238">
        <f>(I$7*EXP(-$B$1*I$7)-H$7*EXP(-$B$1*H$7))*EXP(-I$7*$A238)</f>
        <v>1.4508313732022844E-4</v>
      </c>
      <c r="J238">
        <f>(J$7*EXP(-$B$1*J$7)-I$7*EXP(-$B$1*I$7))*EXP(-J$7*$A238)</f>
        <v>4.5175148388105887E-5</v>
      </c>
      <c r="K238" s="3">
        <f t="shared" si="441"/>
        <v>-1.2990519550734876E-4</v>
      </c>
      <c r="L238" s="3">
        <v>0</v>
      </c>
      <c r="M238" s="4">
        <f t="shared" si="442"/>
        <v>-4.6303135428426958E-3</v>
      </c>
      <c r="N238" s="3">
        <f t="shared" ref="N238:W238" si="522">-N$7*EXP(-($B$1+$A238)*N$7)*(N$7-M$7)*($B$4+IF(N$6=1,1,0)*$B$3)</f>
        <v>-3.0948767784382599E-3</v>
      </c>
      <c r="O238" s="3">
        <f t="shared" si="522"/>
        <v>-8.0177873297804583E-4</v>
      </c>
      <c r="P238" s="3">
        <f t="shared" si="522"/>
        <v>-4.2312104627833256E-4</v>
      </c>
      <c r="Q238" s="3">
        <f t="shared" si="522"/>
        <v>-1.8756595360979906E-4</v>
      </c>
      <c r="R238" s="3">
        <f t="shared" si="522"/>
        <v>-7.6358928338367702E-5</v>
      </c>
      <c r="S238" s="3">
        <f t="shared" si="522"/>
        <v>-2.9550943133931348E-5</v>
      </c>
      <c r="T238" s="3">
        <f t="shared" si="522"/>
        <v>-1.1058172468947084E-5</v>
      </c>
      <c r="U238" s="3">
        <f t="shared" si="522"/>
        <v>-4.0401046220813132E-6</v>
      </c>
      <c r="V238" s="3">
        <f t="shared" si="522"/>
        <v>-1.4498117655544378E-6</v>
      </c>
      <c r="W238" s="3">
        <f t="shared" si="522"/>
        <v>-5.130712093767706E-7</v>
      </c>
      <c r="X238" s="8">
        <f t="shared" si="444"/>
        <v>7.0344164557845741E-3</v>
      </c>
      <c r="Y238" s="8">
        <f t="shared" ref="Y238:AF238" si="523">(-EXP(-$B$1*Y$7)+EXP(-$B$1*X$7))*EXP(-Y$7*$A238)</f>
        <v>4.7853519553381551E-3</v>
      </c>
      <c r="Z238" s="8">
        <f t="shared" si="523"/>
        <v>1.5152183834800115E-3</v>
      </c>
      <c r="AA238" s="8">
        <f t="shared" si="523"/>
        <v>4.7977385384886066E-4</v>
      </c>
      <c r="AB238" s="8">
        <f t="shared" si="523"/>
        <v>1.5191404311524283E-4</v>
      </c>
      <c r="AC238" s="8">
        <f t="shared" si="523"/>
        <v>4.8101571835320793E-5</v>
      </c>
      <c r="AD238" s="8">
        <f t="shared" si="523"/>
        <v>1.5230726307990389E-5</v>
      </c>
      <c r="AE238" s="8">
        <f t="shared" si="523"/>
        <v>4.822607973458655E-6</v>
      </c>
      <c r="AF238" s="8">
        <f t="shared" si="523"/>
        <v>1.5270150086976174E-6</v>
      </c>
      <c r="AG238" s="3">
        <f t="shared" si="446"/>
        <v>3.2476298876837191E-5</v>
      </c>
      <c r="AH238" s="9">
        <f t="shared" si="447"/>
        <v>-0.14067621720173909</v>
      </c>
      <c r="AI238" s="9">
        <f t="shared" si="448"/>
        <v>0.56270486880695636</v>
      </c>
      <c r="AJ238" s="8">
        <f t="shared" si="449"/>
        <v>-9.895750972214385E-4</v>
      </c>
      <c r="AK238" s="7">
        <f t="shared" si="450"/>
        <v>0.12936733754992136</v>
      </c>
      <c r="AL238" s="7">
        <f t="shared" si="451"/>
        <v>-4.6303135428426958E-3</v>
      </c>
      <c r="AM238" s="10">
        <f t="shared" si="452"/>
        <v>0.12374744890985721</v>
      </c>
      <c r="AN238" s="8"/>
      <c r="AO238" s="10">
        <f>Fixing!B238</f>
        <v>0.12374651406698173</v>
      </c>
      <c r="AP238" s="11">
        <f t="shared" si="453"/>
        <v>-9.3484287548573075E-7</v>
      </c>
      <c r="AR238" t="str">
        <f t="shared" si="454"/>
        <v>2.27 -0.0046303135428427 -0.000989575097221438 0.129367337549921 0.123747448909857</v>
      </c>
    </row>
    <row r="239" spans="1:44" x14ac:dyDescent="0.3">
      <c r="A239" s="4">
        <f t="shared" si="455"/>
        <v>2.2799999999999954</v>
      </c>
      <c r="B239" s="4">
        <f t="shared" si="440"/>
        <v>0.22824586199098942</v>
      </c>
      <c r="C239">
        <f>(C$7*EXP(-$B$1*C$7)-B$7*EXP(-$B$1*B$7))*EXP(-C$7*$A239)</f>
        <v>0.15752876845170702</v>
      </c>
      <c r="D239">
        <f>(D$7*EXP(-$B$1*D$7)-C$7*EXP(-$B$1*C$7))*EXP(-D$7*$A239)</f>
        <v>4.8880554925494021E-2</v>
      </c>
      <c r="E239">
        <f>(E$7*EXP(-$B$1*E$7)-D$7*EXP(-$B$1*D$7))*EXP(-E$7*$A239)</f>
        <v>1.5163871761430251E-2</v>
      </c>
      <c r="F239">
        <f>(F$7*EXP(-$B$1*F$7)-E$7*EXP(-$B$1*E$7))*EXP(-F$7*$A239)</f>
        <v>4.7030391153163363E-3</v>
      </c>
      <c r="G239">
        <f>(G$7*EXP(-$B$1*G$7)-F$7*EXP(-$B$1*F$7))*EXP(-G$7*$A239)</f>
        <v>1.4582709497344094E-3</v>
      </c>
      <c r="H239">
        <f>(H$7*EXP(-$B$1*H$7)-G$7*EXP(-$B$1*G$7))*EXP(-H$7*$A239)</f>
        <v>4.5204895840198145E-4</v>
      </c>
      <c r="I239">
        <f>(I$7*EXP(-$B$1*I$7)-H$7*EXP(-$B$1*H$7))*EXP(-I$7*$A239)</f>
        <v>1.4009306320405296E-4</v>
      </c>
      <c r="J239">
        <f>(J$7*EXP(-$B$1*J$7)-I$7*EXP(-$B$1*I$7))*EXP(-J$7*$A239)</f>
        <v>4.3403805483431274E-5</v>
      </c>
      <c r="K239" s="3">
        <f t="shared" si="441"/>
        <v>-1.2418903978206214E-4</v>
      </c>
      <c r="L239" s="3">
        <v>0</v>
      </c>
      <c r="M239" s="4">
        <f t="shared" si="442"/>
        <v>-4.604998314390007E-3</v>
      </c>
      <c r="N239" s="3">
        <f t="shared" ref="N239:W239" si="524">-N$7*EXP(-($B$1+$A239)*N$7)*(N$7-M$7)*($B$4+IF(N$6=1,1,0)*$B$3)</f>
        <v>-3.0871492499275569E-3</v>
      </c>
      <c r="O239" s="3">
        <f t="shared" si="524"/>
        <v>-7.9578788623805327E-4</v>
      </c>
      <c r="P239" s="3">
        <f t="shared" si="524"/>
        <v>-4.178649522262256E-4</v>
      </c>
      <c r="Q239" s="3">
        <f t="shared" si="524"/>
        <v>-1.8431210364932042E-4</v>
      </c>
      <c r="R239" s="3">
        <f t="shared" si="524"/>
        <v>-7.4660036653596411E-5</v>
      </c>
      <c r="S239" s="3">
        <f t="shared" si="524"/>
        <v>-2.8749364420578636E-5</v>
      </c>
      <c r="T239" s="3">
        <f t="shared" si="524"/>
        <v>-1.0704559204047271E-5</v>
      </c>
      <c r="U239" s="3">
        <f t="shared" si="524"/>
        <v>-3.891406218996813E-6</v>
      </c>
      <c r="V239" s="3">
        <f t="shared" si="524"/>
        <v>-1.3894857729074652E-6</v>
      </c>
      <c r="W239" s="3">
        <f t="shared" si="524"/>
        <v>-4.8927007872451112E-7</v>
      </c>
      <c r="X239" s="8">
        <f t="shared" si="444"/>
        <v>6.9820291831351293E-3</v>
      </c>
      <c r="Y239" s="8">
        <f t="shared" ref="Y239:AF239" si="525">(-EXP(-$B$1*Y$7)+EXP(-$B$1*X$7))*EXP(-Y$7*$A239)</f>
        <v>4.7614849128905677E-3</v>
      </c>
      <c r="Z239" s="8">
        <f t="shared" si="525"/>
        <v>1.5001417086580688E-3</v>
      </c>
      <c r="AA239" s="8">
        <f t="shared" si="525"/>
        <v>4.7263095173588756E-4</v>
      </c>
      <c r="AB239" s="8">
        <f t="shared" si="525"/>
        <v>1.4890594351822632E-4</v>
      </c>
      <c r="AC239" s="8">
        <f t="shared" si="525"/>
        <v>4.6913939795131273E-5</v>
      </c>
      <c r="AD239" s="8">
        <f t="shared" si="525"/>
        <v>1.4780590318289043E-5</v>
      </c>
      <c r="AE239" s="8">
        <f t="shared" si="525"/>
        <v>4.6567363796586068E-6</v>
      </c>
      <c r="AF239" s="8">
        <f t="shared" si="525"/>
        <v>1.467139893783765E-6</v>
      </c>
      <c r="AG239" s="3">
        <f t="shared" si="446"/>
        <v>3.1047259945515541E-5</v>
      </c>
      <c r="AH239" s="9">
        <f t="shared" si="447"/>
        <v>-0.14032496590579804</v>
      </c>
      <c r="AI239" s="9">
        <f t="shared" si="448"/>
        <v>0.56129986362319217</v>
      </c>
      <c r="AJ239" s="8">
        <f t="shared" si="449"/>
        <v>-9.7975300707672406E-4</v>
      </c>
      <c r="AK239" s="7">
        <f t="shared" si="450"/>
        <v>0.12811437120810032</v>
      </c>
      <c r="AL239" s="7">
        <f t="shared" si="451"/>
        <v>-4.604998314390007E-3</v>
      </c>
      <c r="AM239" s="10">
        <f t="shared" si="452"/>
        <v>0.12252961988663358</v>
      </c>
      <c r="AN239" s="8"/>
      <c r="AO239" s="10">
        <f>Fixing!B239</f>
        <v>0.12252869616148898</v>
      </c>
      <c r="AP239" s="11">
        <f t="shared" si="453"/>
        <v>-9.2372514459704291E-7</v>
      </c>
      <c r="AR239" t="str">
        <f t="shared" si="454"/>
        <v>2.28 -0.00460499831439001 -0.000979753007076724 0.1281143712081 0.122529619886634</v>
      </c>
    </row>
    <row r="240" spans="1:44" x14ac:dyDescent="0.3">
      <c r="A240" s="4">
        <f t="shared" si="455"/>
        <v>2.2899999999999952</v>
      </c>
      <c r="B240" s="4">
        <f t="shared" si="440"/>
        <v>0.22660450667655291</v>
      </c>
      <c r="C240">
        <f>(C$7*EXP(-$B$1*C$7)-B$7*EXP(-$B$1*B$7))*EXP(-C$7*$A240)</f>
        <v>0.15674309044130302</v>
      </c>
      <c r="D240">
        <f>(D$7*EXP(-$B$1*D$7)-C$7*EXP(-$B$1*C$7))*EXP(-D$7*$A240)</f>
        <v>4.8394185277552446E-2</v>
      </c>
      <c r="E240">
        <f>(E$7*EXP(-$B$1*E$7)-D$7*EXP(-$B$1*D$7))*EXP(-E$7*$A240)</f>
        <v>1.4938111122794671E-2</v>
      </c>
      <c r="F240">
        <f>(F$7*EXP(-$B$1*F$7)-E$7*EXP(-$B$1*E$7))*EXP(-F$7*$A240)</f>
        <v>4.6099127013428508E-3</v>
      </c>
      <c r="G240">
        <f>(G$7*EXP(-$B$1*G$7)-F$7*EXP(-$B$1*F$7))*EXP(-G$7*$A240)</f>
        <v>1.4222661116989406E-3</v>
      </c>
      <c r="H240">
        <f>(H$7*EXP(-$B$1*H$7)-G$7*EXP(-$B$1*G$7))*EXP(-H$7*$A240)</f>
        <v>4.386888926264586E-4</v>
      </c>
      <c r="I240">
        <f>(I$7*EXP(-$B$1*I$7)-H$7*EXP(-$B$1*H$7))*EXP(-I$7*$A240)</f>
        <v>1.3527462060994723E-4</v>
      </c>
      <c r="J240">
        <f>(J$7*EXP(-$B$1*J$7)-I$7*EXP(-$B$1*I$7))*EXP(-J$7*$A240)</f>
        <v>4.1701917927502495E-5</v>
      </c>
      <c r="K240" s="3">
        <f t="shared" si="441"/>
        <v>-1.1872440930292234E-4</v>
      </c>
      <c r="L240" s="3">
        <v>0</v>
      </c>
      <c r="M240" s="4">
        <f t="shared" si="442"/>
        <v>-4.579948819371917E-3</v>
      </c>
      <c r="N240" s="3">
        <f t="shared" ref="N240:W240" si="526">-N$7*EXP(-($B$1+$A240)*N$7)*(N$7-M$7)*($B$4+IF(N$6=1,1,0)*$B$3)</f>
        <v>-3.0794410161097147E-3</v>
      </c>
      <c r="O240" s="3">
        <f t="shared" si="526"/>
        <v>-7.8984180277648895E-4</v>
      </c>
      <c r="P240" s="3">
        <f t="shared" si="526"/>
        <v>-4.126741504230568E-4</v>
      </c>
      <c r="Q240" s="3">
        <f t="shared" si="526"/>
        <v>-1.8111470071113738E-4</v>
      </c>
      <c r="R240" s="3">
        <f t="shared" si="526"/>
        <v>-7.2998943206953806E-5</v>
      </c>
      <c r="S240" s="3">
        <f t="shared" si="526"/>
        <v>-2.7969528784284005E-5</v>
      </c>
      <c r="T240" s="3">
        <f t="shared" si="526"/>
        <v>-1.0362253625066109E-5</v>
      </c>
      <c r="U240" s="3">
        <f t="shared" si="526"/>
        <v>-3.7481807472218215E-6</v>
      </c>
      <c r="V240" s="3">
        <f t="shared" si="526"/>
        <v>-1.3316699167315201E-6</v>
      </c>
      <c r="W240" s="3">
        <f t="shared" si="526"/>
        <v>-4.6657307126211858E-7</v>
      </c>
      <c r="X240" s="8">
        <f t="shared" si="444"/>
        <v>6.9301904319997547E-3</v>
      </c>
      <c r="Y240" s="8">
        <f t="shared" ref="Y240:AF240" si="527">(-EXP(-$B$1*Y$7)+EXP(-$B$1*X$7))*EXP(-Y$7*$A240)</f>
        <v>4.7377369078137974E-3</v>
      </c>
      <c r="Z240" s="8">
        <f t="shared" si="527"/>
        <v>1.4852150492571145E-3</v>
      </c>
      <c r="AA240" s="8">
        <f t="shared" si="527"/>
        <v>4.6559439358098183E-4</v>
      </c>
      <c r="AB240" s="8">
        <f t="shared" si="527"/>
        <v>1.4595740828405614E-4</v>
      </c>
      <c r="AC240" s="8">
        <f t="shared" si="527"/>
        <v>4.5755630494491995E-5</v>
      </c>
      <c r="AD240" s="8">
        <f t="shared" si="527"/>
        <v>1.4343757857593934E-5</v>
      </c>
      <c r="AE240" s="8">
        <f t="shared" si="527"/>
        <v>4.4965698702820048E-6</v>
      </c>
      <c r="AF240" s="8">
        <f t="shared" si="527"/>
        <v>1.4096125157065038E-6</v>
      </c>
      <c r="AG240" s="3">
        <f t="shared" si="446"/>
        <v>2.968110232573058E-5</v>
      </c>
      <c r="AH240" s="9">
        <f t="shared" si="447"/>
        <v>-0.13997459164135068</v>
      </c>
      <c r="AI240" s="9">
        <f t="shared" si="448"/>
        <v>0.55989836656540271</v>
      </c>
      <c r="AJ240" s="8">
        <f t="shared" si="449"/>
        <v>-9.7005057571596131E-4</v>
      </c>
      <c r="AK240" s="7">
        <f t="shared" si="450"/>
        <v>0.12687549314456087</v>
      </c>
      <c r="AL240" s="7">
        <f t="shared" si="451"/>
        <v>-4.579948819371917E-3</v>
      </c>
      <c r="AM240" s="10">
        <f t="shared" si="452"/>
        <v>0.12132549374947298</v>
      </c>
      <c r="AN240" s="8"/>
      <c r="AO240" s="10">
        <f>Fixing!B240</f>
        <v>0.12132458098251397</v>
      </c>
      <c r="AP240" s="11">
        <f t="shared" si="453"/>
        <v>-9.1276695900199822E-7</v>
      </c>
      <c r="AR240" t="str">
        <f t="shared" si="454"/>
        <v>2.29 -0.00457994881937192 -0.000970050575715961 0.126875493144561 0.121325493749473</v>
      </c>
    </row>
    <row r="241" spans="1:44" x14ac:dyDescent="0.3">
      <c r="A241" s="4">
        <f t="shared" si="455"/>
        <v>2.2999999999999949</v>
      </c>
      <c r="B241" s="4">
        <f t="shared" si="440"/>
        <v>0.22497839038599282</v>
      </c>
      <c r="C241">
        <f>(C$7*EXP(-$B$1*C$7)-B$7*EXP(-$B$1*B$7))*EXP(-C$7*$A241)</f>
        <v>0.15596133101632376</v>
      </c>
      <c r="D241">
        <f>(D$7*EXP(-$B$1*D$7)-C$7*EXP(-$B$1*C$7))*EXP(-D$7*$A241)</f>
        <v>4.7912655088467246E-2</v>
      </c>
      <c r="E241">
        <f>(E$7*EXP(-$B$1*E$7)-D$7*EXP(-$B$1*D$7))*EXP(-E$7*$A241)</f>
        <v>1.4715711622182345E-2</v>
      </c>
      <c r="F241">
        <f>(F$7*EXP(-$B$1*F$7)-E$7*EXP(-$B$1*E$7))*EXP(-F$7*$A241)</f>
        <v>4.5186303139162238E-3</v>
      </c>
      <c r="G241">
        <f>(G$7*EXP(-$B$1*G$7)-F$7*EXP(-$B$1*F$7))*EXP(-G$7*$A241)</f>
        <v>1.3871502362819736E-3</v>
      </c>
      <c r="H241">
        <f>(H$7*EXP(-$B$1*H$7)-G$7*EXP(-$B$1*G$7))*EXP(-H$7*$A241)</f>
        <v>4.2572367646668809E-4</v>
      </c>
      <c r="I241">
        <f>(I$7*EXP(-$B$1*I$7)-H$7*EXP(-$B$1*H$7))*EXP(-I$7*$A241)</f>
        <v>1.3062190634315245E-4</v>
      </c>
      <c r="J241">
        <f>(J$7*EXP(-$B$1*J$7)-I$7*EXP(-$B$1*I$7))*EXP(-J$7*$A241)</f>
        <v>4.006676233714137E-5</v>
      </c>
      <c r="K241" s="3">
        <f t="shared" si="441"/>
        <v>-1.13500236325716E-4</v>
      </c>
      <c r="L241" s="3">
        <v>0</v>
      </c>
      <c r="M241" s="4">
        <f t="shared" si="442"/>
        <v>-4.555160735396413E-3</v>
      </c>
      <c r="N241" s="3">
        <f t="shared" ref="N241:W241" si="528">-N$7*EXP(-($B$1+$A241)*N$7)*(N$7-M$7)*($B$4+IF(N$6=1,1,0)*$B$3)</f>
        <v>-3.071752028808248E-3</v>
      </c>
      <c r="O241" s="3">
        <f t="shared" si="528"/>
        <v>-7.8394014812459018E-4</v>
      </c>
      <c r="P241" s="3">
        <f t="shared" si="528"/>
        <v>-4.0754782979548376E-4</v>
      </c>
      <c r="Q241" s="3">
        <f t="shared" si="528"/>
        <v>-1.7797276556560988E-4</v>
      </c>
      <c r="R241" s="3">
        <f t="shared" si="528"/>
        <v>-7.1374807034405176E-5</v>
      </c>
      <c r="S241" s="3">
        <f t="shared" si="528"/>
        <v>-2.7210846437180023E-5</v>
      </c>
      <c r="T241" s="3">
        <f t="shared" si="528"/>
        <v>-1.0030894139909827E-5</v>
      </c>
      <c r="U241" s="3">
        <f t="shared" si="528"/>
        <v>-3.6102267723327242E-6</v>
      </c>
      <c r="V241" s="3">
        <f t="shared" si="528"/>
        <v>-1.2762597514165617E-6</v>
      </c>
      <c r="W241" s="3">
        <f t="shared" si="528"/>
        <v>-4.449289672372127E-7</v>
      </c>
      <c r="X241" s="8">
        <f t="shared" si="444"/>
        <v>6.8788911809141741E-3</v>
      </c>
      <c r="Y241" s="8">
        <f t="shared" ref="Y241:AF241" si="529">(-EXP(-$B$1*Y$7)+EXP(-$B$1*X$7))*EXP(-Y$7*$A241)</f>
        <v>4.7141073464064794E-3</v>
      </c>
      <c r="Z241" s="8">
        <f t="shared" si="529"/>
        <v>1.470436912598769E-3</v>
      </c>
      <c r="AA241" s="8">
        <f t="shared" si="529"/>
        <v>4.5866259612887286E-4</v>
      </c>
      <c r="AB241" s="8">
        <f t="shared" si="529"/>
        <v>1.4306725795932429E-4</v>
      </c>
      <c r="AC241" s="8">
        <f t="shared" si="529"/>
        <v>4.4625919952383911E-5</v>
      </c>
      <c r="AD241" s="8">
        <f t="shared" si="529"/>
        <v>1.3919835747203361E-5</v>
      </c>
      <c r="AE241" s="8">
        <f t="shared" si="529"/>
        <v>4.3419122213248872E-6</v>
      </c>
      <c r="AF241" s="8">
        <f t="shared" si="529"/>
        <v>1.3543408183877483E-6</v>
      </c>
      <c r="AG241" s="3">
        <f t="shared" si="446"/>
        <v>2.8375059081429001E-5</v>
      </c>
      <c r="AH241" s="9">
        <f t="shared" si="447"/>
        <v>-0.13962509221855673</v>
      </c>
      <c r="AI241" s="9">
        <f t="shared" si="448"/>
        <v>0.55850036887422694</v>
      </c>
      <c r="AJ241" s="8">
        <f t="shared" si="449"/>
        <v>-9.6046581549655817E-4</v>
      </c>
      <c r="AK241" s="7">
        <f t="shared" si="450"/>
        <v>0.12565051401930682</v>
      </c>
      <c r="AL241" s="7">
        <f t="shared" si="451"/>
        <v>-4.555160735396413E-3</v>
      </c>
      <c r="AM241" s="10">
        <f t="shared" si="452"/>
        <v>0.12013488746841386</v>
      </c>
      <c r="AN241" s="8"/>
      <c r="AO241" s="10">
        <f>Fixing!B241</f>
        <v>0.12013398550276064</v>
      </c>
      <c r="AP241" s="11">
        <f t="shared" si="453"/>
        <v>-9.0196565322164801E-7</v>
      </c>
      <c r="AR241" t="str">
        <f t="shared" si="454"/>
        <v>2.29999999999999 -0.00455516073539641 -0.000960465815496558 0.125650514019307 0.120134887468414</v>
      </c>
    </row>
    <row r="242" spans="1:44" x14ac:dyDescent="0.3">
      <c r="A242" s="4">
        <f t="shared" si="455"/>
        <v>2.3099999999999947</v>
      </c>
      <c r="B242" s="4">
        <f t="shared" si="440"/>
        <v>0.22336732751271063</v>
      </c>
      <c r="C242">
        <f>(C$7*EXP(-$B$1*C$7)-B$7*EXP(-$B$1*B$7))*EXP(-C$7*$A242)</f>
        <v>0.1551834706327429</v>
      </c>
      <c r="D242">
        <f>(D$7*EXP(-$B$1*D$7)-C$7*EXP(-$B$1*C$7))*EXP(-D$7*$A242)</f>
        <v>4.743591620481824E-2</v>
      </c>
      <c r="E242">
        <f>(E$7*EXP(-$B$1*E$7)-D$7*EXP(-$B$1*D$7))*EXP(-E$7*$A242)</f>
        <v>1.4496623218767386E-2</v>
      </c>
      <c r="F242">
        <f>(F$7*EXP(-$B$1*F$7)-E$7*EXP(-$B$1*E$7))*EXP(-F$7*$A242)</f>
        <v>4.4291554388643717E-3</v>
      </c>
      <c r="G242">
        <f>(G$7*EXP(-$B$1*G$7)-F$7*EXP(-$B$1*F$7))*EXP(-G$7*$A242)</f>
        <v>1.3529013749182532E-3</v>
      </c>
      <c r="H242">
        <f>(H$7*EXP(-$B$1*H$7)-G$7*EXP(-$B$1*G$7))*EXP(-H$7*$A242)</f>
        <v>4.1314164035294787E-4</v>
      </c>
      <c r="I242">
        <f>(I$7*EXP(-$B$1*I$7)-H$7*EXP(-$B$1*H$7))*EXP(-I$7*$A242)</f>
        <v>1.261292202468368E-4</v>
      </c>
      <c r="J242">
        <f>(J$7*EXP(-$B$1*J$7)-I$7*EXP(-$B$1*I$7))*EXP(-J$7*$A242)</f>
        <v>3.8495722114551521E-5</v>
      </c>
      <c r="K242" s="3">
        <f t="shared" si="441"/>
        <v>-1.0850594011484623E-4</v>
      </c>
      <c r="L242" s="3">
        <v>0</v>
      </c>
      <c r="M242" s="4">
        <f t="shared" si="442"/>
        <v>-4.5306298301609907E-3</v>
      </c>
      <c r="N242" s="3">
        <f t="shared" ref="N242:W242" si="530">-N$7*EXP(-($B$1+$A242)*N$7)*(N$7-M$7)*($B$4+IF(N$6=1,1,0)*$B$3)</f>
        <v>-3.0640822399669605E-3</v>
      </c>
      <c r="O242" s="3">
        <f t="shared" si="530"/>
        <v>-7.780825903127269E-4</v>
      </c>
      <c r="P242" s="3">
        <f t="shared" si="530"/>
        <v>-4.024851893454787E-4</v>
      </c>
      <c r="Q242" s="3">
        <f t="shared" si="530"/>
        <v>-1.7488533597054265E-4</v>
      </c>
      <c r="R242" s="3">
        <f t="shared" si="530"/>
        <v>-6.9786805882325321E-5</v>
      </c>
      <c r="S242" s="3">
        <f t="shared" si="530"/>
        <v>-2.647274358958233E-5</v>
      </c>
      <c r="T242" s="3">
        <f t="shared" si="530"/>
        <v>-9.7101307193140033E-6</v>
      </c>
      <c r="U242" s="3">
        <f t="shared" si="530"/>
        <v>-3.4773502738171419E-6</v>
      </c>
      <c r="V242" s="3">
        <f t="shared" si="530"/>
        <v>-1.2231551772857683E-6</v>
      </c>
      <c r="W242" s="3">
        <f t="shared" si="530"/>
        <v>-4.2428892295748933E-7</v>
      </c>
      <c r="X242" s="8">
        <f t="shared" si="444"/>
        <v>6.8281226347600586E-3</v>
      </c>
      <c r="Y242" s="8">
        <f t="shared" ref="Y242:AF242" si="531">(-EXP(-$B$1*Y$7)+EXP(-$B$1*X$7))*EXP(-Y$7*$A242)</f>
        <v>4.6905956379283487E-3</v>
      </c>
      <c r="Z242" s="8">
        <f t="shared" si="531"/>
        <v>1.4558058208570515E-3</v>
      </c>
      <c r="AA242" s="8">
        <f t="shared" si="531"/>
        <v>4.5183399969589031E-4</v>
      </c>
      <c r="AB242" s="8">
        <f t="shared" si="531"/>
        <v>1.4023433644536504E-4</v>
      </c>
      <c r="AC242" s="8">
        <f t="shared" si="531"/>
        <v>4.3524102062942996E-5</v>
      </c>
      <c r="AD242" s="8">
        <f t="shared" si="531"/>
        <v>1.3508442428602372E-5</v>
      </c>
      <c r="AE242" s="8">
        <f t="shared" si="531"/>
        <v>4.1925739578262389E-6</v>
      </c>
      <c r="AF242" s="8">
        <f t="shared" si="531"/>
        <v>1.3012363553198644E-6</v>
      </c>
      <c r="AG242" s="3">
        <f t="shared" si="446"/>
        <v>2.7126485028711558E-5</v>
      </c>
      <c r="AH242" s="9">
        <f t="shared" si="447"/>
        <v>-0.13927646545304367</v>
      </c>
      <c r="AI242" s="9">
        <f t="shared" si="448"/>
        <v>0.5571058618121747</v>
      </c>
      <c r="AJ242" s="8">
        <f t="shared" si="449"/>
        <v>-9.5099678624930488E-4</v>
      </c>
      <c r="AK242" s="7">
        <f t="shared" si="450"/>
        <v>0.12443924749465093</v>
      </c>
      <c r="AL242" s="7">
        <f t="shared" si="451"/>
        <v>-4.5306298301609907E-3</v>
      </c>
      <c r="AM242" s="10">
        <f t="shared" si="452"/>
        <v>0.11895762087824063</v>
      </c>
      <c r="AN242" s="8"/>
      <c r="AO242" s="10">
        <f>Fixing!B242</f>
        <v>0.11895672955976956</v>
      </c>
      <c r="AP242" s="11">
        <f t="shared" si="453"/>
        <v>-8.9131847107182249E-7</v>
      </c>
      <c r="AR242" t="str">
        <f t="shared" si="454"/>
        <v>2.30999999999999 -0.00453062983016099 -0.000950996786249305 0.124439247494651 0.118957620878241</v>
      </c>
    </row>
    <row r="243" spans="1:44" x14ac:dyDescent="0.3">
      <c r="A243" s="4">
        <f t="shared" si="455"/>
        <v>2.3199999999999945</v>
      </c>
      <c r="B243" s="4">
        <f t="shared" si="440"/>
        <v>0.22177113521463224</v>
      </c>
      <c r="C243">
        <f>(C$7*EXP(-$B$1*C$7)-B$7*EXP(-$B$1*B$7))*EXP(-C$7*$A243)</f>
        <v>0.15440948984401034</v>
      </c>
      <c r="D243">
        <f>(D$7*EXP(-$B$1*D$7)-C$7*EXP(-$B$1*C$7))*EXP(-D$7*$A243)</f>
        <v>4.6963920952319771E-2</v>
      </c>
      <c r="E243">
        <f>(E$7*EXP(-$B$1*E$7)-D$7*EXP(-$B$1*D$7))*EXP(-E$7*$A243)</f>
        <v>1.428079661673474E-2</v>
      </c>
      <c r="F243">
        <f>(F$7*EXP(-$B$1*F$7)-E$7*EXP(-$B$1*E$7))*EXP(-F$7*$A243)</f>
        <v>4.341452285044259E-3</v>
      </c>
      <c r="G243">
        <f>(G$7*EXP(-$B$1*G$7)-F$7*EXP(-$B$1*F$7))*EXP(-G$7*$A243)</f>
        <v>1.3194981209545325E-3</v>
      </c>
      <c r="H243">
        <f>(H$7*EXP(-$B$1*H$7)-G$7*EXP(-$B$1*G$7))*EXP(-H$7*$A243)</f>
        <v>4.0093145960342264E-4</v>
      </c>
      <c r="I243">
        <f>(I$7*EXP(-$B$1*I$7)-H$7*EXP(-$B$1*H$7))*EXP(-I$7*$A243)</f>
        <v>1.2179105821868912E-4</v>
      </c>
      <c r="J243">
        <f>(J$7*EXP(-$B$1*J$7)-I$7*EXP(-$B$1*I$7))*EXP(-J$7*$A243)</f>
        <v>3.6986283260203672E-5</v>
      </c>
      <c r="K243" s="3">
        <f t="shared" si="441"/>
        <v>-1.0373140551372633E-4</v>
      </c>
      <c r="L243" s="3">
        <v>0</v>
      </c>
      <c r="M243" s="4">
        <f t="shared" si="442"/>
        <v>-4.5063519592299086E-3</v>
      </c>
      <c r="N243" s="3">
        <f t="shared" ref="N243:W243" si="532">-N$7*EXP(-($B$1+$A243)*N$7)*(N$7-M$7)*($B$4+IF(N$6=1,1,0)*$B$3)</f>
        <v>-3.0564316016496473E-3</v>
      </c>
      <c r="O243" s="3">
        <f t="shared" si="532"/>
        <v>-7.722687998517276E-4</v>
      </c>
      <c r="P243" s="3">
        <f t="shared" si="532"/>
        <v>-3.9748543802517141E-4</v>
      </c>
      <c r="Q243" s="3">
        <f t="shared" si="532"/>
        <v>-1.7185146637649118E-4</v>
      </c>
      <c r="R243" s="3">
        <f t="shared" si="532"/>
        <v>-6.8234135791214832E-5</v>
      </c>
      <c r="S243" s="3">
        <f t="shared" si="532"/>
        <v>-2.5754662016033895E-5</v>
      </c>
      <c r="T243" s="3">
        <f t="shared" si="532"/>
        <v>-9.3996245270925768E-6</v>
      </c>
      <c r="U243" s="3">
        <f t="shared" si="532"/>
        <v>-3.349364372200643E-6</v>
      </c>
      <c r="V243" s="3">
        <f t="shared" si="532"/>
        <v>-1.1722602597632653E-6</v>
      </c>
      <c r="W243" s="3">
        <f t="shared" si="532"/>
        <v>-4.0460636056642411E-7</v>
      </c>
      <c r="X243" s="8">
        <f t="shared" si="444"/>
        <v>6.7778762172732493E-3</v>
      </c>
      <c r="Y243" s="8">
        <f t="shared" ref="Y243:AF243" si="533">(-EXP(-$B$1*Y$7)+EXP(-$B$1*X$7))*EXP(-Y$7*$A243)</f>
        <v>4.6672011945854686E-3</v>
      </c>
      <c r="Z243" s="8">
        <f t="shared" si="533"/>
        <v>1.4413203109105951E-3</v>
      </c>
      <c r="AA243" s="8">
        <f t="shared" si="533"/>
        <v>4.4510706781902826E-4</v>
      </c>
      <c r="AB243" s="8">
        <f t="shared" si="533"/>
        <v>1.3745751053580006E-4</v>
      </c>
      <c r="AC243" s="8">
        <f t="shared" si="533"/>
        <v>4.2449488154121122E-5</v>
      </c>
      <c r="AD243" s="8">
        <f t="shared" si="533"/>
        <v>1.3109207620034342E-5</v>
      </c>
      <c r="AE243" s="8">
        <f t="shared" si="533"/>
        <v>4.0483721217374388E-6</v>
      </c>
      <c r="AF243" s="8">
        <f t="shared" si="533"/>
        <v>1.2502141480323865E-6</v>
      </c>
      <c r="AG243" s="3">
        <f t="shared" si="446"/>
        <v>2.5932851378431583E-5</v>
      </c>
      <c r="AH243" s="9">
        <f t="shared" si="447"/>
        <v>-0.13892870916589306</v>
      </c>
      <c r="AI243" s="9">
        <f t="shared" si="448"/>
        <v>0.55571483666357224</v>
      </c>
      <c r="AJ243" s="8">
        <f t="shared" si="449"/>
        <v>-9.4164159375197869E-4</v>
      </c>
      <c r="AK243" s="7">
        <f t="shared" si="450"/>
        <v>0.12324151018249435</v>
      </c>
      <c r="AL243" s="7">
        <f t="shared" si="451"/>
        <v>-4.5063519592299086E-3</v>
      </c>
      <c r="AM243" s="10">
        <f t="shared" si="452"/>
        <v>0.11779351662951246</v>
      </c>
      <c r="AN243" s="8"/>
      <c r="AO243" s="10">
        <f>Fixing!B243</f>
        <v>0.11779263580664444</v>
      </c>
      <c r="AP243" s="11">
        <f t="shared" si="453"/>
        <v>-8.8082286801849374E-7</v>
      </c>
      <c r="AR243" t="str">
        <f t="shared" si="454"/>
        <v>2.31999999999999 -0.00450635195922991 -0.000941641593751979 0.123241510182494 0.117793516629512</v>
      </c>
    </row>
    <row r="244" spans="1:44" x14ac:dyDescent="0.3">
      <c r="A244" s="4">
        <f t="shared" si="455"/>
        <v>2.3299999999999943</v>
      </c>
      <c r="B244" s="4">
        <f t="shared" si="440"/>
        <v>0.22018963336969311</v>
      </c>
      <c r="C244">
        <f>(C$7*EXP(-$B$1*C$7)-B$7*EXP(-$B$1*B$7))*EXP(-C$7*$A244)</f>
        <v>0.15363936930056604</v>
      </c>
      <c r="D244">
        <f>(D$7*EXP(-$B$1*D$7)-C$7*EXP(-$B$1*C$7))*EXP(-D$7*$A244)</f>
        <v>4.6496622131053274E-2</v>
      </c>
      <c r="E244">
        <f>(E$7*EXP(-$B$1*E$7)-D$7*EXP(-$B$1*D$7))*EXP(-E$7*$A244)</f>
        <v>1.4068183254188418E-2</v>
      </c>
      <c r="F244">
        <f>(F$7*EXP(-$B$1*F$7)-E$7*EXP(-$B$1*E$7))*EXP(-F$7*$A244)</f>
        <v>4.2554857700249655E-3</v>
      </c>
      <c r="G244">
        <f>(G$7*EXP(-$B$1*G$7)-F$7*EXP(-$B$1*F$7))*EXP(-G$7*$A244)</f>
        <v>1.286919596269716E-3</v>
      </c>
      <c r="H244">
        <f>(H$7*EXP(-$B$1*H$7)-G$7*EXP(-$B$1*G$7))*EXP(-H$7*$A244)</f>
        <v>3.8908214423122588E-4</v>
      </c>
      <c r="I244">
        <f>(I$7*EXP(-$B$1*I$7)-H$7*EXP(-$B$1*H$7))*EXP(-I$7*$A244)</f>
        <v>1.17602105467707E-4</v>
      </c>
      <c r="J244">
        <f>(J$7*EXP(-$B$1*J$7)-I$7*EXP(-$B$1*I$7))*EXP(-J$7*$A244)</f>
        <v>3.5536030349900076E-5</v>
      </c>
      <c r="K244" s="3">
        <f t="shared" si="441"/>
        <v>-9.9166962458130723E-5</v>
      </c>
      <c r="L244" s="3">
        <v>0</v>
      </c>
      <c r="M244" s="4">
        <f t="shared" si="442"/>
        <v>-4.4823230638737907E-3</v>
      </c>
      <c r="N244" s="3">
        <f t="shared" ref="N244:W244" si="534">-N$7*EXP(-($B$1+$A244)*N$7)*(N$7-M$7)*($B$4+IF(N$6=1,1,0)*$B$3)</f>
        <v>-3.0488000660397929E-3</v>
      </c>
      <c r="O244" s="3">
        <f t="shared" si="534"/>
        <v>-7.6649844971434585E-4</v>
      </c>
      <c r="P244" s="3">
        <f t="shared" si="534"/>
        <v>-3.9254779461324584E-4</v>
      </c>
      <c r="Q244" s="3">
        <f t="shared" si="534"/>
        <v>-1.6887022763718018E-4</v>
      </c>
      <c r="R244" s="3">
        <f t="shared" si="534"/>
        <v>-6.6716010688678488E-5</v>
      </c>
      <c r="S244" s="3">
        <f t="shared" si="534"/>
        <v>-2.5056058633120479E-5</v>
      </c>
      <c r="T244" s="3">
        <f t="shared" si="534"/>
        <v>-9.0990475622105978E-6</v>
      </c>
      <c r="U244" s="3">
        <f t="shared" si="534"/>
        <v>-3.2260890662166649E-6</v>
      </c>
      <c r="V244" s="3">
        <f t="shared" si="534"/>
        <v>-1.1234830560662237E-6</v>
      </c>
      <c r="W244" s="3">
        <f t="shared" si="534"/>
        <v>-3.858368629322179E-7</v>
      </c>
      <c r="X244" s="8">
        <f t="shared" si="444"/>
        <v>6.7281435638382285E-3</v>
      </c>
      <c r="Y244" s="8">
        <f t="shared" ref="Y244:AF244" si="535">(-EXP(-$B$1*Y$7)+EXP(-$B$1*X$7))*EXP(-Y$7*$A244)</f>
        <v>4.6439234315155354E-3</v>
      </c>
      <c r="Z244" s="8">
        <f t="shared" si="535"/>
        <v>1.4269789341963342E-3</v>
      </c>
      <c r="AA244" s="8">
        <f t="shared" si="535"/>
        <v>4.3848028691023503E-4</v>
      </c>
      <c r="AB244" s="8">
        <f t="shared" si="535"/>
        <v>1.347356694632406E-4</v>
      </c>
      <c r="AC244" s="8">
        <f t="shared" si="535"/>
        <v>4.1401406557243646E-5</v>
      </c>
      <c r="AD244" s="8">
        <f t="shared" si="535"/>
        <v>1.2721771983222404E-5</v>
      </c>
      <c r="AE244" s="8">
        <f t="shared" si="535"/>
        <v>3.9091300477758134E-6</v>
      </c>
      <c r="AF244" s="8">
        <f t="shared" si="535"/>
        <v>1.2011925501083373E-6</v>
      </c>
      <c r="AG244" s="3">
        <f t="shared" si="446"/>
        <v>2.4791740614532674E-5</v>
      </c>
      <c r="AH244" s="9">
        <f t="shared" si="447"/>
        <v>-0.13858182118362697</v>
      </c>
      <c r="AI244" s="9">
        <f t="shared" si="448"/>
        <v>0.55432728473450787</v>
      </c>
      <c r="AJ244" s="8">
        <f t="shared" si="449"/>
        <v>-9.3239838826160003E-4</v>
      </c>
      <c r="AK244" s="7">
        <f t="shared" si="450"/>
        <v>0.12205712159250877</v>
      </c>
      <c r="AL244" s="7">
        <f t="shared" si="451"/>
        <v>-4.4823230638737907E-3</v>
      </c>
      <c r="AM244" s="10">
        <f t="shared" si="452"/>
        <v>0.11664240014037337</v>
      </c>
      <c r="AN244" s="8"/>
      <c r="AO244" s="10">
        <f>Fixing!B244</f>
        <v>0.11664152966421674</v>
      </c>
      <c r="AP244" s="11">
        <f t="shared" si="453"/>
        <v>-8.7047615662805278E-7</v>
      </c>
      <c r="AR244" t="str">
        <f t="shared" si="454"/>
        <v>2.32999999999999 -0.00448232306387379 -0.0009323983882616 0.122057121592509 0.116642400140373</v>
      </c>
    </row>
    <row r="245" spans="1:44" x14ac:dyDescent="0.3">
      <c r="A245" s="4">
        <f t="shared" si="455"/>
        <v>2.3399999999999941</v>
      </c>
      <c r="B245" s="4">
        <f t="shared" si="440"/>
        <v>0.21862264453194216</v>
      </c>
      <c r="C245">
        <f>(C$7*EXP(-$B$1*C$7)-B$7*EXP(-$B$1*B$7))*EXP(-C$7*$A245)</f>
        <v>0.15287308974935632</v>
      </c>
      <c r="D245">
        <f>(D$7*EXP(-$B$1*D$7)-C$7*EXP(-$B$1*C$7))*EXP(-D$7*$A245)</f>
        <v>4.6033973010747187E-2</v>
      </c>
      <c r="E245">
        <f>(E$7*EXP(-$B$1*E$7)-D$7*EXP(-$B$1*D$7))*EXP(-E$7*$A245)</f>
        <v>1.3858735292224882E-2</v>
      </c>
      <c r="F245">
        <f>(F$7*EXP(-$B$1*F$7)-E$7*EXP(-$B$1*E$7))*EXP(-F$7*$A245)</f>
        <v>4.171221506054249E-3</v>
      </c>
      <c r="G245">
        <f>(G$7*EXP(-$B$1*G$7)-F$7*EXP(-$B$1*F$7))*EXP(-G$7*$A245)</f>
        <v>1.2551454382253547E-3</v>
      </c>
      <c r="H245">
        <f>(H$7*EXP(-$B$1*H$7)-G$7*EXP(-$B$1*G$7))*EXP(-H$7*$A245)</f>
        <v>3.775830290526698E-4</v>
      </c>
      <c r="I245">
        <f>(I$7*EXP(-$B$1*I$7)-H$7*EXP(-$B$1*H$7))*EXP(-I$7*$A245)</f>
        <v>1.1355723000291142E-4</v>
      </c>
      <c r="J245">
        <f>(J$7*EXP(-$B$1*J$7)-I$7*EXP(-$B$1*I$7))*EXP(-J$7*$A245)</f>
        <v>3.4142642669580462E-5</v>
      </c>
      <c r="K245" s="3">
        <f t="shared" si="441"/>
        <v>-9.4803366391010515E-5</v>
      </c>
      <c r="L245" s="3">
        <v>0</v>
      </c>
      <c r="M245" s="4">
        <f t="shared" si="442"/>
        <v>-4.45853916896963E-3</v>
      </c>
      <c r="N245" s="3">
        <f t="shared" ref="N245:W245" si="536">-N$7*EXP(-($B$1+$A245)*N$7)*(N$7-M$7)*($B$4+IF(N$6=1,1,0)*$B$3)</f>
        <v>-3.0411875854402764E-3</v>
      </c>
      <c r="O245" s="3">
        <f t="shared" si="536"/>
        <v>-7.6077121531686496E-4</v>
      </c>
      <c r="P245" s="3">
        <f t="shared" si="536"/>
        <v>-3.8767148759287338E-4</v>
      </c>
      <c r="Q245" s="3">
        <f t="shared" si="536"/>
        <v>-1.6594070672494506E-4</v>
      </c>
      <c r="R245" s="3">
        <f t="shared" si="536"/>
        <v>-6.5231661991459248E-5</v>
      </c>
      <c r="S245" s="3">
        <f t="shared" si="536"/>
        <v>-2.4376405088737841E-5</v>
      </c>
      <c r="T245" s="3">
        <f t="shared" si="536"/>
        <v>-8.8080823123026777E-6</v>
      </c>
      <c r="U245" s="3">
        <f t="shared" si="536"/>
        <v>-3.1073509796500714E-6</v>
      </c>
      <c r="V245" s="3">
        <f t="shared" si="536"/>
        <v>-1.0767354491082054E-6</v>
      </c>
      <c r="W245" s="3">
        <f t="shared" si="536"/>
        <v>-3.6793807341280081E-7</v>
      </c>
      <c r="X245" s="8">
        <f t="shared" si="444"/>
        <v>6.6789165145571313E-3</v>
      </c>
      <c r="Y245" s="8">
        <f t="shared" ref="Y245:AF245" si="537">(-EXP(-$B$1*Y$7)+EXP(-$B$1*X$7))*EXP(-Y$7*$A245)</f>
        <v>4.6207617667732622E-3</v>
      </c>
      <c r="Z245" s="8">
        <f t="shared" si="537"/>
        <v>1.412780256564646E-3</v>
      </c>
      <c r="AA245" s="8">
        <f t="shared" si="537"/>
        <v>4.3195216591584919E-4</v>
      </c>
      <c r="AB245" s="8">
        <f t="shared" si="537"/>
        <v>1.32067724454966E-4</v>
      </c>
      <c r="AC245" s="8">
        <f t="shared" si="537"/>
        <v>4.0379202187194552E-5</v>
      </c>
      <c r="AD245" s="8">
        <f t="shared" si="537"/>
        <v>1.2345786799940737E-5</v>
      </c>
      <c r="AE245" s="8">
        <f t="shared" si="537"/>
        <v>3.7746771469875239E-6</v>
      </c>
      <c r="AF245" s="8">
        <f t="shared" si="537"/>
        <v>1.1540931165325393E-6</v>
      </c>
      <c r="AG245" s="3">
        <f t="shared" si="446"/>
        <v>2.3700841597752625E-5</v>
      </c>
      <c r="AH245" s="9">
        <f t="shared" si="447"/>
        <v>-0.13823579933819438</v>
      </c>
      <c r="AI245" s="9">
        <f t="shared" si="448"/>
        <v>0.55294319735277753</v>
      </c>
      <c r="AJ245" s="8">
        <f t="shared" si="449"/>
        <v>-9.2326536310287225E-4</v>
      </c>
      <c r="AK245" s="7">
        <f t="shared" si="450"/>
        <v>0.12088590408121182</v>
      </c>
      <c r="AL245" s="7">
        <f t="shared" si="451"/>
        <v>-4.45853916896963E-3</v>
      </c>
      <c r="AM245" s="10">
        <f t="shared" si="452"/>
        <v>0.11550409954913932</v>
      </c>
      <c r="AN245" s="8"/>
      <c r="AO245" s="10">
        <f>Fixing!B245</f>
        <v>0.1155032392733492</v>
      </c>
      <c r="AP245" s="11">
        <f t="shared" si="453"/>
        <v>-8.6027579011827005E-7</v>
      </c>
      <c r="AR245" t="str">
        <f t="shared" si="454"/>
        <v>2.33999999999999 -0.00445853916896963 -0.000923265363102872 0.120885904081212 0.115504099549139</v>
      </c>
    </row>
    <row r="246" spans="1:44" x14ac:dyDescent="0.3">
      <c r="A246" s="4">
        <f t="shared" si="455"/>
        <v>2.3499999999999939</v>
      </c>
      <c r="B246" s="4">
        <f t="shared" si="440"/>
        <v>0.21706999388826331</v>
      </c>
      <c r="C246">
        <f>(C$7*EXP(-$B$1*C$7)-B$7*EXP(-$B$1*B$7))*EXP(-C$7*$A246)</f>
        <v>0.15211063203335248</v>
      </c>
      <c r="D246">
        <f>(D$7*EXP(-$B$1*D$7)-C$7*EXP(-$B$1*C$7))*EXP(-D$7*$A246)</f>
        <v>4.5575927326103959E-2</v>
      </c>
      <c r="E246">
        <f>(E$7*EXP(-$B$1*E$7)-D$7*EXP(-$B$1*D$7))*EXP(-E$7*$A246)</f>
        <v>1.3652405604169075E-2</v>
      </c>
      <c r="F246">
        <f>(F$7*EXP(-$B$1*F$7)-E$7*EXP(-$B$1*E$7))*EXP(-F$7*$A246)</f>
        <v>4.0886257863029822E-3</v>
      </c>
      <c r="G246">
        <f>(G$7*EXP(-$B$1*G$7)-F$7*EXP(-$B$1*F$7))*EXP(-G$7*$A246)</f>
        <v>1.2241557869383344E-3</v>
      </c>
      <c r="H246">
        <f>(H$7*EXP(-$B$1*H$7)-G$7*EXP(-$B$1*G$7))*EXP(-H$7*$A246)</f>
        <v>3.6642376408788026E-4</v>
      </c>
      <c r="I246">
        <f>(I$7*EXP(-$B$1*I$7)-H$7*EXP(-$B$1*H$7))*EXP(-I$7*$A246)</f>
        <v>1.096514763460177E-4</v>
      </c>
      <c r="J246">
        <f>(J$7*EXP(-$B$1*J$7)-I$7*EXP(-$B$1*I$7))*EXP(-J$7*$A246)</f>
        <v>3.2803890501684413E-5</v>
      </c>
      <c r="K246" s="3">
        <f t="shared" si="441"/>
        <v>-9.0631779539106789E-5</v>
      </c>
      <c r="L246" s="3">
        <v>0</v>
      </c>
      <c r="M246" s="4">
        <f t="shared" si="442"/>
        <v>-4.4349963809593596E-3</v>
      </c>
      <c r="N246" s="3">
        <f t="shared" ref="N246:W246" si="538">-N$7*EXP(-($B$1+$A246)*N$7)*(N$7-M$7)*($B$4+IF(N$6=1,1,0)*$B$3)</f>
        <v>-3.0335941122730681E-3</v>
      </c>
      <c r="O246" s="3">
        <f t="shared" si="538"/>
        <v>-7.5508677450084017E-4</v>
      </c>
      <c r="P246" s="3">
        <f t="shared" si="538"/>
        <v>-3.82855755031161E-4</v>
      </c>
      <c r="Q246" s="3">
        <f t="shared" si="538"/>
        <v>-1.6306200645110964E-4</v>
      </c>
      <c r="R246" s="3">
        <f t="shared" si="538"/>
        <v>-6.3780338216326815E-5</v>
      </c>
      <c r="S246" s="3">
        <f t="shared" si="538"/>
        <v>-2.3715187362500253E-5</v>
      </c>
      <c r="T246" s="3">
        <f t="shared" si="538"/>
        <v>-8.5264214182710351E-6</v>
      </c>
      <c r="U246" s="3">
        <f t="shared" si="538"/>
        <v>-2.9929831174982824E-6</v>
      </c>
      <c r="V246" s="3">
        <f t="shared" si="538"/>
        <v>-1.0319329883137186E-6</v>
      </c>
      <c r="W246" s="3">
        <f t="shared" si="538"/>
        <v>-3.508696002706888E-7</v>
      </c>
      <c r="X246" s="8">
        <f t="shared" si="444"/>
        <v>6.63018710758207E-3</v>
      </c>
      <c r="Y246" s="8">
        <f t="shared" ref="Y246:AF246" si="539">(-EXP(-$B$1*Y$7)+EXP(-$B$1*X$7))*EXP(-Y$7*$A246)</f>
        <v>4.5977156213158231E-3</v>
      </c>
      <c r="Z246" s="8">
        <f t="shared" si="539"/>
        <v>1.3987228581359352E-3</v>
      </c>
      <c r="AA246" s="8">
        <f t="shared" si="539"/>
        <v>4.2552123598110623E-4</v>
      </c>
      <c r="AB246" s="8">
        <f t="shared" si="539"/>
        <v>1.2945260829739984E-4</v>
      </c>
      <c r="AC246" s="8">
        <f t="shared" si="539"/>
        <v>3.9382236132966997E-5</v>
      </c>
      <c r="AD246" s="8">
        <f t="shared" si="539"/>
        <v>1.1980913658144625E-5</v>
      </c>
      <c r="AE246" s="8">
        <f t="shared" si="539"/>
        <v>3.6448486977548179E-6</v>
      </c>
      <c r="AF246" s="8">
        <f t="shared" si="539"/>
        <v>1.1088404781628562E-6</v>
      </c>
      <c r="AG246" s="3">
        <f t="shared" si="446"/>
        <v>2.2657944884776697E-5</v>
      </c>
      <c r="AH246" s="9">
        <f t="shared" si="447"/>
        <v>-0.13789064146695765</v>
      </c>
      <c r="AI246" s="9">
        <f t="shared" si="448"/>
        <v>0.55156256586783059</v>
      </c>
      <c r="AJ246" s="8">
        <f t="shared" si="449"/>
        <v>-9.1424075331044416E-4</v>
      </c>
      <c r="AK246" s="7">
        <f t="shared" si="450"/>
        <v>0.11972768280192482</v>
      </c>
      <c r="AL246" s="7">
        <f t="shared" si="451"/>
        <v>-4.4349963809593596E-3</v>
      </c>
      <c r="AM246" s="10">
        <f t="shared" si="452"/>
        <v>0.11437844566765502</v>
      </c>
      <c r="AN246" s="8"/>
      <c r="AO246" s="10">
        <f>Fixing!B246</f>
        <v>0.11437759544818696</v>
      </c>
      <c r="AP246" s="11">
        <f t="shared" si="453"/>
        <v>-8.5021946806540516E-7</v>
      </c>
      <c r="AR246" t="str">
        <f t="shared" si="454"/>
        <v>2.34999999999999 -0.00443499638095936 -0.000914240753310444 0.119727682801925 0.114378445667655</v>
      </c>
    </row>
    <row r="247" spans="1:44" x14ac:dyDescent="0.3">
      <c r="A247" s="4">
        <f t="shared" si="455"/>
        <v>2.3599999999999937</v>
      </c>
      <c r="B247" s="4">
        <f t="shared" si="440"/>
        <v>0.21553150921571496</v>
      </c>
      <c r="C247">
        <f>(C$7*EXP(-$B$1*C$7)-B$7*EXP(-$B$1*B$7))*EXP(-C$7*$A247)</f>
        <v>0.1513519770910719</v>
      </c>
      <c r="D247">
        <f>(D$7*EXP(-$B$1*D$7)-C$7*EXP(-$B$1*C$7))*EXP(-D$7*$A247)</f>
        <v>4.5122439272173395E-2</v>
      </c>
      <c r="E247">
        <f>(E$7*EXP(-$B$1*E$7)-D$7*EXP(-$B$1*D$7))*EXP(-E$7*$A247)</f>
        <v>1.3449147764970725E-2</v>
      </c>
      <c r="F247">
        <f>(F$7*EXP(-$B$1*F$7)-E$7*EXP(-$B$1*E$7))*EXP(-F$7*$A247)</f>
        <v>4.0076655713819744E-3</v>
      </c>
      <c r="G247">
        <f>(G$7*EXP(-$B$1*G$7)-F$7*EXP(-$B$1*F$7))*EXP(-G$7*$A247)</f>
        <v>1.193931272867802E-3</v>
      </c>
      <c r="H247">
        <f>(H$7*EXP(-$B$1*H$7)-G$7*EXP(-$B$1*G$7))*EXP(-H$7*$A247)</f>
        <v>3.555943052451159E-4</v>
      </c>
      <c r="I247">
        <f>(I$7*EXP(-$B$1*I$7)-H$7*EXP(-$B$1*H$7))*EXP(-I$7*$A247)</f>
        <v>1.058800594603531E-4</v>
      </c>
      <c r="J247">
        <f>(J$7*EXP(-$B$1*J$7)-I$7*EXP(-$B$1*I$7))*EXP(-J$7*$A247)</f>
        <v>3.1517631557127616E-5</v>
      </c>
      <c r="K247" s="3">
        <f t="shared" si="441"/>
        <v>-8.6643753013438933E-5</v>
      </c>
      <c r="L247" s="3">
        <v>0</v>
      </c>
      <c r="M247" s="4">
        <f t="shared" si="442"/>
        <v>-4.4116908858651323E-3</v>
      </c>
      <c r="N247" s="3">
        <f t="shared" ref="N247:W247" si="540">-N$7*EXP(-($B$1+$A247)*N$7)*(N$7-M$7)*($B$4+IF(N$6=1,1,0)*$B$3)</f>
        <v>-3.0260195990789371E-3</v>
      </c>
      <c r="O247" s="3">
        <f t="shared" si="540"/>
        <v>-7.4944480751497626E-4</v>
      </c>
      <c r="P247" s="3">
        <f t="shared" si="540"/>
        <v>-3.7809984446009838E-4</v>
      </c>
      <c r="Q247" s="3">
        <f t="shared" si="540"/>
        <v>-1.6023324519121547E-4</v>
      </c>
      <c r="R247" s="3">
        <f t="shared" si="540"/>
        <v>-6.2361304599623026E-5</v>
      </c>
      <c r="S247" s="3">
        <f t="shared" si="540"/>
        <v>-2.3071905376988119E-5</v>
      </c>
      <c r="T247" s="3">
        <f t="shared" si="540"/>
        <v>-8.2537673496088563E-6</v>
      </c>
      <c r="U247" s="3">
        <f t="shared" si="540"/>
        <v>-2.8828246311070085E-6</v>
      </c>
      <c r="V247" s="3">
        <f t="shared" si="540"/>
        <v>-9.88994737056408E-7</v>
      </c>
      <c r="W247" s="3">
        <f t="shared" si="540"/>
        <v>-3.3459292552198723E-7</v>
      </c>
      <c r="X247" s="8">
        <f t="shared" si="444"/>
        <v>6.5819475727000518E-3</v>
      </c>
      <c r="Y247" s="8">
        <f t="shared" ref="Y247:AF247" si="541">(-EXP(-$B$1*Y$7)+EXP(-$B$1*X$7))*EXP(-Y$7*$A247)</f>
        <v>4.5747844189883815E-3</v>
      </c>
      <c r="Z247" s="8">
        <f t="shared" si="541"/>
        <v>1.3848053331586441E-3</v>
      </c>
      <c r="AA247" s="8">
        <f t="shared" si="541"/>
        <v>4.1918605011964026E-4</v>
      </c>
      <c r="AB247" s="8">
        <f t="shared" si="541"/>
        <v>1.2688927490921045E-4</v>
      </c>
      <c r="AC247" s="8">
        <f t="shared" si="541"/>
        <v>3.8409885258323092E-5</v>
      </c>
      <c r="AD247" s="8">
        <f t="shared" si="541"/>
        <v>1.1626824147376778E-5</v>
      </c>
      <c r="AE247" s="8">
        <f t="shared" si="541"/>
        <v>3.519485643991389E-6</v>
      </c>
      <c r="AF247" s="8">
        <f t="shared" si="541"/>
        <v>1.0653622211234854E-6</v>
      </c>
      <c r="AG247" s="3">
        <f t="shared" si="446"/>
        <v>2.166093825335973E-5</v>
      </c>
      <c r="AH247" s="9">
        <f t="shared" si="447"/>
        <v>-0.13754634541267896</v>
      </c>
      <c r="AI247" s="9">
        <f t="shared" si="448"/>
        <v>0.55018538165071584</v>
      </c>
      <c r="AJ247" s="8">
        <f t="shared" si="449"/>
        <v>-9.0532283432274519E-4</v>
      </c>
      <c r="AK247" s="7">
        <f t="shared" si="450"/>
        <v>0.11858228565560291</v>
      </c>
      <c r="AL247" s="7">
        <f t="shared" si="451"/>
        <v>-4.4116908858651323E-3</v>
      </c>
      <c r="AM247" s="10">
        <f t="shared" si="452"/>
        <v>0.11326527193541504</v>
      </c>
      <c r="AN247" s="8"/>
      <c r="AO247" s="10">
        <f>Fixing!B247</f>
        <v>0.11326443163082954</v>
      </c>
      <c r="AP247" s="11">
        <f t="shared" si="453"/>
        <v>-8.4030458549766429E-7</v>
      </c>
      <c r="AR247" t="str">
        <f t="shared" si="454"/>
        <v>2.35999999999999 -0.00441169088586513 -0.000905322834322745 0.118582285655603 0.113265271935415</v>
      </c>
    </row>
    <row r="248" spans="1:44" x14ac:dyDescent="0.3">
      <c r="A248" s="4">
        <f t="shared" si="455"/>
        <v>2.3699999999999934</v>
      </c>
      <c r="B248" s="4">
        <f t="shared" si="440"/>
        <v>0.21400702083948539</v>
      </c>
      <c r="C248">
        <f>(C$7*EXP(-$B$1*C$7)-B$7*EXP(-$B$1*B$7))*EXP(-C$7*$A248)</f>
        <v>0.15059710595610154</v>
      </c>
      <c r="D248">
        <f>(D$7*EXP(-$B$1*D$7)-C$7*EXP(-$B$1*C$7))*EXP(-D$7*$A248)</f>
        <v>4.4673463499772213E-2</v>
      </c>
      <c r="E248">
        <f>(E$7*EXP(-$B$1*E$7)-D$7*EXP(-$B$1*D$7))*EXP(-E$7*$A248)</f>
        <v>1.3248916040758511E-2</v>
      </c>
      <c r="F248">
        <f>(F$7*EXP(-$B$1*F$7)-E$7*EXP(-$B$1*E$7))*EXP(-F$7*$A248)</f>
        <v>3.9283084761257726E-3</v>
      </c>
      <c r="G248">
        <f>(G$7*EXP(-$B$1*G$7)-F$7*EXP(-$B$1*F$7))*EXP(-G$7*$A248)</f>
        <v>1.1644530047085718E-3</v>
      </c>
      <c r="H248">
        <f>(H$7*EXP(-$B$1*H$7)-G$7*EXP(-$B$1*G$7))*EXP(-H$7*$A248)</f>
        <v>3.4508490528040777E-4</v>
      </c>
      <c r="I248">
        <f>(I$7*EXP(-$B$1*I$7)-H$7*EXP(-$B$1*H$7))*EXP(-I$7*$A248)</f>
        <v>1.0223835888859031E-4</v>
      </c>
      <c r="J248">
        <f>(J$7*EXP(-$B$1*J$7)-I$7*EXP(-$B$1*I$7))*EXP(-J$7*$A248)</f>
        <v>3.0281807547182231E-5</v>
      </c>
      <c r="K248" s="3">
        <f t="shared" si="441"/>
        <v>-8.2831209697416827E-5</v>
      </c>
      <c r="L248" s="3">
        <v>0</v>
      </c>
      <c r="M248" s="4">
        <f t="shared" si="442"/>
        <v>-4.3886189473596226E-3</v>
      </c>
      <c r="N248" s="3">
        <f t="shared" ref="N248:W248" si="542">-N$7*EXP(-($B$1+$A248)*N$7)*(N$7-M$7)*($B$4+IF(N$6=1,1,0)*$B$3)</f>
        <v>-3.0184639985171503E-3</v>
      </c>
      <c r="O248" s="3">
        <f t="shared" si="542"/>
        <v>-7.4384499699714317E-4</v>
      </c>
      <c r="P248" s="3">
        <f t="shared" si="542"/>
        <v>-3.7340301275898274E-4</v>
      </c>
      <c r="Q248" s="3">
        <f t="shared" si="542"/>
        <v>-1.5745355661501772E-4</v>
      </c>
      <c r="R248" s="3">
        <f t="shared" si="542"/>
        <v>-6.0973842725271972E-5</v>
      </c>
      <c r="S248" s="3">
        <f t="shared" si="542"/>
        <v>-2.2446072619540648E-5</v>
      </c>
      <c r="T248" s="3">
        <f t="shared" si="542"/>
        <v>-7.98983209010602E-6</v>
      </c>
      <c r="U248" s="3">
        <f t="shared" si="542"/>
        <v>-2.7767205919503594E-6</v>
      </c>
      <c r="V248" s="3">
        <f t="shared" si="542"/>
        <v>-9.4784312644525855E-7</v>
      </c>
      <c r="W248" s="3">
        <f t="shared" si="542"/>
        <v>-3.1907131801385198E-7</v>
      </c>
      <c r="X248" s="8">
        <f t="shared" si="444"/>
        <v>6.5341903251601805E-3</v>
      </c>
      <c r="Y248" s="8">
        <f t="shared" ref="Y248:AF248" si="543">(-EXP(-$B$1*Y$7)+EXP(-$B$1*X$7))*EXP(-Y$7*$A248)</f>
        <v>4.5519675865096842E-3</v>
      </c>
      <c r="Z248" s="8">
        <f t="shared" si="543"/>
        <v>1.371026289868677E-3</v>
      </c>
      <c r="AA248" s="8">
        <f t="shared" si="543"/>
        <v>4.1294518288790557E-4</v>
      </c>
      <c r="AB248" s="8">
        <f t="shared" si="543"/>
        <v>1.2437669892286429E-4</v>
      </c>
      <c r="AC248" s="8">
        <f t="shared" si="543"/>
        <v>3.7461541812313466E-5</v>
      </c>
      <c r="AD248" s="8">
        <f t="shared" si="543"/>
        <v>1.1283199563175743E-5</v>
      </c>
      <c r="AE248" s="8">
        <f t="shared" si="543"/>
        <v>3.3984344002788401E-6</v>
      </c>
      <c r="AF248" s="8">
        <f t="shared" si="543"/>
        <v>1.0235887709273077E-6</v>
      </c>
      <c r="AG248" s="3">
        <f t="shared" si="446"/>
        <v>2.0707802424354203E-5</v>
      </c>
      <c r="AH248" s="9">
        <f t="shared" si="447"/>
        <v>-0.13720290902350685</v>
      </c>
      <c r="AI248" s="9">
        <f t="shared" si="448"/>
        <v>0.54881163609402739</v>
      </c>
      <c r="AJ248" s="8">
        <f t="shared" si="449"/>
        <v>-8.9650992072523084E-4</v>
      </c>
      <c r="AK248" s="7">
        <f t="shared" si="450"/>
        <v>0.11744954324252659</v>
      </c>
      <c r="AL248" s="7">
        <f t="shared" si="451"/>
        <v>-4.3886189473596226E-3</v>
      </c>
      <c r="AM248" s="10">
        <f t="shared" si="452"/>
        <v>0.11216441437444173</v>
      </c>
      <c r="AN248" s="8"/>
      <c r="AO248" s="10">
        <f>Fixing!B248</f>
        <v>0.11216358384562754</v>
      </c>
      <c r="AP248" s="11">
        <f t="shared" si="453"/>
        <v>-8.3052881419409808E-7</v>
      </c>
      <c r="AR248" t="str">
        <f t="shared" si="454"/>
        <v>2.36999999999999 -0.00438861894735962 -0.000896509920725231 0.117449543242527 0.112164414374442</v>
      </c>
    </row>
    <row r="249" spans="1:44" x14ac:dyDescent="0.3">
      <c r="A249" s="4">
        <f t="shared" si="455"/>
        <v>2.3799999999999932</v>
      </c>
      <c r="B249" s="4">
        <f t="shared" si="440"/>
        <v>0.21249636159146237</v>
      </c>
      <c r="C249">
        <f>(C$7*EXP(-$B$1*C$7)-B$7*EXP(-$B$1*B$7))*EXP(-C$7*$A249)</f>
        <v>0.14984599975662366</v>
      </c>
      <c r="D249">
        <f>(D$7*EXP(-$B$1*D$7)-C$7*EXP(-$B$1*C$7))*EXP(-D$7*$A249)</f>
        <v>4.4228955110949014E-2</v>
      </c>
      <c r="E249">
        <f>(E$7*EXP(-$B$1*E$7)-D$7*EXP(-$B$1*D$7))*EXP(-E$7*$A249)</f>
        <v>1.3051665378549751E-2</v>
      </c>
      <c r="F249">
        <f>(F$7*EXP(-$B$1*F$7)-E$7*EXP(-$B$1*E$7))*EXP(-F$7*$A249)</f>
        <v>3.8505227566381656E-3</v>
      </c>
      <c r="G249">
        <f>(G$7*EXP(-$B$1*G$7)-F$7*EXP(-$B$1*F$7))*EXP(-G$7*$A249)</f>
        <v>1.1357025575834455E-3</v>
      </c>
      <c r="H249">
        <f>(H$7*EXP(-$B$1*H$7)-G$7*EXP(-$B$1*G$7))*EXP(-H$7*$A249)</f>
        <v>3.3488610502438194E-4</v>
      </c>
      <c r="I249">
        <f>(I$7*EXP(-$B$1*I$7)-H$7*EXP(-$B$1*H$7))*EXP(-I$7*$A249)</f>
        <v>9.8721913092107708E-5</v>
      </c>
      <c r="J249">
        <f>(J$7*EXP(-$B$1*J$7)-I$7*EXP(-$B$1*I$7))*EXP(-J$7*$A249)</f>
        <v>2.9094440889775829E-5</v>
      </c>
      <c r="K249" s="3">
        <f t="shared" si="441"/>
        <v>-7.9186427887919944E-5</v>
      </c>
      <c r="L249" s="3">
        <v>0</v>
      </c>
      <c r="M249" s="4">
        <f t="shared" si="442"/>
        <v>-4.3657769048896173E-3</v>
      </c>
      <c r="N249" s="3">
        <f t="shared" ref="N249:W249" si="544">-N$7*EXP(-($B$1+$A249)*N$7)*(N$7-M$7)*($B$4+IF(N$6=1,1,0)*$B$3)</f>
        <v>-3.01092726336518E-3</v>
      </c>
      <c r="O249" s="3">
        <f t="shared" si="544"/>
        <v>-7.3828702795652253E-4</v>
      </c>
      <c r="P249" s="3">
        <f t="shared" si="544"/>
        <v>-3.6876452603830498E-4</v>
      </c>
      <c r="Q249" s="3">
        <f t="shared" si="544"/>
        <v>-1.5472208942116444E-4</v>
      </c>
      <c r="R249" s="3">
        <f t="shared" si="544"/>
        <v>-5.961725016106658E-5</v>
      </c>
      <c r="S249" s="3">
        <f t="shared" si="544"/>
        <v>-2.1837215774307406E-5</v>
      </c>
      <c r="T249" s="3">
        <f t="shared" si="544"/>
        <v>-7.7343368336052151E-6</v>
      </c>
      <c r="U249" s="3">
        <f t="shared" si="544"/>
        <v>-2.6745217737370471E-6</v>
      </c>
      <c r="V249" s="3">
        <f t="shared" si="544"/>
        <v>-9.0840381519470082E-7</v>
      </c>
      <c r="W249" s="3">
        <f t="shared" si="544"/>
        <v>-3.0426975053424078E-7</v>
      </c>
      <c r="X249" s="8">
        <f t="shared" si="444"/>
        <v>6.4869079597333285E-3</v>
      </c>
      <c r="Y249" s="8">
        <f t="shared" ref="Y249:AF249" si="545">(-EXP(-$B$1*Y$7)+EXP(-$B$1*X$7))*EXP(-Y$7*$A249)</f>
        <v>4.5292645534577326E-3</v>
      </c>
      <c r="Z249" s="8">
        <f t="shared" si="545"/>
        <v>1.3573843503502227E-3</v>
      </c>
      <c r="AA249" s="8">
        <f t="shared" si="545"/>
        <v>4.0679723006444626E-4</v>
      </c>
      <c r="AB249" s="8">
        <f t="shared" si="545"/>
        <v>1.2191387527446538E-4</v>
      </c>
      <c r="AC249" s="8">
        <f t="shared" si="545"/>
        <v>3.6536613049413172E-5</v>
      </c>
      <c r="AD249" s="8">
        <f t="shared" si="545"/>
        <v>1.0949730620220385E-5</v>
      </c>
      <c r="AE249" s="8">
        <f t="shared" si="545"/>
        <v>3.2815466637052826E-6</v>
      </c>
      <c r="AF249" s="8">
        <f t="shared" si="545"/>
        <v>9.8345328114186449E-7</v>
      </c>
      <c r="AG249" s="3">
        <f t="shared" si="446"/>
        <v>1.9796606971979983E-5</v>
      </c>
      <c r="AH249" s="9">
        <f t="shared" si="447"/>
        <v>-0.13686033015296273</v>
      </c>
      <c r="AI249" s="9">
        <f t="shared" si="448"/>
        <v>0.54744132061185091</v>
      </c>
      <c r="AJ249" s="8">
        <f t="shared" si="449"/>
        <v>-8.8780036504098518E-4</v>
      </c>
      <c r="AK249" s="7">
        <f t="shared" si="450"/>
        <v>0.11632928881484356</v>
      </c>
      <c r="AL249" s="7">
        <f t="shared" si="451"/>
        <v>-4.3657769048896173E-3</v>
      </c>
      <c r="AM249" s="10">
        <f t="shared" si="452"/>
        <v>0.11107571154491294</v>
      </c>
      <c r="AN249" s="8"/>
      <c r="AO249" s="10">
        <f>Fixing!B249</f>
        <v>0.11107489065507298</v>
      </c>
      <c r="AP249" s="11">
        <f t="shared" si="453"/>
        <v>-8.2088983996420062E-7</v>
      </c>
      <c r="AR249" t="str">
        <f t="shared" si="454"/>
        <v>2.37999999999999 -0.00436577690488962 -0.000887800365040985 0.116329288814844 0.111075711544913</v>
      </c>
    </row>
    <row r="250" spans="1:44" x14ac:dyDescent="0.3">
      <c r="A250" s="4">
        <f t="shared" si="455"/>
        <v>2.389999999999993</v>
      </c>
      <c r="B250" s="4">
        <f t="shared" si="440"/>
        <v>0.21099936676941536</v>
      </c>
      <c r="C250">
        <f>(C$7*EXP(-$B$1*C$7)-B$7*EXP(-$B$1*B$7))*EXP(-C$7*$A250)</f>
        <v>0.14909863971494419</v>
      </c>
      <c r="D250">
        <f>(D$7*EXP(-$B$1*D$7)-C$7*EXP(-$B$1*C$7))*EXP(-D$7*$A250)</f>
        <v>4.3788869654494494E-2</v>
      </c>
      <c r="E250">
        <f>(E$7*EXP(-$B$1*E$7)-D$7*EXP(-$B$1*D$7))*EXP(-E$7*$A250)</f>
        <v>1.2857351396113291E-2</v>
      </c>
      <c r="F250">
        <f>(F$7*EXP(-$B$1*F$7)-E$7*EXP(-$B$1*E$7))*EXP(-F$7*$A250)</f>
        <v>3.7742772975942018E-3</v>
      </c>
      <c r="G250">
        <f>(G$7*EXP(-$B$1*G$7)-F$7*EXP(-$B$1*F$7))*EXP(-G$7*$A250)</f>
        <v>1.1076619615270631E-3</v>
      </c>
      <c r="H250">
        <f>(H$7*EXP(-$B$1*H$7)-G$7*EXP(-$B$1*G$7))*EXP(-H$7*$A250)</f>
        <v>3.249887248683683E-4</v>
      </c>
      <c r="I250">
        <f>(I$7*EXP(-$B$1*I$7)-H$7*EXP(-$B$1*H$7))*EXP(-I$7*$A250)</f>
        <v>9.5326413985048121E-5</v>
      </c>
      <c r="J250">
        <f>(J$7*EXP(-$B$1*J$7)-I$7*EXP(-$B$1*I$7))*EXP(-J$7*$A250)</f>
        <v>2.7953631544938163E-5</v>
      </c>
      <c r="K250" s="3">
        <f t="shared" si="441"/>
        <v>-7.5702025656209824E-5</v>
      </c>
      <c r="L250" s="3">
        <v>0</v>
      </c>
      <c r="M250" s="4">
        <f t="shared" si="442"/>
        <v>-4.3431611718512987E-3</v>
      </c>
      <c r="N250" s="3">
        <f t="shared" ref="N250:W250" si="546">-N$7*EXP(-($B$1+$A250)*N$7)*(N$7-M$7)*($B$4+IF(N$6=1,1,0)*$B$3)</f>
        <v>-3.0034093465184071E-3</v>
      </c>
      <c r="O250" s="3">
        <f t="shared" si="546"/>
        <v>-7.3277058775589039E-4</v>
      </c>
      <c r="P250" s="3">
        <f t="shared" si="546"/>
        <v>-3.6418365952507802E-4</v>
      </c>
      <c r="Q250" s="3">
        <f t="shared" si="546"/>
        <v>-1.5203800707647874E-4</v>
      </c>
      <c r="R250" s="3">
        <f t="shared" si="546"/>
        <v>-5.8290840103047491E-5</v>
      </c>
      <c r="S250" s="3">
        <f t="shared" si="546"/>
        <v>-2.124487436428062E-5</v>
      </c>
      <c r="T250" s="3">
        <f t="shared" si="546"/>
        <v>-7.4870116894870304E-6</v>
      </c>
      <c r="U250" s="3">
        <f t="shared" si="546"/>
        <v>-2.5760844425363157E-6</v>
      </c>
      <c r="V250" s="3">
        <f t="shared" si="546"/>
        <v>-8.7060555532545474E-7</v>
      </c>
      <c r="W250" s="3">
        <f t="shared" si="546"/>
        <v>-2.9015482076690374E-7</v>
      </c>
      <c r="X250" s="8">
        <f t="shared" si="444"/>
        <v>6.4400932449947702E-3</v>
      </c>
      <c r="Y250" s="8">
        <f t="shared" ref="Y250:AF250" si="547">(-EXP(-$B$1*Y$7)+EXP(-$B$1*X$7))*EXP(-Y$7*$A250)</f>
        <v>4.5066747522555153E-3</v>
      </c>
      <c r="Z250" s="8">
        <f t="shared" si="547"/>
        <v>1.3438781503979608E-3</v>
      </c>
      <c r="AA250" s="8">
        <f t="shared" si="547"/>
        <v>4.0074080833394011E-4</v>
      </c>
      <c r="AB250" s="8">
        <f t="shared" si="547"/>
        <v>1.1949981880171625E-4</v>
      </c>
      <c r="AC250" s="8">
        <f t="shared" si="547"/>
        <v>3.5634520859036407E-5</v>
      </c>
      <c r="AD250" s="8">
        <f t="shared" si="547"/>
        <v>1.0626117173952217E-5</v>
      </c>
      <c r="AE250" s="8">
        <f t="shared" si="547"/>
        <v>3.1686792321757732E-6</v>
      </c>
      <c r="AF250" s="8">
        <f t="shared" si="547"/>
        <v>9.4489152642080493E-7</v>
      </c>
      <c r="AG250" s="3">
        <f t="shared" si="446"/>
        <v>1.8925506414052456E-5</v>
      </c>
      <c r="AH250" s="9">
        <f t="shared" si="447"/>
        <v>-0.1365186066599276</v>
      </c>
      <c r="AI250" s="9">
        <f t="shared" si="448"/>
        <v>0.5460744266397104</v>
      </c>
      <c r="AJ250" s="8">
        <f t="shared" si="449"/>
        <v>-8.7919255656669778E-4</v>
      </c>
      <c r="AK250" s="7">
        <f t="shared" si="450"/>
        <v>0.11522135822995046</v>
      </c>
      <c r="AL250" s="7">
        <f t="shared" si="451"/>
        <v>-4.3431611718512987E-3</v>
      </c>
      <c r="AM250" s="10">
        <f t="shared" si="452"/>
        <v>0.10999900450153247</v>
      </c>
      <c r="AN250" s="8"/>
      <c r="AO250" s="10">
        <f>Fixing!B250</f>
        <v>0.10999819311615584</v>
      </c>
      <c r="AP250" s="11">
        <f t="shared" si="453"/>
        <v>-8.1138537662284183E-7</v>
      </c>
      <c r="AR250" t="str">
        <f t="shared" si="454"/>
        <v>2.38999999999999 -0.0043431611718513 -0.000879192556566698 0.11522135822995 0.109999004501532</v>
      </c>
    </row>
    <row r="251" spans="1:44" x14ac:dyDescent="0.3">
      <c r="A251" s="4">
        <f t="shared" si="455"/>
        <v>2.3999999999999928</v>
      </c>
      <c r="B251" s="4">
        <f t="shared" si="440"/>
        <v>0.20951587409678635</v>
      </c>
      <c r="C251">
        <f>(C$7*EXP(-$B$1*C$7)-B$7*EXP(-$B$1*B$7))*EXP(-C$7*$A251)</f>
        <v>0.14835500714702318</v>
      </c>
      <c r="D251">
        <f>(D$7*EXP(-$B$1*D$7)-C$7*EXP(-$B$1*C$7))*EXP(-D$7*$A251)</f>
        <v>4.3353163121496271E-2</v>
      </c>
      <c r="E251">
        <f>(E$7*EXP(-$B$1*E$7)-D$7*EXP(-$B$1*D$7))*EXP(-E$7*$A251)</f>
        <v>1.2665930371983313E-2</v>
      </c>
      <c r="F251">
        <f>(F$7*EXP(-$B$1*F$7)-E$7*EXP(-$B$1*E$7))*EXP(-F$7*$A251)</f>
        <v>3.6995415997936442E-3</v>
      </c>
      <c r="G251">
        <f>(G$7*EXP(-$B$1*G$7)-F$7*EXP(-$B$1*F$7))*EXP(-G$7*$A251)</f>
        <v>1.0803136902540909E-3</v>
      </c>
      <c r="H251">
        <f>(H$7*EXP(-$B$1*H$7)-G$7*EXP(-$B$1*G$7))*EXP(-H$7*$A251)</f>
        <v>3.1538385650213319E-4</v>
      </c>
      <c r="I251">
        <f>(I$7*EXP(-$B$1*I$7)-H$7*EXP(-$B$1*H$7))*EXP(-I$7*$A251)</f>
        <v>9.2047701656373487E-5</v>
      </c>
      <c r="J251">
        <f>(J$7*EXP(-$B$1*J$7)-I$7*EXP(-$B$1*I$7))*EXP(-J$7*$A251)</f>
        <v>2.6857553974331852E-5</v>
      </c>
      <c r="K251" s="3">
        <f t="shared" si="441"/>
        <v>-7.2370945897001445E-5</v>
      </c>
      <c r="L251" s="3">
        <v>0</v>
      </c>
      <c r="M251" s="4">
        <f t="shared" si="442"/>
        <v>-4.3207682338156101E-3</v>
      </c>
      <c r="N251" s="3">
        <f t="shared" ref="N251:W251" si="548">-N$7*EXP(-($B$1+$A251)*N$7)*(N$7-M$7)*($B$4+IF(N$6=1,1,0)*$B$3)</f>
        <v>-2.9959102009898264E-3</v>
      </c>
      <c r="O251" s="3">
        <f t="shared" si="548"/>
        <v>-7.2729536609403072E-4</v>
      </c>
      <c r="P251" s="3">
        <f t="shared" si="548"/>
        <v>-3.5965969744958926E-4</v>
      </c>
      <c r="Q251" s="3">
        <f t="shared" si="548"/>
        <v>-1.4940048755976405E-4</v>
      </c>
      <c r="R251" s="3">
        <f t="shared" si="548"/>
        <v>-5.6993941027793681E-5</v>
      </c>
      <c r="S251" s="3">
        <f t="shared" si="548"/>
        <v>-2.0668600403037522E-5</v>
      </c>
      <c r="T251" s="3">
        <f t="shared" si="548"/>
        <v>-7.247595397572867E-6</v>
      </c>
      <c r="U251" s="3">
        <f t="shared" si="548"/>
        <v>-2.4812701546284351E-6</v>
      </c>
      <c r="V251" s="3">
        <f t="shared" si="548"/>
        <v>-8.3438006345348609E-7</v>
      </c>
      <c r="W251" s="3">
        <f t="shared" si="548"/>
        <v>-2.7669467591323957E-7</v>
      </c>
      <c r="X251" s="8">
        <f t="shared" si="444"/>
        <v>6.3937391178208319E-3</v>
      </c>
      <c r="Y251" s="8">
        <f t="shared" ref="Y251:AF251" si="549">(-EXP(-$B$1*Y$7)+EXP(-$B$1*X$7))*EXP(-Y$7*$A251)</f>
        <v>4.4841976181568292E-3</v>
      </c>
      <c r="Z251" s="8">
        <f t="shared" si="549"/>
        <v>1.3305063393806407E-3</v>
      </c>
      <c r="AA251" s="8">
        <f t="shared" si="549"/>
        <v>3.9477455497594701E-4</v>
      </c>
      <c r="AB251" s="8">
        <f t="shared" si="549"/>
        <v>1.1713356384983998E-4</v>
      </c>
      <c r="AC251" s="8">
        <f t="shared" si="549"/>
        <v>3.4754701404198604E-5</v>
      </c>
      <c r="AD251" s="8">
        <f t="shared" si="549"/>
        <v>1.031206795042503E-5</v>
      </c>
      <c r="AE251" s="8">
        <f t="shared" si="549"/>
        <v>3.059693828971793E-6</v>
      </c>
      <c r="AF251" s="8">
        <f t="shared" si="549"/>
        <v>9.0784179972962859E-7</v>
      </c>
      <c r="AG251" s="3">
        <f t="shared" si="446"/>
        <v>1.8092736474250361E-5</v>
      </c>
      <c r="AH251" s="9">
        <f t="shared" si="447"/>
        <v>-0.13617773640862849</v>
      </c>
      <c r="AI251" s="9">
        <f t="shared" si="448"/>
        <v>0.54471094563451394</v>
      </c>
      <c r="AJ251" s="8">
        <f t="shared" si="449"/>
        <v>-8.7068492025214211E-4</v>
      </c>
      <c r="AK251" s="7">
        <f t="shared" si="450"/>
        <v>0.11412558990470226</v>
      </c>
      <c r="AL251" s="7">
        <f t="shared" si="451"/>
        <v>-4.3207682338156101E-3</v>
      </c>
      <c r="AM251" s="10">
        <f t="shared" si="452"/>
        <v>0.1089341367506345</v>
      </c>
      <c r="AN251" s="8"/>
      <c r="AO251" s="10">
        <f>Fixing!B251</f>
        <v>0.10893333473748104</v>
      </c>
      <c r="AP251" s="11">
        <f t="shared" si="453"/>
        <v>-8.0201315345862501E-7</v>
      </c>
      <c r="AR251" t="str">
        <f t="shared" si="454"/>
        <v>2.39999999999999 -0.00432076823381561 -0.000870684920252142 0.114125589904702 0.108934136750634</v>
      </c>
    </row>
    <row r="252" spans="1:44" x14ac:dyDescent="0.3">
      <c r="A252" s="4">
        <f t="shared" si="455"/>
        <v>2.4099999999999926</v>
      </c>
      <c r="B252" s="4">
        <f t="shared" si="440"/>
        <v>0.20804572368308685</v>
      </c>
      <c r="C252">
        <f>(C$7*EXP(-$B$1*C$7)-B$7*EXP(-$B$1*B$7))*EXP(-C$7*$A252)</f>
        <v>0.14761508346200763</v>
      </c>
      <c r="D252">
        <f>(D$7*EXP(-$B$1*D$7)-C$7*EXP(-$B$1*C$7))*EXP(-D$7*$A252)</f>
        <v>4.292179194093796E-2</v>
      </c>
      <c r="E252">
        <f>(E$7*EXP(-$B$1*E$7)-D$7*EXP(-$B$1*D$7))*EXP(-E$7*$A252)</f>
        <v>1.2477359235621826E-2</v>
      </c>
      <c r="F252">
        <f>(F$7*EXP(-$B$1*F$7)-E$7*EXP(-$B$1*E$7))*EXP(-F$7*$A252)</f>
        <v>3.6262857679608819E-3</v>
      </c>
      <c r="G252">
        <f>(G$7*EXP(-$B$1*G$7)-F$7*EXP(-$B$1*F$7))*EXP(-G$7*$A252)</f>
        <v>1.0536406502047214E-3</v>
      </c>
      <c r="H252">
        <f>(H$7*EXP(-$B$1*H$7)-G$7*EXP(-$B$1*G$7))*EXP(-H$7*$A252)</f>
        <v>3.0606285489579902E-4</v>
      </c>
      <c r="I252">
        <f>(I$7*EXP(-$B$1*I$7)-H$7*EXP(-$B$1*H$7))*EXP(-I$7*$A252)</f>
        <v>8.8881759273454959E-5</v>
      </c>
      <c r="J252">
        <f>(J$7*EXP(-$B$1*J$7)-I$7*EXP(-$B$1*I$7))*EXP(-J$7*$A252)</f>
        <v>2.5804454220001572E-5</v>
      </c>
      <c r="K252" s="3">
        <f t="shared" si="441"/>
        <v>-6.9186442035413032E-5</v>
      </c>
      <c r="L252" s="3">
        <v>0</v>
      </c>
      <c r="M252" s="4">
        <f t="shared" si="442"/>
        <v>-4.2985946468022153E-3</v>
      </c>
      <c r="N252" s="3">
        <f t="shared" ref="N252:W252" si="550">-N$7*EXP(-($B$1+$A252)*N$7)*(N$7-M$7)*($B$4+IF(N$6=1,1,0)*$B$3)</f>
        <v>-2.9884297799097543E-3</v>
      </c>
      <c r="O252" s="3">
        <f t="shared" si="550"/>
        <v>-7.2186105498828158E-4</v>
      </c>
      <c r="P252" s="3">
        <f t="shared" si="550"/>
        <v>-3.551919329335603E-4</v>
      </c>
      <c r="Q252" s="3">
        <f t="shared" si="550"/>
        <v>-1.4680872311005407E-4</v>
      </c>
      <c r="R252" s="3">
        <f t="shared" si="550"/>
        <v>-5.5725896352449376E-5</v>
      </c>
      <c r="S252" s="3">
        <f t="shared" si="550"/>
        <v>-2.0107958055929324E-5</v>
      </c>
      <c r="T252" s="3">
        <f t="shared" si="550"/>
        <v>-7.0158350521445939E-6</v>
      </c>
      <c r="U252" s="3">
        <f t="shared" si="550"/>
        <v>-2.38994556179539E-6</v>
      </c>
      <c r="V252" s="3">
        <f t="shared" si="550"/>
        <v>-7.9966189743458487E-7</v>
      </c>
      <c r="W252" s="3">
        <f t="shared" si="550"/>
        <v>-2.6385894081090323E-7</v>
      </c>
      <c r="X252" s="8">
        <f t="shared" si="444"/>
        <v>6.3478386780908003E-3</v>
      </c>
      <c r="Y252" s="8">
        <f t="shared" ref="Y252:AF252" si="551">(-EXP(-$B$1*Y$7)+EXP(-$B$1*X$7))*EXP(-Y$7*$A252)</f>
        <v>4.4618325892321472E-3</v>
      </c>
      <c r="Z252" s="8">
        <f t="shared" si="551"/>
        <v>1.3172675801060179E-3</v>
      </c>
      <c r="AA252" s="8">
        <f t="shared" si="551"/>
        <v>3.8889712755829116E-4</v>
      </c>
      <c r="AB252" s="8">
        <f t="shared" si="551"/>
        <v>1.148141638853053E-4</v>
      </c>
      <c r="AC252" s="8">
        <f t="shared" si="551"/>
        <v>3.3896604769099934E-5</v>
      </c>
      <c r="AD252" s="8">
        <f t="shared" si="551"/>
        <v>1.0007300284138696E-5</v>
      </c>
      <c r="AE252" s="8">
        <f t="shared" si="551"/>
        <v>2.9544569333450209E-6</v>
      </c>
      <c r="AF252" s="8">
        <f t="shared" si="551"/>
        <v>8.7224481360126636E-7</v>
      </c>
      <c r="AG252" s="3">
        <f t="shared" si="446"/>
        <v>1.7296610508853255E-5</v>
      </c>
      <c r="AH252" s="9">
        <f t="shared" si="447"/>
        <v>-0.1358377172686252</v>
      </c>
      <c r="AI252" s="9">
        <f t="shared" si="448"/>
        <v>0.54335086907450081</v>
      </c>
      <c r="AJ252" s="8">
        <f t="shared" si="449"/>
        <v>-8.6227591562134168E-4</v>
      </c>
      <c r="AK252" s="7">
        <f t="shared" si="450"/>
        <v>0.1130418247704387</v>
      </c>
      <c r="AL252" s="7">
        <f t="shared" si="451"/>
        <v>-4.2985946468022153E-3</v>
      </c>
      <c r="AM252" s="10">
        <f t="shared" si="452"/>
        <v>0.10788095420801515</v>
      </c>
      <c r="AN252" s="8"/>
      <c r="AO252" s="10">
        <f>Fixing!B252</f>
        <v>0.10788016143702515</v>
      </c>
      <c r="AP252" s="11">
        <f t="shared" si="453"/>
        <v>-7.927709899935298E-7</v>
      </c>
      <c r="AR252" t="str">
        <f t="shared" si="454"/>
        <v>2.40999999999999 -0.00429859464680222 -0.000862275915621342 0.113041824770439 0.107880954208015</v>
      </c>
    </row>
    <row r="253" spans="1:44" x14ac:dyDescent="0.3">
      <c r="A253" s="4">
        <f t="shared" si="455"/>
        <v>2.4199999999999924</v>
      </c>
      <c r="B253" s="4">
        <f t="shared" si="440"/>
        <v>0.20658875798489817</v>
      </c>
      <c r="C253">
        <f>(C$7*EXP(-$B$1*C$7)-B$7*EXP(-$B$1*B$7))*EXP(-C$7*$A253)</f>
        <v>0.14687885016176697</v>
      </c>
      <c r="D253">
        <f>(D$7*EXP(-$B$1*D$7)-C$7*EXP(-$B$1*C$7))*EXP(-D$7*$A253)</f>
        <v>4.2494712975342019E-2</v>
      </c>
      <c r="E253">
        <f>(E$7*EXP(-$B$1*E$7)-D$7*EXP(-$B$1*D$7))*EXP(-E$7*$A253)</f>
        <v>1.229159555772761E-2</v>
      </c>
      <c r="F253">
        <f>(F$7*EXP(-$B$1*F$7)-E$7*EXP(-$B$1*E$7))*EXP(-F$7*$A253)</f>
        <v>3.5544804987864267E-3</v>
      </c>
      <c r="G253">
        <f>(G$7*EXP(-$B$1*G$7)-F$7*EXP(-$B$1*F$7))*EXP(-G$7*$A253)</f>
        <v>1.0276261698606427E-3</v>
      </c>
      <c r="H253">
        <f>(H$7*EXP(-$B$1*H$7)-G$7*EXP(-$B$1*G$7))*EXP(-H$7*$A253)</f>
        <v>2.9701733051873348E-4</v>
      </c>
      <c r="I253">
        <f>(I$7*EXP(-$B$1*I$7)-H$7*EXP(-$B$1*H$7))*EXP(-I$7*$A253)</f>
        <v>8.5824708160949284E-5</v>
      </c>
      <c r="J253">
        <f>(J$7*EXP(-$B$1*J$7)-I$7*EXP(-$B$1*I$7))*EXP(-J$7*$A253)</f>
        <v>2.479264709766713E-5</v>
      </c>
      <c r="K253" s="3">
        <f t="shared" si="441"/>
        <v>-6.6142064362846573E-5</v>
      </c>
      <c r="L253" s="3">
        <v>0</v>
      </c>
      <c r="M253" s="4">
        <f t="shared" si="442"/>
        <v>-4.2766370356005405E-3</v>
      </c>
      <c r="N253" s="3">
        <f t="shared" ref="N253:W253" si="552">-N$7*EXP(-($B$1+$A253)*N$7)*(N$7-M$7)*($B$4+IF(N$6=1,1,0)*$B$3)</f>
        <v>-2.9809680365255344E-3</v>
      </c>
      <c r="O253" s="3">
        <f t="shared" si="552"/>
        <v>-7.1646734875721032E-4</v>
      </c>
      <c r="P253" s="3">
        <f t="shared" si="552"/>
        <v>-3.5077966787969579E-4</v>
      </c>
      <c r="Q253" s="3">
        <f t="shared" si="552"/>
        <v>-1.4426191997922943E-4</v>
      </c>
      <c r="R253" s="3">
        <f t="shared" si="552"/>
        <v>-5.4486064102315015E-5</v>
      </c>
      <c r="S253" s="3">
        <f t="shared" si="552"/>
        <v>-1.9562523310460425E-5</v>
      </c>
      <c r="T253" s="3">
        <f t="shared" si="552"/>
        <v>-6.7914858347893604E-6</v>
      </c>
      <c r="U253" s="3">
        <f t="shared" si="552"/>
        <v>-2.3019822237779737E-6</v>
      </c>
      <c r="V253" s="3">
        <f t="shared" si="552"/>
        <v>-7.6638833814169646E-7</v>
      </c>
      <c r="W253" s="3">
        <f t="shared" si="552"/>
        <v>-2.5161864938695927E-7</v>
      </c>
      <c r="X253" s="8">
        <f t="shared" si="444"/>
        <v>6.3023851835858685E-3</v>
      </c>
      <c r="Y253" s="8">
        <f t="shared" ref="Y253:AF253" si="553">(-EXP(-$B$1*Y$7)+EXP(-$B$1*X$7))*EXP(-Y$7*$A253)</f>
        <v>4.4395791063545848E-3</v>
      </c>
      <c r="Z253" s="8">
        <f t="shared" si="553"/>
        <v>1.3041605486871321E-3</v>
      </c>
      <c r="AA253" s="8">
        <f t="shared" si="553"/>
        <v>3.8310720363500804E-4</v>
      </c>
      <c r="AB253" s="8">
        <f t="shared" si="553"/>
        <v>1.1254069111720068E-4</v>
      </c>
      <c r="AC253" s="8">
        <f t="shared" si="553"/>
        <v>3.3059694615410034E-5</v>
      </c>
      <c r="AD253" s="8">
        <f t="shared" si="553"/>
        <v>9.7115398636211203E-6</v>
      </c>
      <c r="AE253" s="8">
        <f t="shared" si="553"/>
        <v>2.8528396169376716E-6</v>
      </c>
      <c r="AF253" s="8">
        <f t="shared" si="553"/>
        <v>8.3804360526348406E-7</v>
      </c>
      <c r="AG253" s="3">
        <f t="shared" si="446"/>
        <v>1.6535516090711643E-5</v>
      </c>
      <c r="AH253" s="9">
        <f t="shared" si="447"/>
        <v>-0.13549854711479703</v>
      </c>
      <c r="AI253" s="9">
        <f t="shared" si="448"/>
        <v>0.54199418845918812</v>
      </c>
      <c r="AJ253" s="8">
        <f t="shared" si="449"/>
        <v>-8.5396403573370855E-4</v>
      </c>
      <c r="AK253" s="7">
        <f t="shared" si="450"/>
        <v>0.1119699062288165</v>
      </c>
      <c r="AL253" s="7">
        <f t="shared" si="451"/>
        <v>-4.2766370356005405E-3</v>
      </c>
      <c r="AM253" s="10">
        <f t="shared" si="452"/>
        <v>0.10683930515748226</v>
      </c>
      <c r="AN253" s="8"/>
      <c r="AO253" s="10">
        <f>Fixing!B253</f>
        <v>0.10683852150083402</v>
      </c>
      <c r="AP253" s="11">
        <f t="shared" si="453"/>
        <v>-7.8365664823998316E-7</v>
      </c>
      <c r="AR253" t="str">
        <f t="shared" si="454"/>
        <v>2.41999999999999 -0.00427663703560054 -0.000853964035733709 0.111969906228817 0.106839305157482</v>
      </c>
    </row>
    <row r="254" spans="1:44" x14ac:dyDescent="0.3">
      <c r="A254" s="4">
        <f t="shared" si="455"/>
        <v>2.4299999999999922</v>
      </c>
      <c r="B254" s="4">
        <f t="shared" si="440"/>
        <v>0.20514482176746898</v>
      </c>
      <c r="C254">
        <f>(C$7*EXP(-$B$1*C$7)-B$7*EXP(-$B$1*B$7))*EXP(-C$7*$A254)</f>
        <v>0.14614628884043029</v>
      </c>
      <c r="D254">
        <f>(D$7*EXP(-$B$1*D$7)-C$7*EXP(-$B$1*C$7))*EXP(-D$7*$A254)</f>
        <v>4.2071883516455987E-2</v>
      </c>
      <c r="E254">
        <f>(E$7*EXP(-$B$1*E$7)-D$7*EXP(-$B$1*D$7))*EXP(-E$7*$A254)</f>
        <v>1.2108597540689436E-2</v>
      </c>
      <c r="F254">
        <f>(F$7*EXP(-$B$1*F$7)-E$7*EXP(-$B$1*E$7))*EXP(-F$7*$A254)</f>
        <v>3.4840970692051904E-3</v>
      </c>
      <c r="G254">
        <f>(G$7*EXP(-$B$1*G$7)-F$7*EXP(-$B$1*F$7))*EXP(-G$7*$A254)</f>
        <v>1.0022539893247964E-3</v>
      </c>
      <c r="H254">
        <f>(H$7*EXP(-$B$1*H$7)-G$7*EXP(-$B$1*G$7))*EXP(-H$7*$A254)</f>
        <v>2.8823914178840608E-4</v>
      </c>
      <c r="I254">
        <f>(I$7*EXP(-$B$1*I$7)-H$7*EXP(-$B$1*H$7))*EXP(-I$7*$A254)</f>
        <v>8.287280304893772E-5</v>
      </c>
      <c r="J254">
        <f>(J$7*EXP(-$B$1*J$7)-I$7*EXP(-$B$1*I$7))*EXP(-J$7*$A254)</f>
        <v>2.3820513500069094E-5</v>
      </c>
      <c r="K254" s="3">
        <f t="shared" si="441"/>
        <v>-6.3231646974124155E-5</v>
      </c>
      <c r="L254" s="3">
        <v>0</v>
      </c>
      <c r="M254" s="4">
        <f t="shared" si="442"/>
        <v>-4.2548920921365151E-3</v>
      </c>
      <c r="N254" s="3">
        <f t="shared" ref="N254:W254" si="554">-N$7*EXP(-($B$1+$A254)*N$7)*(N$7-M$7)*($B$4+IF(N$6=1,1,0)*$B$3)</f>
        <v>-2.9735249242012472E-3</v>
      </c>
      <c r="O254" s="3">
        <f t="shared" si="554"/>
        <v>-7.1111394400341936E-4</v>
      </c>
      <c r="P254" s="3">
        <f t="shared" si="554"/>
        <v>-3.4642221286260426E-4</v>
      </c>
      <c r="Q254" s="3">
        <f t="shared" si="554"/>
        <v>-1.4175929818892582E-4</v>
      </c>
      <c r="R254" s="3">
        <f t="shared" si="554"/>
        <v>-5.3273816585833935E-5</v>
      </c>
      <c r="S254" s="3">
        <f t="shared" si="554"/>
        <v>-1.9031883655608753E-5</v>
      </c>
      <c r="T254" s="3">
        <f t="shared" si="554"/>
        <v>-6.5743107557874112E-6</v>
      </c>
      <c r="U254" s="3">
        <f t="shared" si="554"/>
        <v>-2.2172564276355122E-6</v>
      </c>
      <c r="V254" s="3">
        <f t="shared" si="554"/>
        <v>-7.3449927616144515E-7</v>
      </c>
      <c r="W254" s="3">
        <f t="shared" si="554"/>
        <v>-2.3994617929089116E-7</v>
      </c>
      <c r="X254" s="8">
        <f t="shared" si="444"/>
        <v>6.2573720450771388E-3</v>
      </c>
      <c r="Y254" s="8">
        <f t="shared" ref="Y254:AF254" si="555">(-EXP(-$B$1*Y$7)+EXP(-$B$1*X$7))*EXP(-Y$7*$A254)</f>
        <v>4.4174366131859094E-3</v>
      </c>
      <c r="Z254" s="8">
        <f t="shared" si="555"/>
        <v>1.2911839344099192E-3</v>
      </c>
      <c r="AA254" s="8">
        <f t="shared" si="555"/>
        <v>3.7740348044878834E-4</v>
      </c>
      <c r="AB254" s="8">
        <f t="shared" si="555"/>
        <v>1.103122361261055E-4</v>
      </c>
      <c r="AC254" s="8">
        <f t="shared" si="555"/>
        <v>3.2243447847039119E-5</v>
      </c>
      <c r="AD254" s="8">
        <f t="shared" si="555"/>
        <v>9.4245204845294112E-6</v>
      </c>
      <c r="AE254" s="8">
        <f t="shared" si="555"/>
        <v>2.7547173858291812E-6</v>
      </c>
      <c r="AF254" s="8">
        <f t="shared" si="555"/>
        <v>8.0518344548629444E-7</v>
      </c>
      <c r="AG254" s="3">
        <f t="shared" si="446"/>
        <v>1.5807911743531039E-5</v>
      </c>
      <c r="AH254" s="9">
        <f t="shared" si="447"/>
        <v>-0.13516022382732942</v>
      </c>
      <c r="AI254" s="9">
        <f t="shared" si="448"/>
        <v>0.54064089530931769</v>
      </c>
      <c r="AJ254" s="8">
        <f t="shared" si="449"/>
        <v>-8.4574780618350016E-4</v>
      </c>
      <c r="AK254" s="7">
        <f t="shared" si="450"/>
        <v>0.11090968010843484</v>
      </c>
      <c r="AL254" s="7">
        <f t="shared" si="451"/>
        <v>-4.2548920921365151E-3</v>
      </c>
      <c r="AM254" s="10">
        <f t="shared" si="452"/>
        <v>0.10580904021011482</v>
      </c>
      <c r="AN254" s="8"/>
      <c r="AO254" s="10">
        <f>Fixing!B254</f>
        <v>0.10580826554199835</v>
      </c>
      <c r="AP254" s="11">
        <f t="shared" si="453"/>
        <v>-7.7466811647386447E-7</v>
      </c>
      <c r="AR254" t="str">
        <f t="shared" si="454"/>
        <v>2.42999999999999 -0.00425489209213652 -0.0008457478061835 0.110909680108435 0.105809040210115</v>
      </c>
    </row>
    <row r="255" spans="1:44" x14ac:dyDescent="0.3">
      <c r="A255" s="4">
        <f t="shared" si="455"/>
        <v>2.439999999999992</v>
      </c>
      <c r="B255" s="4">
        <f t="shared" si="440"/>
        <v>0.20371376206690825</v>
      </c>
      <c r="C255">
        <f>(C$7*EXP(-$B$1*C$7)-B$7*EXP(-$B$1*B$7))*EXP(-C$7*$A255)</f>
        <v>0.14541738118392636</v>
      </c>
      <c r="D255">
        <f>(D$7*EXP(-$B$1*D$7)-C$7*EXP(-$B$1*C$7))*EXP(-D$7*$A255)</f>
        <v>4.1653261280981624E-2</v>
      </c>
      <c r="E255">
        <f>(E$7*EXP(-$B$1*E$7)-D$7*EXP(-$B$1*D$7))*EXP(-E$7*$A255)</f>
        <v>1.192832400918145E-2</v>
      </c>
      <c r="F255">
        <f>(F$7*EXP(-$B$1*F$7)-E$7*EXP(-$B$1*E$7))*EXP(-F$7*$A255)</f>
        <v>3.4151073249068836E-3</v>
      </c>
      <c r="G255">
        <f>(G$7*EXP(-$B$1*G$7)-F$7*EXP(-$B$1*F$7))*EXP(-G$7*$A255)</f>
        <v>9.7750825015841306E-4</v>
      </c>
      <c r="H255">
        <f>(H$7*EXP(-$B$1*H$7)-G$7*EXP(-$B$1*G$7))*EXP(-H$7*$A255)</f>
        <v>2.7972038774241403E-4</v>
      </c>
      <c r="I255">
        <f>(I$7*EXP(-$B$1*I$7)-H$7*EXP(-$B$1*H$7))*EXP(-I$7*$A255)</f>
        <v>8.0022427484500828E-5</v>
      </c>
      <c r="J255">
        <f>(J$7*EXP(-$B$1*J$7)-I$7*EXP(-$B$1*I$7))*EXP(-J$7*$A255)</f>
        <v>2.2886497806051752E-5</v>
      </c>
      <c r="K255" s="3">
        <f t="shared" si="441"/>
        <v>-6.044929527942235E-5</v>
      </c>
      <c r="L255" s="3">
        <v>0</v>
      </c>
      <c r="M255" s="4">
        <f t="shared" si="442"/>
        <v>-4.2333565738835724E-3</v>
      </c>
      <c r="N255" s="3">
        <f t="shared" ref="N255:W255" si="556">-N$7*EXP(-($B$1+$A255)*N$7)*(N$7-M$7)*($B$4+IF(N$6=1,1,0)*$B$3)</f>
        <v>-2.9661003964174151E-3</v>
      </c>
      <c r="O255" s="3">
        <f t="shared" si="556"/>
        <v>-7.0580053959647972E-4</v>
      </c>
      <c r="P255" s="3">
        <f t="shared" si="556"/>
        <v>-3.4211888702107403E-4</v>
      </c>
      <c r="Q255" s="3">
        <f t="shared" si="556"/>
        <v>-1.3930009129165967E-4</v>
      </c>
      <c r="R255" s="3">
        <f t="shared" si="556"/>
        <v>-5.2088540076810063E-5</v>
      </c>
      <c r="S255" s="3">
        <f t="shared" si="556"/>
        <v>-1.8515637769844634E-5</v>
      </c>
      <c r="T255" s="3">
        <f t="shared" si="556"/>
        <v>-6.364080403769642E-6</v>
      </c>
      <c r="U255" s="3">
        <f t="shared" si="556"/>
        <v>-2.1356490137541373E-6</v>
      </c>
      <c r="V255" s="3">
        <f t="shared" si="556"/>
        <v>-7.0393710320516701E-7</v>
      </c>
      <c r="W255" s="3">
        <f t="shared" si="556"/>
        <v>-2.2881518955995283E-7</v>
      </c>
      <c r="X255" s="8">
        <f t="shared" si="444"/>
        <v>6.2127928215950463E-3</v>
      </c>
      <c r="Y255" s="8">
        <f t="shared" ref="Y255:AF255" si="557">(-EXP(-$B$1*Y$7)+EXP(-$B$1*X$7))*EXP(-Y$7*$A255)</f>
        <v>4.3954045561626371E-3</v>
      </c>
      <c r="Z255" s="8">
        <f t="shared" si="557"/>
        <v>1.2783364396021376E-3</v>
      </c>
      <c r="AA255" s="8">
        <f t="shared" si="557"/>
        <v>3.7178467463785258E-4</v>
      </c>
      <c r="AB255" s="8">
        <f t="shared" si="557"/>
        <v>1.0812790750031019E-4</v>
      </c>
      <c r="AC255" s="8">
        <f t="shared" si="557"/>
        <v>3.1447354283185876E-5</v>
      </c>
      <c r="AD255" s="8">
        <f t="shared" si="557"/>
        <v>9.1459838100479943E-6</v>
      </c>
      <c r="AE255" s="8">
        <f t="shared" si="557"/>
        <v>2.6599700280155418E-6</v>
      </c>
      <c r="AF255" s="8">
        <f t="shared" si="557"/>
        <v>7.7361175100351281E-7</v>
      </c>
      <c r="AG255" s="3">
        <f t="shared" si="446"/>
        <v>1.5112323819855587E-5</v>
      </c>
      <c r="AH255" s="9">
        <f t="shared" si="447"/>
        <v>-0.13482274529170069</v>
      </c>
      <c r="AI255" s="9">
        <f t="shared" si="448"/>
        <v>0.53929098116680274</v>
      </c>
      <c r="AJ255" s="8">
        <f t="shared" si="449"/>
        <v>-8.3762578413601539E-4</v>
      </c>
      <c r="AK255" s="7">
        <f t="shared" si="450"/>
        <v>0.10986099462224355</v>
      </c>
      <c r="AL255" s="7">
        <f t="shared" si="451"/>
        <v>-4.2333565738835724E-3</v>
      </c>
      <c r="AM255" s="10">
        <f t="shared" si="452"/>
        <v>0.10479001226422396</v>
      </c>
      <c r="AN255" s="8"/>
      <c r="AO255" s="10">
        <f>Fixing!B255</f>
        <v>0.10478924646098685</v>
      </c>
      <c r="AP255" s="11">
        <f t="shared" si="453"/>
        <v>-7.6580323711550324E-7</v>
      </c>
      <c r="AR255" t="str">
        <f t="shared" si="454"/>
        <v>2.43999999999999 -0.00423335657388357 -0.000837625784136015 0.109860994622244 0.104790012264224</v>
      </c>
    </row>
    <row r="256" spans="1:44" x14ac:dyDescent="0.3">
      <c r="A256" s="4">
        <f t="shared" si="455"/>
        <v>2.4499999999999917</v>
      </c>
      <c r="B256" s="4">
        <f t="shared" si="440"/>
        <v>0.20229542815296755</v>
      </c>
      <c r="C256">
        <f>(C$7*EXP(-$B$1*C$7)-B$7*EXP(-$B$1*B$7))*EXP(-C$7*$A256)</f>
        <v>0.14469210896952592</v>
      </c>
      <c r="D256">
        <f>(D$7*EXP(-$B$1*D$7)-C$7*EXP(-$B$1*C$7))*EXP(-D$7*$A256)</f>
        <v>4.123880440634653E-2</v>
      </c>
      <c r="E256">
        <f>(E$7*EXP(-$B$1*E$7)-D$7*EXP(-$B$1*D$7))*EXP(-E$7*$A256)</f>
        <v>1.1750734400898523E-2</v>
      </c>
      <c r="F256">
        <f>(F$7*EXP(-$B$1*F$7)-E$7*EXP(-$B$1*E$7))*EXP(-F$7*$A256)</f>
        <v>3.3474836690739109E-3</v>
      </c>
      <c r="G256">
        <f>(G$7*EXP(-$B$1*G$7)-F$7*EXP(-$B$1*F$7))*EXP(-G$7*$A256)</f>
        <v>9.5337348546897175E-4</v>
      </c>
      <c r="H256">
        <f>(H$7*EXP(-$B$1*H$7)-G$7*EXP(-$B$1*G$7))*EXP(-H$7*$A256)</f>
        <v>2.7145340092708277E-4</v>
      </c>
      <c r="I256">
        <f>(I$7*EXP(-$B$1*I$7)-H$7*EXP(-$B$1*H$7))*EXP(-I$7*$A256)</f>
        <v>7.7270089401112473E-5</v>
      </c>
      <c r="J256">
        <f>(J$7*EXP(-$B$1*J$7)-I$7*EXP(-$B$1*I$7))*EXP(-J$7*$A256)</f>
        <v>2.1989105391237355E-5</v>
      </c>
      <c r="K256" s="3">
        <f t="shared" si="441"/>
        <v>-5.7789374065713387E-5</v>
      </c>
      <c r="L256" s="3">
        <v>0</v>
      </c>
      <c r="M256" s="4">
        <f t="shared" si="442"/>
        <v>-4.2120273023166545E-3</v>
      </c>
      <c r="N256" s="3">
        <f t="shared" ref="N256:W256" si="558">-N$7*EXP(-($B$1+$A256)*N$7)*(N$7-M$7)*($B$4+IF(N$6=1,1,0)*$B$3)</f>
        <v>-2.9586944067707156E-3</v>
      </c>
      <c r="O256" s="3">
        <f t="shared" si="558"/>
        <v>-7.0052683665599246E-4</v>
      </c>
      <c r="P256" s="3">
        <f t="shared" si="558"/>
        <v>-3.3786901795168709E-4</v>
      </c>
      <c r="Q256" s="3">
        <f t="shared" si="558"/>
        <v>-1.3688354613609817E-4</v>
      </c>
      <c r="R256" s="3">
        <f t="shared" si="558"/>
        <v>-5.0929634503695773E-5</v>
      </c>
      <c r="S256" s="3">
        <f t="shared" si="558"/>
        <v>-1.8013395217612348E-5</v>
      </c>
      <c r="T256" s="3">
        <f t="shared" si="558"/>
        <v>-6.160572703380503E-6</v>
      </c>
      <c r="U256" s="3">
        <f t="shared" si="558"/>
        <v>-2.0570452082589647E-6</v>
      </c>
      <c r="V256" s="3">
        <f t="shared" si="558"/>
        <v>-6.7464660803826763E-7</v>
      </c>
      <c r="W256" s="3">
        <f t="shared" si="558"/>
        <v>-2.1820056117619832E-7</v>
      </c>
      <c r="X256" s="8">
        <f t="shared" si="444"/>
        <v>6.1686412158729843E-3</v>
      </c>
      <c r="Y256" s="8">
        <f t="shared" ref="Y256:AF256" si="559">(-EXP(-$B$1*Y$7)+EXP(-$B$1*X$7))*EXP(-Y$7*$A256)</f>
        <v>4.3734823844821984E-3</v>
      </c>
      <c r="Z256" s="8">
        <f t="shared" si="559"/>
        <v>1.2656167795036001E-3</v>
      </c>
      <c r="AA256" s="8">
        <f t="shared" si="559"/>
        <v>3.6624952194718867E-4</v>
      </c>
      <c r="AB256" s="8">
        <f t="shared" si="559"/>
        <v>1.0598683147923964E-4</v>
      </c>
      <c r="AC256" s="8">
        <f t="shared" si="559"/>
        <v>3.0670916339457841E-5</v>
      </c>
      <c r="AD256" s="8">
        <f t="shared" si="559"/>
        <v>8.875679138368051E-6</v>
      </c>
      <c r="AE256" s="8">
        <f t="shared" si="559"/>
        <v>2.568481466134602E-6</v>
      </c>
      <c r="AF256" s="8">
        <f t="shared" si="559"/>
        <v>7.4327800036831244E-7</v>
      </c>
      <c r="AG256" s="3">
        <f t="shared" si="446"/>
        <v>1.4447343516428342E-5</v>
      </c>
      <c r="AH256" s="9">
        <f t="shared" si="447"/>
        <v>-0.1344861093986689</v>
      </c>
      <c r="AI256" s="9">
        <f t="shared" si="448"/>
        <v>0.53794443759467558</v>
      </c>
      <c r="AJ256" s="8">
        <f t="shared" si="449"/>
        <v>-8.2959655739903203E-4</v>
      </c>
      <c r="AK256" s="7">
        <f t="shared" si="450"/>
        <v>0.10882370032572224</v>
      </c>
      <c r="AL256" s="7">
        <f t="shared" si="451"/>
        <v>-4.2120273023166545E-3</v>
      </c>
      <c r="AM256" s="10">
        <f t="shared" si="452"/>
        <v>0.10378207646600655</v>
      </c>
      <c r="AN256" s="8"/>
      <c r="AO256" s="10">
        <f>Fixing!B256</f>
        <v>0.10378131940597282</v>
      </c>
      <c r="AP256" s="11">
        <f t="shared" si="453"/>
        <v>-7.5706003373199326E-7</v>
      </c>
      <c r="AR256" t="str">
        <f t="shared" si="454"/>
        <v>2.44999999999999 -0.00421202730231665 -0.000829596557399032 0.108823700325722 0.103782076466007</v>
      </c>
    </row>
    <row r="257" spans="1:44" x14ac:dyDescent="0.3">
      <c r="A257" s="4">
        <f t="shared" si="455"/>
        <v>2.4599999999999915</v>
      </c>
      <c r="B257" s="4">
        <f t="shared" si="440"/>
        <v>0.20088967149240775</v>
      </c>
      <c r="C257">
        <f>(C$7*EXP(-$B$1*C$7)-B$7*EXP(-$B$1*B$7))*EXP(-C$7*$A257)</f>
        <v>0.14397045406538575</v>
      </c>
      <c r="D257">
        <f>(D$7*EXP(-$B$1*D$7)-C$7*EXP(-$B$1*C$7))*EXP(-D$7*$A257)</f>
        <v>4.0828471446517842E-2</v>
      </c>
      <c r="E257">
        <f>(E$7*EXP(-$B$1*E$7)-D$7*EXP(-$B$1*D$7))*EXP(-E$7*$A257)</f>
        <v>1.1575788757429579E-2</v>
      </c>
      <c r="F257">
        <f>(F$7*EXP(-$B$1*F$7)-E$7*EXP(-$B$1*E$7))*EXP(-F$7*$A257)</f>
        <v>3.2811990513422784E-3</v>
      </c>
      <c r="G257">
        <f>(G$7*EXP(-$B$1*G$7)-F$7*EXP(-$B$1*F$7))*EXP(-G$7*$A257)</f>
        <v>9.2983461024288838E-4</v>
      </c>
      <c r="H257">
        <f>(H$7*EXP(-$B$1*H$7)-G$7*EXP(-$B$1*G$7))*EXP(-H$7*$A257)</f>
        <v>2.6343074049624011E-4</v>
      </c>
      <c r="I257">
        <f>(I$7*EXP(-$B$1*I$7)-H$7*EXP(-$B$1*H$7))*EXP(-I$7*$A257)</f>
        <v>7.4612416840420576E-5</v>
      </c>
      <c r="J257">
        <f>(J$7*EXP(-$B$1*J$7)-I$7*EXP(-$B$1*I$7))*EXP(-J$7*$A257)</f>
        <v>2.1126900236308283E-5</v>
      </c>
      <c r="K257" s="3">
        <f t="shared" si="441"/>
        <v>-5.5246496083533044E-5</v>
      </c>
      <c r="L257" s="3">
        <v>0</v>
      </c>
      <c r="M257" s="4">
        <f t="shared" si="442"/>
        <v>-4.190901161407864E-3</v>
      </c>
      <c r="N257" s="3">
        <f t="shared" ref="N257:W257" si="560">-N$7*EXP(-($B$1+$A257)*N$7)*(N$7-M$7)*($B$4+IF(N$6=1,1,0)*$B$3)</f>
        <v>-2.95130690897369E-3</v>
      </c>
      <c r="O257" s="3">
        <f t="shared" si="560"/>
        <v>-6.9529253853477658E-4</v>
      </c>
      <c r="P257" s="3">
        <f t="shared" si="560"/>
        <v>-3.3367194160375499E-4</v>
      </c>
      <c r="Q257" s="3">
        <f t="shared" si="560"/>
        <v>-1.3450892263640015E-4</v>
      </c>
      <c r="R257" s="3">
        <f t="shared" si="560"/>
        <v>-4.9796513145792963E-5</v>
      </c>
      <c r="S257" s="3">
        <f t="shared" si="560"/>
        <v>-1.7524776154044535E-5</v>
      </c>
      <c r="T257" s="3">
        <f t="shared" si="560"/>
        <v>-5.9635726806902632E-6</v>
      </c>
      <c r="U257" s="3">
        <f t="shared" si="560"/>
        <v>-1.9813344615944041E-6</v>
      </c>
      <c r="V257" s="3">
        <f t="shared" si="560"/>
        <v>-6.4657487673992288E-7</v>
      </c>
      <c r="W257" s="3">
        <f t="shared" si="560"/>
        <v>-2.0807834038103955E-7</v>
      </c>
      <c r="X257" s="8">
        <f t="shared" si="444"/>
        <v>6.1249110699580335E-3</v>
      </c>
      <c r="Y257" s="8">
        <f t="shared" ref="Y257:AF257" si="561">(-EXP(-$B$1*Y$7)+EXP(-$B$1*X$7))*EXP(-Y$7*$A257)</f>
        <v>4.3516695500891564E-3</v>
      </c>
      <c r="Z257" s="8">
        <f t="shared" si="561"/>
        <v>1.2530236821376968E-3</v>
      </c>
      <c r="AA257" s="8">
        <f t="shared" si="561"/>
        <v>3.6079677694408961E-4</v>
      </c>
      <c r="AB257" s="8">
        <f t="shared" si="561"/>
        <v>1.0388815160393739E-4</v>
      </c>
      <c r="AC257" s="8">
        <f t="shared" si="561"/>
        <v>2.9913648716864995E-5</v>
      </c>
      <c r="AD257" s="8">
        <f t="shared" si="561"/>
        <v>8.6133631770389509E-6</v>
      </c>
      <c r="AE257" s="8">
        <f t="shared" si="561"/>
        <v>2.4801396152567467E-6</v>
      </c>
      <c r="AF257" s="8">
        <f t="shared" si="561"/>
        <v>7.1413365310813177E-7</v>
      </c>
      <c r="AG257" s="3">
        <f t="shared" si="446"/>
        <v>1.3811624020883259E-5</v>
      </c>
      <c r="AH257" s="9">
        <f t="shared" si="447"/>
        <v>-0.13415031404425865</v>
      </c>
      <c r="AI257" s="9">
        <f t="shared" si="448"/>
        <v>0.53660125617703458</v>
      </c>
      <c r="AJ257" s="8">
        <f t="shared" si="449"/>
        <v>-8.2165874352802643E-4</v>
      </c>
      <c r="AK257" s="7">
        <f t="shared" si="450"/>
        <v>0.10779765007581781</v>
      </c>
      <c r="AL257" s="7">
        <f t="shared" si="451"/>
        <v>-4.190901161407864E-3</v>
      </c>
      <c r="AM257" s="10">
        <f t="shared" si="452"/>
        <v>0.10278509017088192</v>
      </c>
      <c r="AN257" s="8"/>
      <c r="AO257" s="10">
        <f>Fixing!B257</f>
        <v>0.10278434173440364</v>
      </c>
      <c r="AP257" s="11">
        <f t="shared" si="453"/>
        <v>-7.4843647827893545E-7</v>
      </c>
      <c r="AR257" t="str">
        <f t="shared" si="454"/>
        <v>2.45999999999999 -0.00419090116140786 -0.000821658743528026 0.107797650075818 0.102785090170882</v>
      </c>
    </row>
    <row r="258" spans="1:44" x14ac:dyDescent="0.3">
      <c r="A258" s="4">
        <f t="shared" si="455"/>
        <v>2.4699999999999913</v>
      </c>
      <c r="B258" s="4">
        <f t="shared" si="440"/>
        <v>0.19949634571294639</v>
      </c>
      <c r="C258">
        <f>(C$7*EXP(-$B$1*C$7)-B$7*EXP(-$B$1*B$7))*EXP(-C$7*$A258)</f>
        <v>0.14325239843009568</v>
      </c>
      <c r="D258">
        <f>(D$7*EXP(-$B$1*D$7)-C$7*EXP(-$B$1*C$7))*EXP(-D$7*$A258)</f>
        <v>4.0422221367857655E-2</v>
      </c>
      <c r="E258">
        <f>(E$7*EXP(-$B$1*E$7)-D$7*EXP(-$B$1*D$7))*EXP(-E$7*$A258)</f>
        <v>1.1403447715266782E-2</v>
      </c>
      <c r="F258">
        <f>(F$7*EXP(-$B$1*F$7)-E$7*EXP(-$B$1*E$7))*EXP(-F$7*$A258)</f>
        <v>3.2162269569810868E-3</v>
      </c>
      <c r="G258">
        <f>(G$7*EXP(-$B$1*G$7)-F$7*EXP(-$B$1*F$7))*EXP(-G$7*$A258)</f>
        <v>9.0687691191689089E-4</v>
      </c>
      <c r="H258">
        <f>(H$7*EXP(-$B$1*H$7)-G$7*EXP(-$B$1*G$7))*EXP(-H$7*$A258)</f>
        <v>2.5564518551395249E-4</v>
      </c>
      <c r="I258">
        <f>(I$7*EXP(-$B$1*I$7)-H$7*EXP(-$B$1*H$7))*EXP(-I$7*$A258)</f>
        <v>7.2046153821177483E-5</v>
      </c>
      <c r="J258">
        <f>(J$7*EXP(-$B$1*J$7)-I$7*EXP(-$B$1*I$7))*EXP(-J$7*$A258)</f>
        <v>2.0298502629069734E-5</v>
      </c>
      <c r="K258" s="3">
        <f t="shared" si="441"/>
        <v>-5.2815511135959806E-5</v>
      </c>
      <c r="L258" s="3">
        <v>0</v>
      </c>
      <c r="M258" s="4">
        <f t="shared" si="442"/>
        <v>-4.1699750961625408E-3</v>
      </c>
      <c r="N258" s="3">
        <f t="shared" ref="N258:W258" si="562">-N$7*EXP(-($B$1+$A258)*N$7)*(N$7-M$7)*($B$4+IF(N$6=1,1,0)*$B$3)</f>
        <v>-2.9439378568544526E-3</v>
      </c>
      <c r="O258" s="3">
        <f t="shared" si="562"/>
        <v>-6.9009735080218274E-4</v>
      </c>
      <c r="P258" s="3">
        <f t="shared" si="562"/>
        <v>-3.295270021755593E-4</v>
      </c>
      <c r="Q258" s="3">
        <f t="shared" si="562"/>
        <v>-1.321754935455591E-4</v>
      </c>
      <c r="R258" s="3">
        <f t="shared" si="562"/>
        <v>-4.8688602336213322E-5</v>
      </c>
      <c r="S258" s="3">
        <f t="shared" si="562"/>
        <v>-1.7049411037686437E-5</v>
      </c>
      <c r="T258" s="3">
        <f t="shared" si="562"/>
        <v>-5.7728722361088436E-6</v>
      </c>
      <c r="U258" s="3">
        <f t="shared" si="562"/>
        <v>-1.9084102930456205E-6</v>
      </c>
      <c r="V258" s="3">
        <f t="shared" si="562"/>
        <v>-6.1967119711292441E-7</v>
      </c>
      <c r="W258" s="3">
        <f t="shared" si="562"/>
        <v>-1.9842568461941489E-7</v>
      </c>
      <c r="X258" s="8">
        <f t="shared" si="444"/>
        <v>6.0815963609821971E-3</v>
      </c>
      <c r="Y258" s="8">
        <f t="shared" ref="Y258:AF258" si="563">(-EXP(-$B$1*Y$7)+EXP(-$B$1*X$7))*EXP(-Y$7*$A258)</f>
        <v>4.3299655076615168E-3</v>
      </c>
      <c r="Z258" s="8">
        <f t="shared" si="563"/>
        <v>1.2405558881841974E-3</v>
      </c>
      <c r="AA258" s="8">
        <f t="shared" si="563"/>
        <v>3.5542521273792572E-4</v>
      </c>
      <c r="AB258" s="8">
        <f t="shared" si="563"/>
        <v>1.0183102837447053E-4</v>
      </c>
      <c r="AC258" s="8">
        <f t="shared" si="563"/>
        <v>2.917507809849206E-5</v>
      </c>
      <c r="AD258" s="8">
        <f t="shared" si="563"/>
        <v>8.3587998239886427E-6</v>
      </c>
      <c r="AE258" s="8">
        <f t="shared" si="563"/>
        <v>2.3948362455668755E-6</v>
      </c>
      <c r="AF258" s="8">
        <f t="shared" si="563"/>
        <v>6.8613207204956219E-7</v>
      </c>
      <c r="AG258" s="3">
        <f t="shared" si="446"/>
        <v>1.320387778398995E-5</v>
      </c>
      <c r="AH258" s="9">
        <f t="shared" si="447"/>
        <v>-0.13381535712974785</v>
      </c>
      <c r="AI258" s="9">
        <f t="shared" si="448"/>
        <v>0.53526142851899139</v>
      </c>
      <c r="AJ258" s="8">
        <f t="shared" si="449"/>
        <v>-8.1381098896380765E-4</v>
      </c>
      <c r="AK258" s="7">
        <f t="shared" si="450"/>
        <v>0.10678269899063025</v>
      </c>
      <c r="AL258" s="7">
        <f t="shared" si="451"/>
        <v>-4.1699750961625408E-3</v>
      </c>
      <c r="AM258" s="10">
        <f t="shared" si="452"/>
        <v>0.1017989129055039</v>
      </c>
      <c r="AN258" s="8"/>
      <c r="AO258" s="10">
        <f>Fixing!B258</f>
        <v>0.10179817297493696</v>
      </c>
      <c r="AP258" s="11">
        <f t="shared" si="453"/>
        <v>-7.3993056694254822E-7</v>
      </c>
      <c r="AR258" t="str">
        <f t="shared" si="454"/>
        <v>2.46999999999999 -0.00416997509616254 -0.000813810988963808 0.10678269899063 0.101798912905504</v>
      </c>
    </row>
    <row r="259" spans="1:44" x14ac:dyDescent="0.3">
      <c r="A259" s="4">
        <f t="shared" si="455"/>
        <v>2.4799999999999911</v>
      </c>
      <c r="B259" s="4">
        <f t="shared" si="440"/>
        <v>0.1981153065677784</v>
      </c>
      <c r="C259">
        <f>(C$7*EXP(-$B$1*C$7)-B$7*EXP(-$B$1*B$7))*EXP(-C$7*$A259)</f>
        <v>0.14253792411222743</v>
      </c>
      <c r="D259">
        <f>(D$7*EXP(-$B$1*D$7)-C$7*EXP(-$B$1*C$7))*EXP(-D$7*$A259)</f>
        <v>4.0020013545019543E-2</v>
      </c>
      <c r="E259">
        <f>(E$7*EXP(-$B$1*E$7)-D$7*EXP(-$B$1*D$7))*EXP(-E$7*$A259)</f>
        <v>1.1233672496948578E-2</v>
      </c>
      <c r="F259">
        <f>(F$7*EXP(-$B$1*F$7)-E$7*EXP(-$B$1*E$7))*EXP(-F$7*$A259)</f>
        <v>3.1525413962862851E-3</v>
      </c>
      <c r="G259">
        <f>(G$7*EXP(-$B$1*G$7)-F$7*EXP(-$B$1*F$7))*EXP(-G$7*$A259)</f>
        <v>8.8448604118218936E-4</v>
      </c>
      <c r="H259">
        <f>(H$7*EXP(-$B$1*H$7)-G$7*EXP(-$B$1*G$7))*EXP(-H$7*$A259)</f>
        <v>2.4808972845519509E-4</v>
      </c>
      <c r="I259">
        <f>(I$7*EXP(-$B$1*I$7)-H$7*EXP(-$B$1*H$7))*EXP(-I$7*$A259)</f>
        <v>6.9568156350254746E-5</v>
      </c>
      <c r="J259">
        <f>(J$7*EXP(-$B$1*J$7)-I$7*EXP(-$B$1*I$7))*EXP(-J$7*$A259)</f>
        <v>1.9502586956615887E-5</v>
      </c>
      <c r="K259" s="3">
        <f t="shared" si="441"/>
        <v>-5.0491495647705714E-5</v>
      </c>
      <c r="L259" s="3">
        <v>0</v>
      </c>
      <c r="M259" s="4">
        <f t="shared" si="442"/>
        <v>-4.1492461111945602E-3</v>
      </c>
      <c r="N259" s="3">
        <f t="shared" ref="N259:W259" si="564">-N$7*EXP(-($B$1+$A259)*N$7)*(N$7-M$7)*($B$4+IF(N$6=1,1,0)*$B$3)</f>
        <v>-2.9365872043564038E-3</v>
      </c>
      <c r="O259" s="3">
        <f t="shared" si="564"/>
        <v>-6.8494098122753118E-4</v>
      </c>
      <c r="P259" s="3">
        <f t="shared" si="564"/>
        <v>-3.2543355201188144E-4</v>
      </c>
      <c r="Q259" s="3">
        <f t="shared" si="564"/>
        <v>-1.298825442326781E-4</v>
      </c>
      <c r="R259" s="3">
        <f t="shared" si="564"/>
        <v>-4.7605341171446985E-5</v>
      </c>
      <c r="S259" s="3">
        <f t="shared" si="564"/>
        <v>-1.6586940351012549E-5</v>
      </c>
      <c r="T259" s="3">
        <f t="shared" si="564"/>
        <v>-5.5882699245612196E-6</v>
      </c>
      <c r="U259" s="3">
        <f t="shared" si="564"/>
        <v>-1.8381701409824999E-6</v>
      </c>
      <c r="V259" s="3">
        <f t="shared" si="564"/>
        <v>-5.9388696707097891E-7</v>
      </c>
      <c r="W259" s="3">
        <f t="shared" si="564"/>
        <v>-1.8922081099158565E-7</v>
      </c>
      <c r="X259" s="8">
        <f t="shared" si="444"/>
        <v>6.0386911970876722E-3</v>
      </c>
      <c r="Y259" s="8">
        <f t="shared" ref="Y259:AF259" si="565">(-EXP(-$B$1*Y$7)+EXP(-$B$1*X$7))*EXP(-Y$7*$A259)</f>
        <v>4.3083697145970875E-3</v>
      </c>
      <c r="Z259" s="8">
        <f t="shared" si="565"/>
        <v>1.2282121508533164E-3</v>
      </c>
      <c r="AA259" s="8">
        <f t="shared" si="565"/>
        <v>3.5013362070408934E-4</v>
      </c>
      <c r="AB259" s="8">
        <f t="shared" si="565"/>
        <v>9.9814638914118609E-5</v>
      </c>
      <c r="AC259" s="8">
        <f t="shared" si="565"/>
        <v>2.845474285366004E-5</v>
      </c>
      <c r="AD259" s="8">
        <f t="shared" si="565"/>
        <v>8.11175995501584E-6</v>
      </c>
      <c r="AE259" s="8">
        <f t="shared" si="565"/>
        <v>2.3124668497693103E-6</v>
      </c>
      <c r="AF259" s="8">
        <f t="shared" si="565"/>
        <v>6.5922844868892084E-7</v>
      </c>
      <c r="AG259" s="3">
        <f t="shared" si="446"/>
        <v>1.2622873911926427E-5</v>
      </c>
      <c r="AH259" s="9">
        <f t="shared" si="447"/>
        <v>-0.13348123656165473</v>
      </c>
      <c r="AI259" s="9">
        <f t="shared" si="448"/>
        <v>0.5339249462466189</v>
      </c>
      <c r="AJ259" s="8">
        <f t="shared" si="449"/>
        <v>-8.0605196820124152E-4</v>
      </c>
      <c r="AK259" s="7">
        <f t="shared" si="450"/>
        <v>0.1057787044098335</v>
      </c>
      <c r="AL259" s="7">
        <f t="shared" si="451"/>
        <v>-4.1492461111945602E-3</v>
      </c>
      <c r="AM259" s="10">
        <f t="shared" si="452"/>
        <v>0.1008234063304377</v>
      </c>
      <c r="AN259" s="8"/>
      <c r="AO259" s="10">
        <f>Fixing!B259</f>
        <v>0.10082267479004703</v>
      </c>
      <c r="AP259" s="11">
        <f t="shared" si="453"/>
        <v>-7.3154039066658516E-7</v>
      </c>
      <c r="AR259" t="str">
        <f t="shared" si="454"/>
        <v>2.47999999999999 -0.00414924611119456 -0.000806051968201242 0.105778704409834 0.100823406330438</v>
      </c>
    </row>
    <row r="260" spans="1:44" x14ac:dyDescent="0.3">
      <c r="A260" s="4">
        <f t="shared" si="455"/>
        <v>2.4899999999999909</v>
      </c>
      <c r="B260" s="4">
        <f t="shared" si="440"/>
        <v>0.19674641190066694</v>
      </c>
      <c r="C260">
        <f>(C$7*EXP(-$B$1*C$7)-B$7*EXP(-$B$1*B$7))*EXP(-C$7*$A260)</f>
        <v>0.14182701324988581</v>
      </c>
      <c r="D260">
        <f>(D$7*EXP(-$B$1*D$7)-C$7*EXP(-$B$1*C$7))*EXP(-D$7*$A260)</f>
        <v>3.9621807756886063E-2</v>
      </c>
      <c r="E260">
        <f>(E$7*EXP(-$B$1*E$7)-D$7*EXP(-$B$1*D$7))*EXP(-E$7*$A260)</f>
        <v>1.1066424902334598E-2</v>
      </c>
      <c r="F260">
        <f>(F$7*EXP(-$B$1*F$7)-E$7*EXP(-$B$1*E$7))*EXP(-F$7*$A260)</f>
        <v>3.0901168941844439E-3</v>
      </c>
      <c r="G260">
        <f>(G$7*EXP(-$B$1*G$7)-F$7*EXP(-$B$1*F$7))*EXP(-G$7*$A260)</f>
        <v>8.6264800301568973E-4</v>
      </c>
      <c r="H260">
        <f>(H$7*EXP(-$B$1*H$7)-G$7*EXP(-$B$1*G$7))*EXP(-H$7*$A260)</f>
        <v>2.407575688986065E-4</v>
      </c>
      <c r="I260">
        <f>(I$7*EXP(-$B$1*I$7)-H$7*EXP(-$B$1*H$7))*EXP(-I$7*$A260)</f>
        <v>6.7175388570859306E-5</v>
      </c>
      <c r="J260">
        <f>(J$7*EXP(-$B$1*J$7)-I$7*EXP(-$B$1*I$7))*EXP(-J$7*$A260)</f>
        <v>1.873787958406641E-5</v>
      </c>
      <c r="K260" s="3">
        <f t="shared" si="441"/>
        <v>-4.8269742693193683E-5</v>
      </c>
      <c r="L260" s="3">
        <v>0</v>
      </c>
      <c r="M260" s="4">
        <f t="shared" si="442"/>
        <v>-4.1287112693396879E-3</v>
      </c>
      <c r="N260" s="3">
        <f t="shared" ref="N260:W260" si="566">-N$7*EXP(-($B$1+$A260)*N$7)*(N$7-M$7)*($B$4+IF(N$6=1,1,0)*$B$3)</f>
        <v>-2.9292549055379411E-3</v>
      </c>
      <c r="O260" s="3">
        <f t="shared" si="566"/>
        <v>-6.7982313976367348E-4</v>
      </c>
      <c r="P260" s="3">
        <f t="shared" si="566"/>
        <v>-3.2139095150280511E-4</v>
      </c>
      <c r="Q260" s="3">
        <f t="shared" si="566"/>
        <v>-1.2762937246410885E-4</v>
      </c>
      <c r="R260" s="3">
        <f t="shared" si="566"/>
        <v>-4.6546181227393198E-5</v>
      </c>
      <c r="S260" s="3">
        <f t="shared" si="566"/>
        <v>-1.6137014328524412E-5</v>
      </c>
      <c r="T260" s="3">
        <f t="shared" si="566"/>
        <v>-5.4095707426923654E-6</v>
      </c>
      <c r="U260" s="3">
        <f t="shared" si="566"/>
        <v>-1.7705152186154406E-6</v>
      </c>
      <c r="V260" s="3">
        <f t="shared" si="566"/>
        <v>-5.6917560683797956E-7</v>
      </c>
      <c r="W260" s="3">
        <f t="shared" si="566"/>
        <v>-1.8044294709622537E-7</v>
      </c>
      <c r="X260" s="8">
        <f t="shared" si="444"/>
        <v>5.9961898135000077E-3</v>
      </c>
      <c r="Y260" s="8">
        <f t="shared" ref="Y260:AF260" si="567">(-EXP(-$B$1*Y$7)+EXP(-$B$1*X$7))*EXP(-Y$7*$A260)</f>
        <v>4.2868816309999166E-3</v>
      </c>
      <c r="Z260" s="8">
        <f t="shared" si="567"/>
        <v>1.2159912357610344E-3</v>
      </c>
      <c r="AA260" s="8">
        <f t="shared" si="567"/>
        <v>3.4492081021204863E-4</v>
      </c>
      <c r="AB260" s="8">
        <f t="shared" si="567"/>
        <v>9.7838176640211932E-5</v>
      </c>
      <c r="AC260" s="8">
        <f t="shared" si="567"/>
        <v>2.7752192749392017E-5</v>
      </c>
      <c r="AD260" s="8">
        <f t="shared" si="567"/>
        <v>7.872021217562775E-6</v>
      </c>
      <c r="AE260" s="8">
        <f t="shared" si="567"/>
        <v>2.2329305150533217E-6</v>
      </c>
      <c r="AF260" s="8">
        <f t="shared" si="567"/>
        <v>6.3337973148908498E-7</v>
      </c>
      <c r="AG260" s="3">
        <f t="shared" si="446"/>
        <v>1.2067435673298417E-5</v>
      </c>
      <c r="AH260" s="9">
        <f t="shared" si="447"/>
        <v>-0.1331479502517246</v>
      </c>
      <c r="AI260" s="9">
        <f t="shared" si="448"/>
        <v>0.5325918010068984</v>
      </c>
      <c r="AJ260" s="8">
        <f t="shared" si="449"/>
        <v>-7.9838038298779687E-4</v>
      </c>
      <c r="AK260" s="7">
        <f t="shared" si="450"/>
        <v>0.10478552585582128</v>
      </c>
      <c r="AL260" s="7">
        <f t="shared" si="451"/>
        <v>-4.1287112693396879E-3</v>
      </c>
      <c r="AM260" s="10">
        <f t="shared" si="452"/>
        <v>9.9858434203493801E-2</v>
      </c>
      <c r="AN260" s="8"/>
      <c r="AO260" s="10">
        <f>Fixing!B260</f>
        <v>9.9857710939341052E-2</v>
      </c>
      <c r="AP260" s="11">
        <f t="shared" si="453"/>
        <v>-7.2326415274936995E-7</v>
      </c>
      <c r="AR260" t="str">
        <f t="shared" si="454"/>
        <v>2.48999999999999 -0.00412871126933969 -0.000798380382987797 0.104785525855821 0.0998584342034938</v>
      </c>
    </row>
    <row r="261" spans="1:44" x14ac:dyDescent="0.3">
      <c r="A261" s="4">
        <f t="shared" si="455"/>
        <v>2.4999999999999907</v>
      </c>
      <c r="B261" s="4">
        <f t="shared" si="440"/>
        <v>0.19538952161159628</v>
      </c>
      <c r="C261">
        <f>(C$7*EXP(-$B$1*C$7)-B$7*EXP(-$B$1*B$7))*EXP(-C$7*$A261)</f>
        <v>0.14111964807026231</v>
      </c>
      <c r="D261">
        <f>(D$7*EXP(-$B$1*D$7)-C$7*EXP(-$B$1*C$7))*EXP(-D$7*$A261)</f>
        <v>3.9227564182546554E-2</v>
      </c>
      <c r="E261">
        <f>(E$7*EXP(-$B$1*E$7)-D$7*EXP(-$B$1*D$7))*EXP(-E$7*$A261)</f>
        <v>1.0901667300010472E-2</v>
      </c>
      <c r="F261">
        <f>(F$7*EXP(-$B$1*F$7)-E$7*EXP(-$B$1*E$7))*EXP(-F$7*$A261)</f>
        <v>3.0289284800423845E-3</v>
      </c>
      <c r="G261">
        <f>(G$7*EXP(-$B$1*G$7)-F$7*EXP(-$B$1*F$7))*EXP(-G$7*$A261)</f>
        <v>8.4134914793264966E-4</v>
      </c>
      <c r="H261">
        <f>(H$7*EXP(-$B$1*H$7)-G$7*EXP(-$B$1*G$7))*EXP(-H$7*$A261)</f>
        <v>2.3364210740565007E-4</v>
      </c>
      <c r="I261">
        <f>(I$7*EXP(-$B$1*I$7)-H$7*EXP(-$B$1*H$7))*EXP(-I$7*$A261)</f>
        <v>6.4864919043228369E-5</v>
      </c>
      <c r="J261">
        <f>(J$7*EXP(-$B$1*J$7)-I$7*EXP(-$B$1*I$7))*EXP(-J$7*$A261)</f>
        <v>1.8003156816478948E-5</v>
      </c>
      <c r="K261" s="3">
        <f t="shared" si="441"/>
        <v>-4.614575246342482E-5</v>
      </c>
      <c r="L261" s="3">
        <v>0</v>
      </c>
      <c r="M261" s="4">
        <f t="shared" si="442"/>
        <v>-4.1083676903058385E-3</v>
      </c>
      <c r="N261" s="3">
        <f t="shared" ref="N261:W261" si="568">-N$7*EXP(-($B$1+$A261)*N$7)*(N$7-M$7)*($B$4+IF(N$6=1,1,0)*$B$3)</f>
        <v>-2.9219409145721732E-3</v>
      </c>
      <c r="O261" s="3">
        <f t="shared" si="568"/>
        <v>-6.7474353853067817E-4</v>
      </c>
      <c r="P261" s="3">
        <f t="shared" si="568"/>
        <v>-3.173985689837761E-4</v>
      </c>
      <c r="Q261" s="3">
        <f t="shared" si="568"/>
        <v>-1.25415288188387E-4</v>
      </c>
      <c r="R261" s="3">
        <f t="shared" si="568"/>
        <v>-4.5510586281708948E-5</v>
      </c>
      <c r="S261" s="3">
        <f t="shared" si="568"/>
        <v>-1.5699292692223743E-5</v>
      </c>
      <c r="T261" s="3">
        <f t="shared" si="568"/>
        <v>-5.2365859228768277E-6</v>
      </c>
      <c r="U261" s="3">
        <f t="shared" si="568"/>
        <v>-1.7053503750601532E-6</v>
      </c>
      <c r="V261" s="3">
        <f t="shared" si="568"/>
        <v>-5.4549247480061938E-7</v>
      </c>
      <c r="W261" s="3">
        <f t="shared" si="568"/>
        <v>-1.7207228415387701E-7</v>
      </c>
      <c r="X261" s="8">
        <f t="shared" si="444"/>
        <v>5.9540865687432868E-3</v>
      </c>
      <c r="Y261" s="8">
        <f t="shared" ref="Y261:AF261" si="569">(-EXP(-$B$1*Y$7)+EXP(-$B$1*X$7))*EXP(-Y$7*$A261)</f>
        <v>4.2655007196667968E-3</v>
      </c>
      <c r="Z261" s="8">
        <f t="shared" si="569"/>
        <v>1.2038919208056578E-3</v>
      </c>
      <c r="AA261" s="8">
        <f t="shared" si="569"/>
        <v>3.3978560835745122E-4</v>
      </c>
      <c r="AB261" s="8">
        <f t="shared" si="569"/>
        <v>9.5900850941487765E-5</v>
      </c>
      <c r="AC261" s="8">
        <f t="shared" si="569"/>
        <v>2.7066988669002872E-5</v>
      </c>
      <c r="AD261" s="8">
        <f t="shared" si="569"/>
        <v>7.6393678305828896E-6</v>
      </c>
      <c r="AE261" s="8">
        <f t="shared" si="569"/>
        <v>2.1561297994622849E-6</v>
      </c>
      <c r="AF261" s="8">
        <f t="shared" si="569"/>
        <v>6.0854455698784755E-7</v>
      </c>
      <c r="AG261" s="3">
        <f t="shared" si="446"/>
        <v>1.1536438115856207E-5</v>
      </c>
      <c r="AH261" s="9">
        <f t="shared" si="447"/>
        <v>-0.13281549611691698</v>
      </c>
      <c r="AI261" s="9">
        <f t="shared" si="448"/>
        <v>0.53126198446766792</v>
      </c>
      <c r="AJ261" s="8">
        <f t="shared" si="449"/>
        <v>-7.907949615507116E-4</v>
      </c>
      <c r="AK261" s="7">
        <f t="shared" si="450"/>
        <v>0.10380302499556493</v>
      </c>
      <c r="AL261" s="7">
        <f t="shared" si="451"/>
        <v>-4.1083676903058385E-3</v>
      </c>
      <c r="AM261" s="10">
        <f t="shared" si="452"/>
        <v>9.8903862343708376E-2</v>
      </c>
      <c r="AN261" s="8"/>
      <c r="AO261" s="10">
        <f>Fixing!B261</f>
        <v>9.8903147243824971E-2</v>
      </c>
      <c r="AP261" s="11">
        <f t="shared" si="453"/>
        <v>-7.1509988340545672E-7</v>
      </c>
      <c r="AR261" t="str">
        <f t="shared" si="454"/>
        <v>2.49999999999999 -0.00410836769030584 -0.000790794961550712 0.103803024995565 0.0989038623437084</v>
      </c>
    </row>
    <row r="262" spans="1:44" x14ac:dyDescent="0.3">
      <c r="A262" s="4">
        <f t="shared" si="455"/>
        <v>2.5099999999999905</v>
      </c>
      <c r="B262" s="4">
        <f t="shared" si="440"/>
        <v>0.19404449762298234</v>
      </c>
      <c r="C262">
        <f>(C$7*EXP(-$B$1*C$7)-B$7*EXP(-$B$1*B$7))*EXP(-C$7*$A262)</f>
        <v>0.14041581088919056</v>
      </c>
      <c r="D262">
        <f>(D$7*EXP(-$B$1*D$7)-C$7*EXP(-$B$1*C$7))*EXP(-D$7*$A262)</f>
        <v>3.8837243397315042E-2</v>
      </c>
      <c r="E262">
        <f>(E$7*EXP(-$B$1*E$7)-D$7*EXP(-$B$1*D$7))*EXP(-E$7*$A262)</f>
        <v>1.0739362618820603E-2</v>
      </c>
      <c r="F262">
        <f>(F$7*EXP(-$B$1*F$7)-E$7*EXP(-$B$1*E$7))*EXP(-F$7*$A262)</f>
        <v>2.9689516776785934E-3</v>
      </c>
      <c r="G262">
        <f>(G$7*EXP(-$B$1*G$7)-F$7*EXP(-$B$1*F$7))*EXP(-G$7*$A262)</f>
        <v>8.2057616345530555E-4</v>
      </c>
      <c r="H262">
        <f>(H$7*EXP(-$B$1*H$7)-G$7*EXP(-$B$1*G$7))*EXP(-H$7*$A262)</f>
        <v>2.2673693958067407E-4</v>
      </c>
      <c r="I262">
        <f>(I$7*EXP(-$B$1*I$7)-H$7*EXP(-$B$1*H$7))*EXP(-I$7*$A262)</f>
        <v>6.2633917153249988E-5</v>
      </c>
      <c r="J262">
        <f>(J$7*EXP(-$B$1*J$7)-I$7*EXP(-$B$1*I$7))*EXP(-J$7*$A262)</f>
        <v>1.7297242940676149E-5</v>
      </c>
      <c r="K262" s="3">
        <f t="shared" si="441"/>
        <v>-4.4115223152327712E-5</v>
      </c>
      <c r="L262" s="3">
        <v>0</v>
      </c>
      <c r="M262" s="4">
        <f t="shared" si="442"/>
        <v>-4.0882125493591657E-3</v>
      </c>
      <c r="N262" s="3">
        <f t="shared" ref="N262:W262" si="570">-N$7*EXP(-($B$1+$A262)*N$7)*(N$7-M$7)*($B$4+IF(N$6=1,1,0)*$B$3)</f>
        <v>-2.9146451857466333E-3</v>
      </c>
      <c r="O262" s="3">
        <f t="shared" si="570"/>
        <v>-6.6970189179963661E-4</v>
      </c>
      <c r="P262" s="3">
        <f t="shared" si="570"/>
        <v>-3.1345578063690313E-4</v>
      </c>
      <c r="Q262" s="3">
        <f t="shared" si="570"/>
        <v>-1.2323961332489803E-4</v>
      </c>
      <c r="R262" s="3">
        <f t="shared" si="570"/>
        <v>-4.4498032042335012E-5</v>
      </c>
      <c r="S262" s="3">
        <f t="shared" si="570"/>
        <v>-1.5273444394260947E-5</v>
      </c>
      <c r="T262" s="3">
        <f t="shared" si="570"/>
        <v>-5.0691327338153534E-6</v>
      </c>
      <c r="U262" s="3">
        <f t="shared" si="570"/>
        <v>-1.642583961516053E-6</v>
      </c>
      <c r="V262" s="3">
        <f t="shared" si="570"/>
        <v>-5.2279478686233876E-7</v>
      </c>
      <c r="W262" s="3">
        <f t="shared" si="570"/>
        <v>-1.6408993230499078E-7</v>
      </c>
      <c r="X262" s="8">
        <f t="shared" si="444"/>
        <v>5.9123759409916554E-3</v>
      </c>
      <c r="Y262" s="8">
        <f t="shared" ref="Y262:AF262" si="571">(-EXP(-$B$1*Y$7)+EXP(-$B$1*X$7))*EXP(-Y$7*$A262)</f>
        <v>4.2442264460738309E-3</v>
      </c>
      <c r="Z262" s="8">
        <f t="shared" si="571"/>
        <v>1.1919129960456082E-3</v>
      </c>
      <c r="AA262" s="8">
        <f t="shared" si="571"/>
        <v>3.3472685969821548E-4</v>
      </c>
      <c r="AB262" s="8">
        <f t="shared" si="571"/>
        <v>9.4001886861835241E-5</v>
      </c>
      <c r="AC262" s="8">
        <f t="shared" si="571"/>
        <v>2.6398702337637084E-5</v>
      </c>
      <c r="AD262" s="8">
        <f t="shared" si="571"/>
        <v>7.4135903903233257E-6</v>
      </c>
      <c r="AE262" s="8">
        <f t="shared" si="571"/>
        <v>2.0819706125151263E-6</v>
      </c>
      <c r="AF262" s="8">
        <f t="shared" si="571"/>
        <v>5.8468318360755352E-7</v>
      </c>
      <c r="AG262" s="3">
        <f t="shared" si="446"/>
        <v>1.1028805788081926E-5</v>
      </c>
      <c r="AH262" s="9">
        <f t="shared" si="447"/>
        <v>-0.13248387207939244</v>
      </c>
      <c r="AI262" s="9">
        <f t="shared" si="448"/>
        <v>0.52993548831756976</v>
      </c>
      <c r="AJ262" s="8">
        <f t="shared" si="449"/>
        <v>-7.8329445785161602E-4</v>
      </c>
      <c r="AK262" s="7">
        <f t="shared" si="450"/>
        <v>0.10283106560317265</v>
      </c>
      <c r="AL262" s="7">
        <f t="shared" si="451"/>
        <v>-4.0882125493591657E-3</v>
      </c>
      <c r="AM262" s="10">
        <f t="shared" si="452"/>
        <v>9.7959558595961865E-2</v>
      </c>
      <c r="AN262" s="8"/>
      <c r="AO262" s="10">
        <f>Fixing!B262</f>
        <v>9.795885155013187E-2</v>
      </c>
      <c r="AP262" s="11">
        <f t="shared" si="453"/>
        <v>-7.0704582999514543E-7</v>
      </c>
      <c r="AR262" t="str">
        <f t="shared" si="454"/>
        <v>2.50999999999999 -0.00408821254935917 -0.000783294457851616 0.102831065603173 0.0979595585959619</v>
      </c>
    </row>
    <row r="263" spans="1:44" x14ac:dyDescent="0.3">
      <c r="A263" s="4">
        <f t="shared" si="455"/>
        <v>2.5199999999999902</v>
      </c>
      <c r="B263" s="4">
        <f t="shared" si="440"/>
        <v>0.19271120384643453</v>
      </c>
      <c r="C263">
        <f>(C$7*EXP(-$B$1*C$7)-B$7*EXP(-$B$1*B$7))*EXP(-C$7*$A263)</f>
        <v>0.13971548411070436</v>
      </c>
      <c r="D263">
        <f>(D$7*EXP(-$B$1*D$7)-C$7*EXP(-$B$1*C$7))*EXP(-D$7*$A263)</f>
        <v>3.845080636878774E-2</v>
      </c>
      <c r="E263">
        <f>(E$7*EXP(-$B$1*E$7)-D$7*EXP(-$B$1*D$7))*EXP(-E$7*$A263)</f>
        <v>1.0579474339526993E-2</v>
      </c>
      <c r="F263">
        <f>(F$7*EXP(-$B$1*F$7)-E$7*EXP(-$B$1*E$7))*EXP(-F$7*$A263)</f>
        <v>2.9101624955724238E-3</v>
      </c>
      <c r="G263">
        <f>(G$7*EXP(-$B$1*G$7)-F$7*EXP(-$B$1*F$7))*EXP(-G$7*$A263)</f>
        <v>8.0031606579214129E-4</v>
      </c>
      <c r="H263">
        <f>(H$7*EXP(-$B$1*H$7)-G$7*EXP(-$B$1*G$7))*EXP(-H$7*$A263)</f>
        <v>2.2003585030652323E-4</v>
      </c>
      <c r="I263">
        <f>(I$7*EXP(-$B$1*I$7)-H$7*EXP(-$B$1*H$7))*EXP(-I$7*$A263)</f>
        <v>6.0479649644605873E-5</v>
      </c>
      <c r="J263">
        <f>(J$7*EXP(-$B$1*J$7)-I$7*EXP(-$B$1*I$7))*EXP(-J$7*$A263)</f>
        <v>1.661900834385373E-5</v>
      </c>
      <c r="K263" s="3">
        <f t="shared" si="441"/>
        <v>-4.2174042244130638E-5</v>
      </c>
      <c r="L263" s="3">
        <v>0</v>
      </c>
      <c r="M263" s="4">
        <f t="shared" si="442"/>
        <v>-4.0682430760449169E-3</v>
      </c>
      <c r="N263" s="3">
        <f t="shared" ref="N263:W263" si="572">-N$7*EXP(-($B$1+$A263)*N$7)*(N$7-M$7)*($B$4+IF(N$6=1,1,0)*$B$3)</f>
        <v>-2.9073676734629921E-3</v>
      </c>
      <c r="O263" s="3">
        <f t="shared" si="572"/>
        <v>-6.6469791597659059E-4</v>
      </c>
      <c r="P263" s="3">
        <f t="shared" si="572"/>
        <v>-3.0956197039348548E-4</v>
      </c>
      <c r="Q263" s="3">
        <f t="shared" si="572"/>
        <v>-1.2110168155621018E-4</v>
      </c>
      <c r="R263" s="3">
        <f t="shared" si="572"/>
        <v>-4.3508005882061823E-5</v>
      </c>
      <c r="S263" s="3">
        <f t="shared" si="572"/>
        <v>-1.4859147366564453E-5</v>
      </c>
      <c r="T263" s="3">
        <f t="shared" si="572"/>
        <v>-4.9070342875080107E-6</v>
      </c>
      <c r="U263" s="3">
        <f t="shared" si="572"/>
        <v>-1.5821277023700157E-6</v>
      </c>
      <c r="V263" s="3">
        <f t="shared" si="572"/>
        <v>-5.0104153915292181E-7</v>
      </c>
      <c r="W263" s="3">
        <f t="shared" si="572"/>
        <v>-1.5647787798166297E-7</v>
      </c>
      <c r="X263" s="8">
        <f t="shared" si="444"/>
        <v>5.871052524551809E-3</v>
      </c>
      <c r="Y263" s="8">
        <f t="shared" ref="Y263:AF263" si="573">(-EXP(-$B$1*Y$7)+EXP(-$B$1*X$7))*EXP(-Y$7*$A263)</f>
        <v>4.2230582783630705E-3</v>
      </c>
      <c r="Z263" s="8">
        <f t="shared" si="573"/>
        <v>1.1800532635784274E-3</v>
      </c>
      <c r="AA263" s="8">
        <f t="shared" si="573"/>
        <v>3.2974342599455134E-4</v>
      </c>
      <c r="AB263" s="8">
        <f t="shared" si="573"/>
        <v>9.2140524790302654E-5</v>
      </c>
      <c r="AC263" s="8">
        <f t="shared" si="573"/>
        <v>2.5746916054582979E-5</v>
      </c>
      <c r="AD263" s="8">
        <f t="shared" si="573"/>
        <v>7.194485681847417E-6</v>
      </c>
      <c r="AE263" s="8">
        <f t="shared" si="573"/>
        <v>2.0103620999336888E-6</v>
      </c>
      <c r="AF263" s="8">
        <f t="shared" si="573"/>
        <v>5.6175742806009657E-7</v>
      </c>
      <c r="AG263" s="3">
        <f t="shared" si="446"/>
        <v>1.0543510561032658E-5</v>
      </c>
      <c r="AH263" s="9">
        <f t="shared" si="447"/>
        <v>-0.13215307606649965</v>
      </c>
      <c r="AI263" s="9">
        <f t="shared" si="448"/>
        <v>0.52861230426599859</v>
      </c>
      <c r="AJ263" s="8">
        <f t="shared" si="449"/>
        <v>-7.7587765086750997E-4</v>
      </c>
      <c r="AK263" s="7">
        <f t="shared" si="450"/>
        <v>0.10186951352313833</v>
      </c>
      <c r="AL263" s="7">
        <f t="shared" si="451"/>
        <v>-4.0682430760449169E-3</v>
      </c>
      <c r="AM263" s="10">
        <f t="shared" si="452"/>
        <v>9.7025392796225907E-2</v>
      </c>
      <c r="AN263" s="8"/>
      <c r="AO263" s="10">
        <f>Fixing!B263</f>
        <v>9.7024693696000197E-2</v>
      </c>
      <c r="AP263" s="11">
        <f t="shared" si="453"/>
        <v>-6.9910022570951469E-7</v>
      </c>
      <c r="AR263" t="str">
        <f t="shared" si="454"/>
        <v>2.51999999999999 -0.00406824307604492 -0.00077587765086751 0.101869513523138 0.0970253927962259</v>
      </c>
    </row>
    <row r="264" spans="1:44" x14ac:dyDescent="0.3">
      <c r="A264" s="4">
        <f t="shared" si="455"/>
        <v>2.52999999999999</v>
      </c>
      <c r="B264" s="4">
        <f t="shared" si="440"/>
        <v>0.19138950615006212</v>
      </c>
      <c r="C264">
        <f>(C$7*EXP(-$B$1*C$7)-B$7*EXP(-$B$1*B$7))*EXP(-C$7*$A264)</f>
        <v>0.13901865022659776</v>
      </c>
      <c r="D264">
        <f>(D$7*EXP(-$B$1*D$7)-C$7*EXP(-$B$1*C$7))*EXP(-D$7*$A264)</f>
        <v>3.8068214452939765E-2</v>
      </c>
      <c r="E264">
        <f>(E$7*EXP(-$B$1*E$7)-D$7*EXP(-$B$1*D$7))*EXP(-E$7*$A264)</f>
        <v>1.0421966486592271E-2</v>
      </c>
      <c r="F264">
        <f>(F$7*EXP(-$B$1*F$7)-E$7*EXP(-$B$1*E$7))*EXP(-F$7*$A264)</f>
        <v>2.8525374172671675E-3</v>
      </c>
      <c r="G264">
        <f>(G$7*EXP(-$B$1*G$7)-F$7*EXP(-$B$1*F$7))*EXP(-G$7*$A264)</f>
        <v>7.8055619172259501E-4</v>
      </c>
      <c r="H264">
        <f>(H$7*EXP(-$B$1*H$7)-G$7*EXP(-$B$1*G$7))*EXP(-H$7*$A264)</f>
        <v>2.1353280815051377E-4</v>
      </c>
      <c r="I264">
        <f>(I$7*EXP(-$B$1*I$7)-H$7*EXP(-$B$1*H$7))*EXP(-I$7*$A264)</f>
        <v>5.8399477270191536E-5</v>
      </c>
      <c r="J264">
        <f>(J$7*EXP(-$B$1*J$7)-I$7*EXP(-$B$1*I$7))*EXP(-J$7*$A264)</f>
        <v>1.5967367705959019E-5</v>
      </c>
      <c r="K264" s="3">
        <f t="shared" si="441"/>
        <v>-4.0318278184111749E-5</v>
      </c>
      <c r="L264" s="3">
        <v>0</v>
      </c>
      <c r="M264" s="4">
        <f t="shared" si="442"/>
        <v>-4.0484565529420348E-3</v>
      </c>
      <c r="N264" s="3">
        <f t="shared" ref="N264:W264" si="574">-N$7*EXP(-($B$1+$A264)*N$7)*(N$7-M$7)*($B$4+IF(N$6=1,1,0)*$B$3)</f>
        <v>-2.9001083322367743E-3</v>
      </c>
      <c r="O264" s="3">
        <f t="shared" si="574"/>
        <v>-6.5973132958658067E-4</v>
      </c>
      <c r="P264" s="3">
        <f t="shared" si="574"/>
        <v>-3.0571652983775048E-4</v>
      </c>
      <c r="Q264" s="3">
        <f t="shared" si="574"/>
        <v>-1.1900083812400968E-4</v>
      </c>
      <c r="R264" s="3">
        <f t="shared" si="574"/>
        <v>-4.2540006579000937E-5</v>
      </c>
      <c r="S264" s="3">
        <f t="shared" si="574"/>
        <v>-1.4456088277261386E-5</v>
      </c>
      <c r="T264" s="3">
        <f t="shared" si="574"/>
        <v>-4.7501193523997262E-6</v>
      </c>
      <c r="U264" s="3">
        <f t="shared" si="574"/>
        <v>-1.5238965710442696E-6</v>
      </c>
      <c r="V264" s="3">
        <f t="shared" si="574"/>
        <v>-4.8019343395410106E-7</v>
      </c>
      <c r="W264" s="3">
        <f t="shared" si="574"/>
        <v>-1.4921894325688306E-7</v>
      </c>
      <c r="X264" s="8">
        <f t="shared" si="444"/>
        <v>5.8301110264712313E-3</v>
      </c>
      <c r="Y264" s="8">
        <f t="shared" ref="Y264:AF264" si="575">(-EXP(-$B$1*Y$7)+EXP(-$B$1*X$7))*EXP(-Y$7*$A264)</f>
        <v>4.2019956873292196E-3</v>
      </c>
      <c r="Z264" s="8">
        <f t="shared" si="575"/>
        <v>1.1683115374209855E-3</v>
      </c>
      <c r="AA264" s="8">
        <f t="shared" si="575"/>
        <v>3.2483418595285156E-4</v>
      </c>
      <c r="AB264" s="8">
        <f t="shared" si="575"/>
        <v>9.0316020157242893E-5</v>
      </c>
      <c r="AC264" s="8">
        <f t="shared" si="575"/>
        <v>2.5111222432196204E-5</v>
      </c>
      <c r="AD264" s="8">
        <f t="shared" si="575"/>
        <v>6.9818564961275248E-6</v>
      </c>
      <c r="AE264" s="8">
        <f t="shared" si="575"/>
        <v>1.9412165323349083E-6</v>
      </c>
      <c r="AF264" s="8">
        <f t="shared" si="575"/>
        <v>5.3973060424551223E-7</v>
      </c>
      <c r="AG264" s="3">
        <f t="shared" si="446"/>
        <v>1.0079569546027934E-5</v>
      </c>
      <c r="AH264" s="9">
        <f t="shared" si="447"/>
        <v>-0.13182310601076247</v>
      </c>
      <c r="AI264" s="9">
        <f t="shared" si="448"/>
        <v>0.52729242404304988</v>
      </c>
      <c r="AJ264" s="8">
        <f t="shared" si="449"/>
        <v>-7.6854334389703227E-4</v>
      </c>
      <c r="AK264" s="7">
        <f t="shared" si="450"/>
        <v>0.10091823663426845</v>
      </c>
      <c r="AL264" s="7">
        <f t="shared" si="451"/>
        <v>-4.0484565529420348E-3</v>
      </c>
      <c r="AM264" s="10">
        <f t="shared" si="452"/>
        <v>9.6101236737429388E-2</v>
      </c>
      <c r="AN264" s="8"/>
      <c r="AO264" s="10">
        <f>Fixing!B264</f>
        <v>9.6100545476122942E-2</v>
      </c>
      <c r="AP264" s="11">
        <f t="shared" si="453"/>
        <v>-6.9126130644581174E-7</v>
      </c>
      <c r="AR264" t="str">
        <f t="shared" si="454"/>
        <v>2.52999999999999 -0.00404845655294203 -0.000768543343897032 0.100918236634268 0.0961012367374294</v>
      </c>
    </row>
    <row r="265" spans="1:44" x14ac:dyDescent="0.3">
      <c r="A265" s="4">
        <f t="shared" si="455"/>
        <v>2.5399999999999898</v>
      </c>
      <c r="B265" s="4">
        <f t="shared" si="440"/>
        <v>0.19007927232631996</v>
      </c>
      <c r="C265">
        <f>(C$7*EXP(-$B$1*C$7)-B$7*EXP(-$B$1*B$7))*EXP(-C$7*$A265)</f>
        <v>0.13832529181598741</v>
      </c>
      <c r="D265">
        <f>(D$7*EXP(-$B$1*D$7)-C$7*EXP(-$B$1*C$7))*EXP(-D$7*$A265)</f>
        <v>3.7689429390260702E-2</v>
      </c>
      <c r="E265">
        <f>(E$7*EXP(-$B$1*E$7)-D$7*EXP(-$B$1*D$7))*EXP(-E$7*$A265)</f>
        <v>1.0266803620085032E-2</v>
      </c>
      <c r="F265">
        <f>(F$7*EXP(-$B$1*F$7)-E$7*EXP(-$B$1*E$7))*EXP(-F$7*$A265)</f>
        <v>2.7960533919631565E-3</v>
      </c>
      <c r="G265">
        <f>(G$7*EXP(-$B$1*G$7)-F$7*EXP(-$B$1*F$7))*EXP(-G$7*$A265)</f>
        <v>7.6128419068213489E-4</v>
      </c>
      <c r="H265">
        <f>(H$7*EXP(-$B$1*H$7)-G$7*EXP(-$B$1*G$7))*EXP(-H$7*$A265)</f>
        <v>2.0722195993573667E-4</v>
      </c>
      <c r="I265">
        <f>(I$7*EXP(-$B$1*I$7)-H$7*EXP(-$B$1*H$7))*EXP(-I$7*$A265)</f>
        <v>5.6390851558707576E-5</v>
      </c>
      <c r="J265">
        <f>(J$7*EXP(-$B$1*J$7)-I$7*EXP(-$B$1*I$7))*EXP(-J$7*$A265)</f>
        <v>1.5341278262947299E-5</v>
      </c>
      <c r="K265" s="3">
        <f t="shared" si="441"/>
        <v>-3.8544172415857228E-5</v>
      </c>
      <c r="L265" s="3">
        <v>0</v>
      </c>
      <c r="M265" s="4">
        <f t="shared" si="442"/>
        <v>-4.0288503144504878E-3</v>
      </c>
      <c r="N265" s="3">
        <f t="shared" ref="N265:W265" si="576">-N$7*EXP(-($B$1+$A265)*N$7)*(N$7-M$7)*($B$4+IF(N$6=1,1,0)*$B$3)</f>
        <v>-2.8928671166970734E-3</v>
      </c>
      <c r="O265" s="3">
        <f t="shared" si="576"/>
        <v>-6.5480185325781292E-4</v>
      </c>
      <c r="P265" s="3">
        <f t="shared" si="576"/>
        <v>-3.0191885811178777E-4</v>
      </c>
      <c r="Q265" s="3">
        <f t="shared" si="576"/>
        <v>-1.1693643962857567E-4</v>
      </c>
      <c r="R265" s="3">
        <f t="shared" si="576"/>
        <v>-4.1593544062830845E-5</v>
      </c>
      <c r="S265" s="3">
        <f t="shared" si="576"/>
        <v>-1.4063962293705394E-5</v>
      </c>
      <c r="T265" s="3">
        <f t="shared" si="576"/>
        <v>-4.5982221725010774E-6</v>
      </c>
      <c r="U265" s="3">
        <f t="shared" si="576"/>
        <v>-1.4678086704137454E-6</v>
      </c>
      <c r="V265" s="3">
        <f t="shared" si="576"/>
        <v>-4.6021280870737287E-7</v>
      </c>
      <c r="W265" s="3">
        <f t="shared" si="576"/>
        <v>-1.4229674707954709E-7</v>
      </c>
      <c r="X265" s="8">
        <f t="shared" si="444"/>
        <v>5.7895462632672357E-3</v>
      </c>
      <c r="Y265" s="8">
        <f t="shared" ref="Y265:AF265" si="577">(-EXP(-$B$1*Y$7)+EXP(-$B$1*X$7))*EXP(-Y$7*$A265)</f>
        <v>4.1810381464064067E-3</v>
      </c>
      <c r="Z265" s="8">
        <f t="shared" si="577"/>
        <v>1.1566866433908821E-3</v>
      </c>
      <c r="AA265" s="8">
        <f t="shared" si="577"/>
        <v>3.1999803497339559E-4</v>
      </c>
      <c r="AB265" s="8">
        <f t="shared" si="577"/>
        <v>8.852764313647569E-5</v>
      </c>
      <c r="AC265" s="8">
        <f t="shared" si="577"/>
        <v>2.4491224141269188E-5</v>
      </c>
      <c r="AD265" s="8">
        <f t="shared" si="577"/>
        <v>6.7755114525435972E-6</v>
      </c>
      <c r="AE265" s="8">
        <f t="shared" si="577"/>
        <v>1.8744491977513185E-6</v>
      </c>
      <c r="AF265" s="8">
        <f t="shared" si="577"/>
        <v>5.185674645463907E-7</v>
      </c>
      <c r="AG265" s="3">
        <f t="shared" si="446"/>
        <v>9.6360431039643071E-6</v>
      </c>
      <c r="AH265" s="9">
        <f t="shared" si="447"/>
        <v>-0.13149395984986698</v>
      </c>
      <c r="AI265" s="9">
        <f t="shared" si="448"/>
        <v>0.5259758393994679</v>
      </c>
      <c r="AJ265" s="8">
        <f t="shared" si="449"/>
        <v>-7.6129036389100931E-4</v>
      </c>
      <c r="AK265" s="7">
        <f t="shared" si="450"/>
        <v>9.9977104814276199E-2</v>
      </c>
      <c r="AL265" s="7">
        <f t="shared" si="451"/>
        <v>-4.0288503144504878E-3</v>
      </c>
      <c r="AM265" s="10">
        <f t="shared" si="452"/>
        <v>9.5186964135934693E-2</v>
      </c>
      <c r="AN265" s="8"/>
      <c r="AO265" s="10">
        <f>Fixing!B265</f>
        <v>9.5186280608654403E-2</v>
      </c>
      <c r="AP265" s="11">
        <f t="shared" si="453"/>
        <v>-6.8352728029019705E-7</v>
      </c>
      <c r="AR265" t="str">
        <f t="shared" si="454"/>
        <v>2.53999999999999 -0.00402885031445049 -0.000761290363891009 0.0999771048142762 0.0951869641359347</v>
      </c>
    </row>
    <row r="266" spans="1:44" x14ac:dyDescent="0.3">
      <c r="A266" s="4">
        <f t="shared" si="455"/>
        <v>2.5499999999999896</v>
      </c>
      <c r="B266" s="4">
        <f t="shared" si="440"/>
        <v>0.18878037206038559</v>
      </c>
      <c r="C266">
        <f>(C$7*EXP(-$B$1*C$7)-B$7*EXP(-$B$1*B$7))*EXP(-C$7*$A266)</f>
        <v>0.13763539154487689</v>
      </c>
      <c r="D266">
        <f>(D$7*EXP(-$B$1*D$7)-C$7*EXP(-$B$1*C$7))*EXP(-D$7*$A266)</f>
        <v>3.7314413301928619E-2</v>
      </c>
      <c r="E266">
        <f>(E$7*EXP(-$B$1*E$7)-D$7*EXP(-$B$1*D$7))*EXP(-E$7*$A266)</f>
        <v>1.0113950827705713E-2</v>
      </c>
      <c r="F266">
        <f>(F$7*EXP(-$B$1*F$7)-E$7*EXP(-$B$1*E$7))*EXP(-F$7*$A266)</f>
        <v>2.7406878252971404E-3</v>
      </c>
      <c r="G266">
        <f>(G$7*EXP(-$B$1*G$7)-F$7*EXP(-$B$1*F$7))*EXP(-G$7*$A266)</f>
        <v>7.4248801704275384E-4</v>
      </c>
      <c r="H266">
        <f>(H$7*EXP(-$B$1*H$7)-G$7*EXP(-$B$1*G$7))*EXP(-H$7*$A266)</f>
        <v>2.0109762547280372E-4</v>
      </c>
      <c r="I266">
        <f>(I$7*EXP(-$B$1*I$7)-H$7*EXP(-$B$1*H$7))*EXP(-I$7*$A266)</f>
        <v>5.4451311692464567E-5</v>
      </c>
      <c r="J266">
        <f>(J$7*EXP(-$B$1*J$7)-I$7*EXP(-$B$1*I$7))*EXP(-J$7*$A266)</f>
        <v>1.4739738138136875E-5</v>
      </c>
      <c r="K266" s="3">
        <f t="shared" si="441"/>
        <v>-3.6848131768900347E-5</v>
      </c>
      <c r="L266" s="3">
        <v>0</v>
      </c>
      <c r="M266" s="4">
        <f t="shared" si="442"/>
        <v>-4.0094217456104328E-3</v>
      </c>
      <c r="N266" s="3">
        <f t="shared" ref="N266:W266" si="578">-N$7*EXP(-($B$1+$A266)*N$7)*(N$7-M$7)*($B$4+IF(N$6=1,1,0)*$B$3)</f>
        <v>-2.8856439815862682E-3</v>
      </c>
      <c r="O266" s="3">
        <f t="shared" si="578"/>
        <v>-6.4990920970594407E-4</v>
      </c>
      <c r="P266" s="3">
        <f t="shared" si="578"/>
        <v>-2.9816836182166374E-4</v>
      </c>
      <c r="Q266" s="3">
        <f t="shared" si="578"/>
        <v>-1.1490785383173386E-4</v>
      </c>
      <c r="R266" s="3">
        <f t="shared" si="578"/>
        <v>-4.0668139166688404E-5</v>
      </c>
      <c r="S266" s="3">
        <f t="shared" si="578"/>
        <v>-1.3682472851932394E-5</v>
      </c>
      <c r="T266" s="3">
        <f t="shared" si="578"/>
        <v>-4.4511822922931289E-6</v>
      </c>
      <c r="U266" s="3">
        <f t="shared" si="578"/>
        <v>-1.4137851176247415E-6</v>
      </c>
      <c r="V266" s="3">
        <f t="shared" si="578"/>
        <v>-4.4106356797576213E-7</v>
      </c>
      <c r="W266" s="3">
        <f t="shared" si="578"/>
        <v>-1.3569566830776067E-7</v>
      </c>
      <c r="X266" s="8">
        <f t="shared" si="444"/>
        <v>5.7493531577720121E-3</v>
      </c>
      <c r="Y266" s="8">
        <f t="shared" ref="Y266:AF266" si="579">(-EXP(-$B$1*Y$7)+EXP(-$B$1*X$7))*EXP(-Y$7*$A266)</f>
        <v>4.1601851316550162E-3</v>
      </c>
      <c r="Z266" s="8">
        <f t="shared" si="579"/>
        <v>1.145177418989026E-3</v>
      </c>
      <c r="AA266" s="8">
        <f t="shared" si="579"/>
        <v>3.1523388490181057E-4</v>
      </c>
      <c r="AB266" s="8">
        <f t="shared" si="579"/>
        <v>8.6774678353347391E-5</v>
      </c>
      <c r="AC266" s="8">
        <f t="shared" si="579"/>
        <v>2.388653366268744E-5</v>
      </c>
      <c r="AD266" s="8">
        <f t="shared" si="579"/>
        <v>6.5752648266277036E-6</v>
      </c>
      <c r="AE266" s="8">
        <f t="shared" si="579"/>
        <v>1.8099782978483268E-6</v>
      </c>
      <c r="AF266" s="8">
        <f t="shared" si="579"/>
        <v>4.9823414342416935E-7</v>
      </c>
      <c r="AG266" s="3">
        <f t="shared" si="446"/>
        <v>9.2120329422250866E-6</v>
      </c>
      <c r="AH266" s="9">
        <f t="shared" si="447"/>
        <v>-0.13116563552664856</v>
      </c>
      <c r="AI266" s="9">
        <f t="shared" si="448"/>
        <v>0.52466254210659424</v>
      </c>
      <c r="AJ266" s="8">
        <f t="shared" si="449"/>
        <v>-7.5411756080630971E-4</v>
      </c>
      <c r="AK266" s="7">
        <f t="shared" si="450"/>
        <v>9.9045989905030579E-2</v>
      </c>
      <c r="AL266" s="7">
        <f t="shared" si="451"/>
        <v>-4.0094217456104328E-3</v>
      </c>
      <c r="AM266" s="10">
        <f t="shared" si="452"/>
        <v>9.4282450598613829E-2</v>
      </c>
      <c r="AN266" s="8"/>
      <c r="AO266" s="10">
        <f>Fixing!B266</f>
        <v>9.4281774702027407E-2</v>
      </c>
      <c r="AP266" s="11">
        <f t="shared" si="453"/>
        <v>-6.7589658642175365E-7</v>
      </c>
      <c r="AR266" t="str">
        <f t="shared" si="454"/>
        <v>2.54999999999999 -0.00400942174561043 -0.00075411756080631 0.0990459899050306 0.0942824505986138</v>
      </c>
    </row>
    <row r="267" spans="1:44" x14ac:dyDescent="0.3">
      <c r="A267" s="4">
        <f t="shared" si="455"/>
        <v>2.5599999999999894</v>
      </c>
      <c r="B267" s="4">
        <f t="shared" si="440"/>
        <v>0.18749267689906265</v>
      </c>
      <c r="C267">
        <f>(C$7*EXP(-$B$1*C$7)-B$7*EXP(-$B$1*B$7))*EXP(-C$7*$A267)</f>
        <v>0.13694893216572349</v>
      </c>
      <c r="D267">
        <f>(D$7*EXP(-$B$1*D$7)-C$7*EXP(-$B$1*C$7))*EXP(-D$7*$A267)</f>
        <v>3.6943128686022182E-2</v>
      </c>
      <c r="E267">
        <f>(E$7*EXP(-$B$1*E$7)-D$7*EXP(-$B$1*D$7))*EXP(-E$7*$A267)</f>
        <v>9.9633737169311804E-3</v>
      </c>
      <c r="F267">
        <f>(F$7*EXP(-$B$1*F$7)-E$7*EXP(-$B$1*E$7))*EXP(-F$7*$A267)</f>
        <v>2.6864185703042347E-3</v>
      </c>
      <c r="G267">
        <f>(G$7*EXP(-$B$1*G$7)-F$7*EXP(-$B$1*F$7))*EXP(-G$7*$A267)</f>
        <v>7.241559225840598E-4</v>
      </c>
      <c r="H267">
        <f>(H$7*EXP(-$B$1*H$7)-G$7*EXP(-$B$1*G$7))*EXP(-H$7*$A267)</f>
        <v>1.951542924472932E-4</v>
      </c>
      <c r="I267">
        <f>(I$7*EXP(-$B$1*I$7)-H$7*EXP(-$B$1*H$7))*EXP(-I$7*$A267)</f>
        <v>5.2578481492572732E-5</v>
      </c>
      <c r="J267">
        <f>(J$7*EXP(-$B$1*J$7)-I$7*EXP(-$B$1*I$7))*EXP(-J$7*$A267)</f>
        <v>1.4161784738992646E-5</v>
      </c>
      <c r="K267" s="3">
        <f t="shared" si="441"/>
        <v>-3.5226721181323046E-5</v>
      </c>
      <c r="L267" s="3">
        <v>0</v>
      </c>
      <c r="M267" s="4">
        <f t="shared" si="442"/>
        <v>-3.9901682809521848E-3</v>
      </c>
      <c r="N267" s="3">
        <f t="shared" ref="N267:W267" si="580">-N$7*EXP(-($B$1+$A267)*N$7)*(N$7-M$7)*($B$4+IF(N$6=1,1,0)*$B$3)</f>
        <v>-2.8784388817597417E-3</v>
      </c>
      <c r="O267" s="3">
        <f t="shared" si="580"/>
        <v>-6.4505312371848427E-4</v>
      </c>
      <c r="P267" s="3">
        <f t="shared" si="580"/>
        <v>-2.944644549447026E-4</v>
      </c>
      <c r="Q267" s="3">
        <f t="shared" si="580"/>
        <v>-1.129144594632287E-4</v>
      </c>
      <c r="R267" s="3">
        <f t="shared" si="580"/>
        <v>-3.9763323384580404E-5</v>
      </c>
      <c r="S267" s="3">
        <f t="shared" si="580"/>
        <v>-1.3311331432369984E-5</v>
      </c>
      <c r="T267" s="3">
        <f t="shared" si="580"/>
        <v>-4.3088443872313276E-6</v>
      </c>
      <c r="U267" s="3">
        <f t="shared" si="580"/>
        <v>-1.3617499331529269E-6</v>
      </c>
      <c r="V267" s="3">
        <f t="shared" si="580"/>
        <v>-4.2271111823662102E-7</v>
      </c>
      <c r="W267" s="3">
        <f t="shared" si="580"/>
        <v>-1.2940081045701166E-7</v>
      </c>
      <c r="X267" s="8">
        <f t="shared" si="444"/>
        <v>5.7095267360891683E-3</v>
      </c>
      <c r="Y267" s="8">
        <f t="shared" ref="Y267:AF267" si="581">(-EXP(-$B$1*Y$7)+EXP(-$B$1*X$7))*EXP(-Y$7*$A267)</f>
        <v>4.1394361217485928E-3</v>
      </c>
      <c r="Z267" s="8">
        <f t="shared" si="581"/>
        <v>1.1337827132833868E-3</v>
      </c>
      <c r="AA267" s="8">
        <f t="shared" si="581"/>
        <v>3.1054066378423129E-4</v>
      </c>
      <c r="AB267" s="8">
        <f t="shared" si="581"/>
        <v>8.5056424598571573E-5</v>
      </c>
      <c r="AC267" s="8">
        <f t="shared" si="581"/>
        <v>2.3296773045217505E-5</v>
      </c>
      <c r="AD267" s="8">
        <f t="shared" si="581"/>
        <v>6.3809363828994645E-6</v>
      </c>
      <c r="AE267" s="8">
        <f t="shared" si="581"/>
        <v>1.7477248477109946E-6</v>
      </c>
      <c r="AF267" s="8">
        <f t="shared" si="581"/>
        <v>4.7869810322704619E-7</v>
      </c>
      <c r="AG267" s="3">
        <f t="shared" si="446"/>
        <v>8.8066802953307597E-6</v>
      </c>
      <c r="AH267" s="9">
        <f t="shared" si="447"/>
        <v>-0.13083813098907918</v>
      </c>
      <c r="AI267" s="9">
        <f t="shared" si="448"/>
        <v>0.52335252395631671</v>
      </c>
      <c r="AJ267" s="8">
        <f t="shared" si="449"/>
        <v>-7.4702380698208433E-4</v>
      </c>
      <c r="AK267" s="7">
        <f t="shared" si="450"/>
        <v>9.8124765678450632E-2</v>
      </c>
      <c r="AL267" s="7">
        <f t="shared" si="451"/>
        <v>-3.9901682809521848E-3</v>
      </c>
      <c r="AM267" s="10">
        <f t="shared" si="452"/>
        <v>9.3387573590516373E-2</v>
      </c>
      <c r="AN267" s="8"/>
      <c r="AO267" s="10">
        <f>Fixing!B267</f>
        <v>9.3386905223093675E-2</v>
      </c>
      <c r="AP267" s="11">
        <f t="shared" si="453"/>
        <v>-6.6836742269871241E-7</v>
      </c>
      <c r="AR267" t="str">
        <f t="shared" si="454"/>
        <v>2.55999999999999 -0.00399016828095218 -0.000747023806982084 0.0981247656784506 0.0933875735905164</v>
      </c>
    </row>
    <row r="268" spans="1:44" x14ac:dyDescent="0.3">
      <c r="A268" s="4">
        <f t="shared" si="455"/>
        <v>2.5699999999999892</v>
      </c>
      <c r="B268" s="4">
        <f t="shared" ref="B268:B331" si="582">SUM(C268:L268)</f>
        <v>0.18621606022020307</v>
      </c>
      <c r="C268">
        <f>(C$7*EXP(-$B$1*C$7)-B$7*EXP(-$B$1*B$7))*EXP(-C$7*$A268)</f>
        <v>0.13626589651700702</v>
      </c>
      <c r="D268">
        <f>(D$7*EXP(-$B$1*D$7)-C$7*EXP(-$B$1*C$7))*EXP(-D$7*$A268)</f>
        <v>3.6575538413770391E-2</v>
      </c>
      <c r="E268">
        <f>(E$7*EXP(-$B$1*E$7)-D$7*EXP(-$B$1*D$7))*EXP(-E$7*$A268)</f>
        <v>9.8150384072762543E-3</v>
      </c>
      <c r="F268">
        <f>(F$7*EXP(-$B$1*F$7)-E$7*EXP(-$B$1*E$7))*EXP(-F$7*$A268)</f>
        <v>2.6332239185588423E-3</v>
      </c>
      <c r="G268">
        <f>(G$7*EXP(-$B$1*G$7)-F$7*EXP(-$B$1*F$7))*EXP(-G$7*$A268)</f>
        <v>7.0627644915025587E-4</v>
      </c>
      <c r="H268">
        <f>(H$7*EXP(-$B$1*H$7)-G$7*EXP(-$B$1*G$7))*EXP(-H$7*$A268)</f>
        <v>1.8938661145829518E-4</v>
      </c>
      <c r="I268">
        <f>(I$7*EXP(-$B$1*I$7)-H$7*EXP(-$B$1*H$7))*EXP(-I$7*$A268)</f>
        <v>5.0770066507826532E-5</v>
      </c>
      <c r="J268">
        <f>(J$7*EXP(-$B$1*J$7)-I$7*EXP(-$B$1*I$7))*EXP(-J$7*$A268)</f>
        <v>1.3606493216772687E-5</v>
      </c>
      <c r="K268" s="3">
        <f t="shared" ref="K268:K331" si="583">(K$7*EXP(-$B$1*K$7)-J$7*EXP(-$B$1*J$7))*EXP(-K$7*$A268)-K$7*EXP(-($B$1+$A268)*K$7)</f>
        <v>-3.367665674258163E-5</v>
      </c>
      <c r="L268" s="3">
        <v>0</v>
      </c>
      <c r="M268" s="4">
        <f t="shared" ref="M268:M331" si="584">SUM(N268:W268)</f>
        <v>-3.9710874033761952E-3</v>
      </c>
      <c r="N268" s="3">
        <f t="shared" ref="N268:W268" si="585">-N$7*EXP(-($B$1+$A268)*N$7)*(N$7-M$7)*($B$4+IF(N$6=1,1,0)*$B$3)</f>
        <v>-2.8712517721855959E-3</v>
      </c>
      <c r="O268" s="3">
        <f t="shared" si="585"/>
        <v>-6.4023332213931645E-4</v>
      </c>
      <c r="P268" s="3">
        <f t="shared" si="585"/>
        <v>-2.9080655873791906E-4</v>
      </c>
      <c r="Q268" s="3">
        <f t="shared" si="585"/>
        <v>-1.1095564603045496E-4</v>
      </c>
      <c r="R268" s="3">
        <f t="shared" si="585"/>
        <v>-3.8878638634192251E-5</v>
      </c>
      <c r="S268" s="3">
        <f t="shared" si="585"/>
        <v>-1.2950257341630762E-5</v>
      </c>
      <c r="T268" s="3">
        <f t="shared" si="585"/>
        <v>-4.1710580996695477E-6</v>
      </c>
      <c r="U268" s="3">
        <f t="shared" si="585"/>
        <v>-1.3116299339446017E-6</v>
      </c>
      <c r="V268" s="3">
        <f t="shared" si="585"/>
        <v>-4.0512230538767588E-7</v>
      </c>
      <c r="W268" s="3">
        <f t="shared" si="585"/>
        <v>-1.2339796808365625E-7</v>
      </c>
      <c r="X268" s="8">
        <f t="shared" ref="X268:X331" si="586">SUM(Y268:AG268)</f>
        <v>5.6700621246573149E-3</v>
      </c>
      <c r="Y268" s="8">
        <f t="shared" ref="Y268:AF268" si="587">(-EXP(-$B$1*Y$7)+EXP(-$B$1*X$7))*EXP(-Y$7*$A268)</f>
        <v>4.11879059796081E-3</v>
      </c>
      <c r="Z268" s="8">
        <f t="shared" si="587"/>
        <v>1.1225013867938983E-3</v>
      </c>
      <c r="AA268" s="8">
        <f t="shared" si="587"/>
        <v>3.0591731562610674E-4</v>
      </c>
      <c r="AB268" s="8">
        <f t="shared" si="587"/>
        <v>8.3372194547735954E-5</v>
      </c>
      <c r="AC268" s="8">
        <f t="shared" si="587"/>
        <v>2.272157366927513E-5</v>
      </c>
      <c r="AD268" s="8">
        <f t="shared" si="587"/>
        <v>6.1923512126419627E-6</v>
      </c>
      <c r="AE268" s="8">
        <f t="shared" si="587"/>
        <v>1.6876125790776699E-6</v>
      </c>
      <c r="AF268" s="8">
        <f t="shared" si="587"/>
        <v>4.5992808212279505E-7</v>
      </c>
      <c r="AG268" s="3">
        <f t="shared" ref="AG268:AG331" si="588">(-EXP(-$B$1*AG$7)+EXP(-$B$1*AF$7))*EXP(-AG$7*$A268)+EXP(-($B$1+$A268)*AG$7)</f>
        <v>8.4191641856454042E-6</v>
      </c>
      <c r="AH268" s="9">
        <f t="shared" ref="AH268:AH331" si="589">-$B$2*EXP(-$B$2*($B$1+$A268))</f>
        <v>-0.13051144419025437</v>
      </c>
      <c r="AI268" s="9">
        <f t="shared" ref="AI268:AI331" si="590">EXP(-$B$2*($B$1+$A268))</f>
        <v>0.52204577676101749</v>
      </c>
      <c r="AJ268" s="8">
        <f t="shared" ref="AJ268:AJ331" si="591">AH268*X268</f>
        <v>-7.4000799653748826E-4</v>
      </c>
      <c r="AK268" s="7">
        <f t="shared" ref="AK268:AK331" si="592">AI268*B268</f>
        <v>9.721330780303232E-2</v>
      </c>
      <c r="AL268" s="7">
        <f t="shared" ref="AL268:AL331" si="593">M268</f>
        <v>-3.9710874033761952E-3</v>
      </c>
      <c r="AM268" s="10">
        <f t="shared" ref="AM268:AM331" si="594">AJ268+AK268+AL268</f>
        <v>9.2502212403118636E-2</v>
      </c>
      <c r="AN268" s="8"/>
      <c r="AO268" s="10">
        <f>Fixing!B268</f>
        <v>9.2501551464808082E-2</v>
      </c>
      <c r="AP268" s="11">
        <f t="shared" ref="AP268:AP331" si="595">AO268-AM268</f>
        <v>-6.609383105538047E-7</v>
      </c>
      <c r="AR268" t="str">
        <f t="shared" ref="AR268:AR331" si="596">$A268&amp;" "&amp;AL268&amp;" "&amp;AJ268&amp;" "&amp;AK268&amp;" "&amp;AM268</f>
        <v>2.56999999999999 -0.0039710874033762 -0.000740007996537488 0.0972133078030323 0.0925022124031186</v>
      </c>
    </row>
    <row r="269" spans="1:44" x14ac:dyDescent="0.3">
      <c r="A269" s="4">
        <f t="shared" ref="A269:A332" si="597">A268+1%</f>
        <v>2.579999999999989</v>
      </c>
      <c r="B269" s="4">
        <f t="shared" si="582"/>
        <v>0.18495039720264167</v>
      </c>
      <c r="C269">
        <f>(C$7*EXP(-$B$1*C$7)-B$7*EXP(-$B$1*B$7))*EXP(-C$7*$A269)</f>
        <v>0.13558626752280067</v>
      </c>
      <c r="D269">
        <f>(D$7*EXP(-$B$1*D$7)-C$7*EXP(-$B$1*C$7))*EXP(-D$7*$A269)</f>
        <v>3.6211605725839695E-2</v>
      </c>
      <c r="E269">
        <f>(E$7*EXP(-$B$1*E$7)-D$7*EXP(-$B$1*D$7))*EXP(-E$7*$A269)</f>
        <v>9.6689115226704682E-3</v>
      </c>
      <c r="F269">
        <f>(F$7*EXP(-$B$1*F$7)-E$7*EXP(-$B$1*E$7))*EXP(-F$7*$A269)</f>
        <v>2.5810825914909935E-3</v>
      </c>
      <c r="G269">
        <f>(G$7*EXP(-$B$1*G$7)-F$7*EXP(-$B$1*F$7))*EXP(-G$7*$A269)</f>
        <v>6.8883842148841957E-4</v>
      </c>
      <c r="H269">
        <f>(H$7*EXP(-$B$1*H$7)-G$7*EXP(-$B$1*G$7))*EXP(-H$7*$A269)</f>
        <v>1.8378939120358936E-4</v>
      </c>
      <c r="I269">
        <f>(I$7*EXP(-$B$1*I$7)-H$7*EXP(-$B$1*H$7))*EXP(-I$7*$A269)</f>
        <v>4.9023851203714164E-5</v>
      </c>
      <c r="J269">
        <f>(J$7*EXP(-$B$1*J$7)-I$7*EXP(-$B$1*I$7))*EXP(-J$7*$A269)</f>
        <v>1.3072974986572932E-5</v>
      </c>
      <c r="K269" s="3">
        <f t="shared" si="583"/>
        <v>-3.2194799042465715E-5</v>
      </c>
      <c r="L269" s="3">
        <v>0</v>
      </c>
      <c r="M269" s="4">
        <f t="shared" si="584"/>
        <v>-3.9521766430620836E-3</v>
      </c>
      <c r="N269" s="3">
        <f t="shared" ref="N269:W269" si="598">-N$7*EXP(-($B$1+$A269)*N$7)*(N$7-M$7)*($B$4+IF(N$6=1,1,0)*$B$3)</f>
        <v>-2.8640826079443732E-3</v>
      </c>
      <c r="O269" s="3">
        <f t="shared" si="598"/>
        <v>-6.3544953385333074E-4</v>
      </c>
      <c r="P269" s="3">
        <f t="shared" si="598"/>
        <v>-2.8719410164758895E-4</v>
      </c>
      <c r="Q269" s="3">
        <f t="shared" si="598"/>
        <v>-1.0903081363148916E-4</v>
      </c>
      <c r="R269" s="3">
        <f t="shared" si="598"/>
        <v>-3.8013637024974122E-5</v>
      </c>
      <c r="S269" s="3">
        <f t="shared" si="598"/>
        <v>-1.2598977500224576E-5</v>
      </c>
      <c r="T269" s="3">
        <f t="shared" si="598"/>
        <v>-4.0376778800308317E-6</v>
      </c>
      <c r="U269" s="3">
        <f t="shared" si="598"/>
        <v>-1.263354630490971E-6</v>
      </c>
      <c r="V269" s="3">
        <f t="shared" si="598"/>
        <v>-3.8826535485341444E-7</v>
      </c>
      <c r="W269" s="3">
        <f t="shared" si="598"/>
        <v>-1.1767359472786024E-7</v>
      </c>
      <c r="X269" s="8">
        <f t="shared" si="586"/>
        <v>5.630954547416557E-3</v>
      </c>
      <c r="Y269" s="8">
        <f t="shared" ref="Y269:AF269" si="599">(-EXP(-$B$1*Y$7)+EXP(-$B$1*X$7))*EXP(-Y$7*$A269)</f>
        <v>4.0982480441524964E-3</v>
      </c>
      <c r="Z269" s="8">
        <f t="shared" si="599"/>
        <v>1.1113323113785096E-3</v>
      </c>
      <c r="AA269" s="8">
        <f t="shared" si="599"/>
        <v>3.013628001545964E-4</v>
      </c>
      <c r="AB269" s="8">
        <f t="shared" si="599"/>
        <v>8.1721314486363504E-5</v>
      </c>
      <c r="AC269" s="8">
        <f t="shared" si="599"/>
        <v>2.216057601652602E-5</v>
      </c>
      <c r="AD269" s="8">
        <f t="shared" si="599"/>
        <v>6.0093395764720851E-6</v>
      </c>
      <c r="AE269" s="8">
        <f t="shared" si="599"/>
        <v>1.6295678469017984E-6</v>
      </c>
      <c r="AF269" s="8">
        <f t="shared" si="599"/>
        <v>4.4189404407316427E-7</v>
      </c>
      <c r="AG269" s="3">
        <f t="shared" si="588"/>
        <v>8.0486997606164271E-6</v>
      </c>
      <c r="AH269" s="9">
        <f t="shared" si="589"/>
        <v>-0.13018557308838061</v>
      </c>
      <c r="AI269" s="9">
        <f t="shared" si="590"/>
        <v>0.52074229235352243</v>
      </c>
      <c r="AJ269" s="8">
        <f t="shared" si="591"/>
        <v>-7.3306904479004736E-4</v>
      </c>
      <c r="AK269" s="7">
        <f t="shared" si="592"/>
        <v>9.6311493810998128E-2</v>
      </c>
      <c r="AL269" s="7">
        <f t="shared" si="593"/>
        <v>-3.9521766430620836E-3</v>
      </c>
      <c r="AM269" s="10">
        <f t="shared" si="594"/>
        <v>9.1626248123146001E-2</v>
      </c>
      <c r="AN269" s="8"/>
      <c r="AO269" s="10">
        <f>Fixing!B269</f>
        <v>9.1625594515461775E-2</v>
      </c>
      <c r="AP269" s="11">
        <f t="shared" si="595"/>
        <v>-6.536076842256211E-7</v>
      </c>
      <c r="AR269" t="str">
        <f t="shared" si="596"/>
        <v>2.57999999999999 -0.00395217664306208 -0.000733069044790047 0.0963114938109981 0.091626248123146</v>
      </c>
    </row>
    <row r="270" spans="1:44" x14ac:dyDescent="0.3">
      <c r="A270" s="4">
        <f t="shared" si="597"/>
        <v>2.5899999999999888</v>
      </c>
      <c r="B270" s="4">
        <f t="shared" si="582"/>
        <v>0.18369556479663668</v>
      </c>
      <c r="C270">
        <f>(C$7*EXP(-$B$1*C$7)-B$7*EXP(-$B$1*B$7))*EXP(-C$7*$A270)</f>
        <v>0.13491002819234418</v>
      </c>
      <c r="D270">
        <f>(D$7*EXP(-$B$1*D$7)-C$7*EXP(-$B$1*C$7))*EXP(-D$7*$A270)</f>
        <v>3.5851294228658022E-2</v>
      </c>
      <c r="E270">
        <f>(E$7*EXP(-$B$1*E$7)-D$7*EXP(-$B$1*D$7))*EXP(-E$7*$A270)</f>
        <v>9.5249601839483087E-3</v>
      </c>
      <c r="F270">
        <f>(F$7*EXP(-$B$1*F$7)-E$7*EXP(-$B$1*E$7))*EXP(-F$7*$A270)</f>
        <v>2.5299737318746351E-3</v>
      </c>
      <c r="G270">
        <f>(G$7*EXP(-$B$1*G$7)-F$7*EXP(-$B$1*F$7))*EXP(-G$7*$A270)</f>
        <v>6.7183094026360645E-4</v>
      </c>
      <c r="H270">
        <f>(H$7*EXP(-$B$1*H$7)-G$7*EXP(-$B$1*G$7))*EXP(-H$7*$A270)</f>
        <v>1.7835759380712288E-4</v>
      </c>
      <c r="I270">
        <f>(I$7*EXP(-$B$1*I$7)-H$7*EXP(-$B$1*H$7))*EXP(-I$7*$A270)</f>
        <v>4.7337696248111497E-5</v>
      </c>
      <c r="J270">
        <f>(J$7*EXP(-$B$1*J$7)-I$7*EXP(-$B$1*I$7))*EXP(-J$7*$A270)</f>
        <v>1.2560376305401768E-5</v>
      </c>
      <c r="K270" s="3">
        <f t="shared" si="583"/>
        <v>-3.0778146812719922E-5</v>
      </c>
      <c r="L270" s="3">
        <v>0</v>
      </c>
      <c r="M270" s="4">
        <f t="shared" si="584"/>
        <v>-3.9334335764059465E-3</v>
      </c>
      <c r="N270" s="3">
        <f t="shared" ref="N270:W270" si="600">-N$7*EXP(-($B$1+$A270)*N$7)*(N$7-M$7)*($B$4+IF(N$6=1,1,0)*$B$3)</f>
        <v>-2.8569313442287727E-3</v>
      </c>
      <c r="O270" s="3">
        <f t="shared" si="600"/>
        <v>-6.3070148977117458E-4</v>
      </c>
      <c r="P270" s="3">
        <f t="shared" si="600"/>
        <v>-2.836265192199422E-4</v>
      </c>
      <c r="Q270" s="3">
        <f t="shared" si="600"/>
        <v>-1.0713937277136482E-4</v>
      </c>
      <c r="R270" s="3">
        <f t="shared" si="600"/>
        <v>-3.7167880631386862E-5</v>
      </c>
      <c r="S270" s="3">
        <f t="shared" si="600"/>
        <v>-1.225722623602911E-5</v>
      </c>
      <c r="T270" s="3">
        <f t="shared" si="600"/>
        <v>-3.9085628330571175E-6</v>
      </c>
      <c r="U270" s="3">
        <f t="shared" si="600"/>
        <v>-1.2168561276906573E-6</v>
      </c>
      <c r="V270" s="3">
        <f t="shared" si="600"/>
        <v>-3.7210981418361935E-7</v>
      </c>
      <c r="W270" s="3">
        <f t="shared" si="600"/>
        <v>-1.1221477234365196E-7</v>
      </c>
      <c r="X270" s="8">
        <f t="shared" si="586"/>
        <v>5.5921993230738489E-3</v>
      </c>
      <c r="Y270" s="8">
        <f t="shared" ref="Y270:AF270" si="601">(-EXP(-$B$1*Y$7)+EXP(-$B$1*X$7))*EXP(-Y$7*$A270)</f>
        <v>4.0778079467587375E-3</v>
      </c>
      <c r="Z270" s="8">
        <f t="shared" si="601"/>
        <v>1.1002743701203725E-3</v>
      </c>
      <c r="AA270" s="8">
        <f t="shared" si="601"/>
        <v>2.9687609258450474E-4</v>
      </c>
      <c r="AB270" s="8">
        <f t="shared" si="601"/>
        <v>8.0103124040417669E-5</v>
      </c>
      <c r="AC270" s="8">
        <f t="shared" si="601"/>
        <v>2.1613429445175182E-5</v>
      </c>
      <c r="AD270" s="8">
        <f t="shared" si="601"/>
        <v>5.8317367515636221E-6</v>
      </c>
      <c r="AE270" s="8">
        <f t="shared" si="601"/>
        <v>1.5735195391275601E-6</v>
      </c>
      <c r="AF270" s="8">
        <f t="shared" si="601"/>
        <v>4.2456713076980786E-7</v>
      </c>
      <c r="AG270" s="3">
        <f t="shared" si="588"/>
        <v>7.6945367031799806E-6</v>
      </c>
      <c r="AH270" s="9">
        <f t="shared" si="589"/>
        <v>-0.1298605156467624</v>
      </c>
      <c r="AI270" s="9">
        <f t="shared" si="590"/>
        <v>0.51944206258704961</v>
      </c>
      <c r="AJ270" s="8">
        <f t="shared" si="591"/>
        <v>-7.2620588769384568E-4</v>
      </c>
      <c r="AK270" s="7">
        <f t="shared" si="592"/>
        <v>9.5419203066057973E-2</v>
      </c>
      <c r="AL270" s="7">
        <f t="shared" si="593"/>
        <v>-3.9334335764059465E-3</v>
      </c>
      <c r="AM270" s="10">
        <f t="shared" si="594"/>
        <v>9.0759563601958179E-2</v>
      </c>
      <c r="AN270" s="8"/>
      <c r="AO270" s="10">
        <f>Fixing!B270</f>
        <v>9.0758917228126623E-2</v>
      </c>
      <c r="AP270" s="11">
        <f t="shared" si="595"/>
        <v>-6.4637383155596861E-7</v>
      </c>
      <c r="AR270" t="str">
        <f t="shared" si="596"/>
        <v>2.58999999999999 -0.00393343357640595 -0.000726205887693846 0.095419203066058 0.0907595636019582</v>
      </c>
    </row>
    <row r="271" spans="1:44" x14ac:dyDescent="0.3">
      <c r="A271" s="4">
        <f t="shared" si="597"/>
        <v>2.5999999999999885</v>
      </c>
      <c r="B271" s="4">
        <f t="shared" si="582"/>
        <v>0.18245144169480906</v>
      </c>
      <c r="C271">
        <f>(C$7*EXP(-$B$1*C$7)-B$7*EXP(-$B$1*B$7))*EXP(-C$7*$A271)</f>
        <v>0.13423716161961904</v>
      </c>
      <c r="D271">
        <f>(D$7*EXP(-$B$1*D$7)-C$7*EXP(-$B$1*C$7))*EXP(-D$7*$A271)</f>
        <v>3.5494567890775389E-2</v>
      </c>
      <c r="E271">
        <f>(E$7*EXP(-$B$1*E$7)-D$7*EXP(-$B$1*D$7))*EXP(-E$7*$A271)</f>
        <v>9.3831520014512667E-3</v>
      </c>
      <c r="F271">
        <f>(F$7*EXP(-$B$1*F$7)-E$7*EXP(-$B$1*E$7))*EXP(-F$7*$A271)</f>
        <v>2.4798768954844589E-3</v>
      </c>
      <c r="G271">
        <f>(G$7*EXP(-$B$1*G$7)-F$7*EXP(-$B$1*F$7))*EXP(-G$7*$A271)</f>
        <v>6.5524337524641024E-4</v>
      </c>
      <c r="H271">
        <f>(H$7*EXP(-$B$1*H$7)-G$7*EXP(-$B$1*G$7))*EXP(-H$7*$A271)</f>
        <v>1.7308633028458159E-4</v>
      </c>
      <c r="I271">
        <f>(I$7*EXP(-$B$1*I$7)-H$7*EXP(-$B$1*H$7))*EXP(-I$7*$A271)</f>
        <v>4.5709535890331939E-5</v>
      </c>
      <c r="J271">
        <f>(J$7*EXP(-$B$1*J$7)-I$7*EXP(-$B$1*I$7))*EXP(-J$7*$A271)</f>
        <v>1.2067876906009105E-5</v>
      </c>
      <c r="K271" s="3">
        <f t="shared" si="583"/>
        <v>-2.9423830848449752E-5</v>
      </c>
      <c r="L271" s="3">
        <v>0</v>
      </c>
      <c r="M271" s="4">
        <f t="shared" si="584"/>
        <v>-3.9148558249850716E-3</v>
      </c>
      <c r="N271" s="3">
        <f t="shared" ref="N271:W271" si="602">-N$7*EXP(-($B$1+$A271)*N$7)*(N$7-M$7)*($B$4+IF(N$6=1,1,0)*$B$3)</f>
        <v>-2.8497979363433742E-3</v>
      </c>
      <c r="O271" s="3">
        <f t="shared" si="602"/>
        <v>-6.2598892281411675E-4</v>
      </c>
      <c r="P271" s="3">
        <f t="shared" si="602"/>
        <v>-2.8010325401296618E-4</v>
      </c>
      <c r="Q271" s="3">
        <f t="shared" si="602"/>
        <v>-1.0528074418153531E-4</v>
      </c>
      <c r="R271" s="3">
        <f t="shared" si="602"/>
        <v>-3.6340941271192785E-5</v>
      </c>
      <c r="S271" s="3">
        <f t="shared" si="602"/>
        <v>-1.1924745083362688E-5</v>
      </c>
      <c r="T271" s="3">
        <f t="shared" si="602"/>
        <v>-3.7835765689755458E-6</v>
      </c>
      <c r="U271" s="3">
        <f t="shared" si="602"/>
        <v>-1.172069029361017E-6</v>
      </c>
      <c r="V271" s="3">
        <f t="shared" si="602"/>
        <v>-3.5662649804035248E-7</v>
      </c>
      <c r="W271" s="3">
        <f t="shared" si="602"/>
        <v>-1.0700918214709998E-7</v>
      </c>
      <c r="X271" s="8">
        <f t="shared" si="586"/>
        <v>5.5537918624633496E-3</v>
      </c>
      <c r="Y271" s="8">
        <f t="shared" ref="Y271:AF271" si="603">(-EXP(-$B$1*Y$7)+EXP(-$B$1*X$7))*EXP(-Y$7*$A271)</f>
        <v>4.0574697947760334E-3</v>
      </c>
      <c r="Z271" s="8">
        <f t="shared" si="603"/>
        <v>1.0893264572161456E-3</v>
      </c>
      <c r="AA271" s="8">
        <f t="shared" si="603"/>
        <v>2.9245618338769996E-4</v>
      </c>
      <c r="AB271" s="8">
        <f t="shared" si="603"/>
        <v>7.8516975912143894E-5</v>
      </c>
      <c r="AC271" s="8">
        <f t="shared" si="603"/>
        <v>2.1079791970804393E-5</v>
      </c>
      <c r="AD271" s="8">
        <f t="shared" si="603"/>
        <v>5.6593828833856069E-6</v>
      </c>
      <c r="AE271" s="8">
        <f t="shared" si="603"/>
        <v>1.5193989895686817E-6</v>
      </c>
      <c r="AF271" s="8">
        <f t="shared" si="603"/>
        <v>4.0791961545483509E-7</v>
      </c>
      <c r="AG271" s="3">
        <f t="shared" si="588"/>
        <v>7.3559577121124371E-6</v>
      </c>
      <c r="AH271" s="9">
        <f t="shared" si="589"/>
        <v>-0.12953626983378974</v>
      </c>
      <c r="AI271" s="9">
        <f t="shared" si="590"/>
        <v>0.51814507933515896</v>
      </c>
      <c r="AJ271" s="8">
        <f t="shared" si="591"/>
        <v>-7.1941748129675817E-4</v>
      </c>
      <c r="AK271" s="7">
        <f t="shared" si="592"/>
        <v>9.4536316731770972E-2</v>
      </c>
      <c r="AL271" s="7">
        <f t="shared" si="593"/>
        <v>-3.9148558249850716E-3</v>
      </c>
      <c r="AM271" s="10">
        <f t="shared" si="594"/>
        <v>8.9902043425489145E-2</v>
      </c>
      <c r="AN271" s="8"/>
      <c r="AO271" s="10">
        <f>Fixing!B271</f>
        <v>8.9901404190295825E-2</v>
      </c>
      <c r="AP271" s="11">
        <f t="shared" si="595"/>
        <v>-6.3923519331987588E-7</v>
      </c>
      <c r="AR271" t="str">
        <f t="shared" si="596"/>
        <v>2.59999999999999 -0.00391485582498507 -0.000719417481296758 0.094536316731771 0.0899020434254891</v>
      </c>
    </row>
    <row r="272" spans="1:44" x14ac:dyDescent="0.3">
      <c r="A272" s="4">
        <f t="shared" si="597"/>
        <v>2.6099999999999883</v>
      </c>
      <c r="B272" s="4">
        <f t="shared" si="582"/>
        <v>0.18121790830357398</v>
      </c>
      <c r="C272">
        <f>(C$7*EXP(-$B$1*C$7)-B$7*EXP(-$B$1*B$7))*EXP(-C$7*$A272)</f>
        <v>0.13356765098292597</v>
      </c>
      <c r="D272">
        <f>(D$7*EXP(-$B$1*D$7)-C$7*EXP(-$B$1*C$7))*EXP(-D$7*$A272)</f>
        <v>3.5141391039260735E-2</v>
      </c>
      <c r="E272">
        <f>(E$7*EXP(-$B$1*E$7)-D$7*EXP(-$B$1*D$7))*EXP(-E$7*$A272)</f>
        <v>9.2434550677400213E-3</v>
      </c>
      <c r="F272">
        <f>(F$7*EXP(-$B$1*F$7)-E$7*EXP(-$B$1*E$7))*EXP(-F$7*$A272)</f>
        <v>2.4307720429179425E-3</v>
      </c>
      <c r="G272">
        <f>(G$7*EXP(-$B$1*G$7)-F$7*EXP(-$B$1*F$7))*EXP(-G$7*$A272)</f>
        <v>6.3906535866872457E-4</v>
      </c>
      <c r="H272">
        <f>(H$7*EXP(-$B$1*H$7)-G$7*EXP(-$B$1*G$7))*EXP(-H$7*$A272)</f>
        <v>1.679708561429742E-4</v>
      </c>
      <c r="I272">
        <f>(I$7*EXP(-$B$1*I$7)-H$7*EXP(-$B$1*H$7))*EXP(-I$7*$A272)</f>
        <v>4.413737543032422E-5</v>
      </c>
      <c r="J272">
        <f>(J$7*EXP(-$B$1*J$7)-I$7*EXP(-$B$1*I$7))*EXP(-J$7*$A272)</f>
        <v>1.1594688684283771E-5</v>
      </c>
      <c r="K272" s="3">
        <f t="shared" si="583"/>
        <v>-2.81291081970011E-5</v>
      </c>
      <c r="L272" s="3">
        <v>0</v>
      </c>
      <c r="M272" s="4">
        <f t="shared" si="584"/>
        <v>-3.8964410545493143E-3</v>
      </c>
      <c r="N272" s="3">
        <f t="shared" ref="N272:W272" si="604">-N$7*EXP(-($B$1+$A272)*N$7)*(N$7-M$7)*($B$4+IF(N$6=1,1,0)*$B$3)</f>
        <v>-2.8426823397043536E-3</v>
      </c>
      <c r="O272" s="3">
        <f t="shared" si="604"/>
        <v>-6.2131156789902321E-4</v>
      </c>
      <c r="P272" s="3">
        <f t="shared" si="604"/>
        <v>-2.7662375550930408E-4</v>
      </c>
      <c r="Q272" s="3">
        <f t="shared" si="604"/>
        <v>-1.0345435864246832E-4</v>
      </c>
      <c r="R272" s="3">
        <f t="shared" si="604"/>
        <v>-3.5532400288679161E-5</v>
      </c>
      <c r="S272" s="3">
        <f t="shared" si="604"/>
        <v>-1.1601282587507339E-5</v>
      </c>
      <c r="T272" s="3">
        <f t="shared" si="604"/>
        <v>-3.6625870594240391E-6</v>
      </c>
      <c r="U272" s="3">
        <f t="shared" si="604"/>
        <v>-1.128930346263994E-6</v>
      </c>
      <c r="V272" s="3">
        <f t="shared" si="604"/>
        <v>-3.4178743547399895E-7</v>
      </c>
      <c r="W272" s="3">
        <f t="shared" si="604"/>
        <v>-1.0204507681683144E-7</v>
      </c>
      <c r="X272" s="8">
        <f t="shared" si="586"/>
        <v>5.5157276659980785E-3</v>
      </c>
      <c r="Y272" s="8">
        <f t="shared" ref="Y272:AF272" si="605">(-EXP(-$B$1*Y$7)+EXP(-$B$1*X$7))*EXP(-Y$7*$A272)</f>
        <v>4.037233079749525E-3</v>
      </c>
      <c r="Z272" s="8">
        <f t="shared" si="605"/>
        <v>1.0784874778654154E-3</v>
      </c>
      <c r="AA272" s="8">
        <f t="shared" si="605"/>
        <v>2.8810207806596622E-4</v>
      </c>
      <c r="AB272" s="8">
        <f t="shared" si="605"/>
        <v>7.6962235621141927E-5</v>
      </c>
      <c r="AC272" s="8">
        <f t="shared" si="605"/>
        <v>2.0559330052620797E-5</v>
      </c>
      <c r="AD272" s="8">
        <f t="shared" si="605"/>
        <v>5.4921228418224441E-6</v>
      </c>
      <c r="AE272" s="8">
        <f t="shared" si="605"/>
        <v>1.467139893783795E-6</v>
      </c>
      <c r="AF272" s="8">
        <f t="shared" si="605"/>
        <v>3.9192485855208271E-7</v>
      </c>
      <c r="AG272" s="3">
        <f t="shared" si="588"/>
        <v>7.0322770492502733E-6</v>
      </c>
      <c r="AH272" s="9">
        <f t="shared" si="589"/>
        <v>-0.12921283362292518</v>
      </c>
      <c r="AI272" s="9">
        <f t="shared" si="590"/>
        <v>0.51685133449170073</v>
      </c>
      <c r="AJ272" s="8">
        <f t="shared" si="591"/>
        <v>-7.1270280121597514E-4</v>
      </c>
      <c r="AK272" s="7">
        <f t="shared" si="592"/>
        <v>9.3662717740496865E-2</v>
      </c>
      <c r="AL272" s="7">
        <f t="shared" si="593"/>
        <v>-3.8964410545493143E-3</v>
      </c>
      <c r="AM272" s="10">
        <f t="shared" si="594"/>
        <v>8.9053573884731577E-2</v>
      </c>
      <c r="AN272" s="8"/>
      <c r="AO272" s="10">
        <f>Fixing!B272</f>
        <v>8.9052941694249418E-2</v>
      </c>
      <c r="AP272" s="11">
        <f t="shared" si="595"/>
        <v>-6.321904821582347E-7</v>
      </c>
      <c r="AR272" t="str">
        <f t="shared" si="596"/>
        <v>2.60999999999999 -0.00389644105454931 -0.000712702801215975 0.0936627177404969 0.0890535738847316</v>
      </c>
    </row>
    <row r="273" spans="1:44" x14ac:dyDescent="0.3">
      <c r="A273" s="4">
        <f t="shared" si="597"/>
        <v>2.6199999999999881</v>
      </c>
      <c r="B273" s="4">
        <f t="shared" si="582"/>
        <v>0.17999484671505747</v>
      </c>
      <c r="C273">
        <f>(C$7*EXP(-$B$1*C$7)-B$7*EXP(-$B$1*B$7))*EXP(-C$7*$A273)</f>
        <v>0.1329014795444641</v>
      </c>
      <c r="D273">
        <f>(D$7*EXP(-$B$1*D$7)-C$7*EXP(-$B$1*C$7))*EXP(-D$7*$A273)</f>
        <v>3.4791728356134609E-2</v>
      </c>
      <c r="E273">
        <f>(E$7*EXP(-$B$1*E$7)-D$7*EXP(-$B$1*D$7))*EXP(-E$7*$A273)</f>
        <v>9.1058379504151341E-3</v>
      </c>
      <c r="F273">
        <f>(F$7*EXP(-$B$1*F$7)-E$7*EXP(-$B$1*E$7))*EXP(-F$7*$A273)</f>
        <v>2.3826395315793198E-3</v>
      </c>
      <c r="G273">
        <f>(G$7*EXP(-$B$1*G$7)-F$7*EXP(-$B$1*F$7))*EXP(-G$7*$A273)</f>
        <v>6.2328677874354894E-4</v>
      </c>
      <c r="H273">
        <f>(H$7*EXP(-$B$1*H$7)-G$7*EXP(-$B$1*G$7))*EXP(-H$7*$A273)</f>
        <v>1.630065671102684E-4</v>
      </c>
      <c r="I273">
        <f>(I$7*EXP(-$B$1*I$7)-H$7*EXP(-$B$1*H$7))*EXP(-I$7*$A273)</f>
        <v>4.26192887749147E-5</v>
      </c>
      <c r="J273">
        <f>(J$7*EXP(-$B$1*J$7)-I$7*EXP(-$B$1*I$7))*EXP(-J$7*$A273)</f>
        <v>1.1140054438118803E-5</v>
      </c>
      <c r="K273" s="3">
        <f t="shared" si="583"/>
        <v>-2.6891356602543854E-5</v>
      </c>
      <c r="L273" s="3">
        <v>0</v>
      </c>
      <c r="M273" s="4">
        <f t="shared" si="584"/>
        <v>-3.8781869740383283E-3</v>
      </c>
      <c r="N273" s="3">
        <f t="shared" ref="N273:W273" si="606">-N$7*EXP(-($B$1+$A273)*N$7)*(N$7-M$7)*($B$4+IF(N$6=1,1,0)*$B$3)</f>
        <v>-2.8355845098392107E-3</v>
      </c>
      <c r="O273" s="3">
        <f t="shared" si="606"/>
        <v>-6.1666916192344668E-4</v>
      </c>
      <c r="P273" s="3">
        <f t="shared" si="606"/>
        <v>-2.7318748003023587E-4</v>
      </c>
      <c r="Q273" s="3">
        <f t="shared" si="606"/>
        <v>-1.0165965680931784E-4</v>
      </c>
      <c r="R273" s="3">
        <f t="shared" si="606"/>
        <v>-3.47418483427049E-5</v>
      </c>
      <c r="S273" s="3">
        <f t="shared" si="606"/>
        <v>-1.1286594114534128E-5</v>
      </c>
      <c r="T273" s="3">
        <f t="shared" si="606"/>
        <v>-3.5454664979840953E-6</v>
      </c>
      <c r="U273" s="3">
        <f t="shared" si="606"/>
        <v>-1.0873794075171156E-6</v>
      </c>
      <c r="V273" s="3">
        <f t="shared" si="606"/>
        <v>-3.275658193931363E-7</v>
      </c>
      <c r="W273" s="3">
        <f t="shared" si="606"/>
        <v>-9.7311253984154064E-8</v>
      </c>
      <c r="X273" s="8">
        <f t="shared" si="586"/>
        <v>5.4780023212093482E-3</v>
      </c>
      <c r="Y273" s="8">
        <f t="shared" ref="Y273:AF273" si="607">(-EXP(-$B$1*Y$7)+EXP(-$B$1*X$7))*EXP(-Y$7*$A273)</f>
        <v>4.0170972957602842E-3</v>
      </c>
      <c r="Z273" s="8">
        <f t="shared" si="607"/>
        <v>1.0677563481612143E-3</v>
      </c>
      <c r="AA273" s="8">
        <f t="shared" si="607"/>
        <v>2.8381279692723702E-4</v>
      </c>
      <c r="AB273" s="8">
        <f t="shared" si="607"/>
        <v>7.5438281250565269E-5</v>
      </c>
      <c r="AC273" s="8">
        <f t="shared" si="607"/>
        <v>2.0051718384983057E-5</v>
      </c>
      <c r="AD273" s="8">
        <f t="shared" si="607"/>
        <v>5.3298060815463334E-6</v>
      </c>
      <c r="AE273" s="8">
        <f t="shared" si="607"/>
        <v>1.4166782278451831E-6</v>
      </c>
      <c r="AF273" s="8">
        <f t="shared" si="607"/>
        <v>3.765572650381095E-7</v>
      </c>
      <c r="AG273" s="3">
        <f t="shared" si="588"/>
        <v>6.7228391506359635E-6</v>
      </c>
      <c r="AH273" s="9">
        <f t="shared" si="589"/>
        <v>-0.12889020499269141</v>
      </c>
      <c r="AI273" s="9">
        <f t="shared" si="590"/>
        <v>0.51556081997076564</v>
      </c>
      <c r="AJ273" s="8">
        <f t="shared" si="591"/>
        <v>-7.0606084213111224E-4</v>
      </c>
      <c r="AK273" s="7">
        <f t="shared" si="592"/>
        <v>9.2798290762927296E-2</v>
      </c>
      <c r="AL273" s="7">
        <f t="shared" si="593"/>
        <v>-3.8781869740383283E-3</v>
      </c>
      <c r="AM273" s="10">
        <f t="shared" si="594"/>
        <v>8.8214042946757859E-2</v>
      </c>
      <c r="AN273" s="8"/>
      <c r="AO273" s="10">
        <f>Fixing!B273</f>
        <v>8.8213417708675995E-2</v>
      </c>
      <c r="AP273" s="11">
        <f t="shared" si="595"/>
        <v>-6.2523808186387697E-7</v>
      </c>
      <c r="AR273" t="str">
        <f t="shared" si="596"/>
        <v>2.61999999999999 -0.00387818697403833 -0.000706060842131112 0.0927982907629273 0.0882140429467579</v>
      </c>
    </row>
    <row r="274" spans="1:44" x14ac:dyDescent="0.3">
      <c r="A274" s="4">
        <f t="shared" si="597"/>
        <v>2.6299999999999879</v>
      </c>
      <c r="B274" s="4">
        <f t="shared" si="582"/>
        <v>0.17878214067949175</v>
      </c>
      <c r="C274">
        <f>(C$7*EXP(-$B$1*C$7)-B$7*EXP(-$B$1*B$7))*EXP(-C$7*$A274)</f>
        <v>0.13223863064991276</v>
      </c>
      <c r="D274">
        <f>(D$7*EXP(-$B$1*D$7)-C$7*EXP(-$B$1*C$7))*EXP(-D$7*$A274)</f>
        <v>3.4445544874837294E-2</v>
      </c>
      <c r="E274">
        <f>(E$7*EXP(-$B$1*E$7)-D$7*EXP(-$B$1*D$7))*EXP(-E$7*$A274)</f>
        <v>8.9702696850446299E-3</v>
      </c>
      <c r="F274">
        <f>(F$7*EXP(-$B$1*F$7)-E$7*EXP(-$B$1*E$7))*EXP(-F$7*$A274)</f>
        <v>2.3354601078222795E-3</v>
      </c>
      <c r="G274">
        <f>(G$7*EXP(-$B$1*G$7)-F$7*EXP(-$B$1*F$7))*EXP(-G$7*$A274)</f>
        <v>6.0789777334479384E-4</v>
      </c>
      <c r="H274">
        <f>(H$7*EXP(-$B$1*H$7)-G$7*EXP(-$B$1*G$7))*EXP(-H$7*$A274)</f>
        <v>1.5818899499123523E-4</v>
      </c>
      <c r="I274">
        <f>(I$7*EXP(-$B$1*I$7)-H$7*EXP(-$B$1*H$7))*EXP(-I$7*$A274)</f>
        <v>4.1153416078103006E-5</v>
      </c>
      <c r="J274">
        <f>(J$7*EXP(-$B$1*J$7)-I$7*EXP(-$B$1*I$7))*EXP(-J$7*$A274)</f>
        <v>1.0703246655726523E-5</v>
      </c>
      <c r="K274" s="3">
        <f t="shared" si="583"/>
        <v>-2.5708069195107833E-5</v>
      </c>
      <c r="L274" s="3">
        <v>0</v>
      </c>
      <c r="M274" s="4">
        <f t="shared" si="584"/>
        <v>-3.8600913346239375E-3</v>
      </c>
      <c r="N274" s="3">
        <f t="shared" ref="N274:W274" si="608">-N$7*EXP(-($B$1+$A274)*N$7)*(N$7-M$7)*($B$4+IF(N$6=1,1,0)*$B$3)</f>
        <v>-2.8285044023864847E-3</v>
      </c>
      <c r="O274" s="3">
        <f t="shared" si="608"/>
        <v>-6.1206144375082689E-4</v>
      </c>
      <c r="P274" s="3">
        <f t="shared" si="608"/>
        <v>-2.6979389065072656E-4</v>
      </c>
      <c r="Q274" s="3">
        <f t="shared" si="608"/>
        <v>-9.9896089040620357E-5</v>
      </c>
      <c r="R274" s="3">
        <f t="shared" si="608"/>
        <v>-3.3968885199462983E-5</v>
      </c>
      <c r="S274" s="3">
        <f t="shared" si="608"/>
        <v>-1.0980441666287083E-5</v>
      </c>
      <c r="T274" s="3">
        <f t="shared" si="608"/>
        <v>-3.4320911651733891E-6</v>
      </c>
      <c r="U274" s="3">
        <f t="shared" si="608"/>
        <v>-1.0473577752650609E-6</v>
      </c>
      <c r="V274" s="3">
        <f t="shared" si="608"/>
        <v>-3.1393595813693878E-7</v>
      </c>
      <c r="W274" s="3">
        <f t="shared" si="608"/>
        <v>-9.2797030952958358E-8</v>
      </c>
      <c r="X274" s="8">
        <f t="shared" si="586"/>
        <v>5.4406115003705503E-3</v>
      </c>
      <c r="Y274" s="8">
        <f t="shared" ref="Y274:AF274" si="609">(-EXP(-$B$1*Y$7)+EXP(-$B$1*X$7))*EXP(-Y$7*$A274)</f>
        <v>3.9970619394126602E-3</v>
      </c>
      <c r="Z274" s="8">
        <f t="shared" si="609"/>
        <v>1.0571319949816294E-3</v>
      </c>
      <c r="AA274" s="8">
        <f t="shared" si="609"/>
        <v>2.7958737486516065E-4</v>
      </c>
      <c r="AB274" s="8">
        <f t="shared" si="609"/>
        <v>7.3944503198345983E-5</v>
      </c>
      <c r="AC274" s="8">
        <f t="shared" si="609"/>
        <v>1.9556639694074733E-5</v>
      </c>
      <c r="AD274" s="8">
        <f t="shared" si="609"/>
        <v>5.1722865065163187E-6</v>
      </c>
      <c r="AE274" s="8">
        <f t="shared" si="609"/>
        <v>1.3679521699014818E-6</v>
      </c>
      <c r="AF274" s="8">
        <f t="shared" si="609"/>
        <v>3.6179224348469824E-7</v>
      </c>
      <c r="AG274" s="3">
        <f t="shared" si="588"/>
        <v>6.4270172987769582E-6</v>
      </c>
      <c r="AH274" s="9">
        <f t="shared" si="589"/>
        <v>-0.1285683819266584</v>
      </c>
      <c r="AI274" s="9">
        <f t="shared" si="590"/>
        <v>0.51427352770663359</v>
      </c>
      <c r="AJ274" s="8">
        <f t="shared" si="591"/>
        <v>-6.9949061729421085E-4</v>
      </c>
      <c r="AK274" s="7">
        <f t="shared" si="592"/>
        <v>9.1942922178185865E-2</v>
      </c>
      <c r="AL274" s="7">
        <f t="shared" si="593"/>
        <v>-3.8600913346239375E-3</v>
      </c>
      <c r="AM274" s="10">
        <f t="shared" si="594"/>
        <v>8.7383340226267717E-2</v>
      </c>
      <c r="AN274" s="8"/>
      <c r="AO274" s="10">
        <f>Fixing!B274</f>
        <v>8.7382721849695033E-2</v>
      </c>
      <c r="AP274" s="11">
        <f t="shared" si="595"/>
        <v>-6.183765726835988E-7</v>
      </c>
      <c r="AR274" t="str">
        <f t="shared" si="596"/>
        <v>2.62999999999999 -0.00386009133462394 -0.000699490617294211 0.0919429221781859 0.0873833402262677</v>
      </c>
    </row>
    <row r="275" spans="1:44" x14ac:dyDescent="0.3">
      <c r="A275" s="4">
        <f t="shared" si="597"/>
        <v>2.6399999999999877</v>
      </c>
      <c r="B275" s="4">
        <f t="shared" si="582"/>
        <v>0.17757967557808202</v>
      </c>
      <c r="C275">
        <f>(C$7*EXP(-$B$1*C$7)-B$7*EXP(-$B$1*B$7))*EXP(-C$7*$A275)</f>
        <v>0.13157908772801516</v>
      </c>
      <c r="D275">
        <f>(D$7*EXP(-$B$1*D$7)-C$7*EXP(-$B$1*C$7))*EXP(-D$7*$A275)</f>
        <v>3.4102805976732174E-2</v>
      </c>
      <c r="E275">
        <f>(E$7*EXP(-$B$1*E$7)-D$7*EXP(-$B$1*D$7))*EXP(-E$7*$A275)</f>
        <v>8.8367197681968723E-3</v>
      </c>
      <c r="F275">
        <f>(F$7*EXP(-$B$1*F$7)-E$7*EXP(-$B$1*E$7))*EXP(-F$7*$A275)</f>
        <v>2.2892148992482504E-3</v>
      </c>
      <c r="G275">
        <f>(G$7*EXP(-$B$1*G$7)-F$7*EXP(-$B$1*F$7))*EXP(-G$7*$A275)</f>
        <v>5.9288872384313058E-4</v>
      </c>
      <c r="H275">
        <f>(H$7*EXP(-$B$1*H$7)-G$7*EXP(-$B$1*G$7))*EXP(-H$7*$A275)</f>
        <v>1.5351380364577168E-4</v>
      </c>
      <c r="I275">
        <f>(I$7*EXP(-$B$1*I$7)-H$7*EXP(-$B$1*H$7))*EXP(-I$7*$A275)</f>
        <v>3.9737961462517473E-5</v>
      </c>
      <c r="J275">
        <f>(J$7*EXP(-$B$1*J$7)-I$7*EXP(-$B$1*I$7))*EXP(-J$7*$A275)</f>
        <v>1.0283566351464473E-5</v>
      </c>
      <c r="K275" s="3">
        <f t="shared" si="583"/>
        <v>-2.4576849413314222E-5</v>
      </c>
      <c r="L275" s="3">
        <v>0</v>
      </c>
      <c r="M275" s="4">
        <f t="shared" si="584"/>
        <v>-3.842151928776918E-3</v>
      </c>
      <c r="N275" s="3">
        <f t="shared" ref="N275:W275" si="610">-N$7*EXP(-($B$1+$A275)*N$7)*(N$7-M$7)*($B$4+IF(N$6=1,1,0)*$B$3)</f>
        <v>-2.8214419730954805E-3</v>
      </c>
      <c r="O275" s="3">
        <f t="shared" si="610"/>
        <v>-6.0748815419580185E-4</v>
      </c>
      <c r="P275" s="3">
        <f t="shared" si="610"/>
        <v>-2.6644245711553139E-4</v>
      </c>
      <c r="Q275" s="3">
        <f t="shared" si="610"/>
        <v>-9.8163115229962808E-5</v>
      </c>
      <c r="R275" s="3">
        <f t="shared" si="610"/>
        <v>-3.3213119529853377E-5</v>
      </c>
      <c r="S275" s="3">
        <f t="shared" si="610"/>
        <v>-1.0682593700385766E-5</v>
      </c>
      <c r="T275" s="3">
        <f t="shared" si="610"/>
        <v>-3.322341297755529E-6</v>
      </c>
      <c r="U275" s="3">
        <f t="shared" si="610"/>
        <v>-1.0088091624918061E-6</v>
      </c>
      <c r="V275" s="3">
        <f t="shared" si="610"/>
        <v>-3.0087322906262563E-7</v>
      </c>
      <c r="W275" s="3">
        <f t="shared" si="610"/>
        <v>-8.8492220592353645E-8</v>
      </c>
      <c r="X275" s="8">
        <f t="shared" si="586"/>
        <v>5.4035509582020386E-3</v>
      </c>
      <c r="Y275" s="8">
        <f t="shared" ref="Y275:AF275" si="611">(-EXP(-$B$1*Y$7)+EXP(-$B$1*X$7))*EXP(-Y$7*$A275)</f>
        <v>3.9771265098217023E-3</v>
      </c>
      <c r="Z275" s="8">
        <f t="shared" si="611"/>
        <v>1.0466133558824887E-3</v>
      </c>
      <c r="AA275" s="8">
        <f t="shared" si="611"/>
        <v>2.7542486114194711E-4</v>
      </c>
      <c r="AB275" s="8">
        <f t="shared" si="611"/>
        <v>7.2480303933345882E-5</v>
      </c>
      <c r="AC275" s="8">
        <f t="shared" si="611"/>
        <v>1.9073784539597839E-5</v>
      </c>
      <c r="AD275" s="8">
        <f t="shared" si="611"/>
        <v>5.0194223384819822E-6</v>
      </c>
      <c r="AE275" s="8">
        <f t="shared" si="611"/>
        <v>1.3209020244381615E-6</v>
      </c>
      <c r="AF275" s="8">
        <f t="shared" si="611"/>
        <v>3.4760616670732433E-7</v>
      </c>
      <c r="AG275" s="3">
        <f t="shared" si="588"/>
        <v>6.1442123533285554E-6</v>
      </c>
      <c r="AH275" s="9">
        <f t="shared" si="589"/>
        <v>-0.12824736241343093</v>
      </c>
      <c r="AI275" s="9">
        <f t="shared" si="590"/>
        <v>0.51298944965372373</v>
      </c>
      <c r="AJ275" s="8">
        <f t="shared" si="591"/>
        <v>-6.9299115805597879E-4</v>
      </c>
      <c r="AK275" s="7">
        <f t="shared" si="592"/>
        <v>9.1096500044487105E-2</v>
      </c>
      <c r="AL275" s="7">
        <f t="shared" si="593"/>
        <v>-3.842151928776918E-3</v>
      </c>
      <c r="AM275" s="10">
        <f t="shared" si="594"/>
        <v>8.6561356957654212E-2</v>
      </c>
      <c r="AN275" s="8"/>
      <c r="AO275" s="10">
        <f>Fixing!B275</f>
        <v>8.6560745353136279E-2</v>
      </c>
      <c r="AP275" s="11">
        <f t="shared" si="595"/>
        <v>-6.1160451793329518E-7</v>
      </c>
      <c r="AR275" t="str">
        <f t="shared" si="596"/>
        <v>2.63999999999999 -0.00384215192877692 -0.000692991158055979 0.0910965000444871 0.0865613569576542</v>
      </c>
    </row>
    <row r="276" spans="1:44" x14ac:dyDescent="0.3">
      <c r="A276" s="4">
        <f t="shared" si="597"/>
        <v>2.6499999999999875</v>
      </c>
      <c r="B276" s="4">
        <f t="shared" si="582"/>
        <v>0.17638733839633813</v>
      </c>
      <c r="C276">
        <f>(C$7*EXP(-$B$1*C$7)-B$7*EXP(-$B$1*B$7))*EXP(-C$7*$A276)</f>
        <v>0.13092283429016383</v>
      </c>
      <c r="D276">
        <f>(D$7*EXP(-$B$1*D$7)-C$7*EXP(-$B$1*C$7))*EXP(-D$7*$A276)</f>
        <v>3.3763477387643827E-2</v>
      </c>
      <c r="E276">
        <f>(E$7*EXP(-$B$1*E$7)-D$7*EXP(-$B$1*D$7))*EXP(-E$7*$A276)</f>
        <v>8.7051581505771507E-3</v>
      </c>
      <c r="F276">
        <f>(F$7*EXP(-$B$1*F$7)-E$7*EXP(-$B$1*E$7))*EXP(-F$7*$A276)</f>
        <v>2.2438854071571935E-3</v>
      </c>
      <c r="G276">
        <f>(G$7*EXP(-$B$1*G$7)-F$7*EXP(-$B$1*F$7))*EXP(-G$7*$A276)</f>
        <v>5.7825024909403434E-4</v>
      </c>
      <c r="H276">
        <f>(H$7*EXP(-$B$1*H$7)-G$7*EXP(-$B$1*G$7))*EXP(-H$7*$A276)</f>
        <v>1.4897678508608191E-4</v>
      </c>
      <c r="I276">
        <f>(I$7*EXP(-$B$1*I$7)-H$7*EXP(-$B$1*H$7))*EXP(-I$7*$A276)</f>
        <v>3.8371190819241385E-5</v>
      </c>
      <c r="J276">
        <f>(J$7*EXP(-$B$1*J$7)-I$7*EXP(-$B$1*I$7))*EXP(-J$7*$A276)</f>
        <v>9.8803419473092626E-6</v>
      </c>
      <c r="K276" s="3">
        <f t="shared" si="583"/>
        <v>-2.3495406150519745E-5</v>
      </c>
      <c r="L276" s="3">
        <v>0</v>
      </c>
      <c r="M276" s="4">
        <f t="shared" si="584"/>
        <v>-3.824366589357506E-3</v>
      </c>
      <c r="N276" s="3">
        <f t="shared" ref="N276:W276" si="612">-N$7*EXP(-($B$1+$A276)*N$7)*(N$7-M$7)*($B$4+IF(N$6=1,1,0)*$B$3)</f>
        <v>-2.8143971778259924E-3</v>
      </c>
      <c r="O276" s="3">
        <f t="shared" si="612"/>
        <v>-6.0294903600962798E-4</v>
      </c>
      <c r="P276" s="3">
        <f t="shared" si="612"/>
        <v>-2.6313265575634193E-4</v>
      </c>
      <c r="Q276" s="3">
        <f t="shared" si="612"/>
        <v>-9.6460204640571139E-5</v>
      </c>
      <c r="R276" s="3">
        <f t="shared" si="612"/>
        <v>-3.2474168711364331E-5</v>
      </c>
      <c r="S276" s="3">
        <f t="shared" si="612"/>
        <v>-1.039282495511033E-5</v>
      </c>
      <c r="T276" s="3">
        <f t="shared" si="612"/>
        <v>-3.2161009622290317E-6</v>
      </c>
      <c r="U276" s="3">
        <f t="shared" si="612"/>
        <v>-9.7167935385772516E-7</v>
      </c>
      <c r="V276" s="3">
        <f t="shared" si="612"/>
        <v>-2.8835403406412069E-7</v>
      </c>
      <c r="W276" s="3">
        <f t="shared" si="612"/>
        <v>-8.4387108347631157E-8</v>
      </c>
      <c r="X276" s="8">
        <f t="shared" si="586"/>
        <v>5.3668165296539994E-3</v>
      </c>
      <c r="Y276" s="8">
        <f t="shared" ref="Y276:AF276" si="613">(-EXP(-$B$1*Y$7)+EXP(-$B$1*X$7))*EXP(-Y$7*$A276)</f>
        <v>3.9572905086006326E-3</v>
      </c>
      <c r="Z276" s="8">
        <f t="shared" si="613"/>
        <v>1.0361993789911169E-3</v>
      </c>
      <c r="AA276" s="8">
        <f t="shared" si="613"/>
        <v>2.7132431917444781E-4</v>
      </c>
      <c r="AB276" s="8">
        <f t="shared" si="613"/>
        <v>7.1045097756336061E-5</v>
      </c>
      <c r="AC276" s="8">
        <f t="shared" si="613"/>
        <v>1.8602851121362549E-5</v>
      </c>
      <c r="AD276" s="8">
        <f t="shared" si="613"/>
        <v>4.8710759893734508E-6</v>
      </c>
      <c r="AE276" s="8">
        <f t="shared" si="613"/>
        <v>1.2754701491430752E-6</v>
      </c>
      <c r="AF276" s="8">
        <f t="shared" si="613"/>
        <v>3.3397633395661933E-7</v>
      </c>
      <c r="AG276" s="3">
        <f t="shared" si="588"/>
        <v>5.8738515376299347E-6</v>
      </c>
      <c r="AH276" s="9">
        <f t="shared" si="589"/>
        <v>-0.12792714444663603</v>
      </c>
      <c r="AI276" s="9">
        <f t="shared" si="590"/>
        <v>0.51170857778654411</v>
      </c>
      <c r="AJ276" s="8">
        <f t="shared" si="591"/>
        <v>-6.8656151340764108E-4</v>
      </c>
      <c r="AK276" s="7">
        <f t="shared" si="592"/>
        <v>9.0258914070344073E-2</v>
      </c>
      <c r="AL276" s="7">
        <f t="shared" si="593"/>
        <v>-3.824366589357506E-3</v>
      </c>
      <c r="AM276" s="10">
        <f t="shared" si="594"/>
        <v>8.5747985967578932E-2</v>
      </c>
      <c r="AN276" s="8"/>
      <c r="AO276" s="10">
        <f>Fixing!B276</f>
        <v>8.5747381047098087E-2</v>
      </c>
      <c r="AP276" s="11">
        <f t="shared" si="595"/>
        <v>-6.0492048084559435E-7</v>
      </c>
      <c r="AR276" t="str">
        <f t="shared" si="596"/>
        <v>2.64999999999999 -0.00382436658935751 -0.000686561513407641 0.0902589140703441 0.0857479859675789</v>
      </c>
    </row>
    <row r="277" spans="1:44" x14ac:dyDescent="0.3">
      <c r="A277" s="4">
        <f t="shared" si="597"/>
        <v>2.6599999999999873</v>
      </c>
      <c r="B277" s="4">
        <f t="shared" si="582"/>
        <v>0.17520501769786398</v>
      </c>
      <c r="C277">
        <f>(C$7*EXP(-$B$1*C$7)-B$7*EXP(-$B$1*B$7))*EXP(-C$7*$A277)</f>
        <v>0.13026985392998863</v>
      </c>
      <c r="D277">
        <f>(D$7*EXP(-$B$1*D$7)-C$7*EXP(-$B$1*C$7))*EXP(-D$7*$A277)</f>
        <v>3.3427525174430581E-2</v>
      </c>
      <c r="E277">
        <f>(E$7*EXP(-$B$1*E$7)-D$7*EXP(-$B$1*D$7))*EXP(-E$7*$A277)</f>
        <v>8.5755552302664694E-3</v>
      </c>
      <c r="F277">
        <f>(F$7*EXP(-$B$1*F$7)-E$7*EXP(-$B$1*E$7))*EXP(-F$7*$A277)</f>
        <v>2.1994534991478707E-3</v>
      </c>
      <c r="G277">
        <f>(G$7*EXP(-$B$1*G$7)-F$7*EXP(-$B$1*F$7))*EXP(-G$7*$A277)</f>
        <v>5.639731995742644E-4</v>
      </c>
      <c r="H277">
        <f>(H$7*EXP(-$B$1*H$7)-G$7*EXP(-$B$1*G$7))*EXP(-H$7*$A277)</f>
        <v>1.4457385568920428E-4</v>
      </c>
      <c r="I277">
        <f>(I$7*EXP(-$B$1*I$7)-H$7*EXP(-$B$1*H$7))*EXP(-I$7*$A277)</f>
        <v>3.7051429683312085E-5</v>
      </c>
      <c r="J277">
        <f>(J$7*EXP(-$B$1*J$7)-I$7*EXP(-$B$1*I$7))*EXP(-J$7*$A277)</f>
        <v>9.4929281981884473E-6</v>
      </c>
      <c r="K277" s="3">
        <f t="shared" si="583"/>
        <v>-2.2461549114542801E-5</v>
      </c>
      <c r="L277" s="3">
        <v>0</v>
      </c>
      <c r="M277" s="4">
        <f t="shared" si="584"/>
        <v>-3.8067331887289375E-3</v>
      </c>
      <c r="N277" s="3">
        <f t="shared" ref="N277:W277" si="614">-N$7*EXP(-($B$1+$A277)*N$7)*(N$7-M$7)*($B$4+IF(N$6=1,1,0)*$B$3)</f>
        <v>-2.8073699725480279E-3</v>
      </c>
      <c r="O277" s="3">
        <f t="shared" si="614"/>
        <v>-5.984438338657109E-4</v>
      </c>
      <c r="P277" s="3">
        <f t="shared" si="614"/>
        <v>-2.5986396940996185E-4</v>
      </c>
      <c r="Q277" s="3">
        <f t="shared" si="614"/>
        <v>-9.4786835742767753E-5</v>
      </c>
      <c r="R277" s="3">
        <f t="shared" si="614"/>
        <v>-3.175165863436161E-5</v>
      </c>
      <c r="S277" s="3">
        <f t="shared" si="614"/>
        <v>-1.0110916279036589E-5</v>
      </c>
      <c r="T277" s="3">
        <f t="shared" si="614"/>
        <v>-3.1132579323617722E-6</v>
      </c>
      <c r="U277" s="3">
        <f t="shared" si="614"/>
        <v>-9.3591612945033636E-7</v>
      </c>
      <c r="V277" s="3">
        <f t="shared" si="614"/>
        <v>-2.7635575694155598E-7</v>
      </c>
      <c r="W277" s="3">
        <f t="shared" si="614"/>
        <v>-8.0472430317678786E-8</v>
      </c>
      <c r="X277" s="8">
        <f t="shared" si="586"/>
        <v>5.3304041277642943E-3</v>
      </c>
      <c r="Y277" s="8">
        <f t="shared" ref="Y277:AF277" si="615">(-EXP(-$B$1*Y$7)+EXP(-$B$1*X$7))*EXP(-Y$7*$A277)</f>
        <v>3.9375534398483859E-3</v>
      </c>
      <c r="Z277" s="8">
        <f t="shared" si="615"/>
        <v>1.0258890229011468E-3</v>
      </c>
      <c r="AA277" s="8">
        <f t="shared" si="615"/>
        <v>2.6728482632342078E-4</v>
      </c>
      <c r="AB277" s="8">
        <f t="shared" si="615"/>
        <v>6.9638310565709366E-5</v>
      </c>
      <c r="AC277" s="8">
        <f t="shared" si="615"/>
        <v>1.8143545090652288E-5</v>
      </c>
      <c r="AD277" s="8">
        <f t="shared" si="615"/>
        <v>4.7271139374628485E-6</v>
      </c>
      <c r="AE277" s="8">
        <f t="shared" si="615"/>
        <v>1.2316008842873994E-6</v>
      </c>
      <c r="AF277" s="8">
        <f t="shared" si="615"/>
        <v>3.2088093459232956E-7</v>
      </c>
      <c r="AG277" s="3">
        <f t="shared" si="588"/>
        <v>5.6153872786357002E-6</v>
      </c>
      <c r="AH277" s="9">
        <f t="shared" si="589"/>
        <v>-0.12760772602491036</v>
      </c>
      <c r="AI277" s="9">
        <f t="shared" si="590"/>
        <v>0.51043090409964142</v>
      </c>
      <c r="AJ277" s="8">
        <f t="shared" si="591"/>
        <v>-6.8020074953779733E-4</v>
      </c>
      <c r="AK277" s="7">
        <f t="shared" si="592"/>
        <v>8.9430055586314394E-2</v>
      </c>
      <c r="AL277" s="7">
        <f t="shared" si="593"/>
        <v>-3.8067331887289375E-3</v>
      </c>
      <c r="AM277" s="10">
        <f t="shared" si="594"/>
        <v>8.4943121648047654E-2</v>
      </c>
      <c r="AN277" s="8"/>
      <c r="AO277" s="10">
        <f>Fixing!B277</f>
        <v>8.4942523324876534E-2</v>
      </c>
      <c r="AP277" s="11">
        <f t="shared" si="595"/>
        <v>-5.9832317111929711E-7</v>
      </c>
      <c r="AR277" t="str">
        <f t="shared" si="596"/>
        <v>2.65999999999999 -0.00380673318872894 -0.000680200749537797 0.0894300555863144 0.0849431216480477</v>
      </c>
    </row>
    <row r="278" spans="1:44" x14ac:dyDescent="0.3">
      <c r="A278" s="4">
        <f t="shared" si="597"/>
        <v>2.6699999999999871</v>
      </c>
      <c r="B278" s="4">
        <f t="shared" si="582"/>
        <v>0.1740326035985981</v>
      </c>
      <c r="C278">
        <f>(C$7*EXP(-$B$1*C$7)-B$7*EXP(-$B$1*B$7))*EXP(-C$7*$A278)</f>
        <v>0.12962013032294659</v>
      </c>
      <c r="D278">
        <f>(D$7*EXP(-$B$1*D$7)-C$7*EXP(-$B$1*C$7))*EXP(-D$7*$A278)</f>
        <v>3.3094915741591131E-2</v>
      </c>
      <c r="E278">
        <f>(E$7*EXP(-$B$1*E$7)-D$7*EXP(-$B$1*D$7))*EXP(-E$7*$A278)</f>
        <v>8.4478818460609929E-3</v>
      </c>
      <c r="F278">
        <f>(F$7*EXP(-$B$1*F$7)-E$7*EXP(-$B$1*E$7))*EXP(-F$7*$A278)</f>
        <v>2.1559014018646444E-3</v>
      </c>
      <c r="G278">
        <f>(G$7*EXP(-$B$1*G$7)-F$7*EXP(-$B$1*F$7))*EXP(-G$7*$A278)</f>
        <v>5.5004865166311348E-4</v>
      </c>
      <c r="H278">
        <f>(H$7*EXP(-$B$1*H$7)-G$7*EXP(-$B$1*G$7))*EXP(-H$7*$A278)</f>
        <v>1.4030105252147495E-4</v>
      </c>
      <c r="I278">
        <f>(I$7*EXP(-$B$1*I$7)-H$7*EXP(-$B$1*H$7))*EXP(-I$7*$A278)</f>
        <v>3.5777061182292576E-5</v>
      </c>
      <c r="J278">
        <f>(J$7*EXP(-$B$1*J$7)-I$7*EXP(-$B$1*I$7))*EXP(-J$7*$A278)</f>
        <v>9.12070515945076E-6</v>
      </c>
      <c r="K278" s="3">
        <f t="shared" si="583"/>
        <v>-2.147318439157341E-5</v>
      </c>
      <c r="L278" s="3">
        <v>0</v>
      </c>
      <c r="M278" s="4">
        <f t="shared" si="584"/>
        <v>-3.7892496378933759E-3</v>
      </c>
      <c r="N278" s="3">
        <f t="shared" ref="N278:W278" si="616">-N$7*EXP(-($B$1+$A278)*N$7)*(N$7-M$7)*($B$4+IF(N$6=1,1,0)*$B$3)</f>
        <v>-2.8003603133415294E-3</v>
      </c>
      <c r="O278" s="3">
        <f t="shared" si="616"/>
        <v>-5.9397229434524177E-4</v>
      </c>
      <c r="P278" s="3">
        <f t="shared" si="616"/>
        <v>-2.566358873374995E-4</v>
      </c>
      <c r="Q278" s="3">
        <f t="shared" si="616"/>
        <v>-9.3142496054248876E-5</v>
      </c>
      <c r="R278" s="3">
        <f t="shared" si="616"/>
        <v>-3.1045223512687544E-5</v>
      </c>
      <c r="S278" s="3">
        <f t="shared" si="616"/>
        <v>-9.8366544652922802E-6</v>
      </c>
      <c r="T278" s="3">
        <f t="shared" si="616"/>
        <v>-3.0137035706415865E-6</v>
      </c>
      <c r="U278" s="3">
        <f t="shared" si="616"/>
        <v>-9.0146919134144387E-7</v>
      </c>
      <c r="V278" s="3">
        <f t="shared" si="616"/>
        <v>-2.648567225446114E-7</v>
      </c>
      <c r="W278" s="3">
        <f t="shared" si="616"/>
        <v>-7.6739352349374147E-8</v>
      </c>
      <c r="X278" s="8">
        <f t="shared" si="586"/>
        <v>5.2943097415883997E-3</v>
      </c>
      <c r="Y278" s="8">
        <f t="shared" ref="Y278:AF278" si="617">(-EXP(-$B$1*Y$7)+EXP(-$B$1*X$7))*EXP(-Y$7*$A278)</f>
        <v>3.9179148101372166E-3</v>
      </c>
      <c r="Z278" s="8">
        <f t="shared" si="617"/>
        <v>1.0156812565683771E-3</v>
      </c>
      <c r="AA278" s="8">
        <f t="shared" si="617"/>
        <v>2.633054736859329E-4</v>
      </c>
      <c r="AB278" s="8">
        <f t="shared" si="617"/>
        <v>6.8259379627832152E-5</v>
      </c>
      <c r="AC278" s="8">
        <f t="shared" si="617"/>
        <v>1.769557936624618E-5</v>
      </c>
      <c r="AD278" s="8">
        <f t="shared" si="617"/>
        <v>4.5874066071857258E-6</v>
      </c>
      <c r="AE278" s="8">
        <f t="shared" si="617"/>
        <v>1.1892404845355231E-6</v>
      </c>
      <c r="AF278" s="8">
        <f t="shared" si="617"/>
        <v>3.082990131816379E-7</v>
      </c>
      <c r="AG278" s="3">
        <f t="shared" si="588"/>
        <v>5.3682960978933526E-6</v>
      </c>
      <c r="AH278" s="9">
        <f t="shared" si="589"/>
        <v>-0.12728910515188771</v>
      </c>
      <c r="AI278" s="9">
        <f t="shared" si="590"/>
        <v>0.50915642060755084</v>
      </c>
      <c r="AJ278" s="8">
        <f t="shared" si="591"/>
        <v>-6.7390794940370925E-4</v>
      </c>
      <c r="AK278" s="7">
        <f t="shared" si="592"/>
        <v>8.860981751727498E-2</v>
      </c>
      <c r="AL278" s="7">
        <f t="shared" si="593"/>
        <v>-3.7892496378933759E-3</v>
      </c>
      <c r="AM278" s="10">
        <f t="shared" si="594"/>
        <v>8.4146659929977899E-2</v>
      </c>
      <c r="AN278" s="8"/>
      <c r="AO278" s="10">
        <f>Fixing!B278</f>
        <v>8.4146068118777617E-2</v>
      </c>
      <c r="AP278" s="11">
        <f t="shared" si="595"/>
        <v>-5.9181120028173329E-7</v>
      </c>
      <c r="AR278" t="str">
        <f t="shared" si="596"/>
        <v>2.66999999999999 -0.00378924963789338 -0.000673907949403709 0.088609817517275 0.0841466599299779</v>
      </c>
    </row>
    <row r="279" spans="1:44" x14ac:dyDescent="0.3">
      <c r="A279" s="4">
        <f t="shared" si="597"/>
        <v>2.6799999999999868</v>
      </c>
      <c r="B279" s="4">
        <f t="shared" si="582"/>
        <v>0.17286998774149867</v>
      </c>
      <c r="C279">
        <f>(C$7*EXP(-$B$1*C$7)-B$7*EXP(-$B$1*B$7))*EXP(-C$7*$A279)</f>
        <v>0.12897364722591367</v>
      </c>
      <c r="D279">
        <f>(D$7*EXP(-$B$1*D$7)-C$7*EXP(-$B$1*C$7))*EXP(-D$7*$A279)</f>
        <v>3.2765615827905034E-2</v>
      </c>
      <c r="E279">
        <f>(E$7*EXP(-$B$1*E$7)-D$7*EXP(-$B$1*D$7))*EXP(-E$7*$A279)</f>
        <v>8.3221092709106492E-3</v>
      </c>
      <c r="F279">
        <f>(F$7*EXP(-$B$1*F$7)-E$7*EXP(-$B$1*E$7))*EXP(-F$7*$A279)</f>
        <v>2.1132116938878992E-3</v>
      </c>
      <c r="G279">
        <f>(G$7*EXP(-$B$1*G$7)-F$7*EXP(-$B$1*F$7))*EXP(-G$7*$A279)</f>
        <v>5.3646790206485445E-4</v>
      </c>
      <c r="H279">
        <f>(H$7*EXP(-$B$1*H$7)-G$7*EXP(-$B$1*G$7))*EXP(-H$7*$A279)</f>
        <v>1.3615452977162014E-4</v>
      </c>
      <c r="I279">
        <f>(I$7*EXP(-$B$1*I$7)-H$7*EXP(-$B$1*H$7))*EXP(-I$7*$A279)</f>
        <v>3.4546524055400045E-5</v>
      </c>
      <c r="J279">
        <f>(J$7*EXP(-$B$1*J$7)-I$7*EXP(-$B$1*I$7))*EXP(-J$7*$A279)</f>
        <v>8.7630771948224038E-6</v>
      </c>
      <c r="K279" s="3">
        <f t="shared" si="583"/>
        <v>-2.0528310205282049E-5</v>
      </c>
      <c r="L279" s="3">
        <v>0</v>
      </c>
      <c r="M279" s="4">
        <f t="shared" si="584"/>
        <v>-3.7719138856496109E-3</v>
      </c>
      <c r="N279" s="3">
        <f t="shared" ref="N279:W279" si="618">-N$7*EXP(-($B$1+$A279)*N$7)*(N$7-M$7)*($B$4+IF(N$6=1,1,0)*$B$3)</f>
        <v>-2.7933681563961053E-3</v>
      </c>
      <c r="O279" s="3">
        <f t="shared" si="618"/>
        <v>-5.8953416592294364E-4</v>
      </c>
      <c r="P279" s="3">
        <f t="shared" si="618"/>
        <v>-2.5344790514456337E-4</v>
      </c>
      <c r="Q279" s="3">
        <f t="shared" si="618"/>
        <v>-9.1526681983132907E-5</v>
      </c>
      <c r="R279" s="3">
        <f t="shared" si="618"/>
        <v>-3.0354505698473932E-5</v>
      </c>
      <c r="S279" s="3">
        <f t="shared" si="618"/>
        <v>-9.5698320903092454E-6</v>
      </c>
      <c r="T279" s="3">
        <f t="shared" si="618"/>
        <v>-2.9173327135178264E-6</v>
      </c>
      <c r="U279" s="3">
        <f t="shared" si="618"/>
        <v>-8.6829009284738242E-7</v>
      </c>
      <c r="V279" s="3">
        <f t="shared" si="618"/>
        <v>-2.5383615761588272E-7</v>
      </c>
      <c r="W279" s="3">
        <f t="shared" si="618"/>
        <v>-7.317945010177805E-8</v>
      </c>
      <c r="X279" s="8">
        <f t="shared" si="586"/>
        <v>5.2585294341987079E-3</v>
      </c>
      <c r="Y279" s="8">
        <f t="shared" ref="Y279:AF279" si="619">(-EXP(-$B$1*Y$7)+EXP(-$B$1*X$7))*EXP(-Y$7*$A279)</f>
        <v>3.8983741285003601E-3</v>
      </c>
      <c r="Z279" s="8">
        <f t="shared" si="619"/>
        <v>1.0055750592076679E-3</v>
      </c>
      <c r="AA279" s="8">
        <f t="shared" si="619"/>
        <v>2.5938536589085261E-4</v>
      </c>
      <c r="AB279" s="8">
        <f t="shared" si="619"/>
        <v>6.6907753351943262E-5</v>
      </c>
      <c r="AC279" s="8">
        <f t="shared" si="619"/>
        <v>1.725867395498395E-5</v>
      </c>
      <c r="AD279" s="8">
        <f t="shared" si="619"/>
        <v>4.4518282525143064E-6</v>
      </c>
      <c r="AE279" s="8">
        <f t="shared" si="619"/>
        <v>1.1483370531002738E-6</v>
      </c>
      <c r="AF279" s="8">
        <f t="shared" si="619"/>
        <v>2.9621043596600081E-7</v>
      </c>
      <c r="AG279" s="3">
        <f t="shared" si="588"/>
        <v>5.1320775513205113E-6</v>
      </c>
      <c r="AH279" s="9">
        <f t="shared" si="589"/>
        <v>-0.12697127983618661</v>
      </c>
      <c r="AI279" s="9">
        <f t="shared" si="590"/>
        <v>0.50788511934474645</v>
      </c>
      <c r="AJ279" s="8">
        <f t="shared" si="591"/>
        <v>-6.6768221231646818E-4</v>
      </c>
      <c r="AK279" s="7">
        <f t="shared" si="592"/>
        <v>8.7798094355215905E-2</v>
      </c>
      <c r="AL279" s="7">
        <f t="shared" si="593"/>
        <v>-3.7719138856496109E-3</v>
      </c>
      <c r="AM279" s="10">
        <f t="shared" si="594"/>
        <v>8.3358498257249822E-2</v>
      </c>
      <c r="AN279" s="8"/>
      <c r="AO279" s="10">
        <f>Fixing!B279</f>
        <v>8.335791287397476E-2</v>
      </c>
      <c r="AP279" s="11">
        <f t="shared" si="595"/>
        <v>-5.8538327506185706E-7</v>
      </c>
      <c r="AR279" t="str">
        <f t="shared" si="596"/>
        <v>2.67999999999999 -0.00377191388564961 -0.000667682212316468 0.0877980943552159 0.0833584982572498</v>
      </c>
    </row>
    <row r="280" spans="1:44" x14ac:dyDescent="0.3">
      <c r="A280" s="4">
        <f t="shared" si="597"/>
        <v>2.6899999999999866</v>
      </c>
      <c r="B280" s="4">
        <f t="shared" si="582"/>
        <v>0.17171706327166564</v>
      </c>
      <c r="C280">
        <f>(C$7*EXP(-$B$1*C$7)-B$7*EXP(-$B$1*B$7))*EXP(-C$7*$A280)</f>
        <v>0.1283303884767788</v>
      </c>
      <c r="D280">
        <f>(D$7*EXP(-$B$1*D$7)-C$7*EXP(-$B$1*C$7))*EXP(-D$7*$A280)</f>
        <v>3.243959250310649E-2</v>
      </c>
      <c r="E280">
        <f>(E$7*EXP(-$B$1*E$7)-D$7*EXP(-$B$1*D$7))*EXP(-E$7*$A280)</f>
        <v>8.1982092054554215E-3</v>
      </c>
      <c r="F280">
        <f>(F$7*EXP(-$B$1*F$7)-E$7*EXP(-$B$1*E$7))*EXP(-F$7*$A280)</f>
        <v>2.071367298765241E-3</v>
      </c>
      <c r="G280">
        <f>(G$7*EXP(-$B$1*G$7)-F$7*EXP(-$B$1*F$7))*EXP(-G$7*$A280)</f>
        <v>5.2322246236889756E-4</v>
      </c>
      <c r="H280">
        <f>(H$7*EXP(-$B$1*H$7)-G$7*EXP(-$B$1*G$7))*EXP(-H$7*$A280)</f>
        <v>1.3213055528926623E-4</v>
      </c>
      <c r="I280">
        <f>(I$7*EXP(-$B$1*I$7)-H$7*EXP(-$B$1*H$7))*EXP(-I$7*$A280)</f>
        <v>3.3358310740766643E-5</v>
      </c>
      <c r="J280">
        <f>(J$7*EXP(-$B$1*J$7)-I$7*EXP(-$B$1*I$7))*EXP(-J$7*$A280)</f>
        <v>8.4194720232619368E-6</v>
      </c>
      <c r="K280" s="3">
        <f t="shared" si="583"/>
        <v>-1.9625012862538399E-5</v>
      </c>
      <c r="L280" s="3">
        <v>0</v>
      </c>
      <c r="M280" s="4">
        <f t="shared" si="584"/>
        <v>-3.7547239177718847E-3</v>
      </c>
      <c r="N280" s="3">
        <f t="shared" ref="N280:W280" si="620">-N$7*EXP(-($B$1+$A280)*N$7)*(N$7-M$7)*($B$4+IF(N$6=1,1,0)*$B$3)</f>
        <v>-2.786393458010752E-3</v>
      </c>
      <c r="O280" s="3">
        <f t="shared" si="620"/>
        <v>-5.8512919895292259E-4</v>
      </c>
      <c r="P280" s="3">
        <f t="shared" si="620"/>
        <v>-2.5029952470244983E-4</v>
      </c>
      <c r="Q280" s="3">
        <f t="shared" si="620"/>
        <v>-8.9938898673731709E-5</v>
      </c>
      <c r="R280" s="3">
        <f t="shared" si="620"/>
        <v>-2.9679155501075092E-5</v>
      </c>
      <c r="S280" s="3">
        <f t="shared" si="620"/>
        <v>-9.3102473569494651E-6</v>
      </c>
      <c r="T280" s="3">
        <f t="shared" si="620"/>
        <v>-2.8240435603125412E-6</v>
      </c>
      <c r="U280" s="3">
        <f t="shared" si="620"/>
        <v>-8.3633217039289301E-7</v>
      </c>
      <c r="V280" s="3">
        <f t="shared" si="620"/>
        <v>-2.4327415326353462E-7</v>
      </c>
      <c r="W280" s="3">
        <f t="shared" si="620"/>
        <v>-6.978469003514202E-8</v>
      </c>
      <c r="X280" s="8">
        <f t="shared" si="586"/>
        <v>5.2230593407504959E-3</v>
      </c>
      <c r="Y280" s="8">
        <f t="shared" ref="Y280:AF280" si="621">(-EXP(-$B$1*Y$7)+EXP(-$B$1*X$7))*EXP(-Y$7*$A280)</f>
        <v>3.8789309064197566E-3</v>
      </c>
      <c r="Z280" s="8">
        <f t="shared" si="621"/>
        <v>9.9556942019086167E-4</v>
      </c>
      <c r="AA280" s="8">
        <f t="shared" si="621"/>
        <v>2.5552362089738799E-4</v>
      </c>
      <c r="AB280" s="8">
        <f t="shared" si="621"/>
        <v>6.5582891069510438E-5</v>
      </c>
      <c r="AC280" s="8">
        <f t="shared" si="621"/>
        <v>1.683255577676108E-5</v>
      </c>
      <c r="AD280" s="8">
        <f t="shared" si="621"/>
        <v>4.3202568437775722E-6</v>
      </c>
      <c r="AE280" s="8">
        <f t="shared" si="621"/>
        <v>1.1088404781628789E-6</v>
      </c>
      <c r="AF280" s="8">
        <f t="shared" si="621"/>
        <v>2.845958586428393E-7</v>
      </c>
      <c r="AG280" s="3">
        <f t="shared" si="588"/>
        <v>4.9062532156345989E-6</v>
      </c>
      <c r="AH280" s="9">
        <f t="shared" si="589"/>
        <v>-0.12665424809139783</v>
      </c>
      <c r="AI280" s="9">
        <f t="shared" si="590"/>
        <v>0.50661699236559132</v>
      </c>
      <c r="AJ280" s="8">
        <f t="shared" si="591"/>
        <v>-6.6152265353950615E-4</v>
      </c>
      <c r="AK280" s="7">
        <f t="shared" si="592"/>
        <v>8.6994782132543191E-2</v>
      </c>
      <c r="AL280" s="7">
        <f t="shared" si="593"/>
        <v>-3.7547239177718847E-3</v>
      </c>
      <c r="AM280" s="10">
        <f t="shared" si="594"/>
        <v>8.2578535561231792E-2</v>
      </c>
      <c r="AN280" s="8"/>
      <c r="AO280" s="10">
        <f>Fixing!B280</f>
        <v>8.2577956523222265E-2</v>
      </c>
      <c r="AP280" s="11">
        <f t="shared" si="595"/>
        <v>-5.7903800952663342E-7</v>
      </c>
      <c r="AR280" t="str">
        <f t="shared" si="596"/>
        <v>2.68999999999999 -0.00375472391777188 -0.000661522653539506 0.0869947821325432 0.0825785355612318</v>
      </c>
    </row>
    <row r="281" spans="1:44" x14ac:dyDescent="0.3">
      <c r="A281" s="4">
        <f t="shared" si="597"/>
        <v>2.6999999999999864</v>
      </c>
      <c r="B281" s="4">
        <f t="shared" si="582"/>
        <v>0.17057372481189378</v>
      </c>
      <c r="C281">
        <f>(C$7*EXP(-$B$1*C$7)-B$7*EXP(-$B$1*B$7))*EXP(-C$7*$A281)</f>
        <v>0.12769033799403973</v>
      </c>
      <c r="D281">
        <f>(D$7*EXP(-$B$1*D$7)-C$7*EXP(-$B$1*C$7))*EXP(-D$7*$A281)</f>
        <v>3.2116813164591342E-2</v>
      </c>
      <c r="E281">
        <f>(E$7*EXP(-$B$1*E$7)-D$7*EXP(-$B$1*D$7))*EXP(-E$7*$A281)</f>
        <v>8.0761537716578773E-3</v>
      </c>
      <c r="F281">
        <f>(F$7*EXP(-$B$1*F$7)-E$7*EXP(-$B$1*E$7))*EXP(-F$7*$A281)</f>
        <v>2.0303514781806874E-3</v>
      </c>
      <c r="G281">
        <f>(G$7*EXP(-$B$1*G$7)-F$7*EXP(-$B$1*F$7))*EXP(-G$7*$A281)</f>
        <v>5.1030405374425747E-4</v>
      </c>
      <c r="H281">
        <f>(H$7*EXP(-$B$1*H$7)-G$7*EXP(-$B$1*G$7))*EXP(-H$7*$A281)</f>
        <v>1.2822550722575271E-4</v>
      </c>
      <c r="I281">
        <f>(I$7*EXP(-$B$1*I$7)-H$7*EXP(-$B$1*H$7))*EXP(-I$7*$A281)</f>
        <v>3.2210965528487225E-5</v>
      </c>
      <c r="J281">
        <f>(J$7*EXP(-$B$1*J$7)-I$7*EXP(-$B$1*I$7))*EXP(-J$7*$A281)</f>
        <v>8.0893398031885202E-6</v>
      </c>
      <c r="K281" s="3">
        <f t="shared" si="583"/>
        <v>-1.8761462877528907E-5</v>
      </c>
      <c r="L281" s="3">
        <v>0</v>
      </c>
      <c r="M281" s="4">
        <f t="shared" si="584"/>
        <v>-3.7376777562092727E-3</v>
      </c>
      <c r="N281" s="3">
        <f t="shared" ref="N281:W281" si="622">-N$7*EXP(-($B$1+$A281)*N$7)*(N$7-M$7)*($B$4+IF(N$6=1,1,0)*$B$3)</f>
        <v>-2.7794361745935815E-3</v>
      </c>
      <c r="O281" s="3">
        <f t="shared" si="622"/>
        <v>-5.8075714565462497E-4</v>
      </c>
      <c r="P281" s="3">
        <f t="shared" si="622"/>
        <v>-2.4719025407030938E-4</v>
      </c>
      <c r="Q281" s="3">
        <f t="shared" si="622"/>
        <v>-8.8378659854997018E-5</v>
      </c>
      <c r="R281" s="3">
        <f t="shared" si="622"/>
        <v>-2.9018831010029591E-5</v>
      </c>
      <c r="S281" s="3">
        <f t="shared" si="622"/>
        <v>-9.0577039418863542E-6</v>
      </c>
      <c r="T281" s="3">
        <f t="shared" si="622"/>
        <v>-2.7337375656840684E-6</v>
      </c>
      <c r="U281" s="3">
        <f t="shared" si="622"/>
        <v>-8.055504778827754E-7</v>
      </c>
      <c r="V281" s="3">
        <f t="shared" si="622"/>
        <v>-2.3315162899545307E-7</v>
      </c>
      <c r="W281" s="3">
        <f t="shared" si="622"/>
        <v>-6.6547411281825612E-8</v>
      </c>
      <c r="X281" s="8">
        <f t="shared" si="586"/>
        <v>5.1878956666120829E-3</v>
      </c>
      <c r="Y281" s="8">
        <f t="shared" ref="Y281:AF281" si="623">(-EXP(-$B$1*Y$7)+EXP(-$B$1*X$7))*EXP(-Y$7*$A281)</f>
        <v>3.8595846578138408E-3</v>
      </c>
      <c r="Z281" s="8">
        <f t="shared" si="623"/>
        <v>9.856633389457184E-4</v>
      </c>
      <c r="AA281" s="8">
        <f t="shared" si="623"/>
        <v>2.5171936979662368E-4</v>
      </c>
      <c r="AB281" s="8">
        <f t="shared" si="623"/>
        <v>6.42842628179556E-5</v>
      </c>
      <c r="AC281" s="8">
        <f t="shared" si="623"/>
        <v>1.6416958493844861E-5</v>
      </c>
      <c r="AD281" s="8">
        <f t="shared" si="623"/>
        <v>4.1925739578263227E-6</v>
      </c>
      <c r="AE281" s="8">
        <f t="shared" si="623"/>
        <v>1.0707023714797057E-6</v>
      </c>
      <c r="AF281" s="8">
        <f t="shared" si="623"/>
        <v>2.7343669541052767E-7</v>
      </c>
      <c r="AG281" s="3">
        <f t="shared" si="588"/>
        <v>4.690365719382226E-6</v>
      </c>
      <c r="AH281" s="9">
        <f t="shared" si="589"/>
        <v>-0.12633800793607189</v>
      </c>
      <c r="AI281" s="9">
        <f t="shared" si="590"/>
        <v>0.50535203174428756</v>
      </c>
      <c r="AJ281" s="8">
        <f t="shared" si="591"/>
        <v>-6.5542840389995027E-4</v>
      </c>
      <c r="AK281" s="7">
        <f t="shared" si="592"/>
        <v>8.6199778395881513E-2</v>
      </c>
      <c r="AL281" s="7">
        <f t="shared" si="593"/>
        <v>-3.7376777562092727E-3</v>
      </c>
      <c r="AM281" s="10">
        <f t="shared" si="594"/>
        <v>8.1806672235772288E-2</v>
      </c>
      <c r="AN281" s="8"/>
      <c r="AO281" s="10">
        <f>Fixing!B281</f>
        <v>8.1806099461518053E-2</v>
      </c>
      <c r="AP281" s="11">
        <f t="shared" si="595"/>
        <v>-5.7277425423440942E-7</v>
      </c>
      <c r="AR281" t="str">
        <f t="shared" si="596"/>
        <v>2.69999999999999 -0.00373767775620927 -0.00065542840389995 0.0861997783958815 0.0818066722357723</v>
      </c>
    </row>
    <row r="282" spans="1:44" x14ac:dyDescent="0.3">
      <c r="A282" s="4">
        <f t="shared" si="597"/>
        <v>2.7099999999999862</v>
      </c>
      <c r="B282" s="4">
        <f t="shared" si="582"/>
        <v>0.16943986843865003</v>
      </c>
      <c r="C282">
        <f>(C$7*EXP(-$B$1*C$7)-B$7*EXP(-$B$1*B$7))*EXP(-C$7*$A282)</f>
        <v>0.12705347977640102</v>
      </c>
      <c r="D282">
        <f>(D$7*EXP(-$B$1*D$7)-C$7*EXP(-$B$1*C$7))*EXP(-D$7*$A282)</f>
        <v>3.1797245534156762E-2</v>
      </c>
      <c r="E282">
        <f>(E$7*EXP(-$B$1*E$7)-D$7*EXP(-$B$1*D$7))*EXP(-E$7*$A282)</f>
        <v>7.9559155065304834E-3</v>
      </c>
      <c r="F282">
        <f>(F$7*EXP(-$B$1*F$7)-E$7*EXP(-$B$1*E$7))*EXP(-F$7*$A282)</f>
        <v>1.9901478252591204E-3</v>
      </c>
      <c r="G282">
        <f>(G$7*EXP(-$B$1*G$7)-F$7*EXP(-$B$1*F$7))*EXP(-G$7*$A282)</f>
        <v>4.9770460176501354E-4</v>
      </c>
      <c r="H282">
        <f>(H$7*EXP(-$B$1*H$7)-G$7*EXP(-$B$1*G$7))*EXP(-H$7*$A282)</f>
        <v>1.2443587077422375E-4</v>
      </c>
      <c r="I282">
        <f>(I$7*EXP(-$B$1*I$7)-H$7*EXP(-$B$1*H$7))*EXP(-I$7*$A282)</f>
        <v>3.1103082777193083E-5</v>
      </c>
      <c r="J282">
        <f>(J$7*EXP(-$B$1*J$7)-I$7*EXP(-$B$1*I$7))*EXP(-J$7*$A282)</f>
        <v>7.7721522526180697E-6</v>
      </c>
      <c r="K282" s="3">
        <f t="shared" si="583"/>
        <v>-1.7935911266422818E-5</v>
      </c>
      <c r="L282" s="3">
        <v>0</v>
      </c>
      <c r="M282" s="4">
        <f t="shared" si="584"/>
        <v>-3.7207734583050382E-3</v>
      </c>
      <c r="N282" s="3">
        <f t="shared" ref="N282:W282" si="624">-N$7*EXP(-($B$1+$A282)*N$7)*(N$7-M$7)*($B$4+IF(N$6=1,1,0)*$B$3)</f>
        <v>-2.7724962626615498E-3</v>
      </c>
      <c r="O282" s="3">
        <f t="shared" si="624"/>
        <v>-5.7641776009890002E-4</v>
      </c>
      <c r="P282" s="3">
        <f t="shared" si="624"/>
        <v>-2.4411960741827992E-4</v>
      </c>
      <c r="Q282" s="3">
        <f t="shared" si="624"/>
        <v>-8.6845487691595955E-5</v>
      </c>
      <c r="R282" s="3">
        <f t="shared" si="624"/>
        <v>-2.8373197921960784E-5</v>
      </c>
      <c r="S282" s="3">
        <f t="shared" si="624"/>
        <v>-8.8120108471258654E-6</v>
      </c>
      <c r="T282" s="3">
        <f t="shared" si="624"/>
        <v>-2.6463193355293654E-6</v>
      </c>
      <c r="U282" s="3">
        <f t="shared" si="624"/>
        <v>-7.7590172348902998E-7</v>
      </c>
      <c r="V282" s="3">
        <f t="shared" si="624"/>
        <v>-2.2345029824991964E-7</v>
      </c>
      <c r="W282" s="3">
        <f t="shared" si="624"/>
        <v>-6.3460308358213244E-8</v>
      </c>
      <c r="X282" s="8">
        <f t="shared" si="586"/>
        <v>5.1530346855567068E-3</v>
      </c>
      <c r="Y282" s="8">
        <f t="shared" ref="Y282:AF282" si="625">(-EXP(-$B$1*Y$7)+EXP(-$B$1*X$7))*EXP(-Y$7*$A282)</f>
        <v>3.8403348990253905E-3</v>
      </c>
      <c r="Z282" s="8">
        <f t="shared" si="625"/>
        <v>9.7585582485585872E-4</v>
      </c>
      <c r="AA282" s="8">
        <f t="shared" si="625"/>
        <v>2.4797175661601256E-4</v>
      </c>
      <c r="AB282" s="8">
        <f t="shared" si="625"/>
        <v>6.3011349128662894E-5</v>
      </c>
      <c r="AC282" s="8">
        <f t="shared" si="625"/>
        <v>1.6011622344404628E-5</v>
      </c>
      <c r="AD282" s="8">
        <f t="shared" si="625"/>
        <v>4.0686646714443492E-6</v>
      </c>
      <c r="AE282" s="8">
        <f t="shared" si="625"/>
        <v>1.0338760091006263E-6</v>
      </c>
      <c r="AF282" s="8">
        <f t="shared" si="625"/>
        <v>2.6271508922714574E-7</v>
      </c>
      <c r="AG282" s="3">
        <f t="shared" si="588"/>
        <v>4.4839778166057054E-6</v>
      </c>
      <c r="AH282" s="9">
        <f t="shared" si="589"/>
        <v>-0.12602255739370682</v>
      </c>
      <c r="AI282" s="9">
        <f t="shared" si="590"/>
        <v>0.5040902295748273</v>
      </c>
      <c r="AJ282" s="8">
        <f t="shared" si="591"/>
        <v>-6.4939860941233205E-4</v>
      </c>
      <c r="AK282" s="7">
        <f t="shared" si="592"/>
        <v>8.5412982180367622E-2</v>
      </c>
      <c r="AL282" s="7">
        <f t="shared" si="593"/>
        <v>-3.7207734583050382E-3</v>
      </c>
      <c r="AM282" s="10">
        <f t="shared" si="594"/>
        <v>8.1042810112650243E-2</v>
      </c>
      <c r="AN282" s="8"/>
      <c r="AO282" s="10">
        <f>Fixing!B282</f>
        <v>8.1042243521954327E-2</v>
      </c>
      <c r="AP282" s="11">
        <f t="shared" si="595"/>
        <v>-5.66590695916247E-7</v>
      </c>
      <c r="AR282" t="str">
        <f t="shared" si="596"/>
        <v>2.70999999999999 -0.00372077345830504 -0.000649398609412332 0.0854129821803676 0.0810428101126502</v>
      </c>
    </row>
    <row r="283" spans="1:44" x14ac:dyDescent="0.3">
      <c r="A283" s="4">
        <f t="shared" si="597"/>
        <v>2.719999999999986</v>
      </c>
      <c r="B283" s="4">
        <f t="shared" si="582"/>
        <v>0.16831539165846743</v>
      </c>
      <c r="C283">
        <f>(C$7*EXP(-$B$1*C$7)-B$7*EXP(-$B$1*B$7))*EXP(-C$7*$A283)</f>
        <v>0.12641979790237412</v>
      </c>
      <c r="D283">
        <f>(D$7*EXP(-$B$1*D$7)-C$7*EXP(-$B$1*C$7))*EXP(-D$7*$A283)</f>
        <v>3.1480857654773382E-2</v>
      </c>
      <c r="E283">
        <f>(E$7*EXP(-$B$1*E$7)-D$7*EXP(-$B$1*D$7))*EXP(-E$7*$A283)</f>
        <v>7.8374673559563294E-3</v>
      </c>
      <c r="F283">
        <f>(F$7*EXP(-$B$1*F$7)-E$7*EXP(-$B$1*E$7))*EXP(-F$7*$A283)</f>
        <v>1.9507402580033147E-3</v>
      </c>
      <c r="G283">
        <f>(G$7*EXP(-$B$1*G$7)-F$7*EXP(-$B$1*F$7))*EXP(-G$7*$A283)</f>
        <v>4.8541623136353197E-4</v>
      </c>
      <c r="H283">
        <f>(H$7*EXP(-$B$1*H$7)-G$7*EXP(-$B$1*G$7))*EXP(-H$7*$A283)</f>
        <v>1.2075823500606486E-4</v>
      </c>
      <c r="I283">
        <f>(I$7*EXP(-$B$1*I$7)-H$7*EXP(-$B$1*H$7))*EXP(-I$7*$A283)</f>
        <v>3.0033305191965069E-5</v>
      </c>
      <c r="J283">
        <f>(J$7*EXP(-$B$1*J$7)-I$7*EXP(-$B$1*I$7))*EXP(-J$7*$A283)</f>
        <v>7.4674018037993871E-6</v>
      </c>
      <c r="K283" s="3">
        <f t="shared" si="583"/>
        <v>-1.7146686005082175E-5</v>
      </c>
      <c r="L283" s="3">
        <v>0</v>
      </c>
      <c r="M283" s="4">
        <f t="shared" si="584"/>
        <v>-3.7040091160353995E-3</v>
      </c>
      <c r="N283" s="3">
        <f t="shared" ref="N283:W283" si="626">-N$7*EXP(-($B$1+$A283)*N$7)*(N$7-M$7)*($B$4+IF(N$6=1,1,0)*$B$3)</f>
        <v>-2.7655736788401854E-3</v>
      </c>
      <c r="O283" s="3">
        <f t="shared" si="626"/>
        <v>-5.7211079819416617E-4</v>
      </c>
      <c r="P283" s="3">
        <f t="shared" si="626"/>
        <v>-2.4108710495157485E-4</v>
      </c>
      <c r="Q283" s="3">
        <f t="shared" si="626"/>
        <v>-8.5338912637570349E-5</v>
      </c>
      <c r="R283" s="3">
        <f t="shared" si="626"/>
        <v>-2.7741929371328587E-5</v>
      </c>
      <c r="S283" s="3">
        <f t="shared" si="626"/>
        <v>-8.5729822555551696E-6</v>
      </c>
      <c r="T283" s="3">
        <f t="shared" si="626"/>
        <v>-2.5616965262150933E-6</v>
      </c>
      <c r="U283" s="3">
        <f t="shared" si="626"/>
        <v>-7.4734420876459842E-7</v>
      </c>
      <c r="V283" s="3">
        <f t="shared" si="626"/>
        <v>-2.1415263536053523E-7</v>
      </c>
      <c r="W283" s="3">
        <f t="shared" si="626"/>
        <v>-6.0516414678618118E-8</v>
      </c>
      <c r="X283" s="8">
        <f t="shared" si="586"/>
        <v>5.1184727380137896E-3</v>
      </c>
      <c r="Y283" s="8">
        <f t="shared" ref="Y283:AF283" si="627">(-EXP(-$B$1*Y$7)+EXP(-$B$1*X$7))*EXP(-Y$7*$A283)</f>
        <v>3.821181148809433E-3</v>
      </c>
      <c r="Z283" s="8">
        <f t="shared" si="627"/>
        <v>9.6614589716170025E-4</v>
      </c>
      <c r="AA283" s="8">
        <f t="shared" si="627"/>
        <v>2.4427993812677881E-4</v>
      </c>
      <c r="AB283" s="8">
        <f t="shared" si="627"/>
        <v>6.1763640819184159E-5</v>
      </c>
      <c r="AC283" s="8">
        <f t="shared" si="627"/>
        <v>1.5616293980152173E-5</v>
      </c>
      <c r="AD283" s="8">
        <f t="shared" si="627"/>
        <v>3.9484174579097797E-6</v>
      </c>
      <c r="AE283" s="8">
        <f t="shared" si="627"/>
        <v>9.9831627412632183E-7</v>
      </c>
      <c r="AF283" s="8">
        <f t="shared" si="627"/>
        <v>2.5241388323540213E-7</v>
      </c>
      <c r="AG283" s="3">
        <f t="shared" si="588"/>
        <v>4.286671501270543E-6</v>
      </c>
      <c r="AH283" s="9">
        <f t="shared" si="589"/>
        <v>-0.1257078944927357</v>
      </c>
      <c r="AI283" s="9">
        <f t="shared" si="590"/>
        <v>0.5028315779709428</v>
      </c>
      <c r="AJ283" s="8">
        <f t="shared" si="591"/>
        <v>-6.434324309141815E-4</v>
      </c>
      <c r="AK283" s="7">
        <f t="shared" si="592"/>
        <v>8.4634293984424444E-2</v>
      </c>
      <c r="AL283" s="7">
        <f t="shared" si="593"/>
        <v>-3.7040091160353995E-3</v>
      </c>
      <c r="AM283" s="10">
        <f t="shared" si="594"/>
        <v>8.0286852437474868E-2</v>
      </c>
      <c r="AN283" s="8"/>
      <c r="AO283" s="10">
        <f>Fixing!B283</f>
        <v>8.0286291951376834E-2</v>
      </c>
      <c r="AP283" s="11">
        <f t="shared" si="595"/>
        <v>-5.6048609803349692E-7</v>
      </c>
      <c r="AR283" t="str">
        <f t="shared" si="596"/>
        <v>2.71999999999999 -0.0037040091160354 -0.000643432430914181 0.0846342939844244 0.0802868524374749</v>
      </c>
    </row>
    <row r="284" spans="1:44" x14ac:dyDescent="0.3">
      <c r="A284" s="4">
        <f t="shared" si="597"/>
        <v>2.7299999999999858</v>
      </c>
      <c r="B284" s="4">
        <f t="shared" si="582"/>
        <v>0.16720019338475048</v>
      </c>
      <c r="C284">
        <f>(C$7*EXP(-$B$1*C$7)-B$7*EXP(-$B$1*B$7))*EXP(-C$7*$A284)</f>
        <v>0.12578927652987915</v>
      </c>
      <c r="D284">
        <f>(D$7*EXP(-$B$1*D$7)-C$7*EXP(-$B$1*C$7))*EXP(-D$7*$A284)</f>
        <v>3.1167617887389622E-2</v>
      </c>
      <c r="E284">
        <f>(E$7*EXP(-$B$1*E$7)-D$7*EXP(-$B$1*D$7))*EXP(-E$7*$A284)</f>
        <v>7.72078266860183E-3</v>
      </c>
      <c r="F284">
        <f>(F$7*EXP(-$B$1*F$7)-E$7*EXP(-$B$1*E$7))*EXP(-F$7*$A284)</f>
        <v>1.9121130128609276E-3</v>
      </c>
      <c r="G284">
        <f>(G$7*EXP(-$B$1*G$7)-F$7*EXP(-$B$1*F$7))*EXP(-G$7*$A284)</f>
        <v>4.7343126190829135E-4</v>
      </c>
      <c r="H284">
        <f>(H$7*EXP(-$B$1*H$7)-G$7*EXP(-$B$1*G$7))*EXP(-H$7*$A284)</f>
        <v>1.1718928980083683E-4</v>
      </c>
      <c r="I284">
        <f>(I$7*EXP(-$B$1*I$7)-H$7*EXP(-$B$1*H$7))*EXP(-I$7*$A284)</f>
        <v>2.900032216147801E-5</v>
      </c>
      <c r="J284">
        <f>(J$7*EXP(-$B$1*J$7)-I$7*EXP(-$B$1*I$7))*EXP(-J$7*$A284)</f>
        <v>7.1746007909974656E-6</v>
      </c>
      <c r="K284" s="3">
        <f t="shared" si="583"/>
        <v>-1.6392188642641443E-5</v>
      </c>
      <c r="L284" s="3">
        <v>0</v>
      </c>
      <c r="M284" s="4">
        <f t="shared" si="584"/>
        <v>-3.6873828552671595E-3</v>
      </c>
      <c r="N284" s="3">
        <f t="shared" ref="N284:W284" si="628">-N$7*EXP(-($B$1+$A284)*N$7)*(N$7-M$7)*($B$4+IF(N$6=1,1,0)*$B$3)</f>
        <v>-2.758668379863315E-3</v>
      </c>
      <c r="O284" s="3">
        <f t="shared" si="628"/>
        <v>-5.6783601767268043E-4</v>
      </c>
      <c r="P284" s="3">
        <f t="shared" si="628"/>
        <v>-2.3809227283551386E-4</v>
      </c>
      <c r="Q284" s="3">
        <f t="shared" si="628"/>
        <v>-8.3858473292534852E-5</v>
      </c>
      <c r="R284" s="3">
        <f t="shared" si="628"/>
        <v>-2.7124705764946705E-5</v>
      </c>
      <c r="S284" s="3">
        <f t="shared" si="628"/>
        <v>-8.3404373904096303E-6</v>
      </c>
      <c r="T284" s="3">
        <f t="shared" si="628"/>
        <v>-2.4797797470310839E-6</v>
      </c>
      <c r="U284" s="3">
        <f t="shared" si="628"/>
        <v>-7.1983776999804587E-7</v>
      </c>
      <c r="V284" s="3">
        <f t="shared" si="628"/>
        <v>-2.0524184389572121E-7</v>
      </c>
      <c r="W284" s="3">
        <f t="shared" si="628"/>
        <v>-5.7709086833967264E-8</v>
      </c>
      <c r="X284" s="8">
        <f t="shared" si="586"/>
        <v>5.0842062293773522E-3</v>
      </c>
      <c r="Y284" s="8">
        <f t="shared" ref="Y284:AF284" si="629">(-EXP(-$B$1*Y$7)+EXP(-$B$1*X$7))*EXP(-Y$7*$A284)</f>
        <v>3.8021229283212166E-3</v>
      </c>
      <c r="Z284" s="8">
        <f t="shared" si="629"/>
        <v>9.5653258486238244E-4</v>
      </c>
      <c r="AA284" s="8">
        <f t="shared" si="629"/>
        <v>2.406430836541873E-4</v>
      </c>
      <c r="AB284" s="8">
        <f t="shared" si="629"/>
        <v>6.05406387895593E-5</v>
      </c>
      <c r="AC284" s="8">
        <f t="shared" si="629"/>
        <v>1.5230726307990804E-5</v>
      </c>
      <c r="AD284" s="8">
        <f t="shared" si="629"/>
        <v>3.831724086613503E-6</v>
      </c>
      <c r="AE284" s="8">
        <f t="shared" si="629"/>
        <v>9.6397960143445126E-7</v>
      </c>
      <c r="AF284" s="8">
        <f t="shared" si="629"/>
        <v>2.425165933080022E-7</v>
      </c>
      <c r="AG284" s="3">
        <f t="shared" si="588"/>
        <v>4.09804716066036E-6</v>
      </c>
      <c r="AH284" s="9">
        <f t="shared" si="589"/>
        <v>-0.12539401726651433</v>
      </c>
      <c r="AI284" s="9">
        <f t="shared" si="590"/>
        <v>0.50157606906605734</v>
      </c>
      <c r="AJ284" s="8">
        <f t="shared" si="591"/>
        <v>-6.375290437130634E-4</v>
      </c>
      <c r="AK284" s="7">
        <f t="shared" si="592"/>
        <v>8.3863615745007752E-2</v>
      </c>
      <c r="AL284" s="7">
        <f t="shared" si="593"/>
        <v>-3.6873828552671595E-3</v>
      </c>
      <c r="AM284" s="10">
        <f t="shared" si="594"/>
        <v>7.9538703846027528E-2</v>
      </c>
      <c r="AN284" s="8"/>
      <c r="AO284" s="10">
        <f>Fixing!B284</f>
        <v>7.9538149386768994E-2</v>
      </c>
      <c r="AP284" s="11">
        <f t="shared" si="595"/>
        <v>-5.5445925853381262E-7</v>
      </c>
      <c r="AR284" t="str">
        <f t="shared" si="596"/>
        <v>2.72999999999999 -0.00368738285526716 -0.000637529043713063 0.0838636157450078 0.0795387038460275</v>
      </c>
    </row>
    <row r="285" spans="1:44" x14ac:dyDescent="0.3">
      <c r="A285" s="4">
        <f t="shared" si="597"/>
        <v>2.7399999999999856</v>
      </c>
      <c r="B285" s="4">
        <f t="shared" si="582"/>
        <v>0.16609417391498416</v>
      </c>
      <c r="C285">
        <f>(C$7*EXP(-$B$1*C$7)-B$7*EXP(-$B$1*B$7))*EXP(-C$7*$A285)</f>
        <v>0.12516189989584897</v>
      </c>
      <c r="D285">
        <f>(D$7*EXP(-$B$1*D$7)-C$7*EXP(-$B$1*C$7))*EXP(-D$7*$A285)</f>
        <v>3.0857494907767697E-2</v>
      </c>
      <c r="E285">
        <f>(E$7*EXP(-$B$1*E$7)-D$7*EXP(-$B$1*D$7))*EXP(-E$7*$A285)</f>
        <v>7.6058351899200615E-3</v>
      </c>
      <c r="F285">
        <f>(F$7*EXP(-$B$1*F$7)-E$7*EXP(-$B$1*E$7))*EXP(-F$7*$A285)</f>
        <v>1.8742506384188647E-3</v>
      </c>
      <c r="G285">
        <f>(G$7*EXP(-$B$1*G$7)-F$7*EXP(-$B$1*F$7))*EXP(-G$7*$A285)</f>
        <v>4.6174220240323844E-4</v>
      </c>
      <c r="H285">
        <f>(H$7*EXP(-$B$1*H$7)-G$7*EXP(-$B$1*G$7))*EXP(-H$7*$A285)</f>
        <v>1.1372582286694389E-4</v>
      </c>
      <c r="I285">
        <f>(I$7*EXP(-$B$1*I$7)-H$7*EXP(-$B$1*H$7))*EXP(-I$7*$A285)</f>
        <v>2.8002868152337502E-5</v>
      </c>
      <c r="J285">
        <f>(J$7*EXP(-$B$1*J$7)-I$7*EXP(-$B$1*I$7))*EXP(-J$7*$A285)</f>
        <v>6.8932806701242751E-6</v>
      </c>
      <c r="K285" s="3">
        <f t="shared" si="583"/>
        <v>-1.5670891064098362E-5</v>
      </c>
      <c r="L285" s="3">
        <v>0</v>
      </c>
      <c r="M285" s="4">
        <f t="shared" si="584"/>
        <v>-3.6708928350337052E-3</v>
      </c>
      <c r="N285" s="3">
        <f t="shared" ref="N285:W285" si="630">-N$7*EXP(-($B$1+$A285)*N$7)*(N$7-M$7)*($B$4+IF(N$6=1,1,0)*$B$3)</f>
        <v>-2.7517803225727997E-3</v>
      </c>
      <c r="O285" s="3">
        <f t="shared" si="630"/>
        <v>-5.6359317807691154E-4</v>
      </c>
      <c r="P285" s="3">
        <f t="shared" si="630"/>
        <v>-2.3513464312148599E-4</v>
      </c>
      <c r="Q285" s="3">
        <f t="shared" si="630"/>
        <v>-8.240371626036927E-5</v>
      </c>
      <c r="R285" s="3">
        <f t="shared" si="630"/>
        <v>-2.6521214620181869E-5</v>
      </c>
      <c r="S285" s="3">
        <f t="shared" si="630"/>
        <v>-8.1142003785517374E-6</v>
      </c>
      <c r="T285" s="3">
        <f t="shared" si="630"/>
        <v>-2.400482465763089E-6</v>
      </c>
      <c r="U285" s="3">
        <f t="shared" si="630"/>
        <v>-6.9334372172672291E-7</v>
      </c>
      <c r="V285" s="3">
        <f t="shared" si="630"/>
        <v>-1.9670182631559803E-7</v>
      </c>
      <c r="W285" s="3">
        <f t="shared" si="630"/>
        <v>-5.5031989599791368E-8</v>
      </c>
      <c r="X285" s="8">
        <f t="shared" si="586"/>
        <v>5.0502316283694282E-3</v>
      </c>
      <c r="Y285" s="8">
        <f t="shared" ref="Y285:AF285" si="631">(-EXP(-$B$1*Y$7)+EXP(-$B$1*X$7))*EXP(-Y$7*$A285)</f>
        <v>3.7831597611042355E-3</v>
      </c>
      <c r="Z285" s="8">
        <f t="shared" si="631"/>
        <v>9.47014926618664E-4</v>
      </c>
      <c r="AA285" s="8">
        <f t="shared" si="631"/>
        <v>2.3706037489063859E-4</v>
      </c>
      <c r="AB285" s="8">
        <f t="shared" si="631"/>
        <v>5.9341853822669535E-5</v>
      </c>
      <c r="AC285" s="8">
        <f t="shared" si="631"/>
        <v>1.4854678335574132E-5</v>
      </c>
      <c r="AD285" s="8">
        <f t="shared" si="631"/>
        <v>3.7184795256443128E-6</v>
      </c>
      <c r="AE285" s="8">
        <f t="shared" si="631"/>
        <v>9.3082392430691637E-7</v>
      </c>
      <c r="AF285" s="8">
        <f t="shared" si="631"/>
        <v>2.3300738166952771E-7</v>
      </c>
      <c r="AG285" s="3">
        <f t="shared" si="588"/>
        <v>3.9177227660245898E-6</v>
      </c>
      <c r="AH285" s="9">
        <f t="shared" si="589"/>
        <v>-0.12508092375330909</v>
      </c>
      <c r="AI285" s="9">
        <f t="shared" si="590"/>
        <v>0.50032369501323637</v>
      </c>
      <c r="AJ285" s="8">
        <f t="shared" si="591"/>
        <v>-6.3168763724462645E-4</v>
      </c>
      <c r="AK285" s="7">
        <f t="shared" si="592"/>
        <v>8.3100850813315974E-2</v>
      </c>
      <c r="AL285" s="7">
        <f t="shared" si="593"/>
        <v>-3.6708928350337052E-3</v>
      </c>
      <c r="AM285" s="10">
        <f t="shared" si="594"/>
        <v>7.8798270341037646E-2</v>
      </c>
      <c r="AN285" s="8"/>
      <c r="AO285" s="10">
        <f>Fixing!B285</f>
        <v>7.8797721832005785E-2</v>
      </c>
      <c r="AP285" s="11">
        <f t="shared" si="595"/>
        <v>-5.4850903186132172E-7</v>
      </c>
      <c r="AR285" t="str">
        <f t="shared" si="596"/>
        <v>2.73999999999999 -0.00367089283503371 -0.000631687637244626 0.083100850813316 0.0787982703410376</v>
      </c>
    </row>
    <row r="286" spans="1:44" x14ac:dyDescent="0.3">
      <c r="A286" s="4">
        <f t="shared" si="597"/>
        <v>2.7499999999999853</v>
      </c>
      <c r="B286" s="4">
        <f t="shared" si="582"/>
        <v>0.1649972349083404</v>
      </c>
      <c r="C286">
        <f>(C$7*EXP(-$B$1*C$7)-B$7*EXP(-$B$1*B$7))*EXP(-C$7*$A286)</f>
        <v>0.12453765231583501</v>
      </c>
      <c r="D286">
        <f>(D$7*EXP(-$B$1*D$7)-C$7*EXP(-$B$1*C$7))*EXP(-D$7*$A286)</f>
        <v>3.0550457703351217E-2</v>
      </c>
      <c r="E286">
        <f>(E$7*EXP(-$B$1*E$7)-D$7*EXP(-$B$1*D$7))*EXP(-E$7*$A286)</f>
        <v>7.4925990562433823E-3</v>
      </c>
      <c r="F286">
        <f>(F$7*EXP(-$B$1*F$7)-E$7*EXP(-$B$1*E$7))*EXP(-F$7*$A286)</f>
        <v>1.8371379892225112E-3</v>
      </c>
      <c r="G286">
        <f>(G$7*EXP(-$B$1*G$7)-F$7*EXP(-$B$1*F$7))*EXP(-G$7*$A286)</f>
        <v>4.5034174680567133E-4</v>
      </c>
      <c r="H286">
        <f>(H$7*EXP(-$B$1*H$7)-G$7*EXP(-$B$1*G$7))*EXP(-H$7*$A286)</f>
        <v>1.1036471685035459E-4</v>
      </c>
      <c r="I286">
        <f>(I$7*EXP(-$B$1*I$7)-H$7*EXP(-$B$1*H$7))*EXP(-I$7*$A286)</f>
        <v>2.7039721158643645E-5</v>
      </c>
      <c r="J286">
        <f>(J$7*EXP(-$B$1*J$7)-I$7*EXP(-$B$1*I$7))*EXP(-J$7*$A286)</f>
        <v>6.6229912689682586E-6</v>
      </c>
      <c r="K286" s="3">
        <f t="shared" si="583"/>
        <v>-1.4981332395358862E-5</v>
      </c>
      <c r="L286" s="3">
        <v>0</v>
      </c>
      <c r="M286" s="4">
        <f t="shared" si="584"/>
        <v>-3.6545372468288211E-3</v>
      </c>
      <c r="N286" s="3">
        <f t="shared" ref="N286:W286" si="632">-N$7*EXP(-($B$1+$A286)*N$7)*(N$7-M$7)*($B$4+IF(N$6=1,1,0)*$B$3)</f>
        <v>-2.7449094639182578E-3</v>
      </c>
      <c r="O286" s="3">
        <f t="shared" si="632"/>
        <v>-5.5938204074601353E-4</v>
      </c>
      <c r="P286" s="3">
        <f t="shared" si="632"/>
        <v>-2.3221375367383094E-4</v>
      </c>
      <c r="Q286" s="3">
        <f t="shared" si="632"/>
        <v>-8.097419601036228E-5</v>
      </c>
      <c r="R286" s="3">
        <f t="shared" si="632"/>
        <v>-2.5931150406752821E-5</v>
      </c>
      <c r="S286" s="3">
        <f t="shared" si="632"/>
        <v>-7.8941001174586445E-6</v>
      </c>
      <c r="T286" s="3">
        <f t="shared" si="632"/>
        <v>-2.3237209172850785E-6</v>
      </c>
      <c r="U286" s="3">
        <f t="shared" si="632"/>
        <v>-6.6782480232895981E-7</v>
      </c>
      <c r="V286" s="3">
        <f t="shared" si="632"/>
        <v>-1.8851715489142639E-7</v>
      </c>
      <c r="W286" s="3">
        <f t="shared" si="632"/>
        <v>-5.2479081639686944E-8</v>
      </c>
      <c r="X286" s="8">
        <f t="shared" si="586"/>
        <v>5.0165454654564163E-3</v>
      </c>
      <c r="Y286" s="8">
        <f t="shared" ref="Y286:AF286" si="633">(-EXP(-$B$1*Y$7)+EXP(-$B$1*X$7))*EXP(-Y$7*$A286)</f>
        <v>3.7642911730783215E-3</v>
      </c>
      <c r="Z286" s="8">
        <f t="shared" si="633"/>
        <v>9.3759197065678898E-4</v>
      </c>
      <c r="AA286" s="8">
        <f t="shared" si="633"/>
        <v>2.3353100571154624E-4</v>
      </c>
      <c r="AB286" s="8">
        <f t="shared" si="633"/>
        <v>5.816680638854412E-5</v>
      </c>
      <c r="AC286" s="8">
        <f t="shared" si="633"/>
        <v>1.4487915020677995E-5</v>
      </c>
      <c r="AD286" s="8">
        <f t="shared" si="633"/>
        <v>3.608581847253101E-6</v>
      </c>
      <c r="AE286" s="8">
        <f t="shared" si="633"/>
        <v>8.9880862289288286E-7</v>
      </c>
      <c r="AF286" s="8">
        <f t="shared" si="633"/>
        <v>2.2387103155261704E-7</v>
      </c>
      <c r="AG286" s="3">
        <f t="shared" si="588"/>
        <v>3.7453330988397154E-6</v>
      </c>
      <c r="AH286" s="9">
        <f t="shared" si="589"/>
        <v>-0.12476861199628446</v>
      </c>
      <c r="AI286" s="9">
        <f t="shared" si="590"/>
        <v>0.49907444798513784</v>
      </c>
      <c r="AJ286" s="8">
        <f t="shared" si="591"/>
        <v>-6.2590741474125185E-4</v>
      </c>
      <c r="AK286" s="7">
        <f t="shared" si="592"/>
        <v>8.2345903930954104E-2</v>
      </c>
      <c r="AL286" s="7">
        <f t="shared" si="593"/>
        <v>-3.6545372468288211E-3</v>
      </c>
      <c r="AM286" s="10">
        <f t="shared" si="594"/>
        <v>7.8065459269384033E-2</v>
      </c>
      <c r="AN286" s="8"/>
      <c r="AO286" s="10">
        <f>Fixing!B286</f>
        <v>7.8064916635145407E-2</v>
      </c>
      <c r="AP286" s="11">
        <f t="shared" si="595"/>
        <v>-5.4263423862610516E-7</v>
      </c>
      <c r="AR286" t="str">
        <f t="shared" si="596"/>
        <v>2.74999999999999 -0.00365453724682882 -0.000625907414741252 0.0823459039309541 0.078065459269384</v>
      </c>
    </row>
    <row r="287" spans="1:44" x14ac:dyDescent="0.3">
      <c r="A287" s="4">
        <f t="shared" si="597"/>
        <v>2.7599999999999851</v>
      </c>
      <c r="B287" s="4">
        <f t="shared" si="582"/>
        <v>0.16390927936367625</v>
      </c>
      <c r="C287">
        <f>(C$7*EXP(-$B$1*C$7)-B$7*EXP(-$B$1*B$7))*EXP(-C$7*$A287)</f>
        <v>0.12391651818361531</v>
      </c>
      <c r="D287">
        <f>(D$7*EXP(-$B$1*D$7)-C$7*EXP(-$B$1*C$7))*EXP(-D$7*$A287)</f>
        <v>3.0246475570163866E-2</v>
      </c>
      <c r="E287">
        <f>(E$7*EXP(-$B$1*E$7)-D$7*EXP(-$B$1*D$7))*EXP(-E$7*$A287)</f>
        <v>7.3810487889639986E-3</v>
      </c>
      <c r="F287">
        <f>(F$7*EXP(-$B$1*F$7)-E$7*EXP(-$B$1*E$7))*EXP(-F$7*$A287)</f>
        <v>1.8007602197173463E-3</v>
      </c>
      <c r="G287">
        <f>(G$7*EXP(-$B$1*G$7)-F$7*EXP(-$B$1*F$7))*EXP(-G$7*$A287)</f>
        <v>4.3922276945972517E-4</v>
      </c>
      <c r="H287">
        <f>(H$7*EXP(-$B$1*H$7)-G$7*EXP(-$B$1*G$7))*EXP(-H$7*$A287)</f>
        <v>1.0710294652877245E-4</v>
      </c>
      <c r="I287">
        <f>(I$7*EXP(-$B$1*I$7)-H$7*EXP(-$B$1*H$7))*EXP(-I$7*$A287)</f>
        <v>2.6109701204880622E-5</v>
      </c>
      <c r="J287">
        <f>(J$7*EXP(-$B$1*J$7)-I$7*EXP(-$B$1*I$7))*EXP(-J$7*$A287)</f>
        <v>6.3633000668227525E-6</v>
      </c>
      <c r="K287" s="3">
        <f t="shared" si="583"/>
        <v>-1.4322116044467742E-5</v>
      </c>
      <c r="L287" s="3">
        <v>0</v>
      </c>
      <c r="M287" s="4">
        <f t="shared" si="584"/>
        <v>-3.6383143139178628E-3</v>
      </c>
      <c r="N287" s="3">
        <f t="shared" ref="N287:W287" si="634">-N$7*EXP(-($B$1+$A287)*N$7)*(N$7-M$7)*($B$4+IF(N$6=1,1,0)*$B$3)</f>
        <v>-2.7380557609568007E-3</v>
      </c>
      <c r="O287" s="3">
        <f t="shared" si="634"/>
        <v>-5.5520236880240092E-4</v>
      </c>
      <c r="P287" s="3">
        <f t="shared" si="634"/>
        <v>-2.2932914809762998E-4</v>
      </c>
      <c r="Q287" s="3">
        <f t="shared" si="634"/>
        <v>-7.9569474740764329E-5</v>
      </c>
      <c r="R287" s="3">
        <f t="shared" si="634"/>
        <v>-2.5354214392049081E-5</v>
      </c>
      <c r="S287" s="3">
        <f t="shared" si="634"/>
        <v>-7.6799701458177643E-6</v>
      </c>
      <c r="T287" s="3">
        <f t="shared" si="634"/>
        <v>-2.2494140150745539E-6</v>
      </c>
      <c r="U287" s="3">
        <f t="shared" si="634"/>
        <v>-6.4324512161876554E-7</v>
      </c>
      <c r="V287" s="3">
        <f t="shared" si="634"/>
        <v>-1.8067304383507884E-7</v>
      </c>
      <c r="W287" s="3">
        <f t="shared" si="634"/>
        <v>-5.0044601871987621E-8</v>
      </c>
      <c r="X287" s="8">
        <f t="shared" si="586"/>
        <v>4.9831443313164076E-3</v>
      </c>
      <c r="Y287" s="8">
        <f t="shared" ref="Y287:AF287" si="635">(-EXP(-$B$1*Y$7)+EXP(-$B$1*X$7))*EXP(-Y$7*$A287)</f>
        <v>3.7455166925277916E-3</v>
      </c>
      <c r="Z287" s="8">
        <f t="shared" si="635"/>
        <v>9.2826277467330891E-4</v>
      </c>
      <c r="AA287" s="8">
        <f t="shared" si="635"/>
        <v>2.300541819939553E-4</v>
      </c>
      <c r="AB287" s="8">
        <f t="shared" si="635"/>
        <v>5.701502645254186E-5</v>
      </c>
      <c r="AC287" s="8">
        <f t="shared" si="635"/>
        <v>1.4130207124291421E-5</v>
      </c>
      <c r="AD287" s="8">
        <f t="shared" si="635"/>
        <v>3.501932136110999E-6</v>
      </c>
      <c r="AE287" s="8">
        <f t="shared" si="635"/>
        <v>8.6789447444437217E-7</v>
      </c>
      <c r="AF287" s="8">
        <f t="shared" si="635"/>
        <v>2.1509292284789116E-7</v>
      </c>
      <c r="AG287" s="3">
        <f t="shared" si="588"/>
        <v>3.5805290111169352E-6</v>
      </c>
      <c r="AH287" s="9">
        <f t="shared" si="589"/>
        <v>-0.12445708004349094</v>
      </c>
      <c r="AI287" s="9">
        <f t="shared" si="590"/>
        <v>0.49782832017396378</v>
      </c>
      <c r="AJ287" s="8">
        <f t="shared" si="591"/>
        <v>-6.2018759291091428E-4</v>
      </c>
      <c r="AK287" s="7">
        <f t="shared" si="592"/>
        <v>8.1598681206543899E-2</v>
      </c>
      <c r="AL287" s="7">
        <f t="shared" si="593"/>
        <v>-3.6383143139178628E-3</v>
      </c>
      <c r="AM287" s="10">
        <f t="shared" si="594"/>
        <v>7.7340179299715123E-2</v>
      </c>
      <c r="AN287" s="8"/>
      <c r="AO287" s="10">
        <f>Fixing!B287</f>
        <v>7.733964246601413E-2</v>
      </c>
      <c r="AP287" s="11">
        <f t="shared" si="595"/>
        <v>-5.3683370099255612E-7</v>
      </c>
      <c r="AR287" t="str">
        <f t="shared" si="596"/>
        <v>2.75999999999999 -0.00363831431391786 -0.000620187592910914 0.0815986812065439 0.0773401792997151</v>
      </c>
    </row>
    <row r="288" spans="1:44" x14ac:dyDescent="0.3">
      <c r="A288" s="4">
        <f t="shared" si="597"/>
        <v>2.7699999999999849</v>
      </c>
      <c r="B288" s="4">
        <f t="shared" si="582"/>
        <v>0.16283021159791583</v>
      </c>
      <c r="C288">
        <f>(C$7*EXP(-$B$1*C$7)-B$7*EXP(-$B$1*B$7))*EXP(-C$7*$A288)</f>
        <v>0.12329848197080417</v>
      </c>
      <c r="D288">
        <f>(D$7*EXP(-$B$1*D$7)-C$7*EXP(-$B$1*C$7))*EXP(-D$7*$A288)</f>
        <v>2.9945518109739014E-2</v>
      </c>
      <c r="E288">
        <f>(E$7*EXP(-$B$1*E$7)-D$7*EXP(-$B$1*D$7))*EXP(-E$7*$A288)</f>
        <v>7.2711592888011628E-3</v>
      </c>
      <c r="F288">
        <f>(F$7*EXP(-$B$1*F$7)-E$7*EXP(-$B$1*E$7))*EXP(-F$7*$A288)</f>
        <v>1.7651027783105245E-3</v>
      </c>
      <c r="G288">
        <f>(G$7*EXP(-$B$1*G$7)-F$7*EXP(-$B$1*F$7))*EXP(-G$7*$A288)</f>
        <v>4.2837832064260539E-4</v>
      </c>
      <c r="H288">
        <f>(H$7*EXP(-$B$1*H$7)-G$7*EXP(-$B$1*G$7))*EXP(-H$7*$A288)</f>
        <v>1.0393757608873198E-4</v>
      </c>
      <c r="I288">
        <f>(I$7*EXP(-$B$1*I$7)-H$7*EXP(-$B$1*H$7))*EXP(-I$7*$A288)</f>
        <v>2.5211668900299478E-5</v>
      </c>
      <c r="J288">
        <f>(J$7*EXP(-$B$1*J$7)-I$7*EXP(-$B$1*I$7))*EXP(-J$7*$A288)</f>
        <v>6.1137915023605791E-6</v>
      </c>
      <c r="K288" s="3">
        <f t="shared" si="583"/>
        <v>-1.3691906873032625E-5</v>
      </c>
      <c r="L288" s="3">
        <v>0</v>
      </c>
      <c r="M288" s="4">
        <f t="shared" si="584"/>
        <v>-3.6222222906657957E-3</v>
      </c>
      <c r="N288" s="3">
        <f t="shared" ref="N288:W288" si="636">-N$7*EXP(-($B$1+$A288)*N$7)*(N$7-M$7)*($B$4+IF(N$6=1,1,0)*$B$3)</f>
        <v>-2.7312191708527625E-3</v>
      </c>
      <c r="O288" s="3">
        <f t="shared" si="636"/>
        <v>-5.5105392713842487E-4</v>
      </c>
      <c r="P288" s="3">
        <f t="shared" si="636"/>
        <v>-2.2648037566739309E-4</v>
      </c>
      <c r="Q288" s="3">
        <f t="shared" si="636"/>
        <v>-7.8189122244707622E-5</v>
      </c>
      <c r="R288" s="3">
        <f t="shared" si="636"/>
        <v>-2.4790114489891104E-5</v>
      </c>
      <c r="S288" s="3">
        <f t="shared" si="636"/>
        <v>-7.471648517632462E-6</v>
      </c>
      <c r="T288" s="3">
        <f t="shared" si="636"/>
        <v>-2.1774832655573465E-6</v>
      </c>
      <c r="U288" s="3">
        <f t="shared" si="636"/>
        <v>-6.1957011036934634E-7</v>
      </c>
      <c r="V288" s="3">
        <f t="shared" si="636"/>
        <v>-1.7315532258818788E-7</v>
      </c>
      <c r="W288" s="3">
        <f t="shared" si="636"/>
        <v>-4.7723056468880059E-8</v>
      </c>
      <c r="X288" s="8">
        <f t="shared" si="586"/>
        <v>4.9500248753555414E-3</v>
      </c>
      <c r="Y288" s="8">
        <f t="shared" ref="Y288:AF288" si="637">(-EXP(-$B$1*Y$7)+EXP(-$B$1*X$7))*EXP(-Y$7*$A288)</f>
        <v>3.7268358500896536E-3</v>
      </c>
      <c r="Z288" s="8">
        <f t="shared" si="637"/>
        <v>9.1902640574085116E-4</v>
      </c>
      <c r="AA288" s="8">
        <f t="shared" si="637"/>
        <v>2.2662912143786134E-4</v>
      </c>
      <c r="AB288" s="8">
        <f t="shared" si="637"/>
        <v>5.5886053287331111E-5</v>
      </c>
      <c r="AC288" s="8">
        <f t="shared" si="637"/>
        <v>1.3781331067334792E-5</v>
      </c>
      <c r="AD288" s="8">
        <f t="shared" si="637"/>
        <v>3.3984344002789074E-6</v>
      </c>
      <c r="AE288" s="8">
        <f t="shared" si="637"/>
        <v>8.3804360526350121E-7</v>
      </c>
      <c r="AF288" s="8">
        <f t="shared" si="637"/>
        <v>2.0665900870865947E-7</v>
      </c>
      <c r="AG288" s="3">
        <f t="shared" si="588"/>
        <v>3.4229767182581554E-6</v>
      </c>
      <c r="AH288" s="9">
        <f t="shared" si="589"/>
        <v>-0.12414632594785285</v>
      </c>
      <c r="AI288" s="9">
        <f t="shared" si="590"/>
        <v>0.49658530379141141</v>
      </c>
      <c r="AJ288" s="8">
        <f t="shared" si="591"/>
        <v>-6.1452740162586876E-4</v>
      </c>
      <c r="AK288" s="7">
        <f t="shared" si="592"/>
        <v>8.0859090092770841E-2</v>
      </c>
      <c r="AL288" s="7">
        <f t="shared" si="593"/>
        <v>-3.6222222906657957E-3</v>
      </c>
      <c r="AM288" s="10">
        <f t="shared" si="594"/>
        <v>7.6622340400479175E-2</v>
      </c>
      <c r="AN288" s="8"/>
      <c r="AO288" s="10">
        <f>Fixing!B288</f>
        <v>7.6621809294214208E-2</v>
      </c>
      <c r="AP288" s="11">
        <f t="shared" si="595"/>
        <v>-5.3110626496710722E-7</v>
      </c>
      <c r="AR288" t="str">
        <f t="shared" si="596"/>
        <v>2.76999999999998 -0.0036222222906658 -0.000614527401625869 0.0808590900927708 0.0766223404004792</v>
      </c>
    </row>
    <row r="289" spans="1:44" x14ac:dyDescent="0.3">
      <c r="A289" s="4">
        <f t="shared" si="597"/>
        <v>2.7799999999999847</v>
      </c>
      <c r="B289" s="4">
        <f t="shared" si="582"/>
        <v>0.16175993722481122</v>
      </c>
      <c r="C289">
        <f>(C$7*EXP(-$B$1*C$7)-B$7*EXP(-$B$1*B$7))*EXP(-C$7*$A289)</f>
        <v>0.12268352822646411</v>
      </c>
      <c r="D289">
        <f>(D$7*EXP(-$B$1*D$7)-C$7*EXP(-$B$1*C$7))*EXP(-D$7*$A289)</f>
        <v>2.9647555226079817E-2</v>
      </c>
      <c r="E289">
        <f>(E$7*EXP(-$B$1*E$7)-D$7*EXP(-$B$1*D$7))*EXP(-E$7*$A289)</f>
        <v>7.1629058301537415E-3</v>
      </c>
      <c r="F289">
        <f>(F$7*EXP(-$B$1*F$7)-E$7*EXP(-$B$1*E$7))*EXP(-F$7*$A289)</f>
        <v>1.730151401550045E-3</v>
      </c>
      <c r="G289">
        <f>(G$7*EXP(-$B$1*G$7)-F$7*EXP(-$B$1*F$7))*EXP(-G$7*$A289)</f>
        <v>4.1780162222078464E-4</v>
      </c>
      <c r="H289">
        <f>(H$7*EXP(-$B$1*H$7)-G$7*EXP(-$B$1*G$7))*EXP(-H$7*$A289)</f>
        <v>1.0086575648316824E-4</v>
      </c>
      <c r="I289">
        <f>(I$7*EXP(-$B$1*I$7)-H$7*EXP(-$B$1*H$7))*EXP(-I$7*$A289)</f>
        <v>2.4344524043021619E-5</v>
      </c>
      <c r="J289">
        <f>(J$7*EXP(-$B$1*J$7)-I$7*EXP(-$B$1*I$7))*EXP(-J$7*$A289)</f>
        <v>5.874066308647264E-6</v>
      </c>
      <c r="K289" s="3">
        <f t="shared" si="583"/>
        <v>-1.3089428492112502E-5</v>
      </c>
      <c r="L289" s="3">
        <v>0</v>
      </c>
      <c r="M289" s="4">
        <f t="shared" si="584"/>
        <v>-3.6062594618816307E-3</v>
      </c>
      <c r="N289" s="3">
        <f t="shared" ref="N289:W289" si="638">-N$7*EXP(-($B$1+$A289)*N$7)*(N$7-M$7)*($B$4+IF(N$6=1,1,0)*$B$3)</f>
        <v>-2.7243996508774329E-3</v>
      </c>
      <c r="O289" s="3">
        <f t="shared" si="638"/>
        <v>-5.4693648240314817E-4</v>
      </c>
      <c r="P289" s="3">
        <f t="shared" si="638"/>
        <v>-2.2366699125663211E-4</v>
      </c>
      <c r="Q289" s="3">
        <f t="shared" si="638"/>
        <v>-7.6832715778451727E-5</v>
      </c>
      <c r="R289" s="3">
        <f t="shared" si="638"/>
        <v>-2.423856511265548E-5</v>
      </c>
      <c r="S289" s="3">
        <f t="shared" si="638"/>
        <v>-7.2689776797426736E-6</v>
      </c>
      <c r="T289" s="3">
        <f t="shared" si="638"/>
        <v>-2.1078526851914934E-6</v>
      </c>
      <c r="U289" s="3">
        <f t="shared" si="638"/>
        <v>-5.9676647169442903E-7</v>
      </c>
      <c r="V289" s="3">
        <f t="shared" si="638"/>
        <v>-1.6595041022272303E-7</v>
      </c>
      <c r="W289" s="3">
        <f t="shared" si="638"/>
        <v>-4.5509206458623859E-8</v>
      </c>
      <c r="X289" s="8">
        <f t="shared" si="586"/>
        <v>4.9171838042716106E-3</v>
      </c>
      <c r="Y289" s="8">
        <f t="shared" ref="Y289:AF289" si="639">(-EXP(-$B$1*Y$7)+EXP(-$B$1*X$7))*EXP(-Y$7*$A289)</f>
        <v>3.7082481787418745E-3</v>
      </c>
      <c r="Z289" s="8">
        <f t="shared" si="639"/>
        <v>9.0988194021482535E-4</v>
      </c>
      <c r="AA289" s="8">
        <f t="shared" si="639"/>
        <v>2.2325505339018968E-4</v>
      </c>
      <c r="AB289" s="8">
        <f t="shared" si="639"/>
        <v>5.4779435288592618E-5</v>
      </c>
      <c r="AC289" s="8">
        <f t="shared" si="639"/>
        <v>1.3441068790915632E-5</v>
      </c>
      <c r="AD289" s="8">
        <f t="shared" si="639"/>
        <v>3.2979954848082708E-6</v>
      </c>
      <c r="AE289" s="8">
        <f t="shared" si="639"/>
        <v>8.0921944430245475E-7</v>
      </c>
      <c r="AF289" s="8">
        <f t="shared" si="639"/>
        <v>1.9855579307296814E-7</v>
      </c>
      <c r="AG289" s="3">
        <f t="shared" si="588"/>
        <v>3.2723571230281255E-6</v>
      </c>
      <c r="AH289" s="9">
        <f t="shared" si="589"/>
        <v>-0.12383634776715605</v>
      </c>
      <c r="AI289" s="9">
        <f t="shared" si="590"/>
        <v>0.49534539106862419</v>
      </c>
      <c r="AJ289" s="8">
        <f t="shared" si="591"/>
        <v>-6.0892608362080654E-4</v>
      </c>
      <c r="AK289" s="7">
        <f t="shared" si="592"/>
        <v>8.0127039363860217E-2</v>
      </c>
      <c r="AL289" s="7">
        <f t="shared" si="593"/>
        <v>-3.6062594618816307E-3</v>
      </c>
      <c r="AM289" s="10">
        <f t="shared" si="594"/>
        <v>7.5911853818357786E-2</v>
      </c>
      <c r="AN289" s="8"/>
      <c r="AO289" s="10">
        <f>Fixing!B289</f>
        <v>7.5911328367407355E-2</v>
      </c>
      <c r="AP289" s="11">
        <f t="shared" si="595"/>
        <v>-5.2545095043099455E-7</v>
      </c>
      <c r="AR289" t="str">
        <f t="shared" si="596"/>
        <v>2.77999999999998 -0.00360625946188163 -0.000608926083620807 0.0801270393638602 0.0759118538183578</v>
      </c>
    </row>
    <row r="290" spans="1:44" x14ac:dyDescent="0.3">
      <c r="A290" s="4">
        <f t="shared" si="597"/>
        <v>2.7899999999999845</v>
      </c>
      <c r="B290" s="4">
        <f t="shared" si="582"/>
        <v>0.16069836313407493</v>
      </c>
      <c r="C290">
        <f>(C$7*EXP(-$B$1*C$7)-B$7*EXP(-$B$1*B$7))*EXP(-C$7*$A290)</f>
        <v>0.12207164157671949</v>
      </c>
      <c r="D290">
        <f>(D$7*EXP(-$B$1*D$7)-C$7*EXP(-$B$1*C$7))*EXP(-D$7*$A290)</f>
        <v>2.9352557122649611E-2</v>
      </c>
      <c r="E290">
        <f>(E$7*EXP(-$B$1*E$7)-D$7*EXP(-$B$1*D$7))*EXP(-E$7*$A290)</f>
        <v>7.0562640555368403E-3</v>
      </c>
      <c r="F290">
        <f>(F$7*EXP(-$B$1*F$7)-E$7*EXP(-$B$1*E$7))*EXP(-F$7*$A290)</f>
        <v>1.695892108419178E-3</v>
      </c>
      <c r="G290">
        <f>(G$7*EXP(-$B$1*G$7)-F$7*EXP(-$B$1*F$7))*EXP(-G$7*$A290)</f>
        <v>4.0748606341344836E-4</v>
      </c>
      <c r="H290">
        <f>(H$7*EXP(-$B$1*H$7)-G$7*EXP(-$B$1*G$7))*EXP(-H$7*$A290)</f>
        <v>9.7884722867082165E-5</v>
      </c>
      <c r="I290">
        <f>(I$7*EXP(-$B$1*I$7)-H$7*EXP(-$B$1*H$7))*EXP(-I$7*$A290)</f>
        <v>2.3507204272154263E-5</v>
      </c>
      <c r="J290">
        <f>(J$7*EXP(-$B$1*J$7)-I$7*EXP(-$B$1*I$7))*EXP(-J$7*$A290)</f>
        <v>5.6437408742287672E-6</v>
      </c>
      <c r="K290" s="3">
        <f t="shared" si="583"/>
        <v>-1.2513460677093983E-5</v>
      </c>
      <c r="L290" s="3">
        <v>0</v>
      </c>
      <c r="M290" s="4">
        <f t="shared" si="584"/>
        <v>-3.5904241421788217E-3</v>
      </c>
      <c r="N290" s="3">
        <f t="shared" ref="N290:W290" si="640">-N$7*EXP(-($B$1+$A290)*N$7)*(N$7-M$7)*($B$4+IF(N$6=1,1,0)*$B$3)</f>
        <v>-2.71759715840879E-3</v>
      </c>
      <c r="O290" s="3">
        <f t="shared" si="640"/>
        <v>-5.4284980298921872E-4</v>
      </c>
      <c r="P290" s="3">
        <f t="shared" si="640"/>
        <v>-2.2088855526830898E-4</v>
      </c>
      <c r="Q290" s="3">
        <f t="shared" si="640"/>
        <v>-7.5499839931914795E-5</v>
      </c>
      <c r="R290" s="3">
        <f t="shared" si="640"/>
        <v>-2.3699287026690143E-5</v>
      </c>
      <c r="S290" s="3">
        <f t="shared" si="640"/>
        <v>-7.0718043526678045E-6</v>
      </c>
      <c r="T290" s="3">
        <f t="shared" si="640"/>
        <v>-2.0404487202025689E-6</v>
      </c>
      <c r="U290" s="3">
        <f t="shared" si="640"/>
        <v>-5.7480213421902504E-7</v>
      </c>
      <c r="V290" s="3">
        <f t="shared" si="640"/>
        <v>-1.5904529090674787E-7</v>
      </c>
      <c r="W290" s="3">
        <f t="shared" si="640"/>
        <v>-4.3398055902898698E-8</v>
      </c>
      <c r="X290" s="8">
        <f t="shared" si="586"/>
        <v>4.8846178806631561E-3</v>
      </c>
      <c r="Y290" s="8">
        <f t="shared" ref="Y290:AF290" si="641">(-EXP(-$B$1*Y$7)+EXP(-$B$1*X$7))*EXP(-Y$7*$A290)</f>
        <v>3.6897532137917014E-3</v>
      </c>
      <c r="Z290" s="8">
        <f t="shared" si="641"/>
        <v>9.008284636410586E-4</v>
      </c>
      <c r="AA290" s="8">
        <f t="shared" si="641"/>
        <v>2.1993121867139512E-4</v>
      </c>
      <c r="AB290" s="8">
        <f t="shared" si="641"/>
        <v>5.3694729794371756E-5</v>
      </c>
      <c r="AC290" s="8">
        <f t="shared" si="641"/>
        <v>1.3109207620034699E-5</v>
      </c>
      <c r="AD290" s="8">
        <f t="shared" si="641"/>
        <v>3.2005249878953356E-6</v>
      </c>
      <c r="AE290" s="8">
        <f t="shared" si="641"/>
        <v>7.8138667835938973E-7</v>
      </c>
      <c r="AF290" s="8">
        <f t="shared" si="641"/>
        <v>1.9077030906702197E-7</v>
      </c>
      <c r="AG290" s="3">
        <f t="shared" si="588"/>
        <v>3.1283651692734957E-6</v>
      </c>
      <c r="AH290" s="9">
        <f t="shared" si="589"/>
        <v>-0.12352714356403591</v>
      </c>
      <c r="AI290" s="9">
        <f t="shared" si="590"/>
        <v>0.49410857425614363</v>
      </c>
      <c r="AJ290" s="8">
        <f t="shared" si="591"/>
        <v>-6.0338289420013447E-4</v>
      </c>
      <c r="AK290" s="7">
        <f t="shared" si="592"/>
        <v>7.9402439093473789E-2</v>
      </c>
      <c r="AL290" s="7">
        <f t="shared" si="593"/>
        <v>-3.5904241421788217E-3</v>
      </c>
      <c r="AM290" s="10">
        <f t="shared" si="594"/>
        <v>7.520863205709484E-2</v>
      </c>
      <c r="AN290" s="8"/>
      <c r="AO290" s="10">
        <f>Fixing!B290</f>
        <v>7.5208112190525339E-2</v>
      </c>
      <c r="AP290" s="11">
        <f t="shared" si="595"/>
        <v>-5.1986656950109289E-7</v>
      </c>
      <c r="AR290" t="str">
        <f t="shared" si="596"/>
        <v>2.78999999999998 -0.00359042414217882 -0.000603382894200134 0.0794024390934738 0.0752086320570948</v>
      </c>
    </row>
    <row r="291" spans="1:44" x14ac:dyDescent="0.3">
      <c r="A291" s="4">
        <f t="shared" si="597"/>
        <v>2.7999999999999843</v>
      </c>
      <c r="B291" s="4">
        <f t="shared" si="582"/>
        <v>0.1596453974708783</v>
      </c>
      <c r="C291">
        <f>(C$7*EXP(-$B$1*C$7)-B$7*EXP(-$B$1*B$7))*EXP(-C$7*$A291)</f>
        <v>0.12146280672437218</v>
      </c>
      <c r="D291">
        <f>(D$7*EXP(-$B$1*D$7)-C$7*EXP(-$B$1*C$7))*EXP(-D$7*$A291)</f>
        <v>2.9060494299392212E-2</v>
      </c>
      <c r="E291">
        <f>(E$7*EXP(-$B$1*E$7)-D$7*EXP(-$B$1*D$7))*EXP(-E$7*$A291)</f>
        <v>6.9512099701012717E-3</v>
      </c>
      <c r="F291">
        <f>(F$7*EXP(-$B$1*F$7)-E$7*EXP(-$B$1*E$7))*EXP(-F$7*$A291)</f>
        <v>1.662311194743875E-3</v>
      </c>
      <c r="G291">
        <f>(G$7*EXP(-$B$1*G$7)-F$7*EXP(-$B$1*F$7))*EXP(-G$7*$A291)</f>
        <v>3.974251966605421E-4</v>
      </c>
      <c r="H291">
        <f>(H$7*EXP(-$B$1*H$7)-G$7*EXP(-$B$1*G$7))*EXP(-H$7*$A291)</f>
        <v>9.4991792108993481E-5</v>
      </c>
      <c r="I291">
        <f>(I$7*EXP(-$B$1*I$7)-H$7*EXP(-$B$1*H$7))*EXP(-I$7*$A291)</f>
        <v>2.2698683766265161E-5</v>
      </c>
      <c r="J291">
        <f>(J$7*EXP(-$B$1*J$7)-I$7*EXP(-$B$1*I$7))*EXP(-J$7*$A291)</f>
        <v>5.4224466292713051E-6</v>
      </c>
      <c r="K291" s="3">
        <f t="shared" si="583"/>
        <v>-1.1962836896319387E-5</v>
      </c>
      <c r="L291" s="3">
        <v>0</v>
      </c>
      <c r="M291" s="4">
        <f t="shared" si="584"/>
        <v>-3.5747146753511753E-3</v>
      </c>
      <c r="N291" s="3">
        <f t="shared" ref="N291:W291" si="642">-N$7*EXP(-($B$1+$A291)*N$7)*(N$7-M$7)*($B$4+IF(N$6=1,1,0)*$B$3)</f>
        <v>-2.710811650931233E-3</v>
      </c>
      <c r="O291" s="3">
        <f t="shared" si="642"/>
        <v>-5.3879365901984182E-4</v>
      </c>
      <c r="P291" s="3">
        <f t="shared" si="642"/>
        <v>-2.1814463356614785E-4</v>
      </c>
      <c r="Q291" s="3">
        <f t="shared" si="642"/>
        <v>-7.4190086501451231E-5</v>
      </c>
      <c r="R291" s="3">
        <f t="shared" si="642"/>
        <v>-2.3172007210946292E-5</v>
      </c>
      <c r="S291" s="3">
        <f t="shared" si="642"/>
        <v>-6.8799794146818254E-6</v>
      </c>
      <c r="T291" s="3">
        <f t="shared" si="642"/>
        <v>-1.9752001688856461E-6</v>
      </c>
      <c r="U291" s="3">
        <f t="shared" si="642"/>
        <v>-5.5364620697377966E-7</v>
      </c>
      <c r="V291" s="3">
        <f t="shared" si="642"/>
        <v>-1.5242749039103273E-7</v>
      </c>
      <c r="W291" s="3">
        <f t="shared" si="642"/>
        <v>-4.1384840622599417E-8</v>
      </c>
      <c r="X291" s="8">
        <f t="shared" si="586"/>
        <v>4.8523239216823706E-3</v>
      </c>
      <c r="Y291" s="8">
        <f t="shared" ref="Y291:AF291" si="643">(-EXP(-$B$1*Y$7)+EXP(-$B$1*X$7))*EXP(-Y$7*$A291)</f>
        <v>3.6713504928640485E-3</v>
      </c>
      <c r="Z291" s="8">
        <f t="shared" si="643"/>
        <v>8.9186507066434865E-4</v>
      </c>
      <c r="AA291" s="8">
        <f t="shared" si="643"/>
        <v>2.1665686940464346E-4</v>
      </c>
      <c r="AB291" s="8">
        <f t="shared" si="643"/>
        <v>5.263150290800792E-5</v>
      </c>
      <c r="AC291" s="8">
        <f t="shared" si="643"/>
        <v>1.2785540130657198E-5</v>
      </c>
      <c r="AD291" s="8">
        <f t="shared" si="643"/>
        <v>3.1059351795134235E-6</v>
      </c>
      <c r="AE291" s="8">
        <f t="shared" si="643"/>
        <v>7.5451120881533564E-7</v>
      </c>
      <c r="AF291" s="8">
        <f t="shared" si="643"/>
        <v>1.8329009825541956E-7</v>
      </c>
      <c r="AG291" s="3">
        <f t="shared" si="588"/>
        <v>2.9907092240798468E-6</v>
      </c>
      <c r="AH291" s="9">
        <f t="shared" si="589"/>
        <v>-0.12321871140596515</v>
      </c>
      <c r="AI291" s="9">
        <f t="shared" si="590"/>
        <v>0.49287484562386058</v>
      </c>
      <c r="AJ291" s="8">
        <f t="shared" si="591"/>
        <v>-5.9789710095404104E-4</v>
      </c>
      <c r="AK291" s="7">
        <f t="shared" si="592"/>
        <v>7.8685200633019009E-2</v>
      </c>
      <c r="AL291" s="7">
        <f t="shared" si="593"/>
        <v>-3.5747146753511753E-3</v>
      </c>
      <c r="AM291" s="10">
        <f t="shared" si="594"/>
        <v>7.4512588856713802E-2</v>
      </c>
      <c r="AN291" s="8"/>
      <c r="AO291" s="10">
        <f>Fixing!B291</f>
        <v>7.4512074504634249E-2</v>
      </c>
      <c r="AP291" s="11">
        <f t="shared" si="595"/>
        <v>-5.1435207955308204E-7</v>
      </c>
      <c r="AR291" t="str">
        <f t="shared" si="596"/>
        <v>2.79999999999998 -0.00357471467535118 -0.000597897100954041 0.078685200633019 0.0745125888567138</v>
      </c>
    </row>
    <row r="292" spans="1:44" x14ac:dyDescent="0.3">
      <c r="A292" s="4">
        <f t="shared" si="597"/>
        <v>2.8099999999999841</v>
      </c>
      <c r="B292" s="4">
        <f t="shared" si="582"/>
        <v>0.15860094961570934</v>
      </c>
      <c r="C292">
        <f>(C$7*EXP(-$B$1*C$7)-B$7*EXP(-$B$1*B$7))*EXP(-C$7*$A292)</f>
        <v>0.12085700844851918</v>
      </c>
      <c r="D292">
        <f>(D$7*EXP(-$B$1*D$7)-C$7*EXP(-$B$1*C$7))*EXP(-D$7*$A292)</f>
        <v>2.8771337549781912E-2</v>
      </c>
      <c r="E292">
        <f>(E$7*EXP(-$B$1*E$7)-D$7*EXP(-$B$1*D$7))*EXP(-E$7*$A292)</f>
        <v>6.8477199362346136E-3</v>
      </c>
      <c r="F292">
        <f>(F$7*EXP(-$B$1*F$7)-E$7*EXP(-$B$1*E$7))*EXP(-F$7*$A292)</f>
        <v>1.6293952277109144E-3</v>
      </c>
      <c r="G292">
        <f>(G$7*EXP(-$B$1*G$7)-F$7*EXP(-$B$1*F$7))*EXP(-G$7*$A292)</f>
        <v>3.8761273359283629E-4</v>
      </c>
      <c r="H292">
        <f>(H$7*EXP(-$B$1*H$7)-G$7*EXP(-$B$1*G$7))*EXP(-H$7*$A292)</f>
        <v>9.2184360375941203E-5</v>
      </c>
      <c r="I292">
        <f>(I$7*EXP(-$B$1*I$7)-H$7*EXP(-$B$1*H$7))*EXP(-I$7*$A292)</f>
        <v>2.1917971986623374E-5</v>
      </c>
      <c r="J292">
        <f>(J$7*EXP(-$B$1*J$7)-I$7*EXP(-$B$1*I$7))*EXP(-J$7*$A292)</f>
        <v>5.2098294557709866E-6</v>
      </c>
      <c r="K292" s="3">
        <f t="shared" si="583"/>
        <v>-1.1436441948461453E-5</v>
      </c>
      <c r="L292" s="3">
        <v>0</v>
      </c>
      <c r="M292" s="4">
        <f t="shared" si="584"/>
        <v>-3.559129433763855E-3</v>
      </c>
      <c r="N292" s="3">
        <f t="shared" ref="N292:W292" si="644">-N$7*EXP(-($B$1+$A292)*N$7)*(N$7-M$7)*($B$4+IF(N$6=1,1,0)*$B$3)</f>
        <v>-2.7040430860353188E-3</v>
      </c>
      <c r="O292" s="3">
        <f t="shared" si="644"/>
        <v>-5.3476782233584982E-4</v>
      </c>
      <c r="P292" s="3">
        <f t="shared" si="644"/>
        <v>-2.1543479740680007E-4</v>
      </c>
      <c r="Q292" s="3">
        <f t="shared" si="644"/>
        <v>-7.2903054364836204E-5</v>
      </c>
      <c r="R292" s="3">
        <f t="shared" si="644"/>
        <v>-2.265645871875567E-5</v>
      </c>
      <c r="S292" s="3">
        <f t="shared" si="644"/>
        <v>-6.6933577890328804E-6</v>
      </c>
      <c r="T292" s="3">
        <f t="shared" si="644"/>
        <v>-1.9120381063918942E-6</v>
      </c>
      <c r="U292" s="3">
        <f t="shared" si="644"/>
        <v>-5.3326893594945152E-7</v>
      </c>
      <c r="V292" s="3">
        <f t="shared" si="644"/>
        <v>-1.4608505347405171E-7</v>
      </c>
      <c r="W292" s="3">
        <f t="shared" si="644"/>
        <v>-3.9465017446635383E-8</v>
      </c>
      <c r="X292" s="8">
        <f t="shared" si="586"/>
        <v>4.8202987977301621E-3</v>
      </c>
      <c r="Y292" s="8">
        <f t="shared" ref="Y292:AF292" si="645">(-EXP(-$B$1*Y$7)+EXP(-$B$1*X$7))*EXP(-Y$7*$A292)</f>
        <v>3.6530395558899338E-3</v>
      </c>
      <c r="Z292" s="8">
        <f t="shared" si="645"/>
        <v>8.8299086493792863E-4</v>
      </c>
      <c r="AA292" s="8">
        <f t="shared" si="645"/>
        <v>2.1343126884753582E-4</v>
      </c>
      <c r="AB292" s="8">
        <f t="shared" si="645"/>
        <v>5.1589329324570025E-5</v>
      </c>
      <c r="AC292" s="8">
        <f t="shared" si="645"/>
        <v>1.2469864020065994E-5</v>
      </c>
      <c r="AD292" s="8">
        <f t="shared" si="645"/>
        <v>3.0141409224499876E-6</v>
      </c>
      <c r="AE292" s="8">
        <f t="shared" si="645"/>
        <v>7.2856010985913306E-7</v>
      </c>
      <c r="AF292" s="8">
        <f t="shared" si="645"/>
        <v>1.7610319070499892E-7</v>
      </c>
      <c r="AG292" s="3">
        <f t="shared" si="588"/>
        <v>2.8591104871153628E-6</v>
      </c>
      <c r="AH292" s="9">
        <f t="shared" si="589"/>
        <v>-0.12291104936524178</v>
      </c>
      <c r="AI292" s="9">
        <f t="shared" si="590"/>
        <v>0.4916441974609671</v>
      </c>
      <c r="AJ292" s="8">
        <f t="shared" si="591"/>
        <v>-5.924679834830275E-4</v>
      </c>
      <c r="AK292" s="7">
        <f t="shared" si="592"/>
        <v>7.7975236590362693E-2</v>
      </c>
      <c r="AL292" s="7">
        <f t="shared" si="593"/>
        <v>-3.559129433763855E-3</v>
      </c>
      <c r="AM292" s="10">
        <f t="shared" si="594"/>
        <v>7.382363917311581E-2</v>
      </c>
      <c r="AN292" s="8"/>
      <c r="AO292" s="10">
        <f>Fixing!B292</f>
        <v>7.3823130266609277E-2</v>
      </c>
      <c r="AP292" s="11">
        <f t="shared" si="595"/>
        <v>-5.0890650653279135E-7</v>
      </c>
      <c r="AR292" t="str">
        <f t="shared" si="596"/>
        <v>2.80999999999998 -0.00355912943376385 -0.000592467983483027 0.0779752365903627 0.0738236391731158</v>
      </c>
    </row>
    <row r="293" spans="1:44" x14ac:dyDescent="0.3">
      <c r="A293" s="4">
        <f t="shared" si="597"/>
        <v>2.8199999999999839</v>
      </c>
      <c r="B293" s="4">
        <f t="shared" si="582"/>
        <v>0.15756493016458412</v>
      </c>
      <c r="C293">
        <f>(C$7*EXP(-$B$1*C$7)-B$7*EXP(-$B$1*B$7))*EXP(-C$7*$A293)</f>
        <v>0.12025423160417203</v>
      </c>
      <c r="D293">
        <f>(D$7*EXP(-$B$1*D$7)-C$7*EXP(-$B$1*C$7))*EXP(-D$7*$A293)</f>
        <v>2.8485057957902783E-2</v>
      </c>
      <c r="E293">
        <f>(E$7*EXP(-$B$1*E$7)-D$7*EXP(-$B$1*D$7))*EXP(-E$7*$A293)</f>
        <v>6.7457706682426425E-3</v>
      </c>
      <c r="F293">
        <f>(F$7*EXP(-$B$1*F$7)-E$7*EXP(-$B$1*E$7))*EXP(-F$7*$A293)</f>
        <v>1.5971310404945974E-3</v>
      </c>
      <c r="G293">
        <f>(G$7*EXP(-$B$1*G$7)-F$7*EXP(-$B$1*F$7))*EXP(-G$7*$A293)</f>
        <v>3.7804254110149096E-4</v>
      </c>
      <c r="H293">
        <f>(H$7*EXP(-$B$1*H$7)-G$7*EXP(-$B$1*G$7))*EXP(-H$7*$A293)</f>
        <v>8.9459900789858271E-5</v>
      </c>
      <c r="I293">
        <f>(I$7*EXP(-$B$1*I$7)-H$7*EXP(-$B$1*H$7))*EXP(-I$7*$A293)</f>
        <v>2.116411246366514E-5</v>
      </c>
      <c r="J293">
        <f>(J$7*EXP(-$B$1*J$7)-I$7*EXP(-$B$1*I$7))*EXP(-J$7*$A293)</f>
        <v>5.0055491208894634E-6</v>
      </c>
      <c r="K293" s="3">
        <f t="shared" si="583"/>
        <v>-1.093320970385958E-5</v>
      </c>
      <c r="L293" s="3">
        <v>0</v>
      </c>
      <c r="M293" s="4">
        <f t="shared" si="584"/>
        <v>-3.5436668177590727E-3</v>
      </c>
      <c r="N293" s="3">
        <f t="shared" ref="N293:W293" si="646">-N$7*EXP(-($B$1+$A293)*N$7)*(N$7-M$7)*($B$4+IF(N$6=1,1,0)*$B$3)</f>
        <v>-2.6972914214174947E-3</v>
      </c>
      <c r="O293" s="3">
        <f t="shared" si="646"/>
        <v>-5.3077206648286771E-4</v>
      </c>
      <c r="P293" s="3">
        <f t="shared" si="646"/>
        <v>-2.1275862337285259E-4</v>
      </c>
      <c r="Q293" s="3">
        <f t="shared" si="646"/>
        <v>-7.1638349358418721E-5</v>
      </c>
      <c r="R293" s="3">
        <f t="shared" si="646"/>
        <v>-2.215238054268311E-5</v>
      </c>
      <c r="S293" s="3">
        <f t="shared" si="646"/>
        <v>-6.5117983342220575E-6</v>
      </c>
      <c r="T293" s="3">
        <f t="shared" si="646"/>
        <v>-1.850895811920295E-6</v>
      </c>
      <c r="U293" s="3">
        <f t="shared" si="646"/>
        <v>-5.1364166225043427E-7</v>
      </c>
      <c r="V293" s="3">
        <f t="shared" si="646"/>
        <v>-1.4000652240464906E-7</v>
      </c>
      <c r="W293" s="3">
        <f t="shared" si="646"/>
        <v>-3.7634253959473344E-8</v>
      </c>
      <c r="X293" s="8">
        <f t="shared" si="586"/>
        <v>4.7885394311919134E-3</v>
      </c>
      <c r="Y293" s="8">
        <f t="shared" ref="Y293:AF293" si="647">(-EXP(-$B$1*Y$7)+EXP(-$B$1*X$7))*EXP(-Y$7*$A293)</f>
        <v>3.6348199450949785E-3</v>
      </c>
      <c r="Z293" s="8">
        <f t="shared" si="647"/>
        <v>8.7420495903383049E-4</v>
      </c>
      <c r="AA293" s="8">
        <f t="shared" si="647"/>
        <v>2.1025369122633882E-4</v>
      </c>
      <c r="AB293" s="8">
        <f t="shared" si="647"/>
        <v>5.0567792160728851E-5</v>
      </c>
      <c r="AC293" s="8">
        <f t="shared" si="647"/>
        <v>1.2161981980415843E-5</v>
      </c>
      <c r="AD293" s="8">
        <f t="shared" si="647"/>
        <v>2.9250595956773729E-6</v>
      </c>
      <c r="AE293" s="8">
        <f t="shared" si="647"/>
        <v>7.0350158814918639E-7</v>
      </c>
      <c r="AF293" s="8">
        <f t="shared" si="647"/>
        <v>1.6919808583039068E-7</v>
      </c>
      <c r="AG293" s="3">
        <f t="shared" si="588"/>
        <v>2.7333024259648946E-6</v>
      </c>
      <c r="AH293" s="9">
        <f t="shared" si="589"/>
        <v>-0.12260415551897703</v>
      </c>
      <c r="AI293" s="9">
        <f t="shared" si="590"/>
        <v>0.49041662207590814</v>
      </c>
      <c r="AJ293" s="8">
        <f t="shared" si="591"/>
        <v>-5.8709483313060717E-4</v>
      </c>
      <c r="AK293" s="7">
        <f t="shared" si="592"/>
        <v>7.7272460808941706E-2</v>
      </c>
      <c r="AL293" s="7">
        <f t="shared" si="593"/>
        <v>-3.5436668177590727E-3</v>
      </c>
      <c r="AM293" s="10">
        <f t="shared" si="594"/>
        <v>7.3141699158052034E-2</v>
      </c>
      <c r="AN293" s="8"/>
      <c r="AO293" s="10">
        <f>Fixing!B293</f>
        <v>7.3141195629324307E-2</v>
      </c>
      <c r="AP293" s="11">
        <f t="shared" si="595"/>
        <v>-5.0352872772718715E-7</v>
      </c>
      <c r="AR293" t="str">
        <f t="shared" si="596"/>
        <v>2.81999999999998 -0.00354366681775907 -0.000587094833130607 0.0772724608089417 0.073141699158052</v>
      </c>
    </row>
    <row r="294" spans="1:44" x14ac:dyDescent="0.3">
      <c r="A294" s="4">
        <f t="shared" si="597"/>
        <v>2.8299999999999836</v>
      </c>
      <c r="B294" s="4">
        <f t="shared" si="582"/>
        <v>0.15653725090960544</v>
      </c>
      <c r="C294">
        <f>(C$7*EXP(-$B$1*C$7)-B$7*EXP(-$B$1*B$7))*EXP(-C$7*$A294)</f>
        <v>0.11965446112187823</v>
      </c>
      <c r="D294">
        <f>(D$7*EXP(-$B$1*D$7)-C$7*EXP(-$B$1*C$7))*EXP(-D$7*$A294)</f>
        <v>2.820162689555707E-2</v>
      </c>
      <c r="E294">
        <f>(E$7*EXP(-$B$1*E$7)-D$7*EXP(-$B$1*D$7))*EXP(-E$7*$A294)</f>
        <v>6.6453392271099594E-3</v>
      </c>
      <c r="F294">
        <f>(F$7*EXP(-$B$1*F$7)-E$7*EXP(-$B$1*E$7))*EXP(-F$7*$A294)</f>
        <v>1.5655057269898427E-3</v>
      </c>
      <c r="G294">
        <f>(G$7*EXP(-$B$1*G$7)-F$7*EXP(-$B$1*F$7))*EXP(-G$7*$A294)</f>
        <v>3.6870863750466265E-4</v>
      </c>
      <c r="H294">
        <f>(H$7*EXP(-$B$1*H$7)-G$7*EXP(-$B$1*G$7))*EXP(-H$7*$A294)</f>
        <v>8.6815961153210679E-5</v>
      </c>
      <c r="I294">
        <f>(I$7*EXP(-$B$1*I$7)-H$7*EXP(-$B$1*H$7))*EXP(-I$7*$A294)</f>
        <v>2.0436181625199363E-5</v>
      </c>
      <c r="J294">
        <f>(J$7*EXP(-$B$1*J$7)-I$7*EXP(-$B$1*I$7))*EXP(-J$7*$A294)</f>
        <v>4.809278732508796E-6</v>
      </c>
      <c r="K294" s="3">
        <f t="shared" si="583"/>
        <v>-1.0452120945242969E-5</v>
      </c>
      <c r="L294" s="3">
        <v>0</v>
      </c>
      <c r="M294" s="4">
        <f t="shared" si="584"/>
        <v>-3.5283252550760615E-3</v>
      </c>
      <c r="N294" s="3">
        <f t="shared" ref="N294:W294" si="648">-N$7*EXP(-($B$1+$A294)*N$7)*(N$7-M$7)*($B$4+IF(N$6=1,1,0)*$B$3)</f>
        <v>-2.6905566148798343E-3</v>
      </c>
      <c r="O294" s="3">
        <f t="shared" si="648"/>
        <v>-5.2680616669857519E-4</v>
      </c>
      <c r="P294" s="3">
        <f t="shared" si="648"/>
        <v>-2.1011569330666797E-4</v>
      </c>
      <c r="Q294" s="3">
        <f t="shared" si="648"/>
        <v>-7.0395584156405776E-5</v>
      </c>
      <c r="R294" s="3">
        <f t="shared" si="648"/>
        <v>-2.1659517482386003E-5</v>
      </c>
      <c r="S294" s="3">
        <f t="shared" si="648"/>
        <v>-6.3351637372584018E-6</v>
      </c>
      <c r="T294" s="3">
        <f t="shared" si="648"/>
        <v>-1.7917086982375874E-6</v>
      </c>
      <c r="U294" s="3">
        <f t="shared" si="648"/>
        <v>-4.9473678178846318E-7</v>
      </c>
      <c r="V294" s="3">
        <f t="shared" si="648"/>
        <v>-1.3418091618336041E-7</v>
      </c>
      <c r="W294" s="3">
        <f t="shared" si="648"/>
        <v>-3.5888418724286879E-8</v>
      </c>
      <c r="X294" s="8">
        <f t="shared" si="586"/>
        <v>4.7570427952123495E-3</v>
      </c>
      <c r="Y294" s="8">
        <f t="shared" ref="Y294:AF294" si="649">(-EXP(-$B$1*Y$7)+EXP(-$B$1*X$7))*EXP(-Y$7*$A294)</f>
        <v>3.6166912049879641E-3</v>
      </c>
      <c r="Z294" s="8">
        <f t="shared" si="649"/>
        <v>8.6550647435414227E-4</v>
      </c>
      <c r="AA294" s="8">
        <f t="shared" si="649"/>
        <v>2.0712342157268212E-4</v>
      </c>
      <c r="AB294" s="8">
        <f t="shared" si="649"/>
        <v>4.9566482787998178E-5</v>
      </c>
      <c r="AC294" s="8">
        <f t="shared" si="649"/>
        <v>1.1861701575409549E-5</v>
      </c>
      <c r="AD294" s="8">
        <f t="shared" si="649"/>
        <v>2.8386110199883139E-6</v>
      </c>
      <c r="AE294" s="8">
        <f t="shared" si="649"/>
        <v>6.7930494386265534E-7</v>
      </c>
      <c r="AF294" s="8">
        <f t="shared" si="649"/>
        <v>1.6256373399062783E-7</v>
      </c>
      <c r="AG294" s="3">
        <f t="shared" si="588"/>
        <v>2.6130302363107423E-6</v>
      </c>
      <c r="AH294" s="9">
        <f t="shared" si="589"/>
        <v>-0.12229802794908338</v>
      </c>
      <c r="AI294" s="9">
        <f t="shared" si="590"/>
        <v>0.48919211179633354</v>
      </c>
      <c r="AJ294" s="8">
        <f t="shared" si="591"/>
        <v>-5.8177695272386561E-4</v>
      </c>
      <c r="AK294" s="7">
        <f t="shared" si="592"/>
        <v>7.657678834726242E-2</v>
      </c>
      <c r="AL294" s="7">
        <f t="shared" si="593"/>
        <v>-3.5283252550760615E-3</v>
      </c>
      <c r="AM294" s="10">
        <f t="shared" si="594"/>
        <v>7.2466686139462499E-2</v>
      </c>
      <c r="AN294" s="8"/>
      <c r="AO294" s="10">
        <f>Fixing!B294</f>
        <v>7.2466187921697511E-2</v>
      </c>
      <c r="AP294" s="11">
        <f t="shared" si="595"/>
        <v>-4.982177649881514E-7</v>
      </c>
      <c r="AR294" t="str">
        <f t="shared" si="596"/>
        <v>2.82999999999998 -0.00352832525507606 -0.000581776952723866 0.0765767883472624 0.0724666861394625</v>
      </c>
    </row>
    <row r="295" spans="1:44" x14ac:dyDescent="0.3">
      <c r="A295" s="4">
        <f t="shared" si="597"/>
        <v>2.8399999999999834</v>
      </c>
      <c r="B295" s="4">
        <f t="shared" si="582"/>
        <v>0.15551782481986323</v>
      </c>
      <c r="C295">
        <f>(C$7*EXP(-$B$1*C$7)-B$7*EXP(-$B$1*B$7))*EXP(-C$7*$A295)</f>
        <v>0.1190576820073445</v>
      </c>
      <c r="D295">
        <f>(D$7*EXP(-$B$1*D$7)-C$7*EXP(-$B$1*C$7))*EXP(-D$7*$A295)</f>
        <v>2.7921016019402351E-2</v>
      </c>
      <c r="E295">
        <f>(E$7*EXP(-$B$1*E$7)-D$7*EXP(-$B$1*D$7))*EXP(-E$7*$A295)</f>
        <v>6.5464030153386116E-3</v>
      </c>
      <c r="F295">
        <f>(F$7*EXP(-$B$1*F$7)-E$7*EXP(-$B$1*E$7))*EXP(-F$7*$A295)</f>
        <v>1.534506636649572E-3</v>
      </c>
      <c r="G295">
        <f>(G$7*EXP(-$B$1*G$7)-F$7*EXP(-$B$1*F$7))*EXP(-G$7*$A295)</f>
        <v>3.5960518880875914E-4</v>
      </c>
      <c r="H295">
        <f>(H$7*EXP(-$B$1*H$7)-G$7*EXP(-$B$1*G$7))*EXP(-H$7*$A295)</f>
        <v>8.4250161741854137E-5</v>
      </c>
      <c r="I295">
        <f>(I$7*EXP(-$B$1*I$7)-H$7*EXP(-$B$1*H$7))*EXP(-I$7*$A295)</f>
        <v>1.9733287664915857E-5</v>
      </c>
      <c r="J295">
        <f>(J$7*EXP(-$B$1*J$7)-I$7*EXP(-$B$1*I$7))*EXP(-J$7*$A295)</f>
        <v>4.6207042161343256E-6</v>
      </c>
      <c r="K295" s="3">
        <f t="shared" si="583"/>
        <v>-9.992201303467297E-6</v>
      </c>
      <c r="L295" s="3">
        <v>0</v>
      </c>
      <c r="M295" s="4">
        <f t="shared" si="584"/>
        <v>-3.5131032002849454E-3</v>
      </c>
      <c r="N295" s="3">
        <f t="shared" ref="N295:W295" si="650">-N$7*EXP(-($B$1+$A295)*N$7)*(N$7-M$7)*($B$4+IF(N$6=1,1,0)*$B$3)</f>
        <v>-2.6838386243297754E-3</v>
      </c>
      <c r="O295" s="3">
        <f t="shared" si="650"/>
        <v>-5.2286989990006378E-4</v>
      </c>
      <c r="P295" s="3">
        <f t="shared" si="650"/>
        <v>-2.0750559424504618E-4</v>
      </c>
      <c r="Q295" s="3">
        <f t="shared" si="650"/>
        <v>-6.9174378152240938E-5</v>
      </c>
      <c r="R295" s="3">
        <f t="shared" si="650"/>
        <v>-2.1177620015413631E-5</v>
      </c>
      <c r="S295" s="3">
        <f t="shared" si="650"/>
        <v>-6.1633204098094219E-6</v>
      </c>
      <c r="T295" s="3">
        <f t="shared" si="650"/>
        <v>-1.7344142434520115E-6</v>
      </c>
      <c r="U295" s="3">
        <f t="shared" si="650"/>
        <v>-4.7652770645981214E-7</v>
      </c>
      <c r="V295" s="3">
        <f t="shared" si="650"/>
        <v>-1.2859771072499811E-7</v>
      </c>
      <c r="W295" s="3">
        <f t="shared" si="650"/>
        <v>-3.4223571959649036E-8</v>
      </c>
      <c r="X295" s="8">
        <f t="shared" si="586"/>
        <v>4.7258059125081641E-3</v>
      </c>
      <c r="Y295" s="8">
        <f t="shared" ref="Y295:AF295" si="651">(-EXP(-$B$1*Y$7)+EXP(-$B$1*X$7))*EXP(-Y$7*$A295)</f>
        <v>3.5986528823494443E-3</v>
      </c>
      <c r="Z295" s="8">
        <f t="shared" si="651"/>
        <v>8.5689454104314732E-4</v>
      </c>
      <c r="AA295" s="8">
        <f t="shared" si="651"/>
        <v>2.0403975556268776E-4</v>
      </c>
      <c r="AB295" s="8">
        <f t="shared" si="651"/>
        <v>4.8585000669277957E-5</v>
      </c>
      <c r="AC295" s="8">
        <f t="shared" si="651"/>
        <v>1.156883512001903E-5</v>
      </c>
      <c r="AD295" s="8">
        <f t="shared" si="651"/>
        <v>2.7547173858292354E-6</v>
      </c>
      <c r="AE295" s="8">
        <f t="shared" si="651"/>
        <v>6.5594053308432203E-7</v>
      </c>
      <c r="AF295" s="8">
        <f t="shared" si="651"/>
        <v>1.5618951880736292E-7</v>
      </c>
      <c r="AG295" s="3">
        <f t="shared" si="588"/>
        <v>2.4980503258668243E-6</v>
      </c>
      <c r="AH295" s="9">
        <f t="shared" si="589"/>
        <v>-0.12199266474226253</v>
      </c>
      <c r="AI295" s="9">
        <f t="shared" si="590"/>
        <v>0.48797065896905012</v>
      </c>
      <c r="AJ295" s="8">
        <f t="shared" si="591"/>
        <v>-5.7651365632161052E-4</v>
      </c>
      <c r="AK295" s="7">
        <f t="shared" si="592"/>
        <v>7.5888135458781966E-2</v>
      </c>
      <c r="AL295" s="7">
        <f t="shared" si="593"/>
        <v>-3.5131032002849454E-3</v>
      </c>
      <c r="AM295" s="10">
        <f t="shared" si="594"/>
        <v>7.1798518602175412E-2</v>
      </c>
      <c r="AN295" s="8"/>
      <c r="AO295" s="10">
        <f>Fixing!B295</f>
        <v>7.1798025629523893E-2</v>
      </c>
      <c r="AP295" s="11">
        <f t="shared" si="595"/>
        <v>-4.9297265151959646E-7</v>
      </c>
      <c r="AR295" t="str">
        <f t="shared" si="596"/>
        <v>2.83999999999998 -0.00351310320028495 -0.000576513656321611 0.075888135458782 0.0717985186021754</v>
      </c>
    </row>
    <row r="296" spans="1:44" x14ac:dyDescent="0.3">
      <c r="A296" s="4">
        <f t="shared" si="597"/>
        <v>2.8499999999999832</v>
      </c>
      <c r="B296" s="4">
        <f t="shared" si="582"/>
        <v>0.1545065660226701</v>
      </c>
      <c r="C296">
        <f>(C$7*EXP(-$B$1*C$7)-B$7*EXP(-$B$1*B$7))*EXP(-C$7*$A296)</f>
        <v>0.11846387934106187</v>
      </c>
      <c r="D296">
        <f>(D$7*EXP(-$B$1*D$7)-C$7*EXP(-$B$1*C$7))*EXP(-D$7*$A296)</f>
        <v>2.7643197268117162E-2</v>
      </c>
      <c r="E296">
        <f>(E$7*EXP(-$B$1*E$7)-D$7*EXP(-$B$1*D$7))*EXP(-E$7*$A296)</f>
        <v>6.4489397718635599E-3</v>
      </c>
      <c r="F296">
        <f>(F$7*EXP(-$B$1*F$7)-E$7*EXP(-$B$1*E$7))*EXP(-F$7*$A296)</f>
        <v>1.5041213694243223E-3</v>
      </c>
      <c r="G296">
        <f>(G$7*EXP(-$B$1*G$7)-F$7*EXP(-$B$1*F$7))*EXP(-G$7*$A296)</f>
        <v>3.5072650506200301E-4</v>
      </c>
      <c r="H296">
        <f>(H$7*EXP(-$B$1*H$7)-G$7*EXP(-$B$1*G$7))*EXP(-H$7*$A296)</f>
        <v>8.1760193163121813E-5</v>
      </c>
      <c r="I296">
        <f>(I$7*EXP(-$B$1*I$7)-H$7*EXP(-$B$1*H$7))*EXP(-I$7*$A296)</f>
        <v>1.9054569449811409E-5</v>
      </c>
      <c r="J296">
        <f>(J$7*EXP(-$B$1*J$7)-I$7*EXP(-$B$1*I$7))*EXP(-J$7*$A296)</f>
        <v>4.4395238123084784E-6</v>
      </c>
      <c r="K296" s="3">
        <f t="shared" si="583"/>
        <v>-9.5525192840841753E-6</v>
      </c>
      <c r="L296" s="3">
        <v>0</v>
      </c>
      <c r="M296" s="4">
        <f t="shared" si="584"/>
        <v>-3.4979991342341476E-3</v>
      </c>
      <c r="N296" s="3">
        <f t="shared" ref="N296:W296" si="652">-N$7*EXP(-($B$1+$A296)*N$7)*(N$7-M$7)*($B$4+IF(N$6=1,1,0)*$B$3)</f>
        <v>-2.6771374077798555E-3</v>
      </c>
      <c r="O296" s="3">
        <f t="shared" si="652"/>
        <v>-5.1896304467128793E-4</v>
      </c>
      <c r="P296" s="3">
        <f t="shared" si="652"/>
        <v>-2.0492791835469856E-4</v>
      </c>
      <c r="Q296" s="3">
        <f t="shared" si="652"/>
        <v>-6.7974357342040747E-5</v>
      </c>
      <c r="R296" s="3">
        <f t="shared" si="652"/>
        <v>-2.0706444170881063E-5</v>
      </c>
      <c r="S296" s="3">
        <f t="shared" si="652"/>
        <v>-5.996138387168566E-6</v>
      </c>
      <c r="T296" s="3">
        <f t="shared" si="652"/>
        <v>-1.6789519249687294E-6</v>
      </c>
      <c r="U296" s="3">
        <f t="shared" si="652"/>
        <v>-4.5898882675139757E-7</v>
      </c>
      <c r="V296" s="3">
        <f t="shared" si="652"/>
        <v>-1.2324681984665919E-7</v>
      </c>
      <c r="W296" s="3">
        <f t="shared" si="652"/>
        <v>-3.263595664872942E-8</v>
      </c>
      <c r="X296" s="8">
        <f t="shared" si="586"/>
        <v>4.6948258542170085E-3</v>
      </c>
      <c r="Y296" s="8">
        <f t="shared" ref="Y296:AF296" si="653">(-EXP(-$B$1*Y$7)+EXP(-$B$1*X$7))*EXP(-Y$7*$A296)</f>
        <v>3.5807045262204128E-3</v>
      </c>
      <c r="Z296" s="8">
        <f t="shared" si="653"/>
        <v>8.4836829790033792E-4</v>
      </c>
      <c r="AA296" s="8">
        <f t="shared" si="653"/>
        <v>2.010019993584942E-4</v>
      </c>
      <c r="AB296" s="8">
        <f t="shared" si="653"/>
        <v>4.7622953198634091E-5</v>
      </c>
      <c r="AC296" s="8">
        <f t="shared" si="653"/>
        <v>1.128319956317605E-5</v>
      </c>
      <c r="AD296" s="8">
        <f t="shared" si="653"/>
        <v>2.6733031832664059E-6</v>
      </c>
      <c r="AE296" s="8">
        <f t="shared" si="653"/>
        <v>6.333797314890979E-7</v>
      </c>
      <c r="AF296" s="8">
        <f t="shared" si="653"/>
        <v>1.5006524017639759E-7</v>
      </c>
      <c r="AG296" s="3">
        <f t="shared" si="588"/>
        <v>2.388129821021043E-6</v>
      </c>
      <c r="AH296" s="9">
        <f t="shared" si="589"/>
        <v>-0.12168806398999343</v>
      </c>
      <c r="AI296" s="9">
        <f t="shared" si="590"/>
        <v>0.48675225595997373</v>
      </c>
      <c r="AJ296" s="8">
        <f t="shared" si="591"/>
        <v>-5.7130426896983492E-4</v>
      </c>
      <c r="AK296" s="7">
        <f t="shared" si="592"/>
        <v>7.5206419572163299E-2</v>
      </c>
      <c r="AL296" s="7">
        <f t="shared" si="593"/>
        <v>-3.4979991342341476E-3</v>
      </c>
      <c r="AM296" s="10">
        <f t="shared" si="594"/>
        <v>7.1137116168959305E-2</v>
      </c>
      <c r="AN296" s="8"/>
      <c r="AO296" s="10">
        <f>Fixing!B296</f>
        <v>7.1136628376619368E-2</v>
      </c>
      <c r="AP296" s="11">
        <f t="shared" si="595"/>
        <v>-4.877923399371209E-7</v>
      </c>
      <c r="AR296" t="str">
        <f t="shared" si="596"/>
        <v>2.84999999999998 -0.00349799913423415 -0.000571304268969835 0.0752064195721633 0.0711371161689593</v>
      </c>
    </row>
    <row r="297" spans="1:44" x14ac:dyDescent="0.3">
      <c r="A297" s="4">
        <f t="shared" si="597"/>
        <v>2.859999999999983</v>
      </c>
      <c r="B297" s="4">
        <f t="shared" si="582"/>
        <v>0.15350338978512695</v>
      </c>
      <c r="C297">
        <f>(C$7*EXP(-$B$1*C$7)-B$7*EXP(-$B$1*B$7))*EXP(-C$7*$A297)</f>
        <v>0.11787303827793276</v>
      </c>
      <c r="D297">
        <f>(D$7*EXP(-$B$1*D$7)-C$7*EXP(-$B$1*C$7))*EXP(-D$7*$A297)</f>
        <v>2.7368142859594859E-2</v>
      </c>
      <c r="E297">
        <f>(E$7*EXP(-$B$1*E$7)-D$7*EXP(-$B$1*D$7))*EXP(-E$7*$A297)</f>
        <v>6.3529275670438454E-3</v>
      </c>
      <c r="F297">
        <f>(F$7*EXP(-$B$1*F$7)-E$7*EXP(-$B$1*E$7))*EXP(-F$7*$A297)</f>
        <v>1.4743377708020613E-3</v>
      </c>
      <c r="G297">
        <f>(G$7*EXP(-$B$1*G$7)-F$7*EXP(-$B$1*F$7))*EXP(-G$7*$A297)</f>
        <v>3.4206703679802691E-4</v>
      </c>
      <c r="H297">
        <f>(H$7*EXP(-$B$1*H$7)-G$7*EXP(-$B$1*G$7))*EXP(-H$7*$A297)</f>
        <v>7.9343814277214886E-5</v>
      </c>
      <c r="I297">
        <f>(I$7*EXP(-$B$1*I$7)-H$7*EXP(-$B$1*H$7))*EXP(-I$7*$A297)</f>
        <v>1.8399195465193854E-5</v>
      </c>
      <c r="J297">
        <f>(J$7*EXP(-$B$1*J$7)-I$7*EXP(-$B$1*I$7))*EXP(-J$7*$A297)</f>
        <v>4.2654475937312503E-6</v>
      </c>
      <c r="K297" s="3">
        <f t="shared" si="583"/>
        <v>-9.1321843807465953E-6</v>
      </c>
      <c r="L297" s="3">
        <v>0</v>
      </c>
      <c r="M297" s="4">
        <f t="shared" si="584"/>
        <v>-3.4830115635109404E-3</v>
      </c>
      <c r="N297" s="3">
        <f t="shared" ref="N297:W297" si="654">-N$7*EXP(-($B$1+$A297)*N$7)*(N$7-M$7)*($B$4+IF(N$6=1,1,0)*$B$3)</f>
        <v>-2.6704529233474482E-3</v>
      </c>
      <c r="O297" s="3">
        <f t="shared" si="654"/>
        <v>-5.1508538125061114E-4</v>
      </c>
      <c r="P297" s="3">
        <f t="shared" si="654"/>
        <v>-2.0238226286852296E-4</v>
      </c>
      <c r="Q297" s="3">
        <f t="shared" si="654"/>
        <v>-6.6795154210052971E-5</v>
      </c>
      <c r="R297" s="3">
        <f t="shared" si="654"/>
        <v>-2.0245751405953707E-5</v>
      </c>
      <c r="S297" s="3">
        <f t="shared" si="654"/>
        <v>-5.8334912299632048E-6</v>
      </c>
      <c r="T297" s="3">
        <f t="shared" si="654"/>
        <v>-1.6252631555572155E-6</v>
      </c>
      <c r="U297" s="3">
        <f t="shared" si="654"/>
        <v>-4.4209547572317653E-7</v>
      </c>
      <c r="V297" s="3">
        <f t="shared" si="654"/>
        <v>-1.1811857704681594E-7</v>
      </c>
      <c r="W297" s="3">
        <f t="shared" si="654"/>
        <v>-3.1121990060930815E-8</v>
      </c>
      <c r="X297" s="8">
        <f t="shared" si="586"/>
        <v>4.6640997387815035E-3</v>
      </c>
      <c r="Y297" s="8">
        <f t="shared" ref="Y297:AF297" si="655">(-EXP(-$B$1*Y$7)+EXP(-$B$1*X$7))*EXP(-Y$7*$A297)</f>
        <v>3.5628456878910321E-3</v>
      </c>
      <c r="Z297" s="8">
        <f t="shared" si="655"/>
        <v>8.399268922942944E-4</v>
      </c>
      <c r="AA297" s="8">
        <f t="shared" si="655"/>
        <v>1.9800946945213984E-4</v>
      </c>
      <c r="AB297" s="8">
        <f t="shared" si="655"/>
        <v>4.6679955544250853E-5</v>
      </c>
      <c r="AC297" s="8">
        <f t="shared" si="655"/>
        <v>1.100461637335936E-5</v>
      </c>
      <c r="AD297" s="8">
        <f t="shared" si="655"/>
        <v>2.5942951340218943E-6</v>
      </c>
      <c r="AE297" s="8">
        <f t="shared" si="655"/>
        <v>6.1159489927363603E-7</v>
      </c>
      <c r="AF297" s="8">
        <f t="shared" si="655"/>
        <v>1.4418109794533982E-7</v>
      </c>
      <c r="AG297" s="3">
        <f t="shared" si="588"/>
        <v>2.2830460951866488E-6</v>
      </c>
      <c r="AH297" s="9">
        <f t="shared" si="589"/>
        <v>-0.12138422378852039</v>
      </c>
      <c r="AI297" s="9">
        <f t="shared" si="590"/>
        <v>0.48553689515408155</v>
      </c>
      <c r="AJ297" s="8">
        <f t="shared" si="591"/>
        <v>-5.6614812646423355E-4</v>
      </c>
      <c r="AK297" s="7">
        <f t="shared" si="592"/>
        <v>7.4531559271897294E-2</v>
      </c>
      <c r="AL297" s="7">
        <f t="shared" si="593"/>
        <v>-3.4830115635109404E-3</v>
      </c>
      <c r="AM297" s="10">
        <f t="shared" si="594"/>
        <v>7.0482399581922123E-2</v>
      </c>
      <c r="AN297" s="8"/>
      <c r="AO297" s="10">
        <f>Fixing!B297</f>
        <v>7.0481916905874298E-2</v>
      </c>
      <c r="AP297" s="11">
        <f t="shared" si="595"/>
        <v>-4.826760478249259E-7</v>
      </c>
      <c r="AR297" t="str">
        <f t="shared" si="596"/>
        <v>2.85999999999998 -0.00348301156351094 -0.000566148126464234 0.0745315592718973 0.0704823995819221</v>
      </c>
    </row>
    <row r="298" spans="1:44" x14ac:dyDescent="0.3">
      <c r="A298" s="4">
        <f t="shared" si="597"/>
        <v>2.8699999999999828</v>
      </c>
      <c r="B298" s="4">
        <f t="shared" si="582"/>
        <v>0.15250821249601273</v>
      </c>
      <c r="C298">
        <f>(C$7*EXP(-$B$1*C$7)-B$7*EXP(-$B$1*B$7))*EXP(-C$7*$A298)</f>
        <v>0.11728514404689984</v>
      </c>
      <c r="D298">
        <f>(D$7*EXP(-$B$1*D$7)-C$7*EXP(-$B$1*C$7))*EXP(-D$7*$A298)</f>
        <v>2.7095825288165377E-2</v>
      </c>
      <c r="E298">
        <f>(E$7*EXP(-$B$1*E$7)-D$7*EXP(-$B$1*D$7))*EXP(-E$7*$A298)</f>
        <v>6.2583447977283312E-3</v>
      </c>
      <c r="F298">
        <f>(F$7*EXP(-$B$1*F$7)-E$7*EXP(-$B$1*E$7))*EXP(-F$7*$A298)</f>
        <v>1.4451439269462202E-3</v>
      </c>
      <c r="G298">
        <f>(G$7*EXP(-$B$1*G$7)-F$7*EXP(-$B$1*F$7))*EXP(-G$7*$A298)</f>
        <v>3.3362137156727622E-4</v>
      </c>
      <c r="H298">
        <f>(H$7*EXP(-$B$1*H$7)-G$7*EXP(-$B$1*G$7))*EXP(-H$7*$A298)</f>
        <v>7.6998850180025593E-5</v>
      </c>
      <c r="I298">
        <f>(I$7*EXP(-$B$1*I$7)-H$7*EXP(-$B$1*H$7))*EXP(-I$7*$A298)</f>
        <v>1.7766362795972869E-5</v>
      </c>
      <c r="J298">
        <f>(J$7*EXP(-$B$1*J$7)-I$7*EXP(-$B$1*I$7))*EXP(-J$7*$A298)</f>
        <v>4.0981970013146783E-6</v>
      </c>
      <c r="K298" s="3">
        <f t="shared" si="583"/>
        <v>-8.7303452716293121E-6</v>
      </c>
      <c r="L298" s="3">
        <v>0</v>
      </c>
      <c r="M298" s="4">
        <f t="shared" si="584"/>
        <v>-3.4681390199148183E-3</v>
      </c>
      <c r="N298" s="3">
        <f t="shared" ref="N298:W298" si="656">-N$7*EXP(-($B$1+$A298)*N$7)*(N$7-M$7)*($B$4+IF(N$6=1,1,0)*$B$3)</f>
        <v>-2.6637851292545052E-3</v>
      </c>
      <c r="O298" s="3">
        <f t="shared" si="656"/>
        <v>-5.1123669151844351E-4</v>
      </c>
      <c r="P298" s="3">
        <f t="shared" si="656"/>
        <v>-1.998682300226705E-4</v>
      </c>
      <c r="Q298" s="3">
        <f t="shared" si="656"/>
        <v>-6.5636407616101943E-5</v>
      </c>
      <c r="R298" s="3">
        <f t="shared" si="656"/>
        <v>-1.9795308485079965E-5</v>
      </c>
      <c r="S298" s="3">
        <f t="shared" si="656"/>
        <v>-5.6752559285288161E-6</v>
      </c>
      <c r="T298" s="3">
        <f t="shared" si="656"/>
        <v>-1.5732912214630565E-6</v>
      </c>
      <c r="U298" s="3">
        <f t="shared" si="656"/>
        <v>-4.2582389431619483E-7</v>
      </c>
      <c r="V298" s="3">
        <f t="shared" si="656"/>
        <v>-1.1320371804256991E-7</v>
      </c>
      <c r="W298" s="3">
        <f t="shared" si="656"/>
        <v>-2.9678255666833141E-8</v>
      </c>
      <c r="X298" s="8">
        <f t="shared" si="586"/>
        <v>4.6336247308670581E-3</v>
      </c>
      <c r="Y298" s="8">
        <f t="shared" ref="Y298:AF298" si="657">(-EXP(-$B$1*Y$7)+EXP(-$B$1*X$7))*EXP(-Y$7*$A298)</f>
        <v>3.5450759208894142E-3</v>
      </c>
      <c r="Z298" s="8">
        <f t="shared" si="657"/>
        <v>8.3156948007742171E-4</v>
      </c>
      <c r="AA298" s="8">
        <f t="shared" si="657"/>
        <v>1.9506149251177096E-4</v>
      </c>
      <c r="AB298" s="8">
        <f t="shared" si="657"/>
        <v>4.5755630494493025E-5</v>
      </c>
      <c r="AC298" s="8">
        <f t="shared" si="657"/>
        <v>1.0732911427006673E-5</v>
      </c>
      <c r="AD298" s="8">
        <f t="shared" si="657"/>
        <v>2.5176221255181774E-6</v>
      </c>
      <c r="AE298" s="8">
        <f t="shared" si="657"/>
        <v>5.905593472941247E-7</v>
      </c>
      <c r="AF298" s="8">
        <f t="shared" si="657"/>
        <v>1.3852767623126937E-7</v>
      </c>
      <c r="AG298" s="3">
        <f t="shared" si="588"/>
        <v>2.182586317907328E-6</v>
      </c>
      <c r="AH298" s="9">
        <f t="shared" si="589"/>
        <v>-0.12108114223884114</v>
      </c>
      <c r="AI298" s="9">
        <f t="shared" si="590"/>
        <v>0.48432456895536458</v>
      </c>
      <c r="AJ298" s="8">
        <f t="shared" si="591"/>
        <v>-5.6104457511952624E-4</v>
      </c>
      <c r="AK298" s="7">
        <f t="shared" si="592"/>
        <v>7.3863474279284511E-2</v>
      </c>
      <c r="AL298" s="7">
        <f t="shared" si="593"/>
        <v>-3.4681390199148183E-3</v>
      </c>
      <c r="AM298" s="10">
        <f t="shared" si="594"/>
        <v>6.9834290684250164E-2</v>
      </c>
      <c r="AN298" s="8"/>
      <c r="AO298" s="10">
        <f>Fixing!B298</f>
        <v>6.9833813061604327E-2</v>
      </c>
      <c r="AP298" s="11">
        <f t="shared" si="595"/>
        <v>-4.7762264583639524E-7</v>
      </c>
      <c r="AR298" t="str">
        <f t="shared" si="596"/>
        <v>2.86999999999998 -0.00346813901991482 -0.000561044575119526 0.0738634742792845 0.0698342906842502</v>
      </c>
    </row>
    <row r="299" spans="1:44" x14ac:dyDescent="0.3">
      <c r="A299" s="4">
        <f t="shared" si="597"/>
        <v>2.8799999999999826</v>
      </c>
      <c r="B299" s="4">
        <f t="shared" si="582"/>
        <v>0.15152095164799209</v>
      </c>
      <c r="C299">
        <f>(C$7*EXP(-$B$1*C$7)-B$7*EXP(-$B$1*B$7))*EXP(-C$7*$A299)</f>
        <v>0.11670018195057669</v>
      </c>
      <c r="D299">
        <f>(D$7*EXP(-$B$1*D$7)-C$7*EXP(-$B$1*C$7))*EXP(-D$7*$A299)</f>
        <v>2.6826217321844637E-2</v>
      </c>
      <c r="E299">
        <f>(E$7*EXP(-$B$1*E$7)-D$7*EXP(-$B$1*D$7))*EXP(-E$7*$A299)</f>
        <v>6.1651701823948954E-3</v>
      </c>
      <c r="F299">
        <f>(F$7*EXP(-$B$1*F$7)-E$7*EXP(-$B$1*E$7))*EXP(-F$7*$A299)</f>
        <v>1.41652815993E-3</v>
      </c>
      <c r="G299">
        <f>(G$7*EXP(-$B$1*G$7)-F$7*EXP(-$B$1*F$7))*EXP(-G$7*$A299)</f>
        <v>3.2538423055405205E-4</v>
      </c>
      <c r="H299">
        <f>(H$7*EXP(-$B$1*H$7)-G$7*EXP(-$B$1*G$7))*EXP(-H$7*$A299)</f>
        <v>7.4723190245576626E-5</v>
      </c>
      <c r="I299">
        <f>(I$7*EXP(-$B$1*I$7)-H$7*EXP(-$B$1*H$7))*EXP(-I$7*$A299)</f>
        <v>1.7155296142988324E-5</v>
      </c>
      <c r="J299">
        <f>(J$7*EXP(-$B$1*J$7)-I$7*EXP(-$B$1*I$7))*EXP(-J$7*$A299)</f>
        <v>3.9375043984288656E-6</v>
      </c>
      <c r="K299" s="3">
        <f t="shared" si="583"/>
        <v>-8.3461880952111504E-6</v>
      </c>
      <c r="L299" s="3">
        <v>0</v>
      </c>
      <c r="M299" s="4">
        <f t="shared" si="584"/>
        <v>-3.4533800599433296E-3</v>
      </c>
      <c r="N299" s="3">
        <f t="shared" ref="N299:W299" si="658">-N$7*EXP(-($B$1+$A299)*N$7)*(N$7-M$7)*($B$4+IF(N$6=1,1,0)*$B$3)</f>
        <v>-2.6571339838272908E-3</v>
      </c>
      <c r="O299" s="3">
        <f t="shared" si="658"/>
        <v>-5.0741675898497275E-4</v>
      </c>
      <c r="P299" s="3">
        <f t="shared" si="658"/>
        <v>-1.9738542699439417E-4</v>
      </c>
      <c r="Q299" s="3">
        <f t="shared" si="658"/>
        <v>-6.4497762684986593E-5</v>
      </c>
      <c r="R299" s="3">
        <f t="shared" si="658"/>
        <v>-1.9354887361910705E-5</v>
      </c>
      <c r="S299" s="3">
        <f t="shared" si="658"/>
        <v>-5.5213128098770799E-6</v>
      </c>
      <c r="T299" s="3">
        <f t="shared" si="658"/>
        <v>-1.5229812224987577E-6</v>
      </c>
      <c r="U299" s="3">
        <f t="shared" si="658"/>
        <v>-4.101511979375002E-7</v>
      </c>
      <c r="V299" s="3">
        <f t="shared" si="658"/>
        <v>-1.0849336403352072E-7</v>
      </c>
      <c r="W299" s="3">
        <f t="shared" si="658"/>
        <v>-2.8301495428199817E-8</v>
      </c>
      <c r="X299" s="8">
        <f t="shared" si="586"/>
        <v>4.6033980403122256E-3</v>
      </c>
      <c r="Y299" s="8">
        <f t="shared" ref="Y299:AF299" si="659">(-EXP(-$B$1*Y$7)+EXP(-$B$1*X$7))*EXP(-Y$7*$A299)</f>
        <v>3.5273947809704577E-3</v>
      </c>
      <c r="Z299" s="8">
        <f t="shared" si="659"/>
        <v>8.2329522550153361E-4</v>
      </c>
      <c r="AA299" s="8">
        <f t="shared" si="659"/>
        <v>1.9215740523013903E-4</v>
      </c>
      <c r="AB299" s="8">
        <f t="shared" si="659"/>
        <v>4.4849608307016192E-5</v>
      </c>
      <c r="AC299" s="8">
        <f t="shared" si="659"/>
        <v>1.0467914899681771E-5</v>
      </c>
      <c r="AD299" s="8">
        <f t="shared" si="659"/>
        <v>2.4432151468720186E-6</v>
      </c>
      <c r="AE299" s="8">
        <f t="shared" si="659"/>
        <v>5.7024730436873994E-7</v>
      </c>
      <c r="AF299" s="8">
        <f t="shared" si="659"/>
        <v>1.3309592835331602E-7</v>
      </c>
      <c r="AG299" s="3">
        <f t="shared" si="588"/>
        <v>2.0865470238027876E-6</v>
      </c>
      <c r="AH299" s="9">
        <f t="shared" si="589"/>
        <v>-0.12077881744669504</v>
      </c>
      <c r="AI299" s="9">
        <f t="shared" si="590"/>
        <v>0.48311526978678015</v>
      </c>
      <c r="AJ299" s="8">
        <f t="shared" si="591"/>
        <v>-5.5599297154534401E-4</v>
      </c>
      <c r="AK299" s="7">
        <f t="shared" si="592"/>
        <v>7.3202085433769368E-2</v>
      </c>
      <c r="AL299" s="7">
        <f t="shared" si="593"/>
        <v>-3.4533800599433296E-3</v>
      </c>
      <c r="AM299" s="10">
        <f t="shared" si="594"/>
        <v>6.9192712402280684E-2</v>
      </c>
      <c r="AN299" s="8"/>
      <c r="AO299" s="10">
        <f>Fixing!B299</f>
        <v>6.9192239771020528E-2</v>
      </c>
      <c r="AP299" s="11">
        <f t="shared" si="595"/>
        <v>-4.726312601566196E-7</v>
      </c>
      <c r="AR299" t="str">
        <f t="shared" si="596"/>
        <v>2.87999999999998 -0.00345338005994333 -0.000555992971545344 0.0732020854337694 0.0691927124022807</v>
      </c>
    </row>
    <row r="300" spans="1:44" x14ac:dyDescent="0.3">
      <c r="A300" s="4">
        <f t="shared" si="597"/>
        <v>2.8899999999999824</v>
      </c>
      <c r="B300" s="4">
        <f t="shared" si="582"/>
        <v>0.15054152582013611</v>
      </c>
      <c r="C300">
        <f>(C$7*EXP(-$B$1*C$7)-B$7*EXP(-$B$1*B$7))*EXP(-C$7*$A300)</f>
        <v>0.11611813736488043</v>
      </c>
      <c r="D300">
        <f>(D$7*EXP(-$B$1*D$7)-C$7*EXP(-$B$1*C$7))*EXP(-D$7*$A300)</f>
        <v>2.6559291999611344E-2</v>
      </c>
      <c r="E300">
        <f>(E$7*EXP(-$B$1*E$7)-D$7*EXP(-$B$1*D$7))*EXP(-E$7*$A300)</f>
        <v>6.0733827563620047E-3</v>
      </c>
      <c r="F300">
        <f>(F$7*EXP(-$B$1*F$7)-E$7*EXP(-$B$1*E$7))*EXP(-F$7*$A300)</f>
        <v>1.3884790230650459E-3</v>
      </c>
      <c r="G300">
        <f>(G$7*EXP(-$B$1*G$7)-F$7*EXP(-$B$1*F$7))*EXP(-G$7*$A300)</f>
        <v>3.1735046527707939E-4</v>
      </c>
      <c r="H300">
        <f>(H$7*EXP(-$B$1*H$7)-G$7*EXP(-$B$1*G$7))*EXP(-H$7*$A300)</f>
        <v>7.2514786226315339E-5</v>
      </c>
      <c r="I300">
        <f>(I$7*EXP(-$B$1*I$7)-H$7*EXP(-$B$1*H$7))*EXP(-I$7*$A300)</f>
        <v>1.6565246873172094E-5</v>
      </c>
      <c r="J300">
        <f>(J$7*EXP(-$B$1*J$7)-I$7*EXP(-$B$1*I$7))*EXP(-J$7*$A300)</f>
        <v>3.783112642626279E-6</v>
      </c>
      <c r="K300" s="3">
        <f t="shared" si="583"/>
        <v>-7.9789348019272727E-6</v>
      </c>
      <c r="L300" s="3">
        <v>0</v>
      </c>
      <c r="M300" s="4">
        <f t="shared" si="584"/>
        <v>-3.438733264290045E-3</v>
      </c>
      <c r="N300" s="3">
        <f t="shared" ref="N300:W300" si="660">-N$7*EXP(-($B$1+$A300)*N$7)*(N$7-M$7)*($B$4+IF(N$6=1,1,0)*$B$3)</f>
        <v>-2.650499445496125E-3</v>
      </c>
      <c r="O300" s="3">
        <f t="shared" si="660"/>
        <v>-5.0362536877798661E-4</v>
      </c>
      <c r="P300" s="3">
        <f t="shared" si="660"/>
        <v>-1.9493346584066942E-4</v>
      </c>
      <c r="Q300" s="3">
        <f t="shared" si="660"/>
        <v>-6.3378870697797406E-5</v>
      </c>
      <c r="R300" s="3">
        <f t="shared" si="660"/>
        <v>-1.8924265063845876E-5</v>
      </c>
      <c r="S300" s="3">
        <f t="shared" si="660"/>
        <v>-5.3715454471874843E-6</v>
      </c>
      <c r="T300" s="3">
        <f t="shared" si="660"/>
        <v>-1.4742800140503266E-6</v>
      </c>
      <c r="U300" s="3">
        <f t="shared" si="660"/>
        <v>-3.9505534427490808E-7</v>
      </c>
      <c r="V300" s="3">
        <f t="shared" si="660"/>
        <v>-1.0397900566201963E-7</v>
      </c>
      <c r="W300" s="3">
        <f t="shared" si="660"/>
        <v>-2.6988602445646506E-8</v>
      </c>
      <c r="X300" s="8">
        <f t="shared" si="586"/>
        <v>4.5734169211104911E-3</v>
      </c>
      <c r="Y300" s="8">
        <f t="shared" ref="Y300:AF300" si="661">(-EXP(-$B$1*Y$7)+EXP(-$B$1*X$7))*EXP(-Y$7*$A300)</f>
        <v>3.509801826104744E-3</v>
      </c>
      <c r="Z300" s="8">
        <f t="shared" si="661"/>
        <v>8.1510330113427742E-4</v>
      </c>
      <c r="AA300" s="8">
        <f t="shared" si="661"/>
        <v>1.89296554175354E-4</v>
      </c>
      <c r="AB300" s="8">
        <f t="shared" si="661"/>
        <v>4.3961526560864926E-5</v>
      </c>
      <c r="AC300" s="8">
        <f t="shared" si="661"/>
        <v>1.0209461159928705E-5</v>
      </c>
      <c r="AD300" s="8">
        <f t="shared" si="661"/>
        <v>2.3710072267800144E-6</v>
      </c>
      <c r="AE300" s="8">
        <f t="shared" si="661"/>
        <v>5.5063388570473328E-7</v>
      </c>
      <c r="AF300" s="8">
        <f t="shared" si="661"/>
        <v>1.2787716235604041E-7</v>
      </c>
      <c r="AG300" s="3">
        <f t="shared" si="588"/>
        <v>1.9947337004818177E-6</v>
      </c>
      <c r="AH300" s="9">
        <f t="shared" si="589"/>
        <v>-0.12047724752255115</v>
      </c>
      <c r="AI300" s="9">
        <f t="shared" si="590"/>
        <v>0.4819089900902046</v>
      </c>
      <c r="AJ300" s="8">
        <f t="shared" si="591"/>
        <v>-5.5099268242845244E-4</v>
      </c>
      <c r="AK300" s="7">
        <f t="shared" si="592"/>
        <v>7.254731467462025E-2</v>
      </c>
      <c r="AL300" s="7">
        <f t="shared" si="593"/>
        <v>-3.438733264290045E-3</v>
      </c>
      <c r="AM300" s="10">
        <f t="shared" si="594"/>
        <v>6.8557588727901755E-2</v>
      </c>
      <c r="AN300" s="8"/>
      <c r="AO300" s="10">
        <f>Fixing!B300</f>
        <v>6.8557121026839335E-2</v>
      </c>
      <c r="AP300" s="11">
        <f t="shared" si="595"/>
        <v>-4.6770106242044474E-7</v>
      </c>
      <c r="AR300" t="str">
        <f t="shared" si="596"/>
        <v>2.88999999999998 -0.00343873326429004 -0.000550992682428452 0.0725473146746203 0.0685575887279018</v>
      </c>
    </row>
    <row r="301" spans="1:44" x14ac:dyDescent="0.3">
      <c r="A301" s="4">
        <f t="shared" si="597"/>
        <v>2.8999999999999821</v>
      </c>
      <c r="B301" s="4">
        <f t="shared" si="582"/>
        <v>0.1495698546607504</v>
      </c>
      <c r="C301">
        <f>(C$7*EXP(-$B$1*C$7)-B$7*EXP(-$B$1*B$7))*EXP(-C$7*$A301)</f>
        <v>0.11553899573866612</v>
      </c>
      <c r="D301">
        <f>(D$7*EXP(-$B$1*D$7)-C$7*EXP(-$B$1*C$7))*EXP(-D$7*$A301)</f>
        <v>2.6295022628710824E-2</v>
      </c>
      <c r="E301">
        <f>(E$7*EXP(-$B$1*E$7)-D$7*EXP(-$B$1*D$7))*EXP(-E$7*$A301)</f>
        <v>5.9829618670715718E-3</v>
      </c>
      <c r="F301">
        <f>(F$7*EXP(-$B$1*F$7)-E$7*EXP(-$B$1*E$7))*EXP(-F$7*$A301)</f>
        <v>1.3609852963226185E-3</v>
      </c>
      <c r="G301">
        <f>(G$7*EXP(-$B$1*G$7)-F$7*EXP(-$B$1*F$7))*EXP(-G$7*$A301)</f>
        <v>3.0951505437153891E-4</v>
      </c>
      <c r="H301">
        <f>(H$7*EXP(-$B$1*H$7)-G$7*EXP(-$B$1*G$7))*EXP(-H$7*$A301)</f>
        <v>7.037165040955264E-5</v>
      </c>
      <c r="I301">
        <f>(I$7*EXP(-$B$1*I$7)-H$7*EXP(-$B$1*H$7))*EXP(-I$7*$A301)</f>
        <v>1.5995492102378688E-5</v>
      </c>
      <c r="J301">
        <f>(J$7*EXP(-$B$1*J$7)-I$7*EXP(-$B$1*I$7))*EXP(-J$7*$A301)</f>
        <v>3.6347746741589692E-6</v>
      </c>
      <c r="K301" s="3">
        <f t="shared" si="583"/>
        <v>-7.6278415783529551E-6</v>
      </c>
      <c r="L301" s="3">
        <v>0</v>
      </c>
      <c r="M301" s="4">
        <f t="shared" si="584"/>
        <v>-3.4241972373543297E-3</v>
      </c>
      <c r="N301" s="3">
        <f t="shared" ref="N301:W301" si="662">-N$7*EXP(-($B$1+$A301)*N$7)*(N$7-M$7)*($B$4+IF(N$6=1,1,0)*$B$3)</f>
        <v>-2.6438814727951215E-3</v>
      </c>
      <c r="O301" s="3">
        <f t="shared" si="662"/>
        <v>-4.9986230763078641E-4</v>
      </c>
      <c r="P301" s="3">
        <f t="shared" si="662"/>
        <v>-1.9251196343757755E-4</v>
      </c>
      <c r="Q301" s="3">
        <f t="shared" si="662"/>
        <v>-6.2279388985118263E-5</v>
      </c>
      <c r="R301" s="3">
        <f t="shared" si="662"/>
        <v>-1.850322357914994E-5</v>
      </c>
      <c r="S301" s="3">
        <f t="shared" si="662"/>
        <v>-5.2258405717539753E-6</v>
      </c>
      <c r="T301" s="3">
        <f t="shared" si="662"/>
        <v>-1.4271361509383309E-6</v>
      </c>
      <c r="U301" s="3">
        <f t="shared" si="662"/>
        <v>-3.8051510229636898E-7</v>
      </c>
      <c r="V301" s="3">
        <f t="shared" si="662"/>
        <v>-9.9652487640828326E-8</v>
      </c>
      <c r="W301" s="3">
        <f t="shared" si="662"/>
        <v>-2.5736613947381331E-8</v>
      </c>
      <c r="X301" s="8">
        <f t="shared" si="586"/>
        <v>4.5436786704223207E-3</v>
      </c>
      <c r="Y301" s="8">
        <f t="shared" ref="Y301:AF301" si="663">(-EXP(-$B$1*Y$7)+EXP(-$B$1*X$7))*EXP(-Y$7*$A301)</f>
        <v>3.4922966164674853E-3</v>
      </c>
      <c r="Z301" s="8">
        <f t="shared" si="663"/>
        <v>8.0699288777638959E-4</v>
      </c>
      <c r="AA301" s="8">
        <f t="shared" si="663"/>
        <v>1.8647829564385929E-4</v>
      </c>
      <c r="AB301" s="8">
        <f t="shared" si="663"/>
        <v>4.3091030011499502E-5</v>
      </c>
      <c r="AC301" s="8">
        <f t="shared" si="663"/>
        <v>9.9573886657467506E-6</v>
      </c>
      <c r="AD301" s="8">
        <f t="shared" si="663"/>
        <v>2.300933373239901E-6</v>
      </c>
      <c r="AE301" s="8">
        <f t="shared" si="663"/>
        <v>5.3169506241144012E-7</v>
      </c>
      <c r="AF301" s="8">
        <f t="shared" si="663"/>
        <v>1.2286302710045075E-7</v>
      </c>
      <c r="AG301" s="3">
        <f t="shared" si="588"/>
        <v>1.9069603945882386E-6</v>
      </c>
      <c r="AH301" s="9">
        <f t="shared" si="589"/>
        <v>-0.12017643058159644</v>
      </c>
      <c r="AI301" s="9">
        <f t="shared" si="590"/>
        <v>0.48070572232638575</v>
      </c>
      <c r="AJ301" s="8">
        <f t="shared" si="591"/>
        <v>-5.4604308432108838E-4</v>
      </c>
      <c r="AK301" s="7">
        <f t="shared" si="592"/>
        <v>7.1899085022948561E-2</v>
      </c>
      <c r="AL301" s="7">
        <f t="shared" si="593"/>
        <v>-3.4241972373543297E-3</v>
      </c>
      <c r="AM301" s="10">
        <f t="shared" si="594"/>
        <v>6.7928844701273139E-2</v>
      </c>
      <c r="AN301" s="8"/>
      <c r="AO301" s="10">
        <f>Fixing!B301</f>
        <v>6.7928381870181048E-2</v>
      </c>
      <c r="AP301" s="11">
        <f t="shared" si="595"/>
        <v>-4.6283109209066531E-7</v>
      </c>
      <c r="AR301" t="str">
        <f t="shared" si="596"/>
        <v>2.89999999999998 -0.00342419723735433 -0.000546043084321088 0.0718990850229486 0.0679288447012731</v>
      </c>
    </row>
    <row r="302" spans="1:44" x14ac:dyDescent="0.3">
      <c r="A302" s="4">
        <f t="shared" si="597"/>
        <v>2.9099999999999819</v>
      </c>
      <c r="B302" s="4">
        <f t="shared" si="582"/>
        <v>0.14860585887050479</v>
      </c>
      <c r="C302">
        <f>(C$7*EXP(-$B$1*C$7)-B$7*EXP(-$B$1*B$7))*EXP(-C$7*$A302)</f>
        <v>0.11496274259336295</v>
      </c>
      <c r="D302">
        <f>(D$7*EXP(-$B$1*D$7)-C$7*EXP(-$B$1*C$7))*EXP(-D$7*$A302)</f>
        <v>2.6033382781985772E-2</v>
      </c>
      <c r="E302">
        <f>(E$7*EXP(-$B$1*E$7)-D$7*EXP(-$B$1*D$7))*EXP(-E$7*$A302)</f>
        <v>5.893887169442039E-3</v>
      </c>
      <c r="F302">
        <f>(F$7*EXP(-$B$1*F$7)-E$7*EXP(-$B$1*E$7))*EXP(-F$7*$A302)</f>
        <v>1.3340359818454323E-3</v>
      </c>
      <c r="G302">
        <f>(G$7*EXP(-$B$1*G$7)-F$7*EXP(-$B$1*F$7))*EXP(-G$7*$A302)</f>
        <v>3.0187310045055036E-4</v>
      </c>
      <c r="H302">
        <f>(H$7*EXP(-$B$1*H$7)-G$7*EXP(-$B$1*G$7))*EXP(-H$7*$A302)</f>
        <v>6.8291853828387456E-5</v>
      </c>
      <c r="I302">
        <f>(I$7*EXP(-$B$1*I$7)-H$7*EXP(-$B$1*H$7))*EXP(-I$7*$A302)</f>
        <v>1.5445333809762017E-5</v>
      </c>
      <c r="J302">
        <f>(J$7*EXP(-$B$1*J$7)-I$7*EXP(-$B$1*I$7))*EXP(-J$7*$A302)</f>
        <v>3.4922531206302673E-6</v>
      </c>
      <c r="K302" s="3">
        <f t="shared" si="583"/>
        <v>-7.2921973407272442E-6</v>
      </c>
      <c r="L302" s="3">
        <v>0</v>
      </c>
      <c r="M302" s="4">
        <f t="shared" si="584"/>
        <v>-3.4097706067626283E-3</v>
      </c>
      <c r="N302" s="3">
        <f t="shared" ref="N302:W302" si="664">-N$7*EXP(-($B$1+$A302)*N$7)*(N$7-M$7)*($B$4+IF(N$6=1,1,0)*$B$3)</f>
        <v>-2.6372800243619292E-3</v>
      </c>
      <c r="O302" s="3">
        <f t="shared" si="664"/>
        <v>-4.9612736387019023E-4</v>
      </c>
      <c r="P302" s="3">
        <f t="shared" si="664"/>
        <v>-1.9012054142044136E-4</v>
      </c>
      <c r="Q302" s="3">
        <f t="shared" si="664"/>
        <v>-6.1198980822081234E-5</v>
      </c>
      <c r="R302" s="3">
        <f t="shared" si="664"/>
        <v>-1.8091549746578768E-5</v>
      </c>
      <c r="S302" s="3">
        <f t="shared" si="664"/>
        <v>-5.0840879873201191E-6</v>
      </c>
      <c r="T302" s="3">
        <f t="shared" si="664"/>
        <v>-1.3814998330741429E-6</v>
      </c>
      <c r="U302" s="3">
        <f t="shared" si="664"/>
        <v>-3.6651002239033088E-7</v>
      </c>
      <c r="V302" s="3">
        <f t="shared" si="664"/>
        <v>-9.5505994020413825E-8</v>
      </c>
      <c r="W302" s="3">
        <f t="shared" si="664"/>
        <v>-2.4542704603194117E-8</v>
      </c>
      <c r="X302" s="8">
        <f t="shared" si="586"/>
        <v>4.5141806276164115E-3</v>
      </c>
      <c r="Y302" s="8">
        <f t="shared" ref="Y302:AF302" si="665">(-EXP(-$B$1*Y$7)+EXP(-$B$1*X$7))*EXP(-Y$7*$A302)</f>
        <v>3.4748787144275287E-3</v>
      </c>
      <c r="Z302" s="8">
        <f t="shared" si="665"/>
        <v>7.9896317437977578E-4</v>
      </c>
      <c r="AA302" s="8">
        <f t="shared" si="665"/>
        <v>1.8370199551559561E-4</v>
      </c>
      <c r="AB302" s="8">
        <f t="shared" si="665"/>
        <v>4.2237770448693405E-5</v>
      </c>
      <c r="AC302" s="8">
        <f t="shared" si="665"/>
        <v>9.7115398636213846E-6</v>
      </c>
      <c r="AD302" s="8">
        <f t="shared" si="665"/>
        <v>2.2329305150533657E-6</v>
      </c>
      <c r="AE302" s="8">
        <f t="shared" si="665"/>
        <v>5.1340763206189225E-7</v>
      </c>
      <c r="AF302" s="8">
        <f t="shared" si="665"/>
        <v>1.1804549890039886E-7</v>
      </c>
      <c r="AG302" s="3">
        <f t="shared" si="588"/>
        <v>1.8230493351818108E-6</v>
      </c>
      <c r="AH302" s="9">
        <f t="shared" si="589"/>
        <v>-0.11987636474372407</v>
      </c>
      <c r="AI302" s="9">
        <f t="shared" si="590"/>
        <v>0.47950545897489627</v>
      </c>
      <c r="AJ302" s="8">
        <f t="shared" si="591"/>
        <v>-5.4114356343519813E-4</v>
      </c>
      <c r="AK302" s="7">
        <f t="shared" si="592"/>
        <v>7.1257320564060062E-2</v>
      </c>
      <c r="AL302" s="7">
        <f t="shared" si="593"/>
        <v>-3.4097706067626283E-3</v>
      </c>
      <c r="AM302" s="10">
        <f t="shared" si="594"/>
        <v>6.7306406393862234E-2</v>
      </c>
      <c r="AN302" s="8"/>
      <c r="AO302" s="10">
        <f>Fixing!B302</f>
        <v>6.7305948373370728E-2</v>
      </c>
      <c r="AP302" s="11">
        <f t="shared" si="595"/>
        <v>-4.5802049150611701E-7</v>
      </c>
      <c r="AR302" t="str">
        <f t="shared" si="596"/>
        <v>2.90999999999998 -0.00340977060676263 -0.000541143563435198 0.0712573205640601 0.0673064063938622</v>
      </c>
    </row>
    <row r="303" spans="1:44" x14ac:dyDescent="0.3">
      <c r="A303" s="4">
        <f t="shared" si="597"/>
        <v>2.9199999999999817</v>
      </c>
      <c r="B303" s="4">
        <f t="shared" si="582"/>
        <v>0.14764946018585939</v>
      </c>
      <c r="C303">
        <f>(C$7*EXP(-$B$1*C$7)-B$7*EXP(-$B$1*B$7))*EXP(-C$7*$A303)</f>
        <v>0.11438936352261227</v>
      </c>
      <c r="D303">
        <f>(D$7*EXP(-$B$1*D$7)-C$7*EXP(-$B$1*C$7))*EXP(-D$7*$A303)</f>
        <v>2.5774346295233473E-2</v>
      </c>
      <c r="E303">
        <f>(E$7*EXP(-$B$1*E$7)-D$7*EXP(-$B$1*D$7))*EXP(-E$7*$A303)</f>
        <v>5.8061386212906532E-3</v>
      </c>
      <c r="F303">
        <f>(F$7*EXP(-$B$1*F$7)-E$7*EXP(-$B$1*E$7))*EXP(-F$7*$A303)</f>
        <v>1.3076202995483679E-3</v>
      </c>
      <c r="G303">
        <f>(G$7*EXP(-$B$1*G$7)-F$7*EXP(-$B$1*F$7))*EXP(-G$7*$A303)</f>
        <v>2.9441982704414647E-4</v>
      </c>
      <c r="H303">
        <f>(H$7*EXP(-$B$1*H$7)-G$7*EXP(-$B$1*G$7))*EXP(-H$7*$A303)</f>
        <v>6.6273524525506234E-5</v>
      </c>
      <c r="I303">
        <f>(I$7*EXP(-$B$1*I$7)-H$7*EXP(-$B$1*H$7))*EXP(-I$7*$A303)</f>
        <v>1.4914097982612314E-5</v>
      </c>
      <c r="J303">
        <f>(J$7*EXP(-$B$1*J$7)-I$7*EXP(-$B$1*I$7))*EXP(-J$7*$A303)</f>
        <v>3.3553199171483079E-6</v>
      </c>
      <c r="K303" s="3">
        <f t="shared" si="583"/>
        <v>-6.9713222947652861E-6</v>
      </c>
      <c r="L303" s="3">
        <v>0</v>
      </c>
      <c r="M303" s="4">
        <f t="shared" si="584"/>
        <v>-3.3954520229009266E-3</v>
      </c>
      <c r="N303" s="3">
        <f t="shared" ref="N303:W303" si="666">-N$7*EXP(-($B$1+$A303)*N$7)*(N$7-M$7)*($B$4+IF(N$6=1,1,0)*$B$3)</f>
        <v>-2.6306950589374744E-3</v>
      </c>
      <c r="O303" s="3">
        <f t="shared" si="666"/>
        <v>-4.9242032740462699E-4</v>
      </c>
      <c r="P303" s="3">
        <f t="shared" si="666"/>
        <v>-1.8775882612470546E-4</v>
      </c>
      <c r="Q303" s="3">
        <f t="shared" si="666"/>
        <v>-6.0137315325242063E-5</v>
      </c>
      <c r="R303" s="3">
        <f t="shared" si="666"/>
        <v>-1.7689035147462197E-5</v>
      </c>
      <c r="S303" s="3">
        <f t="shared" si="666"/>
        <v>-4.9461804867378901E-6</v>
      </c>
      <c r="T303" s="3">
        <f t="shared" si="666"/>
        <v>-1.3373228528539735E-6</v>
      </c>
      <c r="U303" s="3">
        <f t="shared" si="666"/>
        <v>-3.5302040760510024E-7</v>
      </c>
      <c r="V303" s="3">
        <f t="shared" si="666"/>
        <v>-9.1532034069265305E-8</v>
      </c>
      <c r="W303" s="3">
        <f t="shared" si="666"/>
        <v>-2.340418014860624E-8</v>
      </c>
      <c r="X303" s="8">
        <f t="shared" si="586"/>
        <v>4.4849201733391346E-3</v>
      </c>
      <c r="Y303" s="8">
        <f t="shared" ref="Y303:AF303" si="667">(-EXP(-$B$1*Y$7)+EXP(-$B$1*X$7))*EXP(-Y$7*$A303)</f>
        <v>3.4575476845364168E-3</v>
      </c>
      <c r="Z303" s="8">
        <f t="shared" si="667"/>
        <v>7.910133579664047E-4</v>
      </c>
      <c r="AA303" s="8">
        <f t="shared" si="667"/>
        <v>1.8096702911132157E-4</v>
      </c>
      <c r="AB303" s="8">
        <f t="shared" si="667"/>
        <v>4.1401406557244568E-5</v>
      </c>
      <c r="AC303" s="8">
        <f t="shared" si="667"/>
        <v>9.4717610900482247E-6</v>
      </c>
      <c r="AD303" s="8">
        <f t="shared" si="667"/>
        <v>2.1669374450577102E-6</v>
      </c>
      <c r="AE303" s="8">
        <f t="shared" si="667"/>
        <v>4.9574919026693502E-7</v>
      </c>
      <c r="AF303" s="8">
        <f t="shared" si="667"/>
        <v>1.134168686829705E-7</v>
      </c>
      <c r="AG303" s="3">
        <f t="shared" si="588"/>
        <v>1.7428305736913215E-6</v>
      </c>
      <c r="AH303" s="9">
        <f t="shared" si="589"/>
        <v>-0.11957704813352157</v>
      </c>
      <c r="AI303" s="9">
        <f t="shared" si="590"/>
        <v>0.4783081925340863</v>
      </c>
      <c r="AJ303" s="8">
        <f t="shared" si="591"/>
        <v>-5.362935154423756E-4</v>
      </c>
      <c r="AK303" s="7">
        <f t="shared" si="592"/>
        <v>7.0621946430131949E-2</v>
      </c>
      <c r="AL303" s="7">
        <f t="shared" si="593"/>
        <v>-3.3954520229009266E-3</v>
      </c>
      <c r="AM303" s="10">
        <f t="shared" si="594"/>
        <v>6.6690200891788648E-2</v>
      </c>
      <c r="AN303" s="8"/>
      <c r="AO303" s="10">
        <f>Fixing!B303</f>
        <v>6.6689747623403406E-2</v>
      </c>
      <c r="AP303" s="11">
        <f t="shared" si="595"/>
        <v>-4.5326838524206714E-7</v>
      </c>
      <c r="AR303" t="str">
        <f t="shared" si="596"/>
        <v>2.91999999999998 -0.00339545202290093 -0.000536293515442376 0.0706219464301319 0.0666902008917886</v>
      </c>
    </row>
    <row r="304" spans="1:44" x14ac:dyDescent="0.3">
      <c r="A304" s="4">
        <f t="shared" si="597"/>
        <v>2.9299999999999815</v>
      </c>
      <c r="B304" s="4">
        <f t="shared" si="582"/>
        <v>0.14670058136278225</v>
      </c>
      <c r="C304">
        <f>(C$7*EXP(-$B$1*C$7)-B$7*EXP(-$B$1*B$7))*EXP(-C$7*$A304)</f>
        <v>0.11381884419190742</v>
      </c>
      <c r="D304">
        <f>(D$7*EXP(-$B$1*D$7)-C$7*EXP(-$B$1*C$7))*EXP(-D$7*$A304)</f>
        <v>2.5517887264589388E-2</v>
      </c>
      <c r="E304">
        <f>(E$7*EXP(-$B$1*E$7)-D$7*EXP(-$B$1*D$7))*EXP(-E$7*$A304)</f>
        <v>5.7196964788238892E-3</v>
      </c>
      <c r="F304">
        <f>(F$7*EXP(-$B$1*F$7)-E$7*EXP(-$B$1*E$7))*EXP(-F$7*$A304)</f>
        <v>1.2817276828062929E-3</v>
      </c>
      <c r="G304">
        <f>(G$7*EXP(-$B$1*G$7)-F$7*EXP(-$B$1*F$7))*EXP(-G$7*$A304)</f>
        <v>2.8715057561382355E-4</v>
      </c>
      <c r="H304">
        <f>(H$7*EXP(-$B$1*H$7)-G$7*EXP(-$B$1*G$7))*EXP(-H$7*$A304)</f>
        <v>6.4314845868295093E-5</v>
      </c>
      <c r="I304">
        <f>(I$7*EXP(-$B$1*I$7)-H$7*EXP(-$B$1*H$7))*EXP(-I$7*$A304)</f>
        <v>1.4401133790606518E-5</v>
      </c>
      <c r="J304">
        <f>(J$7*EXP(-$B$1*J$7)-I$7*EXP(-$B$1*I$7))*EXP(-J$7*$A304)</f>
        <v>3.2237559413735446E-6</v>
      </c>
      <c r="K304" s="3">
        <f t="shared" si="583"/>
        <v>-6.6645665588425747E-6</v>
      </c>
      <c r="L304" s="3">
        <v>0</v>
      </c>
      <c r="M304" s="4">
        <f t="shared" si="584"/>
        <v>-3.3812401584581158E-3</v>
      </c>
      <c r="N304" s="3">
        <f t="shared" ref="N304:W304" si="668">-N$7*EXP(-($B$1+$A304)*N$7)*(N$7-M$7)*($B$4+IF(N$6=1,1,0)*$B$3)</f>
        <v>-2.6241265353657011E-3</v>
      </c>
      <c r="O304" s="3">
        <f t="shared" si="668"/>
        <v>-4.8874098971231773E-4</v>
      </c>
      <c r="P304" s="3">
        <f t="shared" si="668"/>
        <v>-1.8542644852754977E-4</v>
      </c>
      <c r="Q304" s="3">
        <f t="shared" si="668"/>
        <v>-5.9094067351244584E-5</v>
      </c>
      <c r="R304" s="3">
        <f t="shared" si="668"/>
        <v>-1.7295476000187589E-5</v>
      </c>
      <c r="S304" s="3">
        <f t="shared" si="668"/>
        <v>-4.8120137708872141E-6</v>
      </c>
      <c r="T304" s="3">
        <f t="shared" si="668"/>
        <v>-1.2945585442350961E-6</v>
      </c>
      <c r="U304" s="3">
        <f t="shared" si="668"/>
        <v>-3.4002728594676182E-7</v>
      </c>
      <c r="V304" s="3">
        <f t="shared" si="668"/>
        <v>-8.7723428741722454E-8</v>
      </c>
      <c r="W304" s="3">
        <f t="shared" si="668"/>
        <v>-2.2318471304793635E-8</v>
      </c>
      <c r="X304" s="8">
        <f t="shared" si="586"/>
        <v>4.4558947286111247E-3</v>
      </c>
      <c r="Y304" s="8">
        <f t="shared" ref="Y304:AF304" si="669">(-EXP(-$B$1*Y$7)+EXP(-$B$1*X$7))*EXP(-Y$7*$A304)</f>
        <v>3.4403030935174989E-3</v>
      </c>
      <c r="Z304" s="8">
        <f t="shared" si="669"/>
        <v>7.8314264354801026E-4</v>
      </c>
      <c r="AA304" s="8">
        <f t="shared" si="669"/>
        <v>1.7827278105205795E-4</v>
      </c>
      <c r="AB304" s="8">
        <f t="shared" si="669"/>
        <v>4.0581603780444746E-5</v>
      </c>
      <c r="AC304" s="8">
        <f t="shared" si="669"/>
        <v>9.237902475488322E-6</v>
      </c>
      <c r="AD304" s="8">
        <f t="shared" si="669"/>
        <v>2.1028947650352723E-6</v>
      </c>
      <c r="AE304" s="8">
        <f t="shared" si="669"/>
        <v>4.7869810322705604E-7</v>
      </c>
      <c r="AF304" s="8">
        <f t="shared" si="669"/>
        <v>1.08969729652324E-7</v>
      </c>
      <c r="AG304" s="3">
        <f t="shared" si="588"/>
        <v>1.6661416397106433E-6</v>
      </c>
      <c r="AH304" s="9">
        <f t="shared" si="589"/>
        <v>-0.11927847888025915</v>
      </c>
      <c r="AI304" s="9">
        <f t="shared" si="590"/>
        <v>0.4771139155210366</v>
      </c>
      <c r="AJ304" s="8">
        <f t="shared" si="591"/>
        <v>-5.3149234527930011E-4</v>
      </c>
      <c r="AK304" s="7">
        <f t="shared" si="592"/>
        <v>6.9992888783209445E-2</v>
      </c>
      <c r="AL304" s="7">
        <f t="shared" si="593"/>
        <v>-3.3812401584581158E-3</v>
      </c>
      <c r="AM304" s="10">
        <f t="shared" si="594"/>
        <v>6.608015627947203E-2</v>
      </c>
      <c r="AN304" s="8"/>
      <c r="AO304" s="10">
        <f>Fixing!B304</f>
        <v>6.6079707705567994E-2</v>
      </c>
      <c r="AP304" s="11">
        <f t="shared" si="595"/>
        <v>-4.4857390403552078E-7</v>
      </c>
      <c r="AR304" t="str">
        <f t="shared" si="596"/>
        <v>2.92999999999998 -0.00338124015845812 -0.0005314923452793 0.0699928887832094 0.066080156279472</v>
      </c>
    </row>
    <row r="305" spans="1:44" x14ac:dyDescent="0.3">
      <c r="A305" s="4">
        <f t="shared" si="597"/>
        <v>2.9399999999999813</v>
      </c>
      <c r="B305" s="4">
        <f t="shared" si="582"/>
        <v>0.14575914616075261</v>
      </c>
      <c r="C305">
        <f>(C$7*EXP(-$B$1*C$7)-B$7*EXP(-$B$1*B$7))*EXP(-C$7*$A305)</f>
        <v>0.11325117033823544</v>
      </c>
      <c r="D305">
        <f>(D$7*EXP(-$B$1*D$7)-C$7*EXP(-$B$1*C$7))*EXP(-D$7*$A305)</f>
        <v>2.5263980043936745E-2</v>
      </c>
      <c r="E305">
        <f>(E$7*EXP(-$B$1*E$7)-D$7*EXP(-$B$1*D$7))*EXP(-E$7*$A305)</f>
        <v>5.634541292195012E-3</v>
      </c>
      <c r="F305">
        <f>(F$7*EXP(-$B$1*F$7)-E$7*EXP(-$B$1*E$7))*EXP(-F$7*$A305)</f>
        <v>1.2563477742272705E-3</v>
      </c>
      <c r="G305">
        <f>(G$7*EXP(-$B$1*G$7)-F$7*EXP(-$B$1*F$7))*EXP(-G$7*$A305)</f>
        <v>2.8006080264080354E-4</v>
      </c>
      <c r="H305">
        <f>(H$7*EXP(-$B$1*H$7)-G$7*EXP(-$B$1*G$7))*EXP(-H$7*$A305)</f>
        <v>6.2414054913747732E-5</v>
      </c>
      <c r="I305">
        <f>(I$7*EXP(-$B$1*I$7)-H$7*EXP(-$B$1*H$7))*EXP(-I$7*$A305)</f>
        <v>1.390581278845951E-5</v>
      </c>
      <c r="J305">
        <f>(J$7*EXP(-$B$1*J$7)-I$7*EXP(-$B$1*I$7))*EXP(-J$7*$A305)</f>
        <v>3.0973506628762608E-6</v>
      </c>
      <c r="K305" s="3">
        <f t="shared" si="583"/>
        <v>-6.3713088477625879E-6</v>
      </c>
      <c r="L305" s="3">
        <v>0</v>
      </c>
      <c r="M305" s="4">
        <f t="shared" si="584"/>
        <v>-3.3671337079799885E-3</v>
      </c>
      <c r="N305" s="3">
        <f t="shared" ref="N305:W305" si="670">-N$7*EXP(-($B$1+$A305)*N$7)*(N$7-M$7)*($B$4+IF(N$6=1,1,0)*$B$3)</f>
        <v>-2.6175744125933164E-3</v>
      </c>
      <c r="O305" s="3">
        <f t="shared" si="670"/>
        <v>-4.8508914382954736E-4</v>
      </c>
      <c r="P305" s="3">
        <f t="shared" si="670"/>
        <v>-1.8312304419022956E-4</v>
      </c>
      <c r="Q305" s="3">
        <f t="shared" si="670"/>
        <v>-5.806891739724295E-5</v>
      </c>
      <c r="R305" s="3">
        <f t="shared" si="670"/>
        <v>-1.6910673057031074E-5</v>
      </c>
      <c r="S305" s="3">
        <f t="shared" si="670"/>
        <v>-4.6814863697947574E-6</v>
      </c>
      <c r="T305" s="3">
        <f t="shared" si="670"/>
        <v>-1.2531617334405062E-6</v>
      </c>
      <c r="U305" s="3">
        <f t="shared" si="670"/>
        <v>-3.2751238369668329E-7</v>
      </c>
      <c r="V305" s="3">
        <f t="shared" si="670"/>
        <v>-8.4073297708872973E-8</v>
      </c>
      <c r="W305" s="3">
        <f t="shared" si="670"/>
        <v>-2.1283127980561249E-8</v>
      </c>
      <c r="X305" s="8">
        <f t="shared" si="586"/>
        <v>4.4271017539501221E-3</v>
      </c>
      <c r="Y305" s="8">
        <f t="shared" ref="Y305:AF305" si="671">(-EXP(-$B$1*Y$7)+EXP(-$B$1*X$7))*EXP(-Y$7*$A305)</f>
        <v>3.4231445102551011E-3</v>
      </c>
      <c r="Z305" s="8">
        <f t="shared" si="671"/>
        <v>7.753502440465917E-4</v>
      </c>
      <c r="AA305" s="8">
        <f t="shared" si="671"/>
        <v>1.75618645120625E-4</v>
      </c>
      <c r="AB305" s="8">
        <f t="shared" si="671"/>
        <v>3.9778034186252364E-5</v>
      </c>
      <c r="AC305" s="8">
        <f t="shared" si="671"/>
        <v>9.0098178506948379E-6</v>
      </c>
      <c r="AD305" s="8">
        <f t="shared" si="671"/>
        <v>2.040744832251021E-6</v>
      </c>
      <c r="AE305" s="8">
        <f t="shared" si="671"/>
        <v>4.6223348122826887E-7</v>
      </c>
      <c r="AF305" s="8">
        <f t="shared" si="671"/>
        <v>1.0469696543723677E-7</v>
      </c>
      <c r="AG305" s="3">
        <f t="shared" si="588"/>
        <v>1.592827211940647E-6</v>
      </c>
      <c r="AH305" s="9">
        <f t="shared" si="589"/>
        <v>-0.11898065511787802</v>
      </c>
      <c r="AI305" s="9">
        <f t="shared" si="590"/>
        <v>0.47592262047151207</v>
      </c>
      <c r="AJ305" s="8">
        <f t="shared" si="591"/>
        <v>-5.267394669584923E-4</v>
      </c>
      <c r="AK305" s="7">
        <f t="shared" si="592"/>
        <v>6.9370074798515521E-2</v>
      </c>
      <c r="AL305" s="7">
        <f t="shared" si="593"/>
        <v>-3.3671337079799885E-3</v>
      </c>
      <c r="AM305" s="10">
        <f t="shared" si="594"/>
        <v>6.5476201623577035E-2</v>
      </c>
      <c r="AN305" s="8"/>
      <c r="AO305" s="10">
        <f>Fixing!B305</f>
        <v>6.5475757687298311E-2</v>
      </c>
      <c r="AP305" s="11">
        <f t="shared" si="595"/>
        <v>-4.4393627872396646E-7</v>
      </c>
      <c r="AR305" t="str">
        <f t="shared" si="596"/>
        <v>2.93999999999998 -0.00336713370797999 -0.000526739466958492 0.0693700747985155 0.065476201623577</v>
      </c>
    </row>
    <row r="306" spans="1:44" x14ac:dyDescent="0.3">
      <c r="A306" s="4">
        <f t="shared" si="597"/>
        <v>2.9499999999999811</v>
      </c>
      <c r="B306" s="4">
        <f t="shared" si="582"/>
        <v>0.14482507932704522</v>
      </c>
      <c r="C306">
        <f>(C$7*EXP(-$B$1*C$7)-B$7*EXP(-$B$1*B$7))*EXP(-C$7*$A306)</f>
        <v>0.11268632776972043</v>
      </c>
      <c r="D306">
        <f>(D$7*EXP(-$B$1*D$7)-C$7*EXP(-$B$1*C$7))*EXP(-D$7*$A306)</f>
        <v>2.5012599242341876E-2</v>
      </c>
      <c r="E306">
        <f>(E$7*EXP(-$B$1*E$7)-D$7*EXP(-$B$1*D$7))*EXP(-E$7*$A306)</f>
        <v>5.5506539011277766E-3</v>
      </c>
      <c r="F306">
        <f>(F$7*EXP(-$B$1*F$7)-E$7*EXP(-$B$1*E$7))*EXP(-F$7*$A306)</f>
        <v>1.2314704215094659E-3</v>
      </c>
      <c r="G306">
        <f>(G$7*EXP(-$B$1*G$7)-F$7*EXP(-$B$1*F$7))*EXP(-G$7*$A306)</f>
        <v>2.7314607678618645E-4</v>
      </c>
      <c r="H306">
        <f>(H$7*EXP(-$B$1*H$7)-G$7*EXP(-$B$1*G$7))*EXP(-H$7*$A306)</f>
        <v>6.0569440821697839E-5</v>
      </c>
      <c r="I306">
        <f>(I$7*EXP(-$B$1*I$7)-H$7*EXP(-$B$1*H$7))*EXP(-I$7*$A306)</f>
        <v>1.342752814600026E-5</v>
      </c>
      <c r="J306">
        <f>(J$7*EXP(-$B$1*J$7)-I$7*EXP(-$B$1*I$7))*EXP(-J$7*$A306)</f>
        <v>2.9759018062429614E-6</v>
      </c>
      <c r="K306" s="3">
        <f t="shared" si="583"/>
        <v>-6.0909552144419837E-6</v>
      </c>
      <c r="L306" s="3">
        <v>0</v>
      </c>
      <c r="M306" s="4">
        <f t="shared" si="584"/>
        <v>-3.3531313874335346E-3</v>
      </c>
      <c r="N306" s="3">
        <f t="shared" ref="N306:W306" si="672">-N$7*EXP(-($B$1+$A306)*N$7)*(N$7-M$7)*($B$4+IF(N$6=1,1,0)*$B$3)</f>
        <v>-2.6110386496695304E-3</v>
      </c>
      <c r="O306" s="3">
        <f t="shared" si="672"/>
        <v>-4.8146458433902196E-4</v>
      </c>
      <c r="P306" s="3">
        <f t="shared" si="672"/>
        <v>-1.808482532011308E-4</v>
      </c>
      <c r="Q306" s="3">
        <f t="shared" si="672"/>
        <v>-5.706155150305129E-5</v>
      </c>
      <c r="R306" s="3">
        <f t="shared" si="672"/>
        <v>-1.6534431503284155E-5</v>
      </c>
      <c r="S306" s="3">
        <f t="shared" si="672"/>
        <v>-4.5544995658923968E-6</v>
      </c>
      <c r="T306" s="3">
        <f t="shared" si="672"/>
        <v>-1.2130886912399264E-6</v>
      </c>
      <c r="U306" s="3">
        <f t="shared" si="672"/>
        <v>-3.1545809971108541E-7</v>
      </c>
      <c r="V306" s="3">
        <f t="shared" si="672"/>
        <v>-8.0575046929088033E-8</v>
      </c>
      <c r="W306" s="3">
        <f t="shared" si="672"/>
        <v>-2.0295813743285263E-8</v>
      </c>
      <c r="X306" s="8">
        <f t="shared" si="586"/>
        <v>4.398538748519097E-3</v>
      </c>
      <c r="Y306" s="8">
        <f t="shared" ref="Y306:AF306" si="673">(-EXP(-$B$1*Y$7)+EXP(-$B$1*X$7))*EXP(-Y$7*$A306)</f>
        <v>3.4060715057837492E-3</v>
      </c>
      <c r="Z306" s="8">
        <f t="shared" si="673"/>
        <v>7.6763538021570518E-4</v>
      </c>
      <c r="AA306" s="8">
        <f t="shared" si="673"/>
        <v>1.7300402412524088E-4</v>
      </c>
      <c r="AB306" s="8">
        <f t="shared" si="673"/>
        <v>3.8990376336115338E-5</v>
      </c>
      <c r="AC306" s="8">
        <f t="shared" si="673"/>
        <v>8.7873646553524878E-6</v>
      </c>
      <c r="AD306" s="8">
        <f t="shared" si="673"/>
        <v>1.980431707570204E-6</v>
      </c>
      <c r="AE306" s="8">
        <f t="shared" si="673"/>
        <v>4.4633515304960739E-7</v>
      </c>
      <c r="AF306" s="8">
        <f t="shared" si="673"/>
        <v>1.0059173870339296E-7</v>
      </c>
      <c r="AG306" s="3">
        <f t="shared" si="588"/>
        <v>1.5227388036104959E-6</v>
      </c>
      <c r="AH306" s="9">
        <f t="shared" si="589"/>
        <v>-0.11868357498497867</v>
      </c>
      <c r="AI306" s="9">
        <f t="shared" si="590"/>
        <v>0.47473429993991467</v>
      </c>
      <c r="AJ306" s="8">
        <f t="shared" si="591"/>
        <v>-5.2203430338420046E-4</v>
      </c>
      <c r="AK306" s="7">
        <f t="shared" si="592"/>
        <v>6.8753432648067422E-2</v>
      </c>
      <c r="AL306" s="7">
        <f t="shared" si="593"/>
        <v>-3.3531313874335346E-3</v>
      </c>
      <c r="AM306" s="10">
        <f t="shared" si="594"/>
        <v>6.4878266957249686E-2</v>
      </c>
      <c r="AN306" s="8"/>
      <c r="AO306" s="10">
        <f>Fixing!B306</f>
        <v>6.487782760259854E-2</v>
      </c>
      <c r="AP306" s="11">
        <f t="shared" si="595"/>
        <v>-4.3935465114663952E-7</v>
      </c>
      <c r="AR306" t="str">
        <f t="shared" si="596"/>
        <v>2.94999999999998 -0.00335313138743353 -0.0005220343033842 0.0687534326480674 0.0648782669572497</v>
      </c>
    </row>
    <row r="307" spans="1:44" x14ac:dyDescent="0.3">
      <c r="A307" s="4">
        <f t="shared" si="597"/>
        <v>2.9599999999999809</v>
      </c>
      <c r="B307" s="4">
        <f t="shared" si="582"/>
        <v>0.14389830658129057</v>
      </c>
      <c r="C307">
        <f>(C$7*EXP(-$B$1*C$7)-B$7*EXP(-$B$1*B$7))*EXP(-C$7*$A307)</f>
        <v>0.11212430236526874</v>
      </c>
      <c r="D307">
        <f>(D$7*EXP(-$B$1*D$7)-C$7*EXP(-$B$1*C$7))*EXP(-D$7*$A307)</f>
        <v>2.476371972151515E-2</v>
      </c>
      <c r="E307">
        <f>(E$7*EXP(-$B$1*E$7)-D$7*EXP(-$B$1*D$7))*EXP(-E$7*$A307)</f>
        <v>5.4680154306052924E-3</v>
      </c>
      <c r="F307">
        <f>(F$7*EXP(-$B$1*F$7)-E$7*EXP(-$B$1*E$7))*EXP(-F$7*$A307)</f>
        <v>1.2070856733800896E-3</v>
      </c>
      <c r="G307">
        <f>(G$7*EXP(-$B$1*G$7)-F$7*EXP(-$B$1*F$7))*EXP(-G$7*$A307)</f>
        <v>2.6640207612121984E-4</v>
      </c>
      <c r="H307">
        <f>(H$7*EXP(-$B$1*H$7)-G$7*EXP(-$B$1*G$7))*EXP(-H$7*$A307)</f>
        <v>5.8779343314947388E-5</v>
      </c>
      <c r="I307">
        <f>(I$7*EXP(-$B$1*I$7)-H$7*EXP(-$B$1*H$7))*EXP(-I$7*$A307)</f>
        <v>1.2965693904728767E-5</v>
      </c>
      <c r="J307">
        <f>(J$7*EXP(-$B$1*J$7)-I$7*EXP(-$B$1*I$7))*EXP(-J$7*$A307)</f>
        <v>2.859215027392563E-6</v>
      </c>
      <c r="K307" s="3">
        <f t="shared" si="583"/>
        <v>-5.8229378469647367E-6</v>
      </c>
      <c r="L307" s="3">
        <v>0</v>
      </c>
      <c r="M307" s="4">
        <f t="shared" si="584"/>
        <v>-3.3392319337813311E-3</v>
      </c>
      <c r="N307" s="3">
        <f t="shared" ref="N307:W307" si="674">-N$7*EXP(-($B$1+$A307)*N$7)*(N$7-M$7)*($B$4+IF(N$6=1,1,0)*$B$3)</f>
        <v>-2.604519205745805E-3</v>
      </c>
      <c r="O307" s="3">
        <f t="shared" si="674"/>
        <v>-4.778671073583146E-4</v>
      </c>
      <c r="P307" s="3">
        <f t="shared" si="674"/>
        <v>-1.7860172011953339E-4</v>
      </c>
      <c r="Q307" s="3">
        <f t="shared" si="674"/>
        <v>-5.6071661154991058E-5</v>
      </c>
      <c r="R307" s="3">
        <f t="shared" si="674"/>
        <v>-1.6166560858624575E-5</v>
      </c>
      <c r="S307" s="3">
        <f t="shared" si="674"/>
        <v>-4.4309573193574092E-6</v>
      </c>
      <c r="T307" s="3">
        <f t="shared" si="674"/>
        <v>-1.1742970867567275E-6</v>
      </c>
      <c r="U307" s="3">
        <f t="shared" si="674"/>
        <v>-3.0384748066653592E-7</v>
      </c>
      <c r="V307" s="3">
        <f t="shared" si="674"/>
        <v>-7.7222356735740927E-8</v>
      </c>
      <c r="W307" s="3">
        <f t="shared" si="674"/>
        <v>-1.9354300546345931E-8</v>
      </c>
      <c r="X307" s="8">
        <f t="shared" si="586"/>
        <v>4.3702032492988086E-3</v>
      </c>
      <c r="Y307" s="8">
        <f t="shared" ref="Y307:AF307" si="675">(-EXP(-$B$1*Y$7)+EXP(-$B$1*X$7))*EXP(-Y$7*$A307)</f>
        <v>3.389083653277441E-3</v>
      </c>
      <c r="Z307" s="8">
        <f t="shared" si="675"/>
        <v>7.5999728056253847E-4</v>
      </c>
      <c r="AA307" s="8">
        <f t="shared" si="675"/>
        <v>1.7042832976515114E-4</v>
      </c>
      <c r="AB307" s="8">
        <f t="shared" si="675"/>
        <v>3.821831515639138E-5</v>
      </c>
      <c r="AC307" s="8">
        <f t="shared" si="675"/>
        <v>8.5704038489727205E-6</v>
      </c>
      <c r="AD307" s="8">
        <f t="shared" si="675"/>
        <v>1.921901105109351E-6</v>
      </c>
      <c r="AE307" s="8">
        <f t="shared" si="675"/>
        <v>4.3098364125085064E-7</v>
      </c>
      <c r="AF307" s="8">
        <f t="shared" si="675"/>
        <v>9.6647480212190038E-8</v>
      </c>
      <c r="AG307" s="3">
        <f t="shared" si="588"/>
        <v>1.455734461741184E-6</v>
      </c>
      <c r="AH307" s="9">
        <f t="shared" si="589"/>
        <v>-0.11838723662480932</v>
      </c>
      <c r="AI307" s="9">
        <f t="shared" si="590"/>
        <v>0.47354894649923729</v>
      </c>
      <c r="AJ307" s="8">
        <f t="shared" si="591"/>
        <v>-5.1737628617324867E-4</v>
      </c>
      <c r="AK307" s="7">
        <f t="shared" si="592"/>
        <v>6.8142891484594417E-2</v>
      </c>
      <c r="AL307" s="7">
        <f t="shared" si="593"/>
        <v>-3.3392319337813311E-3</v>
      </c>
      <c r="AM307" s="10">
        <f t="shared" si="594"/>
        <v>6.4286283264639837E-2</v>
      </c>
      <c r="AN307" s="8"/>
      <c r="AO307" s="10">
        <f>Fixing!B307</f>
        <v>6.4285848436380202E-2</v>
      </c>
      <c r="AP307" s="11">
        <f t="shared" si="595"/>
        <v>-4.3482825963503391E-7</v>
      </c>
      <c r="AR307" t="str">
        <f t="shared" si="596"/>
        <v>2.95999999999998 -0.00333923193378133 -0.000517376286173249 0.0681428914845944 0.0642862832646398</v>
      </c>
    </row>
    <row r="308" spans="1:44" x14ac:dyDescent="0.3">
      <c r="A308" s="4">
        <f t="shared" si="597"/>
        <v>2.9699999999999807</v>
      </c>
      <c r="B308" s="4">
        <f t="shared" si="582"/>
        <v>0.14297875460030568</v>
      </c>
      <c r="C308">
        <f>(C$7*EXP(-$B$1*C$7)-B$7*EXP(-$B$1*B$7))*EXP(-C$7*$A308)</f>
        <v>0.11156508007421599</v>
      </c>
      <c r="D308">
        <f>(D$7*EXP(-$B$1*D$7)-C$7*EXP(-$B$1*C$7))*EXP(-D$7*$A308)</f>
        <v>2.4517316593297072E-2</v>
      </c>
      <c r="E308">
        <f>(E$7*EXP(-$B$1*E$7)-D$7*EXP(-$B$1*D$7))*EXP(-E$7*$A308)</f>
        <v>5.3866072866230567E-3</v>
      </c>
      <c r="F308">
        <f>(F$7*EXP(-$B$1*F$7)-E$7*EXP(-$B$1*E$7))*EXP(-F$7*$A308)</f>
        <v>1.183183775614756E-3</v>
      </c>
      <c r="G308">
        <f>(G$7*EXP(-$B$1*G$7)-F$7*EXP(-$B$1*F$7))*EXP(-G$7*$A308)</f>
        <v>2.5982458542595221E-4</v>
      </c>
      <c r="H308">
        <f>(H$7*EXP(-$B$1*H$7)-G$7*EXP(-$B$1*G$7))*EXP(-H$7*$A308)</f>
        <v>5.7042151184905097E-5</v>
      </c>
      <c r="I308">
        <f>(I$7*EXP(-$B$1*I$7)-H$7*EXP(-$B$1*H$7))*EXP(-I$7*$A308)</f>
        <v>1.2519744259943836E-5</v>
      </c>
      <c r="J308">
        <f>(J$7*EXP(-$B$1*J$7)-I$7*EXP(-$B$1*I$7))*EXP(-J$7*$A308)</f>
        <v>2.7471036025843973E-6</v>
      </c>
      <c r="K308" s="3">
        <f t="shared" si="583"/>
        <v>-5.5667139185689523E-6</v>
      </c>
      <c r="L308" s="3">
        <v>0</v>
      </c>
      <c r="M308" s="4">
        <f t="shared" si="584"/>
        <v>-3.3254341045657184E-3</v>
      </c>
      <c r="N308" s="3">
        <f t="shared" ref="N308:W308" si="676">-N$7*EXP(-($B$1+$A308)*N$7)*(N$7-M$7)*($B$4+IF(N$6=1,1,0)*$B$3)</f>
        <v>-2.5980160400755933E-3</v>
      </c>
      <c r="O308" s="3">
        <f t="shared" si="676"/>
        <v>-4.742965105283965E-4</v>
      </c>
      <c r="P308" s="3">
        <f t="shared" si="676"/>
        <v>-1.7638309392007263E-4</v>
      </c>
      <c r="Q308" s="3">
        <f t="shared" si="676"/>
        <v>-5.50989431914064E-5</v>
      </c>
      <c r="R308" s="3">
        <f t="shared" si="676"/>
        <v>-1.580687488068156E-5</v>
      </c>
      <c r="S308" s="3">
        <f t="shared" si="676"/>
        <v>-4.3107661954777441E-6</v>
      </c>
      <c r="T308" s="3">
        <f t="shared" si="676"/>
        <v>-1.1367459427520145E-6</v>
      </c>
      <c r="U308" s="3">
        <f t="shared" si="676"/>
        <v>-2.9266419721654281E-7</v>
      </c>
      <c r="V308" s="3">
        <f t="shared" si="676"/>
        <v>-7.4009170420591489E-8</v>
      </c>
      <c r="W308" s="3">
        <f t="shared" si="676"/>
        <v>-1.8456463701152002E-8</v>
      </c>
      <c r="X308" s="8">
        <f t="shared" si="586"/>
        <v>4.3420928302839393E-3</v>
      </c>
      <c r="Y308" s="8">
        <f t="shared" ref="Y308:AF308" si="677">(-EXP(-$B$1*Y$7)+EXP(-$B$1*X$7))*EXP(-Y$7*$A308)</f>
        <v>3.3721805280389795E-3</v>
      </c>
      <c r="Z308" s="8">
        <f t="shared" si="677"/>
        <v>7.5243518127076118E-4</v>
      </c>
      <c r="AA308" s="8">
        <f t="shared" si="677"/>
        <v>1.6789098249825847E-4</v>
      </c>
      <c r="AB308" s="8">
        <f t="shared" si="677"/>
        <v>3.7461541812314306E-5</v>
      </c>
      <c r="AC308" s="8">
        <f t="shared" si="677"/>
        <v>8.3587998239888714E-6</v>
      </c>
      <c r="AD308" s="8">
        <f t="shared" si="677"/>
        <v>1.8651003433753127E-6</v>
      </c>
      <c r="AE308" s="8">
        <f t="shared" si="677"/>
        <v>4.1616013831023007E-7</v>
      </c>
      <c r="AF308" s="8">
        <f t="shared" si="677"/>
        <v>9.2857878308555406E-8</v>
      </c>
      <c r="AG308" s="3">
        <f t="shared" si="588"/>
        <v>1.3916784796422377E-6</v>
      </c>
      <c r="AH308" s="9">
        <f t="shared" si="589"/>
        <v>-0.11809163818525426</v>
      </c>
      <c r="AI308" s="9">
        <f t="shared" si="590"/>
        <v>0.47236655274101702</v>
      </c>
      <c r="AJ308" s="8">
        <f t="shared" si="591"/>
        <v>-5.1276485548067759E-4</v>
      </c>
      <c r="AK308" s="7">
        <f t="shared" si="592"/>
        <v>6.7538381425750221E-2</v>
      </c>
      <c r="AL308" s="7">
        <f t="shared" si="593"/>
        <v>-3.3254341045657184E-3</v>
      </c>
      <c r="AM308" s="10">
        <f t="shared" si="594"/>
        <v>6.3700182465703831E-2</v>
      </c>
      <c r="AN308" s="8"/>
      <c r="AO308" s="10">
        <f>Fixing!B308</f>
        <v>6.369975210945425E-2</v>
      </c>
      <c r="AP308" s="11">
        <f t="shared" si="595"/>
        <v>-4.3035624958109864E-7</v>
      </c>
      <c r="AR308" t="str">
        <f t="shared" si="596"/>
        <v>2.96999999999998 -0.00332543410456572 -0.000512764855480678 0.0675383814257502 0.0637001824657038</v>
      </c>
    </row>
    <row r="309" spans="1:44" x14ac:dyDescent="0.3">
      <c r="A309" s="4">
        <f t="shared" si="597"/>
        <v>2.9799999999999804</v>
      </c>
      <c r="B309" s="4">
        <f t="shared" si="582"/>
        <v>0.14206635100319109</v>
      </c>
      <c r="C309">
        <f>(C$7*EXP(-$B$1*C$7)-B$7*EXP(-$B$1*B$7))*EXP(-C$7*$A309)</f>
        <v>0.1110086469159758</v>
      </c>
      <c r="D309">
        <f>(D$7*EXP(-$B$1*D$7)-C$7*EXP(-$B$1*C$7))*EXP(-D$7*$A309)</f>
        <v>2.4273365217169492E-2</v>
      </c>
      <c r="E309">
        <f>(E$7*EXP(-$B$1*E$7)-D$7*EXP(-$B$1*D$7))*EXP(-E$7*$A309)</f>
        <v>5.3064111520052318E-3</v>
      </c>
      <c r="F309">
        <f>(F$7*EXP(-$B$1*F$7)-E$7*EXP(-$B$1*E$7))*EXP(-F$7*$A309)</f>
        <v>1.1597551671356618E-3</v>
      </c>
      <c r="G309">
        <f>(G$7*EXP(-$B$1*G$7)-F$7*EXP(-$B$1*F$7))*EXP(-G$7*$A309)</f>
        <v>2.5340949355458361E-4</v>
      </c>
      <c r="H309">
        <f>(H$7*EXP(-$B$1*H$7)-G$7*EXP(-$B$1*G$7))*EXP(-H$7*$A309)</f>
        <v>5.5356300841389923E-5</v>
      </c>
      <c r="I309">
        <f>(I$7*EXP(-$B$1*I$7)-H$7*EXP(-$B$1*H$7))*EXP(-I$7*$A309)</f>
        <v>1.2089132867561345E-5</v>
      </c>
      <c r="J309">
        <f>(J$7*EXP(-$B$1*J$7)-I$7*EXP(-$B$1*I$7))*EXP(-J$7*$A309)</f>
        <v>2.639388129620392E-6</v>
      </c>
      <c r="K309" s="3">
        <f t="shared" si="583"/>
        <v>-5.3217644882371857E-6</v>
      </c>
      <c r="L309" s="3">
        <v>0</v>
      </c>
      <c r="M309" s="4">
        <f t="shared" si="584"/>
        <v>-3.3117366775025272E-3</v>
      </c>
      <c r="N309" s="3">
        <f t="shared" ref="N309:W309" si="678">-N$7*EXP(-($B$1+$A309)*N$7)*(N$7-M$7)*($B$4+IF(N$6=1,1,0)*$B$3)</f>
        <v>-2.5915291120140894E-3</v>
      </c>
      <c r="O309" s="3">
        <f t="shared" si="678"/>
        <v>-4.7075259300225446E-4</v>
      </c>
      <c r="P309" s="3">
        <f t="shared" si="678"/>
        <v>-1.7419202793789108E-4</v>
      </c>
      <c r="Q309" s="3">
        <f t="shared" si="678"/>
        <v>-5.4143099709818405E-5</v>
      </c>
      <c r="R309" s="3">
        <f t="shared" si="678"/>
        <v>-1.5455191470746664E-5</v>
      </c>
      <c r="S309" s="3">
        <f t="shared" si="678"/>
        <v>-4.1938352939875714E-6</v>
      </c>
      <c r="T309" s="3">
        <f t="shared" si="678"/>
        <v>-1.1003955923386039E-6</v>
      </c>
      <c r="U309" s="3">
        <f t="shared" si="678"/>
        <v>-2.8189252102571982E-7</v>
      </c>
      <c r="V309" s="3">
        <f t="shared" si="678"/>
        <v>-7.0929683292209852E-8</v>
      </c>
      <c r="W309" s="3">
        <f t="shared" si="678"/>
        <v>-1.7600277082410712E-8</v>
      </c>
      <c r="X309" s="8">
        <f t="shared" si="586"/>
        <v>4.3142051017019834E-3</v>
      </c>
      <c r="Y309" s="8">
        <f t="shared" ref="Y309:AF309" si="679">(-EXP(-$B$1*Y$7)+EXP(-$B$1*X$7))*EXP(-Y$7*$A309)</f>
        <v>3.3553617074893543E-3</v>
      </c>
      <c r="Z309" s="8">
        <f t="shared" si="679"/>
        <v>7.4494832612414239E-4</v>
      </c>
      <c r="AA309" s="8">
        <f t="shared" si="679"/>
        <v>1.6539141141072331E-4</v>
      </c>
      <c r="AB309" s="8">
        <f t="shared" si="679"/>
        <v>3.6719753584456039E-5</v>
      </c>
      <c r="AC309" s="8">
        <f t="shared" si="679"/>
        <v>8.1524203209970333E-6</v>
      </c>
      <c r="AD309" s="8">
        <f t="shared" si="679"/>
        <v>1.8099782978483621E-6</v>
      </c>
      <c r="AE309" s="8">
        <f t="shared" si="679"/>
        <v>4.0184648358285609E-7</v>
      </c>
      <c r="AF309" s="8">
        <f t="shared" si="679"/>
        <v>8.9216868820951713E-8</v>
      </c>
      <c r="AG309" s="3">
        <f t="shared" si="588"/>
        <v>1.3304411220592964E-6</v>
      </c>
      <c r="AH309" s="9">
        <f t="shared" si="589"/>
        <v>-0.11779677781882225</v>
      </c>
      <c r="AI309" s="9">
        <f t="shared" si="590"/>
        <v>0.47118711127528901</v>
      </c>
      <c r="AJ309" s="8">
        <f t="shared" si="591"/>
        <v>-5.0819945983001801E-4</v>
      </c>
      <c r="AK309" s="7">
        <f t="shared" si="592"/>
        <v>6.6939833538614865E-2</v>
      </c>
      <c r="AL309" s="7">
        <f t="shared" si="593"/>
        <v>-3.3117366775025272E-3</v>
      </c>
      <c r="AM309" s="10">
        <f t="shared" si="594"/>
        <v>6.3119897401282321E-2</v>
      </c>
      <c r="AN309" s="8"/>
      <c r="AO309" s="10">
        <f>Fixing!B309</f>
        <v>6.3119471463449428E-2</v>
      </c>
      <c r="AP309" s="11">
        <f t="shared" si="595"/>
        <v>-4.2593783289301967E-7</v>
      </c>
      <c r="AR309" t="str">
        <f t="shared" si="596"/>
        <v>2.97999999999998 -0.00331173667750253 -0.000508199459830018 0.0669398335386149 0.0631198974012823</v>
      </c>
    </row>
    <row r="310" spans="1:44" x14ac:dyDescent="0.3">
      <c r="A310" s="4">
        <f t="shared" si="597"/>
        <v>2.9899999999999802</v>
      </c>
      <c r="B310" s="4">
        <f t="shared" si="582"/>
        <v>0.14116102433668895</v>
      </c>
      <c r="C310">
        <f>(C$7*EXP(-$B$1*C$7)-B$7*EXP(-$B$1*B$7))*EXP(-C$7*$A310)</f>
        <v>0.11045498897969018</v>
      </c>
      <c r="D310">
        <f>(D$7*EXP(-$B$1*D$7)-C$7*EXP(-$B$1*C$7))*EXP(-D$7*$A310)</f>
        <v>2.40318411977915E-2</v>
      </c>
      <c r="E310">
        <f>(E$7*EXP(-$B$1*E$7)-D$7*EXP(-$B$1*D$7))*EXP(-E$7*$A310)</f>
        <v>5.2274089822831977E-3</v>
      </c>
      <c r="F310">
        <f>(F$7*EXP(-$B$1*F$7)-E$7*EXP(-$B$1*E$7))*EXP(-F$7*$A310)</f>
        <v>1.1367904761870305E-3</v>
      </c>
      <c r="G310">
        <f>(G$7*EXP(-$B$1*G$7)-F$7*EXP(-$B$1*F$7))*EXP(-G$7*$A310)</f>
        <v>2.4715279086586547E-4</v>
      </c>
      <c r="H310">
        <f>(H$7*EXP(-$B$1*H$7)-G$7*EXP(-$B$1*G$7))*EXP(-H$7*$A310)</f>
        <v>5.3720274905294418E-5</v>
      </c>
      <c r="I310">
        <f>(I$7*EXP(-$B$1*I$7)-H$7*EXP(-$B$1*H$7))*EXP(-I$7*$A310)</f>
        <v>1.167333217477462E-5</v>
      </c>
      <c r="J310">
        <f>(J$7*EXP(-$B$1*J$7)-I$7*EXP(-$B$1*I$7))*EXP(-J$7*$A310)</f>
        <v>2.535896240763278E-6</v>
      </c>
      <c r="K310" s="3">
        <f t="shared" si="583"/>
        <v>-5.0875934496635652E-6</v>
      </c>
      <c r="L310" s="3">
        <v>0</v>
      </c>
      <c r="M310" s="4">
        <f t="shared" si="584"/>
        <v>-3.2981384500841019E-3</v>
      </c>
      <c r="N310" s="3">
        <f t="shared" ref="N310:W310" si="680">-N$7*EXP(-($B$1+$A310)*N$7)*(N$7-M$7)*($B$4+IF(N$6=1,1,0)*$B$3)</f>
        <v>-2.5850583810179714E-3</v>
      </c>
      <c r="O310" s="3">
        <f t="shared" si="680"/>
        <v>-4.6723515543359322E-4</v>
      </c>
      <c r="P310" s="3">
        <f t="shared" si="680"/>
        <v>-1.7202817981447124E-4</v>
      </c>
      <c r="Q310" s="3">
        <f t="shared" si="680"/>
        <v>-5.3203837975690071E-5</v>
      </c>
      <c r="R310" s="3">
        <f t="shared" si="680"/>
        <v>-1.511133258158245E-5</v>
      </c>
      <c r="S310" s="3">
        <f t="shared" si="680"/>
        <v>-4.0800761803196377E-6</v>
      </c>
      <c r="T310" s="3">
        <f t="shared" si="680"/>
        <v>-1.0652076370791858E-6</v>
      </c>
      <c r="U310" s="3">
        <f t="shared" si="680"/>
        <v>-2.7151730264922322E-7</v>
      </c>
      <c r="V310" s="3">
        <f t="shared" si="680"/>
        <v>-6.7978332189674303E-8</v>
      </c>
      <c r="W310" s="3">
        <f t="shared" si="680"/>
        <v>-1.6783808555823038E-8</v>
      </c>
      <c r="X310" s="8">
        <f t="shared" si="586"/>
        <v>4.286537709254125E-3</v>
      </c>
      <c r="Y310" s="8">
        <f t="shared" ref="Y310:AF310" si="681">(-EXP(-$B$1*Y$7)+EXP(-$B$1*X$7))*EXP(-Y$7*$A310)</f>
        <v>3.3386267711571741E-3</v>
      </c>
      <c r="Z310" s="8">
        <f t="shared" si="681"/>
        <v>7.3753596643092844E-4</v>
      </c>
      <c r="AA310" s="8">
        <f t="shared" si="681"/>
        <v>1.6292905408850578E-4</v>
      </c>
      <c r="AB310" s="8">
        <f t="shared" si="681"/>
        <v>3.59926537476348E-5</v>
      </c>
      <c r="AC310" s="8">
        <f t="shared" si="681"/>
        <v>7.951136346089613E-6</v>
      </c>
      <c r="AD310" s="8">
        <f t="shared" si="681"/>
        <v>1.7564853549666758E-6</v>
      </c>
      <c r="AE310" s="8">
        <f t="shared" si="681"/>
        <v>3.8802514105166373E-7</v>
      </c>
      <c r="AF310" s="8">
        <f t="shared" si="681"/>
        <v>8.5718625357408653E-8</v>
      </c>
      <c r="AG310" s="3">
        <f t="shared" si="588"/>
        <v>1.2718983624158913E-6</v>
      </c>
      <c r="AH310" s="9">
        <f t="shared" si="589"/>
        <v>-0.11750265368263507</v>
      </c>
      <c r="AI310" s="9">
        <f t="shared" si="590"/>
        <v>0.47001061473054029</v>
      </c>
      <c r="AJ310" s="8">
        <f t="shared" si="591"/>
        <v>-5.0367955594804328E-4</v>
      </c>
      <c r="AK310" s="7">
        <f t="shared" si="592"/>
        <v>6.6347179824479935E-2</v>
      </c>
      <c r="AL310" s="7">
        <f t="shared" si="593"/>
        <v>-3.2981384500841019E-3</v>
      </c>
      <c r="AM310" s="10">
        <f t="shared" si="594"/>
        <v>6.2545361818447789E-2</v>
      </c>
      <c r="AN310" s="8"/>
      <c r="AO310" s="10">
        <f>Fixing!B310</f>
        <v>6.2544940246054989E-2</v>
      </c>
      <c r="AP310" s="11">
        <f t="shared" si="595"/>
        <v>-4.2157239280027348E-7</v>
      </c>
      <c r="AR310" t="str">
        <f t="shared" si="596"/>
        <v>2.98999999999998 -0.0032981384500841 -0.000503679555948043 0.0663471798244799 0.0625453618184478</v>
      </c>
    </row>
    <row r="311" spans="1:44" x14ac:dyDescent="0.3">
      <c r="A311" s="4">
        <f t="shared" si="597"/>
        <v>2.99999999999998</v>
      </c>
      <c r="B311" s="4">
        <f t="shared" si="582"/>
        <v>0.14026270406079755</v>
      </c>
      <c r="C311">
        <f>(C$7*EXP(-$B$1*C$7)-B$7*EXP(-$B$1*B$7))*EXP(-C$7*$A311)</f>
        <v>0.10990409242388195</v>
      </c>
      <c r="D311">
        <f>(D$7*EXP(-$B$1*D$7)-C$7*EXP(-$B$1*C$7))*EXP(-D$7*$A311)</f>
        <v>2.3792720382559883E-2</v>
      </c>
      <c r="E311">
        <f>(E$7*EXP(-$B$1*E$7)-D$7*EXP(-$B$1*D$7))*EXP(-E$7*$A311)</f>
        <v>5.1495830016354749E-3</v>
      </c>
      <c r="F311">
        <f>(F$7*EXP(-$B$1*F$7)-E$7*EXP(-$B$1*E$7))*EXP(-F$7*$A311)</f>
        <v>1.1142805165862823E-3</v>
      </c>
      <c r="G311">
        <f>(G$7*EXP(-$B$1*G$7)-F$7*EXP(-$B$1*F$7))*EXP(-G$7*$A311)</f>
        <v>2.4105056671694424E-4</v>
      </c>
      <c r="H311">
        <f>(H$7*EXP(-$B$1*H$7)-G$7*EXP(-$B$1*G$7))*EXP(-H$7*$A311)</f>
        <v>5.2132600842841011E-5</v>
      </c>
      <c r="I311">
        <f>(I$7*EXP(-$B$1*I$7)-H$7*EXP(-$B$1*H$7))*EXP(-I$7*$A311)</f>
        <v>1.1271832773736088E-5</v>
      </c>
      <c r="J311">
        <f>(J$7*EXP(-$B$1*J$7)-I$7*EXP(-$B$1*I$7))*EXP(-J$7*$A311)</f>
        <v>2.4364623269114369E-6</v>
      </c>
      <c r="K311" s="3">
        <f t="shared" si="583"/>
        <v>-4.8637265264689509E-6</v>
      </c>
      <c r="L311" s="3">
        <v>0</v>
      </c>
      <c r="M311" s="4">
        <f t="shared" si="584"/>
        <v>-3.2846382391913931E-3</v>
      </c>
      <c r="N311" s="3">
        <f t="shared" ref="N311:W311" si="682">-N$7*EXP(-($B$1+$A311)*N$7)*(N$7-M$7)*($B$4+IF(N$6=1,1,0)*$B$3)</f>
        <v>-2.57860380664515E-3</v>
      </c>
      <c r="O311" s="3">
        <f t="shared" si="682"/>
        <v>-4.6374399996562216E-4</v>
      </c>
      <c r="P311" s="3">
        <f t="shared" si="682"/>
        <v>-1.698912114441415E-4</v>
      </c>
      <c r="Q311" s="3">
        <f t="shared" si="682"/>
        <v>-5.2280870332774167E-5</v>
      </c>
      <c r="R311" s="3">
        <f t="shared" si="682"/>
        <v>-1.4775124127282229E-5</v>
      </c>
      <c r="S311" s="3">
        <f t="shared" si="682"/>
        <v>-3.9694028187223771E-6</v>
      </c>
      <c r="T311" s="3">
        <f t="shared" si="682"/>
        <v>-1.0311449064244114E-6</v>
      </c>
      <c r="U311" s="3">
        <f t="shared" si="682"/>
        <v>-2.6152395022634685E-7</v>
      </c>
      <c r="V311" s="3">
        <f t="shared" si="682"/>
        <v>-6.5149785432599617E-8</v>
      </c>
      <c r="W311" s="3">
        <f t="shared" si="682"/>
        <v>-1.6005215617885841E-8</v>
      </c>
      <c r="X311" s="8">
        <f t="shared" si="586"/>
        <v>4.2590883333773174E-3</v>
      </c>
      <c r="Y311" s="8">
        <f t="shared" ref="Y311:AF311" si="683">(-EXP(-$B$1*Y$7)+EXP(-$B$1*X$7))*EXP(-Y$7*$A311)</f>
        <v>3.3219753006681605E-3</v>
      </c>
      <c r="Z311" s="8">
        <f t="shared" si="683"/>
        <v>7.3019736094897278E-4</v>
      </c>
      <c r="AA311" s="8">
        <f t="shared" si="683"/>
        <v>1.6050335649082031E-4</v>
      </c>
      <c r="AB311" s="8">
        <f t="shared" si="683"/>
        <v>3.5279951452221052E-5</v>
      </c>
      <c r="AC311" s="8">
        <f t="shared" si="683"/>
        <v>7.7548220902299416E-6</v>
      </c>
      <c r="AD311" s="8">
        <f t="shared" si="683"/>
        <v>1.7045733674707777E-6</v>
      </c>
      <c r="AE311" s="8">
        <f t="shared" si="683"/>
        <v>3.7467917784359267E-7</v>
      </c>
      <c r="AF311" s="8">
        <f t="shared" si="683"/>
        <v>8.2357549982052838E-8</v>
      </c>
      <c r="AG311" s="3">
        <f t="shared" si="588"/>
        <v>1.2159316316172377E-6</v>
      </c>
      <c r="AH311" s="9">
        <f t="shared" si="589"/>
        <v>-0.11720926393841591</v>
      </c>
      <c r="AI311" s="9">
        <f t="shared" si="590"/>
        <v>0.46883705575366363</v>
      </c>
      <c r="AJ311" s="8">
        <f t="shared" si="591"/>
        <v>-4.9920460860384988E-4</v>
      </c>
      <c r="AK311" s="7">
        <f t="shared" si="592"/>
        <v>6.576035320391177E-2</v>
      </c>
      <c r="AL311" s="7">
        <f t="shared" si="593"/>
        <v>-3.2846382391913931E-3</v>
      </c>
      <c r="AM311" s="10">
        <f t="shared" si="594"/>
        <v>6.1976510356116524E-2</v>
      </c>
      <c r="AN311" s="8"/>
      <c r="AO311" s="10">
        <f>Fixing!B311</f>
        <v>6.1976093097147869E-2</v>
      </c>
      <c r="AP311" s="11">
        <f t="shared" si="595"/>
        <v>-4.1725896865463241E-7</v>
      </c>
      <c r="AR311" t="str">
        <f t="shared" si="596"/>
        <v>2.99999999999998 -0.00328463823919139 -0.00049920460860385 0.0657603532039118 0.0619765103561165</v>
      </c>
    </row>
    <row r="312" spans="1:44" x14ac:dyDescent="0.3">
      <c r="A312" s="4">
        <f t="shared" si="597"/>
        <v>3.0099999999999798</v>
      </c>
      <c r="B312" s="4">
        <f t="shared" si="582"/>
        <v>0.1393713205346376</v>
      </c>
      <c r="C312">
        <f>(C$7*EXP(-$B$1*C$7)-B$7*EXP(-$B$1*B$7))*EXP(-C$7*$A312)</f>
        <v>0.10935594347610848</v>
      </c>
      <c r="D312">
        <f>(D$7*EXP(-$B$1*D$7)-C$7*EXP(-$B$1*C$7))*EXP(-D$7*$A312)</f>
        <v>2.355597885919386E-2</v>
      </c>
      <c r="E312">
        <f>(E$7*EXP(-$B$1*E$7)-D$7*EXP(-$B$1*D$7))*EXP(-E$7*$A312)</f>
        <v>5.0729156988880853E-3</v>
      </c>
      <c r="F312">
        <f>(F$7*EXP(-$B$1*F$7)-E$7*EXP(-$B$1*E$7))*EXP(-F$7*$A312)</f>
        <v>1.0922162840494405E-3</v>
      </c>
      <c r="G312">
        <f>(G$7*EXP(-$B$1*G$7)-F$7*EXP(-$B$1*F$7))*EXP(-G$7*$A312)</f>
        <v>2.3509900701908275E-4</v>
      </c>
      <c r="H312">
        <f>(H$7*EXP(-$B$1*H$7)-G$7*EXP(-$B$1*G$7))*EXP(-H$7*$A312)</f>
        <v>5.059184964020228E-5</v>
      </c>
      <c r="I312">
        <f>(I$7*EXP(-$B$1*I$7)-H$7*EXP(-$B$1*H$7))*EXP(-I$7*$A312)</f>
        <v>1.0884142777469134E-5</v>
      </c>
      <c r="J312">
        <f>(J$7*EXP(-$B$1*J$7)-I$7*EXP(-$B$1*I$7))*EXP(-J$7*$A312)</f>
        <v>2.3409272725890057E-6</v>
      </c>
      <c r="K312" s="3">
        <f t="shared" si="583"/>
        <v>-4.6497103116291773E-6</v>
      </c>
      <c r="L312" s="3">
        <v>0</v>
      </c>
      <c r="M312" s="4">
        <f t="shared" si="584"/>
        <v>-3.2712348807148618E-3</v>
      </c>
      <c r="N312" s="3">
        <f t="shared" ref="N312:W312" si="684">-N$7*EXP(-($B$1+$A312)*N$7)*(N$7-M$7)*($B$4+IF(N$6=1,1,0)*$B$3)</f>
        <v>-2.5721653485545138E-3</v>
      </c>
      <c r="O312" s="3">
        <f t="shared" si="684"/>
        <v>-4.6027893021992561E-4</v>
      </c>
      <c r="P312" s="3">
        <f t="shared" si="684"/>
        <v>-1.6778078892124625E-4</v>
      </c>
      <c r="Q312" s="3">
        <f t="shared" si="684"/>
        <v>-5.1373914115016325E-5</v>
      </c>
      <c r="R312" s="3">
        <f t="shared" si="684"/>
        <v>-1.4446395895135327E-5</v>
      </c>
      <c r="S312" s="3">
        <f t="shared" si="684"/>
        <v>-3.8617315071913192E-6</v>
      </c>
      <c r="T312" s="3">
        <f t="shared" si="684"/>
        <v>-9.9817141844803268E-7</v>
      </c>
      <c r="U312" s="3">
        <f t="shared" si="684"/>
        <v>-2.5189840895831536E-7</v>
      </c>
      <c r="V312" s="3">
        <f t="shared" si="684"/>
        <v>-6.2438933189339038E-8</v>
      </c>
      <c r="W312" s="3">
        <f t="shared" si="684"/>
        <v>-1.5262741237961822E-8</v>
      </c>
      <c r="X312" s="8">
        <f t="shared" si="586"/>
        <v>4.2318546885268954E-3</v>
      </c>
      <c r="Y312" s="8">
        <f t="shared" ref="Y312:AF312" si="685">(-EXP(-$B$1*Y$7)+EXP(-$B$1*X$7))*EXP(-Y$7*$A312)</f>
        <v>3.305406879734683E-3</v>
      </c>
      <c r="Z312" s="8">
        <f t="shared" si="685"/>
        <v>7.229317758116119E-4</v>
      </c>
      <c r="AA312" s="8">
        <f t="shared" si="685"/>
        <v>1.5811377282547387E-4</v>
      </c>
      <c r="AB312" s="8">
        <f t="shared" si="685"/>
        <v>3.4581361607793832E-5</v>
      </c>
      <c r="AC312" s="8">
        <f t="shared" si="685"/>
        <v>7.5633548506175393E-6</v>
      </c>
      <c r="AD312" s="8">
        <f t="shared" si="685"/>
        <v>1.654195611067757E-6</v>
      </c>
      <c r="AE312" s="8">
        <f t="shared" si="685"/>
        <v>3.6179224348470565E-7</v>
      </c>
      <c r="AF312" s="8">
        <f t="shared" si="685"/>
        <v>7.9128264257216044E-8</v>
      </c>
      <c r="AG312" s="3">
        <f t="shared" si="588"/>
        <v>1.1624275779072939E-6</v>
      </c>
      <c r="AH312" s="9">
        <f t="shared" si="589"/>
        <v>-0.11691660675247791</v>
      </c>
      <c r="AI312" s="9">
        <f t="shared" si="590"/>
        <v>0.46766642700991162</v>
      </c>
      <c r="AJ312" s="8">
        <f t="shared" si="591"/>
        <v>-4.9477409045212888E-4</v>
      </c>
      <c r="AK312" s="7">
        <f t="shared" si="592"/>
        <v>6.5179287502087097E-2</v>
      </c>
      <c r="AL312" s="7">
        <f t="shared" si="593"/>
        <v>-3.2712348807148618E-3</v>
      </c>
      <c r="AM312" s="10">
        <f t="shared" si="594"/>
        <v>6.1413278530920101E-2</v>
      </c>
      <c r="AN312" s="8"/>
      <c r="AO312" s="10">
        <f>Fixing!B312</f>
        <v>6.1412865533975569E-2</v>
      </c>
      <c r="AP312" s="11">
        <f t="shared" si="595"/>
        <v>-4.1299694453211799E-7</v>
      </c>
      <c r="AR312" t="str">
        <f t="shared" si="596"/>
        <v>3.00999999999998 -0.00327123488071486 -0.000494774090452129 0.0651792875020871 0.0614132785309201</v>
      </c>
    </row>
    <row r="313" spans="1:44" x14ac:dyDescent="0.3">
      <c r="A313" s="4">
        <f t="shared" si="597"/>
        <v>3.0199999999999796</v>
      </c>
      <c r="B313" s="4">
        <f t="shared" si="582"/>
        <v>0.13848680500256555</v>
      </c>
      <c r="C313">
        <f>(C$7*EXP(-$B$1*C$7)-B$7*EXP(-$B$1*B$7))*EXP(-C$7*$A313)</f>
        <v>0.10881052843261754</v>
      </c>
      <c r="D313">
        <f>(D$7*EXP(-$B$1*D$7)-C$7*EXP(-$B$1*C$7))*EXP(-D$7*$A313)</f>
        <v>2.3321592953343805E-2</v>
      </c>
      <c r="E313">
        <f>(E$7*EXP(-$B$1*E$7)-D$7*EXP(-$B$1*D$7))*EXP(-E$7*$A313)</f>
        <v>4.9973898235744696E-3</v>
      </c>
      <c r="F313">
        <f>(F$7*EXP(-$B$1*F$7)-E$7*EXP(-$B$1*E$7))*EXP(-F$7*$A313)</f>
        <v>1.0705889525892962E-3</v>
      </c>
      <c r="G313">
        <f>(G$7*EXP(-$B$1*G$7)-F$7*EXP(-$B$1*F$7))*EXP(-G$7*$A313)</f>
        <v>2.2929439185373008E-4</v>
      </c>
      <c r="H313">
        <f>(H$7*EXP(-$B$1*H$7)-G$7*EXP(-$B$1*G$7))*EXP(-H$7*$A313)</f>
        <v>4.9096634517292033E-5</v>
      </c>
      <c r="I313">
        <f>(I$7*EXP(-$B$1*I$7)-H$7*EXP(-$B$1*H$7))*EXP(-I$7*$A313)</f>
        <v>1.0509787217244867E-5</v>
      </c>
      <c r="J313">
        <f>(J$7*EXP(-$B$1*J$7)-I$7*EXP(-$B$1*I$7))*EXP(-J$7*$A313)</f>
        <v>2.2491382013271705E-6</v>
      </c>
      <c r="K313" s="3">
        <f t="shared" si="583"/>
        <v>-4.445111349170891E-6</v>
      </c>
      <c r="L313" s="3">
        <v>0</v>
      </c>
      <c r="M313" s="4">
        <f t="shared" si="584"/>
        <v>-3.257927229183992E-3</v>
      </c>
      <c r="N313" s="3">
        <f t="shared" ref="N313:W313" si="686">-N$7*EXP(-($B$1+$A313)*N$7)*(N$7-M$7)*($B$4+IF(N$6=1,1,0)*$B$3)</f>
        <v>-2.5657429665056791E-3</v>
      </c>
      <c r="O313" s="3">
        <f t="shared" si="686"/>
        <v>-4.5683975128541681E-4</v>
      </c>
      <c r="P313" s="3">
        <f t="shared" si="686"/>
        <v>-1.656965824879726E-4</v>
      </c>
      <c r="Q313" s="3">
        <f t="shared" si="686"/>
        <v>-5.0482691559986288E-5</v>
      </c>
      <c r="R313" s="3">
        <f t="shared" si="686"/>
        <v>-1.4124981459453304E-5</v>
      </c>
      <c r="S313" s="3">
        <f t="shared" si="686"/>
        <v>-3.7569808141654326E-6</v>
      </c>
      <c r="T313" s="3">
        <f t="shared" si="686"/>
        <v>-9.6625234183765373E-7</v>
      </c>
      <c r="U313" s="3">
        <f t="shared" si="686"/>
        <v>-2.4262714134140653E-7</v>
      </c>
      <c r="V313" s="3">
        <f t="shared" si="686"/>
        <v>-5.9840878245961924E-8</v>
      </c>
      <c r="W313" s="3">
        <f t="shared" si="686"/>
        <v>-1.4554709893233656E-8</v>
      </c>
      <c r="X313" s="8">
        <f t="shared" si="586"/>
        <v>4.204834522478963E-3</v>
      </c>
      <c r="Y313" s="8">
        <f t="shared" ref="Y313:AF313" si="687">(-EXP(-$B$1*Y$7)+EXP(-$B$1*X$7))*EXP(-Y$7*$A313)</f>
        <v>3.2889210941453553E-3</v>
      </c>
      <c r="Z313" s="8">
        <f t="shared" si="687"/>
        <v>7.1573848445427731E-4</v>
      </c>
      <c r="AA313" s="8">
        <f t="shared" si="687"/>
        <v>1.5575976542606061E-4</v>
      </c>
      <c r="AB313" s="8">
        <f t="shared" si="687"/>
        <v>3.3896604769100693E-5</v>
      </c>
      <c r="AC313" s="8">
        <f t="shared" si="687"/>
        <v>7.376614953994859E-6</v>
      </c>
      <c r="AD313" s="8">
        <f t="shared" si="687"/>
        <v>1.605306742376251E-6</v>
      </c>
      <c r="AE313" s="8">
        <f t="shared" si="687"/>
        <v>3.4934854986880801E-7</v>
      </c>
      <c r="AF313" s="8">
        <f t="shared" si="687"/>
        <v>7.6025600636787498E-8</v>
      </c>
      <c r="AG313" s="3">
        <f t="shared" si="588"/>
        <v>1.1112778372927225E-6</v>
      </c>
      <c r="AH313" s="9">
        <f t="shared" si="589"/>
        <v>-0.11662468029571268</v>
      </c>
      <c r="AI313" s="9">
        <f t="shared" si="590"/>
        <v>0.46649872118285074</v>
      </c>
      <c r="AJ313" s="8">
        <f t="shared" si="591"/>
        <v>-4.9038748188048474E-4</v>
      </c>
      <c r="AK313" s="7">
        <f t="shared" si="592"/>
        <v>6.4603917434395641E-2</v>
      </c>
      <c r="AL313" s="7">
        <f t="shared" si="593"/>
        <v>-3.257927229183992E-3</v>
      </c>
      <c r="AM313" s="10">
        <f t="shared" si="594"/>
        <v>6.0855602723331161E-2</v>
      </c>
      <c r="AN313" s="8"/>
      <c r="AO313" s="10">
        <f>Fixing!B313</f>
        <v>6.0855193937775047E-2</v>
      </c>
      <c r="AP313" s="11">
        <f t="shared" si="595"/>
        <v>-4.0878555611356671E-7</v>
      </c>
      <c r="AR313" t="str">
        <f t="shared" si="596"/>
        <v>3.01999999999998 -0.00325792722918399 -0.000490387481880485 0.0646039174343956 0.0608556027233312</v>
      </c>
    </row>
    <row r="314" spans="1:44" x14ac:dyDescent="0.3">
      <c r="A314" s="4">
        <f t="shared" si="597"/>
        <v>3.0299999999999794</v>
      </c>
      <c r="B314" s="4">
        <f t="shared" si="582"/>
        <v>0.13760908958052986</v>
      </c>
      <c r="C314">
        <f>(C$7*EXP(-$B$1*C$7)-B$7*EXP(-$B$1*B$7))*EXP(-C$7*$A314)</f>
        <v>0.10826783365800464</v>
      </c>
      <c r="D314">
        <f>(D$7*EXP(-$B$1*D$7)-C$7*EXP(-$B$1*C$7))*EXP(-D$7*$A314)</f>
        <v>2.3089539226223806E-2</v>
      </c>
      <c r="E314">
        <f>(E$7*EXP(-$B$1*E$7)-D$7*EXP(-$B$1*D$7))*EXP(-E$7*$A314)</f>
        <v>4.9229883820540539E-3</v>
      </c>
      <c r="F314">
        <f>(F$7*EXP(-$B$1*F$7)-E$7*EXP(-$B$1*E$7))*EXP(-F$7*$A314)</f>
        <v>1.0493898709848972E-3</v>
      </c>
      <c r="G314">
        <f>(G$7*EXP(-$B$1*G$7)-F$7*EXP(-$B$1*F$7))*EXP(-G$7*$A314)</f>
        <v>2.2363309314745166E-4</v>
      </c>
      <c r="H314">
        <f>(H$7*EXP(-$B$1*H$7)-G$7*EXP(-$B$1*G$7))*EXP(-H$7*$A314)</f>
        <v>4.7645609679569602E-5</v>
      </c>
      <c r="I314">
        <f>(I$7*EXP(-$B$1*I$7)-H$7*EXP(-$B$1*H$7))*EXP(-I$7*$A314)</f>
        <v>1.0148307460686197E-5</v>
      </c>
      <c r="J314">
        <f>(J$7*EXP(-$B$1*J$7)-I$7*EXP(-$B$1*I$7))*EXP(-J$7*$A314)</f>
        <v>2.1609482310291986E-6</v>
      </c>
      <c r="K314" s="3">
        <f t="shared" si="583"/>
        <v>-4.2495152562751053E-6</v>
      </c>
      <c r="L314" s="3">
        <v>0</v>
      </c>
      <c r="M314" s="4">
        <f t="shared" si="584"/>
        <v>-3.2447141574051758E-3</v>
      </c>
      <c r="N314" s="3">
        <f t="shared" ref="N314:W314" si="688">-N$7*EXP(-($B$1+$A314)*N$7)*(N$7-M$7)*($B$4+IF(N$6=1,1,0)*$B$3)</f>
        <v>-2.5593366203587368E-3</v>
      </c>
      <c r="O314" s="3">
        <f t="shared" si="688"/>
        <v>-4.5342626970737378E-4</v>
      </c>
      <c r="P314" s="3">
        <f t="shared" si="688"/>
        <v>-1.63638266482825E-4</v>
      </c>
      <c r="Q314" s="3">
        <f t="shared" si="688"/>
        <v>-4.9606929723810897E-5</v>
      </c>
      <c r="R314" s="3">
        <f t="shared" si="688"/>
        <v>-1.3810718097313405E-5</v>
      </c>
      <c r="S314" s="3">
        <f t="shared" si="688"/>
        <v>-3.6550715169406135E-6</v>
      </c>
      <c r="T314" s="3">
        <f t="shared" si="688"/>
        <v>-9.3535395910092306E-7</v>
      </c>
      <c r="U314" s="3">
        <f t="shared" si="688"/>
        <v>-2.3369710812760366E-7</v>
      </c>
      <c r="V314" s="3">
        <f t="shared" si="688"/>
        <v>-5.7350927159329831E-8</v>
      </c>
      <c r="W314" s="3">
        <f t="shared" si="688"/>
        <v>-1.3879523787594671E-8</v>
      </c>
      <c r="X314" s="8">
        <f t="shared" si="586"/>
        <v>4.1780256156519219E-3</v>
      </c>
      <c r="Y314" s="8">
        <f t="shared" ref="Y314:AF314" si="689">(-EXP(-$B$1*Y$7)+EXP(-$B$1*X$7))*EXP(-Y$7*$A314)</f>
        <v>3.2725175317546797E-3</v>
      </c>
      <c r="Z314" s="8">
        <f t="shared" si="689"/>
        <v>7.0861676754183892E-4</v>
      </c>
      <c r="AA314" s="8">
        <f t="shared" si="689"/>
        <v>1.5344080463098467E-4</v>
      </c>
      <c r="AB314" s="8">
        <f t="shared" si="689"/>
        <v>3.3225407024275945E-5</v>
      </c>
      <c r="AC314" s="8">
        <f t="shared" si="689"/>
        <v>7.1944856818476144E-6</v>
      </c>
      <c r="AD314" s="8">
        <f t="shared" si="689"/>
        <v>1.5578627581143394E-6</v>
      </c>
      <c r="AE314" s="8">
        <f t="shared" si="689"/>
        <v>3.3733285191504814E-7</v>
      </c>
      <c r="AF314" s="8">
        <f t="shared" si="689"/>
        <v>7.3044594197037611E-8</v>
      </c>
      <c r="AG314" s="3">
        <f t="shared" si="588"/>
        <v>1.0623788140687763E-6</v>
      </c>
      <c r="AH314" s="9">
        <f t="shared" si="589"/>
        <v>-0.11633348274357895</v>
      </c>
      <c r="AI314" s="9">
        <f t="shared" si="590"/>
        <v>0.4653339309743158</v>
      </c>
      <c r="AJ314" s="8">
        <f t="shared" si="591"/>
        <v>-4.8604427086067366E-4</v>
      </c>
      <c r="AK314" s="7">
        <f t="shared" si="592"/>
        <v>6.403417859230473E-2</v>
      </c>
      <c r="AL314" s="7">
        <f t="shared" si="593"/>
        <v>-3.2447141574051758E-3</v>
      </c>
      <c r="AM314" s="10">
        <f t="shared" si="594"/>
        <v>6.0303420164038883E-2</v>
      </c>
      <c r="AN314" s="8"/>
      <c r="AO314" s="10">
        <f>Fixing!B314</f>
        <v>6.0303015539901826E-2</v>
      </c>
      <c r="AP314" s="11">
        <f t="shared" si="595"/>
        <v>-4.0462413705699696E-7</v>
      </c>
      <c r="AR314" t="str">
        <f t="shared" si="596"/>
        <v>3.02999999999998 -0.00324471415740518 -0.000486044270860674 0.0640341785923047 0.0603034201640389</v>
      </c>
    </row>
    <row r="315" spans="1:44" x14ac:dyDescent="0.3">
      <c r="A315" s="4">
        <f t="shared" si="597"/>
        <v>3.0399999999999792</v>
      </c>
      <c r="B315" s="4">
        <f t="shared" si="582"/>
        <v>0.1367381072426653</v>
      </c>
      <c r="C315">
        <f>(C$7*EXP(-$B$1*C$7)-B$7*EXP(-$B$1*B$7))*EXP(-C$7*$A315)</f>
        <v>0.10772784558487215</v>
      </c>
      <c r="D315">
        <f>(D$7*EXP(-$B$1*D$7)-C$7*EXP(-$B$1*C$7))*EXP(-D$7*$A315)</f>
        <v>2.285979447226778E-2</v>
      </c>
      <c r="E315">
        <f>(E$7*EXP(-$B$1*E$7)-D$7*EXP(-$B$1*D$7))*EXP(-E$7*$A315)</f>
        <v>4.8496946336886136E-3</v>
      </c>
      <c r="F315">
        <f>(F$7*EXP(-$B$1*F$7)-E$7*EXP(-$B$1*E$7))*EXP(-F$7*$A315)</f>
        <v>1.0286105593209438E-3</v>
      </c>
      <c r="G315">
        <f>(G$7*EXP(-$B$1*G$7)-F$7*EXP(-$B$1*F$7))*EXP(-G$7*$A315)</f>
        <v>2.181115724042651E-4</v>
      </c>
      <c r="H315">
        <f>(H$7*EXP(-$B$1*H$7)-G$7*EXP(-$B$1*G$7))*EXP(-H$7*$A315)</f>
        <v>4.6237469106733918E-5</v>
      </c>
      <c r="I315">
        <f>(I$7*EXP(-$B$1*I$7)-H$7*EXP(-$B$1*H$7))*EXP(-I$7*$A315)</f>
        <v>9.7992606498856613E-6</v>
      </c>
      <c r="J315">
        <f>(J$7*EXP(-$B$1*J$7)-I$7*EXP(-$B$1*I$7))*EXP(-J$7*$A315)</f>
        <v>2.0762162389277505E-6</v>
      </c>
      <c r="K315" s="3">
        <f t="shared" si="583"/>
        <v>-4.062525884010349E-6</v>
      </c>
      <c r="L315" s="3">
        <v>0</v>
      </c>
      <c r="M315" s="4">
        <f t="shared" si="584"/>
        <v>-3.2315945561077731E-3</v>
      </c>
      <c r="N315" s="3">
        <f t="shared" ref="N315:W315" si="690">-N$7*EXP(-($B$1+$A315)*N$7)*(N$7-M$7)*($B$4+IF(N$6=1,1,0)*$B$3)</f>
        <v>-2.552946270074003E-3</v>
      </c>
      <c r="O315" s="3">
        <f t="shared" si="690"/>
        <v>-4.5003829347655788E-4</v>
      </c>
      <c r="P315" s="3">
        <f t="shared" si="690"/>
        <v>-1.6160551928974E-4</v>
      </c>
      <c r="Q315" s="3">
        <f t="shared" si="690"/>
        <v>-4.8746360397582936E-5</v>
      </c>
      <c r="R315" s="3">
        <f t="shared" si="690"/>
        <v>-1.3503446706176595E-5</v>
      </c>
      <c r="S315" s="3">
        <f t="shared" si="690"/>
        <v>-3.555926541753771E-6</v>
      </c>
      <c r="T315" s="3">
        <f t="shared" si="690"/>
        <v>-9.0544363094828782E-7</v>
      </c>
      <c r="U315" s="3">
        <f t="shared" si="690"/>
        <v>-2.2509574998600724E-7</v>
      </c>
      <c r="V315" s="3">
        <f t="shared" si="690"/>
        <v>-5.4964581778288102E-8</v>
      </c>
      <c r="W315" s="3">
        <f t="shared" si="690"/>
        <v>-1.3235659245943705E-8</v>
      </c>
      <c r="X315" s="8">
        <f t="shared" si="586"/>
        <v>4.1514257804465002E-3</v>
      </c>
      <c r="Y315" s="8">
        <f t="shared" ref="Y315:AF315" si="691">(-EXP(-$B$1*Y$7)+EXP(-$B$1*X$7))*EXP(-Y$7*$A315)</f>
        <v>3.2561957824727419E-3</v>
      </c>
      <c r="Z315" s="8">
        <f t="shared" si="691"/>
        <v>7.0156591289667071E-4</v>
      </c>
      <c r="AA315" s="8">
        <f t="shared" si="691"/>
        <v>1.5115636866428397E-4</v>
      </c>
      <c r="AB315" s="8">
        <f t="shared" si="691"/>
        <v>3.2567499885272243E-5</v>
      </c>
      <c r="AC315" s="8">
        <f t="shared" si="691"/>
        <v>7.0168531974518989E-6</v>
      </c>
      <c r="AD315" s="8">
        <f t="shared" si="691"/>
        <v>1.5118209554936215E-6</v>
      </c>
      <c r="AE315" s="8">
        <f t="shared" si="691"/>
        <v>3.25730428890782E-7</v>
      </c>
      <c r="AF315" s="8">
        <f t="shared" si="691"/>
        <v>7.018047469168088E-8</v>
      </c>
      <c r="AG315" s="3">
        <f t="shared" si="588"/>
        <v>1.015631471002587E-6</v>
      </c>
      <c r="AH315" s="9">
        <f t="shared" si="589"/>
        <v>-0.11604301227609105</v>
      </c>
      <c r="AI315" s="9">
        <f t="shared" si="590"/>
        <v>0.46417204910436421</v>
      </c>
      <c r="AJ315" s="8">
        <f t="shared" si="591"/>
        <v>-4.8174395280363409E-4</v>
      </c>
      <c r="AK315" s="7">
        <f t="shared" si="592"/>
        <v>6.3470007429480252E-2</v>
      </c>
      <c r="AL315" s="7">
        <f t="shared" si="593"/>
        <v>-3.2315945561077731E-3</v>
      </c>
      <c r="AM315" s="10">
        <f t="shared" si="594"/>
        <v>5.9756668920568842E-2</v>
      </c>
      <c r="AN315" s="8"/>
      <c r="AO315" s="10">
        <f>Fixing!B315</f>
        <v>5.9756268408629874E-2</v>
      </c>
      <c r="AP315" s="11">
        <f t="shared" si="595"/>
        <v>-4.0051193896800674E-7</v>
      </c>
      <c r="AR315" t="str">
        <f t="shared" si="596"/>
        <v>3.03999999999998 -0.00323159455610777 -0.000481743952803634 0.0634700074294803 0.0597566689205688</v>
      </c>
    </row>
    <row r="316" spans="1:44" x14ac:dyDescent="0.3">
      <c r="A316" s="4">
        <f t="shared" si="597"/>
        <v>3.049999999999979</v>
      </c>
      <c r="B316" s="4">
        <f t="shared" si="582"/>
        <v>0.13587379180812106</v>
      </c>
      <c r="C316">
        <f>(C$7*EXP(-$B$1*C$7)-B$7*EXP(-$B$1*B$7))*EXP(-C$7*$A316)</f>
        <v>0.10719055071349011</v>
      </c>
      <c r="D316">
        <f>(D$7*EXP(-$B$1*D$7)-C$7*EXP(-$B$1*C$7))*EXP(-D$7*$A316)</f>
        <v>2.2632335716808873E-2</v>
      </c>
      <c r="E316">
        <f>(E$7*EXP(-$B$1*E$7)-D$7*EXP(-$B$1*D$7))*EXP(-E$7*$A316)</f>
        <v>4.7774920870755563E-3</v>
      </c>
      <c r="F316">
        <f>(F$7*EXP(-$B$1*F$7)-E$7*EXP(-$B$1*E$7))*EXP(-F$7*$A316)</f>
        <v>1.0082427055957092E-3</v>
      </c>
      <c r="G316">
        <f>(G$7*EXP(-$B$1*G$7)-F$7*EXP(-$B$1*F$7))*EXP(-G$7*$A316)</f>
        <v>2.1272637849396522E-4</v>
      </c>
      <c r="H316">
        <f>(H$7*EXP(-$B$1*H$7)-G$7*EXP(-$B$1*G$7))*EXP(-H$7*$A316)</f>
        <v>4.4870945377217091E-5</v>
      </c>
      <c r="I316">
        <f>(I$7*EXP(-$B$1*I$7)-H$7*EXP(-$B$1*H$7))*EXP(-I$7*$A316)</f>
        <v>9.4622191588492514E-6</v>
      </c>
      <c r="J316">
        <f>(J$7*EXP(-$B$1*J$7)-I$7*EXP(-$B$1*I$7))*EXP(-J$7*$A316)</f>
        <v>1.994806635758341E-6</v>
      </c>
      <c r="K316" s="3">
        <f t="shared" si="583"/>
        <v>-3.8837645149956896E-6</v>
      </c>
      <c r="L316" s="3">
        <v>0</v>
      </c>
      <c r="M316" s="4">
        <f t="shared" si="584"/>
        <v>-3.2185673335981112E-3</v>
      </c>
      <c r="N316" s="3">
        <f t="shared" ref="N316:W316" si="692">-N$7*EXP(-($B$1+$A316)*N$7)*(N$7-M$7)*($B$4+IF(N$6=1,1,0)*$B$3)</f>
        <v>-2.5465718757117675E-3</v>
      </c>
      <c r="O316" s="3">
        <f t="shared" si="692"/>
        <v>-4.4667563201841254E-4</v>
      </c>
      <c r="P316" s="3">
        <f t="shared" si="692"/>
        <v>-1.5959802328783301E-4</v>
      </c>
      <c r="Q316" s="3">
        <f t="shared" si="692"/>
        <v>-4.7900720025220252E-5</v>
      </c>
      <c r="R316" s="3">
        <f t="shared" si="692"/>
        <v>-1.320301172333846E-5</v>
      </c>
      <c r="S316" s="3">
        <f t="shared" si="692"/>
        <v>-3.4594709054921023E-6</v>
      </c>
      <c r="T316" s="3">
        <f t="shared" si="692"/>
        <v>-8.7648976181471569E-7</v>
      </c>
      <c r="U316" s="3">
        <f t="shared" si="692"/>
        <v>-2.1681096983920397E-7</v>
      </c>
      <c r="V316" s="3">
        <f t="shared" si="692"/>
        <v>-5.267753111765777E-8</v>
      </c>
      <c r="W316" s="3">
        <f t="shared" si="692"/>
        <v>-1.2621663275746605E-8</v>
      </c>
      <c r="X316" s="8">
        <f t="shared" si="586"/>
        <v>4.1250328606036325E-3</v>
      </c>
      <c r="Y316" s="8">
        <f t="shared" ref="Y316:AF316" si="693">(-EXP(-$B$1*Y$7)+EXP(-$B$1*X$7))*EXP(-Y$7*$A316)</f>
        <v>3.2399554382549593E-3</v>
      </c>
      <c r="Z316" s="8">
        <f t="shared" si="693"/>
        <v>6.9458521542743235E-4</v>
      </c>
      <c r="AA316" s="8">
        <f t="shared" si="693"/>
        <v>1.4890594351822843E-4</v>
      </c>
      <c r="AB316" s="8">
        <f t="shared" si="693"/>
        <v>3.1922620180461772E-5</v>
      </c>
      <c r="AC316" s="8">
        <f t="shared" si="693"/>
        <v>6.8436064747225398E-6</v>
      </c>
      <c r="AD316" s="8">
        <f t="shared" si="693"/>
        <v>1.467139893783824E-6</v>
      </c>
      <c r="AE316" s="8">
        <f t="shared" si="693"/>
        <v>3.1452706637683971E-7</v>
      </c>
      <c r="AF316" s="8">
        <f t="shared" si="693"/>
        <v>6.7428658918463942E-8</v>
      </c>
      <c r="AG316" s="3">
        <f t="shared" si="588"/>
        <v>9.7094112874892197E-7</v>
      </c>
      <c r="AH316" s="9">
        <f t="shared" si="589"/>
        <v>-0.11575326707780763</v>
      </c>
      <c r="AI316" s="9">
        <f t="shared" si="590"/>
        <v>0.46301306831123051</v>
      </c>
      <c r="AJ316" s="8">
        <f t="shared" si="591"/>
        <v>-4.7748603041818506E-4</v>
      </c>
      <c r="AK316" s="7">
        <f t="shared" si="592"/>
        <v>6.2911341248159475E-2</v>
      </c>
      <c r="AL316" s="7">
        <f t="shared" si="593"/>
        <v>-3.2185673335981112E-3</v>
      </c>
      <c r="AM316" s="10">
        <f t="shared" si="594"/>
        <v>5.9215287884143174E-2</v>
      </c>
      <c r="AN316" s="8"/>
      <c r="AO316" s="10">
        <f>Fixing!B316</f>
        <v>5.9214891435824965E-2</v>
      </c>
      <c r="AP316" s="11">
        <f t="shared" si="595"/>
        <v>-3.9644831820867532E-7</v>
      </c>
      <c r="AR316" t="str">
        <f t="shared" si="596"/>
        <v>3.04999999999998 -0.00321856733359811 -0.000477486030418185 0.0629113412481595 0.0592152878841432</v>
      </c>
    </row>
    <row r="317" spans="1:44" x14ac:dyDescent="0.3">
      <c r="A317" s="4">
        <f t="shared" si="597"/>
        <v>3.0599999999999787</v>
      </c>
      <c r="B317" s="4">
        <f t="shared" si="582"/>
        <v>0.13501607792811865</v>
      </c>
      <c r="C317">
        <f>(C$7*EXP(-$B$1*C$7)-B$7*EXP(-$B$1*B$7))*EXP(-C$7*$A317)</f>
        <v>0.10665593561145875</v>
      </c>
      <c r="D317">
        <f>(D$7*EXP(-$B$1*D$7)-C$7*EXP(-$B$1*C$7))*EXP(-D$7*$A317)</f>
        <v>2.2407140213781984E-2</v>
      </c>
      <c r="E317">
        <f>(E$7*EXP(-$B$1*E$7)-D$7*EXP(-$B$1*D$7))*EXP(-E$7*$A317)</f>
        <v>4.7063644963372866E-3</v>
      </c>
      <c r="F317">
        <f>(F$7*EXP(-$B$1*F$7)-E$7*EXP(-$B$1*E$7))*EXP(-F$7*$A317)</f>
        <v>9.88278162396128E-4</v>
      </c>
      <c r="G317">
        <f>(G$7*EXP(-$B$1*G$7)-F$7*EXP(-$B$1*F$7))*EXP(-G$7*$A317)</f>
        <v>2.0747414549505513E-4</v>
      </c>
      <c r="H317">
        <f>(H$7*EXP(-$B$1*H$7)-G$7*EXP(-$B$1*G$7))*EXP(-H$7*$A317)</f>
        <v>4.3544808527419436E-5</v>
      </c>
      <c r="I317">
        <f>(I$7*EXP(-$B$1*I$7)-H$7*EXP(-$B$1*H$7))*EXP(-I$7*$A317)</f>
        <v>9.1367700696009496E-6</v>
      </c>
      <c r="J317">
        <f>(J$7*EXP(-$B$1*J$7)-I$7*EXP(-$B$1*I$7))*EXP(-J$7*$A317)</f>
        <v>1.9165891487875907E-6</v>
      </c>
      <c r="K317" s="3">
        <f t="shared" si="583"/>
        <v>-3.7128690963686289E-6</v>
      </c>
      <c r="L317" s="3">
        <v>0</v>
      </c>
      <c r="M317" s="4">
        <f t="shared" si="584"/>
        <v>-3.2056314154212564E-3</v>
      </c>
      <c r="N317" s="3">
        <f t="shared" ref="N317:W317" si="694">-N$7*EXP(-($B$1+$A317)*N$7)*(N$7-M$7)*($B$4+IF(N$6=1,1,0)*$B$3)</f>
        <v>-2.5402133974320455E-3</v>
      </c>
      <c r="O317" s="3">
        <f t="shared" si="694"/>
        <v>-4.4333809618234436E-4</v>
      </c>
      <c r="P317" s="3">
        <f t="shared" si="694"/>
        <v>-1.5761546480176942E-4</v>
      </c>
      <c r="Q317" s="3">
        <f t="shared" si="694"/>
        <v>-4.706974962274946E-5</v>
      </c>
      <c r="R317" s="3">
        <f t="shared" si="694"/>
        <v>-1.2909261047172302E-5</v>
      </c>
      <c r="S317" s="3">
        <f t="shared" si="694"/>
        <v>-3.3656316589835394E-6</v>
      </c>
      <c r="T317" s="3">
        <f t="shared" si="694"/>
        <v>-8.484617664839399E-7</v>
      </c>
      <c r="U317" s="3">
        <f t="shared" si="694"/>
        <v>-2.088311158497588E-7</v>
      </c>
      <c r="V317" s="3">
        <f t="shared" si="694"/>
        <v>-5.0485643570346268E-8</v>
      </c>
      <c r="W317" s="3">
        <f t="shared" si="694"/>
        <v>-1.2036150288105418E-8</v>
      </c>
      <c r="X317" s="8">
        <f t="shared" si="586"/>
        <v>4.0988447305796314E-3</v>
      </c>
      <c r="Y317" s="8">
        <f t="shared" ref="Y317:AF317" si="695">(-EXP(-$B$1*Y$7)+EXP(-$B$1*X$7))*EXP(-Y$7*$A317)</f>
        <v>3.2237960930918811E-3</v>
      </c>
      <c r="Z317" s="8">
        <f t="shared" si="695"/>
        <v>6.8767397705855958E-4</v>
      </c>
      <c r="AA317" s="8">
        <f t="shared" si="695"/>
        <v>1.4668902283766614E-4</v>
      </c>
      <c r="AB317" s="8">
        <f t="shared" si="695"/>
        <v>3.1290509949364095E-5</v>
      </c>
      <c r="AC317" s="8">
        <f t="shared" si="695"/>
        <v>6.6746372288181724E-6</v>
      </c>
      <c r="AD317" s="8">
        <f t="shared" si="695"/>
        <v>1.4237793570133456E-6</v>
      </c>
      <c r="AE317" s="8">
        <f t="shared" si="695"/>
        <v>3.0370903885307951E-7</v>
      </c>
      <c r="AF317" s="8">
        <f t="shared" si="695"/>
        <v>6.4784743385064316E-8</v>
      </c>
      <c r="AG317" s="3">
        <f t="shared" si="588"/>
        <v>9.2821727409215723E-7</v>
      </c>
      <c r="AH317" s="9">
        <f t="shared" si="589"/>
        <v>-0.11546424533782025</v>
      </c>
      <c r="AI317" s="9">
        <f t="shared" si="590"/>
        <v>0.461856981351281</v>
      </c>
      <c r="AJ317" s="8">
        <f t="shared" si="591"/>
        <v>-4.7327001357327833E-4</v>
      </c>
      <c r="AK317" s="7">
        <f t="shared" si="592"/>
        <v>6.2358118185770195E-2</v>
      </c>
      <c r="AL317" s="7">
        <f t="shared" si="593"/>
        <v>-3.2056314154212564E-3</v>
      </c>
      <c r="AM317" s="10">
        <f t="shared" si="594"/>
        <v>5.8679216756775662E-2</v>
      </c>
      <c r="AN317" s="8"/>
      <c r="AO317" s="10">
        <f>Fixing!B317</f>
        <v>5.8678824324251894E-2</v>
      </c>
      <c r="AP317" s="11">
        <f t="shared" si="595"/>
        <v>-3.9243252376863769E-7</v>
      </c>
      <c r="AR317" t="str">
        <f t="shared" si="596"/>
        <v>3.05999999999998 -0.00320563141542126 -0.000473270013573278 0.0623581181857702 0.0586792167567757</v>
      </c>
    </row>
    <row r="318" spans="1:44" x14ac:dyDescent="0.3">
      <c r="A318" s="4">
        <f t="shared" si="597"/>
        <v>3.0699999999999785</v>
      </c>
      <c r="B318" s="4">
        <f t="shared" si="582"/>
        <v>0.13416490107323509</v>
      </c>
      <c r="C318">
        <f>(C$7*EXP(-$B$1*C$7)-B$7*EXP(-$B$1*B$7))*EXP(-C$7*$A318)</f>
        <v>0.10612398691337266</v>
      </c>
      <c r="D318">
        <f>(D$7*EXP(-$B$1*D$7)-C$7*EXP(-$B$1*C$7))*EXP(-D$7*$A318)</f>
        <v>2.2184185443449158E-2</v>
      </c>
      <c r="E318">
        <f>(E$7*EXP(-$B$1*E$7)-D$7*EXP(-$B$1*D$7))*EXP(-E$7*$A318)</f>
        <v>4.6362958574658174E-3</v>
      </c>
      <c r="F318">
        <f>(F$7*EXP(-$B$1*F$7)-E$7*EXP(-$B$1*E$7))*EXP(-F$7*$A318)</f>
        <v>9.6870894363872313E-4</v>
      </c>
      <c r="G318">
        <f>(G$7*EXP(-$B$1*G$7)-F$7*EXP(-$B$1*F$7))*EXP(-G$7*$A318)</f>
        <v>2.023515905909358E-4</v>
      </c>
      <c r="H318">
        <f>(H$7*EXP(-$B$1*H$7)-G$7*EXP(-$B$1*G$7))*EXP(-H$7*$A318)</f>
        <v>4.2257864944659202E-5</v>
      </c>
      <c r="I318">
        <f>(I$7*EXP(-$B$1*I$7)-H$7*EXP(-$B$1*H$7))*EXP(-I$7*$A318)</f>
        <v>8.8225146663067151E-6</v>
      </c>
      <c r="J318">
        <f>(J$7*EXP(-$B$1*J$7)-I$7*EXP(-$B$1*I$7))*EXP(-J$7*$A318)</f>
        <v>1.8414386133490594E-6</v>
      </c>
      <c r="K318" s="3">
        <f t="shared" si="583"/>
        <v>-3.5494935065043467E-6</v>
      </c>
      <c r="L318" s="3">
        <v>0</v>
      </c>
      <c r="M318" s="4">
        <f t="shared" si="584"/>
        <v>-3.1927857440303274E-3</v>
      </c>
      <c r="N318" s="3">
        <f t="shared" ref="N318:W318" si="696">-N$7*EXP(-($B$1+$A318)*N$7)*(N$7-M$7)*($B$4+IF(N$6=1,1,0)*$B$3)</f>
        <v>-2.5338707954943255E-3</v>
      </c>
      <c r="O318" s="3">
        <f t="shared" si="696"/>
        <v>-4.4002549823108251E-4</v>
      </c>
      <c r="P318" s="3">
        <f t="shared" si="696"/>
        <v>-1.5565753405275229E-4</v>
      </c>
      <c r="Q318" s="3">
        <f t="shared" si="696"/>
        <v>-4.6253194698990036E-5</v>
      </c>
      <c r="R318" s="3">
        <f t="shared" si="696"/>
        <v>-1.2622045960124465E-5</v>
      </c>
      <c r="S318" s="3">
        <f t="shared" si="696"/>
        <v>-3.274337831825472E-6</v>
      </c>
      <c r="T318" s="3">
        <f t="shared" si="696"/>
        <v>-8.2133003777998053E-7</v>
      </c>
      <c r="U318" s="3">
        <f t="shared" si="696"/>
        <v>-2.0114496503289836E-7</v>
      </c>
      <c r="V318" s="3">
        <f t="shared" si="696"/>
        <v>-4.8384959443508737E-8</v>
      </c>
      <c r="W318" s="3">
        <f t="shared" si="696"/>
        <v>-1.1477798970935632E-8</v>
      </c>
      <c r="X318" s="8">
        <f t="shared" si="586"/>
        <v>4.0728592949380452E-3</v>
      </c>
      <c r="Y318" s="8">
        <f t="shared" ref="Y318:AF318" si="697">(-EXP(-$B$1*Y$7)+EXP(-$B$1*X$7))*EXP(-Y$7*$A318)</f>
        <v>3.207717342999036E-3</v>
      </c>
      <c r="Z318" s="8">
        <f t="shared" si="697"/>
        <v>6.8083150666045623E-4</v>
      </c>
      <c r="AA318" s="8">
        <f t="shared" si="697"/>
        <v>1.445051078060913E-4</v>
      </c>
      <c r="AB318" s="8">
        <f t="shared" si="697"/>
        <v>3.0670916339458525E-5</v>
      </c>
      <c r="AC318" s="8">
        <f t="shared" si="697"/>
        <v>6.5098398484596886E-6</v>
      </c>
      <c r="AD318" s="8">
        <f t="shared" si="697"/>
        <v>1.381700317772169E-6</v>
      </c>
      <c r="AE318" s="8">
        <f t="shared" si="697"/>
        <v>2.9326309288291381E-7</v>
      </c>
      <c r="AF318" s="8">
        <f t="shared" si="697"/>
        <v>6.2244497262563181E-8</v>
      </c>
      <c r="AG318" s="3">
        <f t="shared" si="588"/>
        <v>8.8737337662608668E-7</v>
      </c>
      <c r="AH318" s="9">
        <f t="shared" si="589"/>
        <v>-0.11517594524974208</v>
      </c>
      <c r="AI318" s="9">
        <f t="shared" si="590"/>
        <v>0.4607037809989683</v>
      </c>
      <c r="AJ318" s="8">
        <f t="shared" si="591"/>
        <v>-4.6909541916368742E-4</v>
      </c>
      <c r="AK318" s="7">
        <f t="shared" si="592"/>
        <v>6.1810277201791948E-2</v>
      </c>
      <c r="AL318" s="7">
        <f t="shared" si="593"/>
        <v>-3.1927857440303274E-3</v>
      </c>
      <c r="AM318" s="10">
        <f t="shared" si="594"/>
        <v>5.8148396038597935E-2</v>
      </c>
      <c r="AN318" s="8"/>
      <c r="AO318" s="10">
        <f>Fixing!B318</f>
        <v>5.8148007574715714E-2</v>
      </c>
      <c r="AP318" s="11">
        <f t="shared" si="595"/>
        <v>-3.8846388222130157E-7</v>
      </c>
      <c r="AR318" t="str">
        <f t="shared" si="596"/>
        <v>3.06999999999998 -0.00319278574403033 -0.000469095419163687 0.0618102772017919 0.0581483960385979</v>
      </c>
    </row>
    <row r="319" spans="1:44" x14ac:dyDescent="0.3">
      <c r="A319" s="4">
        <f t="shared" si="597"/>
        <v>3.0799999999999783</v>
      </c>
      <c r="B319" s="4">
        <f t="shared" si="582"/>
        <v>0.13332019752090737</v>
      </c>
      <c r="C319">
        <f>(C$7*EXP(-$B$1*C$7)-B$7*EXP(-$B$1*B$7))*EXP(-C$7*$A319)</f>
        <v>0.10559469132048672</v>
      </c>
      <c r="D319">
        <f>(D$7*EXP(-$B$1*D$7)-C$7*EXP(-$B$1*C$7))*EXP(-D$7*$A319)</f>
        <v>2.1963449110147557E-2</v>
      </c>
      <c r="E319">
        <f>(E$7*EXP(-$B$1*E$7)-D$7*EXP(-$B$1*D$7))*EXP(-E$7*$A319)</f>
        <v>4.5672704047217969E-3</v>
      </c>
      <c r="F319">
        <f>(F$7*EXP(-$B$1*F$7)-E$7*EXP(-$B$1*E$7))*EXP(-F$7*$A319)</f>
        <v>9.4952722137506523E-4</v>
      </c>
      <c r="G319">
        <f>(G$7*EXP(-$B$1*G$7)-F$7*EXP(-$B$1*F$7))*EXP(-G$7*$A319)</f>
        <v>1.9735551201803891E-4</v>
      </c>
      <c r="H319">
        <f>(H$7*EXP(-$B$1*H$7)-G$7*EXP(-$B$1*G$7))*EXP(-H$7*$A319)</f>
        <v>4.1008956292840635E-5</v>
      </c>
      <c r="I319">
        <f>(I$7*EXP(-$B$1*I$7)-H$7*EXP(-$B$1*H$7))*EXP(-I$7*$A319)</f>
        <v>8.5190679467975796E-6</v>
      </c>
      <c r="J319">
        <f>(J$7*EXP(-$B$1*J$7)-I$7*EXP(-$B$1*I$7))*EXP(-J$7*$A319)</f>
        <v>1.7692347725530762E-6</v>
      </c>
      <c r="K319" s="3">
        <f t="shared" si="583"/>
        <v>-3.393306854001101E-6</v>
      </c>
      <c r="L319" s="3">
        <v>0</v>
      </c>
      <c r="M319" s="4">
        <f t="shared" si="584"/>
        <v>-3.180029278463187E-3</v>
      </c>
      <c r="N319" s="3">
        <f t="shared" ref="N319:W319" si="698">-N$7*EXP(-($B$1+$A319)*N$7)*(N$7-M$7)*($B$4+IF(N$6=1,1,0)*$B$3)</f>
        <v>-2.5275440302573262E-3</v>
      </c>
      <c r="O319" s="3">
        <f t="shared" si="698"/>
        <v>-4.3673765183011861E-4</v>
      </c>
      <c r="P319" s="3">
        <f t="shared" si="698"/>
        <v>-1.5372392511011862E-4</v>
      </c>
      <c r="Q319" s="3">
        <f t="shared" si="698"/>
        <v>-4.5450805177614456E-5</v>
      </c>
      <c r="R319" s="3">
        <f t="shared" si="698"/>
        <v>-1.234122105342286E-5</v>
      </c>
      <c r="S319" s="3">
        <f t="shared" si="698"/>
        <v>-3.1855203787099714E-6</v>
      </c>
      <c r="T319" s="3">
        <f t="shared" si="698"/>
        <v>-7.9506591529181676E-7</v>
      </c>
      <c r="U319" s="3">
        <f t="shared" si="698"/>
        <v>-1.9374170747233761E-7</v>
      </c>
      <c r="V319" s="3">
        <f t="shared" si="698"/>
        <v>-4.6371683805276534E-8</v>
      </c>
      <c r="W319" s="3">
        <f t="shared" si="698"/>
        <v>-1.0945349307195107E-8</v>
      </c>
      <c r="X319" s="8">
        <f t="shared" si="586"/>
        <v>4.0470744877576584E-3</v>
      </c>
      <c r="Y319" s="8">
        <f t="shared" ref="Y319:AF319" si="699">(-EXP(-$B$1*Y$7)+EXP(-$B$1*X$7))*EXP(-Y$7*$A319)</f>
        <v>3.1917187860068348E-3</v>
      </c>
      <c r="Z319" s="8">
        <f t="shared" si="699"/>
        <v>6.7405711998038038E-4</v>
      </c>
      <c r="AA319" s="8">
        <f t="shared" si="699"/>
        <v>1.4235370703340831E-4</v>
      </c>
      <c r="AB319" s="8">
        <f t="shared" si="699"/>
        <v>3.0063591505039746E-5</v>
      </c>
      <c r="AC319" s="8">
        <f t="shared" si="699"/>
        <v>6.3491113299197573E-6</v>
      </c>
      <c r="AD319" s="8">
        <f t="shared" si="699"/>
        <v>1.3408649020845569E-6</v>
      </c>
      <c r="AE319" s="8">
        <f t="shared" si="699"/>
        <v>2.8317643087618728E-7</v>
      </c>
      <c r="AF319" s="8">
        <f t="shared" si="699"/>
        <v>5.9803855615216455E-8</v>
      </c>
      <c r="AG319" s="3">
        <f t="shared" si="588"/>
        <v>8.4832671350027525E-7</v>
      </c>
      <c r="AH319" s="9">
        <f t="shared" si="589"/>
        <v>-0.11488836501169665</v>
      </c>
      <c r="AI319" s="9">
        <f t="shared" si="590"/>
        <v>0.4595534600467866</v>
      </c>
      <c r="AJ319" s="8">
        <f t="shared" si="591"/>
        <v>-4.649617709790271E-4</v>
      </c>
      <c r="AK319" s="7">
        <f t="shared" si="592"/>
        <v>6.1267758064854003E-2</v>
      </c>
      <c r="AL319" s="7">
        <f t="shared" si="593"/>
        <v>-3.180029278463187E-3</v>
      </c>
      <c r="AM319" s="10">
        <f t="shared" si="594"/>
        <v>5.7622767015411788E-2</v>
      </c>
      <c r="AN319" s="8"/>
      <c r="AO319" s="10">
        <f>Fixing!B319</f>
        <v>5.7622382473516275E-2</v>
      </c>
      <c r="AP319" s="11">
        <f t="shared" si="595"/>
        <v>-3.8454189551367923E-7</v>
      </c>
      <c r="AR319" t="str">
        <f t="shared" si="596"/>
        <v>3.07999999999998 -0.00318002927846319 -0.000464961770979027 0.061267758064854 0.0576227670154118</v>
      </c>
    </row>
    <row r="320" spans="1:44" x14ac:dyDescent="0.3">
      <c r="A320" s="4">
        <f t="shared" si="597"/>
        <v>3.0899999999999781</v>
      </c>
      <c r="B320" s="4">
        <f t="shared" si="582"/>
        <v>0.13248190434315382</v>
      </c>
      <c r="C320">
        <f>(C$7*EXP(-$B$1*C$7)-B$7*EXP(-$B$1*B$7))*EXP(-C$7*$A320)</f>
        <v>0.10506803560038352</v>
      </c>
      <c r="D320">
        <f>(D$7*EXP(-$B$1*D$7)-C$7*EXP(-$B$1*C$7))*EXP(-D$7*$A320)</f>
        <v>2.1744909140059908E-2</v>
      </c>
      <c r="E320">
        <f>(E$7*EXP(-$B$1*E$7)-D$7*EXP(-$B$1*D$7))*EXP(-E$7*$A320)</f>
        <v>4.4992726070871561E-3</v>
      </c>
      <c r="F320">
        <f>(F$7*EXP(-$B$1*F$7)-E$7*EXP(-$B$1*E$7))*EXP(-F$7*$A320)</f>
        <v>9.3072532266048912E-4</v>
      </c>
      <c r="G320">
        <f>(G$7*EXP(-$B$1*G$7)-F$7*EXP(-$B$1*F$7))*EXP(-G$7*$A320)</f>
        <v>1.9248278706462016E-4</v>
      </c>
      <c r="H320">
        <f>(H$7*EXP(-$B$1*H$7)-G$7*EXP(-$B$1*G$7))*EXP(-H$7*$A320)</f>
        <v>3.9796958469873201E-5</v>
      </c>
      <c r="I320">
        <f>(I$7*EXP(-$B$1*I$7)-H$7*EXP(-$B$1*H$7))*EXP(-I$7*$A320)</f>
        <v>8.2260581508939822E-6</v>
      </c>
      <c r="J320">
        <f>(J$7*EXP(-$B$1*J$7)-I$7*EXP(-$B$1*I$7))*EXP(-J$7*$A320)</f>
        <v>1.6998620848500595E-6</v>
      </c>
      <c r="K320" s="3">
        <f t="shared" si="583"/>
        <v>-3.2439928075120581E-6</v>
      </c>
      <c r="L320" s="3">
        <v>0</v>
      </c>
      <c r="M320" s="4">
        <f t="shared" si="584"/>
        <v>-3.1673609940263085E-3</v>
      </c>
      <c r="N320" s="3">
        <f t="shared" ref="N320:W320" si="700">-N$7*EXP(-($B$1+$A320)*N$7)*(N$7-M$7)*($B$4+IF(N$6=1,1,0)*$B$3)</f>
        <v>-2.5212330621787434E-3</v>
      </c>
      <c r="O320" s="3">
        <f t="shared" si="700"/>
        <v>-4.3347437203722578E-4</v>
      </c>
      <c r="P320" s="3">
        <f t="shared" si="700"/>
        <v>-1.518143358435371E-4</v>
      </c>
      <c r="Q320" s="3">
        <f t="shared" si="700"/>
        <v>-4.466233532056053E-5</v>
      </c>
      <c r="R320" s="3">
        <f t="shared" si="700"/>
        <v>-1.2066644153460665E-5</v>
      </c>
      <c r="S320" s="3">
        <f t="shared" si="700"/>
        <v>-3.0991121272050224E-6</v>
      </c>
      <c r="T320" s="3">
        <f t="shared" si="700"/>
        <v>-7.6964165509815505E-7</v>
      </c>
      <c r="U320" s="3">
        <f t="shared" si="700"/>
        <v>-1.8661093111705611E-7</v>
      </c>
      <c r="V320" s="3">
        <f t="shared" si="700"/>
        <v>-4.4442179629129198E-8</v>
      </c>
      <c r="W320" s="3">
        <f t="shared" si="700"/>
        <v>-1.0437599731436196E-8</v>
      </c>
      <c r="X320" s="8">
        <f t="shared" si="586"/>
        <v>4.0214882720561278E-3</v>
      </c>
      <c r="Y320" s="8">
        <f t="shared" ref="Y320:AF320" si="701">(-EXP(-$B$1*Y$7)+EXP(-$B$1*X$7))*EXP(-Y$7*$A320)</f>
        <v>3.1758000221505196E-3</v>
      </c>
      <c r="Z320" s="8">
        <f t="shared" si="701"/>
        <v>6.6735013957401883E-4</v>
      </c>
      <c r="AA320" s="8">
        <f t="shared" si="701"/>
        <v>1.4023433644536705E-4</v>
      </c>
      <c r="AB320" s="8">
        <f t="shared" si="701"/>
        <v>2.9468292508076212E-5</v>
      </c>
      <c r="AC320" s="8">
        <f t="shared" si="701"/>
        <v>6.1923512126421313E-6</v>
      </c>
      <c r="AD320" s="8">
        <f t="shared" si="701"/>
        <v>1.3012363553199167E-6</v>
      </c>
      <c r="AE320" s="8">
        <f t="shared" si="701"/>
        <v>2.7343669541053333E-7</v>
      </c>
      <c r="AF320" s="8">
        <f t="shared" si="701"/>
        <v>5.7458912895690375E-8</v>
      </c>
      <c r="AG320" s="3">
        <f t="shared" si="588"/>
        <v>8.1099820187801422E-7</v>
      </c>
      <c r="AH320" s="9">
        <f t="shared" si="589"/>
        <v>-0.11460150282630652</v>
      </c>
      <c r="AI320" s="9">
        <f t="shared" si="590"/>
        <v>0.45840601130522607</v>
      </c>
      <c r="AJ320" s="8">
        <f t="shared" si="591"/>
        <v>-4.6086859957599884E-4</v>
      </c>
      <c r="AK320" s="7">
        <f t="shared" si="592"/>
        <v>6.0730501340065648E-2</v>
      </c>
      <c r="AL320" s="7">
        <f t="shared" si="593"/>
        <v>-3.1673609940263085E-3</v>
      </c>
      <c r="AM320" s="10">
        <f t="shared" si="594"/>
        <v>5.7102271746463346E-2</v>
      </c>
      <c r="AN320" s="8"/>
      <c r="AO320" s="10">
        <f>Fixing!B320</f>
        <v>5.7101891080703973E-2</v>
      </c>
      <c r="AP320" s="11">
        <f t="shared" si="595"/>
        <v>-3.8066575937245606E-7</v>
      </c>
      <c r="AR320" t="str">
        <f t="shared" si="596"/>
        <v>3.08999999999998 -0.00316736099402631 -0.000460868599575999 0.0607305013400656 0.0571022717464633</v>
      </c>
    </row>
    <row r="321" spans="1:44" x14ac:dyDescent="0.3">
      <c r="A321" s="4">
        <f t="shared" si="597"/>
        <v>3.0999999999999779</v>
      </c>
      <c r="B321" s="4">
        <f t="shared" si="582"/>
        <v>0.13164995939450899</v>
      </c>
      <c r="C321">
        <f>(C$7*EXP(-$B$1*C$7)-B$7*EXP(-$B$1*B$7))*EXP(-C$7*$A321)</f>
        <v>0.10454400658664262</v>
      </c>
      <c r="D321">
        <f>(D$7*EXP(-$B$1*D$7)-C$7*EXP(-$B$1*C$7))*EXP(-D$7*$A321)</f>
        <v>2.152854367900708E-2</v>
      </c>
      <c r="E321">
        <f>(E$7*EXP(-$B$1*E$7)-D$7*EXP(-$B$1*D$7))*EXP(-E$7*$A321)</f>
        <v>4.4322871647705583E-3</v>
      </c>
      <c r="F321">
        <f>(F$7*EXP(-$B$1*F$7)-E$7*EXP(-$B$1*E$7))*EXP(-F$7*$A321)</f>
        <v>9.1229572648481353E-4</v>
      </c>
      <c r="G321">
        <f>(G$7*EXP(-$B$1*G$7)-F$7*EXP(-$B$1*F$7))*EXP(-G$7*$A321)</f>
        <v>1.8773037011896311E-4</v>
      </c>
      <c r="H321">
        <f>(H$7*EXP(-$B$1*H$7)-G$7*EXP(-$B$1*G$7))*EXP(-H$7*$A321)</f>
        <v>3.8620780595903948E-5</v>
      </c>
      <c r="I321">
        <f>(I$7*EXP(-$B$1*I$7)-H$7*EXP(-$B$1*H$7))*EXP(-I$7*$A321)</f>
        <v>7.9431263049529315E-6</v>
      </c>
      <c r="J321">
        <f>(J$7*EXP(-$B$1*J$7)-I$7*EXP(-$B$1*I$7))*EXP(-J$7*$A321)</f>
        <v>1.6332095391393889E-6</v>
      </c>
      <c r="K321" s="3">
        <f t="shared" si="583"/>
        <v>-3.101248955066215E-6</v>
      </c>
      <c r="L321" s="3">
        <v>0</v>
      </c>
      <c r="M321" s="4">
        <f t="shared" si="584"/>
        <v>-3.1547798819856433E-3</v>
      </c>
      <c r="N321" s="3">
        <f t="shared" ref="N321:W321" si="702">-N$7*EXP(-($B$1+$A321)*N$7)*(N$7-M$7)*($B$4+IF(N$6=1,1,0)*$B$3)</f>
        <v>-2.5149378518150062E-3</v>
      </c>
      <c r="O321" s="3">
        <f t="shared" si="702"/>
        <v>-4.3023547529205528E-4</v>
      </c>
      <c r="P321" s="3">
        <f t="shared" si="702"/>
        <v>-1.4992846787579984E-4</v>
      </c>
      <c r="Q321" s="3">
        <f t="shared" si="702"/>
        <v>-4.3887543652772006E-5</v>
      </c>
      <c r="R321" s="3">
        <f t="shared" si="702"/>
        <v>-1.1798176249817903E-5</v>
      </c>
      <c r="S321" s="3">
        <f t="shared" si="702"/>
        <v>-3.0150477269521511E-6</v>
      </c>
      <c r="T321" s="3">
        <f t="shared" si="702"/>
        <v>-7.4503040046033669E-7</v>
      </c>
      <c r="U321" s="3">
        <f t="shared" si="702"/>
        <v>-1.7974260713763362E-7</v>
      </c>
      <c r="V321" s="3">
        <f t="shared" si="702"/>
        <v>-4.2592961223526662E-8</v>
      </c>
      <c r="W321" s="3">
        <f t="shared" si="702"/>
        <v>-9.9534044182638648E-9</v>
      </c>
      <c r="X321" s="8">
        <f t="shared" si="586"/>
        <v>3.996098639228696E-3</v>
      </c>
      <c r="Y321" s="8">
        <f t="shared" ref="Y321:AF321" si="703">(-EXP(-$B$1*Y$7)+EXP(-$B$1*X$7))*EXP(-Y$7*$A321)</f>
        <v>3.1599606534601639E-3</v>
      </c>
      <c r="Z321" s="8">
        <f t="shared" si="703"/>
        <v>6.6070989473774157E-4</v>
      </c>
      <c r="AA321" s="8">
        <f t="shared" si="703"/>
        <v>1.3814651917464405E-4</v>
      </c>
      <c r="AB321" s="8">
        <f t="shared" si="703"/>
        <v>2.8884781221031709E-5</v>
      </c>
      <c r="AC321" s="8">
        <f t="shared" si="703"/>
        <v>6.0394615164505403E-6</v>
      </c>
      <c r="AD321" s="8">
        <f t="shared" si="703"/>
        <v>1.2627790091111536E-6</v>
      </c>
      <c r="AE321" s="8">
        <f t="shared" si="703"/>
        <v>2.6403195409198138E-7</v>
      </c>
      <c r="AF321" s="8">
        <f t="shared" si="703"/>
        <v>5.5205916695352591E-8</v>
      </c>
      <c r="AG321" s="3">
        <f t="shared" si="588"/>
        <v>7.7531223876655374E-7</v>
      </c>
      <c r="AH321" s="9">
        <f t="shared" si="589"/>
        <v>-0.11431535690068211</v>
      </c>
      <c r="AI321" s="9">
        <f t="shared" si="590"/>
        <v>0.45726142760272842</v>
      </c>
      <c r="AJ321" s="8">
        <f t="shared" si="591"/>
        <v>-4.5681544215375849E-4</v>
      </c>
      <c r="AK321" s="7">
        <f t="shared" si="592"/>
        <v>6.0198448376574412E-2</v>
      </c>
      <c r="AL321" s="7">
        <f t="shared" si="593"/>
        <v>-3.1547798819856433E-3</v>
      </c>
      <c r="AM321" s="10">
        <f t="shared" si="594"/>
        <v>5.6586853052435014E-2</v>
      </c>
      <c r="AN321" s="8"/>
      <c r="AO321" s="10">
        <f>Fixing!B321</f>
        <v>5.6586476217569535E-2</v>
      </c>
      <c r="AP321" s="11">
        <f t="shared" si="595"/>
        <v>-3.7683486547868128E-7</v>
      </c>
      <c r="AR321" t="str">
        <f t="shared" si="596"/>
        <v>3.09999999999998 -0.00315477988198564 -0.000456815442153758 0.0601984483765744 0.056586853052435</v>
      </c>
    </row>
    <row r="322" spans="1:44" x14ac:dyDescent="0.3">
      <c r="A322" s="4">
        <f t="shared" si="597"/>
        <v>3.1099999999999777</v>
      </c>
      <c r="B322" s="4">
        <f t="shared" si="582"/>
        <v>0.13082430130016762</v>
      </c>
      <c r="C322">
        <f>(C$7*EXP(-$B$1*C$7)-B$7*EXP(-$B$1*B$7))*EXP(-C$7*$A322)</f>
        <v>0.10402259117851138</v>
      </c>
      <c r="D322">
        <f>(D$7*EXP(-$B$1*D$7)-C$7*EXP(-$B$1*C$7))*EXP(-D$7*$A322)</f>
        <v>2.1314331090262668E-2</v>
      </c>
      <c r="E322">
        <f>(E$7*EXP(-$B$1*E$7)-D$7*EXP(-$B$1*D$7))*EXP(-E$7*$A322)</f>
        <v>4.3662990057648857E-3</v>
      </c>
      <c r="F322">
        <f>(F$7*EXP(-$B$1*F$7)-E$7*EXP(-$B$1*E$7))*EXP(-F$7*$A322)</f>
        <v>8.942310607638371E-4</v>
      </c>
      <c r="G322">
        <f>(G$7*EXP(-$B$1*G$7)-F$7*EXP(-$B$1*F$7))*EXP(-G$7*$A322)</f>
        <v>1.8309529076577233E-4</v>
      </c>
      <c r="H322">
        <f>(H$7*EXP(-$B$1*H$7)-G$7*EXP(-$B$1*G$7))*EXP(-H$7*$A322)</f>
        <v>3.7479364031451899E-5</v>
      </c>
      <c r="I322">
        <f>(I$7*EXP(-$B$1*I$7)-H$7*EXP(-$B$1*H$7))*EXP(-I$7*$A322)</f>
        <v>7.6699257820805119E-6</v>
      </c>
      <c r="J322">
        <f>(J$7*EXP(-$B$1*J$7)-I$7*EXP(-$B$1*I$7))*EXP(-J$7*$A322)</f>
        <v>1.5691704771279593E-6</v>
      </c>
      <c r="K322" s="3">
        <f t="shared" si="583"/>
        <v>-2.9647861915808342E-6</v>
      </c>
      <c r="L322" s="3">
        <v>0</v>
      </c>
      <c r="M322" s="4">
        <f t="shared" si="584"/>
        <v>-3.1422849492643177E-3</v>
      </c>
      <c r="N322" s="3">
        <f t="shared" ref="N322:W322" si="704">-N$7*EXP(-($B$1+$A322)*N$7)*(N$7-M$7)*($B$4+IF(N$6=1,1,0)*$B$3)</f>
        <v>-2.5086583598210297E-3</v>
      </c>
      <c r="O322" s="3">
        <f t="shared" si="704"/>
        <v>-4.2702077940581123E-4</v>
      </c>
      <c r="P322" s="3">
        <f t="shared" si="704"/>
        <v>-1.480660265362E-4</v>
      </c>
      <c r="Q322" s="3">
        <f t="shared" si="704"/>
        <v>-4.3126192888244934E-5</v>
      </c>
      <c r="R322" s="3">
        <f t="shared" si="704"/>
        <v>-1.1535681424884493E-5</v>
      </c>
      <c r="S322" s="3">
        <f t="shared" si="704"/>
        <v>-2.933263600242088E-6</v>
      </c>
      <c r="T322" s="3">
        <f t="shared" si="704"/>
        <v>-7.2120615345241486E-7</v>
      </c>
      <c r="U322" s="3">
        <f t="shared" si="704"/>
        <v>-1.7312707582155549E-7</v>
      </c>
      <c r="V322" s="3">
        <f t="shared" si="704"/>
        <v>-4.0820687934931411E-8</v>
      </c>
      <c r="W322" s="3">
        <f t="shared" si="704"/>
        <v>-9.4916706965809837E-9</v>
      </c>
      <c r="X322" s="8">
        <f t="shared" si="586"/>
        <v>3.9709036085015447E-3</v>
      </c>
      <c r="Y322" s="8">
        <f t="shared" ref="Y322:AF322" si="705">(-EXP(-$B$1*Y$7)+EXP(-$B$1*X$7))*EXP(-Y$7*$A322)</f>
        <v>3.1442002839507264E-3</v>
      </c>
      <c r="Z322" s="8">
        <f t="shared" si="705"/>
        <v>6.5413572144153154E-4</v>
      </c>
      <c r="AA322" s="8">
        <f t="shared" si="705"/>
        <v>1.3608978545354535E-4</v>
      </c>
      <c r="AB322" s="8">
        <f t="shared" si="705"/>
        <v>2.8312824231611175E-5</v>
      </c>
      <c r="AC322" s="8">
        <f t="shared" si="705"/>
        <v>5.8903466803078796E-6</v>
      </c>
      <c r="AD322" s="8">
        <f t="shared" si="705"/>
        <v>1.2254582492507305E-6</v>
      </c>
      <c r="AE322" s="8">
        <f t="shared" si="705"/>
        <v>2.5495068493628675E-7</v>
      </c>
      <c r="AF322" s="8">
        <f t="shared" si="705"/>
        <v>5.3041261739617747E-8</v>
      </c>
      <c r="AG322" s="3">
        <f t="shared" si="588"/>
        <v>7.4119654789520844E-7</v>
      </c>
      <c r="AH322" s="9">
        <f t="shared" si="589"/>
        <v>-0.11402992544641045</v>
      </c>
      <c r="AI322" s="9">
        <f t="shared" si="590"/>
        <v>0.45611970178564182</v>
      </c>
      <c r="AJ322" s="8">
        <f t="shared" si="591"/>
        <v>-4.5280184243231338E-4</v>
      </c>
      <c r="AK322" s="7">
        <f t="shared" si="592"/>
        <v>5.9671541295347408E-2</v>
      </c>
      <c r="AL322" s="7">
        <f t="shared" si="593"/>
        <v>-3.1422849492643177E-3</v>
      </c>
      <c r="AM322" s="10">
        <f t="shared" si="594"/>
        <v>5.6076454503650779E-2</v>
      </c>
      <c r="AN322" s="8"/>
      <c r="AO322" s="10">
        <f>Fixing!B322</f>
        <v>5.607608145504072E-2</v>
      </c>
      <c r="AP322" s="11">
        <f t="shared" si="595"/>
        <v>-3.7304861005837964E-7</v>
      </c>
      <c r="AR322" t="str">
        <f t="shared" si="596"/>
        <v>3.10999999999998 -0.00314228494926432 -0.000452801842432313 0.0596715412953474 0.0560764545036508</v>
      </c>
    </row>
    <row r="323" spans="1:44" x14ac:dyDescent="0.3">
      <c r="A323" s="4">
        <f t="shared" si="597"/>
        <v>3.1199999999999775</v>
      </c>
      <c r="B323" s="4">
        <f t="shared" si="582"/>
        <v>0.13000486944433406</v>
      </c>
      <c r="C323">
        <f>(C$7*EXP(-$B$1*C$7)-B$7*EXP(-$B$1*B$7))*EXP(-C$7*$A323)</f>
        <v>0.10350377634057747</v>
      </c>
      <c r="D323">
        <f>(D$7*EXP(-$B$1*D$7)-C$7*EXP(-$B$1*C$7))*EXP(-D$7*$A323)</f>
        <v>2.1102249952389282E-2</v>
      </c>
      <c r="E323">
        <f>(E$7*EXP(-$B$1*E$7)-D$7*EXP(-$B$1*D$7))*EXP(-E$7*$A323)</f>
        <v>4.3012932824559721E-3</v>
      </c>
      <c r="F323">
        <f>(F$7*EXP(-$B$1*F$7)-E$7*EXP(-$B$1*E$7))*EXP(-F$7*$A323)</f>
        <v>8.765240993904059E-4</v>
      </c>
      <c r="G323">
        <f>(G$7*EXP(-$B$1*G$7)-F$7*EXP(-$B$1*F$7))*EXP(-G$7*$A323)</f>
        <v>1.7857465192956749E-4</v>
      </c>
      <c r="H323">
        <f>(H$7*EXP(-$B$1*H$7)-G$7*EXP(-$B$1*G$7))*EXP(-H$7*$A323)</f>
        <v>3.6371681424561127E-5</v>
      </c>
      <c r="I323">
        <f>(I$7*EXP(-$B$1*I$7)-H$7*EXP(-$B$1*H$7))*EXP(-I$7*$A323)</f>
        <v>7.4061218774704944E-6</v>
      </c>
      <c r="J323">
        <f>(J$7*EXP(-$B$1*J$7)-I$7*EXP(-$B$1*I$7))*EXP(-J$7*$A323)</f>
        <v>1.5076424226541565E-6</v>
      </c>
      <c r="K323" s="3">
        <f t="shared" si="583"/>
        <v>-2.8343281333248291E-6</v>
      </c>
      <c r="L323" s="3">
        <v>0</v>
      </c>
      <c r="M323" s="4">
        <f t="shared" si="584"/>
        <v>-3.1298752181469795E-3</v>
      </c>
      <c r="N323" s="3">
        <f t="shared" ref="N323:W323" si="706">-N$7*EXP(-($B$1+$A323)*N$7)*(N$7-M$7)*($B$4+IF(N$6=1,1,0)*$B$3)</f>
        <v>-2.5023945469499682E-3</v>
      </c>
      <c r="O323" s="3">
        <f t="shared" si="706"/>
        <v>-4.2383010355100229E-4</v>
      </c>
      <c r="P323" s="3">
        <f t="shared" si="706"/>
        <v>-1.4622672081448913E-4</v>
      </c>
      <c r="Q323" s="3">
        <f t="shared" si="706"/>
        <v>-4.2378049857357053E-5</v>
      </c>
      <c r="R323" s="3">
        <f t="shared" si="706"/>
        <v>-1.1279026785049014E-5</v>
      </c>
      <c r="S323" s="3">
        <f t="shared" si="706"/>
        <v>-2.8536978939311227E-6</v>
      </c>
      <c r="T323" s="3">
        <f t="shared" si="706"/>
        <v>-6.9814374749842025E-7</v>
      </c>
      <c r="U323" s="3">
        <f t="shared" si="706"/>
        <v>-1.6675503298765177E-7</v>
      </c>
      <c r="V323" s="3">
        <f t="shared" si="706"/>
        <v>-3.9122158112844266E-8</v>
      </c>
      <c r="W323" s="3">
        <f t="shared" si="706"/>
        <v>-9.0513565837856824E-9</v>
      </c>
      <c r="X323" s="8">
        <f t="shared" si="586"/>
        <v>3.9459012263992543E-3</v>
      </c>
      <c r="Y323" s="8">
        <f t="shared" ref="Y323:AF323" si="707">(-EXP(-$B$1*Y$7)+EXP(-$B$1*X$7))*EXP(-Y$7*$A323)</f>
        <v>3.1285185196121483E-3</v>
      </c>
      <c r="Z323" s="8">
        <f t="shared" si="707"/>
        <v>6.4762696226258049E-4</v>
      </c>
      <c r="AA323" s="8">
        <f t="shared" si="707"/>
        <v>1.3406367250830674E-4</v>
      </c>
      <c r="AB323" s="8">
        <f t="shared" si="707"/>
        <v>2.7752192749392637E-5</v>
      </c>
      <c r="AC323" s="8">
        <f t="shared" si="707"/>
        <v>5.7449135025874621E-6</v>
      </c>
      <c r="AD323" s="8">
        <f t="shared" si="707"/>
        <v>1.1892404845355468E-6</v>
      </c>
      <c r="AE323" s="8">
        <f t="shared" si="707"/>
        <v>2.4618176225305484E-7</v>
      </c>
      <c r="AF323" s="8">
        <f t="shared" si="707"/>
        <v>5.0961484118738949E-8</v>
      </c>
      <c r="AG323" s="3">
        <f t="shared" si="588"/>
        <v>7.0858203333120717E-7</v>
      </c>
      <c r="AH323" s="9">
        <f t="shared" si="589"/>
        <v>-0.11374520667954402</v>
      </c>
      <c r="AI323" s="9">
        <f t="shared" si="590"/>
        <v>0.45498082671817608</v>
      </c>
      <c r="AJ323" s="8">
        <f t="shared" si="591"/>
        <v>-4.488273505338494E-4</v>
      </c>
      <c r="AK323" s="7">
        <f t="shared" si="592"/>
        <v>5.9149722977171658E-2</v>
      </c>
      <c r="AL323" s="7">
        <f t="shared" si="593"/>
        <v>-3.1298752181469795E-3</v>
      </c>
      <c r="AM323" s="10">
        <f t="shared" si="594"/>
        <v>5.557102040849083E-2</v>
      </c>
      <c r="AN323" s="8"/>
      <c r="AO323" s="10">
        <f>Fixing!B323</f>
        <v>5.5570651102162992E-2</v>
      </c>
      <c r="AP323" s="11">
        <f t="shared" si="595"/>
        <v>-3.693063278381592E-7</v>
      </c>
      <c r="AR323" t="str">
        <f t="shared" si="596"/>
        <v>3.11999999999998 -0.00312987521814698 -0.000448827350533849 0.0591497229771717 0.0555710204084908</v>
      </c>
    </row>
    <row r="324" spans="1:44" x14ac:dyDescent="0.3">
      <c r="A324" s="4">
        <f t="shared" si="597"/>
        <v>3.1299999999999772</v>
      </c>
      <c r="B324" s="4">
        <f t="shared" si="582"/>
        <v>0.12919160395877294</v>
      </c>
      <c r="C324">
        <f>(C$7*EXP(-$B$1*C$7)-B$7*EXP(-$B$1*B$7))*EXP(-C$7*$A324)</f>
        <v>0.10298754910244291</v>
      </c>
      <c r="D324">
        <f>(D$7*EXP(-$B$1*D$7)-C$7*EXP(-$B$1*C$7))*EXP(-D$7*$A324)</f>
        <v>2.0892279057096404E-2</v>
      </c>
      <c r="E324">
        <f>(E$7*EXP(-$B$1*E$7)-D$7*EXP(-$B$1*D$7))*EXP(-E$7*$A324)</f>
        <v>4.2372553682818283E-3</v>
      </c>
      <c r="F324">
        <f>(F$7*EXP(-$B$1*F$7)-E$7*EXP(-$B$1*E$7))*EXP(-F$7*$A324)</f>
        <v>8.5916775934387487E-4</v>
      </c>
      <c r="G324">
        <f>(G$7*EXP(-$B$1*G$7)-F$7*EXP(-$B$1*F$7))*EXP(-G$7*$A324)</f>
        <v>1.7416562806391671E-4</v>
      </c>
      <c r="H324">
        <f>(H$7*EXP(-$B$1*H$7)-G$7*EXP(-$B$1*G$7))*EXP(-H$7*$A324)</f>
        <v>3.5296735786114608E-5</v>
      </c>
      <c r="I324">
        <f>(I$7*EXP(-$B$1*I$7)-H$7*EXP(-$B$1*H$7))*EXP(-I$7*$A324)</f>
        <v>7.1513913983491768E-6</v>
      </c>
      <c r="J324">
        <f>(J$7*EXP(-$B$1*J$7)-I$7*EXP(-$B$1*I$7))*EXP(-J$7*$A324)</f>
        <v>1.4485269177041382E-6</v>
      </c>
      <c r="K324" s="3">
        <f t="shared" si="583"/>
        <v>-2.7096105581472527E-6</v>
      </c>
      <c r="L324" s="3">
        <v>0</v>
      </c>
      <c r="M324" s="4">
        <f t="shared" si="584"/>
        <v>-3.1175497259906342E-3</v>
      </c>
      <c r="N324" s="3">
        <f t="shared" ref="N324:W324" si="708">-N$7*EXP(-($B$1+$A324)*N$7)*(N$7-M$7)*($B$4+IF(N$6=1,1,0)*$B$3)</f>
        <v>-2.4961463740529712E-3</v>
      </c>
      <c r="O324" s="3">
        <f t="shared" si="708"/>
        <v>-4.2066326825127031E-4</v>
      </c>
      <c r="P324" s="3">
        <f t="shared" si="708"/>
        <v>-1.4441026331540608E-4</v>
      </c>
      <c r="Q324" s="3">
        <f t="shared" si="708"/>
        <v>-4.1642885435457849E-5</v>
      </c>
      <c r="R324" s="3">
        <f t="shared" si="708"/>
        <v>-1.102808239341846E-5</v>
      </c>
      <c r="S324" s="3">
        <f t="shared" si="708"/>
        <v>-2.7762904326617013E-6</v>
      </c>
      <c r="T324" s="3">
        <f t="shared" si="708"/>
        <v>-6.7581882078783025E-7</v>
      </c>
      <c r="U324" s="3">
        <f t="shared" si="708"/>
        <v>-1.6061751690055773E-7</v>
      </c>
      <c r="V324" s="3">
        <f t="shared" si="708"/>
        <v>-3.7494303325952954E-8</v>
      </c>
      <c r="W324" s="3">
        <f t="shared" si="708"/>
        <v>-8.6314684343559823E-9</v>
      </c>
      <c r="X324" s="8">
        <f t="shared" si="586"/>
        <v>3.9210895662259758E-3</v>
      </c>
      <c r="Y324" s="8">
        <f t="shared" ref="Y324:AF324" si="709">(-EXP(-$B$1*Y$7)+EXP(-$B$1*X$7))*EXP(-Y$7*$A324)</f>
        <v>3.1129149683995047E-3</v>
      </c>
      <c r="Z324" s="8">
        <f t="shared" si="709"/>
        <v>6.4118296631954675E-4</v>
      </c>
      <c r="AA324" s="8">
        <f t="shared" si="709"/>
        <v>1.3206772445496789E-4</v>
      </c>
      <c r="AB324" s="8">
        <f t="shared" si="709"/>
        <v>2.720266251430803E-5</v>
      </c>
      <c r="AC324" s="8">
        <f t="shared" si="709"/>
        <v>5.603071082818962E-6</v>
      </c>
      <c r="AD324" s="8">
        <f t="shared" si="709"/>
        <v>1.1540931165325858E-6</v>
      </c>
      <c r="AE324" s="8">
        <f t="shared" si="709"/>
        <v>2.3771444301538267E-7</v>
      </c>
      <c r="AF324" s="8">
        <f t="shared" si="709"/>
        <v>4.8963255744813268E-8</v>
      </c>
      <c r="AG324" s="3">
        <f t="shared" si="588"/>
        <v>6.7740263953681307E-7</v>
      </c>
      <c r="AH324" s="9">
        <f t="shared" si="589"/>
        <v>-0.11346119882058961</v>
      </c>
      <c r="AI324" s="9">
        <f t="shared" si="590"/>
        <v>0.45384479528235844</v>
      </c>
      <c r="AJ324" s="8">
        <f t="shared" si="591"/>
        <v>-4.4489152286690493E-4</v>
      </c>
      <c r="AK324" s="7">
        <f t="shared" si="592"/>
        <v>5.8632937050868833E-2</v>
      </c>
      <c r="AL324" s="7">
        <f t="shared" si="593"/>
        <v>-3.1175497259906342E-3</v>
      </c>
      <c r="AM324" s="10">
        <f t="shared" si="594"/>
        <v>5.5070495802011295E-2</v>
      </c>
      <c r="AN324" s="8"/>
      <c r="AO324" s="10">
        <f>Fixing!B324</f>
        <v>5.5070130194554839E-2</v>
      </c>
      <c r="AP324" s="11">
        <f t="shared" si="595"/>
        <v>-3.6560745645536352E-7</v>
      </c>
      <c r="AR324" t="str">
        <f t="shared" si="596"/>
        <v>3.12999999999998 -0.00311754972599063 -0.000444891522866905 0.0586329370508688 0.0550704958020113</v>
      </c>
    </row>
    <row r="325" spans="1:44" x14ac:dyDescent="0.3">
      <c r="A325" s="4">
        <f t="shared" si="597"/>
        <v>3.139999999999977</v>
      </c>
      <c r="B325" s="4">
        <f t="shared" si="582"/>
        <v>0.12838444571155816</v>
      </c>
      <c r="C325">
        <f>(C$7*EXP(-$B$1*C$7)-B$7*EXP(-$B$1*B$7))*EXP(-C$7*$A325)</f>
        <v>0.10247389655839982</v>
      </c>
      <c r="D325">
        <f>(D$7*EXP(-$B$1*D$7)-C$7*EXP(-$B$1*C$7))*EXP(-D$7*$A325)</f>
        <v>2.0684397407119522E-2</v>
      </c>
      <c r="E325">
        <f>(E$7*EXP(-$B$1*E$7)-D$7*EXP(-$B$1*D$7))*EXP(-E$7*$A325)</f>
        <v>4.174170854441603E-3</v>
      </c>
      <c r="F325">
        <f>(F$7*EXP(-$B$1*F$7)-E$7*EXP(-$B$1*E$7))*EXP(-F$7*$A325)</f>
        <v>8.4215509785680407E-4</v>
      </c>
      <c r="G325">
        <f>(G$7*EXP(-$B$1*G$7)-F$7*EXP(-$B$1*F$7))*EXP(-G$7*$A325)</f>
        <v>1.69865463385378E-4</v>
      </c>
      <c r="H325">
        <f>(H$7*EXP(-$B$1*H$7)-G$7*EXP(-$B$1*G$7))*EXP(-H$7*$A325)</f>
        <v>3.4253559592476739E-5</v>
      </c>
      <c r="I325">
        <f>(I$7*EXP(-$B$1*I$7)-H$7*EXP(-$B$1*H$7))*EXP(-I$7*$A325)</f>
        <v>6.9054222680237363E-6</v>
      </c>
      <c r="J325">
        <f>(J$7*EXP(-$B$1*J$7)-I$7*EXP(-$B$1*I$7))*EXP(-J$7*$A325)</f>
        <v>1.3917293648580035E-6</v>
      </c>
      <c r="K325" s="3">
        <f t="shared" si="583"/>
        <v>-2.5903808703371539E-6</v>
      </c>
      <c r="L325" s="3">
        <v>0</v>
      </c>
      <c r="M325" s="4">
        <f t="shared" si="584"/>
        <v>-3.1053075249418112E-3</v>
      </c>
      <c r="N325" s="3">
        <f t="shared" ref="N325:W325" si="710">-N$7*EXP(-($B$1+$A325)*N$7)*(N$7-M$7)*($B$4+IF(N$6=1,1,0)*$B$3)</f>
        <v>-2.4899138020789374E-3</v>
      </c>
      <c r="O325" s="3">
        <f t="shared" si="710"/>
        <v>-4.175200953712949E-4</v>
      </c>
      <c r="P325" s="3">
        <f t="shared" si="710"/>
        <v>-1.4261637021377105E-4</v>
      </c>
      <c r="Q325" s="3">
        <f t="shared" si="710"/>
        <v>-4.0920474472697197E-5</v>
      </c>
      <c r="R325" s="3">
        <f t="shared" si="710"/>
        <v>-1.0782721204034951E-5</v>
      </c>
      <c r="S325" s="3">
        <f t="shared" si="710"/>
        <v>-2.7009826733519449E-6</v>
      </c>
      <c r="T325" s="3">
        <f t="shared" si="710"/>
        <v>-6.5420779054114067E-7</v>
      </c>
      <c r="U325" s="3">
        <f t="shared" si="710"/>
        <v>-1.5470589566679699E-7</v>
      </c>
      <c r="V325" s="3">
        <f t="shared" si="710"/>
        <v>-3.5934182818943695E-8</v>
      </c>
      <c r="W325" s="3">
        <f t="shared" si="710"/>
        <v>-8.2310586975155431E-9</v>
      </c>
      <c r="X325" s="8">
        <f t="shared" si="586"/>
        <v>3.8964667275598196E-3</v>
      </c>
      <c r="Y325" s="8">
        <f t="shared" ref="Y325:AF325" si="711">(-EXP(-$B$1*Y$7)+EXP(-$B$1*X$7))*EXP(-Y$7*$A325)</f>
        <v>3.0973892402232014E-3</v>
      </c>
      <c r="Z325" s="8">
        <f t="shared" si="711"/>
        <v>6.3480308920746571E-4</v>
      </c>
      <c r="AA325" s="8">
        <f t="shared" si="711"/>
        <v>1.3010149219679629E-4</v>
      </c>
      <c r="AB325" s="8">
        <f t="shared" si="711"/>
        <v>2.6664013706936144E-5</v>
      </c>
      <c r="AC325" s="8">
        <f t="shared" si="711"/>
        <v>5.4647307648726597E-6</v>
      </c>
      <c r="AD325" s="8">
        <f t="shared" si="711"/>
        <v>1.1199845102381264E-6</v>
      </c>
      <c r="AE325" s="8">
        <f t="shared" si="711"/>
        <v>2.2953835369830411E-7</v>
      </c>
      <c r="AF325" s="8">
        <f t="shared" si="711"/>
        <v>4.7043379026130945E-8</v>
      </c>
      <c r="AG325" s="3">
        <f t="shared" si="588"/>
        <v>6.4759521758428848E-7</v>
      </c>
      <c r="AH325" s="9">
        <f t="shared" si="589"/>
        <v>-0.11317790009449716</v>
      </c>
      <c r="AI325" s="9">
        <f t="shared" si="590"/>
        <v>0.45271160037798863</v>
      </c>
      <c r="AJ325" s="8">
        <f t="shared" si="591"/>
        <v>-4.4099392201329756E-4</v>
      </c>
      <c r="AK325" s="7">
        <f t="shared" si="592"/>
        <v>5.8121127881720497E-2</v>
      </c>
      <c r="AL325" s="7">
        <f t="shared" si="593"/>
        <v>-3.1053075249418112E-3</v>
      </c>
      <c r="AM325" s="10">
        <f t="shared" si="594"/>
        <v>5.4574826434765383E-2</v>
      </c>
      <c r="AN325" s="8"/>
      <c r="AO325" s="10">
        <f>Fixing!B325</f>
        <v>5.4574464483271759E-2</v>
      </c>
      <c r="AP325" s="11">
        <f t="shared" si="595"/>
        <v>-3.6195149362427959E-7</v>
      </c>
      <c r="AR325" t="str">
        <f t="shared" si="596"/>
        <v>3.13999999999998 -0.00310530752494181 -0.000440993922013298 0.0581211278817205 0.0545748264347654</v>
      </c>
    </row>
    <row r="326" spans="1:44" x14ac:dyDescent="0.3">
      <c r="A326" s="4">
        <f t="shared" si="597"/>
        <v>3.1499999999999768</v>
      </c>
      <c r="B326" s="4">
        <f t="shared" si="582"/>
        <v>0.12758333629601573</v>
      </c>
      <c r="C326">
        <f>(C$7*EXP(-$B$1*C$7)-B$7*EXP(-$B$1*B$7))*EXP(-C$7*$A326)</f>
        <v>0.1019628058671079</v>
      </c>
      <c r="D326">
        <f>(D$7*EXP(-$B$1*D$7)-C$7*EXP(-$B$1*C$7))*EXP(-D$7*$A326)</f>
        <v>2.047858421412041E-2</v>
      </c>
      <c r="E326">
        <f>(E$7*EXP(-$B$1*E$7)-D$7*EXP(-$B$1*D$7))*EXP(-E$7*$A326)</f>
        <v>4.1120255466535419E-3</v>
      </c>
      <c r="F326">
        <f>(F$7*EXP(-$B$1*F$7)-E$7*EXP(-$B$1*E$7))*EXP(-F$7*$A326)</f>
        <v>8.2547930963776037E-4</v>
      </c>
      <c r="G326">
        <f>(G$7*EXP(-$B$1*G$7)-F$7*EXP(-$B$1*F$7))*EXP(-G$7*$A326)</f>
        <v>1.6567147015104504E-4</v>
      </c>
      <c r="H326">
        <f>(H$7*EXP(-$B$1*H$7)-G$7*EXP(-$B$1*G$7))*EXP(-H$7*$A326)</f>
        <v>3.3241213914656729E-5</v>
      </c>
      <c r="I326">
        <f>(I$7*EXP(-$B$1*I$7)-H$7*EXP(-$B$1*H$7))*EXP(-I$7*$A326)</f>
        <v>6.6679131435493399E-6</v>
      </c>
      <c r="J326">
        <f>(J$7*EXP(-$B$1*J$7)-I$7*EXP(-$B$1*I$7))*EXP(-J$7*$A326)</f>
        <v>1.3371588759137413E-6</v>
      </c>
      <c r="K326" s="3">
        <f t="shared" si="583"/>
        <v>-2.4763975890309529E-6</v>
      </c>
      <c r="L326" s="3">
        <v>0</v>
      </c>
      <c r="M326" s="4">
        <f t="shared" si="584"/>
        <v>-3.0931476816599005E-3</v>
      </c>
      <c r="N326" s="3">
        <f t="shared" ref="N326:W326" si="712">-N$7*EXP(-($B$1+$A326)*N$7)*(N$7-M$7)*($B$4+IF(N$6=1,1,0)*$B$3)</f>
        <v>-2.4836967920742717E-3</v>
      </c>
      <c r="O326" s="3">
        <f t="shared" si="712"/>
        <v>-4.1440040810677254E-4</v>
      </c>
      <c r="P326" s="3">
        <f t="shared" si="712"/>
        <v>-1.4084476121013716E-4</v>
      </c>
      <c r="Q326" s="3">
        <f t="shared" si="712"/>
        <v>-4.0210595725071489E-5</v>
      </c>
      <c r="R326" s="3">
        <f t="shared" si="712"/>
        <v>-1.0542818997555995E-5</v>
      </c>
      <c r="S326" s="3">
        <f t="shared" si="712"/>
        <v>-2.6277176609196579E-6</v>
      </c>
      <c r="T326" s="3">
        <f t="shared" si="712"/>
        <v>-6.3328782809836036E-7</v>
      </c>
      <c r="U326" s="3">
        <f t="shared" si="712"/>
        <v>-1.4901185509475905E-7</v>
      </c>
      <c r="V326" s="3">
        <f t="shared" si="712"/>
        <v>-3.4438978199962245E-8</v>
      </c>
      <c r="W326" s="3">
        <f t="shared" si="712"/>
        <v>-7.8492237789202334E-9</v>
      </c>
      <c r="X326" s="8">
        <f t="shared" si="586"/>
        <v>3.872030835760076E-3</v>
      </c>
      <c r="Y326" s="8">
        <f t="shared" ref="Y326:AF326" si="713">(-EXP(-$B$1*Y$7)+EXP(-$B$1*X$7))*EXP(-Y$7*$A326)</f>
        <v>3.0819409469392267E-3</v>
      </c>
      <c r="Z326" s="8">
        <f t="shared" si="713"/>
        <v>6.2848669293330995E-4</v>
      </c>
      <c r="AA326" s="8">
        <f t="shared" si="713"/>
        <v>1.2816453332323876E-4</v>
      </c>
      <c r="AB326" s="8">
        <f t="shared" si="713"/>
        <v>2.6136030860571956E-5</v>
      </c>
      <c r="AC326" s="8">
        <f t="shared" si="713"/>
        <v>5.3298060815464791E-6</v>
      </c>
      <c r="AD326" s="8">
        <f t="shared" si="713"/>
        <v>1.0868839656041042E-6</v>
      </c>
      <c r="AE326" s="8">
        <f t="shared" si="713"/>
        <v>2.2164347756992784E-7</v>
      </c>
      <c r="AF326" s="8">
        <f t="shared" si="713"/>
        <v>4.5198781750346551E-8</v>
      </c>
      <c r="AG326" s="3">
        <f t="shared" si="588"/>
        <v>6.1909939725773811E-7</v>
      </c>
      <c r="AH326" s="9">
        <f t="shared" si="589"/>
        <v>-0.11289530873064872</v>
      </c>
      <c r="AI326" s="9">
        <f t="shared" si="590"/>
        <v>0.45158123492259489</v>
      </c>
      <c r="AJ326" s="8">
        <f t="shared" si="591"/>
        <v>-4.3713411661772556E-4</v>
      </c>
      <c r="AK326" s="7">
        <f t="shared" si="592"/>
        <v>5.7614240560099506E-2</v>
      </c>
      <c r="AL326" s="7">
        <f t="shared" si="593"/>
        <v>-3.0931476816599005E-3</v>
      </c>
      <c r="AM326" s="10">
        <f t="shared" si="594"/>
        <v>5.4083958761821878E-2</v>
      </c>
      <c r="AN326" s="8"/>
      <c r="AO326" s="10">
        <f>Fixing!B326</f>
        <v>5.4083600424129304E-2</v>
      </c>
      <c r="AP326" s="11">
        <f t="shared" si="595"/>
        <v>-3.5833769257420656E-7</v>
      </c>
      <c r="AR326" t="str">
        <f t="shared" si="596"/>
        <v>3.14999999999998 -0.0030931476816599 -0.000437134116617726 0.0576142405600995 0.0540839587618219</v>
      </c>
    </row>
    <row r="327" spans="1:44" x14ac:dyDescent="0.3">
      <c r="A327" s="4">
        <f t="shared" si="597"/>
        <v>3.1599999999999766</v>
      </c>
      <c r="B327" s="4">
        <f t="shared" si="582"/>
        <v>0.12678821801985748</v>
      </c>
      <c r="C327">
        <f>(C$7*EXP(-$B$1*C$7)-B$7*EXP(-$B$1*B$7))*EXP(-C$7*$A327)</f>
        <v>0.10145426425127321</v>
      </c>
      <c r="D327">
        <f>(D$7*EXP(-$B$1*D$7)-C$7*EXP(-$B$1*C$7))*EXP(-D$7*$A327)</f>
        <v>2.0274818896608253E-2</v>
      </c>
      <c r="E327">
        <f>(E$7*EXP(-$B$1*E$7)-D$7*EXP(-$B$1*D$7))*EXP(-E$7*$A327)</f>
        <v>4.050805461961216E-3</v>
      </c>
      <c r="F327">
        <f>(F$7*EXP(-$B$1*F$7)-E$7*EXP(-$B$1*E$7))*EXP(-F$7*$A327)</f>
        <v>8.0913372414910935E-4</v>
      </c>
      <c r="G327">
        <f>(G$7*EXP(-$B$1*G$7)-F$7*EXP(-$B$1*F$7))*EXP(-G$7*$A327)</f>
        <v>1.6158102697862037E-4</v>
      </c>
      <c r="H327">
        <f>(H$7*EXP(-$B$1*H$7)-G$7*EXP(-$B$1*G$7))*EXP(-H$7*$A327)</f>
        <v>3.2258787573209165E-5</v>
      </c>
      <c r="I327">
        <f>(I$7*EXP(-$B$1*I$7)-H$7*EXP(-$B$1*H$7))*EXP(-I$7*$A327)</f>
        <v>6.4385730465462578E-6</v>
      </c>
      <c r="J327">
        <f>(J$7*EXP(-$B$1*J$7)-I$7*EXP(-$B$1*I$7))*EXP(-J$7*$A327)</f>
        <v>1.2847281264467156E-6</v>
      </c>
      <c r="K327" s="3">
        <f t="shared" si="583"/>
        <v>-2.367429859131155E-6</v>
      </c>
      <c r="L327" s="3">
        <v>0</v>
      </c>
      <c r="M327" s="4">
        <f t="shared" si="584"/>
        <v>-3.0810692770465026E-3</v>
      </c>
      <c r="N327" s="3">
        <f t="shared" ref="N327:W327" si="714">-N$7*EXP(-($B$1+$A327)*N$7)*(N$7-M$7)*($B$4+IF(N$6=1,1,0)*$B$3)</f>
        <v>-2.4774953051826414E-3</v>
      </c>
      <c r="O327" s="3">
        <f t="shared" si="714"/>
        <v>-4.1130403097447215E-4</v>
      </c>
      <c r="P327" s="3">
        <f t="shared" si="714"/>
        <v>-1.3909515948699324E-4</v>
      </c>
      <c r="Q327" s="3">
        <f t="shared" si="714"/>
        <v>-3.951303178666593E-5</v>
      </c>
      <c r="R327" s="3">
        <f t="shared" si="714"/>
        <v>-1.0308254318365793E-5</v>
      </c>
      <c r="S327" s="3">
        <f t="shared" si="714"/>
        <v>-2.5564399852073175E-6</v>
      </c>
      <c r="T327" s="3">
        <f t="shared" si="714"/>
        <v>-6.1303683480412257E-7</v>
      </c>
      <c r="U327" s="3">
        <f t="shared" si="714"/>
        <v>-1.4352738700149595E-7</v>
      </c>
      <c r="V327" s="3">
        <f t="shared" si="714"/>
        <v>-3.3005988349127606E-8</v>
      </c>
      <c r="W327" s="3">
        <f t="shared" si="714"/>
        <v>-7.4851020015399886E-9</v>
      </c>
      <c r="X327" s="8">
        <f t="shared" si="586"/>
        <v>3.8477800414868433E-3</v>
      </c>
      <c r="Y327" s="8">
        <f t="shared" ref="Y327:AF327" si="715">(-EXP(-$B$1*Y$7)+EXP(-$B$1*X$7))*EXP(-Y$7*$A327)</f>
        <v>3.0665697023394434E-3</v>
      </c>
      <c r="Z327" s="8">
        <f t="shared" si="715"/>
        <v>6.22233145852188E-4</v>
      </c>
      <c r="AA327" s="8">
        <f t="shared" si="715"/>
        <v>1.2625641201037714E-4</v>
      </c>
      <c r="AB327" s="8">
        <f t="shared" si="715"/>
        <v>2.5618502775037062E-5</v>
      </c>
      <c r="AC327" s="8">
        <f t="shared" si="715"/>
        <v>5.1982127005211713E-6</v>
      </c>
      <c r="AD327" s="8">
        <f t="shared" si="715"/>
        <v>1.0547616899059937E-6</v>
      </c>
      <c r="AE327" s="8">
        <f t="shared" si="715"/>
        <v>2.1402014241968473E-7</v>
      </c>
      <c r="AF327" s="8">
        <f t="shared" si="715"/>
        <v>4.342651216828376E-8</v>
      </c>
      <c r="AG327" s="3">
        <f t="shared" si="588"/>
        <v>5.9185746478278875E-7</v>
      </c>
      <c r="AH327" s="9">
        <f t="shared" si="589"/>
        <v>-0.11261342296284735</v>
      </c>
      <c r="AI327" s="9">
        <f t="shared" si="590"/>
        <v>0.45045369185138939</v>
      </c>
      <c r="AJ327" s="8">
        <f t="shared" si="591"/>
        <v>-4.3331168127996021E-4</v>
      </c>
      <c r="AK327" s="7">
        <f t="shared" si="592"/>
        <v>5.7112220890303662E-2</v>
      </c>
      <c r="AL327" s="7">
        <f t="shared" si="593"/>
        <v>-3.0810692770465026E-3</v>
      </c>
      <c r="AM327" s="10">
        <f t="shared" si="594"/>
        <v>5.3597839931977198E-2</v>
      </c>
      <c r="AN327" s="8"/>
      <c r="AO327" s="10">
        <f>Fixing!B327</f>
        <v>5.3597485166387134E-2</v>
      </c>
      <c r="AP327" s="11">
        <f t="shared" si="595"/>
        <v>-3.5476559006458741E-7</v>
      </c>
      <c r="AR327" t="str">
        <f t="shared" si="596"/>
        <v>3.15999999999998 -0.0030810692770465 -0.00043331168127996 0.0571122208903037 0.0535978399319772</v>
      </c>
    </row>
    <row r="328" spans="1:44" x14ac:dyDescent="0.3">
      <c r="A328" s="4">
        <f t="shared" si="597"/>
        <v>3.1699999999999764</v>
      </c>
      <c r="B328" s="4">
        <f t="shared" si="582"/>
        <v>0.12599903389450151</v>
      </c>
      <c r="C328">
        <f>(C$7*EXP(-$B$1*C$7)-B$7*EXP(-$B$1*B$7))*EXP(-C$7*$A328)</f>
        <v>0.1009482589973289</v>
      </c>
      <c r="D328">
        <f>(D$7*EXP(-$B$1*D$7)-C$7*EXP(-$B$1*C$7))*EXP(-D$7*$A328)</f>
        <v>2.0073081077881499E-2</v>
      </c>
      <c r="E328">
        <f>(E$7*EXP(-$B$1*E$7)-D$7*EXP(-$B$1*D$7))*EXP(-E$7*$A328)</f>
        <v>3.9904968255872952E-3</v>
      </c>
      <c r="F328">
        <f>(F$7*EXP(-$B$1*F$7)-E$7*EXP(-$B$1*E$7))*EXP(-F$7*$A328)</f>
        <v>7.9311180293871139E-4</v>
      </c>
      <c r="G328">
        <f>(G$7*EXP(-$B$1*G$7)-F$7*EXP(-$B$1*F$7))*EXP(-G$7*$A328)</f>
        <v>1.57591577207966E-4</v>
      </c>
      <c r="H328">
        <f>(H$7*EXP(-$B$1*H$7)-G$7*EXP(-$B$1*G$7))*EXP(-H$7*$A328)</f>
        <v>3.1305396318110971E-5</v>
      </c>
      <c r="I328">
        <f>(I$7*EXP(-$B$1*I$7)-H$7*EXP(-$B$1*H$7))*EXP(-I$7*$A328)</f>
        <v>6.2171210067150579E-6</v>
      </c>
      <c r="J328">
        <f>(J$7*EXP(-$B$1*J$7)-I$7*EXP(-$B$1*I$7))*EXP(-J$7*$A328)</f>
        <v>1.234353216071956E-6</v>
      </c>
      <c r="K328" s="3">
        <f t="shared" si="583"/>
        <v>-2.2632569837458793E-6</v>
      </c>
      <c r="L328" s="3">
        <v>0</v>
      </c>
      <c r="M328" s="4">
        <f t="shared" si="584"/>
        <v>-3.0690714059806549E-3</v>
      </c>
      <c r="N328" s="3">
        <f t="shared" ref="N328:W328" si="716">-N$7*EXP(-($B$1+$A328)*N$7)*(N$7-M$7)*($B$4+IF(N$6=1,1,0)*$B$3)</f>
        <v>-2.4713093026447336E-3</v>
      </c>
      <c r="O328" s="3">
        <f t="shared" si="716"/>
        <v>-4.0823078980236358E-4</v>
      </c>
      <c r="P328" s="3">
        <f t="shared" si="716"/>
        <v>-1.3736729166551046E-4</v>
      </c>
      <c r="Q328" s="3">
        <f t="shared" si="716"/>
        <v>-3.8827569023072374E-5</v>
      </c>
      <c r="R328" s="3">
        <f t="shared" si="716"/>
        <v>-1.0078908413085716E-5</v>
      </c>
      <c r="S328" s="3">
        <f t="shared" si="716"/>
        <v>-2.4870957390755255E-6</v>
      </c>
      <c r="T328" s="3">
        <f t="shared" si="716"/>
        <v>-5.9343341866391713E-7</v>
      </c>
      <c r="U328" s="3">
        <f t="shared" si="716"/>
        <v>-1.3824477794989699E-7</v>
      </c>
      <c r="V328" s="3">
        <f t="shared" si="716"/>
        <v>-3.1632624538899396E-8</v>
      </c>
      <c r="W328" s="3">
        <f t="shared" si="716"/>
        <v>-7.1378716611345215E-9</v>
      </c>
      <c r="X328" s="8">
        <f t="shared" si="586"/>
        <v>3.823712520232672E-3</v>
      </c>
      <c r="Y328" s="8">
        <f t="shared" ref="Y328:AF328" si="717">(-EXP(-$B$1*Y$7)+EXP(-$B$1*X$7))*EXP(-Y$7*$A328)</f>
        <v>3.0512751221419359E-3</v>
      </c>
      <c r="Z328" s="8">
        <f t="shared" si="717"/>
        <v>6.1604182260418074E-4</v>
      </c>
      <c r="AA328" s="8">
        <f t="shared" si="717"/>
        <v>1.2437669892286608E-4</v>
      </c>
      <c r="AB328" s="8">
        <f t="shared" si="717"/>
        <v>2.5111222432196764E-5</v>
      </c>
      <c r="AC328" s="8">
        <f t="shared" si="717"/>
        <v>5.0698683716498683E-6</v>
      </c>
      <c r="AD328" s="8">
        <f t="shared" si="717"/>
        <v>1.023588770927349E-6</v>
      </c>
      <c r="AE328" s="8">
        <f t="shared" si="717"/>
        <v>2.0665900870866368E-7</v>
      </c>
      <c r="AF328" s="8">
        <f t="shared" si="717"/>
        <v>4.1723734270506931E-8</v>
      </c>
      <c r="AG328" s="3">
        <f t="shared" si="588"/>
        <v>5.6581424593646973E-7</v>
      </c>
      <c r="AH328" s="9">
        <f t="shared" si="589"/>
        <v>-0.11233224102930607</v>
      </c>
      <c r="AI328" s="9">
        <f t="shared" si="590"/>
        <v>0.44932896411722428</v>
      </c>
      <c r="AJ328" s="8">
        <f t="shared" si="591"/>
        <v>-4.2952619644955189E-4</v>
      </c>
      <c r="AK328" s="7">
        <f t="shared" si="592"/>
        <v>5.6615015379587394E-2</v>
      </c>
      <c r="AL328" s="7">
        <f t="shared" si="593"/>
        <v>-3.0690714059806549E-3</v>
      </c>
      <c r="AM328" s="10">
        <f t="shared" si="594"/>
        <v>5.3116417777157185E-2</v>
      </c>
      <c r="AN328" s="8"/>
      <c r="AO328" s="10">
        <f>Fixing!B328</f>
        <v>5.3116066542633684E-2</v>
      </c>
      <c r="AP328" s="11">
        <f t="shared" si="595"/>
        <v>-3.5123452350044326E-7</v>
      </c>
      <c r="AR328" t="str">
        <f t="shared" si="596"/>
        <v>3.16999999999998 -0.00306907140598065 -0.000429526196449552 0.0566150153795874 0.0531164177771572</v>
      </c>
    </row>
    <row r="329" spans="1:44" x14ac:dyDescent="0.3">
      <c r="A329" s="4">
        <f t="shared" si="597"/>
        <v>3.1799999999999762</v>
      </c>
      <c r="B329" s="4">
        <f t="shared" si="582"/>
        <v>0.12521572762457658</v>
      </c>
      <c r="C329">
        <f>(C$7*EXP(-$B$1*C$7)-B$7*EXP(-$B$1*B$7))*EXP(-C$7*$A329)</f>
        <v>0.10044477745511723</v>
      </c>
      <c r="D329">
        <f>(D$7*EXP(-$B$1*D$7)-C$7*EXP(-$B$1*C$7))*EXP(-D$7*$A329)</f>
        <v>1.9873350583990153E-2</v>
      </c>
      <c r="E329">
        <f>(E$7*EXP(-$B$1*E$7)-D$7*EXP(-$B$1*D$7))*EXP(-E$7*$A329)</f>
        <v>3.9310860678341657E-3</v>
      </c>
      <c r="F329">
        <f>(F$7*EXP(-$B$1*F$7)-E$7*EXP(-$B$1*E$7))*EXP(-F$7*$A329)</f>
        <v>7.774071370244541E-4</v>
      </c>
      <c r="G329">
        <f>(G$7*EXP(-$B$1*G$7)-F$7*EXP(-$B$1*F$7))*EXP(-G$7*$A329)</f>
        <v>1.5370062730310757E-4</v>
      </c>
      <c r="H329">
        <f>(H$7*EXP(-$B$1*H$7)-G$7*EXP(-$B$1*G$7))*EXP(-H$7*$A329)</f>
        <v>3.0380182032876728E-5</v>
      </c>
      <c r="I329">
        <f>(I$7*EXP(-$B$1*I$7)-H$7*EXP(-$B$1*H$7))*EXP(-I$7*$A329)</f>
        <v>6.0032857176127533E-6</v>
      </c>
      <c r="J329">
        <f>(J$7*EXP(-$B$1*J$7)-I$7*EXP(-$B$1*I$7))*EXP(-J$7*$A329)</f>
        <v>1.1859535341856421E-6</v>
      </c>
      <c r="K329" s="3">
        <f t="shared" si="583"/>
        <v>-2.1636679772022379E-6</v>
      </c>
      <c r="L329" s="3">
        <v>0</v>
      </c>
      <c r="M329" s="4">
        <f t="shared" si="584"/>
        <v>-3.057153177059783E-3</v>
      </c>
      <c r="N329" s="3">
        <f t="shared" ref="N329:W329" si="718">-N$7*EXP(-($B$1+$A329)*N$7)*(N$7-M$7)*($B$4+IF(N$6=1,1,0)*$B$3)</f>
        <v>-2.4651387457980114E-3</v>
      </c>
      <c r="O329" s="3">
        <f t="shared" si="718"/>
        <v>-4.0518051171982059E-4</v>
      </c>
      <c r="P329" s="3">
        <f t="shared" si="718"/>
        <v>-1.3566088776282632E-4</v>
      </c>
      <c r="Q329" s="3">
        <f t="shared" si="718"/>
        <v>-3.8153997505962039E-5</v>
      </c>
      <c r="R329" s="3">
        <f t="shared" si="718"/>
        <v>-9.8546651704528852E-6</v>
      </c>
      <c r="S329" s="3">
        <f t="shared" si="718"/>
        <v>-2.4196324776331551E-6</v>
      </c>
      <c r="T329" s="3">
        <f t="shared" si="718"/>
        <v>-5.744568717468118E-7</v>
      </c>
      <c r="U329" s="3">
        <f t="shared" si="718"/>
        <v>-1.3315659840039563E-7</v>
      </c>
      <c r="V329" s="3">
        <f t="shared" si="718"/>
        <v>-3.0316405757485112E-8</v>
      </c>
      <c r="W329" s="3">
        <f t="shared" si="718"/>
        <v>-6.8067491719344728E-9</v>
      </c>
      <c r="X329" s="8">
        <f t="shared" si="586"/>
        <v>3.7998264718658507E-3</v>
      </c>
      <c r="Y329" s="8">
        <f t="shared" ref="Y329:AF329" si="719">(-EXP(-$B$1*Y$7)+EXP(-$B$1*X$7))*EXP(-Y$7*$A329)</f>
        <v>3.0360568239814023E-3</v>
      </c>
      <c r="Z329" s="8">
        <f t="shared" si="719"/>
        <v>6.0991210405180374E-4</v>
      </c>
      <c r="AA329" s="8">
        <f t="shared" si="719"/>
        <v>1.2252497111733078E-4</v>
      </c>
      <c r="AB329" s="8">
        <f t="shared" si="719"/>
        <v>2.4613986913150113E-5</v>
      </c>
      <c r="AC329" s="8">
        <f t="shared" si="719"/>
        <v>4.944692875549062E-6</v>
      </c>
      <c r="AD329" s="8">
        <f t="shared" si="719"/>
        <v>9.9333715093685355E-7</v>
      </c>
      <c r="AE329" s="8">
        <f t="shared" si="719"/>
        <v>1.9955105812750523E-7</v>
      </c>
      <c r="AF329" s="8">
        <f t="shared" si="719"/>
        <v>4.0087723249100957E-8</v>
      </c>
      <c r="AG329" s="3">
        <f t="shared" si="588"/>
        <v>5.4091699430055937E-7</v>
      </c>
      <c r="AH329" s="9">
        <f t="shared" si="589"/>
        <v>-0.11205176117263689</v>
      </c>
      <c r="AI329" s="9">
        <f t="shared" si="590"/>
        <v>0.44820704469054756</v>
      </c>
      <c r="AJ329" s="8">
        <f t="shared" si="591"/>
        <v>-4.2577724832297575E-4</v>
      </c>
      <c r="AK329" s="7">
        <f t="shared" si="592"/>
        <v>5.6122571227388028E-2</v>
      </c>
      <c r="AL329" s="7">
        <f t="shared" si="593"/>
        <v>-3.057153177059783E-3</v>
      </c>
      <c r="AM329" s="10">
        <f t="shared" si="594"/>
        <v>5.2639640802005269E-2</v>
      </c>
      <c r="AN329" s="8"/>
      <c r="AO329" s="10">
        <f>Fixing!B329</f>
        <v>5.2639293057979882E-2</v>
      </c>
      <c r="AP329" s="11">
        <f t="shared" si="595"/>
        <v>-3.4774402538767513E-7</v>
      </c>
      <c r="AR329" t="str">
        <f t="shared" si="596"/>
        <v>3.17999999999998 -0.00305715317705978 -0.000425777248322976 0.056122571227388 0.0526396408020053</v>
      </c>
    </row>
    <row r="330" spans="1:44" x14ac:dyDescent="0.3">
      <c r="A330" s="4">
        <f t="shared" si="597"/>
        <v>3.189999999999976</v>
      </c>
      <c r="B330" s="4">
        <f t="shared" si="582"/>
        <v>0.1244382435976065</v>
      </c>
      <c r="C330">
        <f>(C$7*EXP(-$B$1*C$7)-B$7*EXP(-$B$1*B$7))*EXP(-C$7*$A330)</f>
        <v>9.9943807037573454E-2</v>
      </c>
      <c r="D330">
        <f>(D$7*EXP(-$B$1*D$7)-C$7*EXP(-$B$1*C$7))*EXP(-D$7*$A330)</f>
        <v>1.9675607441718385E-2</v>
      </c>
      <c r="E330">
        <f>(E$7*EXP(-$B$1*E$7)-D$7*EXP(-$B$1*D$7))*EXP(-E$7*$A330)</f>
        <v>3.8725598210306933E-3</v>
      </c>
      <c r="F330">
        <f>(F$7*EXP(-$B$1*F$7)-E$7*EXP(-$B$1*E$7))*EXP(-F$7*$A330)</f>
        <v>7.6201344433057306E-4</v>
      </c>
      <c r="G330">
        <f>(G$7*EXP(-$B$1*G$7)-F$7*EXP(-$B$1*F$7))*EXP(-G$7*$A330)</f>
        <v>1.4990574529369347E-4</v>
      </c>
      <c r="H330">
        <f>(H$7*EXP(-$B$1*H$7)-G$7*EXP(-$B$1*G$7))*EXP(-H$7*$A330)</f>
        <v>2.9482311962195876E-5</v>
      </c>
      <c r="I330">
        <f>(I$7*EXP(-$B$1*I$7)-H$7*EXP(-$B$1*H$7))*EXP(-I$7*$A330)</f>
        <v>5.7968052042685763E-6</v>
      </c>
      <c r="J330">
        <f>(J$7*EXP(-$B$1*J$7)-I$7*EXP(-$B$1*I$7))*EXP(-J$7*$A330)</f>
        <v>1.1394516309709396E-6</v>
      </c>
      <c r="K330" s="3">
        <f t="shared" si="583"/>
        <v>-2.0684611377282566E-6</v>
      </c>
      <c r="L330" s="3">
        <v>0</v>
      </c>
      <c r="M330" s="4">
        <f t="shared" si="584"/>
        <v>-3.0453137123462319E-3</v>
      </c>
      <c r="N330" s="3">
        <f t="shared" ref="N330:W330" si="720">-N$7*EXP(-($B$1+$A330)*N$7)*(N$7-M$7)*($B$4+IF(N$6=1,1,0)*$B$3)</f>
        <v>-2.4589835960764752E-3</v>
      </c>
      <c r="O330" s="3">
        <f t="shared" si="720"/>
        <v>-4.0215302514789671E-4</v>
      </c>
      <c r="P330" s="3">
        <f t="shared" si="720"/>
        <v>-1.3397568114985933E-4</v>
      </c>
      <c r="Q330" s="3">
        <f t="shared" si="720"/>
        <v>-3.7492110948793257E-5</v>
      </c>
      <c r="R330" s="3">
        <f t="shared" si="720"/>
        <v>-9.6354110625363893E-6</v>
      </c>
      <c r="S330" s="3">
        <f t="shared" si="720"/>
        <v>-2.3539991785733829E-6</v>
      </c>
      <c r="T330" s="3">
        <f t="shared" si="720"/>
        <v>-5.5608714831077769E-7</v>
      </c>
      <c r="U330" s="3">
        <f t="shared" si="720"/>
        <v>-1.2825569226195442E-7</v>
      </c>
      <c r="V330" s="3">
        <f t="shared" si="720"/>
        <v>-2.9054954226838106E-8</v>
      </c>
      <c r="W330" s="3">
        <f t="shared" si="720"/>
        <v>-6.4909872983435486E-9</v>
      </c>
      <c r="X330" s="8">
        <f t="shared" si="586"/>
        <v>3.7761201201849635E-3</v>
      </c>
      <c r="Y330" s="8">
        <f t="shared" ref="Y330:AF330" si="721">(-EXP(-$B$1*Y$7)+EXP(-$B$1*X$7))*EXP(-Y$7*$A330)</f>
        <v>3.0209144273995966E-3</v>
      </c>
      <c r="Z330" s="8">
        <f t="shared" si="721"/>
        <v>6.0384337721809374E-4</v>
      </c>
      <c r="AA330" s="8">
        <f t="shared" si="721"/>
        <v>1.2070081194720301E-4</v>
      </c>
      <c r="AB330" s="8">
        <f t="shared" si="721"/>
        <v>2.4126597317059589E-5</v>
      </c>
      <c r="AC330" s="8">
        <f t="shared" si="721"/>
        <v>4.8226079734588812E-6</v>
      </c>
      <c r="AD330" s="8">
        <f t="shared" si="721"/>
        <v>9.6397960143447053E-7</v>
      </c>
      <c r="AE330" s="8">
        <f t="shared" si="721"/>
        <v>1.9268758254784784E-7</v>
      </c>
      <c r="AF330" s="8">
        <f t="shared" si="721"/>
        <v>3.8515861137397291E-8</v>
      </c>
      <c r="AG330" s="3">
        <f t="shared" si="588"/>
        <v>5.1711528443206405E-7</v>
      </c>
      <c r="AH330" s="9">
        <f t="shared" si="589"/>
        <v>-0.11177198163983978</v>
      </c>
      <c r="AI330" s="9">
        <f t="shared" si="590"/>
        <v>0.44708792655935914</v>
      </c>
      <c r="AJ330" s="8">
        <f t="shared" si="591"/>
        <v>-4.2206442874314335E-4</v>
      </c>
      <c r="AK330" s="7">
        <f t="shared" si="592"/>
        <v>5.5634836314742336E-2</v>
      </c>
      <c r="AL330" s="7">
        <f t="shared" si="593"/>
        <v>-3.0453137123462319E-3</v>
      </c>
      <c r="AM330" s="10">
        <f t="shared" si="594"/>
        <v>5.216745817365296E-2</v>
      </c>
      <c r="AN330" s="8"/>
      <c r="AO330" s="10">
        <f>Fixing!B330</f>
        <v>5.2167113880162298E-2</v>
      </c>
      <c r="AP330" s="11">
        <f t="shared" si="595"/>
        <v>-3.4429349066167347E-7</v>
      </c>
      <c r="AR330" t="str">
        <f t="shared" si="596"/>
        <v>3.18999999999998 -0.00304531371234623 -0.000422064428743143 0.0556348363147423 0.052167458173653</v>
      </c>
    </row>
    <row r="331" spans="1:44" x14ac:dyDescent="0.3">
      <c r="A331" s="4">
        <f t="shared" si="597"/>
        <v>3.1999999999999758</v>
      </c>
      <c r="B331" s="4">
        <f t="shared" si="582"/>
        <v>0.12366652687387146</v>
      </c>
      <c r="C331">
        <f>(C$7*EXP(-$B$1*C$7)-B$7*EXP(-$B$1*B$7))*EXP(-C$7*$A331)</f>
        <v>9.9445335220411019E-2</v>
      </c>
      <c r="D331">
        <f>(D$7*EXP(-$B$1*D$7)-C$7*EXP(-$B$1*C$7))*EXP(-D$7*$A331)</f>
        <v>1.9479831876587188E-2</v>
      </c>
      <c r="E331">
        <f>(E$7*EXP(-$B$1*E$7)-D$7*EXP(-$B$1*D$7))*EXP(-E$7*$A331)</f>
        <v>3.8149049165244362E-3</v>
      </c>
      <c r="F331">
        <f>(F$7*EXP(-$B$1*F$7)-E$7*EXP(-$B$1*E$7))*EXP(-F$7*$A331)</f>
        <v>7.4692456717473908E-4</v>
      </c>
      <c r="G331">
        <f>(G$7*EXP(-$B$1*G$7)-F$7*EXP(-$B$1*F$7))*EXP(-G$7*$A331)</f>
        <v>1.4620455925493391E-4</v>
      </c>
      <c r="H331">
        <f>(H$7*EXP(-$B$1*H$7)-G$7*EXP(-$B$1*G$7))*EXP(-H$7*$A331)</f>
        <v>2.8610977962396759E-5</v>
      </c>
      <c r="I331">
        <f>(I$7*EXP(-$B$1*I$7)-H$7*EXP(-$B$1*H$7))*EXP(-I$7*$A331)</f>
        <v>5.5974265022317852E-6</v>
      </c>
      <c r="J331">
        <f>(J$7*EXP(-$B$1*J$7)-I$7*EXP(-$B$1*I$7))*EXP(-J$7*$A331)</f>
        <v>1.0947730934617698E-6</v>
      </c>
      <c r="K331" s="3">
        <f t="shared" si="583"/>
        <v>-1.9774436389378455E-6</v>
      </c>
      <c r="L331" s="3">
        <v>0</v>
      </c>
      <c r="M331" s="4">
        <f t="shared" si="584"/>
        <v>-3.0335521471192531E-3</v>
      </c>
      <c r="N331" s="3">
        <f t="shared" ref="N331:W331" si="722">-N$7*EXP(-($B$1+$A331)*N$7)*(N$7-M$7)*($B$4+IF(N$6=1,1,0)*$B$3)</f>
        <v>-2.4528438150104191E-3</v>
      </c>
      <c r="O331" s="3">
        <f t="shared" si="722"/>
        <v>-3.9914815978967405E-4</v>
      </c>
      <c r="P331" s="3">
        <f t="shared" si="722"/>
        <v>-1.3231140850964774E-4</v>
      </c>
      <c r="Q331" s="3">
        <f t="shared" si="722"/>
        <v>-3.6841706643634654E-5</v>
      </c>
      <c r="R331" s="3">
        <f t="shared" si="722"/>
        <v>-9.4210350872613232E-6</v>
      </c>
      <c r="S331" s="3">
        <f t="shared" si="722"/>
        <v>-2.2901462035856715E-6</v>
      </c>
      <c r="T331" s="3">
        <f t="shared" si="722"/>
        <v>-5.3830484362750444E-7</v>
      </c>
      <c r="U331" s="3">
        <f t="shared" si="722"/>
        <v>-1.2353516682763414E-7</v>
      </c>
      <c r="V331" s="3">
        <f t="shared" si="722"/>
        <v>-2.7845991107149215E-8</v>
      </c>
      <c r="W331" s="3">
        <f t="shared" si="722"/>
        <v>-6.1898734686712619E-9</v>
      </c>
      <c r="X331" s="8">
        <f t="shared" si="586"/>
        <v>3.7525917124843818E-3</v>
      </c>
      <c r="Y331" s="8">
        <f t="shared" ref="Y331:AF331" si="723">(-EXP(-$B$1*Y$7)+EXP(-$B$1*X$7))*EXP(-Y$7*$A331)</f>
        <v>3.0058475538358152E-3</v>
      </c>
      <c r="Z331" s="8">
        <f t="shared" si="723"/>
        <v>5.9783503522530998E-4</v>
      </c>
      <c r="AA331" s="8">
        <f t="shared" si="723"/>
        <v>1.1890381096897371E-4</v>
      </c>
      <c r="AB331" s="8">
        <f t="shared" si="723"/>
        <v>2.3648858681588139E-5</v>
      </c>
      <c r="AC331" s="8">
        <f t="shared" si="723"/>
        <v>4.7035373583413197E-6</v>
      </c>
      <c r="AD331" s="8">
        <f t="shared" si="723"/>
        <v>9.354896986439535E-7</v>
      </c>
      <c r="AE331" s="8">
        <f t="shared" si="723"/>
        <v>1.860601733537788E-7</v>
      </c>
      <c r="AF331" s="8">
        <f t="shared" si="723"/>
        <v>3.7005632620668735E-8</v>
      </c>
      <c r="AG331" s="3">
        <f t="shared" si="588"/>
        <v>4.9436090973446137E-7</v>
      </c>
      <c r="AH331" s="9">
        <f t="shared" si="589"/>
        <v>-0.11149290068229178</v>
      </c>
      <c r="AI331" s="9">
        <f t="shared" si="590"/>
        <v>0.44597160272916714</v>
      </c>
      <c r="AJ331" s="8">
        <f t="shared" si="591"/>
        <v>-4.1838733510121245E-4</v>
      </c>
      <c r="AK331" s="7">
        <f t="shared" si="592"/>
        <v>5.5151759193890072E-2</v>
      </c>
      <c r="AL331" s="7">
        <f t="shared" si="593"/>
        <v>-3.0335521471192531E-3</v>
      </c>
      <c r="AM331" s="10">
        <f t="shared" si="594"/>
        <v>5.1699819711669606E-2</v>
      </c>
      <c r="AN331" s="8"/>
      <c r="AO331" s="10">
        <f>Fixing!B331</f>
        <v>5.1699478829291962E-2</v>
      </c>
      <c r="AP331" s="11">
        <f t="shared" si="595"/>
        <v>-3.4088237764462459E-7</v>
      </c>
      <c r="AR331" t="str">
        <f t="shared" si="596"/>
        <v>3.19999999999998 -0.00303355214711925 -0.000418387335101212 0.0551517591938901 0.0516998197116696</v>
      </c>
    </row>
    <row r="332" spans="1:44" x14ac:dyDescent="0.3">
      <c r="A332" s="4">
        <f t="shared" si="597"/>
        <v>3.2099999999999755</v>
      </c>
      <c r="B332" s="4">
        <f t="shared" ref="B332:B395" si="724">SUM(C332:L332)</f>
        <v>0.12290052317644296</v>
      </c>
      <c r="C332">
        <f>(C$7*EXP(-$B$1*C$7)-B$7*EXP(-$B$1*B$7))*EXP(-C$7*$A332)</f>
        <v>9.8949349541808548E-2</v>
      </c>
      <c r="D332">
        <f>(D$7*EXP(-$B$1*D$7)-C$7*EXP(-$B$1*C$7))*EXP(-D$7*$A332)</f>
        <v>1.9286004310876893E-2</v>
      </c>
      <c r="E332">
        <f>(E$7*EXP(-$B$1*E$7)-D$7*EXP(-$B$1*D$7))*EXP(-E$7*$A332)</f>
        <v>3.7581083817186485E-3</v>
      </c>
      <c r="F332">
        <f>(F$7*EXP(-$B$1*F$7)-E$7*EXP(-$B$1*E$7))*EXP(-F$7*$A332)</f>
        <v>7.3213446980490197E-4</v>
      </c>
      <c r="G332">
        <f>(G$7*EXP(-$B$1*G$7)-F$7*EXP(-$B$1*F$7))*EXP(-G$7*$A332)</f>
        <v>1.4259475582507094E-4</v>
      </c>
      <c r="H332">
        <f>(H$7*EXP(-$B$1*H$7)-G$7*EXP(-$B$1*G$7))*EXP(-H$7*$A332)</f>
        <v>2.7765395774062753E-5</v>
      </c>
      <c r="I332">
        <f>(I$7*EXP(-$B$1*I$7)-H$7*EXP(-$B$1*H$7))*EXP(-I$7*$A332)</f>
        <v>5.4049053476586661E-6</v>
      </c>
      <c r="J332">
        <f>(J$7*EXP(-$B$1*J$7)-I$7*EXP(-$B$1*I$7))*EXP(-J$7*$A332)</f>
        <v>1.0518464264661886E-6</v>
      </c>
      <c r="K332" s="3">
        <f t="shared" ref="K332:K395" si="725">(K$7*EXP(-$B$1*K$7)-J$7*EXP(-$B$1*J$7))*EXP(-K$7*$A332)-K$7*EXP(-($B$1+$A332)*K$7)</f>
        <v>-1.8904311392914659E-6</v>
      </c>
      <c r="L332" s="3">
        <v>0</v>
      </c>
      <c r="M332" s="4">
        <f t="shared" ref="M332:M395" si="726">SUM(N332:W332)</f>
        <v>-3.0218676296323022E-3</v>
      </c>
      <c r="N332" s="3">
        <f t="shared" ref="N332:W332" si="727">-N$7*EXP(-($B$1+$A332)*N$7)*(N$7-M$7)*($B$4+IF(N$6=1,1,0)*$B$3)</f>
        <v>-2.4467193642261913E-3</v>
      </c>
      <c r="O332" s="3">
        <f t="shared" si="727"/>
        <v>-3.9616574662068387E-4</v>
      </c>
      <c r="P332" s="3">
        <f t="shared" si="727"/>
        <v>-1.3066780979620543E-4</v>
      </c>
      <c r="Q332" s="3">
        <f t="shared" si="727"/>
        <v>-3.6202585399084374E-5</v>
      </c>
      <c r="R332" s="3">
        <f t="shared" si="727"/>
        <v>-9.2114287122116002E-6</v>
      </c>
      <c r="S332" s="3">
        <f t="shared" si="727"/>
        <v>-2.2280252608144085E-6</v>
      </c>
      <c r="T332" s="3">
        <f t="shared" si="727"/>
        <v>-5.210911734843556E-7</v>
      </c>
      <c r="U332" s="3">
        <f t="shared" si="727"/>
        <v>-1.1898838308058769E-7</v>
      </c>
      <c r="V332" s="3">
        <f t="shared" si="727"/>
        <v>-2.6687332380072917E-8</v>
      </c>
      <c r="W332" s="3">
        <f t="shared" si="727"/>
        <v>-5.9027281670906973E-9</v>
      </c>
      <c r="X332" s="8">
        <f t="shared" ref="X332:X395" si="728">SUM(Y332:AG332)</f>
        <v>3.7292395191303239E-3</v>
      </c>
      <c r="Y332" s="8">
        <f t="shared" ref="Y332:AF332" si="729">(-EXP(-$B$1*Y$7)+EXP(-$B$1*X$7))*EXP(-Y$7*$A332)</f>
        <v>2.9908558266174344E-3</v>
      </c>
      <c r="Z332" s="8">
        <f t="shared" si="729"/>
        <v>5.9188647723424628E-4</v>
      </c>
      <c r="AA332" s="8">
        <f t="shared" si="729"/>
        <v>1.1713356384984163E-4</v>
      </c>
      <c r="AB332" s="8">
        <f t="shared" si="729"/>
        <v>2.3180579904911646E-5</v>
      </c>
      <c r="AC332" s="8">
        <f t="shared" si="729"/>
        <v>4.5874066071858554E-6</v>
      </c>
      <c r="AD332" s="8">
        <f t="shared" si="729"/>
        <v>9.0784179972966523E-7</v>
      </c>
      <c r="AE332" s="8">
        <f t="shared" si="729"/>
        <v>1.7966071114023085E-7</v>
      </c>
      <c r="AF332" s="8">
        <f t="shared" si="729"/>
        <v>3.5554621011089261E-8</v>
      </c>
      <c r="AG332" s="3">
        <f t="shared" ref="AG332:AG395" si="730">(-EXP(-$B$1*AG$7)+EXP(-$B$1*AF$7))*EXP(-AG$7*$A332)+EXP(-($B$1+$A332)*AG$7)</f>
        <v>4.7260778482286631E-7</v>
      </c>
      <c r="AH332" s="9">
        <f t="shared" ref="AH332:AH395" si="731">-$B$2*EXP(-$B$2*($B$1+$A332))</f>
        <v>-0.11121451655573597</v>
      </c>
      <c r="AI332" s="9">
        <f t="shared" ref="AI332:AI395" si="732">EXP(-$B$2*($B$1+$A332))</f>
        <v>0.44485806622294388</v>
      </c>
      <c r="AJ332" s="8">
        <f t="shared" ref="AJ332:AJ395" si="733">AH332*X332</f>
        <v>-4.1474557024062425E-4</v>
      </c>
      <c r="AK332" s="7">
        <f t="shared" ref="AK332:AK395" si="734">AI332*B332</f>
        <v>5.4673289078060509E-2</v>
      </c>
      <c r="AL332" s="7">
        <f t="shared" ref="AL332:AL395" si="735">M332</f>
        <v>-3.0218676296323022E-3</v>
      </c>
      <c r="AM332" s="10">
        <f t="shared" ref="AM332:AM395" si="736">AJ332+AK332+AL332</f>
        <v>5.1236675878187581E-2</v>
      </c>
      <c r="AN332" s="8"/>
      <c r="AO332" s="10">
        <f>Fixing!B332</f>
        <v>5.1236338367972173E-2</v>
      </c>
      <c r="AP332" s="11">
        <f t="shared" ref="AP332:AP395" si="737">AO332-AM332</f>
        <v>-3.3751021540767701E-7</v>
      </c>
      <c r="AR332" t="str">
        <f t="shared" ref="AR332:AR395" si="738">$A332&amp;" "&amp;AL332&amp;" "&amp;AJ332&amp;" "&amp;AK332&amp;" "&amp;AM332</f>
        <v>3.20999999999998 -0.0030218676296323 -0.000414745570240624 0.0546732890780605 0.0512366758781876</v>
      </c>
    </row>
    <row r="333" spans="1:44" x14ac:dyDescent="0.3">
      <c r="A333" s="4">
        <f t="shared" ref="A333:A396" si="739">A332+1%</f>
        <v>3.2199999999999753</v>
      </c>
      <c r="B333" s="4">
        <f t="shared" si="724"/>
        <v>0.12214017888138899</v>
      </c>
      <c r="C333">
        <f>(C$7*EXP(-$B$1*C$7)-B$7*EXP(-$B$1*B$7))*EXP(-C$7*$A333)</f>
        <v>9.8455837602098237E-2</v>
      </c>
      <c r="D333">
        <f>(D$7*EXP(-$B$1*D$7)-C$7*EXP(-$B$1*C$7))*EXP(-D$7*$A333)</f>
        <v>1.909410536166941E-2</v>
      </c>
      <c r="E333">
        <f>(E$7*EXP(-$B$1*E$7)-D$7*EXP(-$B$1*D$7))*EXP(-E$7*$A333)</f>
        <v>3.7021574371533862E-3</v>
      </c>
      <c r="F333">
        <f>(F$7*EXP(-$B$1*F$7)-E$7*EXP(-$B$1*E$7))*EXP(-F$7*$A333)</f>
        <v>7.1763723598490992E-4</v>
      </c>
      <c r="G333">
        <f>(G$7*EXP(-$B$1*G$7)-F$7*EXP(-$B$1*F$7))*EXP(-G$7*$A333)</f>
        <v>1.3907407875945145E-4</v>
      </c>
      <c r="H333">
        <f>(H$7*EXP(-$B$1*H$7)-G$7*EXP(-$B$1*G$7))*EXP(-H$7*$A333)</f>
        <v>2.694480431614584E-5</v>
      </c>
      <c r="I333">
        <f>(I$7*EXP(-$B$1*I$7)-H$7*EXP(-$B$1*H$7))*EXP(-I$7*$A333)</f>
        <v>5.2190058780586925E-6</v>
      </c>
      <c r="J333">
        <f>(J$7*EXP(-$B$1*J$7)-I$7*EXP(-$B$1*I$7))*EXP(-J$7*$A333)</f>
        <v>1.0106029381588256E-6</v>
      </c>
      <c r="K333" s="3">
        <f t="shared" si="725"/>
        <v>-1.807247408741519E-6</v>
      </c>
      <c r="L333" s="3">
        <v>0</v>
      </c>
      <c r="M333" s="4">
        <f t="shared" si="726"/>
        <v>-3.0102593208755296E-3</v>
      </c>
      <c r="N333" s="3">
        <f t="shared" ref="N333:W333" si="740">-N$7*EXP(-($B$1+$A333)*N$7)*(N$7-M$7)*($B$4+IF(N$6=1,1,0)*$B$3)</f>
        <v>-2.4406102054459543E-3</v>
      </c>
      <c r="O333" s="3">
        <f t="shared" si="740"/>
        <v>-3.93205617879399E-4</v>
      </c>
      <c r="P333" s="3">
        <f t="shared" si="740"/>
        <v>-1.2904462819388938E-4</v>
      </c>
      <c r="Q333" s="3">
        <f t="shared" si="740"/>
        <v>-3.5574551479266023E-5</v>
      </c>
      <c r="R333" s="3">
        <f t="shared" si="740"/>
        <v>-9.0064858196831122E-6</v>
      </c>
      <c r="S333" s="3">
        <f t="shared" si="740"/>
        <v>-2.1675893683358945E-6</v>
      </c>
      <c r="T333" s="3">
        <f t="shared" si="740"/>
        <v>-5.044279543417966E-7</v>
      </c>
      <c r="U333" s="3">
        <f t="shared" si="740"/>
        <v>-1.1460894635684878E-7</v>
      </c>
      <c r="V333" s="3">
        <f t="shared" si="740"/>
        <v>-2.5576884903250359E-8</v>
      </c>
      <c r="W333" s="3">
        <f t="shared" si="740"/>
        <v>-5.6289034001926422E-9</v>
      </c>
      <c r="X333" s="8">
        <f t="shared" si="728"/>
        <v>3.7060618331471919E-3</v>
      </c>
      <c r="Y333" s="8">
        <f t="shared" ref="Y333:AF333" si="741">(-EXP(-$B$1*Y$7)+EXP(-$B$1*X$7))*EXP(-Y$7*$A333)</f>
        <v>2.9759388709504927E-3</v>
      </c>
      <c r="Z333" s="8">
        <f t="shared" si="741"/>
        <v>5.8599710838414649E-4</v>
      </c>
      <c r="AA333" s="8">
        <f t="shared" si="741"/>
        <v>1.1538967227673674E-4</v>
      </c>
      <c r="AB333" s="8">
        <f t="shared" si="741"/>
        <v>2.2721573669275638E-5</v>
      </c>
      <c r="AC333" s="8">
        <f t="shared" si="741"/>
        <v>4.4741431344926268E-6</v>
      </c>
      <c r="AD333" s="8">
        <f t="shared" si="741"/>
        <v>8.8101101971629338E-7</v>
      </c>
      <c r="AE333" s="8">
        <f t="shared" si="741"/>
        <v>1.7348135576569299E-7</v>
      </c>
      <c r="AF333" s="8">
        <f t="shared" si="741"/>
        <v>3.416050438051789E-8</v>
      </c>
      <c r="AG333" s="3">
        <f t="shared" si="730"/>
        <v>4.5181185218537974E-7</v>
      </c>
      <c r="AH333" s="9">
        <f t="shared" si="731"/>
        <v>-0.11093682752027066</v>
      </c>
      <c r="AI333" s="9">
        <f t="shared" si="732"/>
        <v>0.44374731008108265</v>
      </c>
      <c r="AJ333" s="8">
        <f t="shared" si="733"/>
        <v>-4.1113874236330816E-4</v>
      </c>
      <c r="AK333" s="7">
        <f t="shared" si="734"/>
        <v>5.419937583143862E-2</v>
      </c>
      <c r="AL333" s="7">
        <f t="shared" si="735"/>
        <v>-3.0102593208755296E-3</v>
      </c>
      <c r="AM333" s="10">
        <f t="shared" si="736"/>
        <v>5.0777977768199783E-2</v>
      </c>
      <c r="AN333" s="8"/>
      <c r="AO333" s="10">
        <f>Fixing!B333</f>
        <v>5.077764359178439E-2</v>
      </c>
      <c r="AP333" s="11">
        <f t="shared" si="737"/>
        <v>-3.3417641539384979E-7</v>
      </c>
      <c r="AR333" t="str">
        <f t="shared" si="738"/>
        <v>3.21999999999998 -0.00301025932087553 -0.000411138742363308 0.0541993758314386 0.0507779777681998</v>
      </c>
    </row>
    <row r="334" spans="1:44" x14ac:dyDescent="0.3">
      <c r="A334" s="4">
        <f t="shared" si="739"/>
        <v>3.2299999999999751</v>
      </c>
      <c r="B334" s="4">
        <f t="shared" si="724"/>
        <v>0.12138544100814674</v>
      </c>
      <c r="C334">
        <f>(C$7*EXP(-$B$1*C$7)-B$7*EXP(-$B$1*B$7))*EXP(-C$7*$A334)</f>
        <v>9.7964787063455905E-2</v>
      </c>
      <c r="D334">
        <f>(D$7*EXP(-$B$1*D$7)-C$7*EXP(-$B$1*C$7))*EXP(-D$7*$A334)</f>
        <v>1.8904115838909902E-2</v>
      </c>
      <c r="E334">
        <f>(E$7*EXP(-$B$1*E$7)-D$7*EXP(-$B$1*D$7))*EXP(-E$7*$A334)</f>
        <v>3.6470394936300768E-3</v>
      </c>
      <c r="F334">
        <f>(F$7*EXP(-$B$1*F$7)-E$7*EXP(-$B$1*E$7))*EXP(-F$7*$A334)</f>
        <v>7.0342706662793587E-4</v>
      </c>
      <c r="G334">
        <f>(G$7*EXP(-$B$1*G$7)-F$7*EXP(-$B$1*F$7))*EXP(-G$7*$A334)</f>
        <v>1.3564032752030219E-4</v>
      </c>
      <c r="H334">
        <f>(H$7*EXP(-$B$1*H$7)-G$7*EXP(-$B$1*G$7))*EXP(-H$7*$A334)</f>
        <v>2.614846500094231E-5</v>
      </c>
      <c r="I334">
        <f>(I$7*EXP(-$B$1*I$7)-H$7*EXP(-$B$1*H$7))*EXP(-I$7*$A334)</f>
        <v>5.039500343333558E-6</v>
      </c>
      <c r="J334">
        <f>(J$7*EXP(-$B$1*J$7)-I$7*EXP(-$B$1*I$7))*EXP(-J$7*$A334)</f>
        <v>9.7097663015930893E-7</v>
      </c>
      <c r="K334" s="3">
        <f t="shared" si="725"/>
        <v>-1.7277239718062875E-6</v>
      </c>
      <c r="L334" s="3">
        <v>0</v>
      </c>
      <c r="M334" s="4">
        <f t="shared" si="726"/>
        <v>-2.9987263943433247E-3</v>
      </c>
      <c r="N334" s="3">
        <f t="shared" ref="N334:W334" si="742">-N$7*EXP(-($B$1+$A334)*N$7)*(N$7-M$7)*($B$4+IF(N$6=1,1,0)*$B$3)</f>
        <v>-2.434516300487446E-3</v>
      </c>
      <c r="O334" s="3">
        <f t="shared" si="742"/>
        <v>-3.902676070577975E-4</v>
      </c>
      <c r="P334" s="3">
        <f t="shared" si="742"/>
        <v>-1.2744161007727199E-4</v>
      </c>
      <c r="Q334" s="3">
        <f t="shared" si="742"/>
        <v>-3.4957412543883018E-5</v>
      </c>
      <c r="R334" s="3">
        <f t="shared" si="742"/>
        <v>-8.8061026529594056E-6</v>
      </c>
      <c r="S334" s="3">
        <f t="shared" si="742"/>
        <v>-2.1087928186260294E-6</v>
      </c>
      <c r="T334" s="3">
        <f t="shared" si="742"/>
        <v>-4.8829758412533978E-7</v>
      </c>
      <c r="U334" s="3">
        <f t="shared" si="742"/>
        <v>-1.1039069735178207E-7</v>
      </c>
      <c r="V334" s="3">
        <f t="shared" si="742"/>
        <v>-2.4512642629001784E-8</v>
      </c>
      <c r="W334" s="3">
        <f t="shared" si="742"/>
        <v>-5.367781234675567E-9</v>
      </c>
      <c r="X334" s="8">
        <f t="shared" si="728"/>
        <v>3.6830569698138426E-3</v>
      </c>
      <c r="Y334" s="8">
        <f t="shared" ref="Y334:AF334" si="743">(-EXP(-$B$1*Y$7)+EXP(-$B$1*X$7))*EXP(-Y$7*$A334)</f>
        <v>2.9610963139103225E-3</v>
      </c>
      <c r="Z334" s="8">
        <f t="shared" si="743"/>
        <v>5.8016633973321748E-4</v>
      </c>
      <c r="AA334" s="8">
        <f t="shared" si="743"/>
        <v>1.136717438666979E-4</v>
      </c>
      <c r="AB334" s="8">
        <f t="shared" si="743"/>
        <v>2.2271656366065693E-5</v>
      </c>
      <c r="AC334" s="8">
        <f t="shared" si="743"/>
        <v>4.3636761469041788E-6</v>
      </c>
      <c r="AD334" s="8">
        <f t="shared" si="743"/>
        <v>8.5497320909069413E-7</v>
      </c>
      <c r="AE334" s="8">
        <f t="shared" si="743"/>
        <v>1.6751453674705922E-7</v>
      </c>
      <c r="AF334" s="8">
        <f t="shared" si="743"/>
        <v>3.2821051844918289E-8</v>
      </c>
      <c r="AG334" s="3">
        <f t="shared" si="730"/>
        <v>4.3193099295157188E-7</v>
      </c>
      <c r="AH334" s="9">
        <f t="shared" si="731"/>
        <v>-0.11065983184033847</v>
      </c>
      <c r="AI334" s="9">
        <f t="shared" si="732"/>
        <v>0.44263932736135386</v>
      </c>
      <c r="AJ334" s="8">
        <f t="shared" si="733"/>
        <v>-4.0756646493798638E-4</v>
      </c>
      <c r="AK334" s="7">
        <f t="shared" si="734"/>
        <v>5.3729969959307372E-2</v>
      </c>
      <c r="AL334" s="7">
        <f t="shared" si="735"/>
        <v>-2.9987263943433247E-3</v>
      </c>
      <c r="AM334" s="10">
        <f t="shared" si="736"/>
        <v>5.0323677100026061E-2</v>
      </c>
      <c r="AN334" s="8"/>
      <c r="AO334" s="10">
        <f>Fixing!B334</f>
        <v>5.0323346219540217E-2</v>
      </c>
      <c r="AP334" s="11">
        <f t="shared" si="737"/>
        <v>-3.3088048584373198E-7</v>
      </c>
      <c r="AR334" t="str">
        <f t="shared" si="738"/>
        <v>3.22999999999998 -0.00299872639434332 -0.000407566464937986 0.0537299699593074 0.0503236771000261</v>
      </c>
    </row>
    <row r="335" spans="1:44" x14ac:dyDescent="0.3">
      <c r="A335" s="4">
        <f t="shared" si="739"/>
        <v>3.2399999999999749</v>
      </c>
      <c r="B335" s="4">
        <f t="shared" si="724"/>
        <v>0.12063625721005884</v>
      </c>
      <c r="C335">
        <f>(C$7*EXP(-$B$1*C$7)-B$7*EXP(-$B$1*B$7))*EXP(-C$7*$A335)</f>
        <v>9.747618564959247E-2</v>
      </c>
      <c r="D335">
        <f>(D$7*EXP(-$B$1*D$7)-C$7*EXP(-$B$1*C$7))*EXP(-D$7*$A335)</f>
        <v>1.8716016743487766E-2</v>
      </c>
      <c r="E335">
        <f>(E$7*EXP(-$B$1*E$7)-D$7*EXP(-$B$1*D$7))*EXP(-E$7*$A335)</f>
        <v>3.5927421493788976E-3</v>
      </c>
      <c r="F335">
        <f>(F$7*EXP(-$B$1*F$7)-E$7*EXP(-$B$1*E$7))*EXP(-F$7*$A335)</f>
        <v>6.8949827747676561E-4</v>
      </c>
      <c r="G335">
        <f>(G$7*EXP(-$B$1*G$7)-F$7*EXP(-$B$1*F$7))*EXP(-G$7*$A335)</f>
        <v>1.3229135590132014E-4</v>
      </c>
      <c r="H335">
        <f>(H$7*EXP(-$B$1*H$7)-G$7*EXP(-$B$1*G$7))*EXP(-H$7*$A335)</f>
        <v>2.5375661069313968E-5</v>
      </c>
      <c r="I335">
        <f>(I$7*EXP(-$B$1*I$7)-H$7*EXP(-$B$1*H$7))*EXP(-I$7*$A335)</f>
        <v>4.866168826754749E-6</v>
      </c>
      <c r="J335">
        <f>(J$7*EXP(-$B$1*J$7)-I$7*EXP(-$B$1*I$7))*EXP(-J$7*$A335)</f>
        <v>9.3290409192077586E-7</v>
      </c>
      <c r="K335" s="3">
        <f t="shared" si="725"/>
        <v>-1.6516997663494957E-6</v>
      </c>
      <c r="L335" s="3">
        <v>0</v>
      </c>
      <c r="M335" s="4">
        <f t="shared" si="726"/>
        <v>-2.9872680358068071E-3</v>
      </c>
      <c r="N335" s="3">
        <f t="shared" ref="N335:W335" si="744">-N$7*EXP(-($B$1+$A335)*N$7)*(N$7-M$7)*($B$4+IF(N$6=1,1,0)*$B$3)</f>
        <v>-2.4284376112637409E-3</v>
      </c>
      <c r="O335" s="3">
        <f t="shared" si="744"/>
        <v>-3.8735154889199563E-4</v>
      </c>
      <c r="P335" s="3">
        <f t="shared" si="744"/>
        <v>-1.2585850497151123E-4</v>
      </c>
      <c r="Q335" s="3">
        <f t="shared" si="744"/>
        <v>-3.435097958931292E-5</v>
      </c>
      <c r="R335" s="3">
        <f t="shared" si="744"/>
        <v>-8.6101777637825882E-6</v>
      </c>
      <c r="S335" s="3">
        <f t="shared" si="744"/>
        <v>-2.051591143991802E-6</v>
      </c>
      <c r="T335" s="3">
        <f t="shared" si="744"/>
        <v>-4.7268302363172027E-7</v>
      </c>
      <c r="U335" s="3">
        <f t="shared" si="744"/>
        <v>-1.0632770345754525E-7</v>
      </c>
      <c r="V335" s="3">
        <f t="shared" si="744"/>
        <v>-2.3492682980357656E-8</v>
      </c>
      <c r="W335" s="3">
        <f t="shared" si="744"/>
        <v>-5.1187724028714033E-9</v>
      </c>
      <c r="X335" s="8">
        <f t="shared" si="728"/>
        <v>3.6602232662694945E-3</v>
      </c>
      <c r="Y335" s="8">
        <f t="shared" ref="Y335:AF335" si="745">(-EXP(-$B$1*Y$7)+EXP(-$B$1*X$7))*EXP(-Y$7*$A335)</f>
        <v>2.9463277844322231E-3</v>
      </c>
      <c r="Z335" s="8">
        <f t="shared" si="745"/>
        <v>5.7439358819973553E-4</v>
      </c>
      <c r="AA335" s="8">
        <f t="shared" si="745"/>
        <v>1.1197939207858533E-4</v>
      </c>
      <c r="AB335" s="8">
        <f t="shared" si="745"/>
        <v>2.1830648022361553E-5</v>
      </c>
      <c r="AC335" s="8">
        <f t="shared" si="745"/>
        <v>4.2559365989572465E-6</v>
      </c>
      <c r="AD335" s="8">
        <f t="shared" si="745"/>
        <v>8.2970493206569944E-7</v>
      </c>
      <c r="AE335" s="8">
        <f t="shared" si="745"/>
        <v>1.6175294398483752E-7</v>
      </c>
      <c r="AF335" s="8">
        <f t="shared" si="745"/>
        <v>3.1534119994468393E-8</v>
      </c>
      <c r="AG335" s="3">
        <f t="shared" si="730"/>
        <v>4.1292494158737388E-7</v>
      </c>
      <c r="AH335" s="9">
        <f t="shared" si="731"/>
        <v>-0.11038352778471551</v>
      </c>
      <c r="AI335" s="9">
        <f t="shared" si="732"/>
        <v>0.44153411113886204</v>
      </c>
      <c r="AJ335" s="8">
        <f t="shared" si="733"/>
        <v>-4.0402835661052091E-4</v>
      </c>
      <c r="AK335" s="7">
        <f t="shared" si="734"/>
        <v>5.3265022598362466E-2</v>
      </c>
      <c r="AL335" s="7">
        <f t="shared" si="735"/>
        <v>-2.9872680358068071E-3</v>
      </c>
      <c r="AM335" s="10">
        <f t="shared" si="736"/>
        <v>4.9873726205945136E-2</v>
      </c>
      <c r="AN335" s="8"/>
      <c r="AO335" s="10">
        <f>Fixing!B335</f>
        <v>4.9873398584009326E-2</v>
      </c>
      <c r="AP335" s="11">
        <f t="shared" si="737"/>
        <v>-3.2762193580976318E-7</v>
      </c>
      <c r="AR335" t="str">
        <f t="shared" si="738"/>
        <v>3.23999999999997 -0.00298726803580681 -0.000404028356610521 0.0532650225983625 0.0498737262059451</v>
      </c>
    </row>
    <row r="336" spans="1:44" x14ac:dyDescent="0.3">
      <c r="A336" s="4">
        <f t="shared" si="739"/>
        <v>3.2499999999999747</v>
      </c>
      <c r="B336" s="4">
        <f t="shared" si="724"/>
        <v>0.11989257576507141</v>
      </c>
      <c r="C336">
        <f>(C$7*EXP(-$B$1*C$7)-B$7*EXP(-$B$1*B$7))*EXP(-C$7*$A336)</f>
        <v>9.6990021145447164E-2</v>
      </c>
      <c r="D336">
        <f>(D$7*EXP(-$B$1*D$7)-C$7*EXP(-$B$1*C$7))*EXP(-D$7*$A336)</f>
        <v>1.8529789265336716E-2</v>
      </c>
      <c r="E336">
        <f>(E$7*EXP(-$B$1*E$7)-D$7*EXP(-$B$1*D$7))*EXP(-E$7*$A336)</f>
        <v>3.5392531872683233E-3</v>
      </c>
      <c r="F336">
        <f>(F$7*EXP(-$B$1*F$7)-E$7*EXP(-$B$1*E$7))*EXP(-F$7*$A336)</f>
        <v>6.7584529683001901E-4</v>
      </c>
      <c r="G336">
        <f>(G$7*EXP(-$B$1*G$7)-F$7*EXP(-$B$1*F$7))*EXP(-G$7*$A336)</f>
        <v>1.2902507068622557E-4</v>
      </c>
      <c r="H336">
        <f>(H$7*EXP(-$B$1*H$7)-G$7*EXP(-$B$1*G$7))*EXP(-H$7*$A336)</f>
        <v>2.4625696945556519E-5</v>
      </c>
      <c r="I336">
        <f>(I$7*EXP(-$B$1*I$7)-H$7*EXP(-$B$1*H$7))*EXP(-I$7*$A336)</f>
        <v>4.6987989755381209E-6</v>
      </c>
      <c r="J336">
        <f>(J$7*EXP(-$B$1*J$7)-I$7*EXP(-$B$1*I$7))*EXP(-J$7*$A336)</f>
        <v>8.9632439925947054E-7</v>
      </c>
      <c r="K336" s="3">
        <f t="shared" si="725"/>
        <v>-1.5790208173744405E-6</v>
      </c>
      <c r="L336" s="3">
        <v>0</v>
      </c>
      <c r="M336" s="4">
        <f t="shared" si="726"/>
        <v>-2.9758834430911344E-3</v>
      </c>
      <c r="N336" s="3">
        <f t="shared" ref="N336:W336" si="746">-N$7*EXP(-($B$1+$A336)*N$7)*(N$7-M$7)*($B$4+IF(N$6=1,1,0)*$B$3)</f>
        <v>-2.4223740997830114E-3</v>
      </c>
      <c r="O336" s="3">
        <f t="shared" si="746"/>
        <v>-3.8445727935295287E-4</v>
      </c>
      <c r="P336" s="3">
        <f t="shared" si="746"/>
        <v>-1.2429506551321339E-4</v>
      </c>
      <c r="Q336" s="3">
        <f t="shared" si="746"/>
        <v>-3.375506689072363E-5</v>
      </c>
      <c r="R336" s="3">
        <f t="shared" si="746"/>
        <v>-8.4186119609929864E-6</v>
      </c>
      <c r="S336" s="3">
        <f t="shared" si="746"/>
        <v>-1.9959410829405022E-6</v>
      </c>
      <c r="T336" s="3">
        <f t="shared" si="746"/>
        <v>-4.5756777852964751E-7</v>
      </c>
      <c r="U336" s="3">
        <f t="shared" si="746"/>
        <v>-1.0241425041938253E-7</v>
      </c>
      <c r="V336" s="3">
        <f t="shared" si="746"/>
        <v>-2.2515163377881034E-8</v>
      </c>
      <c r="W336" s="3">
        <f t="shared" si="746"/>
        <v>-4.8813149729604322E-9</v>
      </c>
      <c r="X336" s="8">
        <f t="shared" si="728"/>
        <v>3.6375590811290053E-3</v>
      </c>
      <c r="Y336" s="8">
        <f t="shared" ref="Y336:AF336" si="747">(-EXP(-$B$1*Y$7)+EXP(-$B$1*X$7))*EXP(-Y$7*$A336)</f>
        <v>2.9316329133021891E-3</v>
      </c>
      <c r="Z336" s="8">
        <f t="shared" si="747"/>
        <v>5.6867827650373634E-4</v>
      </c>
      <c r="AA336" s="8">
        <f t="shared" si="747"/>
        <v>1.1031223612610707E-4</v>
      </c>
      <c r="AB336" s="8">
        <f t="shared" si="747"/>
        <v>2.1398372228945543E-5</v>
      </c>
      <c r="AC336" s="8">
        <f t="shared" si="747"/>
        <v>4.1508571499271595E-6</v>
      </c>
      <c r="AD336" s="8">
        <f t="shared" si="747"/>
        <v>8.0518344548632695E-7</v>
      </c>
      <c r="AE336" s="8">
        <f t="shared" si="747"/>
        <v>1.5618951880736613E-7</v>
      </c>
      <c r="AF336" s="8">
        <f t="shared" si="747"/>
        <v>3.0297649463647374E-8</v>
      </c>
      <c r="AG336" s="3">
        <f t="shared" si="730"/>
        <v>3.9475520434361002E-7</v>
      </c>
      <c r="AH336" s="9">
        <f t="shared" si="731"/>
        <v>-0.11010791362650052</v>
      </c>
      <c r="AI336" s="9">
        <f t="shared" si="732"/>
        <v>0.44043165450600208</v>
      </c>
      <c r="AJ336" s="8">
        <f t="shared" si="733"/>
        <v>-4.005240411162451E-4</v>
      </c>
      <c r="AK336" s="7">
        <f t="shared" si="734"/>
        <v>5.2804485507196609E-2</v>
      </c>
      <c r="AL336" s="7">
        <f t="shared" si="735"/>
        <v>-2.9758834430911344E-3</v>
      </c>
      <c r="AM336" s="10">
        <f t="shared" si="736"/>
        <v>4.9428078022989236E-2</v>
      </c>
      <c r="AN336" s="8"/>
      <c r="AO336" s="10">
        <f>Fixing!B336</f>
        <v>4.942775362275325E-2</v>
      </c>
      <c r="AP336" s="11">
        <f t="shared" si="737"/>
        <v>-3.2440023598617751E-7</v>
      </c>
      <c r="AR336" t="str">
        <f t="shared" si="738"/>
        <v>3.24999999999997 -0.00297588344309113 -0.000400524041116245 0.0528044855071966 0.0494280780229892</v>
      </c>
    </row>
    <row r="337" spans="1:44" x14ac:dyDescent="0.3">
      <c r="A337" s="4">
        <f t="shared" si="739"/>
        <v>3.2599999999999745</v>
      </c>
      <c r="B337" s="4">
        <f t="shared" si="724"/>
        <v>0.11915434556658959</v>
      </c>
      <c r="C337">
        <f>(C$7*EXP(-$B$1*C$7)-B$7*EXP(-$B$1*B$7))*EXP(-C$7*$A337)</f>
        <v>9.6506281396882082E-2</v>
      </c>
      <c r="D337">
        <f>(D$7*EXP(-$B$1*D$7)-C$7*EXP(-$B$1*C$7))*EXP(-D$7*$A337)</f>
        <v>1.8345414781553736E-2</v>
      </c>
      <c r="E337">
        <f>(E$7*EXP(-$B$1*E$7)-D$7*EXP(-$B$1*D$7))*EXP(-E$7*$A337)</f>
        <v>3.4865605720562206E-3</v>
      </c>
      <c r="F337">
        <f>(F$7*EXP(-$B$1*F$7)-E$7*EXP(-$B$1*E$7))*EXP(-F$7*$A337)</f>
        <v>6.6246266331339515E-4</v>
      </c>
      <c r="G337">
        <f>(G$7*EXP(-$B$1*G$7)-F$7*EXP(-$B$1*F$7))*EXP(-G$7*$A337)</f>
        <v>1.25839430340432E-4</v>
      </c>
      <c r="H337">
        <f>(H$7*EXP(-$B$1*H$7)-G$7*EXP(-$B$1*G$7))*EXP(-H$7*$A337)</f>
        <v>2.3897897611334478E-5</v>
      </c>
      <c r="I337">
        <f>(I$7*EXP(-$B$1*I$7)-H$7*EXP(-$B$1*H$7))*EXP(-I$7*$A337)</f>
        <v>4.537185740685114E-6</v>
      </c>
      <c r="J337">
        <f>(J$7*EXP(-$B$1*J$7)-I$7*EXP(-$B$1*I$7))*EXP(-J$7*$A337)</f>
        <v>8.6117901686305046E-7</v>
      </c>
      <c r="K337" s="3">
        <f t="shared" si="725"/>
        <v>-1.509539925172008E-6</v>
      </c>
      <c r="L337" s="3">
        <v>0</v>
      </c>
      <c r="M337" s="4">
        <f t="shared" si="726"/>
        <v>-2.9645718258575105E-3</v>
      </c>
      <c r="N337" s="3">
        <f t="shared" ref="N337:W337" si="748">-N$7*EXP(-($B$1+$A337)*N$7)*(N$7-M$7)*($B$4+IF(N$6=1,1,0)*$B$3)</f>
        <v>-2.4163257281482903E-3</v>
      </c>
      <c r="O337" s="3">
        <f t="shared" si="748"/>
        <v>-3.8158463563724452E-4</v>
      </c>
      <c r="P337" s="3">
        <f t="shared" si="748"/>
        <v>-1.2275104741178215E-4</v>
      </c>
      <c r="Q337" s="3">
        <f t="shared" si="748"/>
        <v>-3.3169491945193695E-5</v>
      </c>
      <c r="R337" s="3">
        <f t="shared" si="748"/>
        <v>-8.2313082603115126E-6</v>
      </c>
      <c r="S337" s="3">
        <f t="shared" si="748"/>
        <v>-1.9418005474611418E-6</v>
      </c>
      <c r="T337" s="3">
        <f t="shared" si="748"/>
        <v>-4.4293588193613754E-7</v>
      </c>
      <c r="U337" s="3">
        <f t="shared" si="748"/>
        <v>-9.864483429901179E-8</v>
      </c>
      <c r="V337" s="3">
        <f t="shared" si="748"/>
        <v>-2.157831791100757E-8</v>
      </c>
      <c r="W337" s="3">
        <f t="shared" si="748"/>
        <v>-4.6548730808741824E-9</v>
      </c>
      <c r="X337" s="8">
        <f t="shared" si="728"/>
        <v>3.6150627941071919E-3</v>
      </c>
      <c r="Y337" s="8">
        <f t="shared" ref="Y337:AF337" si="749">(-EXP(-$B$1*Y$7)+EXP(-$B$1*X$7))*EXP(-Y$7*$A337)</f>
        <v>2.9170113331476776E-3</v>
      </c>
      <c r="Z337" s="8">
        <f t="shared" si="749"/>
        <v>5.6301983310928772E-4</v>
      </c>
      <c r="AA337" s="8">
        <f t="shared" si="749"/>
        <v>1.0866990089214041E-4</v>
      </c>
      <c r="AB337" s="8">
        <f t="shared" si="749"/>
        <v>2.0974656069736548E-5</v>
      </c>
      <c r="AC337" s="8">
        <f t="shared" si="749"/>
        <v>4.0483721217376319E-6</v>
      </c>
      <c r="AD337" s="8">
        <f t="shared" si="749"/>
        <v>7.8138667835940519E-7</v>
      </c>
      <c r="AE337" s="8">
        <f t="shared" si="749"/>
        <v>1.5081744532305576E-7</v>
      </c>
      <c r="AF337" s="8">
        <f t="shared" si="749"/>
        <v>2.9109661635811473E-8</v>
      </c>
      <c r="AG337" s="3">
        <f t="shared" si="730"/>
        <v>3.7738498129300196E-7</v>
      </c>
      <c r="AH337" s="9">
        <f t="shared" si="731"/>
        <v>-0.10983298764310412</v>
      </c>
      <c r="AI337" s="9">
        <f t="shared" si="732"/>
        <v>0.43933195057241647</v>
      </c>
      <c r="AJ337" s="8">
        <f t="shared" si="733"/>
        <v>-3.9705314719422065E-4</v>
      </c>
      <c r="AK337" s="7">
        <f t="shared" si="734"/>
        <v>5.2348311056949572E-2</v>
      </c>
      <c r="AL337" s="7">
        <f t="shared" si="735"/>
        <v>-2.9645718258575105E-3</v>
      </c>
      <c r="AM337" s="10">
        <f t="shared" si="736"/>
        <v>4.8986686083897835E-2</v>
      </c>
      <c r="AN337" s="8"/>
      <c r="AO337" s="10">
        <f>Fixing!B337</f>
        <v>4.8986364868976361E-2</v>
      </c>
      <c r="AP337" s="11">
        <f t="shared" si="737"/>
        <v>-3.2121492147402231E-7</v>
      </c>
      <c r="AR337" t="str">
        <f t="shared" si="738"/>
        <v>3.25999999999997 -0.00296457182585751 -0.000397053147194221 0.0523483110569496 0.0489866860838978</v>
      </c>
    </row>
    <row r="338" spans="1:44" x14ac:dyDescent="0.3">
      <c r="A338" s="4">
        <f t="shared" si="739"/>
        <v>3.2699999999999743</v>
      </c>
      <c r="B338" s="4">
        <f t="shared" si="724"/>
        <v>0.11842151611448837</v>
      </c>
      <c r="C338">
        <f>(C$7*EXP(-$B$1*C$7)-B$7*EXP(-$B$1*B$7))*EXP(-C$7*$A338)</f>
        <v>9.6024954310378288E-2</v>
      </c>
      <c r="D338">
        <f>(D$7*EXP(-$B$1*D$7)-C$7*EXP(-$B$1*C$7))*EXP(-D$7*$A338)</f>
        <v>1.8162874854536808E-2</v>
      </c>
      <c r="E338">
        <f>(E$7*EXP(-$B$1*E$7)-D$7*EXP(-$B$1*D$7))*EXP(-E$7*$A338)</f>
        <v>3.4346524476818684E-3</v>
      </c>
      <c r="F338">
        <f>(F$7*EXP(-$B$1*F$7)-E$7*EXP(-$B$1*E$7))*EXP(-F$7*$A338)</f>
        <v>6.4934502369504989E-4</v>
      </c>
      <c r="G338">
        <f>(G$7*EXP(-$B$1*G$7)-F$7*EXP(-$B$1*F$7))*EXP(-G$7*$A338)</f>
        <v>1.2273244373502243E-4</v>
      </c>
      <c r="H338">
        <f>(H$7*EXP(-$B$1*H$7)-G$7*EXP(-$B$1*G$7))*EXP(-H$7*$A338)</f>
        <v>2.3191607998119121E-5</v>
      </c>
      <c r="I338">
        <f>(I$7*EXP(-$B$1*I$7)-H$7*EXP(-$B$1*H$7))*EXP(-I$7*$A338)</f>
        <v>4.3811311257721514E-6</v>
      </c>
      <c r="J338">
        <f>(J$7*EXP(-$B$1*J$7)-I$7*EXP(-$B$1*I$7))*EXP(-J$7*$A338)</f>
        <v>8.274117046215999E-7</v>
      </c>
      <c r="K338" s="3">
        <f t="shared" si="725"/>
        <v>-1.4431163671909659E-6</v>
      </c>
      <c r="L338" s="3">
        <v>0</v>
      </c>
      <c r="M338" s="4">
        <f t="shared" si="726"/>
        <v>-2.9533324053897924E-3</v>
      </c>
      <c r="N338" s="3">
        <f t="shared" ref="N338:W338" si="750">-N$7*EXP(-($B$1+$A338)*N$7)*(N$7-M$7)*($B$4+IF(N$6=1,1,0)*$B$3)</f>
        <v>-2.4102924585572361E-3</v>
      </c>
      <c r="O338" s="3">
        <f t="shared" si="750"/>
        <v>-3.7873345615790406E-4</v>
      </c>
      <c r="P338" s="3">
        <f t="shared" si="750"/>
        <v>-1.2122620941124794E-4</v>
      </c>
      <c r="Q338" s="3">
        <f t="shared" si="750"/>
        <v>-3.2594075415819253E-5</v>
      </c>
      <c r="R338" s="3">
        <f t="shared" si="750"/>
        <v>-8.0481718352393104E-6</v>
      </c>
      <c r="S338" s="3">
        <f t="shared" si="750"/>
        <v>-1.8891285911933818E-6</v>
      </c>
      <c r="T338" s="3">
        <f t="shared" si="750"/>
        <v>-4.2877187755001049E-7</v>
      </c>
      <c r="U338" s="3">
        <f t="shared" si="750"/>
        <v>-9.5014153733803653E-8</v>
      </c>
      <c r="V338" s="3">
        <f t="shared" si="750"/>
        <v>-2.068045414788956E-8</v>
      </c>
      <c r="W338" s="3">
        <f t="shared" si="750"/>
        <v>-4.4389357210247568E-9</v>
      </c>
      <c r="X338" s="8">
        <f t="shared" si="728"/>
        <v>3.5927328056519501E-3</v>
      </c>
      <c r="Y338" s="8">
        <f t="shared" ref="Y338:AF338" si="751">(-EXP(-$B$1*Y$7)+EXP(-$B$1*X$7))*EXP(-Y$7*$A338)</f>
        <v>2.9024626784284221E-3</v>
      </c>
      <c r="Z338" s="8">
        <f t="shared" si="751"/>
        <v>5.5741769216733467E-4</v>
      </c>
      <c r="AA338" s="8">
        <f t="shared" si="751"/>
        <v>1.0705201684432906E-4</v>
      </c>
      <c r="AB338" s="8">
        <f t="shared" si="751"/>
        <v>2.0559330052621258E-5</v>
      </c>
      <c r="AC338" s="8">
        <f t="shared" si="751"/>
        <v>3.9484174579098899E-6</v>
      </c>
      <c r="AD338" s="8">
        <f t="shared" si="751"/>
        <v>7.5829321198818998E-7</v>
      </c>
      <c r="AE338" s="8">
        <f t="shared" si="751"/>
        <v>1.4563014207007226E-7</v>
      </c>
      <c r="AF338" s="8">
        <f t="shared" si="751"/>
        <v>2.7968255476985228E-8</v>
      </c>
      <c r="AG338" s="3">
        <f t="shared" si="730"/>
        <v>3.6077909179774147E-7</v>
      </c>
      <c r="AH338" s="9">
        <f t="shared" si="731"/>
        <v>-0.10955874811623802</v>
      </c>
      <c r="AI338" s="9">
        <f t="shared" si="732"/>
        <v>0.43823499246495207</v>
      </c>
      <c r="AJ338" s="8">
        <f t="shared" si="733"/>
        <v>-3.936153085033671E-4</v>
      </c>
      <c r="AK338" s="7">
        <f t="shared" si="734"/>
        <v>5.1896452222121012E-2</v>
      </c>
      <c r="AL338" s="7">
        <f t="shared" si="735"/>
        <v>-2.9533324053897924E-3</v>
      </c>
      <c r="AM338" s="10">
        <f t="shared" si="736"/>
        <v>4.8549504508227849E-2</v>
      </c>
      <c r="AN338" s="8"/>
      <c r="AO338" s="10">
        <f>Fixing!B338</f>
        <v>4.8549186442732629E-2</v>
      </c>
      <c r="AP338" s="11">
        <f t="shared" si="737"/>
        <v>-3.1806549521951055E-7</v>
      </c>
      <c r="AR338" t="str">
        <f t="shared" si="738"/>
        <v>3.26999999999997 -0.00295333240538979 -0.000393615308503367 0.051896452222121 0.0485495045082278</v>
      </c>
    </row>
    <row r="339" spans="1:44" x14ac:dyDescent="0.3">
      <c r="A339" s="4">
        <f t="shared" si="739"/>
        <v>3.279999999999974</v>
      </c>
      <c r="B339" s="4">
        <f t="shared" si="724"/>
        <v>0.11769403750627598</v>
      </c>
      <c r="C339">
        <f>(C$7*EXP(-$B$1*C$7)-B$7*EXP(-$B$1*B$7))*EXP(-C$7*$A339)</f>
        <v>9.5546027852733556E-2</v>
      </c>
      <c r="D339">
        <f>(D$7*EXP(-$B$1*D$7)-C$7*EXP(-$B$1*C$7))*EXP(-D$7*$A339)</f>
        <v>1.7982151230141116E-2</v>
      </c>
      <c r="E339">
        <f>(E$7*EXP(-$B$1*E$7)-D$7*EXP(-$B$1*D$7))*EXP(-E$7*$A339)</f>
        <v>3.383517134598293E-3</v>
      </c>
      <c r="F339">
        <f>(F$7*EXP(-$B$1*F$7)-E$7*EXP(-$B$1*E$7))*EXP(-F$7*$A339)</f>
        <v>6.3648713074423177E-4</v>
      </c>
      <c r="G339">
        <f>(G$7*EXP(-$B$1*G$7)-F$7*EXP(-$B$1*F$7))*EXP(-G$7*$A339)</f>
        <v>1.1970216890222698E-4</v>
      </c>
      <c r="H339">
        <f>(H$7*EXP(-$B$1*H$7)-G$7*EXP(-$B$1*G$7))*EXP(-H$7*$A339)</f>
        <v>2.2506192397582574E-5</v>
      </c>
      <c r="I339">
        <f>(I$7*EXP(-$B$1*I$7)-H$7*EXP(-$B$1*H$7))*EXP(-I$7*$A339)</f>
        <v>4.2304439443801987E-6</v>
      </c>
      <c r="J339">
        <f>(J$7*EXP(-$B$1*J$7)-I$7*EXP(-$B$1*I$7))*EXP(-J$7*$A339)</f>
        <v>7.9496842763145548E-7</v>
      </c>
      <c r="K339" s="3">
        <f t="shared" si="725"/>
        <v>-1.3796156130266971E-6</v>
      </c>
      <c r="L339" s="3">
        <v>0</v>
      </c>
      <c r="M339" s="4">
        <f t="shared" si="726"/>
        <v>-2.9421644143855764E-3</v>
      </c>
      <c r="N339" s="3">
        <f t="shared" ref="N339:W339" si="752">-N$7*EXP(-($B$1+$A339)*N$7)*(N$7-M$7)*($B$4+IF(N$6=1,1,0)*$B$3)</f>
        <v>-2.4042742533018943E-3</v>
      </c>
      <c r="O339" s="3">
        <f t="shared" si="752"/>
        <v>-3.7590358053533397E-4</v>
      </c>
      <c r="P339" s="3">
        <f t="shared" si="752"/>
        <v>-1.1972031325257099E-4</v>
      </c>
      <c r="Q339" s="3">
        <f t="shared" si="752"/>
        <v>-3.202864107679078E-5</v>
      </c>
      <c r="R339" s="3">
        <f t="shared" si="752"/>
        <v>-7.869109969049807E-6</v>
      </c>
      <c r="S339" s="3">
        <f t="shared" si="752"/>
        <v>-1.8378853784599153E-6</v>
      </c>
      <c r="T339" s="3">
        <f t="shared" si="752"/>
        <v>-4.1506080332473032E-7</v>
      </c>
      <c r="U339" s="3">
        <f t="shared" si="752"/>
        <v>-9.1517102480867696E-8</v>
      </c>
      <c r="V339" s="3">
        <f t="shared" si="752"/>
        <v>-1.9819950077980499E-8</v>
      </c>
      <c r="W339" s="3">
        <f t="shared" si="752"/>
        <v>-4.2330155931317372E-9</v>
      </c>
      <c r="X339" s="8">
        <f t="shared" si="728"/>
        <v>3.5705675365859278E-3</v>
      </c>
      <c r="Y339" s="8">
        <f t="shared" ref="Y339:AF339" si="753">(-EXP(-$B$1*Y$7)+EXP(-$B$1*X$7))*EXP(-Y$7*$A339)</f>
        <v>2.8879865854272977E-3</v>
      </c>
      <c r="Z339" s="8">
        <f t="shared" si="753"/>
        <v>5.5187129345911476E-4</v>
      </c>
      <c r="AA339" s="8">
        <f t="shared" si="753"/>
        <v>1.0545821995193677E-4</v>
      </c>
      <c r="AB339" s="8">
        <f t="shared" si="753"/>
        <v>2.0152228041655068E-5</v>
      </c>
      <c r="AC339" s="8">
        <f t="shared" si="753"/>
        <v>3.8509306835252268E-6</v>
      </c>
      <c r="AD339" s="8">
        <f t="shared" si="753"/>
        <v>7.3588226069409155E-7</v>
      </c>
      <c r="AE339" s="8">
        <f t="shared" si="753"/>
        <v>1.4062125395322064E-7</v>
      </c>
      <c r="AF339" s="8">
        <f t="shared" si="753"/>
        <v>2.6871604493801554E-8</v>
      </c>
      <c r="AG339" s="3">
        <f t="shared" si="730"/>
        <v>3.4490390325667427E-7</v>
      </c>
      <c r="AH339" s="9">
        <f t="shared" si="731"/>
        <v>-0.10928519333190428</v>
      </c>
      <c r="AI339" s="9">
        <f t="shared" si="732"/>
        <v>0.43714077332761714</v>
      </c>
      <c r="AJ339" s="8">
        <f t="shared" si="733"/>
        <v>-3.9021016354041433E-4</v>
      </c>
      <c r="AK339" s="7">
        <f t="shared" si="734"/>
        <v>5.1448862571543061E-2</v>
      </c>
      <c r="AL339" s="7">
        <f t="shared" si="735"/>
        <v>-2.9421644143855764E-3</v>
      </c>
      <c r="AM339" s="10">
        <f t="shared" si="736"/>
        <v>4.811648799361707E-2</v>
      </c>
      <c r="AN339" s="8"/>
      <c r="AO339" s="10">
        <f>Fixing!B339</f>
        <v>4.8116173042142316E-2</v>
      </c>
      <c r="AP339" s="11">
        <f t="shared" si="737"/>
        <v>-3.1495147475441021E-7</v>
      </c>
      <c r="AR339" t="str">
        <f t="shared" si="738"/>
        <v>3.27999999999997 -0.00294216441438558 -0.000390210163540414 0.0514488625715431 0.0481164879936171</v>
      </c>
    </row>
    <row r="340" spans="1:44" x14ac:dyDescent="0.3">
      <c r="A340" s="4">
        <f t="shared" si="739"/>
        <v>3.2899999999999738</v>
      </c>
      <c r="B340" s="4">
        <f t="shared" si="724"/>
        <v>0.11697186042840646</v>
      </c>
      <c r="C340">
        <f>(C$7*EXP(-$B$1*C$7)-B$7*EXP(-$B$1*B$7))*EXP(-C$7*$A340)</f>
        <v>9.5069490050761513E-2</v>
      </c>
      <c r="D340">
        <f>(D$7*EXP(-$B$1*D$7)-C$7*EXP(-$B$1*C$7))*EXP(-D$7*$A340)</f>
        <v>1.7803225835853614E-2</v>
      </c>
      <c r="E340">
        <f>(E$7*EXP(-$B$1*E$7)-D$7*EXP(-$B$1*D$7))*EXP(-E$7*$A340)</f>
        <v>3.3331431271443222E-3</v>
      </c>
      <c r="F340">
        <f>(F$7*EXP(-$B$1*F$7)-E$7*EXP(-$B$1*E$7))*EXP(-F$7*$A340)</f>
        <v>6.238838411323196E-4</v>
      </c>
      <c r="G340">
        <f>(G$7*EXP(-$B$1*G$7)-F$7*EXP(-$B$1*F$7))*EXP(-G$7*$A340)</f>
        <v>1.1674671182163176E-4</v>
      </c>
      <c r="H340">
        <f>(H$7*EXP(-$B$1*H$7)-G$7*EXP(-$B$1*G$7))*EXP(-H$7*$A340)</f>
        <v>2.1841033889417412E-5</v>
      </c>
      <c r="I340">
        <f>(I$7*EXP(-$B$1*I$7)-H$7*EXP(-$B$1*H$7))*EXP(-I$7*$A340)</f>
        <v>4.0849395858675502E-6</v>
      </c>
      <c r="J340">
        <f>(J$7*EXP(-$B$1*J$7)-I$7*EXP(-$B$1*I$7))*EXP(-J$7*$A340)</f>
        <v>7.6379726972783089E-7</v>
      </c>
      <c r="K340" s="3">
        <f t="shared" si="725"/>
        <v>-1.3189090519511535E-6</v>
      </c>
      <c r="L340" s="3">
        <v>0</v>
      </c>
      <c r="M340" s="4">
        <f t="shared" si="726"/>
        <v>-2.9310670967516517E-3</v>
      </c>
      <c r="N340" s="3">
        <f t="shared" ref="N340:W340" si="754">-N$7*EXP(-($B$1+$A340)*N$7)*(N$7-M$7)*($B$4+IF(N$6=1,1,0)*$B$3)</f>
        <v>-2.3982710747684614E-3</v>
      </c>
      <c r="O340" s="3">
        <f t="shared" si="754"/>
        <v>-3.7309484958828447E-4</v>
      </c>
      <c r="P340" s="3">
        <f t="shared" si="754"/>
        <v>-1.1823312363641264E-4</v>
      </c>
      <c r="Q340" s="3">
        <f t="shared" si="754"/>
        <v>-3.1473015759422652E-5</v>
      </c>
      <c r="R340" s="3">
        <f t="shared" si="754"/>
        <v>-7.6940320078488737E-6</v>
      </c>
      <c r="S340" s="3">
        <f t="shared" si="754"/>
        <v>-1.7880321541388251E-6</v>
      </c>
      <c r="T340" s="3">
        <f t="shared" si="754"/>
        <v>-4.0178817566335581E-7</v>
      </c>
      <c r="U340" s="3">
        <f t="shared" si="754"/>
        <v>-8.8148762235556145E-8</v>
      </c>
      <c r="V340" s="3">
        <f t="shared" si="754"/>
        <v>-1.8995251181837688E-8</v>
      </c>
      <c r="W340" s="3">
        <f t="shared" si="754"/>
        <v>-4.0366480025441423E-9</v>
      </c>
      <c r="X340" s="8">
        <f t="shared" si="728"/>
        <v>3.5485654277564462E-3</v>
      </c>
      <c r="Y340" s="8">
        <f t="shared" ref="Y340:AF340" si="755">(-EXP(-$B$1*Y$7)+EXP(-$B$1*X$7))*EXP(-Y$7*$A340)</f>
        <v>2.8735826922412252E-3</v>
      </c>
      <c r="Z340" s="8">
        <f t="shared" si="755"/>
        <v>5.4638008234013499E-4</v>
      </c>
      <c r="AA340" s="8">
        <f t="shared" si="755"/>
        <v>1.0388815160393887E-4</v>
      </c>
      <c r="AB340" s="8">
        <f t="shared" si="755"/>
        <v>1.9753187190605497E-5</v>
      </c>
      <c r="AC340" s="8">
        <f t="shared" si="755"/>
        <v>3.7558508661762008E-6</v>
      </c>
      <c r="AD340" s="8">
        <f t="shared" si="755"/>
        <v>7.1413365310816046E-7</v>
      </c>
      <c r="AE340" s="8">
        <f t="shared" si="755"/>
        <v>1.3578464445816081E-7</v>
      </c>
      <c r="AF340" s="8">
        <f t="shared" si="755"/>
        <v>2.5817953810722661E-8</v>
      </c>
      <c r="AG340" s="3">
        <f t="shared" si="730"/>
        <v>3.2972726298778827E-7</v>
      </c>
      <c r="AH340" s="9">
        <f t="shared" si="731"/>
        <v>-0.10901232158038461</v>
      </c>
      <c r="AI340" s="9">
        <f t="shared" si="732"/>
        <v>0.43604928632153844</v>
      </c>
      <c r="AJ340" s="8">
        <f t="shared" si="733"/>
        <v>-3.8683735555962076E-4</v>
      </c>
      <c r="AK340" s="7">
        <f t="shared" si="734"/>
        <v>5.1005496259509238E-2</v>
      </c>
      <c r="AL340" s="7">
        <f t="shared" si="735"/>
        <v>-2.9310670967516517E-3</v>
      </c>
      <c r="AM340" s="10">
        <f t="shared" si="736"/>
        <v>4.768759180719797E-2</v>
      </c>
      <c r="AN340" s="8"/>
      <c r="AO340" s="10">
        <f>Fixing!B340</f>
        <v>4.768727993476278E-2</v>
      </c>
      <c r="AP340" s="11">
        <f t="shared" si="737"/>
        <v>-3.1187243518943086E-7</v>
      </c>
      <c r="AR340" t="str">
        <f t="shared" si="738"/>
        <v>3.28999999999997 -0.00293106709675165 -0.000386837355559621 0.0510054962595092 0.047687591807198</v>
      </c>
    </row>
    <row r="341" spans="1:44" x14ac:dyDescent="0.3">
      <c r="A341" s="4">
        <f t="shared" si="739"/>
        <v>3.2999999999999736</v>
      </c>
      <c r="B341" s="4">
        <f t="shared" si="724"/>
        <v>0.11625493614773881</v>
      </c>
      <c r="C341">
        <f>(C$7*EXP(-$B$1*C$7)-B$7*EXP(-$B$1*B$7))*EXP(-C$7*$A341)</f>
        <v>9.4595328990992267E-2</v>
      </c>
      <c r="D341">
        <f>(D$7*EXP(-$B$1*D$7)-C$7*EXP(-$B$1*C$7))*EXP(-D$7*$A341)</f>
        <v>1.7626080778985767E-2</v>
      </c>
      <c r="E341">
        <f>(E$7*EXP(-$B$1*E$7)-D$7*EXP(-$B$1*D$7))*EXP(-E$7*$A341)</f>
        <v>3.2835190909557624E-3</v>
      </c>
      <c r="F341">
        <f>(F$7*EXP(-$B$1*F$7)-E$7*EXP(-$B$1*E$7))*EXP(-F$7*$A341)</f>
        <v>6.1153011337542243E-4</v>
      </c>
      <c r="G341">
        <f>(G$7*EXP(-$B$1*G$7)-F$7*EXP(-$B$1*F$7))*EXP(-G$7*$A341)</f>
        <v>1.1386422523635275E-4</v>
      </c>
      <c r="H341">
        <f>(H$7*EXP(-$B$1*H$7)-G$7*EXP(-$B$1*G$7))*EXP(-H$7*$A341)</f>
        <v>2.1195533786066745E-5</v>
      </c>
      <c r="I341">
        <f>(I$7*EXP(-$B$1*I$7)-H$7*EXP(-$B$1*H$7))*EXP(-I$7*$A341)</f>
        <v>3.9444397891986454E-6</v>
      </c>
      <c r="J341">
        <f>(J$7*EXP(-$B$1*J$7)-I$7*EXP(-$B$1*I$7))*EXP(-J$7*$A341)</f>
        <v>7.3384835040787899E-7</v>
      </c>
      <c r="K341" s="3">
        <f t="shared" si="725"/>
        <v>-1.2608737324321838E-6</v>
      </c>
      <c r="L341" s="3">
        <v>0</v>
      </c>
      <c r="M341" s="4">
        <f t="shared" si="726"/>
        <v>-2.9200397074037399E-3</v>
      </c>
      <c r="N341" s="3">
        <f t="shared" ref="N341:W341" si="756">-N$7*EXP(-($B$1+$A341)*N$7)*(N$7-M$7)*($B$4+IF(N$6=1,1,0)*$B$3)</f>
        <v>-2.392282885437053E-3</v>
      </c>
      <c r="O341" s="3">
        <f t="shared" si="756"/>
        <v>-3.7030710532489903E-4</v>
      </c>
      <c r="P341" s="3">
        <f t="shared" si="756"/>
        <v>-1.1676440818636951E-4</v>
      </c>
      <c r="Q341" s="3">
        <f t="shared" si="756"/>
        <v>-3.0927029299118779E-5</v>
      </c>
      <c r="R341" s="3">
        <f t="shared" si="756"/>
        <v>-7.5228493146793663E-6</v>
      </c>
      <c r="S341" s="3">
        <f t="shared" si="756"/>
        <v>-1.7395312143531782E-6</v>
      </c>
      <c r="T341" s="3">
        <f t="shared" si="756"/>
        <v>-3.8893997411889336E-7</v>
      </c>
      <c r="U341" s="3">
        <f t="shared" si="756"/>
        <v>-8.4904395714287698E-8</v>
      </c>
      <c r="V341" s="3">
        <f t="shared" si="756"/>
        <v>-1.8204867622848761E-8</v>
      </c>
      <c r="W341" s="3">
        <f t="shared" si="756"/>
        <v>-3.8493898115759936E-9</v>
      </c>
      <c r="X341" s="8">
        <f t="shared" si="728"/>
        <v>3.5267249396934777E-3</v>
      </c>
      <c r="Y341" s="8">
        <f t="shared" ref="Y341:AF341" si="757">(-EXP(-$B$1*Y$7)+EXP(-$B$1*X$7))*EXP(-Y$7*$A341)</f>
        <v>2.8592506387721249E-3</v>
      </c>
      <c r="Z341" s="8">
        <f t="shared" si="757"/>
        <v>5.4094350968470763E-4</v>
      </c>
      <c r="AA341" s="8">
        <f t="shared" si="757"/>
        <v>1.0234145852833328E-4</v>
      </c>
      <c r="AB341" s="8">
        <f t="shared" si="757"/>
        <v>1.9362047877811509E-5</v>
      </c>
      <c r="AC341" s="8">
        <f t="shared" si="757"/>
        <v>3.6631185778818469E-6</v>
      </c>
      <c r="AD341" s="8">
        <f t="shared" si="757"/>
        <v>6.9302781401549453E-7</v>
      </c>
      <c r="AE341" s="8">
        <f t="shared" si="757"/>
        <v>1.31114388133408E-7</v>
      </c>
      <c r="AF341" s="8">
        <f t="shared" si="757"/>
        <v>2.4805617361864834E-8</v>
      </c>
      <c r="AG341" s="3">
        <f t="shared" si="730"/>
        <v>3.1521843310804595E-7</v>
      </c>
      <c r="AH341" s="9">
        <f t="shared" si="731"/>
        <v>-0.10874013115622969</v>
      </c>
      <c r="AI341" s="9">
        <f t="shared" si="732"/>
        <v>0.43496052462491874</v>
      </c>
      <c r="AJ341" s="8">
        <f t="shared" si="733"/>
        <v>-3.83496532494215E-4</v>
      </c>
      <c r="AK341" s="7">
        <f t="shared" si="734"/>
        <v>5.0566308017056902E-2</v>
      </c>
      <c r="AL341" s="7">
        <f t="shared" si="735"/>
        <v>-2.9200397074037399E-3</v>
      </c>
      <c r="AM341" s="10">
        <f t="shared" si="736"/>
        <v>4.726277177715895E-2</v>
      </c>
      <c r="AN341" s="8"/>
      <c r="AO341" s="10">
        <f>Fixing!B341</f>
        <v>4.7262462949310247E-2</v>
      </c>
      <c r="AP341" s="11">
        <f t="shared" si="737"/>
        <v>-3.0882784870372992E-7</v>
      </c>
      <c r="AR341" t="str">
        <f t="shared" si="738"/>
        <v>3.29999999999997 -0.00292003970740374 -0.000383496532494215 0.0505663080170569 0.047262771777159</v>
      </c>
    </row>
    <row r="342" spans="1:44" x14ac:dyDescent="0.3">
      <c r="A342" s="4">
        <f t="shared" si="739"/>
        <v>3.3099999999999734</v>
      </c>
      <c r="B342" s="4">
        <f t="shared" si="724"/>
        <v>0.11554321650314052</v>
      </c>
      <c r="C342">
        <f>(C$7*EXP(-$B$1*C$7)-B$7*EXP(-$B$1*B$7))*EXP(-C$7*$A342)</f>
        <v>9.4123532819374647E-2</v>
      </c>
      <c r="D342">
        <f>(D$7*EXP(-$B$1*D$7)-C$7*EXP(-$B$1*C$7))*EXP(-D$7*$A342)</f>
        <v>1.7450698344884271E-2</v>
      </c>
      <c r="E342">
        <f>(E$7*EXP(-$B$1*E$7)-D$7*EXP(-$B$1*D$7))*EXP(-E$7*$A342)</f>
        <v>3.234633860415117E-3</v>
      </c>
      <c r="F342">
        <f>(F$7*EXP(-$B$1*F$7)-E$7*EXP(-$B$1*E$7))*EXP(-F$7*$A342)</f>
        <v>5.9942100581771897E-4</v>
      </c>
      <c r="G342">
        <f>(G$7*EXP(-$B$1*G$7)-F$7*EXP(-$B$1*F$7))*EXP(-G$7*$A342)</f>
        <v>1.1105290749844162E-4</v>
      </c>
      <c r="H342">
        <f>(H$7*EXP(-$B$1*H$7)-G$7*EXP(-$B$1*G$7))*EXP(-H$7*$A342)</f>
        <v>2.0569111093864989E-5</v>
      </c>
      <c r="I342">
        <f>(I$7*EXP(-$B$1*I$7)-H$7*EXP(-$B$1*H$7))*EXP(-I$7*$A342)</f>
        <v>3.808772424552073E-6</v>
      </c>
      <c r="J342">
        <f>(J$7*EXP(-$B$1*J$7)-I$7*EXP(-$B$1*I$7))*EXP(-J$7*$A342)</f>
        <v>7.0507374501124424E-7</v>
      </c>
      <c r="K342" s="3">
        <f t="shared" si="725"/>
        <v>-1.2053921131146696E-6</v>
      </c>
      <c r="L342" s="3">
        <v>0</v>
      </c>
      <c r="M342" s="4">
        <f t="shared" si="726"/>
        <v>-2.90908151207039E-3</v>
      </c>
      <c r="N342" s="3">
        <f t="shared" ref="N342:W342" si="758">-N$7*EXP(-($B$1+$A342)*N$7)*(N$7-M$7)*($B$4+IF(N$6=1,1,0)*$B$3)</f>
        <v>-2.3863096478814656E-3</v>
      </c>
      <c r="O342" s="3">
        <f t="shared" si="758"/>
        <v>-3.6754019093382791E-4</v>
      </c>
      <c r="P342" s="3">
        <f t="shared" si="758"/>
        <v>-1.1531393741266454E-4</v>
      </c>
      <c r="Q342" s="3">
        <f t="shared" si="758"/>
        <v>-3.0390514483258309E-5</v>
      </c>
      <c r="R342" s="3">
        <f t="shared" si="758"/>
        <v>-7.3554752246467919E-6</v>
      </c>
      <c r="S342" s="3">
        <f t="shared" si="758"/>
        <v>-1.6923458779556761E-6</v>
      </c>
      <c r="T342" s="3">
        <f t="shared" si="758"/>
        <v>-3.7650262658389566E-7</v>
      </c>
      <c r="U342" s="3">
        <f t="shared" si="758"/>
        <v>-8.1779439991961752E-8</v>
      </c>
      <c r="V342" s="3">
        <f t="shared" si="758"/>
        <v>-1.7447371555809229E-8</v>
      </c>
      <c r="W342" s="3">
        <f t="shared" si="758"/>
        <v>-3.6708184394889025E-9</v>
      </c>
      <c r="X342" s="8">
        <f t="shared" si="728"/>
        <v>3.5050445522754169E-3</v>
      </c>
      <c r="Y342" s="8">
        <f t="shared" ref="Y342:AF342" si="759">(-EXP(-$B$1*Y$7)+EXP(-$B$1*X$7))*EXP(-Y$7*$A342)</f>
        <v>2.8449900667179128E-3</v>
      </c>
      <c r="Z342" s="8">
        <f t="shared" si="759"/>
        <v>5.3556103183103633E-4</v>
      </c>
      <c r="AA342" s="8">
        <f t="shared" si="759"/>
        <v>1.0081779271265282E-4</v>
      </c>
      <c r="AB342" s="8">
        <f t="shared" si="759"/>
        <v>1.8978653642332724E-5</v>
      </c>
      <c r="AC342" s="8">
        <f t="shared" si="759"/>
        <v>3.5726758579433E-6</v>
      </c>
      <c r="AD342" s="8">
        <f t="shared" si="759"/>
        <v>6.725457467362233E-7</v>
      </c>
      <c r="AE342" s="8">
        <f t="shared" si="759"/>
        <v>1.2660476333091582E-7</v>
      </c>
      <c r="AF342" s="8">
        <f t="shared" si="759"/>
        <v>2.3832975192933265E-8</v>
      </c>
      <c r="AG342" s="3">
        <f t="shared" si="730"/>
        <v>3.0134802827866736E-7</v>
      </c>
      <c r="AH342" s="9">
        <f t="shared" si="731"/>
        <v>-0.10846862035824845</v>
      </c>
      <c r="AI342" s="9">
        <f t="shared" si="732"/>
        <v>0.43387448143299379</v>
      </c>
      <c r="AJ342" s="8">
        <f t="shared" si="733"/>
        <v>-3.801873468795091E-4</v>
      </c>
      <c r="AK342" s="7">
        <f t="shared" si="734"/>
        <v>5.0131253143400223E-2</v>
      </c>
      <c r="AL342" s="7">
        <f t="shared" si="735"/>
        <v>-2.90908151207039E-3</v>
      </c>
      <c r="AM342" s="10">
        <f t="shared" si="736"/>
        <v>4.6841984284450328E-2</v>
      </c>
      <c r="AN342" s="8"/>
      <c r="AO342" s="10">
        <f>Fixing!B342</f>
        <v>4.6841678467131311E-2</v>
      </c>
      <c r="AP342" s="11">
        <f t="shared" si="737"/>
        <v>-3.0581731901707654E-7</v>
      </c>
      <c r="AR342" t="str">
        <f t="shared" si="738"/>
        <v>3.30999999999997 -0.00290908151207039 -0.000380187346879509 0.0501312531434002 0.0468419842844503</v>
      </c>
    </row>
    <row r="343" spans="1:44" x14ac:dyDescent="0.3">
      <c r="A343" s="4">
        <f t="shared" si="739"/>
        <v>3.3199999999999732</v>
      </c>
      <c r="B343" s="4">
        <f t="shared" si="724"/>
        <v>0.11483665389723195</v>
      </c>
      <c r="C343">
        <f>(C$7*EXP(-$B$1*C$7)-B$7*EXP(-$B$1*B$7))*EXP(-C$7*$A343)</f>
        <v>9.3654089740979773E-2</v>
      </c>
      <c r="D343">
        <f>(D$7*EXP(-$B$1*D$7)-C$7*EXP(-$B$1*C$7))*EXP(-D$7*$A343)</f>
        <v>1.7277060995159559E-2</v>
      </c>
      <c r="E343">
        <f>(E$7*EXP(-$B$1*E$7)-D$7*EXP(-$B$1*D$7))*EXP(-E$7*$A343)</f>
        <v>3.1864764361392789E-3</v>
      </c>
      <c r="F343">
        <f>(F$7*EXP(-$B$1*F$7)-E$7*EXP(-$B$1*E$7))*EXP(-F$7*$A343)</f>
        <v>5.8755167465472929E-4</v>
      </c>
      <c r="G343">
        <f>(G$7*EXP(-$B$1*G$7)-F$7*EXP(-$B$1*F$7))*EXP(-G$7*$A343)</f>
        <v>1.083110014427956E-4</v>
      </c>
      <c r="H343">
        <f>(H$7*EXP(-$B$1*H$7)-G$7*EXP(-$B$1*G$7))*EXP(-H$7*$A343)</f>
        <v>1.9961201990104358E-5</v>
      </c>
      <c r="I343">
        <f>(I$7*EXP(-$B$1*I$7)-H$7*EXP(-$B$1*H$7))*EXP(-I$7*$A343)</f>
        <v>3.6777712824399447E-6</v>
      </c>
      <c r="J343">
        <f>(J$7*EXP(-$B$1*J$7)-I$7*EXP(-$B$1*I$7))*EXP(-J$7*$A343)</f>
        <v>6.7742740803038209E-7</v>
      </c>
      <c r="K343" s="3">
        <f t="shared" si="725"/>
        <v>-1.1523518247591051E-6</v>
      </c>
      <c r="L343" s="3">
        <v>0</v>
      </c>
      <c r="M343" s="4">
        <f t="shared" si="726"/>
        <v>-2.8981917871009517E-3</v>
      </c>
      <c r="N343" s="3">
        <f t="shared" ref="N343:W343" si="760">-N$7*EXP(-($B$1+$A343)*N$7)*(N$7-M$7)*($B$4+IF(N$6=1,1,0)*$B$3)</f>
        <v>-2.3803513247689458E-3</v>
      </c>
      <c r="O343" s="3">
        <f t="shared" si="760"/>
        <v>-3.6479395077540706E-4</v>
      </c>
      <c r="P343" s="3">
        <f t="shared" si="760"/>
        <v>-1.1388148467628843E-4</v>
      </c>
      <c r="Q343" s="3">
        <f t="shared" si="760"/>
        <v>-2.9863306999985561E-5</v>
      </c>
      <c r="R343" s="3">
        <f t="shared" si="760"/>
        <v>-7.1918250010433425E-6</v>
      </c>
      <c r="S343" s="3">
        <f t="shared" si="760"/>
        <v>-1.6464404587867746E-6</v>
      </c>
      <c r="T343" s="3">
        <f t="shared" si="760"/>
        <v>-3.6446299495366453E-7</v>
      </c>
      <c r="U343" s="3">
        <f t="shared" si="760"/>
        <v>-7.8769500084592515E-8</v>
      </c>
      <c r="V343" s="3">
        <f t="shared" si="760"/>
        <v>-1.6721394547488961E-8</v>
      </c>
      <c r="W343" s="3">
        <f t="shared" si="760"/>
        <v>-3.5005309088649835E-9</v>
      </c>
      <c r="X343" s="8">
        <f t="shared" si="728"/>
        <v>3.4835227644024187E-3</v>
      </c>
      <c r="Y343" s="8">
        <f t="shared" ref="Y343:AF343" si="761">(-EXP(-$B$1*Y$7)+EXP(-$B$1*X$7))*EXP(-Y$7*$A343)</f>
        <v>2.8308006195635451E-3</v>
      </c>
      <c r="Z343" s="8">
        <f t="shared" si="761"/>
        <v>5.3023211052685053E-4</v>
      </c>
      <c r="AA343" s="8">
        <f t="shared" si="761"/>
        <v>9.9316811325660974E-5</v>
      </c>
      <c r="AB343" s="8">
        <f t="shared" si="761"/>
        <v>1.8602851121362966E-5</v>
      </c>
      <c r="AC343" s="8">
        <f t="shared" si="761"/>
        <v>3.4844661767164259E-6</v>
      </c>
      <c r="AD343" s="8">
        <f t="shared" si="761"/>
        <v>6.5266901602721449E-7</v>
      </c>
      <c r="AE343" s="8">
        <f t="shared" si="761"/>
        <v>1.2225024519633963E-7</v>
      </c>
      <c r="AF343" s="8">
        <f t="shared" si="761"/>
        <v>2.2898470868949606E-8</v>
      </c>
      <c r="AG343" s="3">
        <f t="shared" si="730"/>
        <v>2.8808795618977628E-7</v>
      </c>
      <c r="AH343" s="9">
        <f t="shared" si="731"/>
        <v>-0.10819778748949754</v>
      </c>
      <c r="AI343" s="9">
        <f t="shared" si="732"/>
        <v>0.43279114995799017</v>
      </c>
      <c r="AJ343" s="8">
        <f t="shared" si="733"/>
        <v>-3.7690945577763989E-4</v>
      </c>
      <c r="AK343" s="7">
        <f t="shared" si="734"/>
        <v>4.970028749751073E-2</v>
      </c>
      <c r="AL343" s="7">
        <f t="shared" si="735"/>
        <v>-2.8981917871009517E-3</v>
      </c>
      <c r="AM343" s="10">
        <f t="shared" si="736"/>
        <v>4.6425186254632142E-2</v>
      </c>
      <c r="AN343" s="8"/>
      <c r="AO343" s="10">
        <f>Fixing!B343</f>
        <v>4.6424883414271825E-2</v>
      </c>
      <c r="AP343" s="11">
        <f t="shared" si="737"/>
        <v>-3.0284036031669181E-7</v>
      </c>
      <c r="AR343" t="str">
        <f t="shared" si="738"/>
        <v>3.31999999999997 -0.00289819178710095 -0.00037690945577764 0.0497002874975107 0.0464251862546321</v>
      </c>
    </row>
    <row r="344" spans="1:44" x14ac:dyDescent="0.3">
      <c r="A344" s="4">
        <f t="shared" si="739"/>
        <v>3.329999999999973</v>
      </c>
      <c r="B344" s="4">
        <f t="shared" si="724"/>
        <v>0.11413520128826984</v>
      </c>
      <c r="C344">
        <f>(C$7*EXP(-$B$1*C$7)-B$7*EXP(-$B$1*B$7))*EXP(-C$7*$A344)</f>
        <v>9.3186988019706249E-2</v>
      </c>
      <c r="D344">
        <f>(D$7*EXP(-$B$1*D$7)-C$7*EXP(-$B$1*C$7))*EXP(-D$7*$A344)</f>
        <v>1.7105151365931961E-2</v>
      </c>
      <c r="E344">
        <f>(E$7*EXP(-$B$1*E$7)-D$7*EXP(-$B$1*D$7))*EXP(-E$7*$A344)</f>
        <v>3.1390359825046212E-3</v>
      </c>
      <c r="F344">
        <f>(F$7*EXP(-$B$1*F$7)-E$7*EXP(-$B$1*E$7))*EXP(-F$7*$A344)</f>
        <v>5.7591737199572818E-4</v>
      </c>
      <c r="G344">
        <f>(G$7*EXP(-$B$1*G$7)-F$7*EXP(-$B$1*F$7))*EXP(-G$7*$A344)</f>
        <v>1.0563679328887376E-4</v>
      </c>
      <c r="H344">
        <f>(H$7*EXP(-$B$1*H$7)-G$7*EXP(-$B$1*G$7))*EXP(-H$7*$A344)</f>
        <v>1.9371259315556381E-5</v>
      </c>
      <c r="I344">
        <f>(I$7*EXP(-$B$1*I$7)-H$7*EXP(-$B$1*H$7))*EXP(-I$7*$A344)</f>
        <v>3.5512758700805521E-6</v>
      </c>
      <c r="J344">
        <f>(J$7*EXP(-$B$1*J$7)-I$7*EXP(-$B$1*I$7))*EXP(-J$7*$A344)</f>
        <v>6.5086509942792339E-7</v>
      </c>
      <c r="K344" s="3">
        <f t="shared" si="725"/>
        <v>-1.1016454426554848E-6</v>
      </c>
      <c r="L344" s="3">
        <v>0</v>
      </c>
      <c r="M344" s="4">
        <f t="shared" si="726"/>
        <v>-2.8873698192775233E-3</v>
      </c>
      <c r="N344" s="3">
        <f t="shared" ref="N344:W344" si="762">-N$7*EXP(-($B$1+$A344)*N$7)*(N$7-M$7)*($B$4+IF(N$6=1,1,0)*$B$3)</f>
        <v>-2.3744078788599542E-3</v>
      </c>
      <c r="O344" s="3">
        <f t="shared" si="762"/>
        <v>-3.6206823037290337E-4</v>
      </c>
      <c r="P344" s="3">
        <f t="shared" si="762"/>
        <v>-1.1246682615358668E-4</v>
      </c>
      <c r="Q344" s="3">
        <f t="shared" si="762"/>
        <v>-2.9345245387888243E-5</v>
      </c>
      <c r="R344" s="3">
        <f t="shared" si="762"/>
        <v>-7.0318157924481023E-6</v>
      </c>
      <c r="S344" s="3">
        <f t="shared" si="762"/>
        <v>-1.6017802386853468E-6</v>
      </c>
      <c r="T344" s="3">
        <f t="shared" si="762"/>
        <v>-3.5280836124790169E-7</v>
      </c>
      <c r="U344" s="3">
        <f t="shared" si="762"/>
        <v>-7.5870342768139333E-8</v>
      </c>
      <c r="V344" s="3">
        <f t="shared" si="762"/>
        <v>-1.602562510452739E-8</v>
      </c>
      <c r="W344" s="3">
        <f t="shared" si="762"/>
        <v>-3.3381429362181208E-9</v>
      </c>
      <c r="X344" s="8">
        <f t="shared" si="728"/>
        <v>3.4621580936770959E-3</v>
      </c>
      <c r="Y344" s="8">
        <f t="shared" ref="Y344:AF344" si="763">(-EXP(-$B$1*Y$7)+EXP(-$B$1*X$7))*EXP(-Y$7*$A344)</f>
        <v>2.8166819425721043E-3</v>
      </c>
      <c r="Z344" s="8">
        <f t="shared" si="763"/>
        <v>5.2495621287557896E-4</v>
      </c>
      <c r="AA344" s="8">
        <f t="shared" si="763"/>
        <v>9.7838176640213328E-5</v>
      </c>
      <c r="AB344" s="8">
        <f t="shared" si="763"/>
        <v>1.8234489988883074E-5</v>
      </c>
      <c r="AC344" s="8">
        <f t="shared" si="763"/>
        <v>3.3984344002790035E-6</v>
      </c>
      <c r="AD344" s="8">
        <f t="shared" si="763"/>
        <v>6.3337973148911039E-7</v>
      </c>
      <c r="AE344" s="8">
        <f t="shared" si="763"/>
        <v>1.1804549890040128E-7</v>
      </c>
      <c r="AF344" s="8">
        <f t="shared" si="763"/>
        <v>2.2000608983623922E-8</v>
      </c>
      <c r="AG344" s="3">
        <f t="shared" si="730"/>
        <v>2.7541136066387108E-7</v>
      </c>
      <c r="AH344" s="9">
        <f t="shared" si="731"/>
        <v>-0.10792763085727065</v>
      </c>
      <c r="AI344" s="9">
        <f t="shared" si="732"/>
        <v>0.43171052342908262</v>
      </c>
      <c r="AJ344" s="8">
        <f t="shared" si="733"/>
        <v>-3.736625207038935E-4</v>
      </c>
      <c r="AK344" s="7">
        <f t="shared" si="734"/>
        <v>4.9273367489842679E-2</v>
      </c>
      <c r="AL344" s="7">
        <f t="shared" si="735"/>
        <v>-2.8873698192775233E-3</v>
      </c>
      <c r="AM344" s="10">
        <f t="shared" si="736"/>
        <v>4.6012335149861264E-2</v>
      </c>
      <c r="AN344" s="8"/>
      <c r="AO344" s="10">
        <f>Fixing!B344</f>
        <v>4.6012035253278266E-2</v>
      </c>
      <c r="AP344" s="11">
        <f t="shared" si="737"/>
        <v>-2.9989658299756083E-7</v>
      </c>
      <c r="AR344" t="str">
        <f t="shared" si="738"/>
        <v>3.32999999999997 -0.00288736981927752 -0.000373662520703893 0.0492733674898427 0.0460123351498613</v>
      </c>
    </row>
    <row r="345" spans="1:44" x14ac:dyDescent="0.3">
      <c r="A345" s="4">
        <f t="shared" si="739"/>
        <v>3.3399999999999728</v>
      </c>
      <c r="B345" s="4">
        <f t="shared" si="724"/>
        <v>0.11343881218216655</v>
      </c>
      <c r="C345">
        <f>(C$7*EXP(-$B$1*C$7)-B$7*EXP(-$B$1*B$7))*EXP(-C$7*$A345)</f>
        <v>9.2722215977986702E-2</v>
      </c>
      <c r="D345">
        <f>(D$7*EXP(-$B$1*D$7)-C$7*EXP(-$B$1*C$7))*EXP(-D$7*$A345)</f>
        <v>1.6934952266095295E-2</v>
      </c>
      <c r="E345">
        <f>(E$7*EXP(-$B$1*E$7)-D$7*EXP(-$B$1*D$7))*EXP(-E$7*$A345)</f>
        <v>3.0923018252089337E-3</v>
      </c>
      <c r="F345">
        <f>(F$7*EXP(-$B$1*F$7)-E$7*EXP(-$B$1*E$7))*EXP(-F$7*$A345)</f>
        <v>5.6451344396452605E-4</v>
      </c>
      <c r="G345">
        <f>(G$7*EXP(-$B$1*G$7)-F$7*EXP(-$B$1*F$7))*EXP(-G$7*$A345)</f>
        <v>1.0302861156952659E-4</v>
      </c>
      <c r="H345">
        <f>(H$7*EXP(-$B$1*H$7)-G$7*EXP(-$B$1*G$7))*EXP(-H$7*$A345)</f>
        <v>1.8798752081991633E-5</v>
      </c>
      <c r="I345">
        <f>(I$7*EXP(-$B$1*I$7)-H$7*EXP(-$B$1*H$7))*EXP(-I$7*$A345)</f>
        <v>3.4291312147745823E-6</v>
      </c>
      <c r="J345">
        <f>(J$7*EXP(-$B$1*J$7)-I$7*EXP(-$B$1*I$7))*EXP(-J$7*$A345)</f>
        <v>6.2534431384317618E-7</v>
      </c>
      <c r="K345" s="3">
        <f t="shared" si="725"/>
        <v>-1.0531702690515538E-6</v>
      </c>
      <c r="L345" s="3">
        <v>0</v>
      </c>
      <c r="M345" s="4">
        <f t="shared" si="726"/>
        <v>-2.8766149056307787E-3</v>
      </c>
      <c r="N345" s="3">
        <f t="shared" ref="N345:W345" si="764">-N$7*EXP(-($B$1+$A345)*N$7)*(N$7-M$7)*($B$4+IF(N$6=1,1,0)*$B$3)</f>
        <v>-2.3684792730079346E-3</v>
      </c>
      <c r="O345" s="3">
        <f t="shared" si="764"/>
        <v>-3.5936287640382549E-4</v>
      </c>
      <c r="P345" s="3">
        <f t="shared" si="764"/>
        <v>-1.1106974080128685E-4</v>
      </c>
      <c r="Q345" s="3">
        <f t="shared" si="764"/>
        <v>-2.8836170986548579E-5</v>
      </c>
      <c r="R345" s="3">
        <f t="shared" si="764"/>
        <v>-6.8753665907817737E-6</v>
      </c>
      <c r="S345" s="3">
        <f t="shared" si="764"/>
        <v>-1.5583314412314058E-6</v>
      </c>
      <c r="T345" s="3">
        <f t="shared" si="764"/>
        <v>-3.4152641417616197E-7</v>
      </c>
      <c r="U345" s="3">
        <f t="shared" si="764"/>
        <v>-7.3077890624837278E-8</v>
      </c>
      <c r="V345" s="3">
        <f t="shared" si="764"/>
        <v>-1.5358806304192173E-8</v>
      </c>
      <c r="W345" s="3">
        <f t="shared" si="764"/>
        <v>-3.1832880647913044E-9</v>
      </c>
      <c r="X345" s="8">
        <f t="shared" si="728"/>
        <v>3.440949076092352E-3</v>
      </c>
      <c r="Y345" s="8">
        <f t="shared" ref="Y345:AF345" si="765">(-EXP(-$B$1*Y$7)+EXP(-$B$1*X$7))*EXP(-Y$7*$A345)</f>
        <v>2.8026336827759301E-3</v>
      </c>
      <c r="Z345" s="8">
        <f t="shared" si="765"/>
        <v>5.197328112830599E-4</v>
      </c>
      <c r="AA345" s="8">
        <f t="shared" si="765"/>
        <v>9.6381555957267647E-5</v>
      </c>
      <c r="AB345" s="8">
        <f t="shared" si="765"/>
        <v>1.7873422895528505E-5</v>
      </c>
      <c r="AC345" s="8">
        <f t="shared" si="765"/>
        <v>3.3145267559701733E-6</v>
      </c>
      <c r="AD345" s="8">
        <f t="shared" si="765"/>
        <v>6.1466053146376101E-7</v>
      </c>
      <c r="AE345" s="8">
        <f t="shared" si="765"/>
        <v>1.1398537310305405E-7</v>
      </c>
      <c r="AF345" s="8">
        <f t="shared" si="765"/>
        <v>2.1137952766385609E-8</v>
      </c>
      <c r="AG345" s="3">
        <f t="shared" si="730"/>
        <v>2.6329256726288845E-7</v>
      </c>
      <c r="AH345" s="9">
        <f t="shared" si="731"/>
        <v>-0.10765814877308795</v>
      </c>
      <c r="AI345" s="9">
        <f t="shared" si="732"/>
        <v>0.4306325950923518</v>
      </c>
      <c r="AJ345" s="8">
        <f t="shared" si="733"/>
        <v>-3.7044620755456996E-4</v>
      </c>
      <c r="AK345" s="7">
        <f t="shared" si="734"/>
        <v>4.8850450074200268E-2</v>
      </c>
      <c r="AL345" s="7">
        <f t="shared" si="735"/>
        <v>-2.8766149056307787E-3</v>
      </c>
      <c r="AM345" s="10">
        <f t="shared" si="736"/>
        <v>4.5603388961014922E-2</v>
      </c>
      <c r="AN345" s="8"/>
      <c r="AO345" s="10">
        <f>Fixing!B345</f>
        <v>4.5603091975524757E-2</v>
      </c>
      <c r="AP345" s="11">
        <f t="shared" si="737"/>
        <v>-2.9698549016549114E-7</v>
      </c>
      <c r="AR345" t="str">
        <f t="shared" si="738"/>
        <v>3.33999999999997 -0.00287661490563078 -0.00037044620755457 0.0488504500742003 0.0456033889610149</v>
      </c>
    </row>
    <row r="346" spans="1:44" x14ac:dyDescent="0.3">
      <c r="A346" s="4">
        <f t="shared" si="739"/>
        <v>3.3499999999999726</v>
      </c>
      <c r="B346" s="4">
        <f t="shared" si="724"/>
        <v>0.1127474406246432</v>
      </c>
      <c r="C346">
        <f>(C$7*EXP(-$B$1*C$7)-B$7*EXP(-$B$1*B$7))*EXP(-C$7*$A346)</f>
        <v>9.2259761996495909E-2</v>
      </c>
      <c r="D346">
        <f>(D$7*EXP(-$B$1*D$7)-C$7*EXP(-$B$1*C$7))*EXP(-D$7*$A346)</f>
        <v>1.6766446675597749E-2</v>
      </c>
      <c r="E346">
        <f>(E$7*EXP(-$B$1*E$7)-D$7*EXP(-$B$1*D$7))*EXP(-E$7*$A346)</f>
        <v>3.0462634488696645E-3</v>
      </c>
      <c r="F346">
        <f>(F$7*EXP(-$B$1*F$7)-E$7*EXP(-$B$1*E$7))*EXP(-F$7*$A346)</f>
        <v>5.5333532883785599E-4</v>
      </c>
      <c r="G346">
        <f>(G$7*EXP(-$B$1*G$7)-F$7*EXP(-$B$1*F$7))*EXP(-G$7*$A346)</f>
        <v>1.0048482608627638E-4</v>
      </c>
      <c r="H346">
        <f>(H$7*EXP(-$B$1*H$7)-G$7*EXP(-$B$1*G$7))*EXP(-H$7*$A346)</f>
        <v>1.824316499425451E-5</v>
      </c>
      <c r="I346">
        <f>(I$7*EXP(-$B$1*I$7)-H$7*EXP(-$B$1*H$7))*EXP(-I$7*$A346)</f>
        <v>3.3111876740442305E-6</v>
      </c>
      <c r="J346">
        <f>(J$7*EXP(-$B$1*J$7)-I$7*EXP(-$B$1*I$7))*EXP(-J$7*$A346)</f>
        <v>6.0082421257448007E-7</v>
      </c>
      <c r="K346" s="3">
        <f t="shared" si="725"/>
        <v>-1.0068281251547738E-6</v>
      </c>
      <c r="L346" s="3">
        <v>0</v>
      </c>
      <c r="M346" s="4">
        <f t="shared" si="726"/>
        <v>-2.8659263532595926E-3</v>
      </c>
      <c r="N346" s="3">
        <f t="shared" ref="N346:W346" si="766">-N$7*EXP(-($B$1+$A346)*N$7)*(N$7-M$7)*($B$4+IF(N$6=1,1,0)*$B$3)</f>
        <v>-2.3625654701590814E-3</v>
      </c>
      <c r="O346" s="3">
        <f t="shared" si="766"/>
        <v>-3.566777366912995E-4</v>
      </c>
      <c r="P346" s="3">
        <f t="shared" si="766"/>
        <v>-1.0969001032196036E-4</v>
      </c>
      <c r="Q346" s="3">
        <f t="shared" si="766"/>
        <v>-2.8335927887952304E-5</v>
      </c>
      <c r="R346" s="3">
        <f t="shared" si="766"/>
        <v>-6.7223981902946089E-6</v>
      </c>
      <c r="S346" s="3">
        <f t="shared" si="766"/>
        <v>-1.5160612062010702E-6</v>
      </c>
      <c r="T346" s="3">
        <f t="shared" si="766"/>
        <v>-3.3060523613291E-7</v>
      </c>
      <c r="U346" s="3">
        <f t="shared" si="766"/>
        <v>-7.0388216308656077E-8</v>
      </c>
      <c r="V346" s="3">
        <f t="shared" si="766"/>
        <v>-1.4719733523720808E-8</v>
      </c>
      <c r="W346" s="3">
        <f t="shared" si="766"/>
        <v>-3.0356168375830799E-9</v>
      </c>
      <c r="X346" s="8">
        <f t="shared" si="728"/>
        <v>3.4198942657261535E-3</v>
      </c>
      <c r="Y346" s="8">
        <f t="shared" ref="Y346:AF346" si="767">(-EXP(-$B$1*Y$7)+EXP(-$B$1*X$7))*EXP(-Y$7*$A346)</f>
        <v>2.7886554889677965E-3</v>
      </c>
      <c r="Z346" s="8">
        <f t="shared" si="767"/>
        <v>5.1456138340478142E-4</v>
      </c>
      <c r="AA346" s="8">
        <f t="shared" si="767"/>
        <v>9.4946621531025074E-5</v>
      </c>
      <c r="AB346" s="8">
        <f t="shared" si="767"/>
        <v>1.7519505409647631E-5</v>
      </c>
      <c r="AC346" s="8">
        <f t="shared" si="767"/>
        <v>3.2326907987808287E-6</v>
      </c>
      <c r="AD346" s="8">
        <f t="shared" si="767"/>
        <v>5.9649456740755955E-7</v>
      </c>
      <c r="AE346" s="8">
        <f t="shared" si="767"/>
        <v>1.1006489364244872E-7</v>
      </c>
      <c r="AF346" s="8">
        <f t="shared" si="767"/>
        <v>2.0309121783243944E-8</v>
      </c>
      <c r="AG346" s="3">
        <f t="shared" si="730"/>
        <v>2.5170703128869344E-7</v>
      </c>
      <c r="AH346" s="9">
        <f t="shared" si="731"/>
        <v>-0.10738933955268552</v>
      </c>
      <c r="AI346" s="9">
        <f t="shared" si="732"/>
        <v>0.42955735821074209</v>
      </c>
      <c r="AJ346" s="8">
        <f t="shared" si="733"/>
        <v>-3.67260186536348E-4</v>
      </c>
      <c r="AK346" s="7">
        <f t="shared" si="734"/>
        <v>4.8431492739744238E-2</v>
      </c>
      <c r="AL346" s="7">
        <f t="shared" si="735"/>
        <v>-2.8659263532595926E-3</v>
      </c>
      <c r="AM346" s="10">
        <f t="shared" si="736"/>
        <v>4.5198306199948295E-2</v>
      </c>
      <c r="AN346" s="8"/>
      <c r="AO346" s="10">
        <f>Fixing!B346</f>
        <v>4.5198012093268125E-2</v>
      </c>
      <c r="AP346" s="11">
        <f t="shared" si="737"/>
        <v>-2.94106680169548E-7</v>
      </c>
      <c r="AR346" t="str">
        <f t="shared" si="738"/>
        <v>3.34999999999997 -0.00286592635325959 -0.000367260186536348 0.0484314927397442 0.0451983061999483</v>
      </c>
    </row>
    <row r="347" spans="1:44" x14ac:dyDescent="0.3">
      <c r="A347" s="4">
        <f t="shared" si="739"/>
        <v>3.3599999999999723</v>
      </c>
      <c r="B347" s="4">
        <f t="shared" si="724"/>
        <v>0.11206104119351369</v>
      </c>
      <c r="C347">
        <f>(C$7*EXP(-$B$1*C$7)-B$7*EXP(-$B$1*B$7))*EXP(-C$7*$A347)</f>
        <v>9.1799614513860206E-2</v>
      </c>
      <c r="D347">
        <f>(D$7*EXP(-$B$1*D$7)-C$7*EXP(-$B$1*C$7))*EXP(-D$7*$A347)</f>
        <v>1.6599617743739845E-2</v>
      </c>
      <c r="E347">
        <f>(E$7*EXP(-$B$1*E$7)-D$7*EXP(-$B$1*D$7))*EXP(-E$7*$A347)</f>
        <v>3.0009104946579113E-3</v>
      </c>
      <c r="F347">
        <f>(F$7*EXP(-$B$1*F$7)-E$7*EXP(-$B$1*E$7))*EXP(-F$7*$A347)</f>
        <v>5.4237855522062386E-4</v>
      </c>
      <c r="G347">
        <f>(G$7*EXP(-$B$1*G$7)-F$7*EXP(-$B$1*F$7))*EXP(-G$7*$A347)</f>
        <v>9.8003846890388496E-5</v>
      </c>
      <c r="H347">
        <f>(H$7*EXP(-$B$1*H$7)-G$7*EXP(-$B$1*G$7))*EXP(-H$7*$A347)</f>
        <v>1.7703997986462797E-5</v>
      </c>
      <c r="I347">
        <f>(I$7*EXP(-$B$1*I$7)-H$7*EXP(-$B$1*H$7))*EXP(-I$7*$A347)</f>
        <v>3.1973007523024027E-6</v>
      </c>
      <c r="J347">
        <f>(J$7*EXP(-$B$1*J$7)-I$7*EXP(-$B$1*I$7))*EXP(-J$7*$A347)</f>
        <v>5.7726555822857138E-7</v>
      </c>
      <c r="K347" s="3">
        <f t="shared" si="725"/>
        <v>-9.6252515228670654E-7</v>
      </c>
      <c r="L347" s="3">
        <v>0</v>
      </c>
      <c r="M347" s="4">
        <f t="shared" si="726"/>
        <v>-2.8553034791543538E-3</v>
      </c>
      <c r="N347" s="3">
        <f t="shared" ref="N347:W347" si="768">-N$7*EXP(-($B$1+$A347)*N$7)*(N$7-M$7)*($B$4+IF(N$6=1,1,0)*$B$3)</f>
        <v>-2.3566664333521076E-3</v>
      </c>
      <c r="O347" s="3">
        <f t="shared" si="768"/>
        <v>-3.5401266019550835E-4</v>
      </c>
      <c r="P347" s="3">
        <f t="shared" si="768"/>
        <v>-1.0832741912991285E-4</v>
      </c>
      <c r="Q347" s="3">
        <f t="shared" si="768"/>
        <v>-2.7844362888740629E-5</v>
      </c>
      <c r="R347" s="3">
        <f t="shared" si="768"/>
        <v>-6.5728331474668058E-6</v>
      </c>
      <c r="S347" s="3">
        <f t="shared" si="768"/>
        <v>-1.4749375647144729E-6</v>
      </c>
      <c r="T347" s="3">
        <f t="shared" si="768"/>
        <v>-3.2003329060843728E-7</v>
      </c>
      <c r="U347" s="3">
        <f t="shared" si="768"/>
        <v>-6.7797537021823259E-8</v>
      </c>
      <c r="V347" s="3">
        <f t="shared" si="768"/>
        <v>-1.4107252264143095E-8</v>
      </c>
      <c r="W347" s="3">
        <f t="shared" si="768"/>
        <v>-2.8947960087369698E-9</v>
      </c>
      <c r="X347" s="8">
        <f t="shared" si="728"/>
        <v>3.3989922344430288E-3</v>
      </c>
      <c r="Y347" s="8">
        <f t="shared" ref="Y347:AF347" si="769">(-EXP(-$B$1*Y$7)+EXP(-$B$1*X$7))*EXP(-Y$7*$A347)</f>
        <v>2.7747470116921292E-3</v>
      </c>
      <c r="Z347" s="8">
        <f t="shared" si="769"/>
        <v>5.0944141209364579E-4</v>
      </c>
      <c r="AA347" s="8">
        <f t="shared" si="769"/>
        <v>9.3533050495186063E-5</v>
      </c>
      <c r="AB347" s="8">
        <f t="shared" si="769"/>
        <v>1.7172595959527141E-5</v>
      </c>
      <c r="AC347" s="8">
        <f t="shared" si="769"/>
        <v>3.1528753785737299E-6</v>
      </c>
      <c r="AD347" s="8">
        <f t="shared" si="769"/>
        <v>5.7886548872661603E-7</v>
      </c>
      <c r="AE347" s="8">
        <f t="shared" si="769"/>
        <v>1.0627925744096148E-7</v>
      </c>
      <c r="AF347" s="8">
        <f t="shared" si="769"/>
        <v>1.9512789727799196E-8</v>
      </c>
      <c r="AG347" s="3">
        <f t="shared" si="730"/>
        <v>2.4063128807167669E-7</v>
      </c>
      <c r="AH347" s="9">
        <f t="shared" si="731"/>
        <v>-0.10712120151600489</v>
      </c>
      <c r="AI347" s="9">
        <f t="shared" si="732"/>
        <v>0.42848480606401956</v>
      </c>
      <c r="AJ347" s="8">
        <f t="shared" si="733"/>
        <v>-3.6410413209710742E-4</v>
      </c>
      <c r="AK347" s="7">
        <f t="shared" si="734"/>
        <v>4.8016453503134819E-2</v>
      </c>
      <c r="AL347" s="7">
        <f t="shared" si="735"/>
        <v>-2.8553034791543538E-3</v>
      </c>
      <c r="AM347" s="10">
        <f t="shared" si="736"/>
        <v>4.4797045891883359E-2</v>
      </c>
      <c r="AN347" s="8"/>
      <c r="AO347" s="10">
        <f>Fixing!B347</f>
        <v>4.4796754632119226E-2</v>
      </c>
      <c r="AP347" s="11">
        <f t="shared" si="737"/>
        <v>-2.9125976413330035E-7</v>
      </c>
      <c r="AR347" t="str">
        <f t="shared" si="738"/>
        <v>3.35999999999997 -0.00285530347915435 -0.000364104132097107 0.0480164535031348 0.0447970458918834</v>
      </c>
    </row>
    <row r="348" spans="1:44" x14ac:dyDescent="0.3">
      <c r="A348" s="4">
        <f t="shared" si="739"/>
        <v>3.3699999999999721</v>
      </c>
      <c r="B348" s="4">
        <f t="shared" si="724"/>
        <v>0.11137956899109787</v>
      </c>
      <c r="C348">
        <f>(C$7*EXP(-$B$1*C$7)-B$7*EXP(-$B$1*B$7))*EXP(-C$7*$A348)</f>
        <v>9.1341762026368595E-2</v>
      </c>
      <c r="D348">
        <f>(D$7*EXP(-$B$1*D$7)-C$7*EXP(-$B$1*C$7))*EXP(-D$7*$A348)</f>
        <v>1.6434448787489377E-2</v>
      </c>
      <c r="E348">
        <f>(E$7*EXP(-$B$1*E$7)-D$7*EXP(-$B$1*D$7))*EXP(-E$7*$A348)</f>
        <v>2.9562327579676418E-3</v>
      </c>
      <c r="F348">
        <f>(F$7*EXP(-$B$1*F$7)-E$7*EXP(-$B$1*E$7))*EXP(-F$7*$A348)</f>
        <v>5.3163874025729044E-4</v>
      </c>
      <c r="G348">
        <f>(G$7*EXP(-$B$1*G$7)-F$7*EXP(-$B$1*F$7))*EXP(-G$7*$A348)</f>
        <v>9.5584123289103114E-5</v>
      </c>
      <c r="H348">
        <f>(H$7*EXP(-$B$1*H$7)-G$7*EXP(-$B$1*G$7))*EXP(-H$7*$A348)</f>
        <v>1.7180765771914614E-5</v>
      </c>
      <c r="I348">
        <f>(I$7*EXP(-$B$1*I$7)-H$7*EXP(-$B$1*H$7))*EXP(-I$7*$A348)</f>
        <v>3.087330923827597E-6</v>
      </c>
      <c r="J348">
        <f>(J$7*EXP(-$B$1*J$7)-I$7*EXP(-$B$1*I$7))*EXP(-J$7*$A348)</f>
        <v>5.5463065193238239E-7</v>
      </c>
      <c r="K348" s="3">
        <f t="shared" si="725"/>
        <v>-9.2017162178711433E-7</v>
      </c>
      <c r="L348" s="3">
        <v>0</v>
      </c>
      <c r="M348" s="4">
        <f t="shared" si="726"/>
        <v>-2.8447456100239095E-3</v>
      </c>
      <c r="N348" s="3">
        <f t="shared" ref="N348:W348" si="770">-N$7*EXP(-($B$1+$A348)*N$7)*(N$7-M$7)*($B$4+IF(N$6=1,1,0)*$B$3)</f>
        <v>-2.3507821257180129E-3</v>
      </c>
      <c r="O348" s="3">
        <f t="shared" si="770"/>
        <v>-3.513674970051966E-4</v>
      </c>
      <c r="P348" s="3">
        <f t="shared" si="770"/>
        <v>-1.0698175431749822E-4</v>
      </c>
      <c r="Q348" s="3">
        <f t="shared" si="770"/>
        <v>-2.7361325443290566E-5</v>
      </c>
      <c r="R348" s="3">
        <f t="shared" si="770"/>
        <v>-6.426595741801046E-6</v>
      </c>
      <c r="S348" s="3">
        <f t="shared" si="770"/>
        <v>-1.4349294150577576E-6</v>
      </c>
      <c r="T348" s="3">
        <f t="shared" si="770"/>
        <v>-3.0979941000235418E-7</v>
      </c>
      <c r="U348" s="3">
        <f t="shared" si="770"/>
        <v>-6.5302209194640934E-8</v>
      </c>
      <c r="V348" s="3">
        <f t="shared" si="770"/>
        <v>-1.3520256064653552E-8</v>
      </c>
      <c r="W348" s="3">
        <f t="shared" si="770"/>
        <v>-2.7605077915141015E-9</v>
      </c>
      <c r="X348" s="8">
        <f t="shared" si="728"/>
        <v>3.3782415716021325E-3</v>
      </c>
      <c r="Y348" s="8">
        <f t="shared" ref="Y348:AF348" si="771">(-EXP(-$B$1*Y$7)+EXP(-$B$1*X$7))*EXP(-Y$7*$A348)</f>
        <v>2.7609079032362722E-3</v>
      </c>
      <c r="Z348" s="8">
        <f t="shared" si="771"/>
        <v>5.0437238534825559E-4</v>
      </c>
      <c r="AA348" s="8">
        <f t="shared" si="771"/>
        <v>9.2140524790303968E-5</v>
      </c>
      <c r="AB348" s="8">
        <f t="shared" si="771"/>
        <v>1.6832555776761456E-5</v>
      </c>
      <c r="AC348" s="8">
        <f t="shared" si="771"/>
        <v>3.0750306081130444E-6</v>
      </c>
      <c r="AD348" s="8">
        <f t="shared" si="771"/>
        <v>5.6175742806011923E-7</v>
      </c>
      <c r="AE348" s="8">
        <f t="shared" si="771"/>
        <v>1.0262382662082483E-7</v>
      </c>
      <c r="AF348" s="8">
        <f t="shared" si="771"/>
        <v>1.8747682298869419E-8</v>
      </c>
      <c r="AG348" s="3">
        <f t="shared" si="730"/>
        <v>2.3004290544677856E-7</v>
      </c>
      <c r="AH348" s="9">
        <f t="shared" si="731"/>
        <v>-0.10685373298718241</v>
      </c>
      <c r="AI348" s="9">
        <f t="shared" si="732"/>
        <v>0.42741493194872965</v>
      </c>
      <c r="AJ348" s="8">
        <f t="shared" si="733"/>
        <v>-3.6097772285817372E-4</v>
      </c>
      <c r="AK348" s="7">
        <f t="shared" si="734"/>
        <v>4.7605290900808936E-2</v>
      </c>
      <c r="AL348" s="7">
        <f t="shared" si="735"/>
        <v>-2.8447456100239095E-3</v>
      </c>
      <c r="AM348" s="10">
        <f t="shared" si="736"/>
        <v>4.4399567567926852E-2</v>
      </c>
      <c r="AN348" s="8"/>
      <c r="AO348" s="10">
        <f>Fixing!B348</f>
        <v>4.439927912364057E-2</v>
      </c>
      <c r="AP348" s="11">
        <f t="shared" si="737"/>
        <v>-2.8844428628244101E-7</v>
      </c>
      <c r="AR348" t="str">
        <f t="shared" si="738"/>
        <v>3.36999999999997 -0.00284474561002391 -0.000360977722858174 0.0476052909008089 0.0443995675679269</v>
      </c>
    </row>
    <row r="349" spans="1:44" x14ac:dyDescent="0.3">
      <c r="A349" s="4">
        <f t="shared" si="739"/>
        <v>3.3799999999999719</v>
      </c>
      <c r="B349" s="4">
        <f t="shared" si="724"/>
        <v>0.11070297963676062</v>
      </c>
      <c r="C349">
        <f>(C$7*EXP(-$B$1*C$7)-B$7*EXP(-$B$1*B$7))*EXP(-C$7*$A349)</f>
        <v>9.088619308768503E-2</v>
      </c>
      <c r="D349">
        <f>(D$7*EXP(-$B$1*D$7)-C$7*EXP(-$B$1*C$7))*EXP(-D$7*$A349)</f>
        <v>1.6270923289813076E-2</v>
      </c>
      <c r="E349">
        <f>(E$7*EXP(-$B$1*E$7)-D$7*EXP(-$B$1*D$7))*EXP(-E$7*$A349)</f>
        <v>2.9122201861196163E-3</v>
      </c>
      <c r="F349">
        <f>(F$7*EXP(-$B$1*F$7)-E$7*EXP(-$B$1*E$7))*EXP(-F$7*$A349)</f>
        <v>5.2111158787867097E-4</v>
      </c>
      <c r="G349">
        <f>(G$7*EXP(-$B$1*G$7)-F$7*EXP(-$B$1*F$7))*EXP(-G$7*$A349)</f>
        <v>9.3224142876400436E-5</v>
      </c>
      <c r="H349">
        <f>(H$7*EXP(-$B$1*H$7)-G$7*EXP(-$B$1*G$7))*EXP(-H$7*$A349)</f>
        <v>1.6672997406297635E-5</v>
      </c>
      <c r="I349">
        <f>(I$7*EXP(-$B$1*I$7)-H$7*EXP(-$B$1*H$7))*EXP(-I$7*$A349)</f>
        <v>2.9811434618274035E-6</v>
      </c>
      <c r="J349">
        <f>(J$7*EXP(-$B$1*J$7)-I$7*EXP(-$B$1*I$7))*EXP(-J$7*$A349)</f>
        <v>5.3288327300680147E-7</v>
      </c>
      <c r="K349" s="3">
        <f t="shared" si="725"/>
        <v>-8.7968175328276099E-7</v>
      </c>
      <c r="L349" s="3">
        <v>0</v>
      </c>
      <c r="M349" s="4">
        <f t="shared" si="726"/>
        <v>-2.8342520821260358E-3</v>
      </c>
      <c r="N349" s="3">
        <f t="shared" ref="N349:W349" si="772">-N$7*EXP(-($B$1+$A349)*N$7)*(N$7-M$7)*($B$4+IF(N$6=1,1,0)*$B$3)</f>
        <v>-2.3449125104798565E-3</v>
      </c>
      <c r="O349" s="3">
        <f t="shared" si="772"/>
        <v>-3.4874209832923731E-4</v>
      </c>
      <c r="P349" s="3">
        <f t="shared" si="772"/>
        <v>-1.0565280562185168E-4</v>
      </c>
      <c r="Q349" s="3">
        <f t="shared" si="772"/>
        <v>-2.6886667617609148E-5</v>
      </c>
      <c r="R349" s="3">
        <f t="shared" si="772"/>
        <v>-6.2836119374874004E-6</v>
      </c>
      <c r="S349" s="3">
        <f t="shared" si="772"/>
        <v>-1.3960064991609297E-6</v>
      </c>
      <c r="T349" s="3">
        <f t="shared" si="772"/>
        <v>-2.9989278382677245E-7</v>
      </c>
      <c r="U349" s="3">
        <f t="shared" si="772"/>
        <v>-6.2898723361115491E-8</v>
      </c>
      <c r="V349" s="3">
        <f t="shared" si="772"/>
        <v>-1.2957684503765741E-8</v>
      </c>
      <c r="W349" s="3">
        <f t="shared" si="772"/>
        <v>-2.6324491411520647E-9</v>
      </c>
      <c r="X349" s="8">
        <f t="shared" si="728"/>
        <v>3.3576408837716555E-3</v>
      </c>
      <c r="Y349" s="8">
        <f t="shared" ref="Y349:AF349" si="773">(-EXP(-$B$1*Y$7)+EXP(-$B$1*X$7))*EXP(-Y$7*$A349)</f>
        <v>2.7471378176217934E-3</v>
      </c>
      <c r="Z349" s="8">
        <f t="shared" si="773"/>
        <v>4.9935379626171175E-4</v>
      </c>
      <c r="AA349" s="8">
        <f t="shared" si="773"/>
        <v>9.076873109222045E-5</v>
      </c>
      <c r="AB349" s="8">
        <f t="shared" si="773"/>
        <v>1.6499248840743545E-5</v>
      </c>
      <c r="AC349" s="8">
        <f t="shared" si="773"/>
        <v>2.9991078318831631E-6</v>
      </c>
      <c r="AD349" s="8">
        <f t="shared" si="773"/>
        <v>5.4515498699864037E-7</v>
      </c>
      <c r="AE349" s="8">
        <f t="shared" si="773"/>
        <v>9.9094122822145868E-8</v>
      </c>
      <c r="AF349" s="8">
        <f t="shared" si="773"/>
        <v>1.8012575161336702E-8</v>
      </c>
      <c r="AG349" s="3">
        <f t="shared" si="730"/>
        <v>2.1992043832069025E-7</v>
      </c>
      <c r="AH349" s="9">
        <f t="shared" si="731"/>
        <v>-0.10658693229453894</v>
      </c>
      <c r="AI349" s="9">
        <f t="shared" si="732"/>
        <v>0.42634772917815578</v>
      </c>
      <c r="AJ349" s="8">
        <f t="shared" si="733"/>
        <v>-3.5788064154794534E-4</v>
      </c>
      <c r="AK349" s="7">
        <f t="shared" si="734"/>
        <v>4.7197963981388515E-2</v>
      </c>
      <c r="AL349" s="7">
        <f t="shared" si="735"/>
        <v>-2.8342520821260358E-3</v>
      </c>
      <c r="AM349" s="10">
        <f t="shared" si="736"/>
        <v>4.4005831257714532E-2</v>
      </c>
      <c r="AN349" s="8"/>
      <c r="AO349" s="10">
        <f>Fixing!B349</f>
        <v>4.4005545597865306E-2</v>
      </c>
      <c r="AP349" s="11">
        <f t="shared" si="737"/>
        <v>-2.856598492265161E-7</v>
      </c>
      <c r="AR349" t="str">
        <f t="shared" si="738"/>
        <v>3.37999999999997 -0.00283425208212604 -0.000357880641547945 0.0471979639813885 0.0440058312577145</v>
      </c>
    </row>
    <row r="350" spans="1:44" x14ac:dyDescent="0.3">
      <c r="A350" s="4">
        <f t="shared" si="739"/>
        <v>3.3899999999999717</v>
      </c>
      <c r="B350" s="4">
        <f t="shared" si="724"/>
        <v>0.11003122925957508</v>
      </c>
      <c r="C350">
        <f>(C$7*EXP(-$B$1*C$7)-B$7*EXP(-$B$1*B$7))*EXP(-C$7*$A350)</f>
        <v>9.0432896308562313E-2</v>
      </c>
      <c r="D350">
        <f>(D$7*EXP(-$B$1*D$7)-C$7*EXP(-$B$1*C$7))*EXP(-D$7*$A350)</f>
        <v>1.6109024898024907E-2</v>
      </c>
      <c r="E350">
        <f>(E$7*EXP(-$B$1*E$7)-D$7*EXP(-$B$1*D$7))*EXP(-E$7*$A350)</f>
        <v>2.8688628760994879E-3</v>
      </c>
      <c r="F350">
        <f>(F$7*EXP(-$B$1*F$7)-E$7*EXP(-$B$1*E$7))*EXP(-F$7*$A350)</f>
        <v>5.1079288708345014E-4</v>
      </c>
      <c r="G350">
        <f>(G$7*EXP(-$B$1*G$7)-F$7*EXP(-$B$1*F$7))*EXP(-G$7*$A350)</f>
        <v>9.0922430587698941E-5</v>
      </c>
      <c r="H350">
        <f>(H$7*EXP(-$B$1*H$7)-G$7*EXP(-$B$1*G$7))*EXP(-H$7*$A350)</f>
        <v>1.6180235863807412E-5</v>
      </c>
      <c r="I350">
        <f>(I$7*EXP(-$B$1*I$7)-H$7*EXP(-$B$1*H$7))*EXP(-I$7*$A350)</f>
        <v>2.8786082733813775E-6</v>
      </c>
      <c r="J350">
        <f>(J$7*EXP(-$B$1*J$7)-I$7*EXP(-$B$1*I$7))*EXP(-J$7*$A350)</f>
        <v>5.1198862100585961E-7</v>
      </c>
      <c r="K350" s="3">
        <f t="shared" si="725"/>
        <v>-8.4097354095284581E-7</v>
      </c>
      <c r="L350" s="3">
        <v>0</v>
      </c>
      <c r="M350" s="4">
        <f t="shared" si="726"/>
        <v>-2.8238222411013491E-3</v>
      </c>
      <c r="N350" s="3">
        <f t="shared" ref="N350:W350" si="774">-N$7*EXP(-($B$1+$A350)*N$7)*(N$7-M$7)*($B$4+IF(N$6=1,1,0)*$B$3)</f>
        <v>-2.3390575509525239E-3</v>
      </c>
      <c r="O350" s="3">
        <f t="shared" si="774"/>
        <v>-3.4613631648826266E-4</v>
      </c>
      <c r="P350" s="3">
        <f t="shared" si="774"/>
        <v>-1.0434036539203584E-4</v>
      </c>
      <c r="Q350" s="3">
        <f t="shared" si="774"/>
        <v>-2.6420244044027379E-5</v>
      </c>
      <c r="R350" s="3">
        <f t="shared" si="774"/>
        <v>-6.1438093459211236E-6</v>
      </c>
      <c r="S350" s="3">
        <f t="shared" si="774"/>
        <v>-1.3581393797137508E-6</v>
      </c>
      <c r="T350" s="3">
        <f t="shared" si="774"/>
        <v>-2.9030294728672229E-7</v>
      </c>
      <c r="U350" s="3">
        <f t="shared" si="774"/>
        <v>-6.0583699223192813E-8</v>
      </c>
      <c r="V350" s="3">
        <f t="shared" si="774"/>
        <v>-1.2418521283637603E-8</v>
      </c>
      <c r="W350" s="3">
        <f t="shared" si="774"/>
        <v>-2.510331070991598E-9</v>
      </c>
      <c r="X350" s="8">
        <f t="shared" si="728"/>
        <v>3.3371887944494243E-3</v>
      </c>
      <c r="Y350" s="8">
        <f t="shared" ref="Y350:AF350" si="775">(-EXP(-$B$1*Y$7)+EXP(-$B$1*X$7))*EXP(-Y$7*$A350)</f>
        <v>2.7334364105958361E-3</v>
      </c>
      <c r="Z350" s="8">
        <f t="shared" si="775"/>
        <v>4.9438514297092391E-4</v>
      </c>
      <c r="AA350" s="8">
        <f t="shared" si="775"/>
        <v>8.9417360741566137E-5</v>
      </c>
      <c r="AB350" s="8">
        <f t="shared" si="775"/>
        <v>1.6172541824254853E-5</v>
      </c>
      <c r="AC350" s="8">
        <f t="shared" si="775"/>
        <v>2.9250595956774551E-6</v>
      </c>
      <c r="AD350" s="8">
        <f t="shared" si="775"/>
        <v>5.2904322222452601E-7</v>
      </c>
      <c r="AE350" s="8">
        <f t="shared" si="775"/>
        <v>9.5685821716356754E-8</v>
      </c>
      <c r="AF350" s="8">
        <f t="shared" si="775"/>
        <v>1.7306291986949773E-8</v>
      </c>
      <c r="AG350" s="3">
        <f t="shared" si="730"/>
        <v>2.1024338523821143E-7</v>
      </c>
      <c r="AH350" s="9">
        <f t="shared" si="731"/>
        <v>-0.10632079777056928</v>
      </c>
      <c r="AI350" s="9">
        <f t="shared" si="732"/>
        <v>0.42528319108227713</v>
      </c>
      <c r="AJ350" s="8">
        <f t="shared" si="733"/>
        <v>-3.5481257493686713E-4</v>
      </c>
      <c r="AK350" s="7">
        <f t="shared" si="734"/>
        <v>4.6794432298217711E-2</v>
      </c>
      <c r="AL350" s="7">
        <f t="shared" si="735"/>
        <v>-2.8238222411013491E-3</v>
      </c>
      <c r="AM350" s="10">
        <f t="shared" si="736"/>
        <v>4.3615797482179496E-2</v>
      </c>
      <c r="AN350" s="8"/>
      <c r="AO350" s="10">
        <f>Fixing!B350</f>
        <v>4.3615514576095415E-2</v>
      </c>
      <c r="AP350" s="11">
        <f t="shared" si="737"/>
        <v>-2.8290608408004791E-7</v>
      </c>
      <c r="AR350" t="str">
        <f t="shared" si="738"/>
        <v>3.38999999999997 -0.00282382224110135 -0.000354812574936867 0.0467944322982177 0.0436157974821795</v>
      </c>
    </row>
    <row r="351" spans="1:44" x14ac:dyDescent="0.3">
      <c r="A351" s="4">
        <f t="shared" si="739"/>
        <v>3.3999999999999715</v>
      </c>
      <c r="B351" s="4">
        <f t="shared" si="724"/>
        <v>0.10936427449110778</v>
      </c>
      <c r="C351">
        <f>(C$7*EXP(-$B$1*C$7)-B$7*EXP(-$B$1*B$7))*EXP(-C$7*$A351)</f>
        <v>8.9981860356557364E-2</v>
      </c>
      <c r="D351">
        <f>(D$7*EXP(-$B$1*D$7)-C$7*EXP(-$B$1*C$7))*EXP(-D$7*$A351)</f>
        <v>1.594873742215077E-2</v>
      </c>
      <c r="E351">
        <f>(E$7*EXP(-$B$1*E$7)-D$7*EXP(-$B$1*D$7))*EXP(-E$7*$A351)</f>
        <v>2.8261510723295883E-3</v>
      </c>
      <c r="F351">
        <f>(F$7*EXP(-$B$1*F$7)-E$7*EXP(-$B$1*E$7))*EXP(-F$7*$A351)</f>
        <v>5.0067851025372529E-4</v>
      </c>
      <c r="G351">
        <f>(G$7*EXP(-$B$1*G$7)-F$7*EXP(-$B$1*F$7))*EXP(-G$7*$A351)</f>
        <v>8.8677547777890814E-5</v>
      </c>
      <c r="H351">
        <f>(H$7*EXP(-$B$1*H$7)-G$7*EXP(-$B$1*G$7))*EXP(-H$7*$A351)</f>
        <v>1.5702037625793299E-5</v>
      </c>
      <c r="I351">
        <f>(I$7*EXP(-$B$1*I$7)-H$7*EXP(-$B$1*H$7))*EXP(-I$7*$A351)</f>
        <v>2.7795997400608995E-6</v>
      </c>
      <c r="J351">
        <f>(J$7*EXP(-$B$1*J$7)-I$7*EXP(-$B$1*I$7))*EXP(-J$7*$A351)</f>
        <v>4.9191326002859163E-7</v>
      </c>
      <c r="K351" s="3">
        <f t="shared" si="725"/>
        <v>-8.0396858743918735E-7</v>
      </c>
      <c r="L351" s="3">
        <v>0</v>
      </c>
      <c r="M351" s="4">
        <f t="shared" si="726"/>
        <v>-2.8134554418106045E-3</v>
      </c>
      <c r="N351" s="3">
        <f t="shared" ref="N351:W351" si="776">-N$7*EXP(-($B$1+$A351)*N$7)*(N$7-M$7)*($B$4+IF(N$6=1,1,0)*$B$3)</f>
        <v>-2.3332172105424991E-3</v>
      </c>
      <c r="O351" s="3">
        <f t="shared" si="776"/>
        <v>-3.4355000490635703E-4</v>
      </c>
      <c r="P351" s="3">
        <f t="shared" si="776"/>
        <v>-1.0304422855659475E-4</v>
      </c>
      <c r="Q351" s="3">
        <f t="shared" si="776"/>
        <v>-2.5961911876680333E-5</v>
      </c>
      <c r="R351" s="3">
        <f t="shared" si="776"/>
        <v>-6.0071171890543669E-6</v>
      </c>
      <c r="S351" s="3">
        <f t="shared" si="776"/>
        <v>-1.3212994179023604E-6</v>
      </c>
      <c r="T351" s="3">
        <f t="shared" si="776"/>
        <v>-2.8101977022574177E-7</v>
      </c>
      <c r="U351" s="3">
        <f t="shared" si="776"/>
        <v>-5.8353880896656626E-8</v>
      </c>
      <c r="V351" s="3">
        <f t="shared" si="776"/>
        <v>-1.1901792394107244E-8</v>
      </c>
      <c r="W351" s="3">
        <f t="shared" si="776"/>
        <v>-2.39387800032784E-9</v>
      </c>
      <c r="X351" s="8">
        <f t="shared" si="728"/>
        <v>3.3168839437895154E-3</v>
      </c>
      <c r="Y351" s="8">
        <f t="shared" ref="Y351:AF351" si="777">(-EXP(-$B$1*Y$7)+EXP(-$B$1*X$7))*EXP(-Y$7*$A351)</f>
        <v>2.7198033396225096E-3</v>
      </c>
      <c r="Z351" s="8">
        <f t="shared" si="777"/>
        <v>4.8946592860642192E-4</v>
      </c>
      <c r="AA351" s="8">
        <f t="shared" si="777"/>
        <v>8.8086109674310984E-5</v>
      </c>
      <c r="AB351" s="8">
        <f t="shared" si="777"/>
        <v>1.5852304040132626E-5</v>
      </c>
      <c r="AC351" s="8">
        <f t="shared" si="777"/>
        <v>2.8528396169378084E-6</v>
      </c>
      <c r="AD351" s="8">
        <f t="shared" si="777"/>
        <v>5.1340763206190241E-7</v>
      </c>
      <c r="AE351" s="8">
        <f t="shared" si="777"/>
        <v>9.2394747708369945E-8</v>
      </c>
      <c r="AF351" s="8">
        <f t="shared" si="777"/>
        <v>1.662770257194783E-8</v>
      </c>
      <c r="AG351" s="3">
        <f t="shared" si="730"/>
        <v>2.0099214685979684E-7</v>
      </c>
      <c r="AH351" s="9">
        <f t="shared" si="731"/>
        <v>-0.10605532775193179</v>
      </c>
      <c r="AI351" s="9">
        <f t="shared" si="732"/>
        <v>0.42422131100772714</v>
      </c>
      <c r="AJ351" s="8">
        <f t="shared" si="733"/>
        <v>-3.5177321377371715E-4</v>
      </c>
      <c r="AK351" s="7">
        <f t="shared" si="734"/>
        <v>4.6394655902026675E-2</v>
      </c>
      <c r="AL351" s="7">
        <f t="shared" si="735"/>
        <v>-2.8134554418106045E-3</v>
      </c>
      <c r="AM351" s="10">
        <f t="shared" si="736"/>
        <v>4.322942724644236E-2</v>
      </c>
      <c r="AN351" s="8"/>
      <c r="AO351" s="10">
        <f>Fixing!B351</f>
        <v>4.3229147063870023E-2</v>
      </c>
      <c r="AP351" s="11">
        <f t="shared" si="737"/>
        <v>-2.8018257233752841E-7</v>
      </c>
      <c r="AR351" t="str">
        <f t="shared" si="738"/>
        <v>3.39999999999997 -0.0028134554418106 -0.000351773213773717 0.0463946559020267 0.0432294272464424</v>
      </c>
    </row>
    <row r="352" spans="1:44" x14ac:dyDescent="0.3">
      <c r="A352" s="4">
        <f t="shared" si="739"/>
        <v>3.4099999999999713</v>
      </c>
      <c r="B352" s="4">
        <f t="shared" si="724"/>
        <v>0.10870207245832306</v>
      </c>
      <c r="C352">
        <f>(C$7*EXP(-$B$1*C$7)-B$7*EXP(-$B$1*B$7))*EXP(-C$7*$A352)</f>
        <v>8.9533073955747888E-2</v>
      </c>
      <c r="D352">
        <f>(D$7*EXP(-$B$1*D$7)-C$7*EXP(-$B$1*C$7))*EXP(-D$7*$A352)</f>
        <v>1.5790044833309511E-2</v>
      </c>
      <c r="E352">
        <f>(E$7*EXP(-$B$1*E$7)-D$7*EXP(-$B$1*D$7))*EXP(-E$7*$A352)</f>
        <v>2.7840751644738772E-3</v>
      </c>
      <c r="F352">
        <f>(F$7*EXP(-$B$1*F$7)-E$7*EXP(-$B$1*E$7))*EXP(-F$7*$A352)</f>
        <v>4.907644115039045E-4</v>
      </c>
      <c r="G352">
        <f>(G$7*EXP(-$B$1*G$7)-F$7*EXP(-$B$1*F$7))*EXP(-G$7*$A352)</f>
        <v>8.6488091322143088E-5</v>
      </c>
      <c r="H352">
        <f>(H$7*EXP(-$B$1*H$7)-G$7*EXP(-$B$1*G$7))*EXP(-H$7*$A352)</f>
        <v>1.523797228156174E-5</v>
      </c>
      <c r="I352">
        <f>(I$7*EXP(-$B$1*I$7)-H$7*EXP(-$B$1*H$7))*EXP(-I$7*$A352)</f>
        <v>2.6839965640309327E-6</v>
      </c>
      <c r="J352">
        <f>(J$7*EXP(-$B$1*J$7)-I$7*EXP(-$B$1*I$7))*EXP(-J$7*$A352)</f>
        <v>4.7262506521446187E-7</v>
      </c>
      <c r="K352" s="3">
        <f t="shared" si="725"/>
        <v>-7.6859194506477911E-7</v>
      </c>
      <c r="L352" s="3">
        <v>0</v>
      </c>
      <c r="M352" s="4">
        <f t="shared" si="726"/>
        <v>-2.8031510481752739E-3</v>
      </c>
      <c r="N352" s="3">
        <f t="shared" ref="N352:W352" si="778">-N$7*EXP(-($B$1+$A352)*N$7)*(N$7-M$7)*($B$4+IF(N$6=1,1,0)*$B$3)</f>
        <v>-2.3273914527476352E-3</v>
      </c>
      <c r="O352" s="3">
        <f t="shared" si="778"/>
        <v>-3.4098301810281205E-4</v>
      </c>
      <c r="P352" s="3">
        <f t="shared" si="778"/>
        <v>-1.0176419259151072E-4</v>
      </c>
      <c r="Q352" s="3">
        <f t="shared" si="778"/>
        <v>-2.5511530747759544E-5</v>
      </c>
      <c r="R352" s="3">
        <f t="shared" si="778"/>
        <v>-5.8734662635632709E-6</v>
      </c>
      <c r="S352" s="3">
        <f t="shared" si="778"/>
        <v>-1.2854587517498224E-6</v>
      </c>
      <c r="T352" s="3">
        <f t="shared" si="778"/>
        <v>-2.7203344642495356E-7</v>
      </c>
      <c r="U352" s="3">
        <f t="shared" si="778"/>
        <v>-5.6206132332005379E-8</v>
      </c>
      <c r="V352" s="3">
        <f t="shared" si="778"/>
        <v>-1.1406564353122124E-8</v>
      </c>
      <c r="W352" s="3">
        <f t="shared" si="778"/>
        <v>-2.282827132514418E-9</v>
      </c>
      <c r="X352" s="8">
        <f t="shared" si="728"/>
        <v>3.2967249883347097E-3</v>
      </c>
      <c r="Y352" s="8">
        <f t="shared" ref="Y352:AF352" si="779">(-EXP(-$B$1*Y$7)+EXP(-$B$1*X$7))*EXP(-Y$7*$A352)</f>
        <v>2.7062382638743305E-3</v>
      </c>
      <c r="Z352" s="8">
        <f t="shared" si="779"/>
        <v>4.8459566124267031E-4</v>
      </c>
      <c r="AA352" s="8">
        <f t="shared" si="779"/>
        <v>8.6774678353348638E-5</v>
      </c>
      <c r="AB352" s="8">
        <f t="shared" si="779"/>
        <v>1.5538407388993324E-5</v>
      </c>
      <c r="AC352" s="8">
        <f t="shared" si="779"/>
        <v>2.7824027558265599E-6</v>
      </c>
      <c r="AD352" s="8">
        <f t="shared" si="779"/>
        <v>4.9823414342418936E-7</v>
      </c>
      <c r="AE352" s="8">
        <f t="shared" si="779"/>
        <v>8.9216868820953539E-8</v>
      </c>
      <c r="AF352" s="8">
        <f t="shared" si="779"/>
        <v>1.5975721028493411E-8</v>
      </c>
      <c r="AG352" s="3">
        <f t="shared" si="730"/>
        <v>1.9214798626619472E-7</v>
      </c>
      <c r="AH352" s="9">
        <f t="shared" si="731"/>
        <v>-0.10579052057943797</v>
      </c>
      <c r="AI352" s="9">
        <f t="shared" si="732"/>
        <v>0.42316208231775188</v>
      </c>
      <c r="AJ352" s="8">
        <f t="shared" si="733"/>
        <v>-3.4876225272317048E-4</v>
      </c>
      <c r="AK352" s="7">
        <f t="shared" si="734"/>
        <v>4.5998595333719132E-2</v>
      </c>
      <c r="AL352" s="7">
        <f t="shared" si="735"/>
        <v>-2.8031510481752739E-3</v>
      </c>
      <c r="AM352" s="10">
        <f t="shared" si="736"/>
        <v>4.2846682032820688E-2</v>
      </c>
      <c r="AN352" s="8"/>
      <c r="AO352" s="10">
        <f>Fixing!B352</f>
        <v>4.2846404543932431E-2</v>
      </c>
      <c r="AP352" s="11">
        <f t="shared" si="737"/>
        <v>-2.7748888825618323E-7</v>
      </c>
      <c r="AR352" t="str">
        <f t="shared" si="738"/>
        <v>3.40999999999997 -0.00280315104817527 -0.00034876225272317 0.0459985953337191 0.0428466820328207</v>
      </c>
    </row>
    <row r="353" spans="1:44" x14ac:dyDescent="0.3">
      <c r="A353" s="4">
        <f t="shared" si="739"/>
        <v>3.4199999999999711</v>
      </c>
      <c r="B353" s="4">
        <f t="shared" si="724"/>
        <v>0.10804458077660503</v>
      </c>
      <c r="C353">
        <f>(C$7*EXP(-$B$1*C$7)-B$7*EXP(-$B$1*B$7))*EXP(-C$7*$A353)</f>
        <v>8.908652588645051E-2</v>
      </c>
      <c r="D353">
        <f>(D$7*EXP(-$B$1*D$7)-C$7*EXP(-$B$1*C$7))*EXP(-D$7*$A353)</f>
        <v>1.5632931262109996E-2</v>
      </c>
      <c r="E353">
        <f>(E$7*EXP(-$B$1*E$7)-D$7*EXP(-$B$1*D$7))*EXP(-E$7*$A353)</f>
        <v>2.7426256852755779E-3</v>
      </c>
      <c r="F353">
        <f>(F$7*EXP(-$B$1*F$7)-E$7*EXP(-$B$1*E$7))*EXP(-F$7*$A353)</f>
        <v>4.8104662506229793E-4</v>
      </c>
      <c r="G353">
        <f>(G$7*EXP(-$B$1*G$7)-F$7*EXP(-$B$1*F$7))*EXP(-G$7*$A353)</f>
        <v>8.4352692738897734E-5</v>
      </c>
      <c r="H353">
        <f>(H$7*EXP(-$B$1*H$7)-G$7*EXP(-$B$1*G$7))*EXP(-H$7*$A353)</f>
        <v>1.4787622140977573E-5</v>
      </c>
      <c r="I353">
        <f>(I$7*EXP(-$B$1*I$7)-H$7*EXP(-$B$1*H$7))*EXP(-I$7*$A353)</f>
        <v>2.5916816194449668E-6</v>
      </c>
      <c r="J353">
        <f>(J$7*EXP(-$B$1*J$7)-I$7*EXP(-$B$1*I$7))*EXP(-J$7*$A353)</f>
        <v>4.5409317133673342E-7</v>
      </c>
      <c r="K353" s="3">
        <f t="shared" si="725"/>
        <v>-7.3477196403913301E-7</v>
      </c>
      <c r="L353" s="3">
        <v>0</v>
      </c>
      <c r="M353" s="4">
        <f t="shared" si="726"/>
        <v>-2.7929084330213412E-3</v>
      </c>
      <c r="N353" s="3">
        <f t="shared" ref="N353:W353" si="780">-N$7*EXP(-($B$1+$A353)*N$7)*(N$7-M$7)*($B$4+IF(N$6=1,1,0)*$B$3)</f>
        <v>-2.3215802411569271E-3</v>
      </c>
      <c r="O353" s="3">
        <f t="shared" si="780"/>
        <v>-3.3843521168394321E-4</v>
      </c>
      <c r="P353" s="3">
        <f t="shared" si="780"/>
        <v>-1.0050005748855988E-4</v>
      </c>
      <c r="Q353" s="3">
        <f t="shared" si="780"/>
        <v>-2.5068962724524193E-5</v>
      </c>
      <c r="R353" s="3">
        <f t="shared" si="780"/>
        <v>-5.7427889058123107E-6</v>
      </c>
      <c r="S353" s="3">
        <f t="shared" si="780"/>
        <v>-1.2505902750441701E-6</v>
      </c>
      <c r="T353" s="3">
        <f t="shared" si="780"/>
        <v>-2.6333448324433674E-7</v>
      </c>
      <c r="U353" s="3">
        <f t="shared" si="780"/>
        <v>-5.4137432903865492E-8</v>
      </c>
      <c r="V353" s="3">
        <f t="shared" si="780"/>
        <v>-1.0931942520383346E-8</v>
      </c>
      <c r="W353" s="3">
        <f t="shared" si="780"/>
        <v>-2.1769278619170724E-9</v>
      </c>
      <c r="X353" s="8">
        <f t="shared" si="728"/>
        <v>3.2767106007546344E-3</v>
      </c>
      <c r="Y353" s="8">
        <f t="shared" ref="Y353:AF353" si="781">(-EXP(-$B$1*Y$7)+EXP(-$B$1*X$7))*EXP(-Y$7*$A353)</f>
        <v>2.6927408442236987E-3</v>
      </c>
      <c r="Z353" s="8">
        <f t="shared" si="781"/>
        <v>4.7977385384887405E-4</v>
      </c>
      <c r="AA353" s="8">
        <f t="shared" si="781"/>
        <v>8.5482771701099201E-5</v>
      </c>
      <c r="AB353" s="8">
        <f t="shared" si="781"/>
        <v>1.5230726307991147E-5</v>
      </c>
      <c r="AC353" s="8">
        <f t="shared" si="781"/>
        <v>2.7137049870125915E-6</v>
      </c>
      <c r="AD353" s="8">
        <f t="shared" si="781"/>
        <v>4.8350909914737175E-7</v>
      </c>
      <c r="AE353" s="8">
        <f t="shared" si="781"/>
        <v>8.6148291755053529E-8</v>
      </c>
      <c r="AF353" s="8">
        <f t="shared" si="781"/>
        <v>1.5349304047020174E-8</v>
      </c>
      <c r="AG353" s="3">
        <f t="shared" si="730"/>
        <v>1.8369299100978323E-7</v>
      </c>
      <c r="AH353" s="9">
        <f t="shared" si="731"/>
        <v>-0.10552637459804214</v>
      </c>
      <c r="AI353" s="9">
        <f t="shared" si="732"/>
        <v>0.42210549839216854</v>
      </c>
      <c r="AJ353" s="8">
        <f t="shared" si="733"/>
        <v>-3.4577939030460921E-4</v>
      </c>
      <c r="AK353" s="7">
        <f t="shared" si="734"/>
        <v>4.5606211617281782E-2</v>
      </c>
      <c r="AL353" s="7">
        <f t="shared" si="735"/>
        <v>-2.7929084330213412E-3</v>
      </c>
      <c r="AM353" s="10">
        <f t="shared" si="736"/>
        <v>4.2467523793955825E-2</v>
      </c>
      <c r="AN353" s="8"/>
      <c r="AO353" s="10">
        <f>Fixing!B353</f>
        <v>4.2467248969249201E-2</v>
      </c>
      <c r="AP353" s="11">
        <f t="shared" si="737"/>
        <v>-2.7482470662393288E-7</v>
      </c>
      <c r="AR353" t="str">
        <f t="shared" si="738"/>
        <v>3.41999999999997 -0.00279290843302134 -0.000345779390304609 0.0456062116172818 0.0424675237939558</v>
      </c>
    </row>
    <row r="354" spans="1:44" x14ac:dyDescent="0.3">
      <c r="A354" s="4">
        <f t="shared" si="739"/>
        <v>3.4299999999999708</v>
      </c>
      <c r="B354" s="4">
        <f t="shared" si="724"/>
        <v>0.10739175754289421</v>
      </c>
      <c r="C354">
        <f>(C$7*EXP(-$B$1*C$7)-B$7*EXP(-$B$1*B$7))*EXP(-C$7*$A354)</f>
        <v>8.8642204984940201E-2</v>
      </c>
      <c r="D354">
        <f>(D$7*EXP(-$B$1*D$7)-C$7*EXP(-$B$1*C$7))*EXP(-D$7*$A354)</f>
        <v>1.5477380997064173E-2</v>
      </c>
      <c r="E354">
        <f>(E$7*EXP(-$B$1*E$7)-D$7*EXP(-$B$1*D$7))*EXP(-E$7*$A354)</f>
        <v>2.7017933084270041E-3</v>
      </c>
      <c r="F354">
        <f>(F$7*EXP(-$B$1*F$7)-E$7*EXP(-$B$1*E$7))*EXP(-F$7*$A354)</f>
        <v>4.7152126368475673E-4</v>
      </c>
      <c r="G354">
        <f>(G$7*EXP(-$B$1*G$7)-F$7*EXP(-$B$1*F$7))*EXP(-G$7*$A354)</f>
        <v>8.2270017334527446E-5</v>
      </c>
      <c r="H354">
        <f>(H$7*EXP(-$B$1*H$7)-G$7*EXP(-$B$1*G$7))*EXP(-H$7*$A354)</f>
        <v>1.4350581858514722E-5</v>
      </c>
      <c r="I354">
        <f>(I$7*EXP(-$B$1*I$7)-H$7*EXP(-$B$1*H$7))*EXP(-I$7*$A354)</f>
        <v>2.5025418089512449E-6</v>
      </c>
      <c r="J354">
        <f>(J$7*EXP(-$B$1*J$7)-I$7*EXP(-$B$1*I$7))*EXP(-J$7*$A354)</f>
        <v>4.3628792341152024E-7</v>
      </c>
      <c r="K354" s="3">
        <f t="shared" si="725"/>
        <v>-7.024401473429722E-7</v>
      </c>
      <c r="L354" s="3">
        <v>0</v>
      </c>
      <c r="M354" s="4">
        <f t="shared" si="726"/>
        <v>-2.7827269779262536E-3</v>
      </c>
      <c r="N354" s="3">
        <f t="shared" ref="N354:W354" si="782">-N$7*EXP(-($B$1+$A354)*N$7)*(N$7-M$7)*($B$4+IF(N$6=1,1,0)*$B$3)</f>
        <v>-2.3157835394502831E-3</v>
      </c>
      <c r="O354" s="3">
        <f t="shared" si="782"/>
        <v>-3.3590644233496756E-4</v>
      </c>
      <c r="P354" s="3">
        <f t="shared" si="782"/>
        <v>-9.9251625724060581E-5</v>
      </c>
      <c r="Q354" s="3">
        <f t="shared" si="782"/>
        <v>-2.4634072267058096E-5</v>
      </c>
      <c r="R354" s="3">
        <f t="shared" si="782"/>
        <v>-5.6150189575981531E-6</v>
      </c>
      <c r="S354" s="3">
        <f t="shared" si="782"/>
        <v>-1.2166676168380341E-6</v>
      </c>
      <c r="T354" s="3">
        <f t="shared" si="782"/>
        <v>-2.5491369159524414E-7</v>
      </c>
      <c r="U354" s="3">
        <f t="shared" si="782"/>
        <v>-5.2144873162738796E-8</v>
      </c>
      <c r="V354" s="3">
        <f t="shared" si="782"/>
        <v>-1.0477069481158443E-8</v>
      </c>
      <c r="W354" s="3">
        <f t="shared" si="782"/>
        <v>-2.0759412083783368E-9</v>
      </c>
      <c r="X354" s="8">
        <f t="shared" si="728"/>
        <v>3.2568394695894356E-3</v>
      </c>
      <c r="Y354" s="8">
        <f t="shared" ref="Y354:AF354" si="783">(-EXP(-$B$1*Y$7)+EXP(-$B$1*X$7))*EXP(-Y$7*$A354)</f>
        <v>2.6793107432344192E-3</v>
      </c>
      <c r="Z354" s="8">
        <f t="shared" si="783"/>
        <v>4.7500002424027542E-4</v>
      </c>
      <c r="AA354" s="8">
        <f t="shared" si="783"/>
        <v>8.4210099033115647E-5</v>
      </c>
      <c r="AB354" s="8">
        <f t="shared" si="783"/>
        <v>1.4929137720591223E-5</v>
      </c>
      <c r="AC354" s="8">
        <f t="shared" si="783"/>
        <v>2.6467033721541024E-6</v>
      </c>
      <c r="AD354" s="8">
        <f t="shared" si="783"/>
        <v>4.6921924569763002E-7</v>
      </c>
      <c r="AE354" s="8">
        <f t="shared" si="783"/>
        <v>8.3185257120016885E-8</v>
      </c>
      <c r="AF354" s="8">
        <f t="shared" si="783"/>
        <v>1.4747449226715009E-8</v>
      </c>
      <c r="AG354" s="3">
        <f t="shared" si="730"/>
        <v>1.7561003683574305E-7</v>
      </c>
      <c r="AH354" s="9">
        <f t="shared" si="731"/>
        <v>-0.10526288815683106</v>
      </c>
      <c r="AI354" s="9">
        <f t="shared" si="732"/>
        <v>0.42105155262732424</v>
      </c>
      <c r="AJ354" s="8">
        <f t="shared" si="733"/>
        <v>-3.4282432883214574E-4</v>
      </c>
      <c r="AK354" s="7">
        <f t="shared" si="734"/>
        <v>4.5217466252812769E-2</v>
      </c>
      <c r="AL354" s="7">
        <f t="shared" si="735"/>
        <v>-2.7827269779262536E-3</v>
      </c>
      <c r="AM354" s="10">
        <f t="shared" si="736"/>
        <v>4.2091914946054368E-2</v>
      </c>
      <c r="AN354" s="8"/>
      <c r="AO354" s="10">
        <f>Fixing!B354</f>
        <v>4.2091642756405749E-2</v>
      </c>
      <c r="AP354" s="11">
        <f t="shared" si="737"/>
        <v>-2.7218964861880357E-7</v>
      </c>
      <c r="AR354" t="str">
        <f t="shared" si="738"/>
        <v>3.42999999999997 -0.00278272697792625 -0.000342824328832146 0.0452174662528128 0.0420919149460544</v>
      </c>
    </row>
    <row r="355" spans="1:44" x14ac:dyDescent="0.3">
      <c r="A355" s="4">
        <f t="shared" si="739"/>
        <v>3.4399999999999706</v>
      </c>
      <c r="B355" s="4">
        <f t="shared" si="724"/>
        <v>0.10674356132893796</v>
      </c>
      <c r="C355">
        <f>(C$7*EXP(-$B$1*C$7)-B$7*EXP(-$B$1*B$7))*EXP(-C$7*$A355)</f>
        <v>8.8200100143171298E-2</v>
      </c>
      <c r="D355">
        <f>(D$7*EXP(-$B$1*D$7)-C$7*EXP(-$B$1*C$7))*EXP(-D$7*$A355)</f>
        <v>1.5323378483015923E-2</v>
      </c>
      <c r="E355">
        <f>(E$7*EXP(-$B$1*E$7)-D$7*EXP(-$B$1*D$7))*EXP(-E$7*$A355)</f>
        <v>2.6615688464711024E-3</v>
      </c>
      <c r="F355">
        <f>(F$7*EXP(-$B$1*F$7)-E$7*EXP(-$B$1*E$7))*EXP(-F$7*$A355)</f>
        <v>4.6218451709972348E-4</v>
      </c>
      <c r="G355">
        <f>(G$7*EXP(-$B$1*G$7)-F$7*EXP(-$B$1*F$7))*EXP(-G$7*$A355)</f>
        <v>8.0238763369107347E-5</v>
      </c>
      <c r="H355">
        <f>(H$7*EXP(-$B$1*H$7)-G$7*EXP(-$B$1*G$7))*EXP(-H$7*$A355)</f>
        <v>1.392645806841787E-5</v>
      </c>
      <c r="I355">
        <f>(I$7*EXP(-$B$1*I$7)-H$7*EXP(-$B$1*H$7))*EXP(-I$7*$A355)</f>
        <v>2.4164679251343302E-6</v>
      </c>
      <c r="J355">
        <f>(J$7*EXP(-$B$1*J$7)-I$7*EXP(-$B$1*I$7))*EXP(-J$7*$A355)</f>
        <v>4.1918082924348673E-7</v>
      </c>
      <c r="K355" s="3">
        <f t="shared" si="725"/>
        <v>-6.7153101199835432E-7</v>
      </c>
      <c r="L355" s="3">
        <v>0</v>
      </c>
      <c r="M355" s="4">
        <f t="shared" si="726"/>
        <v>-2.7726060730689237E-3</v>
      </c>
      <c r="N355" s="3">
        <f t="shared" ref="N355:W355" si="784">-N$7*EXP(-($B$1+$A355)*N$7)*(N$7-M$7)*($B$4+IF(N$6=1,1,0)*$B$3)</f>
        <v>-2.3100013113982994E-3</v>
      </c>
      <c r="O355" s="3">
        <f t="shared" si="784"/>
        <v>-3.333965678119425E-4</v>
      </c>
      <c r="P355" s="3">
        <f t="shared" si="784"/>
        <v>-9.8018702228009746E-5</v>
      </c>
      <c r="Q355" s="3">
        <f t="shared" si="784"/>
        <v>-2.4206726186759616E-5</v>
      </c>
      <c r="R355" s="3">
        <f t="shared" si="784"/>
        <v>-5.4900917326556368E-6</v>
      </c>
      <c r="S355" s="3">
        <f t="shared" si="784"/>
        <v>-1.18366512150437E-6</v>
      </c>
      <c r="T355" s="3">
        <f t="shared" si="784"/>
        <v>-2.4676217623357053E-7</v>
      </c>
      <c r="U355" s="3">
        <f t="shared" si="784"/>
        <v>-5.0225650743110313E-8</v>
      </c>
      <c r="V355" s="3">
        <f t="shared" si="784"/>
        <v>-1.004112349734276E-8</v>
      </c>
      <c r="W355" s="3">
        <f t="shared" si="784"/>
        <v>-1.9796392779171829E-9</v>
      </c>
      <c r="X355" s="8">
        <f t="shared" si="728"/>
        <v>3.2371102989988219E-3</v>
      </c>
      <c r="Y355" s="8">
        <f t="shared" ref="Y355:AF355" si="785">(-EXP(-$B$1*Y$7)+EXP(-$B$1*X$7))*EXP(-Y$7*$A355)</f>
        <v>2.6659476251532678E-3</v>
      </c>
      <c r="Z355" s="8">
        <f t="shared" si="785"/>
        <v>4.7027369502993562E-4</v>
      </c>
      <c r="AA355" s="8">
        <f t="shared" si="785"/>
        <v>8.2956373992678565E-5</v>
      </c>
      <c r="AB355" s="8">
        <f t="shared" si="785"/>
        <v>1.4633520987337359E-5</v>
      </c>
      <c r="AC355" s="8">
        <f t="shared" si="785"/>
        <v>2.5813560330607082E-6</v>
      </c>
      <c r="AD355" s="8">
        <f t="shared" si="785"/>
        <v>4.5535172124226541E-7</v>
      </c>
      <c r="AE355" s="8">
        <f t="shared" si="785"/>
        <v>8.0324134827866585E-8</v>
      </c>
      <c r="AF355" s="8">
        <f t="shared" si="785"/>
        <v>1.4169193471462891E-8</v>
      </c>
      <c r="AG355" s="3">
        <f t="shared" si="730"/>
        <v>1.6788275299958858E-7</v>
      </c>
      <c r="AH355" s="9">
        <f t="shared" si="731"/>
        <v>-0.10500005960901362</v>
      </c>
      <c r="AI355" s="9">
        <f t="shared" si="732"/>
        <v>0.4200002384360545</v>
      </c>
      <c r="AJ355" s="8">
        <f t="shared" si="733"/>
        <v>-3.3989677435582822E-4</v>
      </c>
      <c r="AK355" s="7">
        <f t="shared" si="734"/>
        <v>4.4832321209667549E-2</v>
      </c>
      <c r="AL355" s="7">
        <f t="shared" si="735"/>
        <v>-2.7726060730689237E-3</v>
      </c>
      <c r="AM355" s="10">
        <f t="shared" si="736"/>
        <v>4.1719818362242797E-2</v>
      </c>
      <c r="AN355" s="8"/>
      <c r="AO355" s="10">
        <f>Fixing!B355</f>
        <v>4.1719548778924566E-2</v>
      </c>
      <c r="AP355" s="11">
        <f t="shared" si="737"/>
        <v>-2.6958331823118131E-7</v>
      </c>
      <c r="AR355" t="str">
        <f t="shared" si="738"/>
        <v>3.43999999999997 -0.00277260607306892 -0.000339896774355828 0.0448323212096675 0.0417198183622428</v>
      </c>
    </row>
    <row r="356" spans="1:44" x14ac:dyDescent="0.3">
      <c r="A356" s="4">
        <f t="shared" si="739"/>
        <v>3.4499999999999704</v>
      </c>
      <c r="B356" s="4">
        <f t="shared" si="724"/>
        <v>0.10609995117465108</v>
      </c>
      <c r="C356">
        <f>(C$7*EXP(-$B$1*C$7)-B$7*EXP(-$B$1*B$7))*EXP(-C$7*$A356)</f>
        <v>8.7760200308499736E-2</v>
      </c>
      <c r="D356">
        <f>(D$7*EXP(-$B$1*D$7)-C$7*EXP(-$B$1*C$7))*EXP(-D$7*$A356)</f>
        <v>1.5170908319585496E-2</v>
      </c>
      <c r="E356">
        <f>(E$7*EXP(-$B$1*E$7)-D$7*EXP(-$B$1*D$7))*EXP(-E$7*$A356)</f>
        <v>2.6219432487342349E-3</v>
      </c>
      <c r="F356">
        <f>(F$7*EXP(-$B$1*F$7)-E$7*EXP(-$B$1*E$7))*EXP(-F$7*$A356)</f>
        <v>4.530326504840725E-4</v>
      </c>
      <c r="G356">
        <f>(G$7*EXP(-$B$1*G$7)-F$7*EXP(-$B$1*F$7))*EXP(-G$7*$A356)</f>
        <v>7.825766124278639E-5</v>
      </c>
      <c r="H356">
        <f>(H$7*EXP(-$B$1*H$7)-G$7*EXP(-$B$1*G$7))*EXP(-H$7*$A356)</f>
        <v>1.3514869030646714E-5</v>
      </c>
      <c r="I356">
        <f>(I$7*EXP(-$B$1*I$7)-H$7*EXP(-$B$1*H$7))*EXP(-I$7*$A356)</f>
        <v>2.3333545167223964E-6</v>
      </c>
      <c r="J356">
        <f>(J$7*EXP(-$B$1*J$7)-I$7*EXP(-$B$1*I$7))*EXP(-J$7*$A356)</f>
        <v>4.0274451383225569E-7</v>
      </c>
      <c r="K356" s="3">
        <f t="shared" si="725"/>
        <v>-6.4198195644326138E-7</v>
      </c>
      <c r="L356" s="3">
        <v>0</v>
      </c>
      <c r="M356" s="4">
        <f t="shared" si="726"/>
        <v>-2.7625451170827488E-3</v>
      </c>
      <c r="N356" s="3">
        <f t="shared" ref="N356:W356" si="786">-N$7*EXP(-($B$1+$A356)*N$7)*(N$7-M$7)*($B$4+IF(N$6=1,1,0)*$B$3)</f>
        <v>-2.3042335208620316E-3</v>
      </c>
      <c r="O356" s="3">
        <f t="shared" si="786"/>
        <v>-3.3090544693376429E-4</v>
      </c>
      <c r="P356" s="3">
        <f t="shared" si="786"/>
        <v>-9.680109435360266E-5</v>
      </c>
      <c r="Q356" s="3">
        <f t="shared" si="786"/>
        <v>-2.3786793605551604E-5</v>
      </c>
      <c r="R356" s="3">
        <f t="shared" si="786"/>
        <v>-5.3679439839089619E-6</v>
      </c>
      <c r="S356" s="3">
        <f t="shared" si="786"/>
        <v>-1.1515578293331594E-6</v>
      </c>
      <c r="T356" s="3">
        <f t="shared" si="786"/>
        <v>-2.3887132636332569E-7</v>
      </c>
      <c r="U356" s="3">
        <f t="shared" si="786"/>
        <v>-4.8377066422159525E-8</v>
      </c>
      <c r="V356" s="3">
        <f t="shared" si="786"/>
        <v>-9.6233170229716589E-9</v>
      </c>
      <c r="W356" s="3">
        <f t="shared" si="786"/>
        <v>-1.8878047484465369E-9</v>
      </c>
      <c r="X356" s="8">
        <f t="shared" si="728"/>
        <v>3.2175218085163482E-3</v>
      </c>
      <c r="Y356" s="8">
        <f t="shared" ref="Y356:AF356" si="787">(-EXP(-$B$1*Y$7)+EXP(-$B$1*X$7))*EXP(-Y$7*$A356)</f>
        <v>2.652651155901597E-3</v>
      </c>
      <c r="Z356" s="8">
        <f t="shared" si="787"/>
        <v>4.6559439358099484E-4</v>
      </c>
      <c r="AA356" s="8">
        <f t="shared" si="787"/>
        <v>8.1721314486364683E-5</v>
      </c>
      <c r="AB356" s="8">
        <f t="shared" si="787"/>
        <v>1.4343757857594644E-5</v>
      </c>
      <c r="AC356" s="8">
        <f t="shared" si="787"/>
        <v>2.5176221255182482E-6</v>
      </c>
      <c r="AD356" s="8">
        <f t="shared" si="787"/>
        <v>4.4189404407318206E-7</v>
      </c>
      <c r="AE356" s="8">
        <f t="shared" si="787"/>
        <v>7.7561419645991133E-8</v>
      </c>
      <c r="AF356" s="8">
        <f t="shared" si="787"/>
        <v>1.3613611448687603E-8</v>
      </c>
      <c r="AG356" s="3">
        <f t="shared" si="730"/>
        <v>1.6049548911081529E-7</v>
      </c>
      <c r="AH356" s="9">
        <f t="shared" si="731"/>
        <v>-0.10473788731191053</v>
      </c>
      <c r="AI356" s="9">
        <f t="shared" si="732"/>
        <v>0.41895154924764211</v>
      </c>
      <c r="AJ356" s="8">
        <f t="shared" si="733"/>
        <v>-3.3699643660399986E-4</v>
      </c>
      <c r="AK356" s="7">
        <f t="shared" si="734"/>
        <v>4.4450738919719256E-2</v>
      </c>
      <c r="AL356" s="7">
        <f t="shared" si="735"/>
        <v>-2.7625451170827488E-3</v>
      </c>
      <c r="AM356" s="10">
        <f t="shared" si="736"/>
        <v>4.1351197366032502E-2</v>
      </c>
      <c r="AN356" s="8"/>
      <c r="AO356" s="10">
        <f>Fixing!B356</f>
        <v>4.1350930360701567E-2</v>
      </c>
      <c r="AP356" s="11">
        <f t="shared" si="737"/>
        <v>-2.6700533093532153E-7</v>
      </c>
      <c r="AR356" t="str">
        <f t="shared" si="738"/>
        <v>3.44999999999997 -0.00276254511708275 -0.000336996436604 0.0444507389197193 0.0413511973660325</v>
      </c>
    </row>
    <row r="357" spans="1:44" x14ac:dyDescent="0.3">
      <c r="A357" s="4">
        <f t="shared" si="739"/>
        <v>3.4599999999999702</v>
      </c>
      <c r="B357" s="4">
        <f t="shared" si="724"/>
        <v>0.10546088658158585</v>
      </c>
      <c r="C357">
        <f>(C$7*EXP(-$B$1*C$7)-B$7*EXP(-$B$1*B$7))*EXP(-C$7*$A357)</f>
        <v>8.7322494483406732E-2</v>
      </c>
      <c r="D357">
        <f>(D$7*EXP(-$B$1*D$7)-C$7*EXP(-$B$1*C$7))*EXP(-D$7*$A357)</f>
        <v>1.5019955259629495E-2</v>
      </c>
      <c r="E357">
        <f>(E$7*EXP(-$B$1*E$7)-D$7*EXP(-$B$1*D$7))*EXP(-E$7*$A357)</f>
        <v>2.5829075992897382E-3</v>
      </c>
      <c r="F357">
        <f>(F$7*EXP(-$B$1*F$7)-E$7*EXP(-$B$1*E$7))*EXP(-F$7*$A357)</f>
        <v>4.4406200296913102E-4</v>
      </c>
      <c r="G357">
        <f>(G$7*EXP(-$B$1*G$7)-F$7*EXP(-$B$1*F$7))*EXP(-G$7*$A357)</f>
        <v>7.6325472702245021E-5</v>
      </c>
      <c r="H357">
        <f>(H$7*EXP(-$B$1*H$7)-G$7*EXP(-$B$1*G$7))*EXP(-H$7*$A357)</f>
        <v>1.3115444287284169E-5</v>
      </c>
      <c r="I357">
        <f>(I$7*EXP(-$B$1*I$7)-H$7*EXP(-$B$1*H$7))*EXP(-I$7*$A357)</f>
        <v>2.2530997593962019E-6</v>
      </c>
      <c r="J357">
        <f>(J$7*EXP(-$B$1*J$7)-I$7*EXP(-$B$1*I$7))*EXP(-J$7*$A357)</f>
        <v>3.8695267556656834E-7</v>
      </c>
      <c r="K357" s="3">
        <f t="shared" si="725"/>
        <v>-6.1373313374204455E-7</v>
      </c>
      <c r="L357" s="3">
        <v>0</v>
      </c>
      <c r="M357" s="4">
        <f t="shared" si="726"/>
        <v>-2.7525435169115588E-3</v>
      </c>
      <c r="N357" s="3">
        <f t="shared" ref="N357:W357" si="788">-N$7*EXP(-($B$1+$A357)*N$7)*(N$7-M$7)*($B$4+IF(N$6=1,1,0)*$B$3)</f>
        <v>-2.2984801317927697E-3</v>
      </c>
      <c r="O357" s="3">
        <f t="shared" si="788"/>
        <v>-3.2843293957422677E-4</v>
      </c>
      <c r="P357" s="3">
        <f t="shared" si="788"/>
        <v>-9.559861184713161E-5</v>
      </c>
      <c r="Q357" s="3">
        <f t="shared" si="788"/>
        <v>-2.3374145915798975E-5</v>
      </c>
      <c r="R357" s="3">
        <f t="shared" si="788"/>
        <v>-5.2485138714515141E-6</v>
      </c>
      <c r="S357" s="3">
        <f t="shared" si="788"/>
        <v>-1.1203214576544421E-6</v>
      </c>
      <c r="T357" s="3">
        <f t="shared" si="788"/>
        <v>-2.3123280654068027E-7</v>
      </c>
      <c r="U357" s="3">
        <f t="shared" si="788"/>
        <v>-4.6596520323533475E-8</v>
      </c>
      <c r="V357" s="3">
        <f t="shared" si="788"/>
        <v>-9.2228952815014744E-9</v>
      </c>
      <c r="W357" s="3">
        <f t="shared" si="788"/>
        <v>-1.8002303793481216E-9</v>
      </c>
      <c r="X357" s="8">
        <f t="shared" si="728"/>
        <v>3.1980727328087925E-3</v>
      </c>
      <c r="Y357" s="8">
        <f t="shared" ref="Y357:AF357" si="789">(-EXP(-$B$1*Y$7)+EXP(-$B$1*X$7))*EXP(-Y$7*$A357)</f>
        <v>2.6394210030669827E-3</v>
      </c>
      <c r="Z357" s="8">
        <f t="shared" si="789"/>
        <v>4.6096165195940873E-4</v>
      </c>
      <c r="AA357" s="8">
        <f t="shared" si="789"/>
        <v>8.0504642620574592E-5</v>
      </c>
      <c r="AB357" s="8">
        <f t="shared" si="789"/>
        <v>1.4059732422247624E-5</v>
      </c>
      <c r="AC357" s="8">
        <f t="shared" si="789"/>
        <v>2.4554618137597859E-6</v>
      </c>
      <c r="AD357" s="8">
        <f t="shared" si="789"/>
        <v>4.2883410137250747E-7</v>
      </c>
      <c r="AE357" s="8">
        <f t="shared" si="789"/>
        <v>7.4893726902795053E-8</v>
      </c>
      <c r="AF357" s="8">
        <f t="shared" si="789"/>
        <v>1.3079814108622219E-8</v>
      </c>
      <c r="AG357" s="3">
        <f t="shared" si="730"/>
        <v>1.5343328343551111E-7</v>
      </c>
      <c r="AH357" s="9">
        <f t="shared" si="731"/>
        <v>-0.10447636962694408</v>
      </c>
      <c r="AI357" s="9">
        <f t="shared" si="732"/>
        <v>0.41790547850777632</v>
      </c>
      <c r="AJ357" s="8">
        <f t="shared" si="733"/>
        <v>-3.341230289267826E-4</v>
      </c>
      <c r="AK357" s="7">
        <f t="shared" si="734"/>
        <v>4.407268227073196E-2</v>
      </c>
      <c r="AL357" s="7">
        <f t="shared" si="735"/>
        <v>-2.7525435169115588E-3</v>
      </c>
      <c r="AM357" s="10">
        <f t="shared" si="736"/>
        <v>4.0986015724893618E-2</v>
      </c>
      <c r="AN357" s="8"/>
      <c r="AO357" s="10">
        <f>Fixing!B357</f>
        <v>4.0985751269536394E-2</v>
      </c>
      <c r="AP357" s="11">
        <f t="shared" si="737"/>
        <v>-2.644553572239694E-7</v>
      </c>
      <c r="AR357" t="str">
        <f t="shared" si="738"/>
        <v>3.45999999999997 -0.00275254351691156 -0.000334123028926783 0.044072682270732 0.0409860157248936</v>
      </c>
    </row>
    <row r="358" spans="1:44" x14ac:dyDescent="0.3">
      <c r="A358" s="4">
        <f t="shared" si="739"/>
        <v>3.46999999999997</v>
      </c>
      <c r="B358" s="4">
        <f t="shared" si="724"/>
        <v>0.10482632750650873</v>
      </c>
      <c r="C358">
        <f>(C$7*EXP(-$B$1*C$7)-B$7*EXP(-$B$1*B$7))*EXP(-C$7*$A358)</f>
        <v>8.6886971725223874E-2</v>
      </c>
      <c r="D358">
        <f>(D$7*EXP(-$B$1*D$7)-C$7*EXP(-$B$1*C$7))*EXP(-D$7*$A358)</f>
        <v>1.4870504207716125E-2</v>
      </c>
      <c r="E358">
        <f>(E$7*EXP(-$B$1*E$7)-D$7*EXP(-$B$1*D$7))*EXP(-E$7*$A358)</f>
        <v>2.5444531149518049E-3</v>
      </c>
      <c r="F358">
        <f>(F$7*EXP(-$B$1*F$7)-E$7*EXP(-$B$1*E$7))*EXP(-F$7*$A358)</f>
        <v>4.3526898617628288E-4</v>
      </c>
      <c r="G358">
        <f>(G$7*EXP(-$B$1*G$7)-F$7*EXP(-$B$1*F$7))*EXP(-G$7*$A358)</f>
        <v>7.444099006674762E-5</v>
      </c>
      <c r="H358">
        <f>(H$7*EXP(-$B$1*H$7)-G$7*EXP(-$B$1*G$7))*EXP(-H$7*$A358)</f>
        <v>1.2727824329099227E-5</v>
      </c>
      <c r="I358">
        <f>(I$7*EXP(-$B$1*I$7)-H$7*EXP(-$B$1*H$7))*EXP(-I$7*$A358)</f>
        <v>2.1756053310415965E-6</v>
      </c>
      <c r="J358">
        <f>(J$7*EXP(-$B$1*J$7)-I$7*EXP(-$B$1*I$7))*EXP(-J$7*$A358)</f>
        <v>3.7178004413609438E-7</v>
      </c>
      <c r="K358" s="3">
        <f t="shared" si="725"/>
        <v>-5.8672733037493179E-7</v>
      </c>
      <c r="L358" s="3">
        <v>0</v>
      </c>
      <c r="M358" s="4">
        <f t="shared" si="726"/>
        <v>-2.7426006876684196E-3</v>
      </c>
      <c r="N358" s="3">
        <f t="shared" ref="N358:W358" si="790">-N$7*EXP(-($B$1+$A358)*N$7)*(N$7-M$7)*($B$4+IF(N$6=1,1,0)*$B$3)</f>
        <v>-2.2927411082318133E-3</v>
      </c>
      <c r="O358" s="3">
        <f t="shared" si="790"/>
        <v>-3.2597890665413902E-4</v>
      </c>
      <c r="P358" s="3">
        <f t="shared" si="790"/>
        <v>-9.4411066818258515E-5</v>
      </c>
      <c r="Q358" s="3">
        <f t="shared" si="790"/>
        <v>-2.296865674092152E-5</v>
      </c>
      <c r="R358" s="3">
        <f t="shared" si="790"/>
        <v>-5.1317409312381059E-6</v>
      </c>
      <c r="S358" s="3">
        <f t="shared" si="790"/>
        <v>-1.0899323824733905E-6</v>
      </c>
      <c r="T358" s="3">
        <f t="shared" si="790"/>
        <v>-2.2383854786887763E-7</v>
      </c>
      <c r="U358" s="3">
        <f t="shared" si="790"/>
        <v>-4.488150826084236E-8</v>
      </c>
      <c r="V358" s="3">
        <f t="shared" si="790"/>
        <v>-8.8391349022891386E-9</v>
      </c>
      <c r="W358" s="3">
        <f t="shared" si="790"/>
        <v>-1.7167185437978905E-9</v>
      </c>
      <c r="X358" s="8">
        <f t="shared" si="728"/>
        <v>3.1787618214404838E-3</v>
      </c>
      <c r="Y358" s="8">
        <f t="shared" ref="Y358:AF358" si="791">(-EXP(-$B$1*Y$7)+EXP(-$B$1*X$7))*EXP(-Y$7*$A358)</f>
        <v>2.6262568358949149E-3</v>
      </c>
      <c r="Z358" s="8">
        <f t="shared" si="791"/>
        <v>4.5637500688715455E-4</v>
      </c>
      <c r="AA358" s="8">
        <f t="shared" si="791"/>
        <v>7.9306084639005646E-5</v>
      </c>
      <c r="AB358" s="8">
        <f t="shared" si="791"/>
        <v>1.37813310673351E-5</v>
      </c>
      <c r="AC358" s="8">
        <f t="shared" si="791"/>
        <v>2.3948362455669903E-6</v>
      </c>
      <c r="AD358" s="8">
        <f t="shared" si="791"/>
        <v>4.1616013831023827E-7</v>
      </c>
      <c r="AE358" s="8">
        <f t="shared" si="791"/>
        <v>7.2317788341054042E-8</v>
      </c>
      <c r="AF358" s="8">
        <f t="shared" si="791"/>
        <v>1.2566947261639796E-8</v>
      </c>
      <c r="AG358" s="3">
        <f t="shared" si="730"/>
        <v>1.4668183259373292E-7</v>
      </c>
      <c r="AH358" s="9">
        <f t="shared" si="731"/>
        <v>-0.10421550491962789</v>
      </c>
      <c r="AI358" s="9">
        <f t="shared" si="732"/>
        <v>0.41686201967851155</v>
      </c>
      <c r="AJ358" s="8">
        <f t="shared" si="733"/>
        <v>-3.3127626824065606E-4</v>
      </c>
      <c r="AK358" s="7">
        <f t="shared" si="734"/>
        <v>4.3698114599844344E-2</v>
      </c>
      <c r="AL358" s="7">
        <f t="shared" si="735"/>
        <v>-2.7426006876684196E-3</v>
      </c>
      <c r="AM358" s="10">
        <f t="shared" si="736"/>
        <v>4.0624237643935267E-2</v>
      </c>
      <c r="AN358" s="8"/>
      <c r="AO358" s="10">
        <f>Fixing!B358</f>
        <v>4.0623975710898833E-2</v>
      </c>
      <c r="AP358" s="11">
        <f t="shared" si="737"/>
        <v>-2.6193303643423649E-7</v>
      </c>
      <c r="AR358" t="str">
        <f t="shared" si="738"/>
        <v>3.46999999999997 -0.00274260068766842 -0.000331276268240656 0.0436981145998443 0.0406242376439353</v>
      </c>
    </row>
    <row r="359" spans="1:44" x14ac:dyDescent="0.3">
      <c r="A359" s="4">
        <f t="shared" si="739"/>
        <v>3.4799999999999698</v>
      </c>
      <c r="B359" s="4">
        <f t="shared" si="724"/>
        <v>0.10419623435508225</v>
      </c>
      <c r="C359">
        <f>(C$7*EXP(-$B$1*C$7)-B$7*EXP(-$B$1*B$7))*EXP(-C$7*$A359)</f>
        <v>8.6453621145859499E-2</v>
      </c>
      <c r="D359">
        <f>(D$7*EXP(-$B$1*D$7)-C$7*EXP(-$B$1*C$7))*EXP(-D$7*$A359)</f>
        <v>1.4722540218615658E-2</v>
      </c>
      <c r="E359">
        <f>(E$7*EXP(-$B$1*E$7)-D$7*EXP(-$B$1*D$7))*EXP(-E$7*$A359)</f>
        <v>2.5065711432992279E-3</v>
      </c>
      <c r="F359">
        <f>(F$7*EXP(-$B$1*F$7)-E$7*EXP(-$B$1*E$7))*EXP(-F$7*$A359)</f>
        <v>4.2665008278156908E-4</v>
      </c>
      <c r="G359">
        <f>(G$7*EXP(-$B$1*G$7)-F$7*EXP(-$B$1*F$7))*EXP(-G$7*$A359)</f>
        <v>7.2603035473301565E-5</v>
      </c>
      <c r="H359">
        <f>(H$7*EXP(-$B$1*H$7)-G$7*EXP(-$B$1*G$7))*EXP(-H$7*$A359)</f>
        <v>1.235166027196439E-5</v>
      </c>
      <c r="I359">
        <f>(I$7*EXP(-$B$1*I$7)-H$7*EXP(-$B$1*H$7))*EXP(-I$7*$A359)</f>
        <v>2.1007762912926011E-6</v>
      </c>
      <c r="J359">
        <f>(J$7*EXP(-$B$1*J$7)-I$7*EXP(-$B$1*I$7))*EXP(-J$7*$A359)</f>
        <v>3.5720234009354437E-7</v>
      </c>
      <c r="K359" s="3">
        <f t="shared" si="725"/>
        <v>-5.6090985036109305E-7</v>
      </c>
      <c r="L359" s="3">
        <v>0</v>
      </c>
      <c r="M359" s="4">
        <f t="shared" si="726"/>
        <v>-2.7327160524972609E-3</v>
      </c>
      <c r="N359" s="3">
        <f t="shared" ref="N359:W359" si="792">-N$7*EXP(-($B$1+$A359)*N$7)*(N$7-M$7)*($B$4+IF(N$6=1,1,0)*$B$3)</f>
        <v>-2.2870164143102469E-3</v>
      </c>
      <c r="O359" s="3">
        <f t="shared" si="792"/>
        <v>-3.2354321013350215E-4</v>
      </c>
      <c r="P359" s="3">
        <f t="shared" si="792"/>
        <v>-9.3238273710656683E-5</v>
      </c>
      <c r="Q359" s="3">
        <f t="shared" si="792"/>
        <v>-2.2570201896690182E-5</v>
      </c>
      <c r="R359" s="3">
        <f t="shared" si="792"/>
        <v>-5.0175660444737465E-6</v>
      </c>
      <c r="S359" s="3">
        <f t="shared" si="792"/>
        <v>-1.0603676206035297E-6</v>
      </c>
      <c r="T359" s="3">
        <f t="shared" si="792"/>
        <v>-2.1668073947471322E-7</v>
      </c>
      <c r="U359" s="3">
        <f t="shared" si="792"/>
        <v>-4.3229618215734317E-8</v>
      </c>
      <c r="V359" s="3">
        <f t="shared" si="792"/>
        <v>-8.4713426138073487E-9</v>
      </c>
      <c r="W359" s="3">
        <f t="shared" si="792"/>
        <v>-1.6370807827866607E-9</v>
      </c>
      <c r="X359" s="8">
        <f t="shared" si="728"/>
        <v>3.1595878386424569E-3</v>
      </c>
      <c r="Y359" s="8">
        <f t="shared" ref="Y359:AF359" si="793">(-EXP(-$B$1*Y$7)+EXP(-$B$1*X$7))*EXP(-Y$7*$A359)</f>
        <v>2.613158325280529E-3</v>
      </c>
      <c r="Z359" s="8">
        <f t="shared" si="793"/>
        <v>4.5183399969590289E-4</v>
      </c>
      <c r="AA359" s="8">
        <f t="shared" si="793"/>
        <v>7.8125370861055544E-5</v>
      </c>
      <c r="AB359" s="8">
        <f t="shared" si="793"/>
        <v>1.3508442428603041E-5</v>
      </c>
      <c r="AC359" s="8">
        <f t="shared" si="793"/>
        <v>2.3357075279862028E-6</v>
      </c>
      <c r="AD359" s="8">
        <f t="shared" si="793"/>
        <v>4.0386074746410039E-7</v>
      </c>
      <c r="AE359" s="8">
        <f t="shared" si="793"/>
        <v>6.9830448113890073E-8</v>
      </c>
      <c r="AF359" s="8">
        <f t="shared" si="793"/>
        <v>1.2074190211367734E-8</v>
      </c>
      <c r="AG359" s="3">
        <f t="shared" si="730"/>
        <v>1.4022746259027326E-7</v>
      </c>
      <c r="AH359" s="9">
        <f t="shared" si="731"/>
        <v>-0.10395529155955668</v>
      </c>
      <c r="AI359" s="9">
        <f t="shared" si="732"/>
        <v>0.41582116623822674</v>
      </c>
      <c r="AJ359" s="8">
        <f t="shared" si="733"/>
        <v>-3.2845587497410615E-4</v>
      </c>
      <c r="AK359" s="7">
        <f t="shared" si="734"/>
        <v>4.3326999687161888E-2</v>
      </c>
      <c r="AL359" s="7">
        <f t="shared" si="735"/>
        <v>-2.7327160524972609E-3</v>
      </c>
      <c r="AM359" s="10">
        <f t="shared" si="736"/>
        <v>4.0265827759690523E-2</v>
      </c>
      <c r="AN359" s="8"/>
      <c r="AO359" s="10">
        <f>Fixing!B359</f>
        <v>4.0265568321641562E-2</v>
      </c>
      <c r="AP359" s="11">
        <f t="shared" si="737"/>
        <v>-2.5943804896066958E-7</v>
      </c>
      <c r="AR359" t="str">
        <f t="shared" si="738"/>
        <v>3.47999999999997 -0.00273271605249726 -0.000328455874974106 0.0433269996871619 0.0402658277596905</v>
      </c>
    </row>
    <row r="360" spans="1:44" x14ac:dyDescent="0.3">
      <c r="A360" s="4">
        <f t="shared" si="739"/>
        <v>3.4899999999999696</v>
      </c>
      <c r="B360" s="4">
        <f t="shared" si="724"/>
        <v>0.10357056797564976</v>
      </c>
      <c r="C360">
        <f>(C$7*EXP(-$B$1*C$7)-B$7*EXP(-$B$1*B$7))*EXP(-C$7*$A360)</f>
        <v>8.6022431911526573E-2</v>
      </c>
      <c r="D360">
        <f>(D$7*EXP(-$B$1*D$7)-C$7*EXP(-$B$1*C$7))*EXP(-D$7*$A360)</f>
        <v>1.4576048495805875E-2</v>
      </c>
      <c r="E360">
        <f>(E$7*EXP(-$B$1*E$7)-D$7*EXP(-$B$1*D$7))*EXP(-E$7*$A360)</f>
        <v>2.4692531607285696E-3</v>
      </c>
      <c r="F360">
        <f>(F$7*EXP(-$B$1*F$7)-E$7*EXP(-$B$1*E$7))*EXP(-F$7*$A360)</f>
        <v>4.1820184510871152E-4</v>
      </c>
      <c r="G360">
        <f>(G$7*EXP(-$B$1*G$7)-F$7*EXP(-$B$1*F$7))*EXP(-G$7*$A360)</f>
        <v>7.0810460140455775E-5</v>
      </c>
      <c r="H360">
        <f>(H$7*EXP(-$B$1*H$7)-G$7*EXP(-$B$1*G$7))*EXP(-H$7*$A360)</f>
        <v>1.1986613542836401E-5</v>
      </c>
      <c r="I360">
        <f>(I$7*EXP(-$B$1*I$7)-H$7*EXP(-$B$1*H$7))*EXP(-I$7*$A360)</f>
        <v>2.0285209652176221E-6</v>
      </c>
      <c r="J360">
        <f>(J$7*EXP(-$B$1*J$7)-I$7*EXP(-$B$1*I$7))*EXP(-J$7*$A360)</f>
        <v>3.4319623600237424E-7</v>
      </c>
      <c r="K360" s="3">
        <f t="shared" si="725"/>
        <v>-5.3622840448058697E-7</v>
      </c>
      <c r="L360" s="3">
        <v>0</v>
      </c>
      <c r="M360" s="4">
        <f t="shared" si="726"/>
        <v>-2.7228890424372139E-3</v>
      </c>
      <c r="N360" s="3">
        <f t="shared" ref="N360:W360" si="794">-N$7*EXP(-($B$1+$A360)*N$7)*(N$7-M$7)*($B$4+IF(N$6=1,1,0)*$B$3)</f>
        <v>-2.2813060142487149E-3</v>
      </c>
      <c r="O360" s="3">
        <f t="shared" si="794"/>
        <v>-3.2112571300374465E-4</v>
      </c>
      <c r="P360" s="3">
        <f t="shared" si="794"/>
        <v>-9.2080049273016873E-5</v>
      </c>
      <c r="Q360" s="3">
        <f t="shared" si="794"/>
        <v>-2.2178659353194676E-5</v>
      </c>
      <c r="R360" s="3">
        <f t="shared" si="794"/>
        <v>-4.9059314076834853E-6</v>
      </c>
      <c r="S360" s="3">
        <f t="shared" si="794"/>
        <v>-1.0316048122846205E-6</v>
      </c>
      <c r="T360" s="3">
        <f t="shared" si="794"/>
        <v>-2.0975182025757107E-7</v>
      </c>
      <c r="U360" s="3">
        <f t="shared" si="794"/>
        <v>-4.1638526945597666E-8</v>
      </c>
      <c r="V360" s="3">
        <f t="shared" si="794"/>
        <v>-8.1188539912342707E-9</v>
      </c>
      <c r="W360" s="3">
        <f t="shared" si="794"/>
        <v>-1.5611373798295238E-9</v>
      </c>
      <c r="X360" s="8">
        <f t="shared" si="728"/>
        <v>3.140549563086304E-3</v>
      </c>
      <c r="Y360" s="8">
        <f t="shared" ref="Y360:AF360" si="795">(-EXP(-$B$1*Y$7)+EXP(-$B$1*X$7))*EXP(-Y$7*$A360)</f>
        <v>2.6001251437603773E-3</v>
      </c>
      <c r="Z360" s="8">
        <f t="shared" si="795"/>
        <v>4.4733817628115041E-4</v>
      </c>
      <c r="AA360" s="8">
        <f t="shared" si="795"/>
        <v>7.6962235621143039E-5</v>
      </c>
      <c r="AB360" s="8">
        <f t="shared" si="795"/>
        <v>1.324095734695739E-5</v>
      </c>
      <c r="AC360" s="8">
        <f t="shared" si="795"/>
        <v>2.278038703644141E-6</v>
      </c>
      <c r="AD360" s="8">
        <f t="shared" si="795"/>
        <v>3.9192485855209848E-7</v>
      </c>
      <c r="AE360" s="8">
        <f t="shared" si="795"/>
        <v>6.7428658918465331E-8</v>
      </c>
      <c r="AF360" s="8">
        <f t="shared" si="795"/>
        <v>1.1600754441398486E-8</v>
      </c>
      <c r="AG360" s="3">
        <f t="shared" si="730"/>
        <v>1.3405710112014672E-7</v>
      </c>
      <c r="AH360" s="9">
        <f t="shared" si="731"/>
        <v>-0.10369572792039614</v>
      </c>
      <c r="AI360" s="9">
        <f t="shared" si="732"/>
        <v>0.41478291168158454</v>
      </c>
      <c r="AJ360" s="8">
        <f t="shared" si="733"/>
        <v>-3.2566157301431632E-4</v>
      </c>
      <c r="AK360" s="7">
        <f t="shared" si="734"/>
        <v>4.2959301749455482E-2</v>
      </c>
      <c r="AL360" s="7">
        <f t="shared" si="735"/>
        <v>-2.7228890424372139E-3</v>
      </c>
      <c r="AM360" s="10">
        <f t="shared" si="736"/>
        <v>3.9910751134003955E-2</v>
      </c>
      <c r="AN360" s="8"/>
      <c r="AO360" s="10">
        <f>Fixing!B360</f>
        <v>3.9910494164040432E-2</v>
      </c>
      <c r="AP360" s="11">
        <f t="shared" si="737"/>
        <v>-2.5696996352325696E-7</v>
      </c>
      <c r="AR360" t="str">
        <f t="shared" si="738"/>
        <v>3.48999999999997 -0.00272288904243721 -0.000325661573014316 0.0429593017494555 0.039910751134004</v>
      </c>
    </row>
    <row r="361" spans="1:44" x14ac:dyDescent="0.3">
      <c r="A361" s="4">
        <f t="shared" si="739"/>
        <v>3.4999999999999694</v>
      </c>
      <c r="B361" s="4">
        <f t="shared" si="724"/>
        <v>0.10294928965312153</v>
      </c>
      <c r="C361">
        <f>(C$7*EXP(-$B$1*C$7)-B$7*EXP(-$B$1*B$7))*EXP(-C$7*$A361)</f>
        <v>8.5593393242471769E-2</v>
      </c>
      <c r="D361">
        <f>(D$7*EXP(-$B$1*D$7)-C$7*EXP(-$B$1*C$7))*EXP(-D$7*$A361)</f>
        <v>1.4431014389992421E-2</v>
      </c>
      <c r="E361">
        <f>(E$7*EXP(-$B$1*E$7)-D$7*EXP(-$B$1*D$7))*EXP(-E$7*$A361)</f>
        <v>2.4324907705363151E-3</v>
      </c>
      <c r="F361">
        <f>(F$7*EXP(-$B$1*F$7)-E$7*EXP(-$B$1*E$7))*EXP(-F$7*$A361)</f>
        <v>4.0992089374999635E-4</v>
      </c>
      <c r="G361">
        <f>(G$7*EXP(-$B$1*G$7)-F$7*EXP(-$B$1*F$7))*EXP(-G$7*$A361)</f>
        <v>6.9062143650273653E-5</v>
      </c>
      <c r="H361">
        <f>(H$7*EXP(-$B$1*H$7)-G$7*EXP(-$B$1*G$7))*EXP(-H$7*$A361)</f>
        <v>1.1632355575017653E-5</v>
      </c>
      <c r="I361">
        <f>(I$7*EXP(-$B$1*I$7)-H$7*EXP(-$B$1*H$7))*EXP(-I$7*$A361)</f>
        <v>1.958750831006162E-6</v>
      </c>
      <c r="J361">
        <f>(J$7*EXP(-$B$1*J$7)-I$7*EXP(-$B$1*I$7))*EXP(-J$7*$A361)</f>
        <v>3.2973931910790978E-7</v>
      </c>
      <c r="K361" s="3">
        <f t="shared" si="725"/>
        <v>-5.1263300437082197E-7</v>
      </c>
      <c r="L361" s="3">
        <v>0</v>
      </c>
      <c r="M361" s="4">
        <f t="shared" si="726"/>
        <v>-2.7131190962896481E-3</v>
      </c>
      <c r="N361" s="3">
        <f t="shared" ref="N361:W361" si="796">-N$7*EXP(-($B$1+$A361)*N$7)*(N$7-M$7)*($B$4+IF(N$6=1,1,0)*$B$3)</f>
        <v>-2.2756098723571978E-3</v>
      </c>
      <c r="O361" s="3">
        <f t="shared" si="796"/>
        <v>-3.1872627928001564E-4</v>
      </c>
      <c r="P361" s="3">
        <f t="shared" si="796"/>
        <v>-9.0936212530414218E-5</v>
      </c>
      <c r="Q361" s="3">
        <f t="shared" si="796"/>
        <v>-2.1793909197470854E-5</v>
      </c>
      <c r="R361" s="3">
        <f t="shared" si="796"/>
        <v>-4.7967805034481741E-6</v>
      </c>
      <c r="S361" s="3">
        <f t="shared" si="796"/>
        <v>-1.0036222042720175E-6</v>
      </c>
      <c r="T361" s="3">
        <f t="shared" si="796"/>
        <v>-2.0304447090230959E-7</v>
      </c>
      <c r="U361" s="3">
        <f t="shared" si="796"/>
        <v>-4.0105996716117779E-8</v>
      </c>
      <c r="V361" s="3">
        <f t="shared" si="796"/>
        <v>-7.7810322561556083E-9</v>
      </c>
      <c r="W361" s="3">
        <f t="shared" si="796"/>
        <v>-1.4887169554042618E-9</v>
      </c>
      <c r="X361" s="8">
        <f t="shared" si="728"/>
        <v>3.121645787662608E-3</v>
      </c>
      <c r="Y361" s="8">
        <f t="shared" ref="Y361:AF361" si="797">(-EXP(-$B$1*Y$7)+EXP(-$B$1*X$7))*EXP(-Y$7*$A361)</f>
        <v>2.5871569655042427E-3</v>
      </c>
      <c r="Z361" s="8">
        <f t="shared" si="797"/>
        <v>4.4288708705680913E-4</v>
      </c>
      <c r="AA361" s="8">
        <f t="shared" si="797"/>
        <v>7.5816417208932163E-5</v>
      </c>
      <c r="AB361" s="8">
        <f t="shared" si="797"/>
        <v>1.2978768824798974E-5</v>
      </c>
      <c r="AC361" s="8">
        <f t="shared" si="797"/>
        <v>2.2217937276483036E-6</v>
      </c>
      <c r="AD361" s="8">
        <f t="shared" si="797"/>
        <v>3.803417284685151E-7</v>
      </c>
      <c r="AE361" s="8">
        <f t="shared" si="797"/>
        <v>6.5109478262654161E-8</v>
      </c>
      <c r="AF361" s="8">
        <f t="shared" si="797"/>
        <v>1.1145882353495084E-8</v>
      </c>
      <c r="AG361" s="3">
        <f t="shared" si="730"/>
        <v>1.2815825109270549E-7</v>
      </c>
      <c r="AH361" s="9">
        <f t="shared" si="731"/>
        <v>-0.10343681237987264</v>
      </c>
      <c r="AI361" s="9">
        <f t="shared" si="732"/>
        <v>0.41374724951949055</v>
      </c>
      <c r="AJ361" s="8">
        <f t="shared" si="733"/>
        <v>-3.2289308965487693E-4</v>
      </c>
      <c r="AK361" s="7">
        <f t="shared" si="734"/>
        <v>4.259498543396438E-2</v>
      </c>
      <c r="AL361" s="7">
        <f t="shared" si="735"/>
        <v>-2.7131190962896481E-3</v>
      </c>
      <c r="AM361" s="10">
        <f t="shared" si="736"/>
        <v>3.9558973248019852E-2</v>
      </c>
      <c r="AN361" s="8"/>
      <c r="AO361" s="10">
        <f>Fixing!B361</f>
        <v>3.9558718719499057E-2</v>
      </c>
      <c r="AP361" s="11">
        <f t="shared" si="737"/>
        <v>-2.5452852079471677E-7</v>
      </c>
      <c r="AR361" t="str">
        <f t="shared" si="738"/>
        <v>3.49999999999997 -0.00271311909628965 -0.000322893089654877 0.0425949854339644 0.0395589732480199</v>
      </c>
    </row>
    <row r="362" spans="1:44" x14ac:dyDescent="0.3">
      <c r="A362" s="4">
        <f t="shared" si="739"/>
        <v>3.5099999999999691</v>
      </c>
      <c r="B362" s="4">
        <f t="shared" si="724"/>
        <v>0.1023323611029601</v>
      </c>
      <c r="C362">
        <f>(C$7*EXP(-$B$1*C$7)-B$7*EXP(-$B$1*B$7))*EXP(-C$7*$A362)</f>
        <v>8.5166494412706031E-2</v>
      </c>
      <c r="D362">
        <f>(D$7*EXP(-$B$1*D$7)-C$7*EXP(-$B$1*C$7))*EXP(-D$7*$A362)</f>
        <v>1.4287423397643851E-2</v>
      </c>
      <c r="E362">
        <f>(E$7*EXP(-$B$1*E$7)-D$7*EXP(-$B$1*D$7))*EXP(-E$7*$A362)</f>
        <v>2.3962757010295784E-3</v>
      </c>
      <c r="F362">
        <f>(F$7*EXP(-$B$1*F$7)-E$7*EXP(-$B$1*E$7))*EXP(-F$7*$A362)</f>
        <v>4.0180391621446601E-4</v>
      </c>
      <c r="G362">
        <f>(G$7*EXP(-$B$1*G$7)-F$7*EXP(-$B$1*F$7))*EXP(-G$7*$A362)</f>
        <v>6.7356993248036563E-5</v>
      </c>
      <c r="H362">
        <f>(H$7*EXP(-$B$1*H$7)-G$7*EXP(-$B$1*G$7))*EXP(-H$7*$A362)</f>
        <v>1.1288567512423978E-5</v>
      </c>
      <c r="I362">
        <f>(I$7*EXP(-$B$1*I$7)-H$7*EXP(-$B$1*H$7))*EXP(-I$7*$A362)</f>
        <v>1.8913804115185625E-6</v>
      </c>
      <c r="J362">
        <f>(J$7*EXP(-$B$1*J$7)-I$7*EXP(-$B$1*I$7))*EXP(-J$7*$A362)</f>
        <v>3.1681005547215779E-7</v>
      </c>
      <c r="K362" s="3">
        <f t="shared" si="725"/>
        <v>-4.9007586128304228E-7</v>
      </c>
      <c r="L362" s="3">
        <v>0</v>
      </c>
      <c r="M362" s="4">
        <f t="shared" si="726"/>
        <v>-2.7034056604878171E-3</v>
      </c>
      <c r="N362" s="3">
        <f t="shared" ref="N362:W362" si="798">-N$7*EXP(-($B$1+$A362)*N$7)*(N$7-M$7)*($B$4+IF(N$6=1,1,0)*$B$3)</f>
        <v>-2.2699279530347906E-3</v>
      </c>
      <c r="O362" s="3">
        <f t="shared" si="798"/>
        <v>-3.1634477399353542E-4</v>
      </c>
      <c r="P362" s="3">
        <f t="shared" si="798"/>
        <v>-8.9806584756030598E-5</v>
      </c>
      <c r="Q362" s="3">
        <f t="shared" si="798"/>
        <v>-2.1415833596776358E-5</v>
      </c>
      <c r="R362" s="3">
        <f t="shared" si="798"/>
        <v>-4.6900580717913272E-6</v>
      </c>
      <c r="S362" s="3">
        <f t="shared" si="798"/>
        <v>-9.7639863338473687E-7</v>
      </c>
      <c r="T362" s="3">
        <f t="shared" si="798"/>
        <v>-1.9655160614755531E-7</v>
      </c>
      <c r="U362" s="3">
        <f t="shared" si="798"/>
        <v>-3.862987215409426E-8</v>
      </c>
      <c r="V362" s="3">
        <f t="shared" si="798"/>
        <v>-7.4572671262104859E-9</v>
      </c>
      <c r="W362" s="3">
        <f t="shared" si="798"/>
        <v>-1.419656080203622E-9</v>
      </c>
      <c r="X362" s="8">
        <f t="shared" si="728"/>
        <v>3.1028753192638187E-3</v>
      </c>
      <c r="Y362" s="8">
        <f t="shared" ref="Y362:AF362" si="799">(-EXP(-$B$1*Y$7)+EXP(-$B$1*X$7))*EXP(-Y$7*$A362)</f>
        <v>2.5742534663069938E-3</v>
      </c>
      <c r="Z362" s="8">
        <f t="shared" si="799"/>
        <v>4.3848028691024729E-4</v>
      </c>
      <c r="AA362" s="8">
        <f t="shared" si="799"/>
        <v>7.4687657810446195E-5</v>
      </c>
      <c r="AB362" s="8">
        <f t="shared" si="799"/>
        <v>1.2721771983223036E-5</v>
      </c>
      <c r="AC362" s="8">
        <f t="shared" si="799"/>
        <v>2.1669374450577712E-6</v>
      </c>
      <c r="AD362" s="8">
        <f t="shared" si="799"/>
        <v>3.6910093161439019E-7</v>
      </c>
      <c r="AE362" s="8">
        <f t="shared" si="799"/>
        <v>6.2870064860123259E-8</v>
      </c>
      <c r="AF362" s="8">
        <f t="shared" si="799"/>
        <v>1.0708846055272327E-8</v>
      </c>
      <c r="AG362" s="3">
        <f t="shared" si="730"/>
        <v>1.225189653207606E-7</v>
      </c>
      <c r="AH362" s="9">
        <f t="shared" si="731"/>
        <v>-0.10317854331976321</v>
      </c>
      <c r="AI362" s="9">
        <f t="shared" si="732"/>
        <v>0.41271417327905285</v>
      </c>
      <c r="AJ362" s="8">
        <f t="shared" si="733"/>
        <v>-3.2015015554448604E-4</v>
      </c>
      <c r="AK362" s="7">
        <f t="shared" si="734"/>
        <v>4.2234015812301684E-2</v>
      </c>
      <c r="AL362" s="7">
        <f t="shared" si="735"/>
        <v>-2.7034056604878171E-3</v>
      </c>
      <c r="AM362" s="10">
        <f t="shared" si="736"/>
        <v>3.9210459996269383E-2</v>
      </c>
      <c r="AN362" s="8"/>
      <c r="AO362" s="10">
        <f>Fixing!B362</f>
        <v>3.9210207882878656E-2</v>
      </c>
      <c r="AP362" s="11">
        <f t="shared" si="737"/>
        <v>-2.5211339072656047E-7</v>
      </c>
      <c r="AR362" t="str">
        <f t="shared" si="738"/>
        <v>3.50999999999997 -0.00270340566048782 -0.000320150155544486 0.0422340158123017 0.0392104599962694</v>
      </c>
    </row>
    <row r="363" spans="1:44" x14ac:dyDescent="0.3">
      <c r="A363" s="4">
        <f t="shared" si="739"/>
        <v>3.5199999999999689</v>
      </c>
      <c r="B363" s="4">
        <f t="shared" si="724"/>
        <v>0.10171974446526307</v>
      </c>
      <c r="C363">
        <f>(C$7*EXP(-$B$1*C$7)-B$7*EXP(-$B$1*B$7))*EXP(-C$7*$A363)</f>
        <v>8.4741724749736361E-2</v>
      </c>
      <c r="D363">
        <f>(D$7*EXP(-$B$1*D$7)-C$7*EXP(-$B$1*C$7))*EXP(-D$7*$A363)</f>
        <v>1.414526115954127E-2</v>
      </c>
      <c r="E363">
        <f>(E$7*EXP(-$B$1*E$7)-D$7*EXP(-$B$1*D$7))*EXP(-E$7*$A363)</f>
        <v>2.3605998036649377E-3</v>
      </c>
      <c r="F363">
        <f>(F$7*EXP(-$B$1*F$7)-E$7*EXP(-$B$1*E$7))*EXP(-F$7*$A363)</f>
        <v>3.9384766560287844E-4</v>
      </c>
      <c r="G363">
        <f>(G$7*EXP(-$B$1*G$7)-F$7*EXP(-$B$1*F$7))*EXP(-G$7*$A363)</f>
        <v>6.5693943159235508E-5</v>
      </c>
      <c r="H363">
        <f>(H$7*EXP(-$B$1*H$7)-G$7*EXP(-$B$1*G$7))*EXP(-H$7*$A363)</f>
        <v>1.0954939922592649E-5</v>
      </c>
      <c r="I363">
        <f>(I$7*EXP(-$B$1*I$7)-H$7*EXP(-$B$1*H$7))*EXP(-I$7*$A363)</f>
        <v>1.8263271695657885E-6</v>
      </c>
      <c r="J363">
        <f>(J$7*EXP(-$B$1*J$7)-I$7*EXP(-$B$1*I$7))*EXP(-J$7*$A363)</f>
        <v>3.0438775551491122E-7</v>
      </c>
      <c r="K363" s="3">
        <f t="shared" si="725"/>
        <v>-4.6851128929377699E-7</v>
      </c>
      <c r="L363" s="3">
        <v>0</v>
      </c>
      <c r="M363" s="4">
        <f t="shared" si="726"/>
        <v>-2.6937481889690528E-3</v>
      </c>
      <c r="N363" s="3">
        <f t="shared" ref="N363:W363" si="800">-N$7*EXP(-($B$1+$A363)*N$7)*(N$7-M$7)*($B$4+IF(N$6=1,1,0)*$B$3)</f>
        <v>-2.2642602207694788E-3</v>
      </c>
      <c r="O363" s="3">
        <f t="shared" si="800"/>
        <v>-3.1398106318400378E-4</v>
      </c>
      <c r="P363" s="3">
        <f t="shared" si="800"/>
        <v>-8.8690989443228094E-5</v>
      </c>
      <c r="Q363" s="3">
        <f t="shared" si="800"/>
        <v>-2.1044316762503465E-5</v>
      </c>
      <c r="R363" s="3">
        <f t="shared" si="800"/>
        <v>-4.5857100822025679E-6</v>
      </c>
      <c r="S363" s="3">
        <f t="shared" si="800"/>
        <v>-9.4991351049980237E-7</v>
      </c>
      <c r="T363" s="3">
        <f t="shared" si="800"/>
        <v>-1.9026636730123469E-7</v>
      </c>
      <c r="U363" s="3">
        <f t="shared" si="800"/>
        <v>-3.720807721609263E-8</v>
      </c>
      <c r="V363" s="3">
        <f t="shared" si="800"/>
        <v>-7.1469737126029314E-9</v>
      </c>
      <c r="W363" s="3">
        <f t="shared" si="800"/>
        <v>-1.3537989063285863E-9</v>
      </c>
      <c r="X363" s="8">
        <f t="shared" si="728"/>
        <v>3.0842369785714727E-3</v>
      </c>
      <c r="Y363" s="8">
        <f t="shared" ref="Y363:AF363" si="801">(-EXP(-$B$1*Y$7)+EXP(-$B$1*X$7))*EXP(-Y$7*$A363)</f>
        <v>2.5614143235804781E-3</v>
      </c>
      <c r="Z363" s="8">
        <f t="shared" si="801"/>
        <v>4.3411733515777786E-4</v>
      </c>
      <c r="AA363" s="8">
        <f t="shared" si="801"/>
        <v>7.3575703450058525E-5</v>
      </c>
      <c r="AB363" s="8">
        <f t="shared" si="801"/>
        <v>1.2469864020066274E-5</v>
      </c>
      <c r="AC363" s="8">
        <f t="shared" si="801"/>
        <v>2.1134355689101939E-6</v>
      </c>
      <c r="AD363" s="8">
        <f t="shared" si="801"/>
        <v>3.5819235051377848E-7</v>
      </c>
      <c r="AE363" s="8">
        <f t="shared" si="801"/>
        <v>6.0707675149399515E-8</v>
      </c>
      <c r="AF363" s="8">
        <f t="shared" si="801"/>
        <v>1.0288946195413677E-8</v>
      </c>
      <c r="AG363" s="3">
        <f t="shared" si="730"/>
        <v>1.1712782232344423E-7</v>
      </c>
      <c r="AH363" s="9">
        <f t="shared" si="731"/>
        <v>-0.10292091912588541</v>
      </c>
      <c r="AI363" s="9">
        <f t="shared" si="732"/>
        <v>0.41168367650354165</v>
      </c>
      <c r="AJ363" s="8">
        <f t="shared" si="733"/>
        <v>-3.1743250463661974E-4</v>
      </c>
      <c r="AK363" s="7">
        <f t="shared" si="734"/>
        <v>4.1876358374460278E-2</v>
      </c>
      <c r="AL363" s="7">
        <f t="shared" si="735"/>
        <v>-2.6937481889690528E-3</v>
      </c>
      <c r="AM363" s="10">
        <f t="shared" si="736"/>
        <v>3.886517768085461E-2</v>
      </c>
      <c r="AN363" s="8"/>
      <c r="AO363" s="10">
        <f>Fixing!B363</f>
        <v>3.8864927956678348E-2</v>
      </c>
      <c r="AP363" s="11">
        <f t="shared" si="737"/>
        <v>-2.4972417626140109E-7</v>
      </c>
      <c r="AR363" t="str">
        <f t="shared" si="738"/>
        <v>3.51999999999997 -0.00269374818896905 -0.00031743250463662 0.0418763583744603 0.0388651776808546</v>
      </c>
    </row>
    <row r="364" spans="1:44" x14ac:dyDescent="0.3">
      <c r="A364" s="4">
        <f t="shared" si="739"/>
        <v>3.5299999999999687</v>
      </c>
      <c r="B364" s="4">
        <f t="shared" si="724"/>
        <v>0.10111140229894189</v>
      </c>
      <c r="C364">
        <f>(C$7*EXP(-$B$1*C$7)-B$7*EXP(-$B$1*B$7))*EXP(-C$7*$A364)</f>
        <v>8.4319073634299066E-2</v>
      </c>
      <c r="D364">
        <f>(D$7*EXP(-$B$1*D$7)-C$7*EXP(-$B$1*C$7))*EXP(-D$7*$A364)</f>
        <v>1.4004513459342402E-2</v>
      </c>
      <c r="E364">
        <f>(E$7*EXP(-$B$1*E$7)-D$7*EXP(-$B$1*D$7))*EXP(-E$7*$A364)</f>
        <v>2.3254550512149764E-3</v>
      </c>
      <c r="F364">
        <f>(F$7*EXP(-$B$1*F$7)-E$7*EXP(-$B$1*E$7))*EXP(-F$7*$A364)</f>
        <v>3.8604895930890418E-4</v>
      </c>
      <c r="G364">
        <f>(G$7*EXP(-$B$1*G$7)-F$7*EXP(-$B$1*F$7))*EXP(-G$7*$A364)</f>
        <v>6.4071953923428371E-5</v>
      </c>
      <c r="H364">
        <f>(H$7*EXP(-$B$1*H$7)-G$7*EXP(-$B$1*G$7))*EXP(-H$7*$A364)</f>
        <v>1.0631172518172284E-5</v>
      </c>
      <c r="I364">
        <f>(I$7*EXP(-$B$1*I$7)-H$7*EXP(-$B$1*H$7))*EXP(-I$7*$A364)</f>
        <v>1.7635114067910797E-6</v>
      </c>
      <c r="J364">
        <f>(J$7*EXP(-$B$1*J$7)-I$7*EXP(-$B$1*I$7))*EXP(-J$7*$A364)</f>
        <v>2.9245254090600624E-7</v>
      </c>
      <c r="K364" s="3">
        <f t="shared" si="725"/>
        <v>-4.4789561277523065E-7</v>
      </c>
      <c r="L364" s="3">
        <v>0</v>
      </c>
      <c r="M364" s="4">
        <f t="shared" si="726"/>
        <v>-2.6841461430494764E-3</v>
      </c>
      <c r="N364" s="3">
        <f t="shared" ref="N364:W364" si="802">-N$7*EXP(-($B$1+$A364)*N$7)*(N$7-M$7)*($B$4+IF(N$6=1,1,0)*$B$3)</f>
        <v>-2.2586066401379177E-3</v>
      </c>
      <c r="O364" s="3">
        <f t="shared" si="802"/>
        <v>-3.116350138920643E-4</v>
      </c>
      <c r="P364" s="3">
        <f t="shared" si="802"/>
        <v>-8.7589252277969326E-5</v>
      </c>
      <c r="Q364" s="3">
        <f t="shared" si="802"/>
        <v>-2.0679244914718002E-5</v>
      </c>
      <c r="R364" s="3">
        <f t="shared" si="802"/>
        <v>-4.4836837062835213E-6</v>
      </c>
      <c r="S364" s="3">
        <f t="shared" si="802"/>
        <v>-9.2414680498073257E-7</v>
      </c>
      <c r="T364" s="3">
        <f t="shared" si="802"/>
        <v>-1.8418211499544455E-7</v>
      </c>
      <c r="U364" s="3">
        <f t="shared" si="802"/>
        <v>-3.5838612268665725E-8</v>
      </c>
      <c r="V364" s="3">
        <f t="shared" si="802"/>
        <v>-6.8495914634875039E-9</v>
      </c>
      <c r="W364" s="3">
        <f t="shared" si="802"/>
        <v>-1.2909968155904361E-9</v>
      </c>
      <c r="X364" s="8">
        <f t="shared" si="728"/>
        <v>3.06572959984765E-3</v>
      </c>
      <c r="Y364" s="8">
        <f t="shared" ref="Y364:AF364" si="803">(-EXP(-$B$1*Y$7)+EXP(-$B$1*X$7))*EXP(-Y$7*$A364)</f>
        <v>2.548639216345459E-3</v>
      </c>
      <c r="Z364" s="8">
        <f t="shared" si="803"/>
        <v>4.2979779550058993E-4</v>
      </c>
      <c r="AA364" s="8">
        <f t="shared" si="803"/>
        <v>7.2480303933346925E-5</v>
      </c>
      <c r="AB364" s="8">
        <f t="shared" si="803"/>
        <v>1.2222944168784608E-5</v>
      </c>
      <c r="AC364" s="8">
        <f t="shared" si="803"/>
        <v>2.0612546587913538E-6</v>
      </c>
      <c r="AD364" s="8">
        <f t="shared" si="803"/>
        <v>3.476061667073383E-7</v>
      </c>
      <c r="AE364" s="8">
        <f t="shared" si="803"/>
        <v>5.8619659932665145E-8</v>
      </c>
      <c r="AF364" s="8">
        <f t="shared" si="803"/>
        <v>9.8855108445599429E-9</v>
      </c>
      <c r="AG364" s="3">
        <f t="shared" si="730"/>
        <v>1.1197390319380764E-7</v>
      </c>
      <c r="AH364" s="9">
        <f t="shared" si="731"/>
        <v>-0.10266393818808718</v>
      </c>
      <c r="AI364" s="9">
        <f t="shared" si="732"/>
        <v>0.41065575275234872</v>
      </c>
      <c r="AJ364" s="8">
        <f t="shared" si="733"/>
        <v>-3.1473987414014836E-4</v>
      </c>
      <c r="AK364" s="7">
        <f t="shared" si="734"/>
        <v>4.1521979022917543E-2</v>
      </c>
      <c r="AL364" s="7">
        <f t="shared" si="735"/>
        <v>-2.6841461430494764E-3</v>
      </c>
      <c r="AM364" s="10">
        <f t="shared" si="736"/>
        <v>3.8523093005727919E-2</v>
      </c>
      <c r="AN364" s="8"/>
      <c r="AO364" s="10">
        <f>Fixing!B364</f>
        <v>3.8522845645143272E-2</v>
      </c>
      <c r="AP364" s="11">
        <f t="shared" si="737"/>
        <v>-2.4736058464730482E-7</v>
      </c>
      <c r="AR364" t="str">
        <f t="shared" si="738"/>
        <v>3.52999999999997 -0.00268414614304948 -0.000314739874140148 0.0415219790229175 0.0385230930057279</v>
      </c>
    </row>
    <row r="365" spans="1:44" x14ac:dyDescent="0.3">
      <c r="A365" s="4">
        <f t="shared" si="739"/>
        <v>3.5399999999999685</v>
      </c>
      <c r="B365" s="4">
        <f t="shared" si="724"/>
        <v>0.10050729757599443</v>
      </c>
      <c r="C365">
        <f>(C$7*EXP(-$B$1*C$7)-B$7*EXP(-$B$1*B$7))*EXP(-C$7*$A365)</f>
        <v>8.389853050009427E-2</v>
      </c>
      <c r="D365">
        <f>(D$7*EXP(-$B$1*D$7)-C$7*EXP(-$B$1*C$7))*EXP(-D$7*$A365)</f>
        <v>1.3865166222159936E-2</v>
      </c>
      <c r="E365">
        <f>(E$7*EXP(-$B$1*E$7)-D$7*EXP(-$B$1*D$7))*EXP(-E$7*$A365)</f>
        <v>2.2908335359621253E-3</v>
      </c>
      <c r="F365">
        <f>(F$7*EXP(-$B$1*F$7)-E$7*EXP(-$B$1*E$7))*EXP(-F$7*$A365)</f>
        <v>3.7840467774604163E-4</v>
      </c>
      <c r="G365">
        <f>(G$7*EXP(-$B$1*G$7)-F$7*EXP(-$B$1*F$7))*EXP(-G$7*$A365)</f>
        <v>6.2490011744542289E-5</v>
      </c>
      <c r="H365">
        <f>(H$7*EXP(-$B$1*H$7)-G$7*EXP(-$B$1*G$7))*EXP(-H$7*$A365)</f>
        <v>1.0316973886643946E-5</v>
      </c>
      <c r="I365">
        <f>(I$7*EXP(-$B$1*I$7)-H$7*EXP(-$B$1*H$7))*EXP(-I$7*$A365)</f>
        <v>1.7028561660294669E-6</v>
      </c>
      <c r="J365">
        <f>(J$7*EXP(-$B$1*J$7)-I$7*EXP(-$B$1*I$7))*EXP(-J$7*$A365)</f>
        <v>2.8098531275575384E-7</v>
      </c>
      <c r="K365" s="3">
        <f t="shared" si="725"/>
        <v>-4.2818707793721444E-7</v>
      </c>
      <c r="L365" s="3">
        <v>0</v>
      </c>
      <c r="M365" s="4">
        <f t="shared" si="726"/>
        <v>-2.6745989913011447E-3</v>
      </c>
      <c r="N365" s="3">
        <f t="shared" ref="N365:W365" si="804">-N$7*EXP(-($B$1+$A365)*N$7)*(N$7-M$7)*($B$4+IF(N$6=1,1,0)*$B$3)</f>
        <v>-2.2529671758052101E-3</v>
      </c>
      <c r="O365" s="3">
        <f t="shared" si="804"/>
        <v>-3.0930649415182582E-4</v>
      </c>
      <c r="P365" s="3">
        <f t="shared" si="804"/>
        <v>-8.6501201111580626E-5</v>
      </c>
      <c r="Q365" s="3">
        <f t="shared" si="804"/>
        <v>-2.0320506247313261E-5</v>
      </c>
      <c r="R365" s="3">
        <f t="shared" si="804"/>
        <v>-4.3839272910023205E-6</v>
      </c>
      <c r="S365" s="3">
        <f t="shared" si="804"/>
        <v>-8.9907902952841902E-7</v>
      </c>
      <c r="T365" s="3">
        <f t="shared" si="804"/>
        <v>-1.7829242217300173E-7</v>
      </c>
      <c r="U365" s="3">
        <f t="shared" si="804"/>
        <v>-3.4519551276039799E-8</v>
      </c>
      <c r="V365" s="3">
        <f t="shared" si="804"/>
        <v>-6.5645831513201015E-9</v>
      </c>
      <c r="W365" s="3">
        <f t="shared" si="804"/>
        <v>-1.2311080841279103E-9</v>
      </c>
      <c r="X365" s="8">
        <f t="shared" si="728"/>
        <v>3.0473520307305359E-3</v>
      </c>
      <c r="Y365" s="8">
        <f t="shared" ref="Y365:AF365" si="805">(-EXP(-$B$1*Y$7)+EXP(-$B$1*X$7))*EXP(-Y$7*$A365)</f>
        <v>2.5359278252235907E-3</v>
      </c>
      <c r="Z365" s="8">
        <f t="shared" si="805"/>
        <v>4.255212359811181E-4</v>
      </c>
      <c r="AA365" s="8">
        <f t="shared" si="805"/>
        <v>7.14012127907989E-5</v>
      </c>
      <c r="AB365" s="8">
        <f t="shared" si="805"/>
        <v>1.1980913658145221E-5</v>
      </c>
      <c r="AC365" s="8">
        <f t="shared" si="805"/>
        <v>2.0103620999337853E-6</v>
      </c>
      <c r="AD365" s="8">
        <f t="shared" si="805"/>
        <v>3.3733285191505481E-7</v>
      </c>
      <c r="AE365" s="8">
        <f t="shared" si="805"/>
        <v>5.6603461130158106E-8</v>
      </c>
      <c r="AF365" s="8">
        <f t="shared" si="805"/>
        <v>9.4978944200789652E-9</v>
      </c>
      <c r="AG365" s="3">
        <f t="shared" si="730"/>
        <v>1.070467694843036E-7</v>
      </c>
      <c r="AH365" s="9">
        <f t="shared" si="731"/>
        <v>-0.10240759890023682</v>
      </c>
      <c r="AI365" s="9">
        <f t="shared" si="732"/>
        <v>0.40963039560094727</v>
      </c>
      <c r="AJ365" s="8">
        <f t="shared" si="733"/>
        <v>-3.1207200447087489E-4</v>
      </c>
      <c r="AK365" s="7">
        <f t="shared" si="734"/>
        <v>4.1170844066836729E-2</v>
      </c>
      <c r="AL365" s="7">
        <f t="shared" si="735"/>
        <v>-2.6745989913011447E-3</v>
      </c>
      <c r="AM365" s="10">
        <f t="shared" si="736"/>
        <v>3.8184173071064711E-2</v>
      </c>
      <c r="AN365" s="8"/>
      <c r="AO365" s="10">
        <f>Fixing!B365</f>
        <v>3.8183928048711589E-2</v>
      </c>
      <c r="AP365" s="11">
        <f t="shared" si="737"/>
        <v>-2.450223531222373E-7</v>
      </c>
      <c r="AR365" t="str">
        <f t="shared" si="738"/>
        <v>3.53999999999997 -0.00267459899130114 -0.000312072004470875 0.0411708440668367 0.0381841730710647</v>
      </c>
    </row>
    <row r="366" spans="1:44" x14ac:dyDescent="0.3">
      <c r="A366" s="4">
        <f t="shared" si="739"/>
        <v>3.5499999999999683</v>
      </c>
      <c r="B366" s="4">
        <f t="shared" si="724"/>
        <v>9.9907393675869899E-2</v>
      </c>
      <c r="C366">
        <f>(C$7*EXP(-$B$1*C$7)-B$7*EXP(-$B$1*B$7))*EXP(-C$7*$A366)</f>
        <v>8.3480084833521678E-2</v>
      </c>
      <c r="D366">
        <f>(D$7*EXP(-$B$1*D$7)-C$7*EXP(-$B$1*C$7))*EXP(-D$7*$A366)</f>
        <v>1.3727205513154027E-2</v>
      </c>
      <c r="E366">
        <f>(E$7*EXP(-$B$1*E$7)-D$7*EXP(-$B$1*D$7))*EXP(-E$7*$A366)</f>
        <v>2.2567274679193925E-3</v>
      </c>
      <c r="F366">
        <f>(F$7*EXP(-$B$1*F$7)-E$7*EXP(-$B$1*E$7))*EXP(-F$7*$A366)</f>
        <v>3.7091176309974043E-4</v>
      </c>
      <c r="G366">
        <f>(G$7*EXP(-$B$1*G$7)-F$7*EXP(-$B$1*F$7))*EXP(-G$7*$A366)</f>
        <v>6.0947127857219093E-5</v>
      </c>
      <c r="H366">
        <f>(H$7*EXP(-$B$1*H$7)-G$7*EXP(-$B$1*G$7))*EXP(-H$7*$A366)</f>
        <v>1.0012061228030216E-5</v>
      </c>
      <c r="I366">
        <f>(I$7*EXP(-$B$1*I$7)-H$7*EXP(-$B$1*H$7))*EXP(-I$7*$A366)</f>
        <v>1.6442871370256498E-6</v>
      </c>
      <c r="J366">
        <f>(J$7*EXP(-$B$1*J$7)-I$7*EXP(-$B$1*I$7))*EXP(-J$7*$A366)</f>
        <v>2.6996772105264111E-7</v>
      </c>
      <c r="K366" s="3">
        <f t="shared" si="725"/>
        <v>-4.0934576826144958E-7</v>
      </c>
      <c r="L366" s="3">
        <v>0</v>
      </c>
      <c r="M366" s="4">
        <f t="shared" si="726"/>
        <v>-2.6651062094315862E-3</v>
      </c>
      <c r="N366" s="3">
        <f t="shared" ref="N366:W366" si="806">-N$7*EXP(-($B$1+$A366)*N$7)*(N$7-M$7)*($B$4+IF(N$6=1,1,0)*$B$3)</f>
        <v>-2.2473417925246843E-3</v>
      </c>
      <c r="O366" s="3">
        <f t="shared" si="806"/>
        <v>-3.0699537298343896E-4</v>
      </c>
      <c r="P366" s="3">
        <f t="shared" si="806"/>
        <v>-8.5426665933853666E-5</v>
      </c>
      <c r="Q366" s="3">
        <f t="shared" si="806"/>
        <v>-1.9967990893768477E-5</v>
      </c>
      <c r="R366" s="3">
        <f t="shared" si="806"/>
        <v>-4.2863903325431466E-6</v>
      </c>
      <c r="S366" s="3">
        <f t="shared" si="806"/>
        <v>-8.7469122544292973E-7</v>
      </c>
      <c r="T366" s="3">
        <f t="shared" si="806"/>
        <v>-1.7259106729826652E-7</v>
      </c>
      <c r="U366" s="3">
        <f t="shared" si="806"/>
        <v>-3.324903909130927E-8</v>
      </c>
      <c r="V366" s="3">
        <f t="shared" si="806"/>
        <v>-6.2914339023446361E-9</v>
      </c>
      <c r="W366" s="3">
        <f t="shared" si="806"/>
        <v>-1.1739975625826183E-9</v>
      </c>
      <c r="X366" s="8">
        <f t="shared" si="728"/>
        <v>3.0291031320340066E-3</v>
      </c>
      <c r="Y366" s="8">
        <f t="shared" ref="Y366:AF366" si="807">(-EXP(-$B$1*Y$7)+EXP(-$B$1*X$7))*EXP(-Y$7*$A366)</f>
        <v>2.5232798324294325E-3</v>
      </c>
      <c r="Z366" s="8">
        <f t="shared" si="807"/>
        <v>4.2128722893984658E-4</v>
      </c>
      <c r="AA366" s="8">
        <f t="shared" si="807"/>
        <v>7.0338187222354932E-5</v>
      </c>
      <c r="AB366" s="8">
        <f t="shared" si="807"/>
        <v>1.1743675672716735E-5</v>
      </c>
      <c r="AC366" s="8">
        <f t="shared" si="807"/>
        <v>1.9607260828315171E-6</v>
      </c>
      <c r="AD366" s="8">
        <f t="shared" si="807"/>
        <v>3.2736315946014547E-7</v>
      </c>
      <c r="AE366" s="8">
        <f t="shared" si="807"/>
        <v>5.4656608646205391E-8</v>
      </c>
      <c r="AF366" s="8">
        <f t="shared" si="807"/>
        <v>9.1254766529956573E-9</v>
      </c>
      <c r="AG366" s="3">
        <f t="shared" si="730"/>
        <v>1.023364420653624E-7</v>
      </c>
      <c r="AH366" s="9">
        <f t="shared" si="731"/>
        <v>-0.10215189966021293</v>
      </c>
      <c r="AI366" s="9">
        <f t="shared" si="732"/>
        <v>0.40860759864085172</v>
      </c>
      <c r="AJ366" s="8">
        <f t="shared" si="733"/>
        <v>-3.0942863920397457E-4</v>
      </c>
      <c r="AK366" s="7">
        <f t="shared" si="734"/>
        <v>4.0822920216363412E-2</v>
      </c>
      <c r="AL366" s="7">
        <f t="shared" si="735"/>
        <v>-2.6651062094315862E-3</v>
      </c>
      <c r="AM366" s="10">
        <f t="shared" si="736"/>
        <v>3.7848385367727853E-2</v>
      </c>
      <c r="AN366" s="8"/>
      <c r="AO366" s="10">
        <f>Fixing!B366</f>
        <v>3.784814265866282E-2</v>
      </c>
      <c r="AP366" s="11">
        <f t="shared" si="737"/>
        <v>-2.4270906503337519E-7</v>
      </c>
      <c r="AR366" t="str">
        <f t="shared" si="738"/>
        <v>3.54999999999997 -0.00266510620943159 -0.000309428639203975 0.0408229202163634 0.0378483853677279</v>
      </c>
    </row>
    <row r="367" spans="1:44" x14ac:dyDescent="0.3">
      <c r="A367" s="4">
        <f t="shared" si="739"/>
        <v>3.5599999999999681</v>
      </c>
      <c r="B367" s="4">
        <f t="shared" si="724"/>
        <v>9.9311654379924674E-2</v>
      </c>
      <c r="C367">
        <f>(C$7*EXP(-$B$1*C$7)-B$7*EXP(-$B$1*B$7))*EXP(-C$7*$A367)</f>
        <v>8.306372617341784E-2</v>
      </c>
      <c r="D367">
        <f>(D$7*EXP(-$B$1*D$7)-C$7*EXP(-$B$1*C$7))*EXP(-D$7*$A367)</f>
        <v>1.359061753613881E-2</v>
      </c>
      <c r="E367">
        <f>(E$7*EXP(-$B$1*E$7)-D$7*EXP(-$B$1*D$7))*EXP(-E$7*$A367)</f>
        <v>2.2231291730775817E-3</v>
      </c>
      <c r="F367">
        <f>(F$7*EXP(-$B$1*F$7)-E$7*EXP(-$B$1*E$7))*EXP(-F$7*$A367)</f>
        <v>3.6356721810423522E-4</v>
      </c>
      <c r="G367">
        <f>(G$7*EXP(-$B$1*G$7)-F$7*EXP(-$B$1*F$7))*EXP(-G$7*$A367)</f>
        <v>5.9442337908803875E-5</v>
      </c>
      <c r="H367">
        <f>(H$7*EXP(-$B$1*H$7)-G$7*EXP(-$B$1*G$7))*EXP(-H$7*$A367)</f>
        <v>9.7161601003561205E-6</v>
      </c>
      <c r="I367">
        <f>(I$7*EXP(-$B$1*I$7)-H$7*EXP(-$B$1*H$7))*EXP(-I$7*$A367)</f>
        <v>1.5877325653946144E-6</v>
      </c>
      <c r="J367">
        <f>(J$7*EXP(-$B$1*J$7)-I$7*EXP(-$B$1*I$7))*EXP(-J$7*$A367)</f>
        <v>2.5938213529939809E-7</v>
      </c>
      <c r="K367" s="3">
        <f t="shared" si="725"/>
        <v>-3.9133352365698228E-7</v>
      </c>
      <c r="L367" s="3">
        <v>0</v>
      </c>
      <c r="M367" s="4">
        <f t="shared" si="726"/>
        <v>-2.6556672801656815E-3</v>
      </c>
      <c r="N367" s="3">
        <f t="shared" ref="N367:W367" si="808">-N$7*EXP(-($B$1+$A367)*N$7)*(N$7-M$7)*($B$4+IF(N$6=1,1,0)*$B$3)</f>
        <v>-2.2417304551376779E-3</v>
      </c>
      <c r="O367" s="3">
        <f t="shared" si="808"/>
        <v>-3.0470152038572859E-4</v>
      </c>
      <c r="P367" s="3">
        <f t="shared" si="808"/>
        <v>-8.4365478846480855E-5</v>
      </c>
      <c r="Q367" s="3">
        <f t="shared" si="808"/>
        <v>-1.9621590893501413E-5</v>
      </c>
      <c r="R367" s="3">
        <f t="shared" si="808"/>
        <v>-4.191023450737622E-6</v>
      </c>
      <c r="S367" s="3">
        <f t="shared" si="808"/>
        <v>-8.5096494828508206E-7</v>
      </c>
      <c r="T367" s="3">
        <f t="shared" si="808"/>
        <v>-1.6707202778506795E-7</v>
      </c>
      <c r="U367" s="3">
        <f t="shared" si="808"/>
        <v>-3.2025288847330484E-8</v>
      </c>
      <c r="V367" s="3">
        <f t="shared" si="808"/>
        <v>-6.0296502664623503E-9</v>
      </c>
      <c r="W367" s="3">
        <f t="shared" si="808"/>
        <v>-1.1195363711109654E-9</v>
      </c>
      <c r="X367" s="8">
        <f t="shared" si="728"/>
        <v>3.0109817775511253E-3</v>
      </c>
      <c r="Y367" s="8">
        <f t="shared" ref="Y367:AF367" si="809">(-EXP(-$B$1*Y$7)+EXP(-$B$1*X$7))*EXP(-Y$7*$A367)</f>
        <v>2.5106949217625057E-3</v>
      </c>
      <c r="Z367" s="8">
        <f t="shared" si="809"/>
        <v>4.1709535097254289E-4</v>
      </c>
      <c r="AA367" s="8">
        <f t="shared" si="809"/>
        <v>6.9290988042777446E-5</v>
      </c>
      <c r="AB367" s="8">
        <f t="shared" si="809"/>
        <v>1.1511135314141765E-5</v>
      </c>
      <c r="AC367" s="8">
        <f t="shared" si="809"/>
        <v>1.9123155833580635E-6</v>
      </c>
      <c r="AD367" s="8">
        <f t="shared" si="809"/>
        <v>3.1768811594642641E-7</v>
      </c>
      <c r="AE367" s="8">
        <f t="shared" si="809"/>
        <v>5.2776717343046056E-8</v>
      </c>
      <c r="AF367" s="8">
        <f t="shared" si="809"/>
        <v>8.7676615954293234E-9</v>
      </c>
      <c r="AG367" s="3">
        <f t="shared" si="730"/>
        <v>9.7833380914245543E-8</v>
      </c>
      <c r="AH367" s="9">
        <f t="shared" si="731"/>
        <v>-0.10189683886989445</v>
      </c>
      <c r="AI367" s="9">
        <f t="shared" si="732"/>
        <v>0.40758735547957781</v>
      </c>
      <c r="AJ367" s="8">
        <f t="shared" si="733"/>
        <v>-3.0680952502731542E-4</v>
      </c>
      <c r="AK367" s="7">
        <f t="shared" si="734"/>
        <v>4.047817457701533E-2</v>
      </c>
      <c r="AL367" s="7">
        <f t="shared" si="735"/>
        <v>-2.6556672801656815E-3</v>
      </c>
      <c r="AM367" s="10">
        <f t="shared" si="736"/>
        <v>3.7515697771822329E-2</v>
      </c>
      <c r="AN367" s="8"/>
      <c r="AO367" s="10">
        <f>Fixing!B367</f>
        <v>3.7515457351328066E-2</v>
      </c>
      <c r="AP367" s="11">
        <f t="shared" si="737"/>
        <v>-2.4042049426298284E-7</v>
      </c>
      <c r="AR367" t="str">
        <f t="shared" si="738"/>
        <v>3.55999999999997 -0.00265566728016568 -0.000306809525027315 0.0404781745770153 0.0375156977718223</v>
      </c>
    </row>
    <row r="368" spans="1:44" x14ac:dyDescent="0.3">
      <c r="A368" s="4">
        <f t="shared" si="739"/>
        <v>3.5699999999999679</v>
      </c>
      <c r="B368" s="4">
        <f t="shared" si="724"/>
        <v>9.8720043865966639E-2</v>
      </c>
      <c r="C368">
        <f>(C$7*EXP(-$B$1*C$7)-B$7*EXP(-$B$1*B$7))*EXP(-C$7*$A368)</f>
        <v>8.2649444110794584E-2</v>
      </c>
      <c r="D368">
        <f>(D$7*EXP(-$B$1*D$7)-C$7*EXP(-$B$1*C$7))*EXP(-D$7*$A368)</f>
        <v>1.3455388632202761E-2</v>
      </c>
      <c r="E368">
        <f>(E$7*EXP(-$B$1*E$7)-D$7*EXP(-$B$1*D$7))*EXP(-E$7*$A368)</f>
        <v>2.1900310916786103E-3</v>
      </c>
      <c r="F368">
        <f>(F$7*EXP(-$B$1*F$7)-E$7*EXP(-$B$1*E$7))*EXP(-F$7*$A368)</f>
        <v>3.5636810484359927E-4</v>
      </c>
      <c r="G368">
        <f>(G$7*EXP(-$B$1*G$7)-F$7*EXP(-$B$1*F$7))*EXP(-G$7*$A368)</f>
        <v>5.7974701356594015E-5</v>
      </c>
      <c r="H368">
        <f>(H$7*EXP(-$B$1*H$7)-G$7*EXP(-$B$1*G$7))*EXP(-H$7*$A368)</f>
        <v>9.4290041726328295E-6</v>
      </c>
      <c r="I368">
        <f>(I$7*EXP(-$B$1*I$7)-H$7*EXP(-$B$1*H$7))*EXP(-I$7*$A368)</f>
        <v>1.5331231647135632E-6</v>
      </c>
      <c r="J368">
        <f>(J$7*EXP(-$B$1*J$7)-I$7*EXP(-$B$1*I$7))*EXP(-J$7*$A368)</f>
        <v>2.4921161630044092E-7</v>
      </c>
      <c r="K368" s="3">
        <f t="shared" si="725"/>
        <v>-3.7411386317294961E-7</v>
      </c>
      <c r="L368" s="3">
        <v>0</v>
      </c>
      <c r="M368" s="4">
        <f t="shared" si="726"/>
        <v>-2.6462816931298243E-3</v>
      </c>
      <c r="N368" s="3">
        <f t="shared" ref="N368:W368" si="810">-N$7*EXP(-($B$1+$A368)*N$7)*(N$7-M$7)*($B$4+IF(N$6=1,1,0)*$B$3)</f>
        <v>-2.236133128573313E-3</v>
      </c>
      <c r="O368" s="3">
        <f t="shared" si="810"/>
        <v>-3.0242480732888129E-4</v>
      </c>
      <c r="P368" s="3">
        <f t="shared" si="810"/>
        <v>-8.3317474036820704E-5</v>
      </c>
      <c r="Q368" s="3">
        <f t="shared" si="810"/>
        <v>-1.9281200158804604E-5</v>
      </c>
      <c r="R368" s="3">
        <f t="shared" si="810"/>
        <v>-4.0977783640650003E-6</v>
      </c>
      <c r="S368" s="3">
        <f t="shared" si="810"/>
        <v>-8.2788225392696569E-7</v>
      </c>
      <c r="T368" s="3">
        <f t="shared" si="810"/>
        <v>-1.6172947363478568E-7</v>
      </c>
      <c r="U368" s="3">
        <f t="shared" si="810"/>
        <v>-3.0846579443645629E-8</v>
      </c>
      <c r="V368" s="3">
        <f t="shared" si="810"/>
        <v>-5.7787593258033617E-9</v>
      </c>
      <c r="W368" s="3">
        <f t="shared" si="810"/>
        <v>-1.0676016085443117E-9</v>
      </c>
      <c r="X368" s="8">
        <f t="shared" si="728"/>
        <v>2.9929868538614507E-3</v>
      </c>
      <c r="Y368" s="8">
        <f t="shared" ref="Y368:AF368" si="811">(-EXP(-$B$1*Y$7)+EXP(-$B$1*X$7))*EXP(-Y$7*$A368)</f>
        <v>2.4981727785993884E-3</v>
      </c>
      <c r="Z368" s="8">
        <f t="shared" si="811"/>
        <v>4.1294518288791712E-4</v>
      </c>
      <c r="AA368" s="8">
        <f t="shared" si="811"/>
        <v>6.8259379627833141E-5</v>
      </c>
      <c r="AB368" s="8">
        <f t="shared" si="811"/>
        <v>1.1283199563176302E-5</v>
      </c>
      <c r="AC368" s="8">
        <f t="shared" si="811"/>
        <v>1.865100343375365E-6</v>
      </c>
      <c r="AD368" s="8">
        <f t="shared" si="811"/>
        <v>3.0829901318165034E-7</v>
      </c>
      <c r="AE368" s="8">
        <f t="shared" si="811"/>
        <v>5.0961484118740001E-8</v>
      </c>
      <c r="AF368" s="8">
        <f t="shared" si="811"/>
        <v>8.4238766669499112E-9</v>
      </c>
      <c r="AG368" s="3">
        <f t="shared" si="730"/>
        <v>9.3528465793237363E-8</v>
      </c>
      <c r="AH368" s="9">
        <f t="shared" si="731"/>
        <v>-0.1016424149351506</v>
      </c>
      <c r="AI368" s="9">
        <f t="shared" si="732"/>
        <v>0.40656965974060238</v>
      </c>
      <c r="AJ368" s="8">
        <f t="shared" si="733"/>
        <v>-3.0421441169563654E-4</v>
      </c>
      <c r="AK368" s="7">
        <f t="shared" si="734"/>
        <v>4.0136574644163397E-2</v>
      </c>
      <c r="AL368" s="7">
        <f t="shared" si="735"/>
        <v>-2.6462816931298243E-3</v>
      </c>
      <c r="AM368" s="10">
        <f t="shared" si="736"/>
        <v>3.7186078539337933E-2</v>
      </c>
      <c r="AN368" s="8"/>
      <c r="AO368" s="10">
        <f>Fixing!B368</f>
        <v>3.7185840383054773E-2</v>
      </c>
      <c r="AP368" s="11">
        <f t="shared" si="737"/>
        <v>-2.3815628315965176E-7</v>
      </c>
      <c r="AR368" t="str">
        <f t="shared" si="738"/>
        <v>3.56999999999997 -0.00264628169312982 -0.000304214411695637 0.0401365746441634 0.0371860785393379</v>
      </c>
    </row>
    <row r="369" spans="1:44" x14ac:dyDescent="0.3">
      <c r="A369" s="4">
        <f t="shared" si="739"/>
        <v>3.5799999999999677</v>
      </c>
      <c r="B369" s="4">
        <f t="shared" si="724"/>
        <v>9.8132526702887315E-2</v>
      </c>
      <c r="C369">
        <f>(C$7*EXP(-$B$1*C$7)-B$7*EXP(-$B$1*B$7))*EXP(-C$7*$A369)</f>
        <v>8.2237228288578781E-2</v>
      </c>
      <c r="D369">
        <f>(D$7*EXP(-$B$1*D$7)-C$7*EXP(-$B$1*C$7))*EXP(-D$7*$A369)</f>
        <v>1.3321505278342792E-2</v>
      </c>
      <c r="E369">
        <f>(E$7*EXP(-$B$1*E$7)-D$7*EXP(-$B$1*D$7))*EXP(-E$7*$A369)</f>
        <v>2.157425776514529E-3</v>
      </c>
      <c r="F369">
        <f>(F$7*EXP(-$B$1*F$7)-E$7*EXP(-$B$1*E$7))*EXP(-F$7*$A369)</f>
        <v>3.4931154357653886E-4</v>
      </c>
      <c r="G369">
        <f>(G$7*EXP(-$B$1*G$7)-F$7*EXP(-$B$1*F$7))*EXP(-G$7*$A369)</f>
        <v>5.6543300879968547E-5</v>
      </c>
      <c r="H369">
        <f>(H$7*EXP(-$B$1*H$7)-G$7*EXP(-$B$1*G$7))*EXP(-H$7*$A369)</f>
        <v>9.1503349851417819E-6</v>
      </c>
      <c r="I369">
        <f>(I$7*EXP(-$B$1*I$7)-H$7*EXP(-$B$1*H$7))*EXP(-I$7*$A369)</f>
        <v>1.4803920316373574E-6</v>
      </c>
      <c r="J369">
        <f>(J$7*EXP(-$B$1*J$7)-I$7*EXP(-$B$1*I$7))*EXP(-J$7*$A369)</f>
        <v>2.3943988905554482E-7</v>
      </c>
      <c r="K369" s="3">
        <f t="shared" si="725"/>
        <v>-3.5765191111219198E-7</v>
      </c>
      <c r="L369" s="3">
        <v>0</v>
      </c>
      <c r="M369" s="4">
        <f t="shared" si="726"/>
        <v>-2.6369489447383215E-3</v>
      </c>
      <c r="N369" s="3">
        <f t="shared" ref="N369:W369" si="812">-N$7*EXP(-($B$1+$A369)*N$7)*(N$7-M$7)*($B$4+IF(N$6=1,1,0)*$B$3)</f>
        <v>-2.2305497778482811E-3</v>
      </c>
      <c r="O369" s="3">
        <f t="shared" si="812"/>
        <v>-3.0016510574718729E-4</v>
      </c>
      <c r="P369" s="3">
        <f t="shared" si="812"/>
        <v>-8.2282487751989455E-5</v>
      </c>
      <c r="Q369" s="3">
        <f t="shared" si="812"/>
        <v>-1.8946714442355124E-5</v>
      </c>
      <c r="R369" s="3">
        <f t="shared" si="812"/>
        <v>-4.006607865208636E-6</v>
      </c>
      <c r="S369" s="3">
        <f t="shared" si="812"/>
        <v>-8.0542568498083625E-7</v>
      </c>
      <c r="T369" s="3">
        <f t="shared" si="812"/>
        <v>-1.5655776127787276E-7</v>
      </c>
      <c r="U369" s="3">
        <f t="shared" si="812"/>
        <v>-2.9711253125901384E-8</v>
      </c>
      <c r="V369" s="3">
        <f t="shared" si="812"/>
        <v>-5.5383078403901939E-9</v>
      </c>
      <c r="W369" s="3">
        <f t="shared" si="812"/>
        <v>-1.0180760750410946E-9</v>
      </c>
      <c r="X369" s="8">
        <f t="shared" si="728"/>
        <v>2.9751172601420722E-3</v>
      </c>
      <c r="Y369" s="8">
        <f t="shared" ref="Y369:AF369" si="813">(-EXP(-$B$1*Y$7)+EXP(-$B$1*X$7))*EXP(-Y$7*$A369)</f>
        <v>2.4857130898858501E-3</v>
      </c>
      <c r="Z369" s="8">
        <f t="shared" si="813"/>
        <v>4.0883630966570219E-4</v>
      </c>
      <c r="AA369" s="8">
        <f t="shared" si="813"/>
        <v>6.7243129861276497E-5</v>
      </c>
      <c r="AB369" s="8">
        <f t="shared" si="813"/>
        <v>1.1059777242480778E-5</v>
      </c>
      <c r="AC369" s="8">
        <f t="shared" si="813"/>
        <v>1.8190508518214398E-6</v>
      </c>
      <c r="AD369" s="8">
        <f t="shared" si="813"/>
        <v>2.991874003395454E-7</v>
      </c>
      <c r="AE369" s="8">
        <f t="shared" si="813"/>
        <v>4.9208685085579289E-8</v>
      </c>
      <c r="AF369" s="8">
        <f t="shared" si="813"/>
        <v>8.0935717383271543E-9</v>
      </c>
      <c r="AG369" s="3">
        <f t="shared" si="730"/>
        <v>8.9412977778048007E-8</v>
      </c>
      <c r="AH369" s="9">
        <f t="shared" si="731"/>
        <v>-0.10138862626583096</v>
      </c>
      <c r="AI369" s="9">
        <f t="shared" si="732"/>
        <v>0.40555450506332386</v>
      </c>
      <c r="AJ369" s="8">
        <f t="shared" si="733"/>
        <v>-3.0164305198556753E-4</v>
      </c>
      <c r="AK369" s="7">
        <f t="shared" si="734"/>
        <v>3.9798088297602875E-2</v>
      </c>
      <c r="AL369" s="7">
        <f t="shared" si="735"/>
        <v>-2.6369489447383215E-3</v>
      </c>
      <c r="AM369" s="10">
        <f t="shared" si="736"/>
        <v>3.6859496300878987E-2</v>
      </c>
      <c r="AN369" s="8"/>
      <c r="AO369" s="10">
        <f>Fixing!B369</f>
        <v>3.6859260384736185E-2</v>
      </c>
      <c r="AP369" s="11">
        <f t="shared" si="737"/>
        <v>-2.3591614280171758E-7</v>
      </c>
      <c r="AR369" t="str">
        <f t="shared" si="738"/>
        <v>3.57999999999997 -0.00263694894473832 -0.000301643051985568 0.0397980882976029 0.036859496300879</v>
      </c>
    </row>
    <row r="370" spans="1:44" x14ac:dyDescent="0.3">
      <c r="A370" s="4">
        <f t="shared" si="739"/>
        <v>3.5899999999999674</v>
      </c>
      <c r="B370" s="4">
        <f t="shared" si="724"/>
        <v>9.7549067845379742E-2</v>
      </c>
      <c r="C370">
        <f>(C$7*EXP(-$B$1*C$7)-B$7*EXP(-$B$1*B$7))*EXP(-C$7*$A370)</f>
        <v>8.182706840135337E-2</v>
      </c>
      <c r="D370">
        <f>(D$7*EXP(-$B$1*D$7)-C$7*EXP(-$B$1*C$7))*EXP(-D$7*$A370)</f>
        <v>1.3188954086111948E-2</v>
      </c>
      <c r="E370">
        <f>(E$7*EXP(-$B$1*E$7)-D$7*EXP(-$B$1*D$7))*EXP(-E$7*$A370)</f>
        <v>2.1253058912518723E-3</v>
      </c>
      <c r="F370">
        <f>(F$7*EXP(-$B$1*F$7)-E$7*EXP(-$B$1*E$7))*EXP(-F$7*$A370)</f>
        <v>3.4239471158445834E-4</v>
      </c>
      <c r="G370">
        <f>(G$7*EXP(-$B$1*G$7)-F$7*EXP(-$B$1*F$7))*EXP(-G$7*$A370)</f>
        <v>5.5147241807033753E-5</v>
      </c>
      <c r="H370">
        <f>(H$7*EXP(-$B$1*H$7)-G$7*EXP(-$B$1*G$7))*EXP(-H$7*$A370)</f>
        <v>8.8799017168035024E-6</v>
      </c>
      <c r="I370">
        <f>(I$7*EXP(-$B$1*I$7)-H$7*EXP(-$B$1*H$7))*EXP(-I$7*$A370)</f>
        <v>1.4294745639335775E-6</v>
      </c>
      <c r="J370">
        <f>(J$7*EXP(-$B$1*J$7)-I$7*EXP(-$B$1*I$7))*EXP(-J$7*$A370)</f>
        <v>2.3005131671637158E-7</v>
      </c>
      <c r="K370" s="3">
        <f t="shared" si="725"/>
        <v>-3.4191432639605179E-7</v>
      </c>
      <c r="L370" s="3">
        <v>0</v>
      </c>
      <c r="M370" s="4">
        <f t="shared" si="726"/>
        <v>-2.6276685380819771E-3</v>
      </c>
      <c r="N370" s="3">
        <f t="shared" ref="N370:W370" si="814">-N$7*EXP(-($B$1+$A370)*N$7)*(N$7-M$7)*($B$4+IF(N$6=1,1,0)*$B$3)</f>
        <v>-2.2249803680666216E-3</v>
      </c>
      <c r="O370" s="3">
        <f t="shared" si="814"/>
        <v>-2.9792228853183682E-4</v>
      </c>
      <c r="P370" s="3">
        <f t="shared" si="814"/>
        <v>-8.1260358273274469E-5</v>
      </c>
      <c r="Q370" s="3">
        <f t="shared" si="814"/>
        <v>-1.8618031305288006E-5</v>
      </c>
      <c r="R370" s="3">
        <f t="shared" si="814"/>
        <v>-3.9174657971563001E-6</v>
      </c>
      <c r="S370" s="3">
        <f t="shared" si="814"/>
        <v>-7.8357825759612941E-7</v>
      </c>
      <c r="T370" s="3">
        <f t="shared" si="814"/>
        <v>-1.5155142761231135E-7</v>
      </c>
      <c r="U370" s="3">
        <f t="shared" si="814"/>
        <v>-2.8617713154358539E-8</v>
      </c>
      <c r="V370" s="3">
        <f t="shared" si="814"/>
        <v>-5.307861429349876E-9</v>
      </c>
      <c r="W370" s="3">
        <f t="shared" si="814"/>
        <v>-9.7084800760494614E-10</v>
      </c>
      <c r="X370" s="8">
        <f t="shared" si="728"/>
        <v>2.95737190798226E-3</v>
      </c>
      <c r="Y370" s="8">
        <f t="shared" ref="Y370:AF370" si="815">(-EXP(-$B$1*Y$7)+EXP(-$B$1*X$7))*EXP(-Y$7*$A370)</f>
        <v>2.4733155441290229E-3</v>
      </c>
      <c r="Z370" s="8">
        <f t="shared" si="815"/>
        <v>4.0476832041515194E-4</v>
      </c>
      <c r="AA370" s="8">
        <f t="shared" si="815"/>
        <v>6.6242010082622746E-5</v>
      </c>
      <c r="AB370" s="8">
        <f t="shared" si="815"/>
        <v>1.0840778980147906E-5</v>
      </c>
      <c r="AC370" s="8">
        <f t="shared" si="815"/>
        <v>1.7741383262650347E-6</v>
      </c>
      <c r="AD370" s="8">
        <f t="shared" si="815"/>
        <v>2.9034507635350145E-7</v>
      </c>
      <c r="AE370" s="8">
        <f t="shared" si="815"/>
        <v>4.7516172845548372E-8</v>
      </c>
      <c r="AF370" s="8">
        <f t="shared" si="815"/>
        <v>7.7762182512064468E-9</v>
      </c>
      <c r="AG370" s="3">
        <f t="shared" si="730"/>
        <v>8.5478581599012961E-8</v>
      </c>
      <c r="AH370" s="9">
        <f t="shared" si="731"/>
        <v>-0.10113547127575553</v>
      </c>
      <c r="AI370" s="9">
        <f t="shared" si="732"/>
        <v>0.40454188510302214</v>
      </c>
      <c r="AJ370" s="8">
        <f t="shared" si="733"/>
        <v>-2.9909520165146618E-4</v>
      </c>
      <c r="AK370" s="7">
        <f t="shared" si="734"/>
        <v>3.9462683796212525E-2</v>
      </c>
      <c r="AL370" s="7">
        <f t="shared" si="735"/>
        <v>-2.6276685380819771E-3</v>
      </c>
      <c r="AM370" s="10">
        <f t="shared" si="736"/>
        <v>3.6535920056479085E-2</v>
      </c>
      <c r="AN370" s="8"/>
      <c r="AO370" s="10">
        <f>Fixing!B370</f>
        <v>3.6535686356681349E-2</v>
      </c>
      <c r="AP370" s="11">
        <f t="shared" si="737"/>
        <v>-2.3369979773590899E-7</v>
      </c>
      <c r="AR370" t="str">
        <f t="shared" si="738"/>
        <v>3.58999999999997 -0.00262766853808198 -0.000299095201651466 0.0394626837962125 0.0365359200564791</v>
      </c>
    </row>
    <row r="371" spans="1:44" x14ac:dyDescent="0.3">
      <c r="A371" s="4">
        <f t="shared" si="739"/>
        <v>3.5999999999999672</v>
      </c>
      <c r="B371" s="4">
        <f t="shared" si="724"/>
        <v>9.6969632628740351E-2</v>
      </c>
      <c r="C371">
        <f>(C$7*EXP(-$B$1*C$7)-B$7*EXP(-$B$1*B$7))*EXP(-C$7*$A371)</f>
        <v>8.1418954195099813E-2</v>
      </c>
      <c r="D371">
        <f>(D$7*EXP(-$B$1*D$7)-C$7*EXP(-$B$1*C$7))*EXP(-D$7*$A371)</f>
        <v>1.3057721800280548E-2</v>
      </c>
      <c r="E371">
        <f>(E$7*EXP(-$B$1*E$7)-D$7*EXP(-$B$1*D$7))*EXP(-E$7*$A371)</f>
        <v>2.0936642087809477E-3</v>
      </c>
      <c r="F371">
        <f>(F$7*EXP(-$B$1*F$7)-E$7*EXP(-$B$1*E$7))*EXP(-F$7*$A371)</f>
        <v>3.3561484204233536E-4</v>
      </c>
      <c r="G371">
        <f>(G$7*EXP(-$B$1*G$7)-F$7*EXP(-$B$1*F$7))*EXP(-G$7*$A371)</f>
        <v>5.3785651555423263E-5</v>
      </c>
      <c r="H371">
        <f>(H$7*EXP(-$B$1*H$7)-G$7*EXP(-$B$1*G$7))*EXP(-H$7*$A371)</f>
        <v>8.6174609594216941E-6</v>
      </c>
      <c r="I371">
        <f>(I$7*EXP(-$B$1*I$7)-H$7*EXP(-$B$1*H$7))*EXP(-I$7*$A371)</f>
        <v>1.3803083813366852E-6</v>
      </c>
      <c r="J371">
        <f>(J$7*EXP(-$B$1*J$7)-I$7*EXP(-$B$1*I$7))*EXP(-J$7*$A371)</f>
        <v>2.2103087556417629E-7</v>
      </c>
      <c r="K371" s="3">
        <f t="shared" si="725"/>
        <v>-3.2686923503728686E-7</v>
      </c>
      <c r="L371" s="3">
        <v>0</v>
      </c>
      <c r="M371" s="4">
        <f t="shared" si="726"/>
        <v>-2.6184399828188157E-3</v>
      </c>
      <c r="N371" s="3">
        <f t="shared" ref="N371:W371" si="816">-N$7*EXP(-($B$1+$A371)*N$7)*(N$7-M$7)*($B$4+IF(N$6=1,1,0)*$B$3)</f>
        <v>-2.2194248644195049E-3</v>
      </c>
      <c r="O371" s="3">
        <f t="shared" si="816"/>
        <v>-2.9569622952377018E-4</v>
      </c>
      <c r="P371" s="3">
        <f t="shared" si="816"/>
        <v>-8.0250925890865238E-5</v>
      </c>
      <c r="Q371" s="3">
        <f t="shared" si="816"/>
        <v>-1.8295050085823581E-5</v>
      </c>
      <c r="R371" s="3">
        <f t="shared" si="816"/>
        <v>-3.8303070298321552E-6</v>
      </c>
      <c r="S371" s="3">
        <f t="shared" si="816"/>
        <v>-7.6232344861462312E-7</v>
      </c>
      <c r="T371" s="3">
        <f t="shared" si="816"/>
        <v>-1.4670518423270162E-7</v>
      </c>
      <c r="U371" s="3">
        <f t="shared" si="816"/>
        <v>-2.7564421558213883E-8</v>
      </c>
      <c r="V371" s="3">
        <f t="shared" si="816"/>
        <v>-5.0870037861953133E-9</v>
      </c>
      <c r="W371" s="3">
        <f t="shared" si="816"/>
        <v>-9.258108278720207E-10</v>
      </c>
      <c r="X371" s="8">
        <f t="shared" si="728"/>
        <v>2.9397497212016611E-3</v>
      </c>
      <c r="Y371" s="8">
        <f t="shared" ref="Y371:AF371" si="817">(-EXP(-$B$1*Y$7)+EXP(-$B$1*X$7))*EXP(-Y$7*$A371)</f>
        <v>2.4609798313896172E-3</v>
      </c>
      <c r="Z371" s="8">
        <f t="shared" si="817"/>
        <v>4.0074080833395128E-4</v>
      </c>
      <c r="AA371" s="8">
        <f t="shared" si="817"/>
        <v>6.5255795035698135E-5</v>
      </c>
      <c r="AB371" s="8">
        <f t="shared" si="817"/>
        <v>1.0626117173952744E-5</v>
      </c>
      <c r="AC371" s="8">
        <f t="shared" si="817"/>
        <v>1.7303346949156437E-6</v>
      </c>
      <c r="AD371" s="8">
        <f t="shared" si="817"/>
        <v>2.8176408253505625E-7</v>
      </c>
      <c r="AE371" s="8">
        <f t="shared" si="817"/>
        <v>4.5881873859492209E-8</v>
      </c>
      <c r="AF371" s="8">
        <f t="shared" si="817"/>
        <v>7.4713083723027061E-9</v>
      </c>
      <c r="AG371" s="3">
        <f t="shared" si="730"/>
        <v>8.1717308759321688E-8</v>
      </c>
      <c r="AH371" s="9">
        <f t="shared" si="731"/>
        <v>-0.10088294838270478</v>
      </c>
      <c r="AI371" s="9">
        <f t="shared" si="732"/>
        <v>0.40353179353081914</v>
      </c>
      <c r="AJ371" s="8">
        <f t="shared" si="733"/>
        <v>-2.9657061938205797E-4</v>
      </c>
      <c r="AK371" s="7">
        <f t="shared" si="734"/>
        <v>3.9130329772700236E-2</v>
      </c>
      <c r="AL371" s="7">
        <f t="shared" si="735"/>
        <v>-2.6184399828188157E-3</v>
      </c>
      <c r="AM371" s="10">
        <f t="shared" si="736"/>
        <v>3.6215319170499367E-2</v>
      </c>
      <c r="AN371" s="8"/>
      <c r="AO371" s="10">
        <f>Fixing!B371</f>
        <v>3.6215087663559652E-2</v>
      </c>
      <c r="AP371" s="11">
        <f t="shared" si="737"/>
        <v>-2.315069397157421E-7</v>
      </c>
      <c r="AR371" t="str">
        <f t="shared" si="738"/>
        <v>3.59999999999997 -0.00261843998281882 -0.000296570619382058 0.0391303297727002 0.0362153191704994</v>
      </c>
    </row>
    <row r="372" spans="1:44" x14ac:dyDescent="0.3">
      <c r="A372" s="4">
        <f t="shared" si="739"/>
        <v>3.609999999999967</v>
      </c>
      <c r="B372" s="4">
        <f t="shared" si="724"/>
        <v>9.6394186763754053E-2</v>
      </c>
      <c r="C372">
        <f>(C$7*EXP(-$B$1*C$7)-B$7*EXP(-$B$1*B$7))*EXP(-C$7*$A372)</f>
        <v>8.1012875466941719E-2</v>
      </c>
      <c r="D372">
        <f>(D$7*EXP(-$B$1*D$7)-C$7*EXP(-$B$1*C$7))*EXP(-D$7*$A372)</f>
        <v>1.2927795297510647E-2</v>
      </c>
      <c r="E372">
        <f>(E$7*EXP(-$B$1*E$7)-D$7*EXP(-$B$1*D$7))*EXP(-E$7*$A372)</f>
        <v>2.0624936095897119E-3</v>
      </c>
      <c r="F372">
        <f>(F$7*EXP(-$B$1*F$7)-E$7*EXP(-$B$1*E$7))*EXP(-F$7*$A372)</f>
        <v>3.2896922291195346E-4</v>
      </c>
      <c r="G372">
        <f>(G$7*EXP(-$B$1*G$7)-F$7*EXP(-$B$1*F$7))*EXP(-G$7*$A372)</f>
        <v>5.2457679086906482E-5</v>
      </c>
      <c r="H372">
        <f>(H$7*EXP(-$B$1*H$7)-G$7*EXP(-$B$1*G$7))*EXP(-H$7*$A372)</f>
        <v>8.3627764985994307E-6</v>
      </c>
      <c r="I372">
        <f>(I$7*EXP(-$B$1*I$7)-H$7*EXP(-$B$1*H$7))*EXP(-I$7*$A372)</f>
        <v>1.3328332491244198E-6</v>
      </c>
      <c r="J372">
        <f>(J$7*EXP(-$B$1*J$7)-I$7*EXP(-$B$1*I$7))*EXP(-J$7*$A372)</f>
        <v>2.1236413096865209E-7</v>
      </c>
      <c r="K372" s="3">
        <f t="shared" si="725"/>
        <v>-3.1248616558435847E-7</v>
      </c>
      <c r="L372" s="3">
        <v>0</v>
      </c>
      <c r="M372" s="4">
        <f t="shared" si="726"/>
        <v>-2.6092627950669019E-3</v>
      </c>
      <c r="N372" s="3">
        <f t="shared" ref="N372:W372" si="818">-N$7*EXP(-($B$1+$A372)*N$7)*(N$7-M$7)*($B$4+IF(N$6=1,1,0)*$B$3)</f>
        <v>-2.2138832321850158E-3</v>
      </c>
      <c r="O372" s="3">
        <f t="shared" si="818"/>
        <v>-2.9348680350658118E-4</v>
      </c>
      <c r="P372" s="3">
        <f t="shared" si="818"/>
        <v>-7.9254032878898237E-5</v>
      </c>
      <c r="Q372" s="3">
        <f t="shared" si="818"/>
        <v>-1.7977671868439028E-5</v>
      </c>
      <c r="R372" s="3">
        <f t="shared" si="818"/>
        <v>-3.745087437248727E-6</v>
      </c>
      <c r="S372" s="3">
        <f t="shared" si="818"/>
        <v>-7.4164518307400582E-7</v>
      </c>
      <c r="T372" s="3">
        <f t="shared" si="818"/>
        <v>-1.4201391184389309E-7</v>
      </c>
      <c r="U372" s="3">
        <f t="shared" si="818"/>
        <v>-2.6549896972575098E-8</v>
      </c>
      <c r="V372" s="3">
        <f t="shared" si="818"/>
        <v>-4.8753359267585527E-9</v>
      </c>
      <c r="W372" s="3">
        <f t="shared" si="818"/>
        <v>-8.8286290159834671E-10</v>
      </c>
      <c r="X372" s="8">
        <f t="shared" si="728"/>
        <v>2.9222496356719474E-3</v>
      </c>
      <c r="Y372" s="8">
        <f t="shared" ref="Y372:AF372" si="819">(-EXP(-$B$1*Y$7)+EXP(-$B$1*X$7))*EXP(-Y$7*$A372)</f>
        <v>2.4487056432741724E-3</v>
      </c>
      <c r="Z372" s="8">
        <f t="shared" si="819"/>
        <v>3.9675337066753574E-4</v>
      </c>
      <c r="AA372" s="8">
        <f t="shared" si="819"/>
        <v>6.4284262817956522E-5</v>
      </c>
      <c r="AB372" s="8">
        <f t="shared" si="819"/>
        <v>1.041570595631061E-5</v>
      </c>
      <c r="AC372" s="8">
        <f t="shared" si="819"/>
        <v>1.6876125790777506E-6</v>
      </c>
      <c r="AD372" s="8">
        <f t="shared" si="819"/>
        <v>2.7343669541053873E-7</v>
      </c>
      <c r="AE372" s="8">
        <f t="shared" si="819"/>
        <v>4.4303785906772201E-8</v>
      </c>
      <c r="AF372" s="8">
        <f t="shared" si="819"/>
        <v>7.1783541807587816E-9</v>
      </c>
      <c r="AG372" s="3">
        <f t="shared" si="730"/>
        <v>7.8121541396089592E-8</v>
      </c>
      <c r="AH372" s="9">
        <f t="shared" si="731"/>
        <v>-0.10063105600840982</v>
      </c>
      <c r="AI372" s="9">
        <f t="shared" si="732"/>
        <v>0.4025242240336393</v>
      </c>
      <c r="AJ372" s="8">
        <f t="shared" si="733"/>
        <v>-2.9406906675785894E-4</v>
      </c>
      <c r="AK372" s="7">
        <f t="shared" si="734"/>
        <v>3.8800995228433804E-2</v>
      </c>
      <c r="AL372" s="7">
        <f t="shared" si="735"/>
        <v>-2.6092627950669019E-3</v>
      </c>
      <c r="AM372" s="10">
        <f t="shared" si="736"/>
        <v>3.5897663366609045E-2</v>
      </c>
      <c r="AN372" s="8"/>
      <c r="AO372" s="10">
        <f>Fixing!B372</f>
        <v>3.5897434029327033E-2</v>
      </c>
      <c r="AP372" s="11">
        <f t="shared" si="737"/>
        <v>-2.2933728201224302E-7</v>
      </c>
      <c r="AR372" t="str">
        <f t="shared" si="738"/>
        <v>3.60999999999997 -0.0026092627950669 -0.000294069066757859 0.0388009952284338 0.035897663366609</v>
      </c>
    </row>
    <row r="373" spans="1:44" x14ac:dyDescent="0.3">
      <c r="A373" s="4">
        <f t="shared" si="739"/>
        <v>3.6199999999999668</v>
      </c>
      <c r="B373" s="4">
        <f t="shared" si="724"/>
        <v>9.5822696331660129E-2</v>
      </c>
      <c r="C373">
        <f>(C$7*EXP(-$B$1*C$7)-B$7*EXP(-$B$1*B$7))*EXP(-C$7*$A373)</f>
        <v>8.0608822064889729E-2</v>
      </c>
      <c r="D373">
        <f>(D$7*EXP(-$B$1*D$7)-C$7*EXP(-$B$1*C$7))*EXP(-D$7*$A373)</f>
        <v>1.2799161585043696E-2</v>
      </c>
      <c r="E373">
        <f>(E$7*EXP(-$B$1*E$7)-D$7*EXP(-$B$1*D$7))*EXP(-E$7*$A373)</f>
        <v>2.0317870801618435E-3</v>
      </c>
      <c r="F373">
        <f>(F$7*EXP(-$B$1*F$7)-E$7*EXP(-$B$1*E$7))*EXP(-F$7*$A373)</f>
        <v>3.224551958570512E-4</v>
      </c>
      <c r="G373">
        <f>(G$7*EXP(-$B$1*G$7)-F$7*EXP(-$B$1*F$7))*EXP(-G$7*$A373)</f>
        <v>5.1162494375461252E-5</v>
      </c>
      <c r="H373">
        <f>(H$7*EXP(-$B$1*H$7)-G$7*EXP(-$B$1*G$7))*EXP(-H$7*$A373)</f>
        <v>8.1156191011302546E-6</v>
      </c>
      <c r="I373">
        <f>(I$7*EXP(-$B$1*I$7)-H$7*EXP(-$B$1*H$7))*EXP(-I$7*$A373)</f>
        <v>1.2869910043227101E-6</v>
      </c>
      <c r="J373">
        <f>(J$7*EXP(-$B$1*J$7)-I$7*EXP(-$B$1*I$7))*EXP(-J$7*$A373)</f>
        <v>2.0403721428944193E-7</v>
      </c>
      <c r="K373" s="3">
        <f t="shared" si="725"/>
        <v>-2.9873598740632836E-7</v>
      </c>
      <c r="L373" s="3">
        <v>0</v>
      </c>
      <c r="M373" s="4">
        <f t="shared" si="726"/>
        <v>-2.6001364972991991E-3</v>
      </c>
      <c r="N373" s="3">
        <f t="shared" ref="N373:W373" si="820">-N$7*EXP(-($B$1+$A373)*N$7)*(N$7-M$7)*($B$4+IF(N$6=1,1,0)*$B$3)</f>
        <v>-2.208355436727935E-3</v>
      </c>
      <c r="O373" s="3">
        <f t="shared" si="820"/>
        <v>-2.912938861994737E-4</v>
      </c>
      <c r="P373" s="3">
        <f t="shared" si="820"/>
        <v>-7.8269523470812045E-5</v>
      </c>
      <c r="Q373" s="3">
        <f t="shared" si="820"/>
        <v>-1.7665799453574719E-5</v>
      </c>
      <c r="R373" s="3">
        <f t="shared" si="820"/>
        <v>-3.6617638751671681E-6</v>
      </c>
      <c r="S373" s="3">
        <f t="shared" si="820"/>
        <v>-7.2152782205042188E-7</v>
      </c>
      <c r="T373" s="3">
        <f t="shared" si="820"/>
        <v>-1.3747265485325268E-7</v>
      </c>
      <c r="U373" s="3">
        <f t="shared" si="820"/>
        <v>-2.5572712555047291E-8</v>
      </c>
      <c r="V373" s="3">
        <f t="shared" si="820"/>
        <v>-4.6724754684171323E-9</v>
      </c>
      <c r="W373" s="3">
        <f t="shared" si="820"/>
        <v>-8.4190730930444321E-10</v>
      </c>
      <c r="X373" s="8">
        <f t="shared" si="728"/>
        <v>2.9048705991418207E-3</v>
      </c>
      <c r="Y373" s="8">
        <f t="shared" ref="Y373:AF373" si="821">(-EXP(-$B$1*Y$7)+EXP(-$B$1*X$7))*EXP(-Y$7*$A373)</f>
        <v>2.4364926729273468E-3</v>
      </c>
      <c r="Z373" s="8">
        <f t="shared" si="821"/>
        <v>3.928056086688159E-4</v>
      </c>
      <c r="AA373" s="8">
        <f t="shared" si="821"/>
        <v>6.3327194830550211E-5</v>
      </c>
      <c r="AB373" s="8">
        <f t="shared" si="821"/>
        <v>1.0209461159928936E-5</v>
      </c>
      <c r="AC373" s="8">
        <f t="shared" si="821"/>
        <v>1.645945276038228E-6</v>
      </c>
      <c r="AD373" s="8">
        <f t="shared" si="821"/>
        <v>2.6535541976942132E-7</v>
      </c>
      <c r="AE373" s="8">
        <f t="shared" si="821"/>
        <v>4.2779975632294874E-8</v>
      </c>
      <c r="AF373" s="8">
        <f t="shared" si="821"/>
        <v>6.8968868873679702E-9</v>
      </c>
      <c r="AG373" s="3">
        <f t="shared" si="730"/>
        <v>7.4683996851582064E-8</v>
      </c>
      <c r="AH373" s="9">
        <f t="shared" si="731"/>
        <v>-0.1003797925785425</v>
      </c>
      <c r="AI373" s="9">
        <f t="shared" si="732"/>
        <v>0.40151917031417</v>
      </c>
      <c r="AJ373" s="8">
        <f t="shared" si="733"/>
        <v>-2.9159030820936243E-4</v>
      </c>
      <c r="AK373" s="7">
        <f t="shared" si="734"/>
        <v>3.8474649528354839E-2</v>
      </c>
      <c r="AL373" s="7">
        <f t="shared" si="735"/>
        <v>-2.6001364972991991E-3</v>
      </c>
      <c r="AM373" s="10">
        <f t="shared" si="736"/>
        <v>3.5582922722846279E-2</v>
      </c>
      <c r="AN373" s="8"/>
      <c r="AO373" s="10">
        <f>Fixing!B373</f>
        <v>3.5582695532316896E-2</v>
      </c>
      <c r="AP373" s="11">
        <f t="shared" si="737"/>
        <v>-2.2719052938241502E-7</v>
      </c>
      <c r="AR373" t="str">
        <f t="shared" si="738"/>
        <v>3.61999999999997 -0.0026001364972992 -0.000291590308209362 0.0384746495283548 0.0355829227228463</v>
      </c>
    </row>
    <row r="374" spans="1:44" x14ac:dyDescent="0.3">
      <c r="A374" s="4">
        <f t="shared" si="739"/>
        <v>3.6299999999999666</v>
      </c>
      <c r="B374" s="4">
        <f t="shared" si="724"/>
        <v>9.5255127779198187E-2</v>
      </c>
      <c r="C374">
        <f>(C$7*EXP(-$B$1*C$7)-B$7*EXP(-$B$1*B$7))*EXP(-C$7*$A374)</f>
        <v>8.0206783887587715E-2</v>
      </c>
      <c r="D374">
        <f>(D$7*EXP(-$B$1*D$7)-C$7*EXP(-$B$1*C$7))*EXP(-D$7*$A374)</f>
        <v>1.2671807799401252E-2</v>
      </c>
      <c r="E374">
        <f>(E$7*EXP(-$B$1*E$7)-D$7*EXP(-$B$1*D$7))*EXP(-E$7*$A374)</f>
        <v>2.0015377113986777E-3</v>
      </c>
      <c r="F374">
        <f>(F$7*EXP(-$B$1*F$7)-E$7*EXP(-$B$1*E$7))*EXP(-F$7*$A374)</f>
        <v>3.1607015517995163E-4</v>
      </c>
      <c r="G374">
        <f>(G$7*EXP(-$B$1*G$7)-F$7*EXP(-$B$1*F$7))*EXP(-G$7*$A374)</f>
        <v>4.9899287888481247E-5</v>
      </c>
      <c r="H374">
        <f>(H$7*EXP(-$B$1*H$7)-G$7*EXP(-$B$1*G$7))*EXP(-H$7*$A374)</f>
        <v>7.8757663086728197E-6</v>
      </c>
      <c r="I374">
        <f>(I$7*EXP(-$B$1*I$7)-H$7*EXP(-$B$1*H$7))*EXP(-I$7*$A374)</f>
        <v>1.2427254844487759E-6</v>
      </c>
      <c r="J374">
        <f>(J$7*EXP(-$B$1*J$7)-I$7*EXP(-$B$1*I$7))*EXP(-J$7*$A374)</f>
        <v>1.9603680068335544E-7</v>
      </c>
      <c r="K374" s="3">
        <f t="shared" si="725"/>
        <v>-2.8559085169337394E-7</v>
      </c>
      <c r="L374" s="3">
        <v>0</v>
      </c>
      <c r="M374" s="4">
        <f t="shared" si="726"/>
        <v>-2.5910606182404355E-3</v>
      </c>
      <c r="N374" s="3">
        <f t="shared" ref="N374:W374" si="822">-N$7*EXP(-($B$1+$A374)*N$7)*(N$7-M$7)*($B$4+IF(N$6=1,1,0)*$B$3)</f>
        <v>-2.2028414434995219E-3</v>
      </c>
      <c r="O374" s="3">
        <f t="shared" si="822"/>
        <v>-2.8911735425027118E-4</v>
      </c>
      <c r="P374" s="3">
        <f t="shared" si="822"/>
        <v>-7.7297243835008786E-5</v>
      </c>
      <c r="Q374" s="3">
        <f t="shared" si="822"/>
        <v>-1.735933732786604E-5</v>
      </c>
      <c r="R374" s="3">
        <f t="shared" si="822"/>
        <v>-3.5802941592545609E-6</v>
      </c>
      <c r="S374" s="3">
        <f t="shared" si="822"/>
        <v>-7.0195615083079064E-7</v>
      </c>
      <c r="T374" s="3">
        <f t="shared" si="822"/>
        <v>-1.3307661613585914E-7</v>
      </c>
      <c r="U374" s="3">
        <f t="shared" si="822"/>
        <v>-2.4631493979000775E-8</v>
      </c>
      <c r="V374" s="3">
        <f t="shared" si="822"/>
        <v>-4.4780559393114981E-9</v>
      </c>
      <c r="W374" s="3">
        <f t="shared" si="822"/>
        <v>-8.0285162755962683E-10</v>
      </c>
      <c r="X374" s="8">
        <f t="shared" si="728"/>
        <v>2.8876115710653105E-3</v>
      </c>
      <c r="Y374" s="8">
        <f t="shared" ref="Y374:AF374" si="823">(-EXP(-$B$1*Y$7)+EXP(-$B$1*X$7))*EXP(-Y$7*$A374)</f>
        <v>2.4243406150242447E-3</v>
      </c>
      <c r="Z374" s="8">
        <f t="shared" si="823"/>
        <v>3.8889712755830206E-4</v>
      </c>
      <c r="AA374" s="8">
        <f t="shared" si="823"/>
        <v>6.2384375729144389E-5</v>
      </c>
      <c r="AB374" s="8">
        <f t="shared" si="823"/>
        <v>1.0007300284139193E-5</v>
      </c>
      <c r="AC374" s="8">
        <f t="shared" si="823"/>
        <v>1.6053067423762961E-6</v>
      </c>
      <c r="AD374" s="8">
        <f t="shared" si="823"/>
        <v>2.5751298191812458E-7</v>
      </c>
      <c r="AE374" s="8">
        <f t="shared" si="823"/>
        <v>4.1308576177910708E-8</v>
      </c>
      <c r="AF374" s="8">
        <f t="shared" si="823"/>
        <v>6.6264560844112891E-9</v>
      </c>
      <c r="AG374" s="3">
        <f t="shared" si="730"/>
        <v>7.1397712923343498E-8</v>
      </c>
      <c r="AH374" s="9">
        <f t="shared" si="731"/>
        <v>-0.10012915652270554</v>
      </c>
      <c r="AI374" s="9">
        <f t="shared" si="732"/>
        <v>0.40051662609082217</v>
      </c>
      <c r="AJ374" s="8">
        <f t="shared" si="733"/>
        <v>-2.8913411097597415E-4</v>
      </c>
      <c r="AK374" s="7">
        <f t="shared" si="734"/>
        <v>3.8151262395974606E-2</v>
      </c>
      <c r="AL374" s="7">
        <f t="shared" si="735"/>
        <v>-2.5910606182404355E-3</v>
      </c>
      <c r="AM374" s="10">
        <f t="shared" si="736"/>
        <v>3.5271067666758193E-2</v>
      </c>
      <c r="AN374" s="8"/>
      <c r="AO374" s="10">
        <f>Fixing!B374</f>
        <v>3.5270842600361833E-2</v>
      </c>
      <c r="AP374" s="11">
        <f t="shared" si="737"/>
        <v>-2.250663963601629E-7</v>
      </c>
      <c r="AR374" t="str">
        <f t="shared" si="738"/>
        <v>3.62999999999997 -0.00259106061824044 -0.000289134110975974 0.0381512623959746 0.0352710676667582</v>
      </c>
    </row>
    <row r="375" spans="1:44" x14ac:dyDescent="0.3">
      <c r="A375" s="4">
        <f t="shared" si="739"/>
        <v>3.6399999999999664</v>
      </c>
      <c r="B375" s="4">
        <f t="shared" si="724"/>
        <v>9.4691447913732602E-2</v>
      </c>
      <c r="C375">
        <f>(C$7*EXP(-$B$1*C$7)-B$7*EXP(-$B$1*B$7))*EXP(-C$7*$A375)</f>
        <v>7.9806750884060348E-2</v>
      </c>
      <c r="D375">
        <f>(D$7*EXP(-$B$1*D$7)-C$7*EXP(-$B$1*C$7))*EXP(-D$7*$A375)</f>
        <v>1.2545721205098621E-2</v>
      </c>
      <c r="E375">
        <f>(E$7*EXP(-$B$1*E$7)-D$7*EXP(-$B$1*D$7))*EXP(-E$7*$A375)</f>
        <v>1.9717386970646272E-3</v>
      </c>
      <c r="F375">
        <f>(F$7*EXP(-$B$1*F$7)-E$7*EXP(-$B$1*E$7))*EXP(-F$7*$A375)</f>
        <v>3.09811546779249E-4</v>
      </c>
      <c r="G375">
        <f>(G$7*EXP(-$B$1*G$7)-F$7*EXP(-$B$1*F$7))*EXP(-G$7*$A375)</f>
        <v>4.8667270080791079E-5</v>
      </c>
      <c r="H375">
        <f>(H$7*EXP(-$B$1*H$7)-G$7*EXP(-$B$1*G$7))*EXP(-H$7*$A375)</f>
        <v>7.6430022375233629E-6</v>
      </c>
      <c r="I375">
        <f>(I$7*EXP(-$B$1*I$7)-H$7*EXP(-$B$1*H$7))*EXP(-I$7*$A375)</f>
        <v>1.1999824587050461E-6</v>
      </c>
      <c r="J375">
        <f>(J$7*EXP(-$B$1*J$7)-I$7*EXP(-$B$1*I$7))*EXP(-J$7*$A375)</f>
        <v>1.8835008778177704E-7</v>
      </c>
      <c r="K375" s="3">
        <f t="shared" si="725"/>
        <v>-2.7302413505343641E-7</v>
      </c>
      <c r="L375" s="3">
        <v>0</v>
      </c>
      <c r="M375" s="4">
        <f t="shared" si="726"/>
        <v>-2.5820346927659258E-3</v>
      </c>
      <c r="N375" s="3">
        <f t="shared" ref="N375:W375" si="824">-N$7*EXP(-($B$1+$A375)*N$7)*(N$7-M$7)*($B$4+IF(N$6=1,1,0)*$B$3)</f>
        <v>-2.1973412180373011E-3</v>
      </c>
      <c r="O375" s="3">
        <f t="shared" si="824"/>
        <v>-2.8695708522847744E-4</v>
      </c>
      <c r="P375" s="3">
        <f t="shared" si="824"/>
        <v>-7.6337042050817267E-5</v>
      </c>
      <c r="Q375" s="3">
        <f t="shared" si="824"/>
        <v>-1.705819163489172E-5</v>
      </c>
      <c r="R375" s="3">
        <f t="shared" si="824"/>
        <v>-3.5006370437272263E-6</v>
      </c>
      <c r="S375" s="3">
        <f t="shared" si="824"/>
        <v>-6.8291536740594997E-7</v>
      </c>
      <c r="T375" s="3">
        <f t="shared" si="824"/>
        <v>-1.2882115196709484E-7</v>
      </c>
      <c r="U375" s="3">
        <f t="shared" si="824"/>
        <v>-2.3724917500697589E-8</v>
      </c>
      <c r="V375" s="3">
        <f t="shared" si="824"/>
        <v>-4.2917261163055935E-9</v>
      </c>
      <c r="W375" s="3">
        <f t="shared" si="824"/>
        <v>-7.6560772041243523E-10</v>
      </c>
      <c r="X375" s="8">
        <f t="shared" si="728"/>
        <v>2.8704715224332736E-3</v>
      </c>
      <c r="Y375" s="8">
        <f t="shared" ref="Y375:AF375" si="825">(-EXP(-$B$1*Y$7)+EXP(-$B$1*X$7))*EXP(-Y$7*$A375)</f>
        <v>2.4122491657627863E-3</v>
      </c>
      <c r="Z375" s="8">
        <f t="shared" si="825"/>
        <v>3.8502753648462601E-4</v>
      </c>
      <c r="AA375" s="8">
        <f t="shared" si="825"/>
        <v>6.1455593375463674E-5</v>
      </c>
      <c r="AB375" s="8">
        <f t="shared" si="825"/>
        <v>9.8091424618955573E-6</v>
      </c>
      <c r="AC375" s="8">
        <f t="shared" si="825"/>
        <v>1.5656715776855142E-6</v>
      </c>
      <c r="AD375" s="8">
        <f t="shared" si="825"/>
        <v>2.499023231332019E-7</v>
      </c>
      <c r="AE375" s="8">
        <f t="shared" si="825"/>
        <v>3.9887784895278862E-8</v>
      </c>
      <c r="AF375" s="8">
        <f t="shared" si="825"/>
        <v>6.366629024909028E-9</v>
      </c>
      <c r="AG375" s="3">
        <f t="shared" si="730"/>
        <v>6.8256033763359089E-8</v>
      </c>
      <c r="AH375" s="9">
        <f t="shared" si="731"/>
        <v>-9.9879146274422792E-2</v>
      </c>
      <c r="AI375" s="9">
        <f t="shared" si="732"/>
        <v>0.39951658509769117</v>
      </c>
      <c r="AJ375" s="8">
        <f t="shared" si="733"/>
        <v>-2.8670024506567801E-4</v>
      </c>
      <c r="AK375" s="7">
        <f t="shared" si="734"/>
        <v>3.7830803908450339E-2</v>
      </c>
      <c r="AL375" s="7">
        <f t="shared" si="735"/>
        <v>-2.5820346927659258E-3</v>
      </c>
      <c r="AM375" s="10">
        <f t="shared" si="736"/>
        <v>3.4962068970618737E-2</v>
      </c>
      <c r="AN375" s="8"/>
      <c r="AO375" s="10">
        <f>Fixing!B375</f>
        <v>3.4961846005977376E-2</v>
      </c>
      <c r="AP375" s="11">
        <f t="shared" si="737"/>
        <v>-2.2296464136095651E-7</v>
      </c>
      <c r="AR375" t="str">
        <f t="shared" si="738"/>
        <v>3.63999999999997 -0.00258203469276593 -0.000286700245065678 0.0378308039084503 0.0349620689706187</v>
      </c>
    </row>
    <row r="376" spans="1:44" x14ac:dyDescent="0.3">
      <c r="A376" s="4">
        <f t="shared" si="739"/>
        <v>3.6499999999999662</v>
      </c>
      <c r="B376" s="4">
        <f t="shared" si="724"/>
        <v>9.413162389845349E-2</v>
      </c>
      <c r="C376">
        <f>(C$7*EXP(-$B$1*C$7)-B$7*EXP(-$B$1*B$7))*EXP(-C$7*$A376)</f>
        <v>7.9408713053461685E-2</v>
      </c>
      <c r="D376">
        <f>(D$7*EXP(-$B$1*D$7)-C$7*EXP(-$B$1*C$7))*EXP(-D$7*$A376)</f>
        <v>1.2420889193371306E-2</v>
      </c>
      <c r="E376">
        <f>(E$7*EXP(-$B$1*E$7)-D$7*EXP(-$B$1*D$7))*EXP(-E$7*$A376)</f>
        <v>1.9423833322557511E-3</v>
      </c>
      <c r="F376">
        <f>(F$7*EXP(-$B$1*F$7)-E$7*EXP(-$B$1*E$7))*EXP(-F$7*$A376)</f>
        <v>3.0367686712813374E-4</v>
      </c>
      <c r="G376">
        <f>(G$7*EXP(-$B$1*G$7)-F$7*EXP(-$B$1*F$7))*EXP(-G$7*$A376)</f>
        <v>4.746567090115552E-5</v>
      </c>
      <c r="H376">
        <f>(H$7*EXP(-$B$1*H$7)-G$7*EXP(-$B$1*G$7))*EXP(-H$7*$A376)</f>
        <v>7.4171173843058069E-6</v>
      </c>
      <c r="I376">
        <f>(I$7*EXP(-$B$1*I$7)-H$7*EXP(-$B$1*H$7))*EXP(-I$7*$A376)</f>
        <v>1.1587095615396659E-6</v>
      </c>
      <c r="J376">
        <f>(J$7*EXP(-$B$1*J$7)-I$7*EXP(-$B$1*I$7))*EXP(-J$7*$A376)</f>
        <v>1.8096477520414456E-7</v>
      </c>
      <c r="K376" s="3">
        <f t="shared" si="725"/>
        <v>-2.6101038559074587E-7</v>
      </c>
      <c r="L376" s="3">
        <v>0</v>
      </c>
      <c r="M376" s="4">
        <f t="shared" si="726"/>
        <v>-2.5730582618023129E-3</v>
      </c>
      <c r="N376" s="3">
        <f t="shared" ref="N376:W376" si="826">-N$7*EXP(-($B$1+$A376)*N$7)*(N$7-M$7)*($B$4+IF(N$6=1,1,0)*$B$3)</f>
        <v>-2.1918547259648464E-3</v>
      </c>
      <c r="O376" s="3">
        <f t="shared" si="826"/>
        <v>-2.8481295761839052E-4</v>
      </c>
      <c r="P376" s="3">
        <f t="shared" si="826"/>
        <v>-7.5388768084755118E-5</v>
      </c>
      <c r="Q376" s="3">
        <f t="shared" si="826"/>
        <v>-1.6762270146429596E-5</v>
      </c>
      <c r="R376" s="3">
        <f t="shared" si="826"/>
        <v>-3.4227522004691227E-6</v>
      </c>
      <c r="S376" s="3">
        <f t="shared" si="826"/>
        <v>-6.6439107127593904E-7</v>
      </c>
      <c r="T376" s="3">
        <f t="shared" si="826"/>
        <v>-1.2470176711727825E-7</v>
      </c>
      <c r="U376" s="3">
        <f t="shared" si="826"/>
        <v>-2.2851708097558953E-8</v>
      </c>
      <c r="V376" s="3">
        <f t="shared" si="826"/>
        <v>-4.1131493904945291E-9</v>
      </c>
      <c r="W376" s="3">
        <f t="shared" si="826"/>
        <v>-7.3009154049649691E-10</v>
      </c>
      <c r="X376" s="8">
        <f t="shared" si="728"/>
        <v>2.8534494356080241E-3</v>
      </c>
      <c r="Y376" s="8">
        <f t="shared" ref="Y376:AF376" si="827">(-EXP(-$B$1*Y$7)+EXP(-$B$1*X$7))*EXP(-Y$7*$A376)</f>
        <v>2.4002180228561098E-3</v>
      </c>
      <c r="Z376" s="8">
        <f t="shared" si="827"/>
        <v>3.8119644848545579E-4</v>
      </c>
      <c r="AA376" s="8">
        <f t="shared" si="827"/>
        <v>6.0540638789560161E-5</v>
      </c>
      <c r="AB376" s="8">
        <f t="shared" si="827"/>
        <v>9.6149084274269878E-6</v>
      </c>
      <c r="AC376" s="8">
        <f t="shared" si="827"/>
        <v>1.5270150086977218E-6</v>
      </c>
      <c r="AD376" s="8">
        <f t="shared" si="827"/>
        <v>2.42516593308012E-7</v>
      </c>
      <c r="AE376" s="8">
        <f t="shared" si="827"/>
        <v>3.8515861137398079E-8</v>
      </c>
      <c r="AF376" s="8">
        <f t="shared" si="827"/>
        <v>6.1169899301332529E-9</v>
      </c>
      <c r="AG376" s="3">
        <f t="shared" si="730"/>
        <v>6.5252596397686441E-8</v>
      </c>
      <c r="AH376" s="9">
        <f t="shared" si="731"/>
        <v>-9.9629760271129394E-2</v>
      </c>
      <c r="AI376" s="9">
        <f t="shared" si="732"/>
        <v>0.39851904108451758</v>
      </c>
      <c r="AJ376" s="8">
        <f t="shared" si="733"/>
        <v>-2.842884832154169E-4</v>
      </c>
      <c r="AK376" s="7">
        <f t="shared" si="734"/>
        <v>3.7513244491740143E-2</v>
      </c>
      <c r="AL376" s="7">
        <f t="shared" si="735"/>
        <v>-2.5730582618023129E-3</v>
      </c>
      <c r="AM376" s="10">
        <f t="shared" si="736"/>
        <v>3.4655897746722411E-2</v>
      </c>
      <c r="AN376" s="8"/>
      <c r="AO376" s="10">
        <f>Fixing!B376</f>
        <v>3.4655676861753783E-2</v>
      </c>
      <c r="AP376" s="11">
        <f t="shared" si="737"/>
        <v>-2.2088496862832097E-7</v>
      </c>
      <c r="AR376" t="str">
        <f t="shared" si="738"/>
        <v>3.64999999999997 -0.00257305826180231 -0.000284288483215417 0.0375132444917401 0.0346558977467224</v>
      </c>
    </row>
    <row r="377" spans="1:44" x14ac:dyDescent="0.3">
      <c r="A377" s="4">
        <f t="shared" si="739"/>
        <v>3.6599999999999659</v>
      </c>
      <c r="B377" s="4">
        <f t="shared" si="724"/>
        <v>9.3575623247653783E-2</v>
      </c>
      <c r="C377">
        <f>(C$7*EXP(-$B$1*C$7)-B$7*EXP(-$B$1*B$7))*EXP(-C$7*$A377)</f>
        <v>7.9012660444825231E-2</v>
      </c>
      <c r="D377">
        <f>(D$7*EXP(-$B$1*D$7)-C$7*EXP(-$B$1*C$7))*EXP(-D$7*$A377)</f>
        <v>1.2297299280914102E-2</v>
      </c>
      <c r="E377">
        <f>(E$7*EXP(-$B$1*E$7)-D$7*EXP(-$B$1*D$7))*EXP(-E$7*$A377)</f>
        <v>1.9134650118911235E-3</v>
      </c>
      <c r="F377">
        <f>(F$7*EXP(-$B$1*F$7)-E$7*EXP(-$B$1*E$7))*EXP(-F$7*$A377)</f>
        <v>2.9766366227294865E-4</v>
      </c>
      <c r="G377">
        <f>(G$7*EXP(-$B$1*G$7)-F$7*EXP(-$B$1*F$7))*EXP(-G$7*$A377)</f>
        <v>4.6293739310971762E-5</v>
      </c>
      <c r="H377">
        <f>(H$7*EXP(-$B$1*H$7)-G$7*EXP(-$B$1*G$7))*EXP(-H$7*$A377)</f>
        <v>7.1979084374045685E-6</v>
      </c>
      <c r="I377">
        <f>(I$7*EXP(-$B$1*I$7)-H$7*EXP(-$B$1*H$7))*EXP(-I$7*$A377)</f>
        <v>1.1188562284921315E-6</v>
      </c>
      <c r="J377">
        <f>(J$7*EXP(-$B$1*J$7)-I$7*EXP(-$B$1*I$7))*EXP(-J$7*$A377)</f>
        <v>1.7386904487471645E-7</v>
      </c>
      <c r="K377" s="3">
        <f t="shared" si="725"/>
        <v>-2.4952527135703898E-7</v>
      </c>
      <c r="L377" s="3">
        <v>0</v>
      </c>
      <c r="M377" s="4">
        <f t="shared" si="726"/>
        <v>-2.5641308722301787E-3</v>
      </c>
      <c r="N377" s="3">
        <f t="shared" ref="N377:W377" si="828">-N$7*EXP(-($B$1+$A377)*N$7)*(N$7-M$7)*($B$4+IF(N$6=1,1,0)*$B$3)</f>
        <v>-2.186381932991564E-3</v>
      </c>
      <c r="O377" s="3">
        <f t="shared" si="828"/>
        <v>-2.8268485081226689E-4</v>
      </c>
      <c r="P377" s="3">
        <f t="shared" si="828"/>
        <v>-7.4452273767085768E-5</v>
      </c>
      <c r="Q377" s="3">
        <f t="shared" si="828"/>
        <v>-1.647148223421097E-5</v>
      </c>
      <c r="R377" s="3">
        <f t="shared" si="828"/>
        <v>-3.3466001986148955E-6</v>
      </c>
      <c r="S377" s="3">
        <f t="shared" si="828"/>
        <v>-6.4636925255892964E-7</v>
      </c>
      <c r="T377" s="3">
        <f t="shared" si="828"/>
        <v>-1.2071411010316063E-7</v>
      </c>
      <c r="U377" s="3">
        <f t="shared" si="828"/>
        <v>-2.2010637674954532E-8</v>
      </c>
      <c r="V377" s="3">
        <f t="shared" si="828"/>
        <v>-3.9420031591132498E-9</v>
      </c>
      <c r="W377" s="3">
        <f t="shared" si="828"/>
        <v>-6.9622293936299283E-10</v>
      </c>
      <c r="X377" s="8">
        <f t="shared" si="728"/>
        <v>2.8365443041610127E-3</v>
      </c>
      <c r="Y377" s="8">
        <f t="shared" ref="Y377:AF377" si="829">(-EXP(-$B$1*Y$7)+EXP(-$B$1*X$7))*EXP(-Y$7*$A377)</f>
        <v>2.3882468855250163E-3</v>
      </c>
      <c r="Z377" s="8">
        <f t="shared" si="829"/>
        <v>3.7740348044879886E-4</v>
      </c>
      <c r="AA377" s="8">
        <f t="shared" si="829"/>
        <v>5.9639306102792042E-5</v>
      </c>
      <c r="AB377" s="8">
        <f t="shared" si="829"/>
        <v>9.4245204845298787E-6</v>
      </c>
      <c r="AC377" s="8">
        <f t="shared" si="829"/>
        <v>1.4893128737989182E-6</v>
      </c>
      <c r="AD377" s="8">
        <f t="shared" si="829"/>
        <v>2.3534914478716039E-7</v>
      </c>
      <c r="AE377" s="8">
        <f t="shared" si="829"/>
        <v>3.7191124126095901E-8</v>
      </c>
      <c r="AF377" s="8">
        <f t="shared" si="829"/>
        <v>5.8771393242731419E-9</v>
      </c>
      <c r="AG377" s="3">
        <f t="shared" si="730"/>
        <v>6.2381317839259759E-8</v>
      </c>
      <c r="AH377" s="9">
        <f t="shared" si="731"/>
        <v>-9.9380996954161999E-2</v>
      </c>
      <c r="AI377" s="9">
        <f t="shared" si="732"/>
        <v>0.39752398781664799</v>
      </c>
      <c r="AJ377" s="8">
        <f t="shared" si="733"/>
        <v>-2.8189860085217118E-4</v>
      </c>
      <c r="AK377" s="7">
        <f t="shared" si="734"/>
        <v>3.7198554915835562E-2</v>
      </c>
      <c r="AL377" s="7">
        <f t="shared" si="735"/>
        <v>-2.5641308722301787E-3</v>
      </c>
      <c r="AM377" s="10">
        <f t="shared" si="736"/>
        <v>3.4352525442753211E-2</v>
      </c>
      <c r="AN377" s="8"/>
      <c r="AO377" s="10">
        <f>Fixing!B377</f>
        <v>3.4352306615646588E-2</v>
      </c>
      <c r="AP377" s="11">
        <f t="shared" si="737"/>
        <v>-2.1882710662252114E-7</v>
      </c>
      <c r="AR377" t="str">
        <f t="shared" si="738"/>
        <v>3.65999999999997 -0.00256413087223018 -0.000281898600852171 0.0371985549158356 0.0343525254427532</v>
      </c>
    </row>
    <row r="378" spans="1:44" x14ac:dyDescent="0.3">
      <c r="A378" s="4">
        <f t="shared" si="739"/>
        <v>3.6699999999999657</v>
      </c>
      <c r="B378" s="4">
        <f t="shared" si="724"/>
        <v>9.3023413822080278E-2</v>
      </c>
      <c r="C378">
        <f>(C$7*EXP(-$B$1*C$7)-B$7*EXP(-$B$1*B$7))*EXP(-C$7*$A378)</f>
        <v>7.861858315681515E-2</v>
      </c>
      <c r="D378">
        <f>(D$7*EXP(-$B$1*D$7)-C$7*EXP(-$B$1*C$7))*EXP(-D$7*$A378)</f>
        <v>1.2174939108632774E-2</v>
      </c>
      <c r="E378">
        <f>(E$7*EXP(-$B$1*E$7)-D$7*EXP(-$B$1*D$7))*EXP(-E$7*$A378)</f>
        <v>1.8849772292266627E-3</v>
      </c>
      <c r="F378">
        <f>(F$7*EXP(-$B$1*F$7)-E$7*EXP(-$B$1*E$7))*EXP(-F$7*$A378)</f>
        <v>2.9176952685157446E-4</v>
      </c>
      <c r="G378">
        <f>(G$7*EXP(-$B$1*G$7)-F$7*EXP(-$B$1*F$7))*EXP(-G$7*$A378)</f>
        <v>4.5150742814846504E-5</v>
      </c>
      <c r="H378">
        <f>(H$7*EXP(-$B$1*H$7)-G$7*EXP(-$B$1*G$7))*EXP(-H$7*$A378)</f>
        <v>6.9851780939703903E-6</v>
      </c>
      <c r="I378">
        <f>(I$7*EXP(-$B$1*I$7)-H$7*EXP(-$B$1*H$7))*EXP(-I$7*$A378)</f>
        <v>1.0803736342455173E-6</v>
      </c>
      <c r="J378">
        <f>(J$7*EXP(-$B$1*J$7)-I$7*EXP(-$B$1*I$7))*EXP(-J$7*$A378)</f>
        <v>1.6705154211112907E-7</v>
      </c>
      <c r="K378" s="3">
        <f t="shared" si="725"/>
        <v>-2.3854553107105062E-7</v>
      </c>
      <c r="L378" s="3">
        <v>0</v>
      </c>
      <c r="M378" s="4">
        <f t="shared" si="726"/>
        <v>-2.5552520767884914E-3</v>
      </c>
      <c r="N378" s="3">
        <f t="shared" ref="N378:W378" si="830">-N$7*EXP(-($B$1+$A378)*N$7)*(N$7-M$7)*($B$4+IF(N$6=1,1,0)*$B$3)</f>
        <v>-2.1809228049124796E-3</v>
      </c>
      <c r="O378" s="3">
        <f t="shared" si="830"/>
        <v>-2.8057264510353768E-4</v>
      </c>
      <c r="P378" s="3">
        <f t="shared" si="830"/>
        <v>-7.3527412768666838E-5</v>
      </c>
      <c r="Q378" s="3">
        <f t="shared" si="830"/>
        <v>-1.6185738842164955E-5</v>
      </c>
      <c r="R378" s="3">
        <f t="shared" si="830"/>
        <v>-3.2721424845871822E-6</v>
      </c>
      <c r="S378" s="3">
        <f t="shared" si="830"/>
        <v>-6.2883628139558209E-7</v>
      </c>
      <c r="T378" s="3">
        <f t="shared" si="830"/>
        <v>-1.1685396859126769E-7</v>
      </c>
      <c r="U378" s="3">
        <f t="shared" si="830"/>
        <v>-2.1200523338991819E-8</v>
      </c>
      <c r="V378" s="3">
        <f t="shared" si="830"/>
        <v>-3.7779782427475952E-9</v>
      </c>
      <c r="W378" s="3">
        <f t="shared" si="830"/>
        <v>-6.639254866117318E-10</v>
      </c>
      <c r="X378" s="8">
        <f t="shared" si="728"/>
        <v>2.8197551327134966E-3</v>
      </c>
      <c r="Y378" s="8">
        <f t="shared" ref="Y378:AF378" si="831">(-EXP(-$B$1*Y$7)+EXP(-$B$1*X$7))*EXP(-Y$7*$A378)</f>
        <v>2.3763354544904486E-3</v>
      </c>
      <c r="Z378" s="8">
        <f t="shared" si="831"/>
        <v>3.7364825307469079E-4</v>
      </c>
      <c r="AA378" s="8">
        <f t="shared" si="831"/>
        <v>5.8751392511502264E-5</v>
      </c>
      <c r="AB378" s="8">
        <f t="shared" si="831"/>
        <v>9.2379024754885304E-6</v>
      </c>
      <c r="AC378" s="8">
        <f t="shared" si="831"/>
        <v>1.4525416079274883E-6</v>
      </c>
      <c r="AD378" s="8">
        <f t="shared" si="831"/>
        <v>2.2839352638316113E-7</v>
      </c>
      <c r="AE378" s="8">
        <f t="shared" si="831"/>
        <v>3.591195089286571E-8</v>
      </c>
      <c r="AF378" s="8">
        <f t="shared" si="831"/>
        <v>5.6466933951884607E-9</v>
      </c>
      <c r="AG378" s="3">
        <f t="shared" si="730"/>
        <v>5.9636382767762669E-8</v>
      </c>
      <c r="AH378" s="9">
        <f t="shared" si="731"/>
        <v>-9.9132854768749071E-2</v>
      </c>
      <c r="AI378" s="9">
        <f t="shared" si="732"/>
        <v>0.39653141907499628</v>
      </c>
      <c r="AJ378" s="8">
        <f t="shared" si="733"/>
        <v>-2.7953037605472182E-4</v>
      </c>
      <c r="AK378" s="7">
        <f t="shared" si="734"/>
        <v>3.6886706290070119E-2</v>
      </c>
      <c r="AL378" s="7">
        <f t="shared" si="735"/>
        <v>-2.5552520767884914E-3</v>
      </c>
      <c r="AM378" s="10">
        <f t="shared" si="736"/>
        <v>3.4051923837226904E-2</v>
      </c>
      <c r="AN378" s="8"/>
      <c r="AO378" s="10">
        <f>Fixing!B378</f>
        <v>3.4051707046448824E-2</v>
      </c>
      <c r="AP378" s="11">
        <f t="shared" si="737"/>
        <v>-2.1679077807923441E-7</v>
      </c>
      <c r="AR378" t="str">
        <f t="shared" si="738"/>
        <v>3.66999999999997 -0.00255525207678849 -0.000279530376054722 0.0368867062900701 0.0340519238372269</v>
      </c>
    </row>
    <row r="379" spans="1:44" x14ac:dyDescent="0.3">
      <c r="A379" s="4">
        <f t="shared" si="739"/>
        <v>3.6799999999999655</v>
      </c>
      <c r="B379" s="4">
        <f t="shared" si="724"/>
        <v>9.247496382435752E-2</v>
      </c>
      <c r="C379">
        <f>(C$7*EXP(-$B$1*C$7)-B$7*EXP(-$B$1*B$7))*EXP(-C$7*$A379)</f>
        <v>7.8226471337478704E-2</v>
      </c>
      <c r="D379">
        <f>(D$7*EXP(-$B$1*D$7)-C$7*EXP(-$B$1*C$7))*EXP(-D$7*$A379)</f>
        <v>1.2053796440408123E-2</v>
      </c>
      <c r="E379">
        <f>(E$7*EXP(-$B$1*E$7)-D$7*EXP(-$B$1*D$7))*EXP(-E$7*$A379)</f>
        <v>1.8569135743910852E-3</v>
      </c>
      <c r="F379">
        <f>(F$7*EXP(-$B$1*F$7)-E$7*EXP(-$B$1*E$7))*EXP(-F$7*$A379)</f>
        <v>2.859921031312531E-4</v>
      </c>
      <c r="G379">
        <f>(G$7*EXP(-$B$1*G$7)-F$7*EXP(-$B$1*F$7))*EXP(-G$7*$A379)</f>
        <v>4.4035967002761795E-5</v>
      </c>
      <c r="H379">
        <f>(H$7*EXP(-$B$1*H$7)-G$7*EXP(-$B$1*G$7))*EXP(-H$7*$A379)</f>
        <v>6.7787348823344511E-6</v>
      </c>
      <c r="I379">
        <f>(I$7*EXP(-$B$1*I$7)-H$7*EXP(-$B$1*H$7))*EXP(-I$7*$A379)</f>
        <v>1.0432146328093425E-6</v>
      </c>
      <c r="J379">
        <f>(J$7*EXP(-$B$1*J$7)-I$7*EXP(-$B$1*I$7))*EXP(-J$7*$A379)</f>
        <v>1.6050135745448253E-7</v>
      </c>
      <c r="K379" s="3">
        <f t="shared" si="725"/>
        <v>-2.280489270064644E-7</v>
      </c>
      <c r="L379" s="3">
        <v>0</v>
      </c>
      <c r="M379" s="4">
        <f t="shared" si="726"/>
        <v>-2.5464214339808548E-3</v>
      </c>
      <c r="N379" s="3">
        <f t="shared" ref="N379:W379" si="832">-N$7*EXP(-($B$1+$A379)*N$7)*(N$7-M$7)*($B$4+IF(N$6=1,1,0)*$B$3)</f>
        <v>-2.1754773076080253E-3</v>
      </c>
      <c r="O379" s="3">
        <f t="shared" si="832"/>
        <v>-2.7847622168007474E-4</v>
      </c>
      <c r="P379" s="3">
        <f t="shared" si="832"/>
        <v>-7.2614040578085793E-5</v>
      </c>
      <c r="Q379" s="3">
        <f t="shared" si="832"/>
        <v>-1.5904952459144407E-5</v>
      </c>
      <c r="R379" s="3">
        <f t="shared" si="832"/>
        <v>-3.1993413625779978E-6</v>
      </c>
      <c r="S379" s="3">
        <f t="shared" si="832"/>
        <v>-6.1177889764082141E-7</v>
      </c>
      <c r="T379" s="3">
        <f t="shared" si="832"/>
        <v>-1.1311726494822956E-7</v>
      </c>
      <c r="U379" s="3">
        <f t="shared" si="832"/>
        <v>-2.0420225732876923E-8</v>
      </c>
      <c r="V379" s="3">
        <f t="shared" si="832"/>
        <v>-3.6207783267948821E-9</v>
      </c>
      <c r="W379" s="3">
        <f t="shared" si="832"/>
        <v>-6.3312629741262301E-10</v>
      </c>
      <c r="X379" s="8">
        <f t="shared" si="728"/>
        <v>2.8030809367801108E-3</v>
      </c>
      <c r="Y379" s="8">
        <f t="shared" ref="Y379:AF379" si="833">(-EXP(-$B$1*Y$7)+EXP(-$B$1*X$7))*EXP(-Y$7*$A379)</f>
        <v>2.3644834319660113E-3</v>
      </c>
      <c r="Z379" s="8">
        <f t="shared" si="833"/>
        <v>3.6993039083726476E-4</v>
      </c>
      <c r="AA379" s="8">
        <f t="shared" si="833"/>
        <v>5.7876698231386866E-5</v>
      </c>
      <c r="AB379" s="8">
        <f t="shared" si="833"/>
        <v>9.0549797506110497E-6</v>
      </c>
      <c r="AC379" s="8">
        <f t="shared" si="833"/>
        <v>1.416678227845251E-6</v>
      </c>
      <c r="AD379" s="8">
        <f t="shared" si="833"/>
        <v>2.2164347756993221E-7</v>
      </c>
      <c r="AE379" s="8">
        <f t="shared" si="833"/>
        <v>3.4676774290526875E-8</v>
      </c>
      <c r="AF379" s="8">
        <f t="shared" si="833"/>
        <v>5.4252833802282533E-9</v>
      </c>
      <c r="AG379" s="3">
        <f t="shared" si="730"/>
        <v>5.7012231751616081E-8</v>
      </c>
      <c r="AH379" s="9">
        <f t="shared" si="731"/>
        <v>-9.8885332164001152E-2</v>
      </c>
      <c r="AI379" s="9">
        <f t="shared" si="732"/>
        <v>0.39554132865600461</v>
      </c>
      <c r="AJ379" s="8">
        <f t="shared" si="733"/>
        <v>-2.7718358951608077E-4</v>
      </c>
      <c r="AK379" s="7">
        <f t="shared" si="734"/>
        <v>3.6577670058502335E-2</v>
      </c>
      <c r="AL379" s="7">
        <f t="shared" si="735"/>
        <v>-2.5464214339808548E-3</v>
      </c>
      <c r="AM379" s="10">
        <f t="shared" si="736"/>
        <v>3.3754065035005401E-2</v>
      </c>
      <c r="AN379" s="8"/>
      <c r="AO379" s="10">
        <f>Fixing!B379</f>
        <v>3.375385025924349E-2</v>
      </c>
      <c r="AP379" s="11">
        <f t="shared" si="737"/>
        <v>-2.1477576191142322E-7</v>
      </c>
      <c r="AR379" t="str">
        <f t="shared" si="738"/>
        <v>3.67999999999997 -0.00254642143398085 -0.000277183589516081 0.0365776700585023 0.0337540650350054</v>
      </c>
    </row>
    <row r="380" spans="1:44" x14ac:dyDescent="0.3">
      <c r="A380" s="4">
        <f t="shared" si="739"/>
        <v>3.6899999999999653</v>
      </c>
      <c r="B380" s="4">
        <f t="shared" si="724"/>
        <v>9.1930241794483739E-2</v>
      </c>
      <c r="C380">
        <f>(C$7*EXP(-$B$1*C$7)-B$7*EXP(-$B$1*B$7))*EXP(-C$7*$A380)</f>
        <v>7.7836315183999999E-2</v>
      </c>
      <c r="D380">
        <f>(D$7*EXP(-$B$1*D$7)-C$7*EXP(-$B$1*C$7))*EXP(-D$7*$A380)</f>
        <v>1.1933859161872378E-2</v>
      </c>
      <c r="E380">
        <f>(E$7*EXP(-$B$1*E$7)-D$7*EXP(-$B$1*D$7))*EXP(-E$7*$A380)</f>
        <v>1.8292677329436583E-3</v>
      </c>
      <c r="F380">
        <f>(F$7*EXP(-$B$1*F$7)-E$7*EXP(-$B$1*E$7))*EXP(-F$7*$A380)</f>
        <v>2.8032908006546316E-4</v>
      </c>
      <c r="G380">
        <f>(G$7*EXP(-$B$1*G$7)-F$7*EXP(-$B$1*F$7))*EXP(-G$7*$A380)</f>
        <v>4.2948715103546232E-5</v>
      </c>
      <c r="H380">
        <f>(H$7*EXP(-$B$1*H$7)-G$7*EXP(-$B$1*G$7))*EXP(-H$7*$A380)</f>
        <v>6.5783929896709444E-6</v>
      </c>
      <c r="I380">
        <f>(I$7*EXP(-$B$1*I$7)-H$7*EXP(-$B$1*H$7))*EXP(-I$7*$A380)</f>
        <v>1.0073336997598511E-6</v>
      </c>
      <c r="J380">
        <f>(J$7*EXP(-$B$1*J$7)-I$7*EXP(-$B$1*I$7))*EXP(-J$7*$A380)</f>
        <v>1.5420800921187895E-7</v>
      </c>
      <c r="K380" s="3">
        <f t="shared" si="725"/>
        <v>-2.1801419995292079E-7</v>
      </c>
      <c r="L380" s="3">
        <v>0</v>
      </c>
      <c r="M380" s="4">
        <f t="shared" si="726"/>
        <v>-2.5376385079834995E-3</v>
      </c>
      <c r="N380" s="3">
        <f t="shared" ref="N380:W380" si="834">-N$7*EXP(-($B$1+$A380)*N$7)*(N$7-M$7)*($B$4+IF(N$6=1,1,0)*$B$3)</f>
        <v>-2.1700454070438251E-3</v>
      </c>
      <c r="O380" s="3">
        <f t="shared" si="834"/>
        <v>-2.763954626175078E-4</v>
      </c>
      <c r="P380" s="3">
        <f t="shared" si="834"/>
        <v>-7.1712014479079469E-5</v>
      </c>
      <c r="Q380" s="3">
        <f t="shared" si="834"/>
        <v>-1.562903709212495E-5</v>
      </c>
      <c r="R380" s="3">
        <f t="shared" si="834"/>
        <v>-3.1281599754644554E-6</v>
      </c>
      <c r="S380" s="3">
        <f t="shared" si="834"/>
        <v>-5.9518420083521631E-7</v>
      </c>
      <c r="T380" s="3">
        <f t="shared" si="834"/>
        <v>-1.0950005193340224E-7</v>
      </c>
      <c r="U380" s="3">
        <f t="shared" si="834"/>
        <v>-1.9668647434506136E-8</v>
      </c>
      <c r="V380" s="3">
        <f t="shared" si="834"/>
        <v>-3.4701194261651073E-9</v>
      </c>
      <c r="W380" s="3">
        <f t="shared" si="834"/>
        <v>-6.0375586802835969E-10</v>
      </c>
      <c r="X380" s="8">
        <f t="shared" si="728"/>
        <v>2.7865207426152907E-3</v>
      </c>
      <c r="Y380" s="8">
        <f t="shared" ref="Y380:AF380" si="835">(-EXP(-$B$1*Y$7)+EXP(-$B$1*X$7))*EXP(-Y$7*$A380)</f>
        <v>2.3526905216505229E-3</v>
      </c>
      <c r="Z380" s="8">
        <f t="shared" si="835"/>
        <v>3.6624952194719881E-4</v>
      </c>
      <c r="AA380" s="8">
        <f t="shared" si="835"/>
        <v>5.7015026452542673E-5</v>
      </c>
      <c r="AB380" s="8">
        <f t="shared" si="835"/>
        <v>8.8756791383684897E-6</v>
      </c>
      <c r="AC380" s="8">
        <f t="shared" si="835"/>
        <v>1.381700317772208E-6</v>
      </c>
      <c r="AD380" s="8">
        <f t="shared" si="835"/>
        <v>2.1509292284789979E-7</v>
      </c>
      <c r="AE380" s="8">
        <f t="shared" si="835"/>
        <v>3.3484081073273942E-8</v>
      </c>
      <c r="AF380" s="8">
        <f t="shared" si="835"/>
        <v>5.2125549761319281E-9</v>
      </c>
      <c r="AG380" s="3">
        <f t="shared" si="730"/>
        <v>5.4503549988230178E-8</v>
      </c>
      <c r="AH380" s="9">
        <f t="shared" si="731"/>
        <v>-9.8638427592901146E-2</v>
      </c>
      <c r="AI380" s="9">
        <f t="shared" si="732"/>
        <v>0.39455371037160458</v>
      </c>
      <c r="AJ380" s="8">
        <f t="shared" si="733"/>
        <v>-2.7485802450657548E-4</v>
      </c>
      <c r="AK380" s="7">
        <f t="shared" si="734"/>
        <v>3.6271417995372313E-2</v>
      </c>
      <c r="AL380" s="7">
        <f t="shared" si="735"/>
        <v>-2.5376385079834995E-3</v>
      </c>
      <c r="AM380" s="10">
        <f t="shared" si="736"/>
        <v>3.3458921462882242E-2</v>
      </c>
      <c r="AN380" s="8"/>
      <c r="AO380" s="10">
        <f>Fixing!B380</f>
        <v>3.3458708681104628E-2</v>
      </c>
      <c r="AP380" s="11">
        <f t="shared" si="737"/>
        <v>-2.127817776143015E-7</v>
      </c>
      <c r="AR380" t="str">
        <f t="shared" si="738"/>
        <v>3.68999999999997 -0.0025376385079835 -0.000274858024506575 0.0362714179953723 0.0334589214628822</v>
      </c>
    </row>
    <row r="381" spans="1:44" x14ac:dyDescent="0.3">
      <c r="A381" s="4">
        <f t="shared" si="739"/>
        <v>3.6999999999999651</v>
      </c>
      <c r="B381" s="4">
        <f t="shared" si="724"/>
        <v>9.1389216605396603E-2</v>
      </c>
      <c r="C381">
        <f>(C$7*EXP(-$B$1*C$7)-B$7*EXP(-$B$1*B$7))*EXP(-C$7*$A381)</f>
        <v>7.7448104942454868E-2</v>
      </c>
      <c r="D381">
        <f>(D$7*EXP(-$B$1*D$7)-C$7*EXP(-$B$1*C$7))*EXP(-D$7*$A381)</f>
        <v>1.1815115279197739E-2</v>
      </c>
      <c r="E381">
        <f>(E$7*EXP(-$B$1*E$7)-D$7*EXP(-$B$1*D$7))*EXP(-E$7*$A381)</f>
        <v>1.8020334844534253E-3</v>
      </c>
      <c r="F381">
        <f>(F$7*EXP(-$B$1*F$7)-E$7*EXP(-$B$1*E$7))*EXP(-F$7*$A381)</f>
        <v>2.7477819236947033E-4</v>
      </c>
      <c r="G381">
        <f>(G$7*EXP(-$B$1*G$7)-F$7*EXP(-$B$1*F$7))*EXP(-G$7*$A381)</f>
        <v>4.188830754936958E-5</v>
      </c>
      <c r="H381">
        <f>(H$7*EXP(-$B$1*H$7)-G$7*EXP(-$B$1*G$7))*EXP(-H$7*$A381)</f>
        <v>6.3839720947529894E-6</v>
      </c>
      <c r="I381">
        <f>(I$7*EXP(-$B$1*I$7)-H$7*EXP(-$B$1*H$7))*EXP(-I$7*$A381)</f>
        <v>9.7268687646688547E-7</v>
      </c>
      <c r="J381">
        <f>(J$7*EXP(-$B$1*J$7)-I$7*EXP(-$B$1*I$7))*EXP(-J$7*$A381)</f>
        <v>1.4816142668347759E-7</v>
      </c>
      <c r="K381" s="3">
        <f t="shared" si="725"/>
        <v>-2.0842102615885057E-7</v>
      </c>
      <c r="L381" s="3">
        <v>0</v>
      </c>
      <c r="M381" s="4">
        <f t="shared" si="726"/>
        <v>-2.5289028685550083E-3</v>
      </c>
      <c r="N381" s="3">
        <f t="shared" ref="N381:W381" si="836">-N$7*EXP(-($B$1+$A381)*N$7)*(N$7-M$7)*($B$4+IF(N$6=1,1,0)*$B$3)</f>
        <v>-2.1646270692704827E-3</v>
      </c>
      <c r="O381" s="3">
        <f t="shared" si="836"/>
        <v>-2.7433025087259097E-4</v>
      </c>
      <c r="P381" s="3">
        <f t="shared" si="836"/>
        <v>-7.0821193528234675E-5</v>
      </c>
      <c r="Q381" s="3">
        <f t="shared" si="836"/>
        <v>-1.5357908239868949E-5</v>
      </c>
      <c r="R381" s="3">
        <f t="shared" si="836"/>
        <v>-3.0585622861490503E-6</v>
      </c>
      <c r="S381" s="3">
        <f t="shared" si="836"/>
        <v>-5.7903964044839234E-7</v>
      </c>
      <c r="T381" s="3">
        <f t="shared" si="836"/>
        <v>-1.059985085292274E-7</v>
      </c>
      <c r="U381" s="3">
        <f t="shared" si="836"/>
        <v>-1.894473141303528E-8</v>
      </c>
      <c r="V381" s="3">
        <f t="shared" si="836"/>
        <v>-3.3257293722556629E-9</v>
      </c>
      <c r="W381" s="3">
        <f t="shared" si="836"/>
        <v>-5.7574791896712401E-10</v>
      </c>
      <c r="X381" s="8">
        <f t="shared" si="728"/>
        <v>2.7700735870624638E-3</v>
      </c>
      <c r="Y381" s="8">
        <f t="shared" ref="Y381:AF381" si="837">(-EXP(-$B$1*Y$7)+EXP(-$B$1*X$7))*EXP(-Y$7*$A381)</f>
        <v>2.3409564287206119E-3</v>
      </c>
      <c r="Z381" s="8">
        <f t="shared" si="837"/>
        <v>3.6260527831453657E-4</v>
      </c>
      <c r="AA381" s="8">
        <f t="shared" si="837"/>
        <v>5.6166183295184258E-5</v>
      </c>
      <c r="AB381" s="8">
        <f t="shared" si="837"/>
        <v>8.6999289161252429E-6</v>
      </c>
      <c r="AC381" s="8">
        <f t="shared" si="837"/>
        <v>1.3475860153759308E-6</v>
      </c>
      <c r="AD381" s="8">
        <f t="shared" si="837"/>
        <v>2.0873596627563837E-7</v>
      </c>
      <c r="AE381" s="8">
        <f t="shared" si="837"/>
        <v>3.2332410042760784E-8</v>
      </c>
      <c r="AF381" s="8">
        <f t="shared" si="837"/>
        <v>5.0081677720684506E-9</v>
      </c>
      <c r="AG381" s="3">
        <f t="shared" si="730"/>
        <v>5.210525653971263E-8</v>
      </c>
      <c r="AH381" s="9">
        <f t="shared" si="731"/>
        <v>-9.8392139512294682E-2</v>
      </c>
      <c r="AI381" s="9">
        <f t="shared" si="732"/>
        <v>0.39356855804917873</v>
      </c>
      <c r="AJ381" s="8">
        <f t="shared" si="733"/>
        <v>-2.7255346683757248E-4</v>
      </c>
      <c r="AK381" s="7">
        <f t="shared" si="734"/>
        <v>3.5967922200630005E-2</v>
      </c>
      <c r="AL381" s="7">
        <f t="shared" si="735"/>
        <v>-2.5289028685550083E-3</v>
      </c>
      <c r="AM381" s="10">
        <f t="shared" si="736"/>
        <v>3.3166465865237429E-2</v>
      </c>
      <c r="AN381" s="8"/>
      <c r="AO381" s="10">
        <f>Fixing!B381</f>
        <v>3.3166255056669147E-2</v>
      </c>
      <c r="AP381" s="11">
        <f t="shared" si="737"/>
        <v>-2.1080856828226135E-7</v>
      </c>
      <c r="AR381" t="str">
        <f t="shared" si="738"/>
        <v>3.69999999999997 -0.00252890286855501 -0.000272553466837572 0.03596792220063 0.0331664658652374</v>
      </c>
    </row>
    <row r="382" spans="1:44" x14ac:dyDescent="0.3">
      <c r="A382" s="4">
        <f t="shared" si="739"/>
        <v>3.7099999999999649</v>
      </c>
      <c r="B382" s="4">
        <f t="shared" si="724"/>
        <v>9.0851857458608562E-2</v>
      </c>
      <c r="C382">
        <f>(C$7*EXP(-$B$1*C$7)-B$7*EXP(-$B$1*B$7))*EXP(-C$7*$A382)</f>
        <v>7.7061830907567061E-2</v>
      </c>
      <c r="D382">
        <f>(D$7*EXP(-$B$1*D$7)-C$7*EXP(-$B$1*C$7))*EXP(-D$7*$A382)</f>
        <v>1.1697552917896979E-2</v>
      </c>
      <c r="E382">
        <f>(E$7*EXP(-$B$1*E$7)-D$7*EXP(-$B$1*D$7))*EXP(-E$7*$A382)</f>
        <v>1.7752047010995799E-3</v>
      </c>
      <c r="F382">
        <f>(F$7*EXP(-$B$1*F$7)-E$7*EXP(-$B$1*E$7))*EXP(-F$7*$A382)</f>
        <v>2.6933721961418331E-4</v>
      </c>
      <c r="G382">
        <f>(G$7*EXP(-$B$1*G$7)-F$7*EXP(-$B$1*F$7))*EXP(-G$7*$A382)</f>
        <v>4.085408155099145E-5</v>
      </c>
      <c r="H382">
        <f>(H$7*EXP(-$B$1*H$7)-G$7*EXP(-$B$1*G$7))*EXP(-H$7*$A382)</f>
        <v>6.195297205651357E-6</v>
      </c>
      <c r="I382">
        <f>(I$7*EXP(-$B$1*I$7)-H$7*EXP(-$B$1*H$7))*EXP(-I$7*$A382)</f>
        <v>9.3923171623908056E-7</v>
      </c>
      <c r="J382">
        <f>(J$7*EXP(-$B$1*J$7)-I$7*EXP(-$B$1*I$7))*EXP(-J$7*$A382)</f>
        <v>1.4235193404722662E-7</v>
      </c>
      <c r="K382" s="3">
        <f t="shared" si="725"/>
        <v>-1.9924997616893136E-7</v>
      </c>
      <c r="L382" s="3">
        <v>0</v>
      </c>
      <c r="M382" s="4">
        <f t="shared" si="726"/>
        <v>-2.520214090947717E-3</v>
      </c>
      <c r="N382" s="3">
        <f t="shared" ref="N382:W382" si="838">-N$7*EXP(-($B$1+$A382)*N$7)*(N$7-M$7)*($B$4+IF(N$6=1,1,0)*$B$3)</f>
        <v>-2.1592222604233701E-3</v>
      </c>
      <c r="O382" s="3">
        <f t="shared" si="838"/>
        <v>-2.7228047027661899E-4</v>
      </c>
      <c r="P382" s="3">
        <f t="shared" si="838"/>
        <v>-6.9941438532965488E-5</v>
      </c>
      <c r="Q382" s="3">
        <f t="shared" si="838"/>
        <v>-1.5091482867046284E-5</v>
      </c>
      <c r="R382" s="3">
        <f t="shared" si="838"/>
        <v>-2.9905130593151111E-6</v>
      </c>
      <c r="S382" s="3">
        <f t="shared" si="838"/>
        <v>-5.6333300638709697E-7</v>
      </c>
      <c r="T382" s="3">
        <f t="shared" si="838"/>
        <v>-1.0260893590492724E-7</v>
      </c>
      <c r="U382" s="3">
        <f t="shared" si="838"/>
        <v>-1.8247459542255917E-8</v>
      </c>
      <c r="V382" s="3">
        <f t="shared" si="838"/>
        <v>-3.1873473212727901E-9</v>
      </c>
      <c r="W382" s="3">
        <f t="shared" si="838"/>
        <v>-5.4903924541136431E-10</v>
      </c>
      <c r="X382" s="8">
        <f t="shared" si="728"/>
        <v>2.7537385174059661E-3</v>
      </c>
      <c r="Y382" s="8">
        <f t="shared" ref="Y382:AF382" si="839">(-EXP(-$B$1*Y$7)+EXP(-$B$1*X$7))*EXP(-Y$7*$A382)</f>
        <v>2.329280859823344E-3</v>
      </c>
      <c r="Z382" s="8">
        <f t="shared" si="839"/>
        <v>3.5899729551187783E-4</v>
      </c>
      <c r="AA382" s="8">
        <f t="shared" si="839"/>
        <v>5.5329977766020118E-5</v>
      </c>
      <c r="AB382" s="8">
        <f t="shared" si="839"/>
        <v>8.5276587814490443E-6</v>
      </c>
      <c r="AC382" s="8">
        <f t="shared" si="839"/>
        <v>1.3143139981069123E-6</v>
      </c>
      <c r="AD382" s="8">
        <f t="shared" si="839"/>
        <v>2.0256688616312544E-7</v>
      </c>
      <c r="AE382" s="8">
        <f t="shared" si="839"/>
        <v>3.1220350257950394E-8</v>
      </c>
      <c r="AF382" s="8">
        <f t="shared" si="839"/>
        <v>4.8117947049063914E-9</v>
      </c>
      <c r="AG382" s="3">
        <f t="shared" si="730"/>
        <v>4.9812494042232853E-8</v>
      </c>
      <c r="AH382" s="9">
        <f t="shared" si="731"/>
        <v>-9.8146466382880465E-2</v>
      </c>
      <c r="AI382" s="9">
        <f t="shared" si="732"/>
        <v>0.39258586553152186</v>
      </c>
      <c r="AJ382" s="8">
        <f t="shared" si="733"/>
        <v>-2.7026970482582776E-4</v>
      </c>
      <c r="AK382" s="7">
        <f t="shared" si="734"/>
        <v>3.5667155095534295E-2</v>
      </c>
      <c r="AL382" s="7">
        <f t="shared" si="735"/>
        <v>-2.520214090947717E-3</v>
      </c>
      <c r="AM382" s="10">
        <f t="shared" si="736"/>
        <v>3.2876671299760754E-2</v>
      </c>
      <c r="AN382" s="8"/>
      <c r="AO382" s="10">
        <f>Fixing!B382</f>
        <v>3.2876462443902466E-2</v>
      </c>
      <c r="AP382" s="11">
        <f t="shared" si="737"/>
        <v>-2.0885585828855913E-7</v>
      </c>
      <c r="AR382" t="str">
        <f t="shared" si="738"/>
        <v>3.70999999999996 -0.00252021409094772 -0.000270269704825828 0.0356671550955343 0.0328766712997608</v>
      </c>
    </row>
    <row r="383" spans="1:44" x14ac:dyDescent="0.3">
      <c r="A383" s="4">
        <f t="shared" si="739"/>
        <v>3.7199999999999647</v>
      </c>
      <c r="B383" s="4">
        <f t="shared" si="724"/>
        <v>9.0318133879909668E-2</v>
      </c>
      <c r="C383">
        <f>(C$7*EXP(-$B$1*C$7)-B$7*EXP(-$B$1*B$7))*EXP(-C$7*$A383)</f>
        <v>7.6677483422465581E-2</v>
      </c>
      <c r="D383">
        <f>(D$7*EXP(-$B$1*D$7)-C$7*EXP(-$B$1*C$7))*EXP(-D$7*$A383)</f>
        <v>1.1581160321636001E-2</v>
      </c>
      <c r="E383">
        <f>(E$7*EXP(-$B$1*E$7)-D$7*EXP(-$B$1*D$7))*EXP(-E$7*$A383)</f>
        <v>1.7487753462926826E-3</v>
      </c>
      <c r="F383">
        <f>(F$7*EXP(-$B$1*F$7)-E$7*EXP(-$B$1*E$7))*EXP(-F$7*$A383)</f>
        <v>2.6400398533795279E-4</v>
      </c>
      <c r="G383">
        <f>(G$7*EXP(-$B$1*G$7)-F$7*EXP(-$B$1*F$7))*EXP(-G$7*$A383)</f>
        <v>3.9845390683495784E-5</v>
      </c>
      <c r="H383">
        <f>(H$7*EXP(-$B$1*H$7)-G$7*EXP(-$B$1*G$7))*EXP(-H$7*$A383)</f>
        <v>6.0121985022299157E-6</v>
      </c>
      <c r="I383">
        <f>(I$7*EXP(-$B$1*I$7)-H$7*EXP(-$B$1*H$7))*EXP(-I$7*$A383)</f>
        <v>9.0692723232134582E-7</v>
      </c>
      <c r="J383">
        <f>(J$7*EXP(-$B$1*J$7)-I$7*EXP(-$B$1*I$7))*EXP(-J$7*$A383)</f>
        <v>1.3677023487548349E-7</v>
      </c>
      <c r="K383" s="3">
        <f t="shared" si="725"/>
        <v>-1.9048247547280397E-7</v>
      </c>
      <c r="L383" s="3">
        <v>0</v>
      </c>
      <c r="M383" s="4">
        <f t="shared" si="726"/>
        <v>-2.5115717558207586E-3</v>
      </c>
      <c r="N383" s="3">
        <f t="shared" ref="N383:W383" si="840">-N$7*EXP(-($B$1+$A383)*N$7)*(N$7-M$7)*($B$4+IF(N$6=1,1,0)*$B$3)</f>
        <v>-2.1538309467224134E-3</v>
      </c>
      <c r="O383" s="3">
        <f t="shared" si="840"/>
        <v>-2.7024600552889291E-4</v>
      </c>
      <c r="P383" s="3">
        <f t="shared" si="840"/>
        <v>-6.9072612029764114E-5</v>
      </c>
      <c r="Q383" s="3">
        <f t="shared" si="840"/>
        <v>-1.4829679378804178E-5</v>
      </c>
      <c r="R383" s="3">
        <f t="shared" si="840"/>
        <v>-2.9239778435881819E-6</v>
      </c>
      <c r="S383" s="3">
        <f t="shared" si="840"/>
        <v>-5.480524197607299E-7</v>
      </c>
      <c r="T383" s="3">
        <f t="shared" si="840"/>
        <v>-9.9327753509271232E-8</v>
      </c>
      <c r="U383" s="3">
        <f t="shared" si="840"/>
        <v>-1.7575851168687445E-8</v>
      </c>
      <c r="V383" s="3">
        <f t="shared" si="840"/>
        <v>-3.0547232830115761E-9</v>
      </c>
      <c r="W383" s="3">
        <f t="shared" si="840"/>
        <v>-5.2356957458511345E-10</v>
      </c>
      <c r="X383" s="8">
        <f t="shared" si="728"/>
        <v>2.7375145912255957E-3</v>
      </c>
      <c r="Y383" s="8">
        <f t="shared" ref="Y383:AF383" si="841">(-EXP(-$B$1*Y$7)+EXP(-$B$1*X$7))*EXP(-Y$7*$A383)</f>
        <v>2.3176635230688887E-3</v>
      </c>
      <c r="Z383" s="8">
        <f t="shared" si="841"/>
        <v>3.5542521273793565E-4</v>
      </c>
      <c r="AA383" s="8">
        <f t="shared" si="841"/>
        <v>5.450622171527843E-5</v>
      </c>
      <c r="AB383" s="8">
        <f t="shared" si="841"/>
        <v>8.3587998239890577E-6</v>
      </c>
      <c r="AC383" s="8">
        <f t="shared" si="841"/>
        <v>1.2818634698712584E-6</v>
      </c>
      <c r="AD383" s="8">
        <f t="shared" si="841"/>
        <v>1.9658012992183429E-7</v>
      </c>
      <c r="AE383" s="8">
        <f t="shared" si="841"/>
        <v>3.0146539306535209E-8</v>
      </c>
      <c r="AF383" s="8">
        <f t="shared" si="841"/>
        <v>4.623121535843134E-9</v>
      </c>
      <c r="AG383" s="3">
        <f t="shared" si="730"/>
        <v>4.762061886820098E-8</v>
      </c>
      <c r="AH383" s="9">
        <f t="shared" si="731"/>
        <v>-9.7901406669200622E-2</v>
      </c>
      <c r="AI383" s="9">
        <f t="shared" si="732"/>
        <v>0.39160562667680249</v>
      </c>
      <c r="AJ383" s="8">
        <f t="shared" si="733"/>
        <v>-2.6800652925844756E-4</v>
      </c>
      <c r="AK383" s="7">
        <f t="shared" si="734"/>
        <v>3.536908941832137E-2</v>
      </c>
      <c r="AL383" s="7">
        <f t="shared" si="735"/>
        <v>-2.5115717558207586E-3</v>
      </c>
      <c r="AM383" s="10">
        <f t="shared" si="736"/>
        <v>3.2589511133242162E-2</v>
      </c>
      <c r="AN383" s="8"/>
      <c r="AO383" s="10">
        <f>Fixing!B383</f>
        <v>3.2589304209765128E-2</v>
      </c>
      <c r="AP383" s="11">
        <f t="shared" si="737"/>
        <v>-2.069234770335493E-7</v>
      </c>
      <c r="AR383" t="str">
        <f t="shared" si="738"/>
        <v>3.71999999999996 -0.00251157175582076 -0.000268006529258448 0.0353690894183214 0.0325895111332422</v>
      </c>
    </row>
    <row r="384" spans="1:44" x14ac:dyDescent="0.3">
      <c r="A384" s="4">
        <f t="shared" si="739"/>
        <v>3.7299999999999645</v>
      </c>
      <c r="B384" s="4">
        <f t="shared" si="724"/>
        <v>8.978801571513742E-2</v>
      </c>
      <c r="C384">
        <f>(C$7*EXP(-$B$1*C$7)-B$7*EXP(-$B$1*B$7))*EXP(-C$7*$A384)</f>
        <v>7.6295052878443279E-2</v>
      </c>
      <c r="D384">
        <f>(D$7*EXP(-$B$1*D$7)-C$7*EXP(-$B$1*C$7))*EXP(-D$7*$A384)</f>
        <v>1.1465925851058188E-2</v>
      </c>
      <c r="E384">
        <f>(E$7*EXP(-$B$1*E$7)-D$7*EXP(-$B$1*D$7))*EXP(-E$7*$A384)</f>
        <v>1.7227394733164028E-3</v>
      </c>
      <c r="F384">
        <f>(F$7*EXP(-$B$1*F$7)-E$7*EXP(-$B$1*E$7))*EXP(-F$7*$A384)</f>
        <v>2.5877635617595749E-4</v>
      </c>
      <c r="G384">
        <f>(G$7*EXP(-$B$1*G$7)-F$7*EXP(-$B$1*F$7))*EXP(-G$7*$A384)</f>
        <v>3.8861604482254873E-5</v>
      </c>
      <c r="H384">
        <f>(H$7*EXP(-$B$1*H$7)-G$7*EXP(-$B$1*G$7))*EXP(-H$7*$A384)</f>
        <v>5.8345111832960569E-6</v>
      </c>
      <c r="I384">
        <f>(I$7*EXP(-$B$1*I$7)-H$7*EXP(-$B$1*H$7))*EXP(-I$7*$A384)</f>
        <v>8.7573384768097722E-7</v>
      </c>
      <c r="J384">
        <f>(J$7*EXP(-$B$1*J$7)-I$7*EXP(-$B$1*I$7))*EXP(-J$7*$A384)</f>
        <v>1.3140739725874741E-7</v>
      </c>
      <c r="K384" s="3">
        <f t="shared" si="725"/>
        <v>-1.8210076688533614E-7</v>
      </c>
      <c r="L384" s="3">
        <v>0</v>
      </c>
      <c r="M384" s="4">
        <f t="shared" si="726"/>
        <v>-2.5029754491547305E-3</v>
      </c>
      <c r="N384" s="3">
        <f t="shared" ref="N384:W384" si="842">-N$7*EXP(-($B$1+$A384)*N$7)*(N$7-M$7)*($B$4+IF(N$6=1,1,0)*$B$3)</f>
        <v>-2.148453094471885E-3</v>
      </c>
      <c r="O384" s="3">
        <f t="shared" si="842"/>
        <v>-2.6822674219023428E-4</v>
      </c>
      <c r="P384" s="3">
        <f t="shared" si="842"/>
        <v>-6.8214578262721704E-5</v>
      </c>
      <c r="Q384" s="3">
        <f t="shared" si="842"/>
        <v>-1.457241759577816E-5</v>
      </c>
      <c r="R384" s="3">
        <f t="shared" si="842"/>
        <v>-2.8589229540942509E-6</v>
      </c>
      <c r="S384" s="3">
        <f t="shared" si="842"/>
        <v>-5.3318632389737251E-7</v>
      </c>
      <c r="T384" s="3">
        <f t="shared" si="842"/>
        <v>-9.6151495288284931E-8</v>
      </c>
      <c r="U384" s="3">
        <f t="shared" si="842"/>
        <v>-1.6928961732371738E-8</v>
      </c>
      <c r="V384" s="3">
        <f t="shared" si="842"/>
        <v>-2.9276176692431438E-9</v>
      </c>
      <c r="W384" s="3">
        <f t="shared" si="842"/>
        <v>-4.992814297379582E-10</v>
      </c>
      <c r="X384" s="8">
        <f t="shared" si="728"/>
        <v>2.7214008762537658E-3</v>
      </c>
      <c r="Y384" s="8">
        <f t="shared" ref="Y384:AF384" si="843">(-EXP(-$B$1*Y$7)+EXP(-$B$1*X$7))*EXP(-Y$7*$A384)</f>
        <v>2.3061041280232216E-3</v>
      </c>
      <c r="Z384" s="8">
        <f t="shared" si="843"/>
        <v>3.5188867278145594E-4</v>
      </c>
      <c r="AA384" s="8">
        <f t="shared" si="843"/>
        <v>5.3694729794372528E-5</v>
      </c>
      <c r="AB384" s="8">
        <f t="shared" si="843"/>
        <v>8.1932844979108179E-6</v>
      </c>
      <c r="AC384" s="8">
        <f t="shared" si="843"/>
        <v>1.250214148032472E-6</v>
      </c>
      <c r="AD384" s="8">
        <f t="shared" si="843"/>
        <v>1.9077030906702965E-7</v>
      </c>
      <c r="AE384" s="8">
        <f t="shared" si="843"/>
        <v>2.9109661635812069E-8</v>
      </c>
      <c r="AF384" s="8">
        <f t="shared" si="843"/>
        <v>4.4418463475557557E-9</v>
      </c>
      <c r="AG384" s="3">
        <f t="shared" si="730"/>
        <v>4.5525191721334023E-8</v>
      </c>
      <c r="AH384" s="9">
        <f t="shared" si="731"/>
        <v>-9.7656958839631144E-2</v>
      </c>
      <c r="AI384" s="9">
        <f t="shared" si="732"/>
        <v>0.39062783535852458</v>
      </c>
      <c r="AJ384" s="8">
        <f t="shared" si="733"/>
        <v>-2.6576373335845016E-4</v>
      </c>
      <c r="AK384" s="7">
        <f t="shared" si="734"/>
        <v>3.5073698219941316E-2</v>
      </c>
      <c r="AL384" s="7">
        <f t="shared" si="735"/>
        <v>-2.5029754491547305E-3</v>
      </c>
      <c r="AM384" s="10">
        <f t="shared" si="736"/>
        <v>3.2304959037428131E-2</v>
      </c>
      <c r="AN384" s="8"/>
      <c r="AO384" s="10">
        <f>Fixing!B384</f>
        <v>3.2304754026316503E-2</v>
      </c>
      <c r="AP384" s="11">
        <f t="shared" si="737"/>
        <v>-2.0501111162862795E-7</v>
      </c>
      <c r="AR384" t="str">
        <f t="shared" si="738"/>
        <v>3.72999999999996 -0.00250297544915473 -0.00026576373335845 0.0350736982199413 0.0323049590374281</v>
      </c>
    </row>
    <row r="385" spans="1:44" x14ac:dyDescent="0.3">
      <c r="A385" s="4">
        <f t="shared" si="739"/>
        <v>3.7399999999999642</v>
      </c>
      <c r="B385" s="4">
        <f t="shared" si="724"/>
        <v>8.9261473126012E-2</v>
      </c>
      <c r="C385">
        <f>(C$7*EXP(-$B$1*C$7)-B$7*EXP(-$B$1*B$7))*EXP(-C$7*$A385)</f>
        <v>7.5914529714716655E-2</v>
      </c>
      <c r="D385">
        <f>(D$7*EXP(-$B$1*D$7)-C$7*EXP(-$B$1*C$7))*EXP(-D$7*$A385)</f>
        <v>1.1351837982620449E-2</v>
      </c>
      <c r="E385">
        <f>(E$7*EXP(-$B$1*E$7)-D$7*EXP(-$B$1*D$7))*EXP(-E$7*$A385)</f>
        <v>1.6970912239894806E-3</v>
      </c>
      <c r="F385">
        <f>(F$7*EXP(-$B$1*F$7)-E$7*EXP(-$B$1*E$7))*EXP(-F$7*$A385)</f>
        <v>2.5365224100682999E-4</v>
      </c>
      <c r="G385">
        <f>(G$7*EXP(-$B$1*G$7)-F$7*EXP(-$B$1*F$7))*EXP(-G$7*$A385)</f>
        <v>3.7902108048867844E-5</v>
      </c>
      <c r="H385">
        <f>(H$7*EXP(-$B$1*H$7)-G$7*EXP(-$B$1*G$7))*EXP(-H$7*$A385)</f>
        <v>5.6620753182684823E-6</v>
      </c>
      <c r="I385">
        <f>(I$7*EXP(-$B$1*I$7)-H$7*EXP(-$B$1*H$7))*EXP(-I$7*$A385)</f>
        <v>8.4561334652083032E-7</v>
      </c>
      <c r="J385">
        <f>(J$7*EXP(-$B$1*J$7)-I$7*EXP(-$B$1*I$7))*EXP(-J$7*$A385)</f>
        <v>1.2625483951269855E-7</v>
      </c>
      <c r="K385" s="3">
        <f t="shared" si="725"/>
        <v>-1.7408787458225734E-7</v>
      </c>
      <c r="L385" s="3">
        <v>0</v>
      </c>
      <c r="M385" s="4">
        <f t="shared" si="726"/>
        <v>-2.4944247621679246E-3</v>
      </c>
      <c r="N385" s="3">
        <f t="shared" ref="N385:W385" si="844">-N$7*EXP(-($B$1+$A385)*N$7)*(N$7-M$7)*($B$4+IF(N$6=1,1,0)*$B$3)</f>
        <v>-2.143088670060191E-3</v>
      </c>
      <c r="O385" s="3">
        <f t="shared" si="844"/>
        <v>-2.6622256667654785E-4</v>
      </c>
      <c r="P385" s="3">
        <f t="shared" si="844"/>
        <v>-6.7367203162316432E-5</v>
      </c>
      <c r="Q385" s="3">
        <f t="shared" si="844"/>
        <v>-1.4319618729536469E-5</v>
      </c>
      <c r="R385" s="3">
        <f t="shared" si="844"/>
        <v>-2.7953154554060794E-6</v>
      </c>
      <c r="S385" s="3">
        <f t="shared" si="844"/>
        <v>-5.1872347560350032E-7</v>
      </c>
      <c r="T385" s="3">
        <f t="shared" si="844"/>
        <v>-9.307680602390882E-8</v>
      </c>
      <c r="U385" s="3">
        <f t="shared" si="844"/>
        <v>-1.6305881438429904E-8</v>
      </c>
      <c r="V385" s="3">
        <f t="shared" si="844"/>
        <v>-2.8058008608932848E-9</v>
      </c>
      <c r="W385" s="3">
        <f t="shared" si="844"/>
        <v>-4.761200004387487E-10</v>
      </c>
      <c r="X385" s="8">
        <f t="shared" si="728"/>
        <v>2.7053964502351843E-3</v>
      </c>
      <c r="Y385" s="8">
        <f t="shared" ref="Y385:AF385" si="845">(-EXP(-$B$1*Y$7)+EXP(-$B$1*X$7))*EXP(-Y$7*$A385)</f>
        <v>2.2946023857008647E-3</v>
      </c>
      <c r="Z385" s="8">
        <f t="shared" si="845"/>
        <v>3.4838732198549596E-4</v>
      </c>
      <c r="AA385" s="8">
        <f t="shared" si="845"/>
        <v>5.2895319414196692E-5</v>
      </c>
      <c r="AB385" s="8">
        <f t="shared" si="845"/>
        <v>8.0310465948769909E-6</v>
      </c>
      <c r="AC385" s="8">
        <f t="shared" si="845"/>
        <v>1.2193462507341268E-6</v>
      </c>
      <c r="AD385" s="8">
        <f t="shared" si="845"/>
        <v>1.8513219436776753E-7</v>
      </c>
      <c r="AE385" s="8">
        <f t="shared" si="845"/>
        <v>2.8108446940965224E-8</v>
      </c>
      <c r="AF385" s="8">
        <f t="shared" si="845"/>
        <v>4.2676790610688934E-9</v>
      </c>
      <c r="AG385" s="3">
        <f t="shared" si="730"/>
        <v>4.3521968645564348E-8</v>
      </c>
      <c r="AH385" s="9">
        <f t="shared" si="731"/>
        <v>-9.7413121366372313E-2</v>
      </c>
      <c r="AI385" s="9">
        <f t="shared" si="732"/>
        <v>0.38965248546548925</v>
      </c>
      <c r="AJ385" s="8">
        <f t="shared" si="733"/>
        <v>-2.6354111275091283E-4</v>
      </c>
      <c r="AK385" s="7">
        <f t="shared" si="734"/>
        <v>3.4780954859861553E-2</v>
      </c>
      <c r="AL385" s="7">
        <f t="shared" si="735"/>
        <v>-2.4944247621679246E-3</v>
      </c>
      <c r="AM385" s="10">
        <f t="shared" si="736"/>
        <v>3.2022988984942713E-2</v>
      </c>
      <c r="AN385" s="8"/>
      <c r="AO385" s="10">
        <f>Fixing!B385</f>
        <v>3.2022785866388598E-2</v>
      </c>
      <c r="AP385" s="11">
        <f t="shared" si="737"/>
        <v>-2.0311855411514479E-7</v>
      </c>
      <c r="AR385" t="str">
        <f t="shared" si="738"/>
        <v>3.73999999999996 -0.00249442476216792 -0.000263541112750913 0.0347809548598616 0.0320229889849427</v>
      </c>
    </row>
    <row r="386" spans="1:44" x14ac:dyDescent="0.3">
      <c r="A386" s="4">
        <f t="shared" si="739"/>
        <v>3.749999999999964</v>
      </c>
      <c r="B386" s="4">
        <f t="shared" si="724"/>
        <v>8.8738476586035675E-2</v>
      </c>
      <c r="C386">
        <f>(C$7*EXP(-$B$1*C$7)-B$7*EXP(-$B$1*B$7))*EXP(-C$7*$A386)</f>
        <v>7.5535904418186778E-2</v>
      </c>
      <c r="D386">
        <f>(D$7*EXP(-$B$1*D$7)-C$7*EXP(-$B$1*C$7))*EXP(-D$7*$A386)</f>
        <v>1.1238885307440868E-2</v>
      </c>
      <c r="E386">
        <f>(E$7*EXP(-$B$1*E$7)-D$7*EXP(-$B$1*D$7))*EXP(-E$7*$A386)</f>
        <v>1.6718248273476135E-3</v>
      </c>
      <c r="F386">
        <f>(F$7*EXP(-$B$1*F$7)-E$7*EXP(-$B$1*E$7))*EXP(-F$7*$A386)</f>
        <v>2.4862959011618025E-4</v>
      </c>
      <c r="G386">
        <f>(G$7*EXP(-$B$1*G$7)-F$7*EXP(-$B$1*F$7))*EXP(-G$7*$A386)</f>
        <v>3.6966301666829711E-5</v>
      </c>
      <c r="H386">
        <f>(H$7*EXP(-$B$1*H$7)-G$7*EXP(-$B$1*G$7))*EXP(-H$7*$A386)</f>
        <v>5.4947357032289002E-6</v>
      </c>
      <c r="I386">
        <f>(I$7*EXP(-$B$1*I$7)-H$7*EXP(-$B$1*H$7))*EXP(-I$7*$A386)</f>
        <v>8.1652882746020147E-7</v>
      </c>
      <c r="J386">
        <f>(J$7*EXP(-$B$1*J$7)-I$7*EXP(-$B$1*I$7))*EXP(-J$7*$A386)</f>
        <v>1.2130431644567231E-7</v>
      </c>
      <c r="K386" s="3">
        <f t="shared" si="725"/>
        <v>-1.6642756971831487E-7</v>
      </c>
      <c r="L386" s="3">
        <v>0</v>
      </c>
      <c r="M386" s="4">
        <f t="shared" si="726"/>
        <v>-2.485919291234118E-3</v>
      </c>
      <c r="N386" s="3">
        <f t="shared" ref="N386:W386" si="846">-N$7*EXP(-($B$1+$A386)*N$7)*(N$7-M$7)*($B$4+IF(N$6=1,1,0)*$B$3)</f>
        <v>-2.137737639959661E-3</v>
      </c>
      <c r="O386" s="3">
        <f t="shared" si="846"/>
        <v>-2.6423336625243241E-4</v>
      </c>
      <c r="P386" s="3">
        <f t="shared" si="846"/>
        <v>-6.6530354324464912E-5</v>
      </c>
      <c r="Q386" s="3">
        <f t="shared" si="846"/>
        <v>-1.4071205358450478E-5</v>
      </c>
      <c r="R386" s="3">
        <f t="shared" si="846"/>
        <v>-2.7331231448689514E-6</v>
      </c>
      <c r="S386" s="3">
        <f t="shared" si="846"/>
        <v>-5.0465293666077969E-7</v>
      </c>
      <c r="T386" s="3">
        <f t="shared" si="846"/>
        <v>-9.010043778973759E-8</v>
      </c>
      <c r="U386" s="3">
        <f t="shared" si="846"/>
        <v>-1.570573397751325E-8</v>
      </c>
      <c r="V386" s="3">
        <f t="shared" si="846"/>
        <v>-2.6890527932305971E-9</v>
      </c>
      <c r="W386" s="3">
        <f t="shared" si="846"/>
        <v>-4.5403301888630165E-10</v>
      </c>
      <c r="X386" s="8">
        <f t="shared" si="728"/>
        <v>2.6895004007890114E-3</v>
      </c>
      <c r="Y386" s="8">
        <f t="shared" ref="Y386:AF386" si="847">(-EXP(-$B$1*Y$7)+EXP(-$B$1*X$7))*EXP(-Y$7*$A386)</f>
        <v>2.2831580085576611E-3</v>
      </c>
      <c r="Z386" s="8">
        <f t="shared" si="847"/>
        <v>3.4492081021205822E-4</v>
      </c>
      <c r="AA386" s="8">
        <f t="shared" si="847"/>
        <v>5.2107810704042859E-5</v>
      </c>
      <c r="AB386" s="8">
        <f t="shared" si="847"/>
        <v>7.8720212175631663E-6</v>
      </c>
      <c r="AC386" s="8">
        <f t="shared" si="847"/>
        <v>1.1892404845355801E-6</v>
      </c>
      <c r="AD386" s="8">
        <f t="shared" si="847"/>
        <v>1.796607111402344E-7</v>
      </c>
      <c r="AE386" s="8">
        <f t="shared" si="847"/>
        <v>2.7141668608784492E-8</v>
      </c>
      <c r="AF386" s="8">
        <f t="shared" si="847"/>
        <v>4.1003409715664984E-9</v>
      </c>
      <c r="AG386" s="3">
        <f t="shared" si="730"/>
        <v>4.1606892429578723E-8</v>
      </c>
      <c r="AH386" s="9">
        <f t="shared" si="731"/>
        <v>-9.7169892725439133E-2</v>
      </c>
      <c r="AI386" s="9">
        <f t="shared" si="732"/>
        <v>0.38867957090175653</v>
      </c>
      <c r="AJ386" s="8">
        <f t="shared" si="733"/>
        <v>-2.6133846542969377E-4</v>
      </c>
      <c r="AK386" s="7">
        <f t="shared" si="734"/>
        <v>3.4490833001935915E-2</v>
      </c>
      <c r="AL386" s="7">
        <f t="shared" si="735"/>
        <v>-2.485919291234118E-3</v>
      </c>
      <c r="AM386" s="10">
        <f t="shared" si="736"/>
        <v>3.1743575245272104E-2</v>
      </c>
      <c r="AN386" s="8"/>
      <c r="AO386" s="10">
        <f>Fixing!B386</f>
        <v>3.1743373999713061E-2</v>
      </c>
      <c r="AP386" s="11">
        <f t="shared" si="737"/>
        <v>-2.0124555904360575E-7</v>
      </c>
      <c r="AR386" t="str">
        <f t="shared" si="738"/>
        <v>3.74999999999996 -0.00248591929123412 -0.000261338465429694 0.0344908330019359 0.0317435752452721</v>
      </c>
    </row>
    <row r="387" spans="1:44" x14ac:dyDescent="0.3">
      <c r="A387" s="4">
        <f t="shared" si="739"/>
        <v>3.7599999999999638</v>
      </c>
      <c r="B387" s="4">
        <f t="shared" si="724"/>
        <v>8.8218996876455819E-2</v>
      </c>
      <c r="C387">
        <f>(C$7*EXP(-$B$1*C$7)-B$7*EXP(-$B$1*B$7))*EXP(-C$7*$A387)</f>
        <v>7.5159167523201523E-2</v>
      </c>
      <c r="D387">
        <f>(D$7*EXP(-$B$1*D$7)-C$7*EXP(-$B$1*C$7))*EXP(-D$7*$A387)</f>
        <v>1.1127056530157803E-2</v>
      </c>
      <c r="E387">
        <f>(E$7*EXP(-$B$1*E$7)-D$7*EXP(-$B$1*D$7))*EXP(-E$7*$A387)</f>
        <v>1.6469345983449633E-3</v>
      </c>
      <c r="F387">
        <f>(F$7*EXP(-$B$1*F$7)-E$7*EXP(-$B$1*E$7))*EXP(-F$7*$A387)</f>
        <v>2.4370639437668235E-4</v>
      </c>
      <c r="G387">
        <f>(G$7*EXP(-$B$1*G$7)-F$7*EXP(-$B$1*F$7))*EXP(-G$7*$A387)</f>
        <v>3.605360042668848E-5</v>
      </c>
      <c r="H387">
        <f>(H$7*EXP(-$B$1*H$7)-G$7*EXP(-$B$1*G$7))*EXP(-H$7*$A387)</f>
        <v>5.3323417212280117E-6</v>
      </c>
      <c r="I387">
        <f>(I$7*EXP(-$B$1*I$7)-H$7*EXP(-$B$1*H$7))*EXP(-I$7*$A387)</f>
        <v>7.8844465832601032E-7</v>
      </c>
      <c r="J387">
        <f>(J$7*EXP(-$B$1*J$7)-I$7*EXP(-$B$1*I$7))*EXP(-J$7*$A387)</f>
        <v>1.1654790616459355E-7</v>
      </c>
      <c r="K387" s="3">
        <f t="shared" si="725"/>
        <v>-1.5910433755831202E-7</v>
      </c>
      <c r="L387" s="3">
        <v>0</v>
      </c>
      <c r="M387" s="4">
        <f t="shared" si="726"/>
        <v>-2.4774586378018613E-3</v>
      </c>
      <c r="N387" s="3">
        <f t="shared" ref="N387:W387" si="848">-N$7*EXP(-($B$1+$A387)*N$7)*(N$7-M$7)*($B$4+IF(N$6=1,1,0)*$B$3)</f>
        <v>-2.1323999707263393E-3</v>
      </c>
      <c r="O387" s="3">
        <f t="shared" si="848"/>
        <v>-2.6225902902483981E-4</v>
      </c>
      <c r="P387" s="3">
        <f t="shared" si="848"/>
        <v>-6.5703900989833676E-5</v>
      </c>
      <c r="Q387" s="3">
        <f t="shared" si="848"/>
        <v>-1.3827101403983719E-5</v>
      </c>
      <c r="R387" s="3">
        <f t="shared" si="848"/>
        <v>-2.6723145362973615E-6</v>
      </c>
      <c r="S387" s="3">
        <f t="shared" si="848"/>
        <v>-4.9096406555352452E-7</v>
      </c>
      <c r="T387" s="3">
        <f t="shared" si="848"/>
        <v>-8.7219246520095065E-8</v>
      </c>
      <c r="U387" s="3">
        <f t="shared" si="848"/>
        <v>-1.5127675293349007E-8</v>
      </c>
      <c r="V387" s="3">
        <f t="shared" si="848"/>
        <v>-2.5771625583146737E-9</v>
      </c>
      <c r="W387" s="3">
        <f t="shared" si="848"/>
        <v>-4.3297064195800104E-10</v>
      </c>
      <c r="X387" s="8">
        <f t="shared" si="728"/>
        <v>2.6737118252734304E-3</v>
      </c>
      <c r="Y387" s="8">
        <f t="shared" ref="Y387:AF387" si="849">(-EXP(-$B$1*Y$7)+EXP(-$B$1*X$7))*EXP(-Y$7*$A387)</f>
        <v>2.2717707104835862E-3</v>
      </c>
      <c r="Z387" s="8">
        <f t="shared" si="849"/>
        <v>3.4148879080707665E-4</v>
      </c>
      <c r="AA387" s="8">
        <f t="shared" si="849"/>
        <v>5.1332026471128901E-5</v>
      </c>
      <c r="AB387" s="8">
        <f t="shared" si="849"/>
        <v>7.7161447536980472E-6</v>
      </c>
      <c r="AC387" s="8">
        <f t="shared" si="849"/>
        <v>1.159878032352928E-6</v>
      </c>
      <c r="AD387" s="8">
        <f t="shared" si="849"/>
        <v>1.7435093468018929E-7</v>
      </c>
      <c r="AE387" s="8">
        <f t="shared" si="849"/>
        <v>2.6208142214910266E-8</v>
      </c>
      <c r="AF387" s="8">
        <f t="shared" si="849"/>
        <v>3.9395643024046721E-9</v>
      </c>
      <c r="AG387" s="3">
        <f t="shared" si="730"/>
        <v>3.9776084389577999E-8</v>
      </c>
      <c r="AH387" s="9">
        <f t="shared" si="731"/>
        <v>-9.692727139665179E-2</v>
      </c>
      <c r="AI387" s="9">
        <f t="shared" si="732"/>
        <v>0.38770908558660716</v>
      </c>
      <c r="AJ387" s="8">
        <f t="shared" si="733"/>
        <v>-2.5915559172471502E-4</v>
      </c>
      <c r="AK387" s="7">
        <f t="shared" si="734"/>
        <v>3.4203306610338435E-2</v>
      </c>
      <c r="AL387" s="7">
        <f t="shared" si="735"/>
        <v>-2.4774586378018613E-3</v>
      </c>
      <c r="AM387" s="10">
        <f t="shared" si="736"/>
        <v>3.1466692380811859E-2</v>
      </c>
      <c r="AN387" s="8"/>
      <c r="AO387" s="10">
        <f>Fixing!B387</f>
        <v>3.146649298894344E-2</v>
      </c>
      <c r="AP387" s="11">
        <f t="shared" si="737"/>
        <v>-1.9939186841899659E-7</v>
      </c>
      <c r="AR387" t="str">
        <f t="shared" si="738"/>
        <v>3.75999999999996 -0.00247745863780186 -0.000259155591724715 0.0342033066103384 0.0314666923808119</v>
      </c>
    </row>
    <row r="388" spans="1:44" x14ac:dyDescent="0.3">
      <c r="A388" s="4">
        <f t="shared" si="739"/>
        <v>3.7699999999999636</v>
      </c>
      <c r="B388" s="4">
        <f t="shared" si="724"/>
        <v>8.7703005082289634E-2</v>
      </c>
      <c r="C388">
        <f>(C$7*EXP(-$B$1*C$7)-B$7*EXP(-$B$1*B$7))*EXP(-C$7*$A388)</f>
        <v>7.4784309611318892E-2</v>
      </c>
      <c r="D388">
        <f>(D$7*EXP(-$B$1*D$7)-C$7*EXP(-$B$1*C$7))*EXP(-D$7*$A388)</f>
        <v>1.1016340467800329E-2</v>
      </c>
      <c r="E388">
        <f>(E$7*EXP(-$B$1*E$7)-D$7*EXP(-$B$1*D$7))*EXP(-E$7*$A388)</f>
        <v>1.6224149365749985E-3</v>
      </c>
      <c r="F388">
        <f>(F$7*EXP(-$B$1*F$7)-E$7*EXP(-$B$1*E$7))*EXP(-F$7*$A388)</f>
        <v>2.3888068444439704E-4</v>
      </c>
      <c r="G388">
        <f>(G$7*EXP(-$B$1*G$7)-F$7*EXP(-$B$1*F$7))*EXP(-G$7*$A388)</f>
        <v>3.516343386045825E-5</v>
      </c>
      <c r="H388">
        <f>(H$7*EXP(-$B$1*H$7)-G$7*EXP(-$B$1*G$7))*EXP(-H$7*$A388)</f>
        <v>5.1747472067200908E-6</v>
      </c>
      <c r="I388">
        <f>(I$7*EXP(-$B$1*I$7)-H$7*EXP(-$B$1*H$7))*EXP(-I$7*$A388)</f>
        <v>7.6132643249894325E-7</v>
      </c>
      <c r="J388">
        <f>(J$7*EXP(-$B$1*J$7)-I$7*EXP(-$B$1*I$7))*EXP(-J$7*$A388)</f>
        <v>1.1197799739825753E-7</v>
      </c>
      <c r="K388" s="3">
        <f t="shared" si="725"/>
        <v>-1.5210334605447007E-7</v>
      </c>
      <c r="L388" s="3">
        <v>0</v>
      </c>
      <c r="M388" s="4">
        <f t="shared" si="726"/>
        <v>-2.4690424083152586E-3</v>
      </c>
      <c r="N388" s="3">
        <f t="shared" ref="N388:W388" si="850">-N$7*EXP(-($B$1+$A388)*N$7)*(N$7-M$7)*($B$4+IF(N$6=1,1,0)*$B$3)</f>
        <v>-2.1270756289997758E-3</v>
      </c>
      <c r="O388" s="3">
        <f t="shared" si="850"/>
        <v>-2.6029944393678026E-4</v>
      </c>
      <c r="P388" s="3">
        <f t="shared" si="850"/>
        <v>-6.4887714023407746E-5</v>
      </c>
      <c r="Q388" s="3">
        <f t="shared" si="850"/>
        <v>-1.3587232107392273E-5</v>
      </c>
      <c r="R388" s="3">
        <f t="shared" si="850"/>
        <v>-2.612858844034485E-6</v>
      </c>
      <c r="S388" s="3">
        <f t="shared" si="850"/>
        <v>-4.7764650942053845E-7</v>
      </c>
      <c r="T388" s="3">
        <f t="shared" si="850"/>
        <v>-8.443018868882313E-8</v>
      </c>
      <c r="U388" s="3">
        <f t="shared" si="850"/>
        <v>-1.4570892395646966E-8</v>
      </c>
      <c r="V388" s="3">
        <f t="shared" si="850"/>
        <v>-2.4699280239863536E-9</v>
      </c>
      <c r="W388" s="3">
        <f t="shared" si="850"/>
        <v>-4.1288533873010651E-10</v>
      </c>
      <c r="X388" s="8">
        <f t="shared" si="728"/>
        <v>2.6580298306525833E-3</v>
      </c>
      <c r="Y388" s="8">
        <f t="shared" ref="Y388:AF388" si="851">(-EXP(-$B$1*Y$7)+EXP(-$B$1*X$7))*EXP(-Y$7*$A388)</f>
        <v>2.2604402067955948E-3</v>
      </c>
      <c r="Z388" s="8">
        <f t="shared" si="851"/>
        <v>3.3809092056575078E-4</v>
      </c>
      <c r="AA388" s="8">
        <f t="shared" si="851"/>
        <v>5.0567792160729569E-5</v>
      </c>
      <c r="AB388" s="8">
        <f t="shared" si="851"/>
        <v>7.5633548506177087E-6</v>
      </c>
      <c r="AC388" s="8">
        <f t="shared" si="851"/>
        <v>1.1312405416977314E-6</v>
      </c>
      <c r="AD388" s="8">
        <f t="shared" si="851"/>
        <v>1.6919808583039748E-7</v>
      </c>
      <c r="AE388" s="8">
        <f t="shared" si="851"/>
        <v>2.5306724072765971E-8</v>
      </c>
      <c r="AF388" s="8">
        <f t="shared" si="851"/>
        <v>3.7850917766119016E-9</v>
      </c>
      <c r="AG388" s="3">
        <f t="shared" si="730"/>
        <v>3.8025836513617512E-8</v>
      </c>
      <c r="AH388" s="9">
        <f t="shared" si="731"/>
        <v>-9.6685255863626182E-2</v>
      </c>
      <c r="AI388" s="9">
        <f t="shared" si="732"/>
        <v>0.38674102345450473</v>
      </c>
      <c r="AJ388" s="8">
        <f t="shared" si="733"/>
        <v>-2.5699229426979597E-4</v>
      </c>
      <c r="AK388" s="7">
        <f t="shared" si="734"/>
        <v>3.3918349945560325E-2</v>
      </c>
      <c r="AL388" s="7">
        <f t="shared" si="735"/>
        <v>-2.4690424083152586E-3</v>
      </c>
      <c r="AM388" s="10">
        <f t="shared" si="736"/>
        <v>3.1192315242975274E-2</v>
      </c>
      <c r="AN388" s="8"/>
      <c r="AO388" s="10">
        <f>Fixing!B388</f>
        <v>3.1192117685658285E-2</v>
      </c>
      <c r="AP388" s="11">
        <f t="shared" si="737"/>
        <v>-1.9755731698808954E-7</v>
      </c>
      <c r="AR388" t="str">
        <f t="shared" si="738"/>
        <v>3.76999999999996 -0.00246904240831526 -0.000256992294269796 0.0339183499455603 0.0311923152429753</v>
      </c>
    </row>
    <row r="389" spans="1:44" x14ac:dyDescent="0.3">
      <c r="A389" s="4">
        <f t="shared" si="739"/>
        <v>3.7799999999999634</v>
      </c>
      <c r="B389" s="4">
        <f t="shared" si="724"/>
        <v>8.7190472588410242E-2</v>
      </c>
      <c r="C389">
        <f>(C$7*EXP(-$B$1*C$7)-B$7*EXP(-$B$1*B$7))*EXP(-C$7*$A389)</f>
        <v>7.441132131107156E-2</v>
      </c>
      <c r="D389">
        <f>(D$7*EXP(-$B$1*D$7)-C$7*EXP(-$B$1*C$7))*EXP(-D$7*$A389)</f>
        <v>1.0906726048669952E-2</v>
      </c>
      <c r="E389">
        <f>(E$7*EXP(-$B$1*E$7)-D$7*EXP(-$B$1*D$7))*EXP(-E$7*$A389)</f>
        <v>1.5982603250103771E-3</v>
      </c>
      <c r="F389">
        <f>(F$7*EXP(-$B$1*F$7)-E$7*EXP(-$B$1*E$7))*EXP(-F$7*$A389)</f>
        <v>2.3415052997100773E-4</v>
      </c>
      <c r="G389">
        <f>(G$7*EXP(-$B$1*G$7)-F$7*EXP(-$B$1*F$7))*EXP(-G$7*$A389)</f>
        <v>3.4295245585057616E-5</v>
      </c>
      <c r="H389">
        <f>(H$7*EXP(-$B$1*H$7)-G$7*EXP(-$B$1*G$7))*EXP(-H$7*$A389)</f>
        <v>5.0218103140041342E-6</v>
      </c>
      <c r="I389">
        <f>(I$7*EXP(-$B$1*I$7)-H$7*EXP(-$B$1*H$7))*EXP(-I$7*$A389)</f>
        <v>7.3514092676103007E-7</v>
      </c>
      <c r="J389">
        <f>(J$7*EXP(-$B$1*J$7)-I$7*EXP(-$B$1*I$7))*EXP(-J$7*$A389)</f>
        <v>1.0758727731767225E-7</v>
      </c>
      <c r="K389" s="3">
        <f t="shared" si="725"/>
        <v>-1.4541041580646224E-7</v>
      </c>
      <c r="L389" s="3">
        <v>0</v>
      </c>
      <c r="M389" s="4">
        <f t="shared" si="726"/>
        <v>-2.46067021413619E-3</v>
      </c>
      <c r="N389" s="3">
        <f t="shared" ref="N389:W389" si="852">-N$7*EXP(-($B$1+$A389)*N$7)*(N$7-M$7)*($B$4+IF(N$6=1,1,0)*$B$3)</f>
        <v>-2.1217645815028181E-3</v>
      </c>
      <c r="O389" s="3">
        <f t="shared" si="852"/>
        <v>-2.5835450076107592E-4</v>
      </c>
      <c r="P389" s="3">
        <f t="shared" si="852"/>
        <v>-6.4081665894312996E-5</v>
      </c>
      <c r="Q389" s="3">
        <f t="shared" si="852"/>
        <v>-1.3351524006829291E-5</v>
      </c>
      <c r="R389" s="3">
        <f t="shared" si="852"/>
        <v>-2.5547259673662707E-6</v>
      </c>
      <c r="S389" s="3">
        <f t="shared" si="852"/>
        <v>-4.6469019622527178E-7</v>
      </c>
      <c r="T389" s="3">
        <f t="shared" si="852"/>
        <v>-8.1730318094274086E-8</v>
      </c>
      <c r="U389" s="3">
        <f t="shared" si="852"/>
        <v>-1.4034602216697935E-8</v>
      </c>
      <c r="V389" s="3">
        <f t="shared" si="852"/>
        <v>-2.3671554687115217E-9</v>
      </c>
      <c r="W389" s="3">
        <f t="shared" si="852"/>
        <v>-3.9373178321594185E-10</v>
      </c>
      <c r="X389" s="8">
        <f t="shared" si="728"/>
        <v>2.6424535333658288E-3</v>
      </c>
      <c r="Y389" s="8">
        <f t="shared" ref="Y389:AF389" si="853">(-EXP(-$B$1*Y$7)+EXP(-$B$1*X$7))*EXP(-Y$7*$A389)</f>
        <v>2.2491662142305044E-3</v>
      </c>
      <c r="Z389" s="8">
        <f t="shared" si="853"/>
        <v>3.3472685969822481E-4</v>
      </c>
      <c r="AA389" s="8">
        <f t="shared" si="853"/>
        <v>4.9814935816900867E-5</v>
      </c>
      <c r="AB389" s="8">
        <f t="shared" si="853"/>
        <v>7.4135903903236933E-6</v>
      </c>
      <c r="AC389" s="8">
        <f t="shared" si="853"/>
        <v>1.1033101132060973E-6</v>
      </c>
      <c r="AD389" s="8">
        <f t="shared" si="853"/>
        <v>1.6419752667906647E-7</v>
      </c>
      <c r="AE389" s="8">
        <f t="shared" si="853"/>
        <v>2.4436309832398561E-8</v>
      </c>
      <c r="AF389" s="8">
        <f t="shared" si="853"/>
        <v>3.6366762051910223E-9</v>
      </c>
      <c r="AG389" s="3">
        <f t="shared" si="730"/>
        <v>3.6352603951615547E-8</v>
      </c>
      <c r="AH389" s="9">
        <f t="shared" si="731"/>
        <v>-9.6443844613764471E-2</v>
      </c>
      <c r="AI389" s="9">
        <f t="shared" si="732"/>
        <v>0.38577537845505788</v>
      </c>
      <c r="AJ389" s="8">
        <f t="shared" si="733"/>
        <v>-2.5484837797102688E-4</v>
      </c>
      <c r="AK389" s="7">
        <f t="shared" si="734"/>
        <v>3.3635937560469314E-2</v>
      </c>
      <c r="AL389" s="7">
        <f t="shared" si="735"/>
        <v>-2.46067021413619E-3</v>
      </c>
      <c r="AM389" s="10">
        <f t="shared" si="736"/>
        <v>3.09204189683621E-2</v>
      </c>
      <c r="AN389" s="8"/>
      <c r="AO389" s="10">
        <f>Fixing!B389</f>
        <v>3.0920223226739586E-2</v>
      </c>
      <c r="AP389" s="11">
        <f t="shared" si="737"/>
        <v>-1.957416225148445E-7</v>
      </c>
      <c r="AR389" t="str">
        <f t="shared" si="738"/>
        <v>3.77999999999996 -0.00246067021413619 -0.000254848377971027 0.0336359375604693 0.0309204189683621</v>
      </c>
    </row>
    <row r="390" spans="1:44" x14ac:dyDescent="0.3">
      <c r="A390" s="4">
        <f t="shared" si="739"/>
        <v>3.7899999999999632</v>
      </c>
      <c r="B390" s="4">
        <f t="shared" si="724"/>
        <v>8.6681371075692459E-2</v>
      </c>
      <c r="C390">
        <f>(C$7*EXP(-$B$1*C$7)-B$7*EXP(-$B$1*B$7))*EXP(-C$7*$A390)</f>
        <v>7.4040193297732593E-2</v>
      </c>
      <c r="D390">
        <f>(D$7*EXP(-$B$1*D$7)-C$7*EXP(-$B$1*C$7))*EXP(-D$7*$A390)</f>
        <v>1.0798202311233407E-2</v>
      </c>
      <c r="E390">
        <f>(E$7*EXP(-$B$1*E$7)-D$7*EXP(-$B$1*D$7))*EXP(-E$7*$A390)</f>
        <v>1.5744653287615945E-3</v>
      </c>
      <c r="F390">
        <f>(F$7*EXP(-$B$1*F$7)-E$7*EXP(-$B$1*E$7))*EXP(-F$7*$A390)</f>
        <v>2.2951403883165553E-4</v>
      </c>
      <c r="G390">
        <f>(G$7*EXP(-$B$1*G$7)-F$7*EXP(-$B$1*F$7))*EXP(-G$7*$A390)</f>
        <v>3.3448492954552655E-5</v>
      </c>
      <c r="H390">
        <f>(H$7*EXP(-$B$1*H$7)-G$7*EXP(-$B$1*G$7))*EXP(-H$7*$A390)</f>
        <v>4.8733933895531467E-6</v>
      </c>
      <c r="I390">
        <f>(I$7*EXP(-$B$1*I$7)-H$7*EXP(-$B$1*H$7))*EXP(-I$7*$A390)</f>
        <v>7.0985606059305873E-7</v>
      </c>
      <c r="J390">
        <f>(J$7*EXP(-$B$1*J$7)-I$7*EXP(-$B$1*I$7))*EXP(-J$7*$A390)</f>
        <v>1.0336871983397188E-7</v>
      </c>
      <c r="K390" s="3">
        <f t="shared" si="725"/>
        <v>-1.3901199134328159E-7</v>
      </c>
      <c r="L390" s="3">
        <v>0</v>
      </c>
      <c r="M390" s="4">
        <f t="shared" si="726"/>
        <v>-2.4523416714679596E-3</v>
      </c>
      <c r="N390" s="3">
        <f t="shared" ref="N390:W390" si="854">-N$7*EXP(-($B$1+$A390)*N$7)*(N$7-M$7)*($B$4+IF(N$6=1,1,0)*$B$3)</f>
        <v>-2.1164667950414016E-3</v>
      </c>
      <c r="O390" s="3">
        <f t="shared" si="854"/>
        <v>-2.5642409009416032E-4</v>
      </c>
      <c r="P390" s="3">
        <f t="shared" si="854"/>
        <v>-6.328563065588941E-5</v>
      </c>
      <c r="Q390" s="3">
        <f t="shared" si="854"/>
        <v>-1.311990491484671E-5</v>
      </c>
      <c r="R390" s="3">
        <f t="shared" si="854"/>
        <v>-2.4978864752823123E-6</v>
      </c>
      <c r="S390" s="3">
        <f t="shared" si="854"/>
        <v>-4.5208532713836438E-7</v>
      </c>
      <c r="T390" s="3">
        <f t="shared" si="854"/>
        <v>-7.9116782747111074E-8</v>
      </c>
      <c r="U390" s="3">
        <f t="shared" si="854"/>
        <v>-1.3518050510055747E-8</v>
      </c>
      <c r="V390" s="3">
        <f t="shared" si="854"/>
        <v>-2.2686592316188892E-9</v>
      </c>
      <c r="W390" s="3">
        <f t="shared" si="854"/>
        <v>-3.7546675207990713E-10</v>
      </c>
      <c r="X390" s="8">
        <f t="shared" si="728"/>
        <v>2.6269820591992388E-3</v>
      </c>
      <c r="Y390" s="8">
        <f t="shared" ref="Y390:AF390" si="855">(-EXP(-$B$1*Y$7)+EXP(-$B$1*X$7))*EXP(-Y$7*$A390)</f>
        <v>2.2379484509379142E-3</v>
      </c>
      <c r="Z390" s="8">
        <f t="shared" si="855"/>
        <v>3.3139627179560861E-4</v>
      </c>
      <c r="AA390" s="8">
        <f t="shared" si="855"/>
        <v>4.907328804378931E-5</v>
      </c>
      <c r="AB390" s="8">
        <f t="shared" si="855"/>
        <v>7.266791465034998E-6</v>
      </c>
      <c r="AC390" s="8">
        <f t="shared" si="855"/>
        <v>1.0760692894510104E-6</v>
      </c>
      <c r="AD390" s="8">
        <f t="shared" si="855"/>
        <v>1.5934475638541218E-7</v>
      </c>
      <c r="AE390" s="8">
        <f t="shared" si="855"/>
        <v>2.3595833127512113E-8</v>
      </c>
      <c r="AF390" s="8">
        <f t="shared" si="855"/>
        <v>3.4940800915640846E-9</v>
      </c>
      <c r="AG390" s="3">
        <f t="shared" si="730"/>
        <v>3.4752997835820404E-8</v>
      </c>
      <c r="AH390" s="9">
        <f t="shared" si="731"/>
        <v>-9.6203036138245532E-2</v>
      </c>
      <c r="AI390" s="9">
        <f t="shared" si="732"/>
        <v>0.38481214455298213</v>
      </c>
      <c r="AJ390" s="8">
        <f t="shared" si="733"/>
        <v>-2.5272364997566704E-4</v>
      </c>
      <c r="AK390" s="7">
        <f t="shared" si="734"/>
        <v>3.3356044296430049E-2</v>
      </c>
      <c r="AL390" s="7">
        <f t="shared" si="735"/>
        <v>-2.4523416714679596E-3</v>
      </c>
      <c r="AM390" s="10">
        <f t="shared" si="736"/>
        <v>3.065097897498642E-2</v>
      </c>
      <c r="AN390" s="8"/>
      <c r="AO390" s="10">
        <f>Fixing!B390</f>
        <v>3.0650785030404967E-2</v>
      </c>
      <c r="AP390" s="11">
        <f t="shared" si="737"/>
        <v>-1.9394458145374771E-7</v>
      </c>
      <c r="AR390" t="str">
        <f t="shared" si="738"/>
        <v>3.78999999999996 -0.00245234167146796 -0.000252723649975667 0.03335604429643 0.0306509789749864</v>
      </c>
    </row>
    <row r="391" spans="1:44" x14ac:dyDescent="0.3">
      <c r="A391" s="4">
        <f t="shared" si="739"/>
        <v>3.799999999999963</v>
      </c>
      <c r="B391" s="4">
        <f t="shared" si="724"/>
        <v>8.617567251721768E-2</v>
      </c>
      <c r="C391">
        <f>(C$7*EXP(-$B$1*C$7)-B$7*EXP(-$B$1*B$7))*EXP(-C$7*$A391)</f>
        <v>7.3670916293082325E-2</v>
      </c>
      <c r="D391">
        <f>(D$7*EXP(-$B$1*D$7)-C$7*EXP(-$B$1*C$7))*EXP(-D$7*$A391)</f>
        <v>1.069075840302652E-2</v>
      </c>
      <c r="E391">
        <f>(E$7*EXP(-$B$1*E$7)-D$7*EXP(-$B$1*D$7))*EXP(-E$7*$A391)</f>
        <v>1.5510245938541085E-3</v>
      </c>
      <c r="F391">
        <f>(F$7*EXP(-$B$1*F$7)-E$7*EXP(-$B$1*E$7))*EXP(-F$7*$A391)</f>
        <v>2.2496935636806396E-4</v>
      </c>
      <c r="G391">
        <f>(G$7*EXP(-$B$1*G$7)-F$7*EXP(-$B$1*F$7))*EXP(-G$7*$A391)</f>
        <v>3.2622646720985047E-5</v>
      </c>
      <c r="H391">
        <f>(H$7*EXP(-$B$1*H$7)-G$7*EXP(-$B$1*G$7))*EXP(-H$7*$A391)</f>
        <v>4.7293628481166787E-6</v>
      </c>
      <c r="I391">
        <f>(I$7*EXP(-$B$1*I$7)-H$7*EXP(-$B$1*H$7))*EXP(-I$7*$A391)</f>
        <v>6.8544085687191677E-7</v>
      </c>
      <c r="J391">
        <f>(J$7*EXP(-$B$1*J$7)-I$7*EXP(-$B$1*I$7))*EXP(-J$7*$A391)</f>
        <v>9.9315574355175543E-8</v>
      </c>
      <c r="K391" s="3">
        <f t="shared" si="725"/>
        <v>-1.3289511366878218E-7</v>
      </c>
      <c r="L391" s="3">
        <v>0</v>
      </c>
      <c r="M391" s="4">
        <f t="shared" si="726"/>
        <v>-2.4440564012803215E-3</v>
      </c>
      <c r="N391" s="3">
        <f t="shared" ref="N391:W391" si="856">-N$7*EXP(-($B$1+$A391)*N$7)*(N$7-M$7)*($B$4+IF(N$6=1,1,0)*$B$3)</f>
        <v>-2.1111822365043435E-3</v>
      </c>
      <c r="O391" s="3">
        <f t="shared" si="856"/>
        <v>-2.5450810334992451E-4</v>
      </c>
      <c r="P391" s="3">
        <f t="shared" si="856"/>
        <v>-6.2499483926011458E-5</v>
      </c>
      <c r="Q391" s="3">
        <f t="shared" si="856"/>
        <v>-1.2892303896287297E-5</v>
      </c>
      <c r="R391" s="3">
        <f t="shared" si="856"/>
        <v>-2.4423115915757847E-6</v>
      </c>
      <c r="S391" s="3">
        <f t="shared" si="856"/>
        <v>-4.3982236912681067E-7</v>
      </c>
      <c r="T391" s="3">
        <f t="shared" si="856"/>
        <v>-7.6586821857629748E-8</v>
      </c>
      <c r="U391" s="3">
        <f t="shared" si="856"/>
        <v>-1.3020510789753809E-8</v>
      </c>
      <c r="V391" s="3">
        <f t="shared" si="856"/>
        <v>-2.1742613770996279E-9</v>
      </c>
      <c r="W391" s="3">
        <f t="shared" si="856"/>
        <v>-3.5804902709649099E-10</v>
      </c>
      <c r="X391" s="8">
        <f t="shared" si="728"/>
        <v>2.6116145431593317E-3</v>
      </c>
      <c r="Y391" s="8">
        <f t="shared" ref="Y391:AF391" si="857">(-EXP(-$B$1*Y$7)+EXP(-$B$1*X$7))*EXP(-Y$7*$A391)</f>
        <v>2.2267866364731569E-3</v>
      </c>
      <c r="Z391" s="8">
        <f t="shared" si="857"/>
        <v>3.2809882379633646E-4</v>
      </c>
      <c r="AA391" s="8">
        <f t="shared" si="857"/>
        <v>4.8342681967517084E-5</v>
      </c>
      <c r="AB391" s="8">
        <f t="shared" si="857"/>
        <v>7.122899353224161E-6</v>
      </c>
      <c r="AC391" s="8">
        <f t="shared" si="857"/>
        <v>1.0495010440308549E-6</v>
      </c>
      <c r="AD391" s="8">
        <f t="shared" si="857"/>
        <v>1.5463540712859848E-7</v>
      </c>
      <c r="AE391" s="8">
        <f t="shared" si="857"/>
        <v>2.2784264269035408E-8</v>
      </c>
      <c r="AF391" s="8">
        <f t="shared" si="857"/>
        <v>3.3570752515271577E-9</v>
      </c>
      <c r="AG391" s="3">
        <f t="shared" si="730"/>
        <v>3.3223778417195532E-8</v>
      </c>
      <c r="AH391" s="9">
        <f t="shared" si="731"/>
        <v>-9.5962828932015617E-2</v>
      </c>
      <c r="AI391" s="9">
        <f t="shared" si="732"/>
        <v>0.38385131572806247</v>
      </c>
      <c r="AJ391" s="8">
        <f t="shared" si="733"/>
        <v>-2.5061791964156306E-4</v>
      </c>
      <c r="AK391" s="7">
        <f t="shared" si="734"/>
        <v>3.3078645279484641E-2</v>
      </c>
      <c r="AL391" s="7">
        <f t="shared" si="735"/>
        <v>-2.4440564012803215E-3</v>
      </c>
      <c r="AM391" s="10">
        <f t="shared" si="736"/>
        <v>3.0383970958562753E-2</v>
      </c>
      <c r="AN391" s="8"/>
      <c r="AO391" s="10">
        <f>Fixing!B391</f>
        <v>3.0383778792579582E-2</v>
      </c>
      <c r="AP391" s="11">
        <f t="shared" si="737"/>
        <v>-1.9216598317120526E-7</v>
      </c>
      <c r="AR391" t="str">
        <f t="shared" si="738"/>
        <v>3.79999999999996 -0.00244405640128032 -0.000250617919641563 0.0330786452794846 0.0303839709585628</v>
      </c>
    </row>
    <row r="392" spans="1:44" x14ac:dyDescent="0.3">
      <c r="A392" s="4">
        <f t="shared" si="739"/>
        <v>3.8099999999999627</v>
      </c>
      <c r="B392" s="4">
        <f t="shared" si="724"/>
        <v>8.5673349174536617E-2</v>
      </c>
      <c r="C392">
        <f>(C$7*EXP(-$B$1*C$7)-B$7*EXP(-$B$1*B$7))*EXP(-C$7*$A392)</f>
        <v>7.3303481065176423E-2</v>
      </c>
      <c r="D392">
        <f>(D$7*EXP(-$B$1*D$7)-C$7*EXP(-$B$1*C$7))*EXP(-D$7*$A392)</f>
        <v>1.0584383579568929E-2</v>
      </c>
      <c r="E392">
        <f>(E$7*EXP(-$B$1*E$7)-D$7*EXP(-$B$1*D$7))*EXP(-E$7*$A392)</f>
        <v>1.5279328460236737E-3</v>
      </c>
      <c r="F392">
        <f>(F$7*EXP(-$B$1*F$7)-E$7*EXP(-$B$1*E$7))*EXP(-F$7*$A392)</f>
        <v>2.20514664646651E-4</v>
      </c>
      <c r="G392">
        <f>(G$7*EXP(-$B$1*G$7)-F$7*EXP(-$B$1*F$7))*EXP(-G$7*$A392)</f>
        <v>3.1817190703575344E-5</v>
      </c>
      <c r="H392">
        <f>(H$7*EXP(-$B$1*H$7)-G$7*EXP(-$B$1*G$7))*EXP(-H$7*$A392)</f>
        <v>4.5895890524850862E-6</v>
      </c>
      <c r="I392">
        <f>(I$7*EXP(-$B$1*I$7)-H$7*EXP(-$B$1*H$7))*EXP(-I$7*$A392)</f>
        <v>6.6186540391975129E-7</v>
      </c>
      <c r="J392">
        <f>(J$7*EXP(-$B$1*J$7)-I$7*EXP(-$B$1*I$7))*EXP(-J$7*$A392)</f>
        <v>9.542135498380004E-8</v>
      </c>
      <c r="K392" s="3">
        <f t="shared" si="725"/>
        <v>-1.2704739401527959E-7</v>
      </c>
      <c r="L392" s="3">
        <v>0</v>
      </c>
      <c r="M392" s="4">
        <f t="shared" si="726"/>
        <v>-2.4358140292358808E-3</v>
      </c>
      <c r="N392" s="3">
        <f t="shared" ref="N392:W392" si="858">-N$7*EXP(-($B$1+$A392)*N$7)*(N$7-M$7)*($B$4+IF(N$6=1,1,0)*$B$3)</f>
        <v>-2.1059108728631358E-3</v>
      </c>
      <c r="O392" s="3">
        <f t="shared" si="858"/>
        <v>-2.5260643275360888E-4</v>
      </c>
      <c r="P392" s="3">
        <f t="shared" si="858"/>
        <v>-6.1723102867653122E-5</v>
      </c>
      <c r="Q392" s="3">
        <f t="shared" si="858"/>
        <v>-1.2668651246560246E-5</v>
      </c>
      <c r="R392" s="3">
        <f t="shared" si="858"/>
        <v>-2.3879731802748524E-6</v>
      </c>
      <c r="S392" s="3">
        <f t="shared" si="858"/>
        <v>-4.2789204774415404E-7</v>
      </c>
      <c r="T392" s="3">
        <f t="shared" si="858"/>
        <v>-7.4137762919416659E-8</v>
      </c>
      <c r="U392" s="3">
        <f t="shared" si="858"/>
        <v>-1.2541283308564601E-8</v>
      </c>
      <c r="V392" s="3">
        <f t="shared" si="858"/>
        <v>-2.0837913733627266E-9</v>
      </c>
      <c r="W392" s="3">
        <f t="shared" si="858"/>
        <v>-3.4143930213416263E-10</v>
      </c>
      <c r="X392" s="8">
        <f t="shared" si="728"/>
        <v>2.5963501293489533E-3</v>
      </c>
      <c r="Y392" s="8">
        <f t="shared" ref="Y392:AF392" si="859">(-EXP(-$B$1*Y$7)+EXP(-$B$1*X$7))*EXP(-Y$7*$A392)</f>
        <v>2.2156804917902902E-3</v>
      </c>
      <c r="Z392" s="8">
        <f t="shared" si="859"/>
        <v>3.2483418595286061E-4</v>
      </c>
      <c r="AA392" s="8">
        <f t="shared" si="859"/>
        <v>4.7622953198634768E-5</v>
      </c>
      <c r="AB392" s="8">
        <f t="shared" si="859"/>
        <v>6.9818564961278704E-6</v>
      </c>
      <c r="AC392" s="8">
        <f t="shared" si="859"/>
        <v>1.0235887709273778E-6</v>
      </c>
      <c r="AD392" s="8">
        <f t="shared" si="859"/>
        <v>1.5006524017640362E-7</v>
      </c>
      <c r="AE392" s="8">
        <f t="shared" si="859"/>
        <v>2.2000608983624372E-8</v>
      </c>
      <c r="AF392" s="8">
        <f t="shared" si="859"/>
        <v>3.2254424481069247E-9</v>
      </c>
      <c r="AG392" s="3">
        <f t="shared" si="730"/>
        <v>3.176184850381989E-8</v>
      </c>
      <c r="AH392" s="9">
        <f t="shared" si="731"/>
        <v>-9.5723221493778904E-2</v>
      </c>
      <c r="AI392" s="9">
        <f t="shared" si="732"/>
        <v>0.38289288597511562</v>
      </c>
      <c r="AJ392" s="8">
        <f t="shared" si="733"/>
        <v>-2.4853099850707136E-4</v>
      </c>
      <c r="AK392" s="7">
        <f t="shared" si="734"/>
        <v>3.2803715916592112E-2</v>
      </c>
      <c r="AL392" s="7">
        <f t="shared" si="735"/>
        <v>-2.4358140292358808E-3</v>
      </c>
      <c r="AM392" s="10">
        <f t="shared" si="736"/>
        <v>3.011937088884916E-2</v>
      </c>
      <c r="AN392" s="8"/>
      <c r="AO392" s="10">
        <f>Fixing!B392</f>
        <v>3.0119180483277004E-2</v>
      </c>
      <c r="AP392" s="11">
        <f t="shared" si="737"/>
        <v>-1.9040557215632692E-7</v>
      </c>
      <c r="AR392" t="str">
        <f t="shared" si="738"/>
        <v>3.80999999999996 -0.00243581402923588 -0.000248530998507071 0.0328037159165921 0.0301193708888492</v>
      </c>
    </row>
    <row r="393" spans="1:44" x14ac:dyDescent="0.3">
      <c r="A393" s="4">
        <f t="shared" si="739"/>
        <v>3.8199999999999625</v>
      </c>
      <c r="B393" s="4">
        <f t="shared" si="724"/>
        <v>8.5174373593988786E-2</v>
      </c>
      <c r="C393">
        <f>(C$7*EXP(-$B$1*C$7)-B$7*EXP(-$B$1*B$7))*EXP(-C$7*$A393)</f>
        <v>7.2937878428115055E-2</v>
      </c>
      <c r="D393">
        <f>(D$7*EXP(-$B$1*D$7)-C$7*EXP(-$B$1*C$7))*EXP(-D$7*$A393)</f>
        <v>1.0479067203289645E-2</v>
      </c>
      <c r="E393">
        <f>(E$7*EXP(-$B$1*E$7)-D$7*EXP(-$B$1*D$7))*EXP(-E$7*$A393)</f>
        <v>1.5051848895296094E-3</v>
      </c>
      <c r="F393">
        <f>(F$7*EXP(-$B$1*F$7)-E$7*EXP(-$B$1*E$7))*EXP(-F$7*$A393)</f>
        <v>2.1614818173133147E-4</v>
      </c>
      <c r="G393">
        <f>(G$7*EXP(-$B$1*G$7)-F$7*EXP(-$B$1*F$7))*EXP(-G$7*$A393)</f>
        <v>3.1031621466092741E-5</v>
      </c>
      <c r="H393">
        <f>(H$7*EXP(-$B$1*H$7)-G$7*EXP(-$B$1*G$7))*EXP(-H$7*$A393)</f>
        <v>4.4539461968072843E-6</v>
      </c>
      <c r="I393">
        <f>(I$7*EXP(-$B$1*I$7)-H$7*EXP(-$B$1*H$7))*EXP(-I$7*$A393)</f>
        <v>6.3910081885841374E-7</v>
      </c>
      <c r="J393">
        <f>(J$7*EXP(-$B$1*J$7)-I$7*EXP(-$B$1*I$7))*EXP(-J$7*$A393)</f>
        <v>9.1679830138040063E-8</v>
      </c>
      <c r="K393" s="3">
        <f t="shared" si="725"/>
        <v>-1.2145698875206468E-7</v>
      </c>
      <c r="L393" s="3">
        <v>0</v>
      </c>
      <c r="M393" s="4">
        <f t="shared" si="726"/>
        <v>-2.4276141856178213E-3</v>
      </c>
      <c r="N393" s="3">
        <f t="shared" ref="N393:W393" si="860">-N$7*EXP(-($B$1+$A393)*N$7)*(N$7-M$7)*($B$4+IF(N$6=1,1,0)*$B$3)</f>
        <v>-2.1006526711717386E-3</v>
      </c>
      <c r="O393" s="3">
        <f t="shared" si="860"/>
        <v>-2.5071897133574093E-4</v>
      </c>
      <c r="P393" s="3">
        <f t="shared" si="860"/>
        <v>-6.0956366169694457E-5</v>
      </c>
      <c r="Q393" s="3">
        <f t="shared" si="860"/>
        <v>-1.2448878470293552E-5</v>
      </c>
      <c r="R393" s="3">
        <f t="shared" si="860"/>
        <v>-2.334843731398241E-6</v>
      </c>
      <c r="S393" s="3">
        <f t="shared" si="860"/>
        <v>-4.1628534011624205E-7</v>
      </c>
      <c r="T393" s="3">
        <f t="shared" si="860"/>
        <v>-7.1767018886266225E-8</v>
      </c>
      <c r="U393" s="3">
        <f t="shared" si="860"/>
        <v>-1.2079694073864768E-8</v>
      </c>
      <c r="V393" s="3">
        <f t="shared" si="860"/>
        <v>-1.9970857843656359E-9</v>
      </c>
      <c r="W393" s="3">
        <f t="shared" si="860"/>
        <v>-3.256000944542328E-10</v>
      </c>
      <c r="X393" s="8">
        <f t="shared" si="728"/>
        <v>2.5811879708452718E-3</v>
      </c>
      <c r="Y393" s="8">
        <f t="shared" ref="Y393:AF393" si="861">(-EXP(-$B$1*Y$7)+EXP(-$B$1*X$7))*EXP(-Y$7*$A393)</f>
        <v>2.2046297392351189E-3</v>
      </c>
      <c r="Z393" s="8">
        <f t="shared" si="861"/>
        <v>3.2160203179867604E-4</v>
      </c>
      <c r="AA393" s="8">
        <f t="shared" si="861"/>
        <v>4.6913939795132987E-5</v>
      </c>
      <c r="AB393" s="8">
        <f t="shared" si="861"/>
        <v>6.8436064747226923E-6</v>
      </c>
      <c r="AC393" s="8">
        <f t="shared" si="861"/>
        <v>9.9831627412636947E-7</v>
      </c>
      <c r="AD393" s="8">
        <f t="shared" si="861"/>
        <v>1.4563014207007514E-7</v>
      </c>
      <c r="AE393" s="8">
        <f t="shared" si="861"/>
        <v>2.1243907195552566E-8</v>
      </c>
      <c r="AF393" s="8">
        <f t="shared" si="861"/>
        <v>3.0989710407347512E-9</v>
      </c>
      <c r="AG393" s="3">
        <f t="shared" si="730"/>
        <v>3.0364247188016177E-8</v>
      </c>
      <c r="AH393" s="9">
        <f t="shared" si="731"/>
        <v>-9.5484212325988124E-2</v>
      </c>
      <c r="AI393" s="9">
        <f t="shared" si="732"/>
        <v>0.3819368493039525</v>
      </c>
      <c r="AJ393" s="8">
        <f t="shared" si="733"/>
        <v>-2.4646270026147638E-4</v>
      </c>
      <c r="AK393" s="7">
        <f t="shared" si="734"/>
        <v>3.2531231891925846E-2</v>
      </c>
      <c r="AL393" s="7">
        <f t="shared" si="735"/>
        <v>-2.4276141856178213E-3</v>
      </c>
      <c r="AM393" s="10">
        <f t="shared" si="736"/>
        <v>2.9857155006046548E-2</v>
      </c>
      <c r="AN393" s="8"/>
      <c r="AO393" s="10">
        <f>Fixing!B393</f>
        <v>2.9856966342896789E-2</v>
      </c>
      <c r="AP393" s="11">
        <f t="shared" si="737"/>
        <v>-1.8866314975898857E-7</v>
      </c>
      <c r="AR393" t="str">
        <f t="shared" si="738"/>
        <v>3.81999999999996 -0.00242761418561782 -0.000246462700261476 0.0325312318919258 0.0298571550060465</v>
      </c>
    </row>
    <row r="394" spans="1:44" x14ac:dyDescent="0.3">
      <c r="A394" s="4">
        <f t="shared" si="739"/>
        <v>3.8299999999999623</v>
      </c>
      <c r="B394" s="4">
        <f t="shared" si="724"/>
        <v>8.4678718603077893E-2</v>
      </c>
      <c r="C394">
        <f>(C$7*EXP(-$B$1*C$7)-B$7*EXP(-$B$1*B$7))*EXP(-C$7*$A394)</f>
        <v>7.2574099241813225E-2</v>
      </c>
      <c r="D394">
        <f>(D$7*EXP(-$B$1*D$7)-C$7*EXP(-$B$1*C$7))*EXP(-D$7*$A394)</f>
        <v>1.0374798742463274E-2</v>
      </c>
      <c r="E394">
        <f>(E$7*EXP(-$B$1*E$7)-D$7*EXP(-$B$1*D$7))*EXP(-E$7*$A394)</f>
        <v>1.4827756059857357E-3</v>
      </c>
      <c r="F394">
        <f>(F$7*EXP(-$B$1*F$7)-E$7*EXP(-$B$1*E$7))*EXP(-F$7*$A394)</f>
        <v>2.1186816097071865E-4</v>
      </c>
      <c r="G394">
        <f>(G$7*EXP(-$B$1*G$7)-F$7*EXP(-$B$1*F$7))*EXP(-G$7*$A394)</f>
        <v>3.0265448002191475E-5</v>
      </c>
      <c r="H394">
        <f>(H$7*EXP(-$B$1*H$7)-G$7*EXP(-$B$1*G$7))*EXP(-H$7*$A394)</f>
        <v>4.3223121933569962E-6</v>
      </c>
      <c r="I394">
        <f>(I$7*EXP(-$B$1*I$7)-H$7*EXP(-$B$1*H$7))*EXP(-I$7*$A394)</f>
        <v>6.1711921222433129E-7</v>
      </c>
      <c r="J394">
        <f>(J$7*EXP(-$B$1*J$7)-I$7*EXP(-$B$1*I$7))*EXP(-J$7*$A394)</f>
        <v>8.8085012579907847E-8</v>
      </c>
      <c r="K394" s="3">
        <f t="shared" si="725"/>
        <v>-1.1611257539800519E-7</v>
      </c>
      <c r="L394" s="3">
        <v>0</v>
      </c>
      <c r="M394" s="4">
        <f t="shared" si="726"/>
        <v>-2.4194565052589345E-3</v>
      </c>
      <c r="N394" s="3">
        <f t="shared" ref="N394:W394" si="862">-N$7*EXP(-($B$1+$A394)*N$7)*(N$7-M$7)*($B$4+IF(N$6=1,1,0)*$B$3)</f>
        <v>-2.0954075985663745E-3</v>
      </c>
      <c r="O394" s="3">
        <f t="shared" si="862"/>
        <v>-2.4884561292611831E-4</v>
      </c>
      <c r="P394" s="3">
        <f t="shared" si="862"/>
        <v>-6.0199154027966486E-5</v>
      </c>
      <c r="Q394" s="3">
        <f t="shared" si="862"/>
        <v>-1.2232918260356764E-5</v>
      </c>
      <c r="R394" s="3">
        <f t="shared" si="862"/>
        <v>-2.2828963470277384E-6</v>
      </c>
      <c r="S394" s="3">
        <f t="shared" si="862"/>
        <v>-4.0499346811724567E-7</v>
      </c>
      <c r="T394" s="3">
        <f t="shared" si="862"/>
        <v>-6.9472085439373121E-8</v>
      </c>
      <c r="U394" s="3">
        <f t="shared" si="862"/>
        <v>-1.1635093899721842E-8</v>
      </c>
      <c r="V394" s="3">
        <f t="shared" si="862"/>
        <v>-1.9139879745634531E-9</v>
      </c>
      <c r="W394" s="3">
        <f t="shared" si="862"/>
        <v>-3.104956601245289E-10</v>
      </c>
      <c r="X394" s="8">
        <f t="shared" si="728"/>
        <v>2.5661272295798526E-3</v>
      </c>
      <c r="Y394" s="8">
        <f t="shared" ref="Y394:AF394" si="863">(-EXP(-$B$1*Y$7)+EXP(-$B$1*X$7))*EXP(-Y$7*$A394)</f>
        <v>2.1936341025382521E-3</v>
      </c>
      <c r="Z394" s="8">
        <f t="shared" si="863"/>
        <v>3.1840203811567394E-4</v>
      </c>
      <c r="AA394" s="8">
        <f t="shared" si="863"/>
        <v>4.6215482226004784E-5</v>
      </c>
      <c r="AB394" s="8">
        <f t="shared" si="863"/>
        <v>6.7080939871567067E-6</v>
      </c>
      <c r="AC394" s="8">
        <f t="shared" si="863"/>
        <v>9.7366775749464387E-7</v>
      </c>
      <c r="AD394" s="8">
        <f t="shared" si="863"/>
        <v>1.4132612092193921E-7</v>
      </c>
      <c r="AE394" s="8">
        <f t="shared" si="863"/>
        <v>2.0513231850498679E-8</v>
      </c>
      <c r="AF394" s="8">
        <f t="shared" si="863"/>
        <v>2.9774586481768358E-9</v>
      </c>
      <c r="AG394" s="3">
        <f t="shared" si="730"/>
        <v>2.90281438495013E-8</v>
      </c>
      <c r="AH394" s="9">
        <f t="shared" si="731"/>
        <v>-9.5245799934835215E-2</v>
      </c>
      <c r="AI394" s="9">
        <f t="shared" si="732"/>
        <v>0.38098319973934086</v>
      </c>
      <c r="AJ394" s="8">
        <f t="shared" si="733"/>
        <v>-2.4441284071589561E-4</v>
      </c>
      <c r="AK394" s="7">
        <f t="shared" si="734"/>
        <v>3.2261169163227861E-2</v>
      </c>
      <c r="AL394" s="7">
        <f t="shared" si="735"/>
        <v>-2.4194565052589345E-3</v>
      </c>
      <c r="AM394" s="10">
        <f t="shared" si="736"/>
        <v>2.9597299817253033E-2</v>
      </c>
      <c r="AN394" s="8"/>
      <c r="AO394" s="10">
        <f>Fixing!B394</f>
        <v>2.959711287872652E-2</v>
      </c>
      <c r="AP394" s="11">
        <f t="shared" si="737"/>
        <v>-1.8693852651269216E-7</v>
      </c>
      <c r="AR394" t="str">
        <f t="shared" si="738"/>
        <v>3.82999999999996 -0.00241945650525893 -0.000244412840715896 0.0322611691632279 0.029597299817253</v>
      </c>
    </row>
    <row r="395" spans="1:44" x14ac:dyDescent="0.3">
      <c r="A395" s="4">
        <f t="shared" si="739"/>
        <v>3.8399999999999621</v>
      </c>
      <c r="B395" s="4">
        <f t="shared" si="724"/>
        <v>8.4186357306902451E-2</v>
      </c>
      <c r="C395">
        <f>(C$7*EXP(-$B$1*C$7)-B$7*EXP(-$B$1*B$7))*EXP(-C$7*$A395)</f>
        <v>7.221213441177235E-2</v>
      </c>
      <c r="D395">
        <f>(D$7*EXP(-$B$1*D$7)-C$7*EXP(-$B$1*C$7))*EXP(-D$7*$A395)</f>
        <v>1.0271567770156845E-2</v>
      </c>
      <c r="E395">
        <f>(E$7*EXP(-$B$1*E$7)-D$7*EXP(-$B$1*D$7))*EXP(-E$7*$A395)</f>
        <v>1.4606999532087153E-3</v>
      </c>
      <c r="F395">
        <f>(F$7*EXP(-$B$1*F$7)-E$7*EXP(-$B$1*E$7))*EXP(-F$7*$A395)</f>
        <v>2.0767289029944059E-4</v>
      </c>
      <c r="G395">
        <f>(G$7*EXP(-$B$1*G$7)-F$7*EXP(-$B$1*F$7))*EXP(-G$7*$A395)</f>
        <v>2.9518191428515432E-5</v>
      </c>
      <c r="H395">
        <f>(H$7*EXP(-$B$1*H$7)-G$7*EXP(-$B$1*G$7))*EXP(-H$7*$A395)</f>
        <v>4.1945685626455557E-6</v>
      </c>
      <c r="I395">
        <f>(I$7*EXP(-$B$1*I$7)-H$7*EXP(-$B$1*H$7))*EXP(-I$7*$A395)</f>
        <v>5.9589365380041674E-7</v>
      </c>
      <c r="J395">
        <f>(J$7*EXP(-$B$1*J$7)-I$7*EXP(-$B$1*I$7))*EXP(-J$7*$A395)</f>
        <v>8.4631149834375069E-8</v>
      </c>
      <c r="K395" s="3">
        <f t="shared" si="725"/>
        <v>-1.1100332968964915E-7</v>
      </c>
      <c r="L395" s="3">
        <v>0</v>
      </c>
      <c r="M395" s="4">
        <f t="shared" si="726"/>
        <v>-2.4113406274719335E-3</v>
      </c>
      <c r="N395" s="3">
        <f t="shared" ref="N395:W395" si="864">-N$7*EXP(-($B$1+$A395)*N$7)*(N$7-M$7)*($B$4+IF(N$6=1,1,0)*$B$3)</f>
        <v>-2.0901756222653223E-3</v>
      </c>
      <c r="O395" s="3">
        <f t="shared" si="864"/>
        <v>-2.4698625214783645E-4</v>
      </c>
      <c r="P395" s="3">
        <f t="shared" si="864"/>
        <v>-5.9451348126531566E-5</v>
      </c>
      <c r="Q395" s="3">
        <f t="shared" si="864"/>
        <v>-1.2020704477247671E-5</v>
      </c>
      <c r="R395" s="3">
        <f t="shared" si="864"/>
        <v>-2.2321047276905212E-6</v>
      </c>
      <c r="S395" s="3">
        <f t="shared" si="864"/>
        <v>-3.9400789173078788E-7</v>
      </c>
      <c r="T395" s="3">
        <f t="shared" si="864"/>
        <v>-6.7250538341911853E-8</v>
      </c>
      <c r="U395" s="3">
        <f t="shared" si="864"/>
        <v>-1.120685749386967E-8</v>
      </c>
      <c r="V395" s="3">
        <f t="shared" si="864"/>
        <v>-1.8343478259433618E-9</v>
      </c>
      <c r="W395" s="3">
        <f t="shared" si="864"/>
        <v>-2.9609191335697938E-10</v>
      </c>
      <c r="X395" s="8">
        <f t="shared" si="728"/>
        <v>2.551167076220755E-3</v>
      </c>
      <c r="Y395" s="8">
        <f t="shared" ref="Y395:AF395" si="865">(-EXP(-$B$1*Y$7)+EXP(-$B$1*X$7))*EXP(-Y$7*$A395)</f>
        <v>2.1826933068082011E-3</v>
      </c>
      <c r="Z395" s="8">
        <f t="shared" si="865"/>
        <v>3.1523388490181935E-4</v>
      </c>
      <c r="AA395" s="8">
        <f t="shared" si="865"/>
        <v>4.5527423335350457E-5</v>
      </c>
      <c r="AB395" s="8">
        <f t="shared" si="865"/>
        <v>6.5752648266280297E-6</v>
      </c>
      <c r="AC395" s="8">
        <f t="shared" si="865"/>
        <v>9.496278149069245E-7</v>
      </c>
      <c r="AD395" s="8">
        <f t="shared" si="865"/>
        <v>1.3714930282243237E-7</v>
      </c>
      <c r="AE395" s="8">
        <f t="shared" si="865"/>
        <v>1.9807687779788746E-8</v>
      </c>
      <c r="AF395" s="8">
        <f t="shared" si="865"/>
        <v>2.860710824681059E-9</v>
      </c>
      <c r="AG395" s="3">
        <f t="shared" si="730"/>
        <v>2.7750832422412278E-8</v>
      </c>
      <c r="AH395" s="9">
        <f t="shared" si="731"/>
        <v>-9.5007982830241935E-2</v>
      </c>
      <c r="AI395" s="9">
        <f t="shared" si="732"/>
        <v>0.38003193132096774</v>
      </c>
      <c r="AJ395" s="8">
        <f t="shared" si="733"/>
        <v>-2.4238123777466E-4</v>
      </c>
      <c r="AK395" s="7">
        <f t="shared" si="734"/>
        <v>3.1993503958219205E-2</v>
      </c>
      <c r="AL395" s="7">
        <f t="shared" si="735"/>
        <v>-2.4113406274719335E-3</v>
      </c>
      <c r="AM395" s="10">
        <f t="shared" si="736"/>
        <v>2.9339782092972611E-2</v>
      </c>
      <c r="AN395" s="8"/>
      <c r="AO395" s="10">
        <f>Fixing!B395</f>
        <v>2.9339596861468704E-2</v>
      </c>
      <c r="AP395" s="11">
        <f t="shared" si="737"/>
        <v>-1.8523150390609144E-7</v>
      </c>
      <c r="AR395" t="str">
        <f t="shared" si="738"/>
        <v>3.83999999999996 -0.00241134062747193 -0.00024238123777466 0.0319935039582192 0.0293397820929726</v>
      </c>
    </row>
    <row r="396" spans="1:44" x14ac:dyDescent="0.3">
      <c r="A396" s="4">
        <f t="shared" si="739"/>
        <v>3.8499999999999619</v>
      </c>
      <c r="B396" s="4">
        <f t="shared" ref="B396:B459" si="866">SUM(C396:L396)</f>
        <v>8.3697263084639872E-2</v>
      </c>
      <c r="C396">
        <f>(C$7*EXP(-$B$1*C$7)-B$7*EXP(-$B$1*B$7))*EXP(-C$7*$A396)</f>
        <v>7.1851974888852838E-2</v>
      </c>
      <c r="D396">
        <f>(D$7*EXP(-$B$1*D$7)-C$7*EXP(-$B$1*C$7))*EXP(-D$7*$A396)</f>
        <v>1.01693639631871E-2</v>
      </c>
      <c r="E396">
        <f>(E$7*EXP(-$B$1*E$7)-D$7*EXP(-$B$1*D$7))*EXP(-E$7*$A396)</f>
        <v>1.4389529640835407E-3</v>
      </c>
      <c r="F396">
        <f>(F$7*EXP(-$B$1*F$7)-E$7*EXP(-$B$1*E$7))*EXP(-F$7*$A396)</f>
        <v>2.0356069155329107E-4</v>
      </c>
      <c r="G396">
        <f>(G$7*EXP(-$B$1*G$7)-F$7*EXP(-$B$1*F$7))*EXP(-G$7*$A396)</f>
        <v>2.8789384685380913E-5</v>
      </c>
      <c r="H396">
        <f>(H$7*EXP(-$B$1*H$7)-G$7*EXP(-$B$1*G$7))*EXP(-H$7*$A396)</f>
        <v>4.0706003267823681E-6</v>
      </c>
      <c r="I396">
        <f>(I$7*EXP(-$B$1*I$7)-H$7*EXP(-$B$1*H$7))*EXP(-I$7*$A396)</f>
        <v>5.7539813962319449E-7</v>
      </c>
      <c r="J396">
        <f>(J$7*EXP(-$B$1*J$7)-I$7*EXP(-$B$1*I$7))*EXP(-J$7*$A396)</f>
        <v>8.1312714984185531E-8</v>
      </c>
      <c r="K396" s="3">
        <f t="shared" ref="K396:K459" si="867">(K$7*EXP(-$B$1*K$7)-J$7*EXP(-$B$1*J$7))*EXP(-K$7*$A396)-K$7*EXP(-($B$1+$A396)*K$7)</f>
        <v>-1.0611890365839415E-7</v>
      </c>
      <c r="L396" s="3">
        <v>0</v>
      </c>
      <c r="M396" s="4">
        <f t="shared" ref="M396:M459" si="868">SUM(N396:W396)</f>
        <v>-2.403266195981016E-3</v>
      </c>
      <c r="N396" s="3">
        <f t="shared" ref="N396:W396" si="869">-N$7*EXP(-($B$1+$A396)*N$7)*(N$7-M$7)*($B$4+IF(N$6=1,1,0)*$B$3)</f>
        <v>-2.0849567095687135E-3</v>
      </c>
      <c r="O396" s="3">
        <f t="shared" si="869"/>
        <v>-2.4514078441136147E-4</v>
      </c>
      <c r="P396" s="3">
        <f t="shared" si="869"/>
        <v>-5.8712831619196124E-5</v>
      </c>
      <c r="Q396" s="3">
        <f t="shared" si="869"/>
        <v>-1.1812172128836578E-5</v>
      </c>
      <c r="R396" s="3">
        <f t="shared" si="869"/>
        <v>-2.1824431590445044E-6</v>
      </c>
      <c r="S396" s="3">
        <f t="shared" si="869"/>
        <v>-3.8332030259114594E-7</v>
      </c>
      <c r="T396" s="3">
        <f t="shared" si="869"/>
        <v>-6.5100030878211764E-8</v>
      </c>
      <c r="U396" s="3">
        <f t="shared" si="869"/>
        <v>-1.0794382578288026E-8</v>
      </c>
      <c r="V396" s="3">
        <f t="shared" si="869"/>
        <v>-1.7580214668331947E-9</v>
      </c>
      <c r="W396" s="3">
        <f t="shared" si="869"/>
        <v>-2.8235634958709384E-10</v>
      </c>
      <c r="X396" s="8">
        <f t="shared" ref="X396:X459" si="870">SUM(Y396:AG396)</f>
        <v>2.5363066900566085E-3</v>
      </c>
      <c r="Y396" s="8">
        <f t="shared" ref="Y396:AF396" si="871">(-EXP(-$B$1*Y$7)+EXP(-$B$1*X$7))*EXP(-Y$7*$A396)</f>
        <v>2.1718070785245029E-3</v>
      </c>
      <c r="Z396" s="8">
        <f t="shared" si="871"/>
        <v>3.1209725533915065E-4</v>
      </c>
      <c r="AA396" s="8">
        <f t="shared" si="871"/>
        <v>4.4849608307016836E-5</v>
      </c>
      <c r="AB396" s="8">
        <f t="shared" si="871"/>
        <v>6.445065859701369E-6</v>
      </c>
      <c r="AC396" s="8">
        <f t="shared" si="871"/>
        <v>9.2618142061653185E-7</v>
      </c>
      <c r="AD396" s="8">
        <f t="shared" si="871"/>
        <v>1.3309592835332139E-7</v>
      </c>
      <c r="AE396" s="8">
        <f t="shared" si="871"/>
        <v>1.9126410603702855E-8</v>
      </c>
      <c r="AF396" s="8">
        <f t="shared" si="871"/>
        <v>2.748540748822297E-9</v>
      </c>
      <c r="AG396" s="3">
        <f t="shared" ref="AG396:AG459" si="872">(-EXP(-$B$1*AG$7)+EXP(-$B$1*AF$7))*EXP(-AG$7*$A396)+EXP(-($B$1+$A396)*AG$7)</f>
        <v>2.652972591459853E-8</v>
      </c>
      <c r="AH396" s="9">
        <f t="shared" ref="AH396:AH459" si="873">-$B$2*EXP(-$B$2*($B$1+$A396))</f>
        <v>-9.4770759525850609E-2</v>
      </c>
      <c r="AI396" s="9">
        <f t="shared" ref="AI396:AI459" si="874">EXP(-$B$2*($B$1+$A396))</f>
        <v>0.37908303810340244</v>
      </c>
      <c r="AJ396" s="8">
        <f t="shared" ref="AJ396:AJ459" si="875">AH396*X396</f>
        <v>-2.4036771140716097E-4</v>
      </c>
      <c r="AK396" s="7">
        <f t="shared" ref="AK396:AK459" si="876">AI396*B396</f>
        <v>3.1728212771065037E-2</v>
      </c>
      <c r="AL396" s="7">
        <f t="shared" ref="AL396:AL459" si="877">M396</f>
        <v>-2.403266195981016E-3</v>
      </c>
      <c r="AM396" s="10">
        <f t="shared" ref="AM396:AM459" si="878">AJ396+AK396+AL396</f>
        <v>2.9084578863676859E-2</v>
      </c>
      <c r="AN396" s="8"/>
      <c r="AO396" s="10">
        <f>Fixing!B396</f>
        <v>2.9084395321838329E-2</v>
      </c>
      <c r="AP396" s="11">
        <f t="shared" ref="AP396:AP459" si="879">AO396-AM396</f>
        <v>-1.8354183852972716E-7</v>
      </c>
      <c r="AR396" t="str">
        <f t="shared" ref="AR396:AR459" si="880">$A396&amp;" "&amp;AL396&amp;" "&amp;AJ396&amp;" "&amp;AK396&amp;" "&amp;AM396</f>
        <v>3.84999999999996 -0.00240326619598102 -0.000240367711407161 0.031728212771065 0.0290845788636769</v>
      </c>
    </row>
    <row r="397" spans="1:44" x14ac:dyDescent="0.3">
      <c r="A397" s="4">
        <f t="shared" ref="A397:A460" si="881">A396+1%</f>
        <v>3.8599999999999617</v>
      </c>
      <c r="B397" s="4">
        <f t="shared" si="866"/>
        <v>8.3211409586083959E-2</v>
      </c>
      <c r="C397">
        <f>(C$7*EXP(-$B$1*C$7)-B$7*EXP(-$B$1*B$7))*EXP(-C$7*$A397)</f>
        <v>7.1493611669047816E-2</v>
      </c>
      <c r="D397">
        <f>(D$7*EXP(-$B$1*D$7)-C$7*EXP(-$B$1*C$7))*EXP(-D$7*$A397)</f>
        <v>1.0068177101088172E-2</v>
      </c>
      <c r="E397">
        <f>(E$7*EXP(-$B$1*E$7)-D$7*EXP(-$B$1*D$7))*EXP(-E$7*$A397)</f>
        <v>1.4175297454459134E-3</v>
      </c>
      <c r="F397">
        <f>(F$7*EXP(-$B$1*F$7)-E$7*EXP(-$B$1*E$7))*EXP(-F$7*$A397)</f>
        <v>1.9952991979794164E-4</v>
      </c>
      <c r="G397">
        <f>(G$7*EXP(-$B$1*G$7)-F$7*EXP(-$B$1*F$7))*EXP(-G$7*$A397)</f>
        <v>2.8078572244848676E-5</v>
      </c>
      <c r="H397">
        <f>(H$7*EXP(-$B$1*H$7)-G$7*EXP(-$B$1*G$7))*EXP(-H$7*$A397)</f>
        <v>3.9502959059870492E-6</v>
      </c>
      <c r="I397">
        <f>(I$7*EXP(-$B$1*I$7)-H$7*EXP(-$B$1*H$7))*EXP(-I$7*$A397)</f>
        <v>5.5560756012468412E-7</v>
      </c>
      <c r="J397">
        <f>(J$7*EXP(-$B$1*J$7)-I$7*EXP(-$B$1*I$7))*EXP(-J$7*$A397)</f>
        <v>7.812439782560839E-8</v>
      </c>
      <c r="K397" s="3">
        <f t="shared" si="867"/>
        <v>-1.0144940467231433E-7</v>
      </c>
      <c r="L397" s="3">
        <v>0</v>
      </c>
      <c r="M397" s="4">
        <f t="shared" si="868"/>
        <v>-2.3952328588546486E-3</v>
      </c>
      <c r="N397" s="3">
        <f t="shared" ref="N397:W397" si="882">-N$7*EXP(-($B$1+$A397)*N$7)*(N$7-M$7)*($B$4+IF(N$6=1,1,0)*$B$3)</f>
        <v>-2.0797508278583262E-3</v>
      </c>
      <c r="O397" s="3">
        <f t="shared" si="882"/>
        <v>-2.4330910590864639E-4</v>
      </c>
      <c r="P397" s="3">
        <f t="shared" si="882"/>
        <v>-5.7983489111253313E-5</v>
      </c>
      <c r="Q397" s="3">
        <f t="shared" si="882"/>
        <v>-1.1607257350461939E-5</v>
      </c>
      <c r="R397" s="3">
        <f t="shared" si="882"/>
        <v>-2.1338864988598998E-6</v>
      </c>
      <c r="S397" s="3">
        <f t="shared" si="882"/>
        <v>-3.7292261769965509E-7</v>
      </c>
      <c r="T397" s="3">
        <f t="shared" si="882"/>
        <v>-6.3018291374820297E-8</v>
      </c>
      <c r="U397" s="3">
        <f t="shared" si="882"/>
        <v>-1.0397089042149922E-8</v>
      </c>
      <c r="V397" s="3">
        <f t="shared" si="882"/>
        <v>-1.6848710119940884E-9</v>
      </c>
      <c r="W397" s="3">
        <f t="shared" si="882"/>
        <v>-2.6925797212174998E-10</v>
      </c>
      <c r="X397" s="8">
        <f t="shared" si="870"/>
        <v>2.5215452588826298E-3</v>
      </c>
      <c r="Y397" s="8">
        <f t="shared" ref="Y397:AF397" si="883">(-EXP(-$B$1*Y$7)+EXP(-$B$1*X$7))*EXP(-Y$7*$A397)</f>
        <v>2.1609751455308819E-3</v>
      </c>
      <c r="Z397" s="8">
        <f t="shared" si="883"/>
        <v>3.0899183576209787E-4</v>
      </c>
      <c r="AA397" s="8">
        <f t="shared" si="883"/>
        <v>4.4181884629763E-5</v>
      </c>
      <c r="AB397" s="8">
        <f t="shared" si="883"/>
        <v>6.3174450050539479E-6</v>
      </c>
      <c r="AC397" s="8">
        <f t="shared" si="883"/>
        <v>9.0331391986378544E-7</v>
      </c>
      <c r="AD397" s="8">
        <f t="shared" si="883"/>
        <v>1.2916234920397308E-7</v>
      </c>
      <c r="AE397" s="8">
        <f t="shared" si="883"/>
        <v>1.8468565672501628E-8</v>
      </c>
      <c r="AF397" s="8">
        <f t="shared" si="883"/>
        <v>2.6407689245482835E-9</v>
      </c>
      <c r="AG397" s="3">
        <f t="shared" si="872"/>
        <v>2.5362351168078576E-8</v>
      </c>
      <c r="AH397" s="9">
        <f t="shared" si="873"/>
        <v>-9.4534128539014828E-2</v>
      </c>
      <c r="AI397" s="9">
        <f t="shared" si="874"/>
        <v>0.37813651415605931</v>
      </c>
      <c r="AJ397" s="8">
        <f t="shared" si="875"/>
        <v>-2.3837208362015395E-4</v>
      </c>
      <c r="AK397" s="7">
        <f t="shared" si="876"/>
        <v>3.1465272358893889E-2</v>
      </c>
      <c r="AL397" s="7">
        <f t="shared" si="877"/>
        <v>-2.3952328588546486E-3</v>
      </c>
      <c r="AM397" s="10">
        <f t="shared" si="878"/>
        <v>2.8831667416419089E-2</v>
      </c>
      <c r="AN397" s="8"/>
      <c r="AO397" s="10">
        <f>Fixing!B397</f>
        <v>2.8831485547078015E-2</v>
      </c>
      <c r="AP397" s="11">
        <f t="shared" si="879"/>
        <v>-1.8186934107322639E-7</v>
      </c>
      <c r="AR397" t="str">
        <f t="shared" si="880"/>
        <v>3.85999999999996 -0.00239523285885465 -0.000238372083620154 0.0314652723588939 0.0288316674164191</v>
      </c>
    </row>
    <row r="398" spans="1:44" x14ac:dyDescent="0.3">
      <c r="A398" s="4">
        <f t="shared" si="881"/>
        <v>3.8699999999999615</v>
      </c>
      <c r="B398" s="4">
        <f t="shared" si="866"/>
        <v>8.2728770728234383E-2</v>
      </c>
      <c r="C398">
        <f>(C$7*EXP(-$B$1*C$7)-B$7*EXP(-$B$1*B$7))*EXP(-C$7*$A398)</f>
        <v>7.1137035793258155E-2</v>
      </c>
      <c r="D398">
        <f>(D$7*EXP(-$B$1*D$7)-C$7*EXP(-$B$1*C$7))*EXP(-D$7*$A398)</f>
        <v>9.9679970650895268E-3</v>
      </c>
      <c r="E398">
        <f>(E$7*EXP(-$B$1*E$7)-D$7*EXP(-$B$1*D$7))*EXP(-E$7*$A398)</f>
        <v>1.3964254769812598E-3</v>
      </c>
      <c r="F398">
        <f>(F$7*EXP(-$B$1*F$7)-E$7*EXP(-$B$1*E$7))*EXP(-F$7*$A398)</f>
        <v>1.9557896267094577E-4</v>
      </c>
      <c r="G398">
        <f>(G$7*EXP(-$B$1*G$7)-F$7*EXP(-$B$1*F$7))*EXP(-G$7*$A398)</f>
        <v>2.7385309826004587E-5</v>
      </c>
      <c r="H398">
        <f>(H$7*EXP(-$B$1*H$7)-G$7*EXP(-$B$1*G$7))*EXP(-H$7*$A398)</f>
        <v>3.8335470181600917E-6</v>
      </c>
      <c r="I398">
        <f>(I$7*EXP(-$B$1*I$7)-H$7*EXP(-$B$1*H$7))*EXP(-I$7*$A398)</f>
        <v>5.3649766937004729E-7</v>
      </c>
      <c r="J398">
        <f>(J$7*EXP(-$B$1*J$7)-I$7*EXP(-$B$1*I$7))*EXP(-J$7*$A398)</f>
        <v>7.5061096370979312E-8</v>
      </c>
      <c r="K398" s="3">
        <f t="shared" si="867"/>
        <v>-9.6985375400199418E-8</v>
      </c>
      <c r="L398" s="3">
        <v>0</v>
      </c>
      <c r="M398" s="4">
        <f t="shared" si="868"/>
        <v>-2.3872402684395632E-3</v>
      </c>
      <c r="N398" s="3">
        <f t="shared" ref="N398:W398" si="884">-N$7*EXP(-($B$1+$A398)*N$7)*(N$7-M$7)*($B$4+IF(N$6=1,1,0)*$B$3)</f>
        <v>-2.0745579445973828E-3</v>
      </c>
      <c r="O398" s="3">
        <f t="shared" si="884"/>
        <v>-2.4149111360729258E-4</v>
      </c>
      <c r="P398" s="3">
        <f t="shared" si="884"/>
        <v>-5.7263206641452461E-5</v>
      </c>
      <c r="Q398" s="3">
        <f t="shared" si="884"/>
        <v>-1.1405897385371289E-5</v>
      </c>
      <c r="R398" s="3">
        <f t="shared" si="884"/>
        <v>-2.0864101642904223E-6</v>
      </c>
      <c r="S398" s="3">
        <f t="shared" si="884"/>
        <v>-3.6280697331155575E-7</v>
      </c>
      <c r="T398" s="3">
        <f t="shared" si="884"/>
        <v>-6.1003120800836557E-8</v>
      </c>
      <c r="U398" s="3">
        <f t="shared" si="884"/>
        <v>-1.0014418125945152E-8</v>
      </c>
      <c r="V398" s="3">
        <f t="shared" si="884"/>
        <v>-1.6147643135277629E-9</v>
      </c>
      <c r="W398" s="3">
        <f t="shared" si="884"/>
        <v>-2.5676722218975357E-10</v>
      </c>
      <c r="X398" s="8">
        <f t="shared" si="870"/>
        <v>2.5068819788885447E-3</v>
      </c>
      <c r="Y398" s="8">
        <f t="shared" ref="Y398:AF398" si="885">(-EXP(-$B$1*Y$7)+EXP(-$B$1*X$7))*EXP(-Y$7*$A398)</f>
        <v>2.1501972370284506E-3</v>
      </c>
      <c r="Z398" s="8">
        <f t="shared" si="885"/>
        <v>3.0591731562611526E-4</v>
      </c>
      <c r="AA398" s="8">
        <f t="shared" si="885"/>
        <v>4.3524102062944588E-5</v>
      </c>
      <c r="AB398" s="8">
        <f t="shared" si="885"/>
        <v>6.1923512126422702E-6</v>
      </c>
      <c r="AC398" s="8">
        <f t="shared" si="885"/>
        <v>8.8101101971631826E-7</v>
      </c>
      <c r="AD398" s="8">
        <f t="shared" si="885"/>
        <v>1.2534502488762845E-7</v>
      </c>
      <c r="AE398" s="8">
        <f t="shared" si="885"/>
        <v>1.7833347043876164E-8</v>
      </c>
      <c r="AF398" s="8">
        <f t="shared" si="885"/>
        <v>2.5372228939476309E-9</v>
      </c>
      <c r="AG398" s="3">
        <f t="shared" si="872"/>
        <v>2.4246343850049858E-8</v>
      </c>
      <c r="AH398" s="9">
        <f t="shared" si="873"/>
        <v>-9.4298088390790138E-2</v>
      </c>
      <c r="AI398" s="9">
        <f t="shared" si="874"/>
        <v>0.37719235356316055</v>
      </c>
      <c r="AJ398" s="8">
        <f t="shared" si="875"/>
        <v>-2.3639417843051089E-4</v>
      </c>
      <c r="AK398" s="7">
        <f t="shared" si="876"/>
        <v>3.120465973836983E-2</v>
      </c>
      <c r="AL398" s="7">
        <f t="shared" si="877"/>
        <v>-2.3872402684395632E-3</v>
      </c>
      <c r="AM398" s="10">
        <f t="shared" si="878"/>
        <v>2.8581025291499754E-2</v>
      </c>
      <c r="AN398" s="8"/>
      <c r="AO398" s="10">
        <f>Fixing!B398</f>
        <v>2.8580845077685317E-2</v>
      </c>
      <c r="AP398" s="11">
        <f t="shared" si="879"/>
        <v>-1.8021381443730777E-7</v>
      </c>
      <c r="AR398" t="str">
        <f t="shared" si="880"/>
        <v>3.86999999999996 -0.00238724026843956 -0.000236394178430511 0.0312046597383698 0.0285810252914998</v>
      </c>
    </row>
    <row r="399" spans="1:44" x14ac:dyDescent="0.3">
      <c r="A399" s="4">
        <f t="shared" si="881"/>
        <v>3.8799999999999613</v>
      </c>
      <c r="B399" s="4">
        <f t="shared" si="866"/>
        <v>8.2249320691937466E-2</v>
      </c>
      <c r="C399">
        <f>(C$7*EXP(-$B$1*C$7)-B$7*EXP(-$B$1*B$7))*EXP(-C$7*$A399)</f>
        <v>7.0782238347068385E-2</v>
      </c>
      <c r="D399">
        <f>(D$7*EXP(-$B$1*D$7)-C$7*EXP(-$B$1*C$7))*EXP(-D$7*$A399)</f>
        <v>9.8688138371040828E-3</v>
      </c>
      <c r="E399">
        <f>(E$7*EXP(-$B$1*E$7)-D$7*EXP(-$B$1*D$7))*EXP(-E$7*$A399)</f>
        <v>1.3756354101401413E-3</v>
      </c>
      <c r="F399">
        <f>(F$7*EXP(-$B$1*F$7)-E$7*EXP(-$B$1*E$7))*EXP(-F$7*$A399)</f>
        <v>1.9170623973677255E-4</v>
      </c>
      <c r="G399">
        <f>(G$7*EXP(-$B$1*G$7)-F$7*EXP(-$B$1*F$7))*EXP(-G$7*$A399)</f>
        <v>2.6709164117269153E-5</v>
      </c>
      <c r="H399">
        <f>(H$7*EXP(-$B$1*H$7)-G$7*EXP(-$B$1*G$7))*EXP(-H$7*$A399)</f>
        <v>3.7202485814216656E-6</v>
      </c>
      <c r="I399">
        <f>(I$7*EXP(-$B$1*I$7)-H$7*EXP(-$B$1*H$7))*EXP(-I$7*$A399)</f>
        <v>5.1804505535327872E-7</v>
      </c>
      <c r="J399">
        <f>(J$7*EXP(-$B$1*J$7)-I$7*EXP(-$B$1*I$7))*EXP(-J$7*$A399)</f>
        <v>7.2117908684431759E-8</v>
      </c>
      <c r="K399" s="3">
        <f t="shared" si="867"/>
        <v>-9.271777465722873E-8</v>
      </c>
      <c r="L399" s="3">
        <v>0</v>
      </c>
      <c r="M399" s="4">
        <f t="shared" si="868"/>
        <v>-2.3792880812959251E-3</v>
      </c>
      <c r="N399" s="3">
        <f t="shared" ref="N399:W399" si="886">-N$7*EXP(-($B$1+$A399)*N$7)*(N$7-M$7)*($B$4+IF(N$6=1,1,0)*$B$3)</f>
        <v>-2.0693780273303465E-3</v>
      </c>
      <c r="O399" s="3">
        <f t="shared" si="886"/>
        <v>-2.3968670524475373E-4</v>
      </c>
      <c r="P399" s="3">
        <f t="shared" si="886"/>
        <v>-5.6551871664192284E-5</v>
      </c>
      <c r="Q399" s="3">
        <f t="shared" si="886"/>
        <v>-1.1208030565501509E-5</v>
      </c>
      <c r="R399" s="3">
        <f t="shared" si="886"/>
        <v>-2.0399901194277142E-6</v>
      </c>
      <c r="S399" s="3">
        <f t="shared" si="886"/>
        <v>-3.5296571898865923E-7</v>
      </c>
      <c r="T399" s="3">
        <f t="shared" si="886"/>
        <v>-5.9052390444980974E-8</v>
      </c>
      <c r="U399" s="3">
        <f t="shared" si="886"/>
        <v>-9.6458316356325867E-9</v>
      </c>
      <c r="V399" s="3">
        <f t="shared" si="886"/>
        <v>-1.5475747221484844E-9</v>
      </c>
      <c r="W399" s="3">
        <f t="shared" si="886"/>
        <v>-2.4485591223732214E-10</v>
      </c>
      <c r="X399" s="8">
        <f t="shared" si="870"/>
        <v>2.4923160545483633E-3</v>
      </c>
      <c r="Y399" s="8">
        <f t="shared" ref="Y399:AF399" si="887">(-EXP(-$B$1*Y$7)+EXP(-$B$1*X$7))*EXP(-Y$7*$A399)</f>
        <v>2.1394730835689346E-3</v>
      </c>
      <c r="Z399" s="8">
        <f t="shared" si="887"/>
        <v>3.0287338747662728E-4</v>
      </c>
      <c r="AA399" s="8">
        <f t="shared" si="887"/>
        <v>4.2876112602709018E-5</v>
      </c>
      <c r="AB399" s="8">
        <f t="shared" si="887"/>
        <v>6.0697344432814337E-6</v>
      </c>
      <c r="AC399" s="8">
        <f t="shared" si="887"/>
        <v>8.5925878013551357E-7</v>
      </c>
      <c r="AD399" s="8">
        <f t="shared" si="887"/>
        <v>1.2164051955472571E-7</v>
      </c>
      <c r="AE399" s="8">
        <f t="shared" si="887"/>
        <v>1.7219976495567684E-8</v>
      </c>
      <c r="AF399" s="8">
        <f t="shared" si="887"/>
        <v>2.4377369612803809E-9</v>
      </c>
      <c r="AG399" s="3">
        <f t="shared" si="872"/>
        <v>2.3179443664307176E-8</v>
      </c>
      <c r="AH399" s="9">
        <f t="shared" si="873"/>
        <v>-9.4062637605924856E-2</v>
      </c>
      <c r="AI399" s="9">
        <f t="shared" si="874"/>
        <v>0.37625055042369943</v>
      </c>
      <c r="AJ399" s="8">
        <f t="shared" si="875"/>
        <v>-2.3443382183841114E-4</v>
      </c>
      <c r="AK399" s="7">
        <f t="shared" si="876"/>
        <v>3.0946352182316842E-2</v>
      </c>
      <c r="AL399" s="7">
        <f t="shared" si="877"/>
        <v>-2.3792880812959251E-3</v>
      </c>
      <c r="AM399" s="10">
        <f t="shared" si="878"/>
        <v>2.8332630279182505E-2</v>
      </c>
      <c r="AN399" s="8"/>
      <c r="AO399" s="10">
        <f>Fixing!B399</f>
        <v>2.8332451704115615E-2</v>
      </c>
      <c r="AP399" s="11">
        <f t="shared" si="879"/>
        <v>-1.7857506688992442E-7</v>
      </c>
      <c r="AR399" t="str">
        <f t="shared" si="880"/>
        <v>3.87999999999996 -0.00237928808129593 -0.000234433821838411 0.0309463521823168 0.0283326302791825</v>
      </c>
    </row>
    <row r="400" spans="1:44" x14ac:dyDescent="0.3">
      <c r="A400" s="4">
        <f t="shared" si="881"/>
        <v>3.889999999999961</v>
      </c>
      <c r="B400" s="4">
        <f t="shared" si="866"/>
        <v>8.1773033918577057E-2</v>
      </c>
      <c r="C400">
        <f>(C$7*EXP(-$B$1*C$7)-B$7*EXP(-$B$1*B$7))*EXP(-C$7*$A400)</f>
        <v>7.0429210460523875E-2</v>
      </c>
      <c r="D400">
        <f>(D$7*EXP(-$B$1*D$7)-C$7*EXP(-$B$1*C$7))*EXP(-D$7*$A400)</f>
        <v>9.7706174987263888E-3</v>
      </c>
      <c r="E400">
        <f>(E$7*EXP(-$B$1*E$7)-D$7*EXP(-$B$1*D$7))*EXP(-E$7*$A400)</f>
        <v>1.3551548670698097E-3</v>
      </c>
      <c r="F400">
        <f>(F$7*EXP(-$B$1*F$7)-E$7*EXP(-$B$1*E$7))*EXP(-F$7*$A400)</f>
        <v>1.8791020185461129E-4</v>
      </c>
      <c r="G400">
        <f>(G$7*EXP(-$B$1*G$7)-F$7*EXP(-$B$1*F$7))*EXP(-G$7*$A400)</f>
        <v>2.6049712505564115E-5</v>
      </c>
      <c r="H400">
        <f>(H$7*EXP(-$B$1*H$7)-G$7*EXP(-$B$1*G$7))*EXP(-H$7*$A400)</f>
        <v>3.6102986195308315E-6</v>
      </c>
      <c r="I400">
        <f>(I$7*EXP(-$B$1*I$7)-H$7*EXP(-$B$1*H$7))*EXP(-I$7*$A400)</f>
        <v>5.0022711131457764E-7</v>
      </c>
      <c r="J400">
        <f>(J$7*EXP(-$B$1*J$7)-I$7*EXP(-$B$1*I$7))*EXP(-J$7*$A400)</f>
        <v>6.9290125037753712E-8</v>
      </c>
      <c r="K400" s="3">
        <f t="shared" si="867"/>
        <v>-8.8637959093479628E-8</v>
      </c>
      <c r="L400" s="3">
        <v>0</v>
      </c>
      <c r="M400" s="4">
        <f t="shared" si="868"/>
        <v>-2.3713759581336486E-3</v>
      </c>
      <c r="N400" s="3">
        <f t="shared" ref="N400:W400" si="888">-N$7*EXP(-($B$1+$A400)*N$7)*(N$7-M$7)*($B$4+IF(N$6=1,1,0)*$B$3)</f>
        <v>-2.0642110436827179E-3</v>
      </c>
      <c r="O400" s="3">
        <f t="shared" si="888"/>
        <v>-2.3789577932258364E-4</v>
      </c>
      <c r="P400" s="3">
        <f t="shared" si="888"/>
        <v>-5.5849373031935318E-5</v>
      </c>
      <c r="Q400" s="3">
        <f t="shared" si="888"/>
        <v>-1.101359629259253E-5</v>
      </c>
      <c r="R400" s="3">
        <f t="shared" si="888"/>
        <v>-1.9946028631326312E-6</v>
      </c>
      <c r="S400" s="3">
        <f t="shared" si="888"/>
        <v>-3.4339141181334363E-7</v>
      </c>
      <c r="T400" s="3">
        <f t="shared" si="888"/>
        <v>-5.7164039666945356E-8</v>
      </c>
      <c r="U400" s="3">
        <f t="shared" si="888"/>
        <v>-9.2908111857162151E-9</v>
      </c>
      <c r="V400" s="3">
        <f t="shared" si="888"/>
        <v>-1.4831808583883405E-9</v>
      </c>
      <c r="W400" s="3">
        <f t="shared" si="888"/>
        <v>-2.3349716231795372E-10</v>
      </c>
      <c r="X400" s="8">
        <f t="shared" si="870"/>
        <v>2.477846698511981E-3</v>
      </c>
      <c r="Y400" s="8">
        <f t="shared" ref="Y400:AF400" si="889">(-EXP(-$B$1*Y$7)+EXP(-$B$1*X$7))*EXP(-Y$7*$A400)</f>
        <v>2.1288024170479387E-3</v>
      </c>
      <c r="Z400" s="8">
        <f t="shared" si="889"/>
        <v>2.9985974691828225E-4</v>
      </c>
      <c r="AA400" s="8">
        <f t="shared" si="889"/>
        <v>4.2237770448694015E-5</v>
      </c>
      <c r="AB400" s="8">
        <f t="shared" si="889"/>
        <v>5.9495456486287805E-6</v>
      </c>
      <c r="AC400" s="8">
        <f t="shared" si="889"/>
        <v>8.3804360526354144E-7</v>
      </c>
      <c r="AD400" s="8">
        <f t="shared" si="889"/>
        <v>1.1804549890040362E-7</v>
      </c>
      <c r="AE400" s="8">
        <f t="shared" si="889"/>
        <v>1.6627702571948171E-8</v>
      </c>
      <c r="AF400" s="8">
        <f t="shared" si="889"/>
        <v>2.3421519278294681E-9</v>
      </c>
      <c r="AG400" s="3">
        <f t="shared" si="872"/>
        <v>2.21594897733699E-8</v>
      </c>
      <c r="AH400" s="9">
        <f t="shared" si="873"/>
        <v>-9.3827774712850809E-2</v>
      </c>
      <c r="AI400" s="9">
        <f t="shared" si="874"/>
        <v>0.37531109885140324</v>
      </c>
      <c r="AJ400" s="8">
        <f t="shared" si="875"/>
        <v>-2.3249084180096332E-4</v>
      </c>
      <c r="AK400" s="7">
        <f t="shared" si="876"/>
        <v>3.0690327216394222E-2</v>
      </c>
      <c r="AL400" s="7">
        <f t="shared" si="877"/>
        <v>-2.3713759581336486E-3</v>
      </c>
      <c r="AM400" s="10">
        <f t="shared" si="878"/>
        <v>2.808646041645961E-2</v>
      </c>
      <c r="AN400" s="8"/>
      <c r="AO400" s="10">
        <f>Fixing!B400</f>
        <v>2.8086283463580886E-2</v>
      </c>
      <c r="AP400" s="11">
        <f t="shared" si="879"/>
        <v>-1.7695287872487864E-7</v>
      </c>
      <c r="AR400" t="str">
        <f t="shared" si="880"/>
        <v>3.88999999999996 -0.00237137595813365 -0.000232490841800963 0.0306903272163942 0.0280864604164596</v>
      </c>
    </row>
    <row r="401" spans="1:44" x14ac:dyDescent="0.3">
      <c r="A401" s="4">
        <f t="shared" si="881"/>
        <v>3.8999999999999608</v>
      </c>
      <c r="B401" s="4">
        <f t="shared" si="866"/>
        <v>8.1299885106815184E-2</v>
      </c>
      <c r="C401">
        <f>(C$7*EXP(-$B$1*C$7)-B$7*EXP(-$B$1*B$7))*EXP(-C$7*$A401)</f>
        <v>7.0077943307909063E-2</v>
      </c>
      <c r="D401">
        <f>(D$7*EXP(-$B$1*D$7)-C$7*EXP(-$B$1*C$7))*EXP(-D$7*$A401)</f>
        <v>9.6733982302407758E-3</v>
      </c>
      <c r="E401">
        <f>(E$7*EXP(-$B$1*E$7)-D$7*EXP(-$B$1*D$7))*EXP(-E$7*$A401)</f>
        <v>1.3349792395616711E-3</v>
      </c>
      <c r="F401">
        <f>(F$7*EXP(-$B$1*F$7)-E$7*EXP(-$B$1*E$7))*EXP(-F$7*$A401)</f>
        <v>1.8418933055869464E-4</v>
      </c>
      <c r="G401">
        <f>(G$7*EXP(-$B$1*G$7)-F$7*EXP(-$B$1*F$7))*EXP(-G$7*$A401)</f>
        <v>2.5406542812165086E-5</v>
      </c>
      <c r="H401">
        <f>(H$7*EXP(-$B$1*H$7)-G$7*EXP(-$B$1*G$7))*EXP(-H$7*$A401)</f>
        <v>3.5035981701000419E-6</v>
      </c>
      <c r="I401">
        <f>(I$7*EXP(-$B$1*I$7)-H$7*EXP(-$B$1*H$7))*EXP(-I$7*$A401)</f>
        <v>4.8302200804423267E-7</v>
      </c>
      <c r="J401">
        <f>(J$7*EXP(-$B$1*J$7)-I$7*EXP(-$B$1*I$7))*EXP(-J$7*$A401)</f>
        <v>6.6573220373817795E-8</v>
      </c>
      <c r="K401" s="3">
        <f t="shared" si="867"/>
        <v>-8.4737665688191668E-8</v>
      </c>
      <c r="L401" s="3">
        <v>0</v>
      </c>
      <c r="M401" s="4">
        <f t="shared" si="868"/>
        <v>-2.3635035637498479E-3</v>
      </c>
      <c r="N401" s="3">
        <f t="shared" ref="N401:W401" si="890">-N$7*EXP(-($B$1+$A401)*N$7)*(N$7-M$7)*($B$4+IF(N$6=1,1,0)*$B$3)</f>
        <v>-2.0590569613608309E-3</v>
      </c>
      <c r="O401" s="3">
        <f t="shared" si="890"/>
        <v>-2.3611823510072698E-4</v>
      </c>
      <c r="P401" s="3">
        <f t="shared" si="890"/>
        <v>-5.5155600977840968E-5</v>
      </c>
      <c r="Q401" s="3">
        <f t="shared" si="890"/>
        <v>-1.0822535019628621E-5</v>
      </c>
      <c r="R401" s="3">
        <f t="shared" si="890"/>
        <v>-1.9502254171372996E-6</v>
      </c>
      <c r="S401" s="3">
        <f t="shared" si="890"/>
        <v>-3.3407681075948966E-7</v>
      </c>
      <c r="T401" s="3">
        <f t="shared" si="890"/>
        <v>-5.5336073720650364E-8</v>
      </c>
      <c r="U401" s="3">
        <f t="shared" si="890"/>
        <v>-8.9488574701800468E-9</v>
      </c>
      <c r="V401" s="3">
        <f t="shared" si="890"/>
        <v>-1.4214663933225586E-9</v>
      </c>
      <c r="W401" s="3">
        <f t="shared" si="890"/>
        <v>-2.2266533943314961E-10</v>
      </c>
      <c r="X401" s="8">
        <f t="shared" si="870"/>
        <v>2.4634731314985541E-3</v>
      </c>
      <c r="Y401" s="8">
        <f t="shared" ref="Y401:AF401" si="891">(-EXP(-$B$1*Y$7)+EXP(-$B$1*X$7))*EXP(-Y$7*$A401)</f>
        <v>2.118184970698244E-3</v>
      </c>
      <c r="Z401" s="8">
        <f t="shared" si="891"/>
        <v>2.9687609258451304E-4</v>
      </c>
      <c r="AA401" s="8">
        <f t="shared" si="891"/>
        <v>4.1608931971221895E-5</v>
      </c>
      <c r="AB401" s="8">
        <f t="shared" si="891"/>
        <v>5.8317367515639118E-6</v>
      </c>
      <c r="AC401" s="8">
        <f t="shared" si="891"/>
        <v>8.1735223492549102E-7</v>
      </c>
      <c r="AD401" s="8">
        <f t="shared" si="891"/>
        <v>1.1455672716340208E-7</v>
      </c>
      <c r="AE401" s="8">
        <f t="shared" si="891"/>
        <v>1.6055799663393022E-8</v>
      </c>
      <c r="AF401" s="8">
        <f t="shared" si="891"/>
        <v>2.2503148371488088E-9</v>
      </c>
      <c r="AG401" s="3">
        <f t="shared" si="872"/>
        <v>2.118441642204792E-8</v>
      </c>
      <c r="AH401" s="9">
        <f t="shared" si="873"/>
        <v>-9.3593498243674134E-2</v>
      </c>
      <c r="AI401" s="9">
        <f t="shared" si="874"/>
        <v>0.37437399297469653</v>
      </c>
      <c r="AJ401" s="8">
        <f t="shared" si="875"/>
        <v>-2.3056506820624833E-4</v>
      </c>
      <c r="AK401" s="7">
        <f t="shared" si="876"/>
        <v>3.0436562615822463E-2</v>
      </c>
      <c r="AL401" s="7">
        <f t="shared" si="877"/>
        <v>-2.3635035637498479E-3</v>
      </c>
      <c r="AM401" s="10">
        <f t="shared" si="878"/>
        <v>2.7842493983866366E-2</v>
      </c>
      <c r="AN401" s="8"/>
      <c r="AO401" s="10">
        <f>Fixing!B401</f>
        <v>2.7842318636794976E-2</v>
      </c>
      <c r="AP401" s="11">
        <f t="shared" si="879"/>
        <v>-1.753470713905525E-7</v>
      </c>
      <c r="AR401" t="str">
        <f t="shared" si="880"/>
        <v>3.89999999999996 -0.00236350356374985 -0.000230565068206248 0.0304365626158225 0.0278424939838664</v>
      </c>
    </row>
    <row r="402" spans="1:44" x14ac:dyDescent="0.3">
      <c r="A402" s="4">
        <f t="shared" si="881"/>
        <v>3.9099999999999606</v>
      </c>
      <c r="B402" s="4">
        <f t="shared" si="866"/>
        <v>8.0829849209381313E-2</v>
      </c>
      <c r="C402">
        <f>(C$7*EXP(-$B$1*C$7)-B$7*EXP(-$B$1*B$7))*EXP(-C$7*$A402)</f>
        <v>6.9728428107526844E-2</v>
      </c>
      <c r="D402">
        <f>(D$7*EXP(-$B$1*D$7)-C$7*EXP(-$B$1*C$7))*EXP(-D$7*$A402)</f>
        <v>9.5771463096393783E-3</v>
      </c>
      <c r="E402">
        <f>(E$7*EXP(-$B$1*E$7)-D$7*EXP(-$B$1*D$7))*EXP(-E$7*$A402)</f>
        <v>1.3151039880144198E-3</v>
      </c>
      <c r="F402">
        <f>(F$7*EXP(-$B$1*F$7)-E$7*EXP(-$B$1*E$7))*EXP(-F$7*$A402)</f>
        <v>1.8054213745089198E-4</v>
      </c>
      <c r="G402">
        <f>(G$7*EXP(-$B$1*G$7)-F$7*EXP(-$B$1*F$7))*EXP(-G$7*$A402)</f>
        <v>2.477925303507683E-5</v>
      </c>
      <c r="H402">
        <f>(H$7*EXP(-$B$1*H$7)-G$7*EXP(-$B$1*G$7))*EXP(-H$7*$A402)</f>
        <v>3.4000511955223143E-6</v>
      </c>
      <c r="I402">
        <f>(I$7*EXP(-$B$1*I$7)-H$7*EXP(-$B$1*H$7))*EXP(-I$7*$A402)</f>
        <v>4.6640866713911768E-7</v>
      </c>
      <c r="J402">
        <f>(J$7*EXP(-$B$1*J$7)-I$7*EXP(-$B$1*I$7))*EXP(-J$7*$A402)</f>
        <v>6.3962847065524473E-8</v>
      </c>
      <c r="K402" s="3">
        <f t="shared" si="867"/>
        <v>-8.1008995014326453E-8</v>
      </c>
      <c r="L402" s="3">
        <v>0</v>
      </c>
      <c r="M402" s="4">
        <f t="shared" si="868"/>
        <v>-2.3556705669673973E-3</v>
      </c>
      <c r="N402" s="3">
        <f t="shared" ref="N402:W402" si="892">-N$7*EXP(-($B$1+$A402)*N$7)*(N$7-M$7)*($B$4+IF(N$6=1,1,0)*$B$3)</f>
        <v>-2.0539157481516551E-3</v>
      </c>
      <c r="O402" s="3">
        <f t="shared" si="892"/>
        <v>-2.3435397259185262E-4</v>
      </c>
      <c r="P402" s="3">
        <f t="shared" si="892"/>
        <v>-5.4470447098614349E-5</v>
      </c>
      <c r="Q402" s="3">
        <f t="shared" si="892"/>
        <v>-1.0634788232601619E-5</v>
      </c>
      <c r="R402" s="3">
        <f t="shared" si="892"/>
        <v>-1.9068353144118868E-6</v>
      </c>
      <c r="S402" s="3">
        <f t="shared" si="892"/>
        <v>-3.2501487121610887E-7</v>
      </c>
      <c r="T402" s="3">
        <f t="shared" si="892"/>
        <v>-5.3566561647109787E-8</v>
      </c>
      <c r="U402" s="3">
        <f t="shared" si="892"/>
        <v>-8.6194895602566995E-9</v>
      </c>
      <c r="V402" s="3">
        <f t="shared" si="892"/>
        <v>-1.3623198384187928E-9</v>
      </c>
      <c r="W402" s="3">
        <f t="shared" si="892"/>
        <v>-2.1233599968708275E-10</v>
      </c>
      <c r="X402" s="8">
        <f t="shared" si="870"/>
        <v>2.4491945821916343E-3</v>
      </c>
      <c r="Y402" s="8">
        <f t="shared" ref="Y402:AF402" si="893">(-EXP(-$B$1*Y$7)+EXP(-$B$1*X$7))*EXP(-Y$7*$A402)</f>
        <v>2.1076204790831392E-3</v>
      </c>
      <c r="Z402" s="8">
        <f t="shared" si="893"/>
        <v>2.9392212610739976E-4</v>
      </c>
      <c r="AA402" s="8">
        <f t="shared" si="893"/>
        <v>4.0989455678982296E-5</v>
      </c>
      <c r="AB402" s="8">
        <f t="shared" si="893"/>
        <v>5.7162606269571963E-6</v>
      </c>
      <c r="AC402" s="8">
        <f t="shared" si="893"/>
        <v>7.9717173634134288E-7</v>
      </c>
      <c r="AD402" s="8">
        <f t="shared" si="893"/>
        <v>1.1117106421365869E-7</v>
      </c>
      <c r="AE402" s="8">
        <f t="shared" si="893"/>
        <v>1.5503567117318737E-8</v>
      </c>
      <c r="AF402" s="8">
        <f t="shared" si="893"/>
        <v>2.1620787303003575E-9</v>
      </c>
      <c r="AG402" s="3">
        <f t="shared" si="872"/>
        <v>2.0252248753581617E-8</v>
      </c>
      <c r="AH402" s="9">
        <f t="shared" si="873"/>
        <v>-9.3359806734166148E-2</v>
      </c>
      <c r="AI402" s="9">
        <f t="shared" si="874"/>
        <v>0.37343922693666459</v>
      </c>
      <c r="AJ402" s="8">
        <f t="shared" si="875"/>
        <v>-2.2865633284777778E-4</v>
      </c>
      <c r="AK402" s="7">
        <f t="shared" si="876"/>
        <v>3.0185036402158527E-2</v>
      </c>
      <c r="AL402" s="7">
        <f t="shared" si="877"/>
        <v>-2.3556705669673973E-3</v>
      </c>
      <c r="AM402" s="10">
        <f t="shared" si="878"/>
        <v>2.7600709502343352E-2</v>
      </c>
      <c r="AN402" s="8"/>
      <c r="AO402" s="10">
        <f>Fixing!B402</f>
        <v>2.7600535744860922E-2</v>
      </c>
      <c r="AP402" s="11">
        <f t="shared" si="879"/>
        <v>-1.7375748243009248E-7</v>
      </c>
      <c r="AR402" t="str">
        <f t="shared" si="880"/>
        <v>3.90999999999996 -0.0023556705669674 -0.000228656332847778 0.0301850364021585 0.0276007095023434</v>
      </c>
    </row>
    <row r="403" spans="1:44" x14ac:dyDescent="0.3">
      <c r="A403" s="4">
        <f t="shared" si="881"/>
        <v>3.9199999999999604</v>
      </c>
      <c r="B403" s="4">
        <f t="shared" si="866"/>
        <v>8.0362901429909039E-2</v>
      </c>
      <c r="C403">
        <f>(C$7*EXP(-$B$1*C$7)-B$7*EXP(-$B$1*B$7))*EXP(-C$7*$A403)</f>
        <v>6.9380656121478992E-2</v>
      </c>
      <c r="D403">
        <f>(D$7*EXP(-$B$1*D$7)-C$7*EXP(-$B$1*C$7))*EXP(-D$7*$A403)</f>
        <v>9.4818521116499261E-3</v>
      </c>
      <c r="E403">
        <f>(E$7*EXP(-$B$1*E$7)-D$7*EXP(-$B$1*D$7))*EXP(-E$7*$A403)</f>
        <v>1.2955246404126085E-3</v>
      </c>
      <c r="F403">
        <f>(F$7*EXP(-$B$1*F$7)-E$7*EXP(-$B$1*E$7))*EXP(-F$7*$A403)</f>
        <v>1.7696716360533028E-4</v>
      </c>
      <c r="G403">
        <f>(G$7*EXP(-$B$1*G$7)-F$7*EXP(-$B$1*F$7))*EXP(-G$7*$A403)</f>
        <v>2.4167451097768573E-5</v>
      </c>
      <c r="H403">
        <f>(H$7*EXP(-$B$1*H$7)-G$7*EXP(-$B$1*G$7))*EXP(-H$7*$A403)</f>
        <v>3.2995644965308975E-6</v>
      </c>
      <c r="I403">
        <f>(I$7*EXP(-$B$1*I$7)-H$7*EXP(-$B$1*H$7))*EXP(-I$7*$A403)</f>
        <v>4.5036673517900447E-7</v>
      </c>
      <c r="J403">
        <f>(J$7*EXP(-$B$1*J$7)-I$7*EXP(-$B$1*I$7))*EXP(-J$7*$A403)</f>
        <v>6.1454827958671133E-8</v>
      </c>
      <c r="K403" s="3">
        <f t="shared" si="867"/>
        <v>-7.7444395239526417E-8</v>
      </c>
      <c r="L403" s="3">
        <v>0</v>
      </c>
      <c r="M403" s="4">
        <f t="shared" si="868"/>
        <v>-2.3478766405745687E-3</v>
      </c>
      <c r="N403" s="3">
        <f t="shared" ref="N403:W403" si="894">-N$7*EXP(-($B$1+$A403)*N$7)*(N$7-M$7)*($B$4+IF(N$6=1,1,0)*$B$3)</f>
        <v>-2.0487873719225915E-3</v>
      </c>
      <c r="O403" s="3">
        <f t="shared" si="894"/>
        <v>-2.3260289255572919E-4</v>
      </c>
      <c r="P403" s="3">
        <f t="shared" si="894"/>
        <v>-5.3793804337567916E-5</v>
      </c>
      <c r="Q403" s="3">
        <f t="shared" si="894"/>
        <v>-1.0450298432590592E-5</v>
      </c>
      <c r="R403" s="3">
        <f t="shared" si="894"/>
        <v>-1.8644105877901685E-6</v>
      </c>
      <c r="S403" s="3">
        <f t="shared" si="894"/>
        <v>-3.1619873965952369E-7</v>
      </c>
      <c r="T403" s="3">
        <f t="shared" si="894"/>
        <v>-5.185363423467495E-8</v>
      </c>
      <c r="U403" s="3">
        <f t="shared" si="894"/>
        <v>-8.3022442280421562E-9</v>
      </c>
      <c r="V403" s="3">
        <f t="shared" si="894"/>
        <v>-1.3056343441306075E-9</v>
      </c>
      <c r="W403" s="3">
        <f t="shared" si="894"/>
        <v>-2.0248583312468833E-10</v>
      </c>
      <c r="X403" s="8">
        <f t="shared" si="870"/>
        <v>2.4350102871360003E-3</v>
      </c>
      <c r="Y403" s="8">
        <f t="shared" ref="Y403:AF403" si="895">(-EXP(-$B$1*Y$7)+EXP(-$B$1*X$7))*EXP(-Y$7*$A403)</f>
        <v>2.0971086780897834E-3</v>
      </c>
      <c r="Z403" s="8">
        <f t="shared" si="895"/>
        <v>2.9099755208783322E-4</v>
      </c>
      <c r="AA403" s="8">
        <f t="shared" si="895"/>
        <v>4.0379202187196036E-5</v>
      </c>
      <c r="AB403" s="8">
        <f t="shared" si="895"/>
        <v>5.6030710828190873E-6</v>
      </c>
      <c r="AC403" s="8">
        <f t="shared" si="895"/>
        <v>7.7748949604254814E-7</v>
      </c>
      <c r="AD403" s="8">
        <f t="shared" si="895"/>
        <v>1.0788546272597954E-7</v>
      </c>
      <c r="AE403" s="8">
        <f t="shared" si="895"/>
        <v>1.497032837979568E-8</v>
      </c>
      <c r="AF403" s="8">
        <f t="shared" si="895"/>
        <v>2.0773024106884492E-9</v>
      </c>
      <c r="AG403" s="3">
        <f t="shared" si="872"/>
        <v>1.9361098809881601E-8</v>
      </c>
      <c r="AH403" s="9">
        <f t="shared" si="873"/>
        <v>-9.3126698723754162E-2</v>
      </c>
      <c r="AI403" s="9">
        <f t="shared" si="874"/>
        <v>0.37250679489501665</v>
      </c>
      <c r="AJ403" s="8">
        <f t="shared" si="875"/>
        <v>-2.2676446939935642E-4</v>
      </c>
      <c r="AK403" s="7">
        <f t="shared" si="876"/>
        <v>2.9935726840119567E-2</v>
      </c>
      <c r="AL403" s="7">
        <f t="shared" si="877"/>
        <v>-2.3478766405745687E-3</v>
      </c>
      <c r="AM403" s="10">
        <f t="shared" si="878"/>
        <v>2.7361085730145642E-2</v>
      </c>
      <c r="AN403" s="8"/>
      <c r="AO403" s="10">
        <f>Fixing!B403</f>
        <v>2.7360913546262095E-2</v>
      </c>
      <c r="AP403" s="11">
        <f t="shared" si="879"/>
        <v>-1.7218388354695024E-7</v>
      </c>
      <c r="AR403" t="str">
        <f t="shared" si="880"/>
        <v>3.91999999999996 -0.00234787664057457 -0.000226764469399356 0.0299357268401196 0.0273610857301456</v>
      </c>
    </row>
    <row r="404" spans="1:44" x14ac:dyDescent="0.3">
      <c r="A404" s="4">
        <f t="shared" si="881"/>
        <v>3.9299999999999602</v>
      </c>
      <c r="B404" s="4">
        <f t="shared" si="866"/>
        <v>7.989901721982029E-2</v>
      </c>
      <c r="C404">
        <f>(C$7*EXP(-$B$1*C$7)-B$7*EXP(-$B$1*B$7))*EXP(-C$7*$A404)</f>
        <v>6.9034618655447771E-2</v>
      </c>
      <c r="D404">
        <f>(D$7*EXP(-$B$1*D$7)-C$7*EXP(-$B$1*C$7))*EXP(-D$7*$A404)</f>
        <v>9.3875061067732104E-3</v>
      </c>
      <c r="E404">
        <f>(E$7*EXP(-$B$1*E$7)-D$7*EXP(-$B$1*D$7))*EXP(-E$7*$A404)</f>
        <v>1.2762367913204255E-3</v>
      </c>
      <c r="F404">
        <f>(F$7*EXP(-$B$1*F$7)-E$7*EXP(-$B$1*E$7))*EXP(-F$7*$A404)</f>
        <v>1.7346297898480429E-4</v>
      </c>
      <c r="G404">
        <f>(G$7*EXP(-$B$1*G$7)-F$7*EXP(-$B$1*F$7))*EXP(-G$7*$A404)</f>
        <v>2.3570754604113733E-5</v>
      </c>
      <c r="H404">
        <f>(H$7*EXP(-$B$1*H$7)-G$7*EXP(-$B$1*G$7))*EXP(-H$7*$A404)</f>
        <v>3.202047628313644E-6</v>
      </c>
      <c r="I404">
        <f>(I$7*EXP(-$B$1*I$7)-H$7*EXP(-$B$1*H$7))*EXP(-I$7*$A404)</f>
        <v>4.3487655879108451E-7</v>
      </c>
      <c r="J404">
        <f>(J$7*EXP(-$B$1*J$7)-I$7*EXP(-$B$1*I$7))*EXP(-J$7*$A404)</f>
        <v>5.9045149687614201E-8</v>
      </c>
      <c r="K404" s="3">
        <f t="shared" si="867"/>
        <v>-7.4036646831074704E-8</v>
      </c>
      <c r="L404" s="3">
        <v>0</v>
      </c>
      <c r="M404" s="4">
        <f t="shared" si="868"/>
        <v>-2.3401214612657367E-3</v>
      </c>
      <c r="N404" s="3">
        <f t="shared" ref="N404:W404" si="896">-N$7*EXP(-($B$1+$A404)*N$7)*(N$7-M$7)*($B$4+IF(N$6=1,1,0)*$B$3)</f>
        <v>-2.0436718006212719E-3</v>
      </c>
      <c r="O404" s="3">
        <f t="shared" si="896"/>
        <v>-2.30864896493643E-4</v>
      </c>
      <c r="P404" s="3">
        <f t="shared" si="896"/>
        <v>-5.3125566967893584E-5</v>
      </c>
      <c r="Q404" s="3">
        <f t="shared" si="896"/>
        <v>-1.0269009118152354E-5</v>
      </c>
      <c r="R404" s="3">
        <f t="shared" si="896"/>
        <v>-1.8229297588481943E-6</v>
      </c>
      <c r="S404" s="3">
        <f t="shared" si="896"/>
        <v>-3.076217484700614E-7</v>
      </c>
      <c r="T404" s="3">
        <f t="shared" si="896"/>
        <v>-5.0195482044506587E-8</v>
      </c>
      <c r="U404" s="3">
        <f t="shared" si="896"/>
        <v>-7.9966752950051206E-9</v>
      </c>
      <c r="V404" s="3">
        <f t="shared" si="896"/>
        <v>-1.2513075068714685E-9</v>
      </c>
      <c r="W404" s="3">
        <f t="shared" si="896"/>
        <v>-1.9309261112868815E-10</v>
      </c>
      <c r="X404" s="8">
        <f t="shared" si="870"/>
        <v>2.4209194906361724E-3</v>
      </c>
      <c r="Y404" s="8">
        <f t="shared" ref="Y404:AF404" si="897">(-EXP(-$B$1*Y$7)+EXP(-$B$1*X$7))*EXP(-Y$7*$A404)</f>
        <v>2.0866493049226044E-3</v>
      </c>
      <c r="Z404" s="8">
        <f t="shared" si="897"/>
        <v>2.8810207806597419E-4</v>
      </c>
      <c r="AA404" s="8">
        <f t="shared" si="897"/>
        <v>3.9778034186252934E-5</v>
      </c>
      <c r="AB404" s="8">
        <f t="shared" si="897"/>
        <v>5.492122841822716E-6</v>
      </c>
      <c r="AC404" s="8">
        <f t="shared" si="897"/>
        <v>7.5829321198821137E-7</v>
      </c>
      <c r="AD404" s="8">
        <f t="shared" si="897"/>
        <v>1.0469696543724098E-7</v>
      </c>
      <c r="AE404" s="8">
        <f t="shared" si="897"/>
        <v>1.445543016668509E-8</v>
      </c>
      <c r="AF404" s="8">
        <f t="shared" si="897"/>
        <v>1.9958502181151259E-9</v>
      </c>
      <c r="AG404" s="3">
        <f t="shared" si="872"/>
        <v>1.8509161707768669E-8</v>
      </c>
      <c r="AH404" s="9">
        <f t="shared" si="873"/>
        <v>-9.2894172755512358E-2</v>
      </c>
      <c r="AI404" s="9">
        <f t="shared" si="874"/>
        <v>0.37157669102204943</v>
      </c>
      <c r="AJ404" s="8">
        <f t="shared" si="875"/>
        <v>-2.2488931339034358E-4</v>
      </c>
      <c r="AK404" s="7">
        <f t="shared" si="876"/>
        <v>2.9688612434454569E-2</v>
      </c>
      <c r="AL404" s="7">
        <f t="shared" si="877"/>
        <v>-2.3401214612657367E-3</v>
      </c>
      <c r="AM404" s="10">
        <f t="shared" si="878"/>
        <v>2.7123601659798487E-2</v>
      </c>
      <c r="AN404" s="8"/>
      <c r="AO404" s="10">
        <f>Fixing!B404</f>
        <v>2.7123431033652678E-2</v>
      </c>
      <c r="AP404" s="11">
        <f t="shared" si="879"/>
        <v>-1.7062614580953817E-7</v>
      </c>
      <c r="AR404" t="str">
        <f t="shared" si="880"/>
        <v>3.92999999999996 -0.00234012146126574 -0.000224889313390344 0.0296886124344546 0.0271236016597985</v>
      </c>
    </row>
    <row r="405" spans="1:44" x14ac:dyDescent="0.3">
      <c r="A405" s="4">
        <f t="shared" si="881"/>
        <v>3.93999999999996</v>
      </c>
      <c r="B405" s="4">
        <f t="shared" si="866"/>
        <v>7.9438172275255167E-2</v>
      </c>
      <c r="C405">
        <f>(C$7*EXP(-$B$1*C$7)-B$7*EXP(-$B$1*B$7))*EXP(-C$7*$A405)</f>
        <v>6.8690307058478492E-2</v>
      </c>
      <c r="D405">
        <f>(D$7*EXP(-$B$1*D$7)-C$7*EXP(-$B$1*C$7))*EXP(-D$7*$A405)</f>
        <v>9.2940988603301185E-3</v>
      </c>
      <c r="E405">
        <f>(E$7*EXP(-$B$1*E$7)-D$7*EXP(-$B$1*D$7))*EXP(-E$7*$A405)</f>
        <v>1.2572361008904539E-3</v>
      </c>
      <c r="F405">
        <f>(F$7*EXP(-$B$1*F$7)-E$7*EXP(-$B$1*E$7))*EXP(-F$7*$A405)</f>
        <v>1.7002818186874282E-4</v>
      </c>
      <c r="G405">
        <f>(G$7*EXP(-$B$1*G$7)-F$7*EXP(-$B$1*F$7))*EXP(-G$7*$A405)</f>
        <v>2.2988790599379574E-5</v>
      </c>
      <c r="H405">
        <f>(H$7*EXP(-$B$1*H$7)-G$7*EXP(-$B$1*G$7))*EXP(-H$7*$A405)</f>
        <v>3.1074128191065713E-6</v>
      </c>
      <c r="I405">
        <f>(I$7*EXP(-$B$1*I$7)-H$7*EXP(-$B$1*H$7))*EXP(-I$7*$A405)</f>
        <v>4.199191605721232E-7</v>
      </c>
      <c r="J405">
        <f>(J$7*EXP(-$B$1*J$7)-I$7*EXP(-$B$1*I$7))*EXP(-J$7*$A405)</f>
        <v>5.6729956253027864E-8</v>
      </c>
      <c r="K405" s="3">
        <f t="shared" si="867"/>
        <v>-7.0778847933874102E-8</v>
      </c>
      <c r="L405" s="3">
        <v>0</v>
      </c>
      <c r="M405" s="4">
        <f t="shared" si="868"/>
        <v>-2.3324047095831199E-3</v>
      </c>
      <c r="N405" s="3">
        <f t="shared" ref="N405:W405" si="898">-N$7*EXP(-($B$1+$A405)*N$7)*(N$7-M$7)*($B$4+IF(N$6=1,1,0)*$B$3)</f>
        <v>-2.0385690022753583E-3</v>
      </c>
      <c r="O405" s="3">
        <f t="shared" si="898"/>
        <v>-2.2913988664285725E-4</v>
      </c>
      <c r="P405" s="3">
        <f t="shared" si="898"/>
        <v>-5.2465630576142734E-5</v>
      </c>
      <c r="Q405" s="3">
        <f t="shared" si="898"/>
        <v>-1.009086476801744E-5</v>
      </c>
      <c r="R405" s="3">
        <f t="shared" si="898"/>
        <v>-1.7823718270303742E-6</v>
      </c>
      <c r="S405" s="3">
        <f t="shared" si="898"/>
        <v>-2.9927741088934954E-7</v>
      </c>
      <c r="T405" s="3">
        <f t="shared" si="898"/>
        <v>-4.8590353499186662E-8</v>
      </c>
      <c r="U405" s="3">
        <f t="shared" si="898"/>
        <v>-7.7023530044749397E-9</v>
      </c>
      <c r="V405" s="3">
        <f t="shared" si="898"/>
        <v>-1.1992411840204059E-9</v>
      </c>
      <c r="W405" s="3">
        <f t="shared" si="898"/>
        <v>-1.8413513625684264E-10</v>
      </c>
      <c r="X405" s="8">
        <f t="shared" si="870"/>
        <v>2.4069214446565635E-3</v>
      </c>
      <c r="Y405" s="8">
        <f t="shared" ref="Y405:AF405" si="899">(-EXP(-$B$1*Y$7)+EXP(-$B$1*X$7))*EXP(-Y$7*$A405)</f>
        <v>2.0762420980967281E-3</v>
      </c>
      <c r="Z405" s="8">
        <f t="shared" si="899"/>
        <v>2.8523541449200767E-4</v>
      </c>
      <c r="AA405" s="8">
        <f t="shared" si="899"/>
        <v>3.9185816410816574E-5</v>
      </c>
      <c r="AB405" s="8">
        <f t="shared" si="899"/>
        <v>5.3833715231923554E-6</v>
      </c>
      <c r="AC405" s="8">
        <f t="shared" si="899"/>
        <v>7.3957088587590399E-7</v>
      </c>
      <c r="AD405" s="8">
        <f t="shared" si="899"/>
        <v>1.0160270248465311E-7</v>
      </c>
      <c r="AE405" s="8">
        <f t="shared" si="899"/>
        <v>1.3958241663284139E-8</v>
      </c>
      <c r="AF405" s="8">
        <f t="shared" si="899"/>
        <v>1.9175918116948755E-9</v>
      </c>
      <c r="AG405" s="3">
        <f t="shared" si="872"/>
        <v>1.7694711983468519E-8</v>
      </c>
      <c r="AH405" s="9">
        <f t="shared" si="873"/>
        <v>-9.266222737615265E-2</v>
      </c>
      <c r="AI405" s="9">
        <f t="shared" si="874"/>
        <v>0.3706489095046106</v>
      </c>
      <c r="AJ405" s="8">
        <f t="shared" si="875"/>
        <v>-2.230307021813043E-4</v>
      </c>
      <c r="AK405" s="7">
        <f t="shared" si="876"/>
        <v>2.944367192686272E-2</v>
      </c>
      <c r="AL405" s="7">
        <f t="shared" si="877"/>
        <v>-2.3324047095831199E-3</v>
      </c>
      <c r="AM405" s="10">
        <f t="shared" si="878"/>
        <v>2.6888236515098293E-2</v>
      </c>
      <c r="AN405" s="8"/>
      <c r="AO405" s="10">
        <f>Fixing!B405</f>
        <v>2.6888067431080777E-2</v>
      </c>
      <c r="AP405" s="11">
        <f t="shared" si="879"/>
        <v>-1.6908401751641877E-7</v>
      </c>
      <c r="AR405" t="str">
        <f t="shared" si="880"/>
        <v>3.93999999999996 -0.00233240470958312 -0.000223030702181304 0.0294436719268627 0.0268882365150983</v>
      </c>
    </row>
    <row r="406" spans="1:44" x14ac:dyDescent="0.3">
      <c r="A406" s="4">
        <f t="shared" si="881"/>
        <v>3.9499999999999598</v>
      </c>
      <c r="B406" s="4">
        <f t="shared" si="866"/>
        <v>7.8980342534047773E-2</v>
      </c>
      <c r="C406">
        <f>(C$7*EXP(-$B$1*C$7)-B$7*EXP(-$B$1*B$7))*EXP(-C$7*$A406)</f>
        <v>6.8347712722763299E-2</v>
      </c>
      <c r="D406">
        <f>(D$7*EXP(-$B$1*D$7)-C$7*EXP(-$B$1*C$7))*EXP(-D$7*$A406)</f>
        <v>9.2016210315181667E-3</v>
      </c>
      <c r="E406">
        <f>(E$7*EXP(-$B$1*E$7)-D$7*EXP(-$B$1*D$7))*EXP(-E$7*$A406)</f>
        <v>1.2385182938871872E-3</v>
      </c>
      <c r="F406">
        <f>(F$7*EXP(-$B$1*F$7)-E$7*EXP(-$B$1*E$7))*EXP(-F$7*$A406)</f>
        <v>1.6666139829250149E-4</v>
      </c>
      <c r="G406">
        <f>(G$7*EXP(-$B$1*G$7)-F$7*EXP(-$B$1*F$7))*EXP(-G$7*$A406)</f>
        <v>2.2421195337118687E-5</v>
      </c>
      <c r="H406">
        <f>(H$7*EXP(-$B$1*H$7)-G$7*EXP(-$B$1*G$7))*EXP(-H$7*$A406)</f>
        <v>3.0155748911933523E-6</v>
      </c>
      <c r="I406">
        <f>(I$7*EXP(-$B$1*I$7)-H$7*EXP(-$B$1*H$7))*EXP(-I$7*$A406)</f>
        <v>4.0547621583877357E-7</v>
      </c>
      <c r="J406">
        <f>(J$7*EXP(-$B$1*J$7)-I$7*EXP(-$B$1*I$7))*EXP(-J$7*$A406)</f>
        <v>5.4505542851482515E-8</v>
      </c>
      <c r="K406" s="3">
        <f t="shared" si="867"/>
        <v>-6.7664400391831404E-8</v>
      </c>
      <c r="L406" s="3">
        <v>0</v>
      </c>
      <c r="M406" s="4">
        <f t="shared" si="868"/>
        <v>-2.3247260698595483E-3</v>
      </c>
      <c r="N406" s="3">
        <f t="shared" ref="N406:W406" si="900">-N$7*EXP(-($B$1+$A406)*N$7)*(N$7-M$7)*($B$4+IF(N$6=1,1,0)*$B$3)</f>
        <v>-2.0334789449923448E-3</v>
      </c>
      <c r="O406" s="3">
        <f t="shared" si="900"/>
        <v>-2.27427765971113E-4</v>
      </c>
      <c r="P406" s="3">
        <f t="shared" si="900"/>
        <v>-5.1813892045911571E-5</v>
      </c>
      <c r="Q406" s="3">
        <f t="shared" si="900"/>
        <v>-9.9158108240862655E-6</v>
      </c>
      <c r="R406" s="3">
        <f t="shared" si="900"/>
        <v>-1.7427162590174943E-6</v>
      </c>
      <c r="S406" s="3">
        <f t="shared" si="900"/>
        <v>-2.9115941611439605E-7</v>
      </c>
      <c r="T406" s="3">
        <f t="shared" si="900"/>
        <v>-4.703655303245181E-8</v>
      </c>
      <c r="U406" s="3">
        <f t="shared" si="900"/>
        <v>-7.4188634172254775E-9</v>
      </c>
      <c r="V406" s="3">
        <f t="shared" si="900"/>
        <v>-1.1493413166252079E-9</v>
      </c>
      <c r="W406" s="3">
        <f t="shared" si="900"/>
        <v>-1.7559319440622843E-10</v>
      </c>
      <c r="X406" s="8">
        <f t="shared" si="870"/>
        <v>2.3930154087232446E-3</v>
      </c>
      <c r="Y406" s="8">
        <f t="shared" ref="Y406:AF406" si="901">(-EXP(-$B$1*Y$7)+EXP(-$B$1*X$7))*EXP(-Y$7*$A406)</f>
        <v>2.0658867974314419E-3</v>
      </c>
      <c r="Z406" s="8">
        <f t="shared" si="901"/>
        <v>2.8239727469718729E-4</v>
      </c>
      <c r="AA406" s="8">
        <f t="shared" si="901"/>
        <v>3.8602415609389047E-5</v>
      </c>
      <c r="AB406" s="8">
        <f t="shared" si="901"/>
        <v>5.276773624950515E-6</v>
      </c>
      <c r="AC406" s="8">
        <f t="shared" si="901"/>
        <v>7.2131081564234504E-7</v>
      </c>
      <c r="AD406" s="8">
        <f t="shared" si="901"/>
        <v>9.8599888822689578E-8</v>
      </c>
      <c r="AE406" s="8">
        <f t="shared" si="901"/>
        <v>1.3478153751499209E-8</v>
      </c>
      <c r="AF406" s="8">
        <f t="shared" si="901"/>
        <v>1.842401961281408E-9</v>
      </c>
      <c r="AG406" s="3">
        <f t="shared" si="872"/>
        <v>1.6916100097957854E-8</v>
      </c>
      <c r="AH406" s="9">
        <f t="shared" si="873"/>
        <v>-9.2430861136015674E-2</v>
      </c>
      <c r="AI406" s="9">
        <f t="shared" si="874"/>
        <v>0.3697234445440627</v>
      </c>
      <c r="AJ406" s="8">
        <f t="shared" si="875"/>
        <v>-2.2118847494004401E-4</v>
      </c>
      <c r="AK406" s="7">
        <f t="shared" si="876"/>
        <v>2.9200884292958088E-2</v>
      </c>
      <c r="AL406" s="7">
        <f t="shared" si="877"/>
        <v>-2.3247260698595483E-3</v>
      </c>
      <c r="AM406" s="10">
        <f t="shared" si="878"/>
        <v>2.6654969748158498E-2</v>
      </c>
      <c r="AN406" s="8"/>
      <c r="AO406" s="10">
        <f>Fixing!B406</f>
        <v>2.6654802190805422E-2</v>
      </c>
      <c r="AP406" s="11">
        <f t="shared" si="879"/>
        <v>-1.6755735307572017E-7</v>
      </c>
      <c r="AR406" t="str">
        <f t="shared" si="880"/>
        <v>3.94999999999996 -0.00232472606985955 -0.000221188474940044 0.0292008842929581 0.0266549697481585</v>
      </c>
    </row>
    <row r="407" spans="1:44" x14ac:dyDescent="0.3">
      <c r="A407" s="4">
        <f t="shared" si="881"/>
        <v>3.9599999999999596</v>
      </c>
      <c r="B407" s="4">
        <f t="shared" si="866"/>
        <v>7.8525504172746008E-2</v>
      </c>
      <c r="C407">
        <f>(C$7*EXP(-$B$1*C$7)-B$7*EXP(-$B$1*B$7))*EXP(-C$7*$A407)</f>
        <v>6.8006827083425953E-2</v>
      </c>
      <c r="D407">
        <f>(D$7*EXP(-$B$1*D$7)-C$7*EXP(-$B$1*C$7))*EXP(-D$7*$A407)</f>
        <v>9.1100633724774116E-3</v>
      </c>
      <c r="E407">
        <f>(E$7*EXP(-$B$1*E$7)-D$7*EXP(-$B$1*D$7))*EXP(-E$7*$A407)</f>
        <v>1.2200791587250832E-3</v>
      </c>
      <c r="F407">
        <f>(F$7*EXP(-$B$1*F$7)-E$7*EXP(-$B$1*E$7))*EXP(-F$7*$A407)</f>
        <v>1.6336128149775877E-4</v>
      </c>
      <c r="G407">
        <f>(G$7*EXP(-$B$1*G$7)-F$7*EXP(-$B$1*F$7))*EXP(-G$7*$A407)</f>
        <v>2.1867614051815278E-5</v>
      </c>
      <c r="H407">
        <f>(H$7*EXP(-$B$1*H$7)-G$7*EXP(-$B$1*G$7))*EXP(-H$7*$A407)</f>
        <v>2.9264511842396195E-6</v>
      </c>
      <c r="I407">
        <f>(I$7*EXP(-$B$1*I$7)-H$7*EXP(-$B$1*H$7))*EXP(-I$7*$A407)</f>
        <v>3.9153003017754172E-7</v>
      </c>
      <c r="J407">
        <f>(J$7*EXP(-$B$1*J$7)-I$7*EXP(-$B$1*I$7))*EXP(-J$7*$A407)</f>
        <v>5.2368349946968857E-8</v>
      </c>
      <c r="K407" s="3">
        <f t="shared" si="867"/>
        <v>-6.4686996384337588E-8</v>
      </c>
      <c r="L407" s="3">
        <v>0</v>
      </c>
      <c r="M407" s="4">
        <f t="shared" si="868"/>
        <v>-2.3170852301622291E-3</v>
      </c>
      <c r="N407" s="3">
        <f t="shared" ref="N407:W407" si="902">-N$7*EXP(-($B$1+$A407)*N$7)*(N$7-M$7)*($B$4+IF(N$6=1,1,0)*$B$3)</f>
        <v>-2.0284015969593574E-3</v>
      </c>
      <c r="O407" s="3">
        <f t="shared" si="902"/>
        <v>-2.2572843817117105E-4</v>
      </c>
      <c r="P407" s="3">
        <f t="shared" si="902"/>
        <v>-5.1170249541728799E-5</v>
      </c>
      <c r="Q407" s="3">
        <f t="shared" si="902"/>
        <v>-9.7437936747202985E-6</v>
      </c>
      <c r="R407" s="3">
        <f t="shared" si="902"/>
        <v>-1.7039429783312995E-6</v>
      </c>
      <c r="S407" s="3">
        <f t="shared" si="902"/>
        <v>-2.8326162452474212E-7</v>
      </c>
      <c r="T407" s="3">
        <f t="shared" si="902"/>
        <v>-4.5532439298094205E-8</v>
      </c>
      <c r="U407" s="3">
        <f t="shared" si="902"/>
        <v>-7.1458078293048029E-9</v>
      </c>
      <c r="V407" s="3">
        <f t="shared" si="902"/>
        <v>-1.1015177594828945E-9</v>
      </c>
      <c r="W407" s="3">
        <f t="shared" si="902"/>
        <v>-1.6744750919659281E-10</v>
      </c>
      <c r="X407" s="8">
        <f t="shared" si="870"/>
        <v>2.3792006498272763E-3</v>
      </c>
      <c r="Y407" s="8">
        <f t="shared" ref="Y407:AF407" si="903">(-EXP(-$B$1*Y$7)+EXP(-$B$1*X$7))*EXP(-Y$7*$A407)</f>
        <v>2.0555831440436899E-3</v>
      </c>
      <c r="Z407" s="8">
        <f t="shared" si="903"/>
        <v>2.7958737486516851E-4</v>
      </c>
      <c r="AA407" s="8">
        <f t="shared" si="903"/>
        <v>3.8027700514328795E-5</v>
      </c>
      <c r="AB407" s="8">
        <f t="shared" si="903"/>
        <v>5.1722865065165762E-6</v>
      </c>
      <c r="AC407" s="8">
        <f t="shared" si="903"/>
        <v>7.0350158814922016E-7</v>
      </c>
      <c r="AD407" s="8">
        <f t="shared" si="903"/>
        <v>9.5685821716358633E-8</v>
      </c>
      <c r="AE407" s="8">
        <f t="shared" si="903"/>
        <v>1.3014578263599873E-8</v>
      </c>
      <c r="AF407" s="8">
        <f t="shared" si="903"/>
        <v>1.7701603470727062E-9</v>
      </c>
      <c r="AG407" s="3">
        <f t="shared" si="872"/>
        <v>1.6171749096084394E-8</v>
      </c>
      <c r="AH407" s="9">
        <f t="shared" si="873"/>
        <v>-9.2200072589061696E-2</v>
      </c>
      <c r="AI407" s="9">
        <f t="shared" si="874"/>
        <v>0.36880029035624678</v>
      </c>
      <c r="AJ407" s="8">
        <f t="shared" si="875"/>
        <v>-2.1936247261801763E-4</v>
      </c>
      <c r="AK407" s="7">
        <f t="shared" si="876"/>
        <v>2.8960228739279396E-2</v>
      </c>
      <c r="AL407" s="7">
        <f t="shared" si="877"/>
        <v>-2.3170852301622291E-3</v>
      </c>
      <c r="AM407" s="10">
        <f t="shared" si="878"/>
        <v>2.6423781036499148E-2</v>
      </c>
      <c r="AN407" s="8"/>
      <c r="AO407" s="10">
        <f>Fixing!B407</f>
        <v>2.6423614990475901E-2</v>
      </c>
      <c r="AP407" s="11">
        <f t="shared" si="879"/>
        <v>-1.6604602324707396E-7</v>
      </c>
      <c r="AR407" t="str">
        <f t="shared" si="880"/>
        <v>3.95999999999996 -0.00231708523016223 -0.000219362472618018 0.0289602287392794 0.0264237810364991</v>
      </c>
    </row>
    <row r="408" spans="1:44" x14ac:dyDescent="0.3">
      <c r="A408" s="4">
        <f t="shared" si="881"/>
        <v>3.9699999999999593</v>
      </c>
      <c r="B408" s="4">
        <f t="shared" si="866"/>
        <v>7.8073633603675863E-2</v>
      </c>
      <c r="C408">
        <f>(C$7*EXP(-$B$1*C$7)-B$7*EXP(-$B$1*B$7))*EXP(-C$7*$A408)</f>
        <v>6.7667641618307725E-2</v>
      </c>
      <c r="D408">
        <f>(D$7*EXP(-$B$1*D$7)-C$7*EXP(-$B$1*C$7))*EXP(-D$7*$A408)</f>
        <v>9.0194167273656492E-3</v>
      </c>
      <c r="E408">
        <f>(E$7*EXP(-$B$1*E$7)-D$7*EXP(-$B$1*D$7))*EXP(-E$7*$A408)</f>
        <v>1.2019145465209402E-3</v>
      </c>
      <c r="F408">
        <f>(F$7*EXP(-$B$1*F$7)-E$7*EXP(-$B$1*E$7))*EXP(-F$7*$A408)</f>
        <v>1.6012651139379463E-4</v>
      </c>
      <c r="G408">
        <f>(G$7*EXP(-$B$1*G$7)-F$7*EXP(-$B$1*F$7))*EXP(-G$7*$A408)</f>
        <v>2.1327700737145519E-5</v>
      </c>
      <c r="H408">
        <f>(H$7*EXP(-$B$1*H$7)-G$7*EXP(-$B$1*G$7))*EXP(-H$7*$A408)</f>
        <v>2.8399614808930827E-6</v>
      </c>
      <c r="I408">
        <f>(I$7*EXP(-$B$1*I$7)-H$7*EXP(-$B$1*H$7))*EXP(-I$7*$A408)</f>
        <v>3.7806351776692336E-7</v>
      </c>
      <c r="J408">
        <f>(J$7*EXP(-$B$1*J$7)-I$7*EXP(-$B$1*I$7))*EXP(-J$7*$A408)</f>
        <v>5.0314957574880845E-8</v>
      </c>
      <c r="K408" s="3">
        <f t="shared" si="867"/>
        <v>-6.184060565077368E-8</v>
      </c>
      <c r="L408" s="3">
        <v>0</v>
      </c>
      <c r="M408" s="4">
        <f t="shared" si="868"/>
        <v>-2.3094818822374879E-3</v>
      </c>
      <c r="N408" s="3">
        <f t="shared" ref="N408:W408" si="904">-N$7*EXP(-($B$1+$A408)*N$7)*(N$7-M$7)*($B$4+IF(N$6=1,1,0)*$B$3)</f>
        <v>-2.0233369264429533E-3</v>
      </c>
      <c r="O408" s="3">
        <f t="shared" si="904"/>
        <v>-2.2404180765539462E-4</v>
      </c>
      <c r="P408" s="3">
        <f t="shared" si="904"/>
        <v>-5.0534602493143606E-5</v>
      </c>
      <c r="Q408" s="3">
        <f t="shared" si="904"/>
        <v>-9.5747606383231015E-6</v>
      </c>
      <c r="R408" s="3">
        <f t="shared" si="904"/>
        <v>-1.6660323551703279E-6</v>
      </c>
      <c r="S408" s="3">
        <f t="shared" si="904"/>
        <v>-2.7557806303908422E-7</v>
      </c>
      <c r="T408" s="3">
        <f t="shared" si="904"/>
        <v>-4.4076423436136427E-8</v>
      </c>
      <c r="U408" s="3">
        <f t="shared" si="904"/>
        <v>-6.8828022112921314E-9</v>
      </c>
      <c r="V408" s="3">
        <f t="shared" si="904"/>
        <v>-1.0556841182904013E-9</v>
      </c>
      <c r="W408" s="3">
        <f t="shared" si="904"/>
        <v>-1.5967969846984332E-10</v>
      </c>
      <c r="X408" s="8">
        <f t="shared" si="870"/>
        <v>2.365476442329591E-3</v>
      </c>
      <c r="Y408" s="8">
        <f t="shared" ref="Y408:AF408" si="905">(-EXP(-$B$1*Y$7)+EXP(-$B$1*X$7))*EXP(-Y$7*$A408)</f>
        <v>2.0453308803416006E-3</v>
      </c>
      <c r="Z408" s="8">
        <f t="shared" si="905"/>
        <v>2.7680543400362642E-4</v>
      </c>
      <c r="AA408" s="8">
        <f t="shared" si="905"/>
        <v>3.7461541812314835E-5</v>
      </c>
      <c r="AB408" s="8">
        <f t="shared" si="905"/>
        <v>5.0698683716499818E-6</v>
      </c>
      <c r="AC408" s="8">
        <f t="shared" si="905"/>
        <v>6.861320720496092E-7</v>
      </c>
      <c r="AD408" s="8">
        <f t="shared" si="905"/>
        <v>9.2857878308559151E-8</v>
      </c>
      <c r="AE408" s="8">
        <f t="shared" si="905"/>
        <v>1.2566947261640052E-8</v>
      </c>
      <c r="AF408" s="8">
        <f t="shared" si="905"/>
        <v>1.7007513670736685E-9</v>
      </c>
      <c r="AG408" s="3">
        <f t="shared" si="872"/>
        <v>1.5460151412693417E-8</v>
      </c>
      <c r="AH408" s="9">
        <f t="shared" si="873"/>
        <v>-9.1969860292861513E-2</v>
      </c>
      <c r="AI408" s="9">
        <f t="shared" si="874"/>
        <v>0.36787944117144605</v>
      </c>
      <c r="AJ408" s="8">
        <f t="shared" si="875"/>
        <v>-2.1755253792710757E-4</v>
      </c>
      <c r="AK408" s="7">
        <f t="shared" si="876"/>
        <v>2.8721684700344509E-2</v>
      </c>
      <c r="AL408" s="7">
        <f t="shared" si="877"/>
        <v>-2.3094818822374879E-3</v>
      </c>
      <c r="AM408" s="10">
        <f t="shared" si="878"/>
        <v>2.6194650280179914E-2</v>
      </c>
      <c r="AN408" s="8"/>
      <c r="AO408" s="10">
        <f>Fixing!B408</f>
        <v>2.6194485730412033E-2</v>
      </c>
      <c r="AP408" s="11">
        <f t="shared" si="879"/>
        <v>-1.6454976788093933E-7</v>
      </c>
      <c r="AR408" t="str">
        <f t="shared" si="880"/>
        <v>3.96999999999996 -0.00230948188223749 -0.000217552537927108 0.0287216847003445 0.0261946502801799</v>
      </c>
    </row>
    <row r="409" spans="1:44" x14ac:dyDescent="0.3">
      <c r="A409" s="4">
        <f t="shared" si="881"/>
        <v>3.9799999999999591</v>
      </c>
      <c r="B409" s="4">
        <f t="shared" si="866"/>
        <v>7.7624707472048277E-2</v>
      </c>
      <c r="C409">
        <f>(C$7*EXP(-$B$1*C$7)-B$7*EXP(-$B$1*B$7))*EXP(-C$7*$A409)</f>
        <v>6.7330147847754304E-2</v>
      </c>
      <c r="D409">
        <f>(D$7*EXP(-$B$1*D$7)-C$7*EXP(-$B$1*C$7))*EXP(-D$7*$A409)</f>
        <v>8.9296720314428289E-3</v>
      </c>
      <c r="E409">
        <f>(E$7*EXP(-$B$1*E$7)-D$7*EXP(-$B$1*D$7))*EXP(-E$7*$A409)</f>
        <v>1.1840203701603792E-3</v>
      </c>
      <c r="F409">
        <f>(F$7*EXP(-$B$1*F$7)-E$7*EXP(-$B$1*E$7))*EXP(-F$7*$A409)</f>
        <v>1.5695579402943657E-4</v>
      </c>
      <c r="G409">
        <f>(G$7*EXP(-$B$1*G$7)-F$7*EXP(-$B$1*F$7))*EXP(-G$7*$A409)</f>
        <v>2.0801117929711995E-5</v>
      </c>
      <c r="H409">
        <f>(H$7*EXP(-$B$1*H$7)-G$7*EXP(-$B$1*G$7))*EXP(-H$7*$A409)</f>
        <v>2.7560279345825006E-6</v>
      </c>
      <c r="I409">
        <f>(I$7*EXP(-$B$1*I$7)-H$7*EXP(-$B$1*H$7))*EXP(-I$7*$A409)</f>
        <v>3.6506018044512993E-7</v>
      </c>
      <c r="J409">
        <f>(J$7*EXP(-$B$1*J$7)-I$7*EXP(-$B$1*I$7))*EXP(-J$7*$A409)</f>
        <v>4.8342079869342742E-8</v>
      </c>
      <c r="K409" s="3">
        <f t="shared" si="867"/>
        <v>-5.9119463277173288E-8</v>
      </c>
      <c r="L409" s="3">
        <v>0</v>
      </c>
      <c r="M409" s="4">
        <f t="shared" si="868"/>
        <v>-2.3019157214564747E-3</v>
      </c>
      <c r="N409" s="3">
        <f t="shared" ref="N409:W409" si="906">-N$7*EXP(-($B$1+$A409)*N$7)*(N$7-M$7)*($B$4+IF(N$6=1,1,0)*$B$3)</f>
        <v>-2.018284901788926E-3</v>
      </c>
      <c r="O409" s="3">
        <f t="shared" si="906"/>
        <v>-2.2236777955037242E-4</v>
      </c>
      <c r="P409" s="3">
        <f t="shared" si="906"/>
        <v>-4.9906851579011374E-5</v>
      </c>
      <c r="Q409" s="3">
        <f t="shared" si="906"/>
        <v>-9.4086599472061448E-6</v>
      </c>
      <c r="R409" s="3">
        <f t="shared" si="906"/>
        <v>-1.6289651964719144E-6</v>
      </c>
      <c r="S409" s="3">
        <f t="shared" si="906"/>
        <v>-2.6810292059784525E-7</v>
      </c>
      <c r="T409" s="3">
        <f t="shared" si="906"/>
        <v>-4.266696739445075E-8</v>
      </c>
      <c r="U409" s="3">
        <f t="shared" si="906"/>
        <v>-6.6294766681931236E-9</v>
      </c>
      <c r="V409" s="3">
        <f t="shared" si="906"/>
        <v>-1.0117575935714078E-9</v>
      </c>
      <c r="W409" s="3">
        <f t="shared" si="906"/>
        <v>-1.5227223280750248E-10</v>
      </c>
      <c r="X409" s="8">
        <f t="shared" si="870"/>
        <v>2.3518420678673895E-3</v>
      </c>
      <c r="Y409" s="8">
        <f t="shared" ref="Y409:AF409" si="907">(-EXP(-$B$1*Y$7)+EXP(-$B$1*X$7))*EXP(-Y$7*$A409)</f>
        <v>2.0351297500180478E-3</v>
      </c>
      <c r="Z409" s="8">
        <f t="shared" si="907"/>
        <v>2.7405117391615674E-4</v>
      </c>
      <c r="AA409" s="8">
        <f t="shared" si="907"/>
        <v>3.6903812115250715E-5</v>
      </c>
      <c r="AB409" s="8">
        <f t="shared" si="907"/>
        <v>4.969478251731194E-6</v>
      </c>
      <c r="AC409" s="8">
        <f t="shared" si="907"/>
        <v>6.6919141083052169E-7</v>
      </c>
      <c r="AD409" s="8">
        <f t="shared" si="907"/>
        <v>9.0113513259332176E-8</v>
      </c>
      <c r="AE409" s="8">
        <f t="shared" si="907"/>
        <v>1.2134712341662828E-8</v>
      </c>
      <c r="AF409" s="8">
        <f t="shared" si="907"/>
        <v>1.6340639521082582E-9</v>
      </c>
      <c r="AG409" s="3">
        <f t="shared" si="872"/>
        <v>1.4779865819293324E-8</v>
      </c>
      <c r="AH409" s="9">
        <f t="shared" si="873"/>
        <v>-9.1740222808587554E-2</v>
      </c>
      <c r="AI409" s="9">
        <f t="shared" si="874"/>
        <v>0.36696089123435022</v>
      </c>
      <c r="AJ409" s="8">
        <f t="shared" si="875"/>
        <v>-2.157585153167636E-4</v>
      </c>
      <c r="AK409" s="7">
        <f t="shared" si="876"/>
        <v>2.848523183574856E-2</v>
      </c>
      <c r="AL409" s="7">
        <f t="shared" si="877"/>
        <v>-2.3019157214564747E-3</v>
      </c>
      <c r="AM409" s="10">
        <f t="shared" si="878"/>
        <v>2.5967557598975319E-2</v>
      </c>
      <c r="AN409" s="8"/>
      <c r="AO409" s="10">
        <f>Fixing!B409</f>
        <v>2.5967394530549661E-2</v>
      </c>
      <c r="AP409" s="11">
        <f t="shared" si="879"/>
        <v>-1.6306842565844137E-7</v>
      </c>
      <c r="AR409" t="str">
        <f t="shared" si="880"/>
        <v>3.97999999999996 -0.00230191572145647 -0.000215758515316764 0.0284852318357486 0.0259675575989753</v>
      </c>
    </row>
    <row r="410" spans="1:44" x14ac:dyDescent="0.3">
      <c r="A410" s="4">
        <f t="shared" si="881"/>
        <v>3.9899999999999589</v>
      </c>
      <c r="B410" s="4">
        <f t="shared" si="866"/>
        <v>7.7178702653108958E-2</v>
      </c>
      <c r="C410">
        <f>(C$7*EXP(-$B$1*C$7)-B$7*EXP(-$B$1*B$7))*EXP(-C$7*$A410)</f>
        <v>6.6994337334403853E-2</v>
      </c>
      <c r="D410">
        <f>(D$7*EXP(-$B$1*D$7)-C$7*EXP(-$B$1*C$7))*EXP(-D$7*$A410)</f>
        <v>8.8408203101645703E-3</v>
      </c>
      <c r="E410">
        <f>(E$7*EXP(-$B$1*E$7)-D$7*EXP(-$B$1*D$7))*EXP(-E$7*$A410)</f>
        <v>1.1663926033782278E-3</v>
      </c>
      <c r="F410">
        <f>(F$7*EXP(-$B$1*F$7)-E$7*EXP(-$B$1*E$7))*EXP(-F$7*$A410)</f>
        <v>1.5384786107546216E-4</v>
      </c>
      <c r="G410">
        <f>(G$7*EXP(-$B$1*G$7)-F$7*EXP(-$B$1*F$7))*EXP(-G$7*$A410)</f>
        <v>2.0287536498118409E-5</v>
      </c>
      <c r="H410">
        <f>(H$7*EXP(-$B$1*H$7)-G$7*EXP(-$B$1*G$7))*EXP(-H$7*$A410)</f>
        <v>2.6745749994505095E-6</v>
      </c>
      <c r="I410">
        <f>(I$7*EXP(-$B$1*I$7)-H$7*EXP(-$B$1*H$7))*EXP(-I$7*$A410)</f>
        <v>3.5250408749778259E-7</v>
      </c>
      <c r="J410">
        <f>(J$7*EXP(-$B$1*J$7)-I$7*EXP(-$B$1*I$7))*EXP(-J$7*$A410)</f>
        <v>4.6446559805122671E-8</v>
      </c>
      <c r="K410" s="3">
        <f t="shared" si="867"/>
        <v>-5.6518058020302197E-8</v>
      </c>
      <c r="L410" s="3">
        <v>0</v>
      </c>
      <c r="M410" s="4">
        <f t="shared" si="868"/>
        <v>-2.294386446761811E-3</v>
      </c>
      <c r="N410" s="3">
        <f t="shared" ref="N410:W410" si="908">-N$7*EXP(-($B$1+$A410)*N$7)*(N$7-M$7)*($B$4+IF(N$6=1,1,0)*$B$3)</f>
        <v>-2.0132454914221051E-3</v>
      </c>
      <c r="O410" s="3">
        <f t="shared" si="908"/>
        <v>-2.2070625969158216E-4</v>
      </c>
      <c r="P410" s="3">
        <f t="shared" si="908"/>
        <v>-4.9286898711974633E-5</v>
      </c>
      <c r="Q410" s="3">
        <f t="shared" si="908"/>
        <v>-9.2454407317345555E-6</v>
      </c>
      <c r="R410" s="3">
        <f t="shared" si="908"/>
        <v>-1.5927227361953024E-6</v>
      </c>
      <c r="S410" s="3">
        <f t="shared" si="908"/>
        <v>-2.6083054376828265E-7</v>
      </c>
      <c r="T410" s="3">
        <f t="shared" si="908"/>
        <v>-4.1302582304048732E-8</v>
      </c>
      <c r="U410" s="3">
        <f t="shared" si="908"/>
        <v>-6.3854749192140513E-9</v>
      </c>
      <c r="V410" s="3">
        <f t="shared" si="908"/>
        <v>-9.6965883109725746E-10</v>
      </c>
      <c r="W410" s="3">
        <f t="shared" si="908"/>
        <v>-1.4520839597252394E-10</v>
      </c>
      <c r="X410" s="8">
        <f t="shared" si="870"/>
        <v>2.3382968152620095E-3</v>
      </c>
      <c r="Y410" s="8">
        <f t="shared" ref="Y410:AF410" si="909">(-EXP(-$B$1*Y$7)+EXP(-$B$1*X$7))*EXP(-Y$7*$A410)</f>
        <v>2.0249794980442418E-3</v>
      </c>
      <c r="Z410" s="8">
        <f t="shared" si="909"/>
        <v>2.7132431917445535E-4</v>
      </c>
      <c r="AA410" s="8">
        <f t="shared" si="909"/>
        <v>3.635438593160165E-5</v>
      </c>
      <c r="AB410" s="8">
        <f t="shared" si="909"/>
        <v>4.8710759893736922E-6</v>
      </c>
      <c r="AC410" s="8">
        <f t="shared" si="909"/>
        <v>6.5266901602723281E-7</v>
      </c>
      <c r="AD410" s="8">
        <f t="shared" si="909"/>
        <v>8.7450256454883236E-8</v>
      </c>
      <c r="AE410" s="8">
        <f t="shared" si="909"/>
        <v>1.1717343961837182E-8</v>
      </c>
      <c r="AF410" s="8">
        <f t="shared" si="909"/>
        <v>1.5699913880851235E-9</v>
      </c>
      <c r="AG410" s="3">
        <f t="shared" si="872"/>
        <v>1.4129514505075551E-8</v>
      </c>
      <c r="AH410" s="9">
        <f t="shared" si="873"/>
        <v>-9.1511158701004777E-2</v>
      </c>
      <c r="AI410" s="9">
        <f t="shared" si="874"/>
        <v>0.36604463480401911</v>
      </c>
      <c r="AJ410" s="8">
        <f t="shared" si="875"/>
        <v>-2.1398025095149581E-4</v>
      </c>
      <c r="AK410" s="7">
        <f t="shared" si="876"/>
        <v>2.8250850027305249E-2</v>
      </c>
      <c r="AL410" s="7">
        <f t="shared" si="877"/>
        <v>-2.294386446761811E-3</v>
      </c>
      <c r="AM410" s="10">
        <f t="shared" si="878"/>
        <v>2.5742483329591944E-2</v>
      </c>
      <c r="AN410" s="8"/>
      <c r="AO410" s="10">
        <f>Fixing!B410</f>
        <v>2.5742321727728706E-2</v>
      </c>
      <c r="AP410" s="11">
        <f t="shared" si="879"/>
        <v>-1.6160186323832537E-7</v>
      </c>
      <c r="AR410" t="str">
        <f t="shared" si="880"/>
        <v>3.98999999999996 -0.00229438644676181 -0.000213980250951496 0.0282508500273052 0.0257424833295919</v>
      </c>
    </row>
    <row r="411" spans="1:44" x14ac:dyDescent="0.3">
      <c r="A411" s="4">
        <f t="shared" si="881"/>
        <v>3.9999999999999587</v>
      </c>
      <c r="B411" s="4">
        <f t="shared" si="866"/>
        <v>7.6735596249329338E-2</v>
      </c>
      <c r="C411">
        <f>(C$7*EXP(-$B$1*C$7)-B$7*EXP(-$B$1*B$7))*EXP(-C$7*$A411)</f>
        <v>6.6660201682976067E-2</v>
      </c>
      <c r="D411">
        <f>(D$7*EXP(-$B$1*D$7)-C$7*EXP(-$B$1*C$7))*EXP(-D$7*$A411)</f>
        <v>8.7528526782847012E-3</v>
      </c>
      <c r="E411">
        <f>(E$7*EXP(-$B$1*E$7)-D$7*EXP(-$B$1*D$7))*EXP(-E$7*$A411)</f>
        <v>1.149027279852592E-3</v>
      </c>
      <c r="F411">
        <f>(F$7*EXP(-$B$1*F$7)-E$7*EXP(-$B$1*E$7))*EXP(-F$7*$A411)</f>
        <v>1.5080146931725007E-4</v>
      </c>
      <c r="G411">
        <f>(G$7*EXP(-$B$1*G$7)-F$7*EXP(-$B$1*F$7))*EXP(-G$7*$A411)</f>
        <v>1.9786635437251449E-5</v>
      </c>
      <c r="H411">
        <f>(H$7*EXP(-$B$1*H$7)-G$7*EXP(-$B$1*G$7))*EXP(-H$7*$A411)</f>
        <v>2.5955293623572526E-6</v>
      </c>
      <c r="I411">
        <f>(I$7*EXP(-$B$1*I$7)-H$7*EXP(-$B$1*H$7))*EXP(-I$7*$A411)</f>
        <v>3.4037985614078989E-7</v>
      </c>
      <c r="J411">
        <f>(J$7*EXP(-$B$1*J$7)-I$7*EXP(-$B$1*I$7))*EXP(-J$7*$A411)</f>
        <v>4.4625364145718686E-8</v>
      </c>
      <c r="K411" s="3">
        <f t="shared" si="867"/>
        <v>-5.4031121145506044E-8</v>
      </c>
      <c r="L411" s="3">
        <v>0</v>
      </c>
      <c r="M411" s="4">
        <f t="shared" si="868"/>
        <v>-2.2868937606151563E-3</v>
      </c>
      <c r="N411" s="3">
        <f t="shared" ref="N411:W411" si="910">-N$7*EXP(-($B$1+$A411)*N$7)*(N$7-M$7)*($B$4+IF(N$6=1,1,0)*$B$3)</f>
        <v>-2.008218663846159E-3</v>
      </c>
      <c r="O411" s="3">
        <f t="shared" si="910"/>
        <v>-2.1905715461809371E-4</v>
      </c>
      <c r="P411" s="3">
        <f t="shared" si="910"/>
        <v>-4.8674647023136669E-5</v>
      </c>
      <c r="Q411" s="3">
        <f t="shared" si="910"/>
        <v>-9.085053004747891E-6</v>
      </c>
      <c r="R411" s="3">
        <f t="shared" si="910"/>
        <v>-1.5572866258209142E-6</v>
      </c>
      <c r="S411" s="3">
        <f t="shared" si="910"/>
        <v>-2.5375543246881279E-7</v>
      </c>
      <c r="T411" s="3">
        <f t="shared" si="910"/>
        <v>-3.9981826906324437E-8</v>
      </c>
      <c r="U411" s="3">
        <f t="shared" si="910"/>
        <v>-6.1504537966832915E-9</v>
      </c>
      <c r="V411" s="3">
        <f t="shared" si="910"/>
        <v>-9.2931177853179747E-10</v>
      </c>
      <c r="W411" s="3">
        <f t="shared" si="910"/>
        <v>-1.384722471861884E-10</v>
      </c>
      <c r="X411" s="8">
        <f t="shared" si="870"/>
        <v>2.3248399804282633E-3</v>
      </c>
      <c r="Y411" s="8">
        <f t="shared" ref="Y411:AF411" si="911">(-EXP(-$B$1*Y$7)+EXP(-$B$1*X$7))*EXP(-Y$7*$A411)</f>
        <v>2.0148798706633546E-3</v>
      </c>
      <c r="Z411" s="8">
        <f t="shared" si="911"/>
        <v>2.6862459709077577E-4</v>
      </c>
      <c r="AA411" s="8">
        <f t="shared" si="911"/>
        <v>3.5813139638158401E-5</v>
      </c>
      <c r="AB411" s="8">
        <f t="shared" si="911"/>
        <v>4.7746222223604857E-6</v>
      </c>
      <c r="AC411" s="8">
        <f t="shared" si="911"/>
        <v>6.3655456060513875E-7</v>
      </c>
      <c r="AD411" s="8">
        <f t="shared" si="911"/>
        <v>8.486571078431309E-8</v>
      </c>
      <c r="AE411" s="8">
        <f t="shared" si="911"/>
        <v>1.1314330793702875E-8</v>
      </c>
      <c r="AF411" s="8">
        <f t="shared" si="911"/>
        <v>1.5084311452322847E-9</v>
      </c>
      <c r="AG411" s="3">
        <f t="shared" si="872"/>
        <v>1.3507780286376509E-8</v>
      </c>
      <c r="AH411" s="9">
        <f t="shared" si="873"/>
        <v>-9.1282666538461774E-2</v>
      </c>
      <c r="AI411" s="9">
        <f t="shared" si="874"/>
        <v>0.36513066615384709</v>
      </c>
      <c r="AJ411" s="8">
        <f t="shared" si="875"/>
        <v>-2.1221759268871715E-4</v>
      </c>
      <c r="AK411" s="7">
        <f t="shared" si="876"/>
        <v>2.8018519376230271E-2</v>
      </c>
      <c r="AL411" s="7">
        <f t="shared" si="877"/>
        <v>-2.2868937606151563E-3</v>
      </c>
      <c r="AM411" s="10">
        <f t="shared" si="878"/>
        <v>2.5519408022926397E-2</v>
      </c>
      <c r="AN411" s="8"/>
      <c r="AO411" s="10">
        <f>Fixing!B411</f>
        <v>2.5519247872987497E-2</v>
      </c>
      <c r="AP411" s="11">
        <f t="shared" si="879"/>
        <v>-1.6014993890062224E-7</v>
      </c>
      <c r="AR411" t="str">
        <f t="shared" si="880"/>
        <v>3.99999999999996 -0.00228689376061516 -0.000212217592688717 0.0280185193762303 0.0255194080229264</v>
      </c>
    </row>
    <row r="412" spans="1:44" x14ac:dyDescent="0.3">
      <c r="A412" s="4">
        <f t="shared" si="881"/>
        <v>4.0099999999999589</v>
      </c>
      <c r="B412" s="4">
        <f t="shared" si="866"/>
        <v>7.6295365587638886E-2</v>
      </c>
      <c r="C412">
        <f>(C$7*EXP(-$B$1*C$7)-B$7*EXP(-$B$1*B$7))*EXP(-C$7*$A412)</f>
        <v>6.6327732540062218E-2</v>
      </c>
      <c r="D412">
        <f>(D$7*EXP(-$B$1*D$7)-C$7*EXP(-$B$1*C$7))*EXP(-D$7*$A412)</f>
        <v>8.6657603389667277E-3</v>
      </c>
      <c r="E412">
        <f>(E$7*EXP(-$B$1*E$7)-D$7*EXP(-$B$1*D$7))*EXP(-E$7*$A412)</f>
        <v>1.1319204923124174E-3</v>
      </c>
      <c r="F412">
        <f>(F$7*EXP(-$B$1*F$7)-E$7*EXP(-$B$1*E$7))*EXP(-F$7*$A412)</f>
        <v>1.478154001574778E-4</v>
      </c>
      <c r="G412">
        <f>(G$7*EXP(-$B$1*G$7)-F$7*EXP(-$B$1*F$7))*EXP(-G$7*$A412)</f>
        <v>1.9298101667642391E-5</v>
      </c>
      <c r="H412">
        <f>(H$7*EXP(-$B$1*H$7)-G$7*EXP(-$B$1*G$7))*EXP(-H$7*$A412)</f>
        <v>2.5188198768936003E-6</v>
      </c>
      <c r="I412">
        <f>(I$7*EXP(-$B$1*I$7)-H$7*EXP(-$B$1*H$7))*EXP(-I$7*$A412)</f>
        <v>3.2867263267451797E-7</v>
      </c>
      <c r="J412">
        <f>(J$7*EXP(-$B$1*J$7)-I$7*EXP(-$B$1*I$7))*EXP(-J$7*$A412)</f>
        <v>4.2875578589533215E-8</v>
      </c>
      <c r="K412" s="3">
        <f t="shared" si="867"/>
        <v>-5.1653615755722862E-8</v>
      </c>
      <c r="L412" s="3">
        <v>0</v>
      </c>
      <c r="M412" s="4">
        <f t="shared" si="868"/>
        <v>-2.2794373689456844E-3</v>
      </c>
      <c r="N412" s="3">
        <f t="shared" ref="N412:W412" si="912">-N$7*EXP(-($B$1+$A412)*N$7)*(N$7-M$7)*($B$4+IF(N$6=1,1,0)*$B$3)</f>
        <v>-2.0032043876433985E-3</v>
      </c>
      <c r="O412" s="3">
        <f t="shared" si="912"/>
        <v>-2.1742037156731171E-4</v>
      </c>
      <c r="P412" s="3">
        <f t="shared" si="912"/>
        <v>-4.8070000846925305E-5</v>
      </c>
      <c r="Q412" s="3">
        <f t="shared" si="912"/>
        <v>-8.9274476462511975E-6</v>
      </c>
      <c r="R412" s="3">
        <f t="shared" si="912"/>
        <v>-1.5226389250610337E-6</v>
      </c>
      <c r="S412" s="3">
        <f t="shared" si="912"/>
        <v>-2.4687223580931033E-7</v>
      </c>
      <c r="T412" s="3">
        <f t="shared" si="912"/>
        <v>-3.8703306030591314E-8</v>
      </c>
      <c r="U412" s="3">
        <f t="shared" si="912"/>
        <v>-5.924082763415162E-9</v>
      </c>
      <c r="V412" s="3">
        <f t="shared" si="912"/>
        <v>-8.9064354804118495E-10</v>
      </c>
      <c r="W412" s="3">
        <f t="shared" si="912"/>
        <v>-1.3204858515495869E-10</v>
      </c>
      <c r="X412" s="8">
        <f t="shared" si="870"/>
        <v>2.3114708662851906E-3</v>
      </c>
      <c r="Y412" s="8">
        <f t="shared" ref="Y412:AF412" si="913">(-EXP(-$B$1*Y$7)+EXP(-$B$1*X$7))*EXP(-Y$7*$A412)</f>
        <v>2.004830615384175E-3</v>
      </c>
      <c r="Z412" s="8">
        <f t="shared" si="913"/>
        <v>2.6595173769065981E-4</v>
      </c>
      <c r="AA412" s="8">
        <f t="shared" si="913"/>
        <v>3.5279951452221526E-5</v>
      </c>
      <c r="AB412" s="8">
        <f t="shared" si="913"/>
        <v>4.6800783678986972E-6</v>
      </c>
      <c r="AC412" s="8">
        <f t="shared" si="913"/>
        <v>6.2083797250503158E-7</v>
      </c>
      <c r="AD412" s="8">
        <f t="shared" si="913"/>
        <v>8.2357549982056015E-8</v>
      </c>
      <c r="AE412" s="8">
        <f t="shared" si="913"/>
        <v>1.0925179095729264E-8</v>
      </c>
      <c r="AF412" s="8">
        <f t="shared" si="913"/>
        <v>1.4492847140276221E-9</v>
      </c>
      <c r="AG412" s="3">
        <f t="shared" si="872"/>
        <v>1.2913403938930711E-8</v>
      </c>
      <c r="AH412" s="9">
        <f t="shared" si="873"/>
        <v>-9.1054744892881762E-2</v>
      </c>
      <c r="AI412" s="9">
        <f t="shared" si="874"/>
        <v>0.36421897957152705</v>
      </c>
      <c r="AJ412" s="8">
        <f t="shared" si="875"/>
        <v>-2.1047039005692644E-4</v>
      </c>
      <c r="AK412" s="7">
        <f t="shared" si="876"/>
        <v>2.7788220200366434E-2</v>
      </c>
      <c r="AL412" s="7">
        <f t="shared" si="877"/>
        <v>-2.2794373689456844E-3</v>
      </c>
      <c r="AM412" s="10">
        <f t="shared" si="878"/>
        <v>2.5298312441363824E-2</v>
      </c>
      <c r="AN412" s="8"/>
      <c r="AO412" s="10">
        <f>Fixing!B412</f>
        <v>2.52981537289956E-2</v>
      </c>
      <c r="AP412" s="11">
        <f t="shared" si="879"/>
        <v>-1.5871236822354029E-7</v>
      </c>
      <c r="AR412" t="str">
        <f t="shared" si="880"/>
        <v>4.00999999999996 -0.00227943736894568 -0.000210470390056926 0.0277882202003664 0.0252983124413638</v>
      </c>
    </row>
    <row r="413" spans="1:44" x14ac:dyDescent="0.3">
      <c r="A413" s="4">
        <f t="shared" si="881"/>
        <v>4.0199999999999587</v>
      </c>
      <c r="B413" s="4">
        <f t="shared" si="866"/>
        <v>7.585798821669755E-2</v>
      </c>
      <c r="C413">
        <f>(C$7*EXP(-$B$1*C$7)-B$7*EXP(-$B$1*B$7))*EXP(-C$7*$A413)</f>
        <v>6.5996921593916472E-2</v>
      </c>
      <c r="D413">
        <f>(D$7*EXP(-$B$1*D$7)-C$7*EXP(-$B$1*C$7))*EXP(-D$7*$A413)</f>
        <v>8.5795345829041449E-3</v>
      </c>
      <c r="E413">
        <f>(E$7*EXP(-$B$1*E$7)-D$7*EXP(-$B$1*D$7))*EXP(-E$7*$A413)</f>
        <v>1.1150683916583395E-3</v>
      </c>
      <c r="F413">
        <f>(F$7*EXP(-$B$1*F$7)-E$7*EXP(-$B$1*E$7))*EXP(-F$7*$A413)</f>
        <v>1.4488845912866694E-4</v>
      </c>
      <c r="G413">
        <f>(G$7*EXP(-$B$1*G$7)-F$7*EXP(-$B$1*F$7))*EXP(-G$7*$A413)</f>
        <v>1.8821629839782114E-5</v>
      </c>
      <c r="H413">
        <f>(H$7*EXP(-$B$1*H$7)-G$7*EXP(-$B$1*G$7))*EXP(-H$7*$A413)</f>
        <v>2.4443774993445993E-6</v>
      </c>
      <c r="I413">
        <f>(I$7*EXP(-$B$1*I$7)-H$7*EXP(-$B$1*H$7))*EXP(-I$7*$A413)</f>
        <v>3.1736807428614868E-7</v>
      </c>
      <c r="J413">
        <f>(J$7*EXP(-$B$1*J$7)-I$7*EXP(-$B$1*I$7))*EXP(-J$7*$A413)</f>
        <v>4.1194403106369005E-8</v>
      </c>
      <c r="K413" s="3">
        <f t="shared" si="867"/>
        <v>-4.9380726590045483E-8</v>
      </c>
      <c r="L413" s="3">
        <v>0</v>
      </c>
      <c r="M413" s="4">
        <f t="shared" si="868"/>
        <v>-2.2720169810994451E-3</v>
      </c>
      <c r="N413" s="3">
        <f t="shared" ref="N413:W413" si="914">-N$7*EXP(-($B$1+$A413)*N$7)*(N$7-M$7)*($B$4+IF(N$6=1,1,0)*$B$3)</f>
        <v>-1.9982026314745824E-3</v>
      </c>
      <c r="O413" s="3">
        <f t="shared" si="914"/>
        <v>-2.1579581846975816E-4</v>
      </c>
      <c r="P413" s="3">
        <f t="shared" si="914"/>
        <v>-4.7472865706145546E-5</v>
      </c>
      <c r="Q413" s="3">
        <f t="shared" si="914"/>
        <v>-8.7725763883716323E-6</v>
      </c>
      <c r="R413" s="3">
        <f t="shared" si="914"/>
        <v>-1.4887620927771561E-6</v>
      </c>
      <c r="S413" s="3">
        <f t="shared" si="914"/>
        <v>-2.4017574804424424E-7</v>
      </c>
      <c r="T413" s="3">
        <f t="shared" si="914"/>
        <v>-3.7465669120303815E-8</v>
      </c>
      <c r="U413" s="3">
        <f t="shared" si="914"/>
        <v>-5.7060434478376363E-9</v>
      </c>
      <c r="V413" s="3">
        <f t="shared" si="914"/>
        <v>-8.5358428462042173E-10</v>
      </c>
      <c r="W413" s="3">
        <f t="shared" si="914"/>
        <v>-1.2592291376611414E-10</v>
      </c>
      <c r="X413" s="8">
        <f t="shared" si="870"/>
        <v>2.2981887826682107E-3</v>
      </c>
      <c r="Y413" s="8">
        <f t="shared" ref="Y413:AF413" si="915">(-EXP(-$B$1*Y$7)+EXP(-$B$1*X$7))*EXP(-Y$7*$A413)</f>
        <v>1.9948314809747993E-3</v>
      </c>
      <c r="Z413" s="8">
        <f t="shared" si="915"/>
        <v>2.6330547368594011E-4</v>
      </c>
      <c r="AA413" s="8">
        <f t="shared" si="915"/>
        <v>3.4754701404199851E-5</v>
      </c>
      <c r="AB413" s="8">
        <f t="shared" si="915"/>
        <v>4.5874066071859494E-6</v>
      </c>
      <c r="AC413" s="8">
        <f t="shared" si="915"/>
        <v>6.0550942834773049E-7</v>
      </c>
      <c r="AD413" s="8">
        <f t="shared" si="915"/>
        <v>7.9923516534084329E-8</v>
      </c>
      <c r="AE413" s="8">
        <f t="shared" si="915"/>
        <v>1.0549412108420138E-8</v>
      </c>
      <c r="AF413" s="8">
        <f t="shared" si="915"/>
        <v>1.3924574475626352E-9</v>
      </c>
      <c r="AG413" s="3">
        <f t="shared" si="872"/>
        <v>1.2345181647511372E-8</v>
      </c>
      <c r="AH413" s="9">
        <f t="shared" si="873"/>
        <v>-9.0827392339753746E-2</v>
      </c>
      <c r="AI413" s="9">
        <f t="shared" si="874"/>
        <v>0.36330956935901498</v>
      </c>
      <c r="AJ413" s="8">
        <f t="shared" si="875"/>
        <v>-2.0873849423422663E-4</v>
      </c>
      <c r="AK413" s="7">
        <f t="shared" si="876"/>
        <v>2.7559933031449619E-2</v>
      </c>
      <c r="AL413" s="7">
        <f t="shared" si="877"/>
        <v>-2.2720169810994451E-3</v>
      </c>
      <c r="AM413" s="10">
        <f t="shared" si="878"/>
        <v>2.5079177556115946E-2</v>
      </c>
      <c r="AN413" s="8"/>
      <c r="AO413" s="10">
        <f>Fixing!B413</f>
        <v>2.507902026699892E-2</v>
      </c>
      <c r="AP413" s="11">
        <f t="shared" si="879"/>
        <v>-1.5728911702608817E-7</v>
      </c>
      <c r="AR413" t="str">
        <f t="shared" si="880"/>
        <v>4.01999999999996 -0.00227201698109945 -0.000208738494234227 0.0275599330314496 0.0250791775561159</v>
      </c>
    </row>
    <row r="414" spans="1:44" x14ac:dyDescent="0.3">
      <c r="A414" s="4">
        <f t="shared" si="881"/>
        <v>4.0299999999999585</v>
      </c>
      <c r="B414" s="4">
        <f t="shared" si="866"/>
        <v>7.5423441904207855E-2</v>
      </c>
      <c r="C414">
        <f>(C$7*EXP(-$B$1*C$7)-B$7*EXP(-$B$1*B$7))*EXP(-C$7*$A414)</f>
        <v>6.5667760574247891E-2</v>
      </c>
      <c r="D414">
        <f>(D$7*EXP(-$B$1*D$7)-C$7*EXP(-$B$1*C$7))*EXP(-D$7*$A414)</f>
        <v>8.4941667874494885E-3</v>
      </c>
      <c r="E414">
        <f>(E$7*EXP(-$B$1*E$7)-D$7*EXP(-$B$1*D$7))*EXP(-E$7*$A414)</f>
        <v>1.0984671860966148E-3</v>
      </c>
      <c r="F414">
        <f>(F$7*EXP(-$B$1*F$7)-E$7*EXP(-$B$1*E$7))*EXP(-F$7*$A414)</f>
        <v>1.4201947541537946E-4</v>
      </c>
      <c r="G414">
        <f>(G$7*EXP(-$B$1*G$7)-F$7*EXP(-$B$1*F$7))*EXP(-G$7*$A414)</f>
        <v>1.8356922143267763E-5</v>
      </c>
      <c r="H414">
        <f>(H$7*EXP(-$B$1*H$7)-G$7*EXP(-$B$1*G$7))*EXP(-H$7*$A414)</f>
        <v>2.3721352265454395E-6</v>
      </c>
      <c r="I414">
        <f>(I$7*EXP(-$B$1*I$7)-H$7*EXP(-$B$1*H$7))*EXP(-I$7*$A414)</f>
        <v>3.0645233147793885E-7</v>
      </c>
      <c r="J414">
        <f>(J$7*EXP(-$B$1*J$7)-I$7*EXP(-$B$1*I$7))*EXP(-J$7*$A414)</f>
        <v>3.9579147456783028E-8</v>
      </c>
      <c r="K414" s="3">
        <f t="shared" si="867"/>
        <v>-4.7207850271172364E-8</v>
      </c>
      <c r="L414" s="3">
        <v>0</v>
      </c>
      <c r="M414" s="4">
        <f t="shared" si="868"/>
        <v>-2.2646323097895897E-3</v>
      </c>
      <c r="N414" s="3">
        <f t="shared" ref="N414:W414" si="916">-N$7*EXP(-($B$1+$A414)*N$7)*(N$7-M$7)*($B$4+IF(N$6=1,1,0)*$B$3)</f>
        <v>-1.993213364078717E-3</v>
      </c>
      <c r="O414" s="3">
        <f t="shared" si="916"/>
        <v>-2.141834039438931E-4</v>
      </c>
      <c r="P414" s="3">
        <f t="shared" si="916"/>
        <v>-4.6883148297216627E-5</v>
      </c>
      <c r="Q414" s="3">
        <f t="shared" si="916"/>
        <v>-8.620391800576026E-6</v>
      </c>
      <c r="R414" s="3">
        <f t="shared" si="916"/>
        <v>-1.4556389780994065E-6</v>
      </c>
      <c r="S414" s="3">
        <f t="shared" si="916"/>
        <v>-2.3366090463558249E-7</v>
      </c>
      <c r="T414" s="3">
        <f t="shared" si="916"/>
        <v>-3.6267608806405652E-8</v>
      </c>
      <c r="U414" s="3">
        <f t="shared" si="916"/>
        <v>-5.4960291962296837E-9</v>
      </c>
      <c r="V414" s="3">
        <f t="shared" si="916"/>
        <v>-8.1806703989873003E-10</v>
      </c>
      <c r="W414" s="3">
        <f t="shared" si="916"/>
        <v>-1.2008140937474308E-10</v>
      </c>
      <c r="X414" s="8">
        <f t="shared" si="870"/>
        <v>2.2849930462426433E-3</v>
      </c>
      <c r="Y414" s="8">
        <f t="shared" ref="Y414:AF414" si="917">(-EXP(-$B$1*Y$7)+EXP(-$B$1*X$7))*EXP(-Y$7*$A414)</f>
        <v>1.9848822174563453E-3</v>
      </c>
      <c r="Z414" s="8">
        <f t="shared" si="917"/>
        <v>2.6068554044801103E-4</v>
      </c>
      <c r="AA414" s="8">
        <f t="shared" si="917"/>
        <v>3.423727131061661E-5</v>
      </c>
      <c r="AB414" s="8">
        <f t="shared" si="917"/>
        <v>4.496569870282314E-6</v>
      </c>
      <c r="AC414" s="8">
        <f t="shared" si="917"/>
        <v>5.9055934729415191E-7</v>
      </c>
      <c r="AD414" s="8">
        <f t="shared" si="917"/>
        <v>7.7561419645992536E-8</v>
      </c>
      <c r="AE414" s="8">
        <f t="shared" si="917"/>
        <v>1.0186569470223638E-8</v>
      </c>
      <c r="AF414" s="8">
        <f t="shared" si="917"/>
        <v>1.337858410087181E-9</v>
      </c>
      <c r="AG414" s="3">
        <f t="shared" si="872"/>
        <v>1.1801962567793093E-8</v>
      </c>
      <c r="AH414" s="9">
        <f t="shared" si="873"/>
        <v>-9.0600607458123511E-2</v>
      </c>
      <c r="AI414" s="9">
        <f t="shared" si="874"/>
        <v>0.36240242983249404</v>
      </c>
      <c r="AJ414" s="8">
        <f t="shared" si="875"/>
        <v>-2.070217580271716E-4</v>
      </c>
      <c r="AK414" s="7">
        <f t="shared" si="876"/>
        <v>2.733363861241488E-2</v>
      </c>
      <c r="AL414" s="7">
        <f t="shared" si="877"/>
        <v>-2.2646323097895897E-3</v>
      </c>
      <c r="AM414" s="10">
        <f t="shared" si="878"/>
        <v>2.486198454459812E-2</v>
      </c>
      <c r="AN414" s="8"/>
      <c r="AO414" s="10">
        <f>Fixing!B414</f>
        <v>2.4861828664597536E-2</v>
      </c>
      <c r="AP414" s="11">
        <f t="shared" si="879"/>
        <v>-1.558800005845018E-7</v>
      </c>
      <c r="AR414" t="str">
        <f t="shared" si="880"/>
        <v>4.02999999999996 -0.00226463230978959 -0.000207021758027172 0.0273336386124149 0.0248619845445981</v>
      </c>
    </row>
    <row r="415" spans="1:44" x14ac:dyDescent="0.3">
      <c r="A415" s="4">
        <f t="shared" si="881"/>
        <v>4.0399999999999583</v>
      </c>
      <c r="B415" s="4">
        <f t="shared" si="866"/>
        <v>7.4991704634266035E-2</v>
      </c>
      <c r="C415">
        <f>(C$7*EXP(-$B$1*C$7)-B$7*EXP(-$B$1*B$7))*EXP(-C$7*$A415)</f>
        <v>6.5340241252013889E-2</v>
      </c>
      <c r="D415">
        <f>(D$7*EXP(-$B$1*D$7)-C$7*EXP(-$B$1*C$7))*EXP(-D$7*$A415)</f>
        <v>8.4096484157520739E-3</v>
      </c>
      <c r="E415">
        <f>(E$7*EXP(-$B$1*E$7)-D$7*EXP(-$B$1*D$7))*EXP(-E$7*$A415)</f>
        <v>1.0821131402859549E-3</v>
      </c>
      <c r="F415">
        <f>(F$7*EXP(-$B$1*F$7)-E$7*EXP(-$B$1*E$7))*EXP(-F$7*$A415)</f>
        <v>1.3920730138587635E-4</v>
      </c>
      <c r="G415">
        <f>(G$7*EXP(-$B$1*G$7)-F$7*EXP(-$B$1*F$7))*EXP(-G$7*$A415)</f>
        <v>1.7903688120661456E-5</v>
      </c>
      <c r="H415">
        <f>(H$7*EXP(-$B$1*H$7)-G$7*EXP(-$B$1*G$7))*EXP(-H$7*$A415)</f>
        <v>2.3020280355741019E-6</v>
      </c>
      <c r="I415">
        <f>(I$7*EXP(-$B$1*I$7)-H$7*EXP(-$B$1*H$7))*EXP(-I$7*$A415)</f>
        <v>2.9591203109985689E-7</v>
      </c>
      <c r="J415">
        <f>(J$7*EXP(-$B$1*J$7)-I$7*EXP(-$B$1*I$7))*EXP(-J$7*$A415)</f>
        <v>3.80272268871297E-8</v>
      </c>
      <c r="K415" s="3">
        <f t="shared" si="867"/>
        <v>-4.5130585981994888E-8</v>
      </c>
      <c r="L415" s="3">
        <v>0</v>
      </c>
      <c r="M415" s="4">
        <f t="shared" si="868"/>
        <v>-2.2572830710474532E-3</v>
      </c>
      <c r="N415" s="3">
        <f t="shared" ref="N415:W415" si="918">-N$7*EXP(-($B$1+$A415)*N$7)*(N$7-M$7)*($B$4+IF(N$6=1,1,0)*$B$3)</f>
        <v>-1.9882365542728659E-3</v>
      </c>
      <c r="O415" s="3">
        <f t="shared" si="918"/>
        <v>-2.1258303729097391E-4</v>
      </c>
      <c r="P415" s="3">
        <f t="shared" si="918"/>
        <v>-4.6300756475593687E-5</v>
      </c>
      <c r="Q415" s="3">
        <f t="shared" si="918"/>
        <v>-8.4708472751448959E-6</v>
      </c>
      <c r="R415" s="3">
        <f t="shared" si="918"/>
        <v>-1.4232528117435397E-6</v>
      </c>
      <c r="S415" s="3">
        <f t="shared" si="918"/>
        <v>-2.2732277842249566E-7</v>
      </c>
      <c r="T415" s="3">
        <f t="shared" si="918"/>
        <v>-3.5107859526300226E-8</v>
      </c>
      <c r="U415" s="3">
        <f t="shared" si="918"/>
        <v>-5.2937446414390882E-9</v>
      </c>
      <c r="V415" s="3">
        <f t="shared" si="918"/>
        <v>-7.8402765119588676E-10</v>
      </c>
      <c r="W415" s="3">
        <f t="shared" si="918"/>
        <v>-1.1451088960828141E-10</v>
      </c>
      <c r="X415" s="8">
        <f t="shared" si="870"/>
        <v>2.2718829804185812E-3</v>
      </c>
      <c r="Y415" s="8">
        <f t="shared" ref="Y415:AF415" si="919">(-EXP(-$B$1*Y$7)+EXP(-$B$1*X$7))*EXP(-Y$7*$A415)</f>
        <v>1.9749825760967074E-3</v>
      </c>
      <c r="Z415" s="8">
        <f t="shared" si="919"/>
        <v>2.580916759813654E-4</v>
      </c>
      <c r="AA415" s="8">
        <f t="shared" si="919"/>
        <v>3.372754474751783E-5</v>
      </c>
      <c r="AB415" s="8">
        <f t="shared" si="919"/>
        <v>4.4075318212818543E-6</v>
      </c>
      <c r="AC415" s="8">
        <f t="shared" si="919"/>
        <v>5.7597838505696965E-7</v>
      </c>
      <c r="AD415" s="8">
        <f t="shared" si="919"/>
        <v>7.5269133271135011E-8</v>
      </c>
      <c r="AE415" s="8">
        <f t="shared" si="919"/>
        <v>9.836206653531914E-9</v>
      </c>
      <c r="AF415" s="8">
        <f t="shared" si="919"/>
        <v>1.2854002314928825E-9</v>
      </c>
      <c r="AG415" s="3">
        <f t="shared" si="872"/>
        <v>1.1282646495498722E-8</v>
      </c>
      <c r="AH415" s="9">
        <f t="shared" si="873"/>
        <v>-9.0374388830584823E-2</v>
      </c>
      <c r="AI415" s="9">
        <f t="shared" si="874"/>
        <v>0.36149755532233929</v>
      </c>
      <c r="AJ415" s="8">
        <f t="shared" si="875"/>
        <v>-2.0532003584993678E-4</v>
      </c>
      <c r="AK415" s="7">
        <f t="shared" si="876"/>
        <v>2.7109317894742115E-2</v>
      </c>
      <c r="AL415" s="7">
        <f t="shared" si="877"/>
        <v>-2.2572830710474532E-3</v>
      </c>
      <c r="AM415" s="10">
        <f t="shared" si="878"/>
        <v>2.4646714787844727E-2</v>
      </c>
      <c r="AN415" s="8"/>
      <c r="AO415" s="10">
        <f>Fixing!B415</f>
        <v>2.4646560303031795E-2</v>
      </c>
      <c r="AP415" s="11">
        <f t="shared" si="879"/>
        <v>-1.5448481293159344E-7</v>
      </c>
      <c r="AR415" t="str">
        <f t="shared" si="880"/>
        <v>4.03999999999996 -0.00225728307104745 -0.000205320035849937 0.0271093178947421 0.0246467147878447</v>
      </c>
    </row>
    <row r="416" spans="1:44" x14ac:dyDescent="0.3">
      <c r="A416" s="4">
        <f t="shared" si="881"/>
        <v>4.0499999999999581</v>
      </c>
      <c r="B416" s="4">
        <f t="shared" si="866"/>
        <v>7.4562754604751286E-2</v>
      </c>
      <c r="C416">
        <f>(C$7*EXP(-$B$1*C$7)-B$7*EXP(-$B$1*B$7))*EXP(-C$7*$A416)</f>
        <v>6.5014355439214314E-2</v>
      </c>
      <c r="D416">
        <f>(D$7*EXP(-$B$1*D$7)-C$7*EXP(-$B$1*C$7))*EXP(-D$7*$A416)</f>
        <v>8.3259710159042967E-3</v>
      </c>
      <c r="E416">
        <f>(E$7*EXP(-$B$1*E$7)-D$7*EXP(-$B$1*D$7))*EXP(-E$7*$A416)</f>
        <v>1.0660025744970584E-3</v>
      </c>
      <c r="F416">
        <f>(F$7*EXP(-$B$1*F$7)-E$7*EXP(-$B$1*E$7))*EXP(-F$7*$A416)</f>
        <v>1.3645081213304968E-4</v>
      </c>
      <c r="G416">
        <f>(G$7*EXP(-$B$1*G$7)-F$7*EXP(-$B$1*F$7))*EXP(-G$7*$A416)</f>
        <v>1.7461644485945024E-5</v>
      </c>
      <c r="H416">
        <f>(H$7*EXP(-$B$1*H$7)-G$7*EXP(-$B$1*G$7))*EXP(-H$7*$A416)</f>
        <v>2.2339928252263347E-6</v>
      </c>
      <c r="I416">
        <f>(I$7*EXP(-$B$1*I$7)-H$7*EXP(-$B$1*H$7))*EXP(-I$7*$A416)</f>
        <v>2.8573425996579972E-7</v>
      </c>
      <c r="J416">
        <f>(J$7*EXP(-$B$1*J$7)-I$7*EXP(-$B$1*I$7))*EXP(-J$7*$A416)</f>
        <v>3.653615799340352E-8</v>
      </c>
      <c r="K416" s="3">
        <f t="shared" si="867"/>
        <v>-4.3144726552439387E-8</v>
      </c>
      <c r="L416" s="3">
        <v>0</v>
      </c>
      <c r="M416" s="4">
        <f t="shared" si="868"/>
        <v>-2.2499689841744743E-3</v>
      </c>
      <c r="N416" s="3">
        <f t="shared" ref="N416:W416" si="920">-N$7*EXP(-($B$1+$A416)*N$7)*(N$7-M$7)*($B$4+IF(N$6=1,1,0)*$B$3)</f>
        <v>-1.9832721709519513E-3</v>
      </c>
      <c r="O416" s="3">
        <f t="shared" si="920"/>
        <v>-2.1099462848995481E-4</v>
      </c>
      <c r="P416" s="3">
        <f t="shared" si="920"/>
        <v>-4.5725599241369647E-5</v>
      </c>
      <c r="Q416" s="3">
        <f t="shared" si="920"/>
        <v>-8.3238970128985315E-6</v>
      </c>
      <c r="R416" s="3">
        <f t="shared" si="920"/>
        <v>-1.3915871975211421E-6</v>
      </c>
      <c r="S416" s="3">
        <f t="shared" si="920"/>
        <v>-2.2115657589495465E-7</v>
      </c>
      <c r="T416" s="3">
        <f t="shared" si="920"/>
        <v>-3.3985196186982536E-8</v>
      </c>
      <c r="U416" s="3">
        <f t="shared" si="920"/>
        <v>-5.0989052874736444E-9</v>
      </c>
      <c r="V416" s="3">
        <f t="shared" si="920"/>
        <v>-7.5140462561092276E-10</v>
      </c>
      <c r="W416" s="3">
        <f t="shared" si="920"/>
        <v>-1.0919878361819123E-10</v>
      </c>
      <c r="X416" s="8">
        <f t="shared" si="870"/>
        <v>2.258857915267067E-3</v>
      </c>
      <c r="Y416" s="8">
        <f t="shared" ref="Y416:AF416" si="921">(-EXP(-$B$1*Y$7)+EXP(-$B$1*X$7))*EXP(-Y$7*$A416)</f>
        <v>1.9651323094043351E-3</v>
      </c>
      <c r="Z416" s="8">
        <f t="shared" si="921"/>
        <v>2.5552362089739503E-4</v>
      </c>
      <c r="AA416" s="8">
        <f t="shared" si="921"/>
        <v>3.3225407024276386E-5</v>
      </c>
      <c r="AB416" s="8">
        <f t="shared" si="921"/>
        <v>4.3202568437777823E-6</v>
      </c>
      <c r="AC416" s="8">
        <f t="shared" si="921"/>
        <v>5.6175742806013395E-7</v>
      </c>
      <c r="AD416" s="8">
        <f t="shared" si="921"/>
        <v>7.3044594197040443E-8</v>
      </c>
      <c r="AE416" s="8">
        <f t="shared" si="921"/>
        <v>9.4978944200791422E-9</v>
      </c>
      <c r="AF416" s="8">
        <f t="shared" si="921"/>
        <v>1.234998967502314E-9</v>
      </c>
      <c r="AG416" s="3">
        <f t="shared" si="872"/>
        <v>1.0786181638109848E-8</v>
      </c>
      <c r="AH416" s="9">
        <f t="shared" si="873"/>
        <v>-9.014873504327052E-2</v>
      </c>
      <c r="AI416" s="9">
        <f t="shared" si="874"/>
        <v>0.36059494017308208</v>
      </c>
      <c r="AJ416" s="8">
        <f t="shared" si="875"/>
        <v>-2.0363318370380523E-4</v>
      </c>
      <c r="AK416" s="7">
        <f t="shared" si="876"/>
        <v>2.6886952035840489E-2</v>
      </c>
      <c r="AL416" s="7">
        <f t="shared" si="877"/>
        <v>-2.2499689841744743E-3</v>
      </c>
      <c r="AM416" s="10">
        <f t="shared" si="878"/>
        <v>2.4433349867962209E-2</v>
      </c>
      <c r="AN416" s="8"/>
      <c r="AO416" s="10">
        <f>Fixing!B416</f>
        <v>2.443319676452492E-2</v>
      </c>
      <c r="AP416" s="11">
        <f t="shared" si="879"/>
        <v>-1.5310343728924813E-7</v>
      </c>
      <c r="AR416" t="str">
        <f t="shared" si="880"/>
        <v>4.04999999999996 -0.00224996898417447 -0.000203633183703805 0.0268869520358405 0.0244333498679622</v>
      </c>
    </row>
    <row r="417" spans="1:44" x14ac:dyDescent="0.3">
      <c r="A417" s="4">
        <f t="shared" si="881"/>
        <v>4.0599999999999579</v>
      </c>
      <c r="B417" s="4">
        <f t="shared" si="866"/>
        <v>7.4136570224752965E-2</v>
      </c>
      <c r="C417">
        <f>(C$7*EXP(-$B$1*C$7)-B$7*EXP(-$B$1*B$7))*EXP(-C$7*$A417)</f>
        <v>6.46900949886869E-2</v>
      </c>
      <c r="D417">
        <f>(D$7*EXP(-$B$1*D$7)-C$7*EXP(-$B$1*C$7))*EXP(-D$7*$A417)</f>
        <v>8.2431262200964427E-3</v>
      </c>
      <c r="E417">
        <f>(E$7*EXP(-$B$1*E$7)-D$7*EXP(-$B$1*D$7))*EXP(-E$7*$A417)</f>
        <v>1.0501318637846559E-3</v>
      </c>
      <c r="F417">
        <f>(F$7*EXP(-$B$1*F$7)-E$7*EXP(-$B$1*E$7))*EXP(-F$7*$A417)</f>
        <v>1.3374890502444468E-4</v>
      </c>
      <c r="G417">
        <f>(G$7*EXP(-$B$1*G$7)-F$7*EXP(-$B$1*F$7))*EXP(-G$7*$A417)</f>
        <v>1.7030514947457059E-5</v>
      </c>
      <c r="H417">
        <f>(H$7*EXP(-$B$1*H$7)-G$7*EXP(-$B$1*G$7))*EXP(-H$7*$A417)</f>
        <v>2.1679683592203111E-6</v>
      </c>
      <c r="I417">
        <f>(I$7*EXP(-$B$1*I$7)-H$7*EXP(-$B$1*H$7))*EXP(-I$7*$A417)</f>
        <v>2.759065490333242E-7</v>
      </c>
      <c r="J417">
        <f>(J$7*EXP(-$B$1*J$7)-I$7*EXP(-$B$1*I$7))*EXP(-J$7*$A417)</f>
        <v>3.5103554747262873E-8</v>
      </c>
      <c r="K417" s="3">
        <f t="shared" si="867"/>
        <v>-4.1246249938509661E-8</v>
      </c>
      <c r="L417" s="3">
        <v>0</v>
      </c>
      <c r="M417" s="4">
        <f t="shared" si="868"/>
        <v>-2.2426897716949293E-3</v>
      </c>
      <c r="N417" s="3">
        <f t="shared" ref="N417:W417" si="922">-N$7*EXP(-($B$1+$A417)*N$7)*(N$7-M$7)*($B$4+IF(N$6=1,1,0)*$B$3)</f>
        <v>-1.9783201830885608E-3</v>
      </c>
      <c r="O417" s="3">
        <f t="shared" si="922"/>
        <v>-2.0941808819242161E-4</v>
      </c>
      <c r="P417" s="3">
        <f t="shared" si="922"/>
        <v>-4.5157586725056562E-5</v>
      </c>
      <c r="Q417" s="3">
        <f t="shared" si="922"/>
        <v>-8.1794960091705675E-6</v>
      </c>
      <c r="R417" s="3">
        <f t="shared" si="922"/>
        <v>-1.3606261040387032E-6</v>
      </c>
      <c r="S417" s="3">
        <f t="shared" si="922"/>
        <v>-2.1515763356841289E-7</v>
      </c>
      <c r="T417" s="3">
        <f t="shared" si="922"/>
        <v>-3.2898432870920441E-8</v>
      </c>
      <c r="U417" s="3">
        <f t="shared" si="922"/>
        <v>-4.9112371093818068E-9</v>
      </c>
      <c r="V417" s="3">
        <f t="shared" si="922"/>
        <v>-7.2013902893384471E-10</v>
      </c>
      <c r="W417" s="3">
        <f t="shared" si="922"/>
        <v>-1.0413310371165106E-10</v>
      </c>
      <c r="X417" s="8">
        <f t="shared" si="870"/>
        <v>2.2459171874375781E-3</v>
      </c>
      <c r="Y417" s="8">
        <f t="shared" ref="Y417:AF417" si="923">(-EXP(-$B$1*Y$7)+EXP(-$B$1*X$7))*EXP(-Y$7*$A417)</f>
        <v>1.9553311711220491E-3</v>
      </c>
      <c r="Z417" s="8">
        <f t="shared" si="923"/>
        <v>2.5298111838845144E-4</v>
      </c>
      <c r="AA417" s="8">
        <f t="shared" si="923"/>
        <v>3.2730745157786149E-5</v>
      </c>
      <c r="AB417" s="8">
        <f t="shared" si="923"/>
        <v>4.2347100266154135E-6</v>
      </c>
      <c r="AC417" s="8">
        <f t="shared" si="923"/>
        <v>5.4788758774259161E-7</v>
      </c>
      <c r="AD417" s="8">
        <f t="shared" si="923"/>
        <v>7.0885800188381219E-8</v>
      </c>
      <c r="AE417" s="8">
        <f t="shared" si="923"/>
        <v>9.1712182950709531E-9</v>
      </c>
      <c r="AF417" s="8">
        <f t="shared" si="923"/>
        <v>1.1865739653402477E-9</v>
      </c>
      <c r="AG417" s="3">
        <f t="shared" si="872"/>
        <v>1.0311562484627419E-8</v>
      </c>
      <c r="AH417" s="9">
        <f t="shared" si="873"/>
        <v>-8.9923644685843671E-2</v>
      </c>
      <c r="AI417" s="9">
        <f t="shared" si="874"/>
        <v>0.35969457874337468</v>
      </c>
      <c r="AJ417" s="8">
        <f t="shared" si="875"/>
        <v>-2.0196105915696612E-4</v>
      </c>
      <c r="AK417" s="7">
        <f t="shared" si="876"/>
        <v>2.6666522396471132E-2</v>
      </c>
      <c r="AL417" s="7">
        <f t="shared" si="877"/>
        <v>-2.2426897716949293E-3</v>
      </c>
      <c r="AM417" s="10">
        <f t="shared" si="878"/>
        <v>2.4221871565619238E-2</v>
      </c>
      <c r="AN417" s="8"/>
      <c r="AO417" s="10">
        <f>Fixing!B417</f>
        <v>2.4221719829930429E-2</v>
      </c>
      <c r="AP417" s="11">
        <f t="shared" si="879"/>
        <v>-1.5173568880880173E-7</v>
      </c>
      <c r="AR417" t="str">
        <f t="shared" si="880"/>
        <v>4.05999999999996 -0.00224268977169493 -0.000201961059156966 0.0266665223964711 0.0242218715656192</v>
      </c>
    </row>
    <row r="418" spans="1:44" x14ac:dyDescent="0.3">
      <c r="A418" s="4">
        <f t="shared" si="881"/>
        <v>4.0699999999999577</v>
      </c>
      <c r="B418" s="4">
        <f t="shared" si="866"/>
        <v>7.3713130112034439E-2</v>
      </c>
      <c r="C418">
        <f>(C$7*EXP(-$B$1*C$7)-B$7*EXP(-$B$1*B$7))*EXP(-C$7*$A418)</f>
        <v>6.4367451793903477E-2</v>
      </c>
      <c r="D418">
        <f>(D$7*EXP(-$B$1*D$7)-C$7*EXP(-$B$1*C$7))*EXP(-D$7*$A418)</f>
        <v>8.1611057437798919E-3</v>
      </c>
      <c r="E418">
        <f>(E$7*EXP(-$B$1*E$7)-D$7*EXP(-$B$1*D$7))*EXP(-E$7*$A418)</f>
        <v>1.0344974371718819E-3</v>
      </c>
      <c r="F418">
        <f>(F$7*EXP(-$B$1*F$7)-E$7*EXP(-$B$1*E$7))*EXP(-F$7*$A418)</f>
        <v>1.3110049926119195E-4</v>
      </c>
      <c r="G418">
        <f>(G$7*EXP(-$B$1*G$7)-F$7*EXP(-$B$1*F$7))*EXP(-G$7*$A418)</f>
        <v>1.6610030035201568E-5</v>
      </c>
      <c r="H418">
        <f>(H$7*EXP(-$B$1*H$7)-G$7*EXP(-$B$1*G$7))*EXP(-H$7*$A418)</f>
        <v>2.1038952110798396E-6</v>
      </c>
      <c r="I418">
        <f>(I$7*EXP(-$B$1*I$7)-H$7*EXP(-$B$1*H$7))*EXP(-I$7*$A418)</f>
        <v>2.6641685812751161E-7</v>
      </c>
      <c r="J418">
        <f>(J$7*EXP(-$B$1*J$7)-I$7*EXP(-$B$1*I$7))*EXP(-J$7*$A418)</f>
        <v>3.3727124677875599E-8</v>
      </c>
      <c r="K418" s="3">
        <f t="shared" si="867"/>
        <v>-3.9431311076273968E-8</v>
      </c>
      <c r="L418" s="3">
        <v>0</v>
      </c>
      <c r="M418" s="4">
        <f t="shared" si="868"/>
        <v>-2.2354451593094762E-3</v>
      </c>
      <c r="N418" s="3">
        <f t="shared" ref="N418:W418" si="924">-N$7*EXP(-($B$1+$A418)*N$7)*(N$7-M$7)*($B$4+IF(N$6=1,1,0)*$B$3)</f>
        <v>-1.9733805597327543E-3</v>
      </c>
      <c r="O418" s="3">
        <f t="shared" si="924"/>
        <v>-2.0785332771756709E-4</v>
      </c>
      <c r="P418" s="3">
        <f t="shared" si="924"/>
        <v>-4.4596630173543039E-5</v>
      </c>
      <c r="Q418" s="3">
        <f t="shared" si="924"/>
        <v>-8.0376000400250079E-6</v>
      </c>
      <c r="R418" s="3">
        <f t="shared" si="924"/>
        <v>-1.3303538565813923E-6</v>
      </c>
      <c r="S418" s="3">
        <f t="shared" si="924"/>
        <v>-2.0932141445682207E-7</v>
      </c>
      <c r="T418" s="3">
        <f t="shared" si="924"/>
        <v>-3.1846421583319203E-8</v>
      </c>
      <c r="U418" s="3">
        <f t="shared" si="924"/>
        <v>-4.7304761678599027E-9</v>
      </c>
      <c r="V418" s="3">
        <f t="shared" si="924"/>
        <v>-6.9017437917971236E-10</v>
      </c>
      <c r="W418" s="3">
        <f t="shared" si="924"/>
        <v>-9.930241829923646E-11</v>
      </c>
      <c r="X418" s="8">
        <f t="shared" si="870"/>
        <v>2.2330601400767638E-3</v>
      </c>
      <c r="Y418" s="8">
        <f t="shared" ref="Y418:AF418" si="925">(-EXP(-$B$1*Y$7)+EXP(-$B$1*X$7))*EXP(-Y$7*$A418)</f>
        <v>1.9455789162208814E-3</v>
      </c>
      <c r="Z418" s="8">
        <f t="shared" si="925"/>
        <v>2.5046391420216496E-4</v>
      </c>
      <c r="AA418" s="8">
        <f t="shared" si="925"/>
        <v>3.2243447847040271E-5</v>
      </c>
      <c r="AB418" s="8">
        <f t="shared" si="925"/>
        <v>4.1508571499272451E-6</v>
      </c>
      <c r="AC418" s="8">
        <f t="shared" si="925"/>
        <v>5.3436019500264311E-7</v>
      </c>
      <c r="AD418" s="8">
        <f t="shared" si="925"/>
        <v>6.8790808184826588E-8</v>
      </c>
      <c r="AE418" s="8">
        <f t="shared" si="925"/>
        <v>8.8557780594009966E-9</v>
      </c>
      <c r="AF418" s="8">
        <f t="shared" si="925"/>
        <v>1.1400477346720057E-9</v>
      </c>
      <c r="AG418" s="3">
        <f t="shared" si="872"/>
        <v>9.8578277690684936E-9</v>
      </c>
      <c r="AH418" s="9">
        <f t="shared" si="873"/>
        <v>-8.9699116351488847E-2</v>
      </c>
      <c r="AI418" s="9">
        <f t="shared" si="874"/>
        <v>0.35879646540595539</v>
      </c>
      <c r="AJ418" s="8">
        <f t="shared" si="875"/>
        <v>-2.0030352132461763E-4</v>
      </c>
      <c r="AK418" s="7">
        <f t="shared" si="876"/>
        <v>2.6448010538207254E-2</v>
      </c>
      <c r="AL418" s="7">
        <f t="shared" si="877"/>
        <v>-2.2354451593094762E-3</v>
      </c>
      <c r="AM418" s="10">
        <f t="shared" si="878"/>
        <v>2.4012261857573158E-2</v>
      </c>
      <c r="AN418" s="8"/>
      <c r="AO418" s="10">
        <f>Fixing!B418</f>
        <v>2.4012111476184143E-2</v>
      </c>
      <c r="AP418" s="11">
        <f t="shared" si="879"/>
        <v>-1.5038138901496412E-7</v>
      </c>
      <c r="AR418" t="str">
        <f t="shared" si="880"/>
        <v>4.06999999999996 -0.00223544515930948 -0.000200303521324618 0.0264480105382073 0.0240122618575732</v>
      </c>
    </row>
    <row r="419" spans="1:44" x14ac:dyDescent="0.3">
      <c r="A419" s="4">
        <f t="shared" si="881"/>
        <v>4.0799999999999574</v>
      </c>
      <c r="B419" s="4">
        <f t="shared" si="866"/>
        <v>7.3292413090533859E-2</v>
      </c>
      <c r="C419">
        <f>(C$7*EXP(-$B$1*C$7)-B$7*EXP(-$B$1*B$7))*EXP(-C$7*$A419)</f>
        <v>6.4046417788767365E-2</v>
      </c>
      <c r="D419">
        <f>(D$7*EXP(-$B$1*D$7)-C$7*EXP(-$B$1*C$7))*EXP(-D$7*$A419)</f>
        <v>8.0799013848386631E-3</v>
      </c>
      <c r="E419">
        <f>(E$7*EXP(-$B$1*E$7)-D$7*EXP(-$B$1*D$7))*EXP(-E$7*$A419)</f>
        <v>1.0190957768467903E-3</v>
      </c>
      <c r="F419">
        <f>(F$7*EXP(-$B$1*F$7)-E$7*EXP(-$B$1*E$7))*EXP(-F$7*$A419)</f>
        <v>1.2850453544567365E-4</v>
      </c>
      <c r="G419">
        <f>(G$7*EXP(-$B$1*G$7)-F$7*EXP(-$B$1*F$7))*EXP(-G$7*$A419)</f>
        <v>1.6199926932420429E-5</v>
      </c>
      <c r="H419">
        <f>(H$7*EXP(-$B$1*H$7)-G$7*EXP(-$B$1*G$7))*EXP(-H$7*$A419)</f>
        <v>2.0417157106465274E-6</v>
      </c>
      <c r="I419">
        <f>(I$7*EXP(-$B$1*I$7)-H$7*EXP(-$B$1*H$7))*EXP(-I$7*$A419)</f>
        <v>2.5725356119024885E-7</v>
      </c>
      <c r="J419">
        <f>(J$7*EXP(-$B$1*J$7)-I$7*EXP(-$B$1*I$7))*EXP(-J$7*$A419)</f>
        <v>3.2404665203476604E-8</v>
      </c>
      <c r="K419" s="3">
        <f t="shared" si="867"/>
        <v>-3.7696234094295603E-8</v>
      </c>
      <c r="L419" s="3">
        <v>0</v>
      </c>
      <c r="M419" s="4">
        <f t="shared" si="868"/>
        <v>-2.228234875849478E-3</v>
      </c>
      <c r="N419" s="3">
        <f t="shared" ref="N419:W419" si="926">-N$7*EXP(-($B$1+$A419)*N$7)*(N$7-M$7)*($B$4+IF(N$6=1,1,0)*$B$3)</f>
        <v>-1.9684532700118703E-3</v>
      </c>
      <c r="O419" s="3">
        <f t="shared" si="926"/>
        <v>-2.0630025904720171E-4</v>
      </c>
      <c r="P419" s="3">
        <f t="shared" si="926"/>
        <v>-4.4042641936226739E-5</v>
      </c>
      <c r="Q419" s="3">
        <f t="shared" si="926"/>
        <v>-7.8981656487122539E-6</v>
      </c>
      <c r="R419" s="3">
        <f t="shared" si="926"/>
        <v>-1.3007551291773842E-6</v>
      </c>
      <c r="S419" s="3">
        <f t="shared" si="926"/>
        <v>-2.0364350464132114E-7</v>
      </c>
      <c r="T419" s="3">
        <f t="shared" si="926"/>
        <v>-3.0828051039445215E-8</v>
      </c>
      <c r="U419" s="3">
        <f t="shared" si="926"/>
        <v>-4.5563682380440459E-9</v>
      </c>
      <c r="V419" s="3">
        <f t="shared" si="926"/>
        <v>-6.6145654455267481E-10</v>
      </c>
      <c r="W419" s="3">
        <f t="shared" si="926"/>
        <v>-9.4695826097548906E-11</v>
      </c>
      <c r="X419" s="8">
        <f t="shared" si="870"/>
        <v>2.2202861227484409E-3</v>
      </c>
      <c r="Y419" s="8">
        <f t="shared" ref="Y419:AF419" si="927">(-EXP(-$B$1*Y$7)+EXP(-$B$1*X$7))*EXP(-Y$7*$A419)</f>
        <v>1.9358753008939511E-3</v>
      </c>
      <c r="Z419" s="8">
        <f t="shared" si="927"/>
        <v>2.4797175661601934E-4</v>
      </c>
      <c r="AA419" s="8">
        <f t="shared" si="927"/>
        <v>3.1763405448088047E-5</v>
      </c>
      <c r="AB419" s="8">
        <f t="shared" si="927"/>
        <v>4.0686646714445466E-6</v>
      </c>
      <c r="AC419" s="8">
        <f t="shared" si="927"/>
        <v>5.2116679477947129E-7</v>
      </c>
      <c r="AD419" s="8">
        <f t="shared" si="927"/>
        <v>6.6757732552157156E-8</v>
      </c>
      <c r="AE419" s="8">
        <f t="shared" si="927"/>
        <v>8.5511872593325222E-9</v>
      </c>
      <c r="AF419" s="8">
        <f t="shared" si="927"/>
        <v>1.0953458236023938E-9</v>
      </c>
      <c r="AG419" s="3">
        <f t="shared" si="872"/>
        <v>9.4240585235739023E-9</v>
      </c>
      <c r="AH419" s="9">
        <f t="shared" si="873"/>
        <v>-8.9475148636903201E-2</v>
      </c>
      <c r="AI419" s="9">
        <f t="shared" si="874"/>
        <v>0.3579005945476128</v>
      </c>
      <c r="AJ419" s="8">
        <f t="shared" si="875"/>
        <v>-1.9866043084937026E-4</v>
      </c>
      <c r="AK419" s="7">
        <f t="shared" si="876"/>
        <v>2.6231398220931307E-2</v>
      </c>
      <c r="AL419" s="7">
        <f t="shared" si="877"/>
        <v>-2.228234875849478E-3</v>
      </c>
      <c r="AM419" s="10">
        <f t="shared" si="878"/>
        <v>2.3804502914232459E-2</v>
      </c>
      <c r="AN419" s="8"/>
      <c r="AO419" s="10">
        <f>Fixing!B419</f>
        <v>2.3804353873771045E-2</v>
      </c>
      <c r="AP419" s="11">
        <f t="shared" si="879"/>
        <v>-1.4904046141336891E-7</v>
      </c>
      <c r="AR419" t="str">
        <f t="shared" si="880"/>
        <v>4.07999999999996 -0.00222823487584948 -0.00019866043084937 0.0262313982209313 0.0238045029142325</v>
      </c>
    </row>
    <row r="420" spans="1:44" x14ac:dyDescent="0.3">
      <c r="A420" s="4">
        <f t="shared" si="881"/>
        <v>4.0899999999999572</v>
      </c>
      <c r="B420" s="4">
        <f t="shared" si="866"/>
        <v>7.2874398187900299E-2</v>
      </c>
      <c r="C420">
        <f>(C$7*EXP(-$B$1*C$7)-B$7*EXP(-$B$1*B$7))*EXP(-C$7*$A420)</f>
        <v>6.3726984947411733E-2</v>
      </c>
      <c r="D420">
        <f>(D$7*EXP(-$B$1*D$7)-C$7*EXP(-$B$1*C$7))*EXP(-D$7*$A420)</f>
        <v>7.999505022769195E-3</v>
      </c>
      <c r="E420">
        <f>(E$7*EXP(-$B$1*E$7)-D$7*EXP(-$B$1*D$7))*EXP(-E$7*$A420)</f>
        <v>1.0039234173708318E-3</v>
      </c>
      <c r="F420">
        <f>(F$7*EXP(-$B$1*F$7)-E$7*EXP(-$B$1*E$7))*EXP(-F$7*$A420)</f>
        <v>1.2595997515775029E-4</v>
      </c>
      <c r="G420">
        <f>(G$7*EXP(-$B$1*G$7)-F$7*EXP(-$B$1*F$7))*EXP(-G$7*$A420)</f>
        <v>1.579994931132438E-5</v>
      </c>
      <c r="H420">
        <f>(H$7*EXP(-$B$1*H$7)-G$7*EXP(-$B$1*G$7))*EXP(-H$7*$A420)</f>
        <v>1.9813738921727426E-6</v>
      </c>
      <c r="I420">
        <f>(I$7*EXP(-$B$1*I$7)-H$7*EXP(-$B$1*H$7))*EXP(-I$7*$A420)</f>
        <v>2.4840543203685201E-7</v>
      </c>
      <c r="J420">
        <f>(J$7*EXP(-$B$1*J$7)-I$7*EXP(-$B$1*I$7))*EXP(-J$7*$A420)</f>
        <v>3.1134060106767112E-8</v>
      </c>
      <c r="K420" s="3">
        <f t="shared" si="867"/>
        <v>-3.6037504868737725E-8</v>
      </c>
      <c r="L420" s="3">
        <v>0</v>
      </c>
      <c r="M420" s="4">
        <f t="shared" si="868"/>
        <v>-2.221058653232104E-3</v>
      </c>
      <c r="N420" s="3">
        <f t="shared" ref="N420:W420" si="928">-N$7*EXP(-($B$1+$A420)*N$7)*(N$7-M$7)*($B$4+IF(N$6=1,1,0)*$B$3)</f>
        <v>-1.9635382831303312E-3</v>
      </c>
      <c r="O420" s="3">
        <f t="shared" si="928"/>
        <v>-2.0475879482080364E-4</v>
      </c>
      <c r="P420" s="3">
        <f t="shared" si="928"/>
        <v>-4.3495535451318371E-5</v>
      </c>
      <c r="Q420" s="3">
        <f t="shared" si="928"/>
        <v>-7.7611501323601849E-6</v>
      </c>
      <c r="R420" s="3">
        <f t="shared" si="928"/>
        <v>-1.2718149368387663E-6</v>
      </c>
      <c r="S420" s="3">
        <f t="shared" si="928"/>
        <v>-1.9811960993199817E-7</v>
      </c>
      <c r="T420" s="3">
        <f t="shared" si="928"/>
        <v>-2.9842245490728332E-8</v>
      </c>
      <c r="U420" s="3">
        <f t="shared" si="928"/>
        <v>-4.3886684519644826E-9</v>
      </c>
      <c r="V420" s="3">
        <f t="shared" si="928"/>
        <v>-6.3393364565571466E-10</v>
      </c>
      <c r="W420" s="3">
        <f t="shared" si="928"/>
        <v>-9.030293152856856E-11</v>
      </c>
      <c r="X420" s="8">
        <f t="shared" si="870"/>
        <v>2.2075944913547978E-3</v>
      </c>
      <c r="Y420" s="8">
        <f t="shared" ref="Y420:AF420" si="929">(-EXP(-$B$1*Y$7)+EXP(-$B$1*X$7))*EXP(-Y$7*$A420)</f>
        <v>1.9262200825503704E-3</v>
      </c>
      <c r="Z420" s="8">
        <f t="shared" si="929"/>
        <v>2.4550439641217919E-4</v>
      </c>
      <c r="AA420" s="8">
        <f t="shared" si="929"/>
        <v>3.1290509949364515E-5</v>
      </c>
      <c r="AB420" s="8">
        <f t="shared" si="929"/>
        <v>3.9880997130800117E-6</v>
      </c>
      <c r="AC420" s="8">
        <f t="shared" si="929"/>
        <v>5.0829914076845404E-7</v>
      </c>
      <c r="AD420" s="8">
        <f t="shared" si="929"/>
        <v>6.4784743385066817E-8</v>
      </c>
      <c r="AE420" s="8">
        <f t="shared" si="929"/>
        <v>8.257072733044192E-9</v>
      </c>
      <c r="AF420" s="8">
        <f t="shared" si="929"/>
        <v>1.0523966995367844E-9</v>
      </c>
      <c r="AG420" s="3">
        <f t="shared" si="872"/>
        <v>9.009376217184428E-9</v>
      </c>
      <c r="AH420" s="9">
        <f t="shared" si="873"/>
        <v>-8.9251740142287789E-2</v>
      </c>
      <c r="AI420" s="9">
        <f t="shared" si="874"/>
        <v>0.35700696056915115</v>
      </c>
      <c r="AJ420" s="8">
        <f t="shared" si="875"/>
        <v>-1.9703164988194439E-4</v>
      </c>
      <c r="AK420" s="7">
        <f t="shared" si="876"/>
        <v>2.6016667400368343E-2</v>
      </c>
      <c r="AL420" s="7">
        <f t="shared" si="877"/>
        <v>-2.221058653232104E-3</v>
      </c>
      <c r="AM420" s="10">
        <f t="shared" si="878"/>
        <v>2.3598577097254294E-2</v>
      </c>
      <c r="AN420" s="8"/>
      <c r="AO420" s="10">
        <f>Fixing!B420</f>
        <v>2.3598429384547384E-2</v>
      </c>
      <c r="AP420" s="11">
        <f t="shared" si="879"/>
        <v>-1.4771270690980276E-7</v>
      </c>
      <c r="AR420" t="str">
        <f t="shared" si="880"/>
        <v>4.08999999999996 -0.0022210586532321 -0.000197031649881944 0.0260166674003683 0.0235985770972543</v>
      </c>
    </row>
    <row r="421" spans="1:44" x14ac:dyDescent="0.3">
      <c r="A421" s="4">
        <f t="shared" si="881"/>
        <v>4.099999999999957</v>
      </c>
      <c r="B421" s="4">
        <f t="shared" si="866"/>
        <v>7.2459064633065354E-2</v>
      </c>
      <c r="C421">
        <f>(C$7*EXP(-$B$1*C$7)-B$7*EXP(-$B$1*B$7))*EXP(-C$7*$A421)</f>
        <v>6.3409145283998908E-2</v>
      </c>
      <c r="D421">
        <f>(D$7*EXP(-$B$1*D$7)-C$7*EXP(-$B$1*C$7))*EXP(-D$7*$A421)</f>
        <v>7.9199086178682772E-3</v>
      </c>
      <c r="E421">
        <f>(E$7*EXP(-$B$1*E$7)-D$7*EXP(-$B$1*D$7))*EXP(-E$7*$A421)</f>
        <v>9.8897694489911547E-4</v>
      </c>
      <c r="F421">
        <f>(F$7*EXP(-$B$1*F$7)-E$7*EXP(-$B$1*E$7))*EXP(-F$7*$A421)</f>
        <v>1.2346580053937875E-4</v>
      </c>
      <c r="G421">
        <f>(G$7*EXP(-$B$1*G$7)-F$7*EXP(-$B$1*F$7))*EXP(-G$7*$A421)</f>
        <v>1.540984717287989E-5</v>
      </c>
      <c r="H421">
        <f>(H$7*EXP(-$B$1*H$7)-G$7*EXP(-$B$1*G$7))*EXP(-H$7*$A421)</f>
        <v>1.9228154439486623E-6</v>
      </c>
      <c r="I421">
        <f>(I$7*EXP(-$B$1*I$7)-H$7*EXP(-$B$1*H$7))*EXP(-I$7*$A421)</f>
        <v>2.398616306025855E-7</v>
      </c>
      <c r="J421">
        <f>(J$7*EXP(-$B$1*J$7)-I$7*EXP(-$B$1*I$7))*EXP(-J$7*$A421)</f>
        <v>2.9913276148515514E-8</v>
      </c>
      <c r="K421" s="3">
        <f t="shared" si="867"/>
        <v>-3.4451763906061267E-8</v>
      </c>
      <c r="L421" s="3">
        <v>0</v>
      </c>
      <c r="M421" s="4">
        <f t="shared" si="868"/>
        <v>-2.2139162264161907E-3</v>
      </c>
      <c r="N421" s="3">
        <f t="shared" ref="N421:W421" si="930">-N$7*EXP(-($B$1+$A421)*N$7)*(N$7-M$7)*($B$4+IF(N$6=1,1,0)*$B$3)</f>
        <v>-1.9586355683694537E-3</v>
      </c>
      <c r="O421" s="3">
        <f t="shared" si="930"/>
        <v>-2.0322884833060326E-4</v>
      </c>
      <c r="P421" s="3">
        <f t="shared" si="930"/>
        <v>-4.2955225232316682E-5</v>
      </c>
      <c r="Q421" s="3">
        <f t="shared" si="930"/>
        <v>-7.6265115288960144E-6</v>
      </c>
      <c r="R421" s="3">
        <f t="shared" si="930"/>
        <v>-1.2435186279750679E-6</v>
      </c>
      <c r="S421" s="3">
        <f t="shared" si="930"/>
        <v>-1.9274555262020688E-7</v>
      </c>
      <c r="T421" s="3">
        <f t="shared" si="930"/>
        <v>-2.8887963588402116E-8</v>
      </c>
      <c r="U421" s="3">
        <f t="shared" si="930"/>
        <v>-4.2271409541596794E-9</v>
      </c>
      <c r="V421" s="3">
        <f t="shared" si="930"/>
        <v>-6.0755596176937326E-10</v>
      </c>
      <c r="W421" s="3">
        <f t="shared" si="930"/>
        <v>-8.6113821260221485E-11</v>
      </c>
      <c r="X421" s="8">
        <f t="shared" si="870"/>
        <v>2.1949846080588009E-3</v>
      </c>
      <c r="Y421" s="8">
        <f t="shared" ref="Y421:AF421" si="931">(-EXP(-$B$1*Y$7)+EXP(-$B$1*X$7))*EXP(-Y$7*$A421)</f>
        <v>1.9166130198091775E-3</v>
      </c>
      <c r="Z421" s="8">
        <f t="shared" si="931"/>
        <v>2.4306158685256791E-4</v>
      </c>
      <c r="AA421" s="8">
        <f t="shared" si="931"/>
        <v>3.0824654947387416E-5</v>
      </c>
      <c r="AB421" s="8">
        <f t="shared" si="931"/>
        <v>3.909130047776081E-6</v>
      </c>
      <c r="AC421" s="8">
        <f t="shared" si="931"/>
        <v>4.9574919026695779E-7</v>
      </c>
      <c r="AD421" s="8">
        <f t="shared" si="931"/>
        <v>6.2870064860124384E-8</v>
      </c>
      <c r="AE421" s="8">
        <f t="shared" si="931"/>
        <v>7.9730741534601521E-9</v>
      </c>
      <c r="AF421" s="8">
        <f t="shared" si="931"/>
        <v>1.0111316347137038E-9</v>
      </c>
      <c r="AG421" s="3">
        <f t="shared" si="872"/>
        <v>8.6129409765153185E-9</v>
      </c>
      <c r="AH421" s="9">
        <f t="shared" si="873"/>
        <v>-8.9028889471338815E-2</v>
      </c>
      <c r="AI421" s="9">
        <f t="shared" si="874"/>
        <v>0.35611555788535526</v>
      </c>
      <c r="AJ421" s="8">
        <f t="shared" si="875"/>
        <v>-1.9541704206215693E-4</v>
      </c>
      <c r="AK421" s="7">
        <f t="shared" si="876"/>
        <v>2.5803800225655083E-2</v>
      </c>
      <c r="AL421" s="7">
        <f t="shared" si="877"/>
        <v>-2.2139162264161907E-3</v>
      </c>
      <c r="AM421" s="10">
        <f t="shared" si="878"/>
        <v>2.3394466957176736E-2</v>
      </c>
      <c r="AN421" s="8"/>
      <c r="AO421" s="10">
        <f>Fixing!B421</f>
        <v>2.3394320559166036E-2</v>
      </c>
      <c r="AP421" s="11">
        <f t="shared" si="879"/>
        <v>-1.4639801070026603E-7</v>
      </c>
      <c r="AR421" t="str">
        <f t="shared" si="880"/>
        <v>4.09999999999996 -0.00221391622641619 -0.000195417042062157 0.0258038002256551 0.0233944669571767</v>
      </c>
    </row>
    <row r="422" spans="1:44" x14ac:dyDescent="0.3">
      <c r="A422" s="4">
        <f t="shared" si="881"/>
        <v>4.1099999999999568</v>
      </c>
      <c r="B422" s="4">
        <f t="shared" si="866"/>
        <v>7.2046391853849492E-2</v>
      </c>
      <c r="C422">
        <f>(C$7*EXP(-$B$1*C$7)-B$7*EXP(-$B$1*B$7))*EXP(-C$7*$A422)</f>
        <v>6.3092890852520747E-2</v>
      </c>
      <c r="D422">
        <f>(D$7*EXP(-$B$1*D$7)-C$7*EXP(-$B$1*C$7))*EXP(-D$7*$A422)</f>
        <v>7.8411042104290923E-3</v>
      </c>
      <c r="E422">
        <f>(E$7*EXP(-$B$1*E$7)-D$7*EXP(-$B$1*D$7))*EXP(-E$7*$A422)</f>
        <v>9.7425299641227918E-4</v>
      </c>
      <c r="F422">
        <f>(F$7*EXP(-$B$1*F$7)-E$7*EXP(-$B$1*E$7))*EXP(-F$7*$A422)</f>
        <v>1.2102101388745556E-4</v>
      </c>
      <c r="G422">
        <f>(G$7*EXP(-$B$1*G$7)-F$7*EXP(-$B$1*F$7))*EXP(-G$7*$A422)</f>
        <v>1.502937669055156E-5</v>
      </c>
      <c r="H422">
        <f>(H$7*EXP(-$B$1*H$7)-G$7*EXP(-$B$1*G$7))*EXP(-H$7*$A422)</f>
        <v>1.8659876594180726E-6</v>
      </c>
      <c r="I422">
        <f>(I$7*EXP(-$B$1*I$7)-H$7*EXP(-$B$1*H$7))*EXP(-I$7*$A422)</f>
        <v>2.3161168966222821E-7</v>
      </c>
      <c r="J422">
        <f>(J$7*EXP(-$B$1*J$7)-I$7*EXP(-$B$1*I$7))*EXP(-J$7*$A422)</f>
        <v>2.8740359813940816E-8</v>
      </c>
      <c r="K422" s="3">
        <f t="shared" si="867"/>
        <v>-3.293579953890311E-8</v>
      </c>
      <c r="L422" s="3">
        <v>0</v>
      </c>
      <c r="M422" s="4">
        <f t="shared" si="868"/>
        <v>-2.2068073333588378E-3</v>
      </c>
      <c r="N422" s="3">
        <f t="shared" ref="N422:W422" si="932">-N$7*EXP(-($B$1+$A422)*N$7)*(N$7-M$7)*($B$4+IF(N$6=1,1,0)*$B$3)</f>
        <v>-1.9537450950872543E-3</v>
      </c>
      <c r="O422" s="3">
        <f t="shared" si="932"/>
        <v>-2.0171033351670746E-4</v>
      </c>
      <c r="P422" s="3">
        <f t="shared" si="932"/>
        <v>-4.2421626854650577E-5</v>
      </c>
      <c r="Q422" s="3">
        <f t="shared" si="932"/>
        <v>-7.4942086041951298E-6</v>
      </c>
      <c r="R422" s="3">
        <f t="shared" si="932"/>
        <v>-1.215851876975584E-6</v>
      </c>
      <c r="S422" s="3">
        <f t="shared" si="932"/>
        <v>-1.8751726831897386E-7</v>
      </c>
      <c r="T422" s="3">
        <f t="shared" si="932"/>
        <v>-2.7964197283482616E-8</v>
      </c>
      <c r="U422" s="3">
        <f t="shared" si="932"/>
        <v>-4.0715585699656724E-9</v>
      </c>
      <c r="V422" s="3">
        <f t="shared" si="932"/>
        <v>-5.8227584103017607E-10</v>
      </c>
      <c r="W422" s="3">
        <f t="shared" si="932"/>
        <v>-8.2119041835218267E-11</v>
      </c>
      <c r="X422" s="8">
        <f t="shared" si="870"/>
        <v>2.1824558412077799E-3</v>
      </c>
      <c r="Y422" s="8">
        <f t="shared" ref="Y422:AF422" si="933">(-EXP(-$B$1*Y$7)+EXP(-$B$1*X$7))*EXP(-Y$7*$A422)</f>
        <v>1.9070538724933037E-3</v>
      </c>
      <c r="Z422" s="8">
        <f t="shared" si="933"/>
        <v>2.4064308365419389E-4</v>
      </c>
      <c r="AA422" s="8">
        <f t="shared" si="933"/>
        <v>3.0365735622815969E-5</v>
      </c>
      <c r="AB422" s="8">
        <f t="shared" si="933"/>
        <v>3.8317240866136894E-6</v>
      </c>
      <c r="AC422" s="8">
        <f t="shared" si="933"/>
        <v>4.8350909914738445E-7</v>
      </c>
      <c r="AD422" s="8">
        <f t="shared" si="933"/>
        <v>6.1011973637412779E-8</v>
      </c>
      <c r="AE422" s="8">
        <f t="shared" si="933"/>
        <v>7.6988435868043349E-9</v>
      </c>
      <c r="AF422" s="8">
        <f t="shared" si="933"/>
        <v>9.7148459622575215E-10</v>
      </c>
      <c r="AG422" s="3">
        <f t="shared" si="872"/>
        <v>8.2339498847257792E-9</v>
      </c>
      <c r="AH422" s="9">
        <f t="shared" si="873"/>
        <v>-8.8806595231238836E-2</v>
      </c>
      <c r="AI422" s="9">
        <f t="shared" si="874"/>
        <v>0.35522638092495534</v>
      </c>
      <c r="AJ422" s="8">
        <f t="shared" si="875"/>
        <v>-1.9381647250019216E-4</v>
      </c>
      <c r="AK422" s="7">
        <f t="shared" si="876"/>
        <v>2.5592779036944138E-2</v>
      </c>
      <c r="AL422" s="7">
        <f t="shared" si="877"/>
        <v>-2.2068073333588378E-3</v>
      </c>
      <c r="AM422" s="10">
        <f t="shared" si="878"/>
        <v>2.3192155231085108E-2</v>
      </c>
      <c r="AN422" s="8"/>
      <c r="AO422" s="10">
        <f>Fixing!B422</f>
        <v>2.3192010134897838E-2</v>
      </c>
      <c r="AP422" s="11">
        <f t="shared" si="879"/>
        <v>-1.4509618726996076E-7</v>
      </c>
      <c r="AR422" t="str">
        <f t="shared" si="880"/>
        <v>4.10999999999996 -0.00220680733335884 -0.000193816472500192 0.0255927790369441 0.0231921552310851</v>
      </c>
    </row>
    <row r="423" spans="1:44" x14ac:dyDescent="0.3">
      <c r="A423" s="4">
        <f t="shared" si="881"/>
        <v>4.1199999999999566</v>
      </c>
      <c r="B423" s="4">
        <f t="shared" si="866"/>
        <v>7.1636359474602132E-2</v>
      </c>
      <c r="C423">
        <f>(C$7*EXP(-$B$1*C$7)-B$7*EXP(-$B$1*B$7))*EXP(-C$7*$A423)</f>
        <v>6.2778213746599976E-2</v>
      </c>
      <c r="D423">
        <f>(D$7*EXP(-$B$1*D$7)-C$7*EXP(-$B$1*C$7))*EXP(-D$7*$A423)</f>
        <v>7.7630839199452264E-3</v>
      </c>
      <c r="E423">
        <f>(E$7*EXP(-$B$1*E$7)-D$7*EXP(-$B$1*D$7))*EXP(-E$7*$A423)</f>
        <v>9.5974825895979617E-4</v>
      </c>
      <c r="F423">
        <f>(F$7*EXP(-$B$1*F$7)-E$7*EXP(-$B$1*E$7))*EXP(-F$7*$A423)</f>
        <v>1.186246372547224E-4</v>
      </c>
      <c r="G423">
        <f>(G$7*EXP(-$B$1*G$7)-F$7*EXP(-$B$1*F$7))*EXP(-G$7*$A423)</f>
        <v>1.4658300057902535E-5</v>
      </c>
      <c r="H423">
        <f>(H$7*EXP(-$B$1*H$7)-G$7*EXP(-$B$1*G$7))*EXP(-H$7*$A423)</f>
        <v>1.8108393897389047E-6</v>
      </c>
      <c r="I423">
        <f>(I$7*EXP(-$B$1*I$7)-H$7*EXP(-$B$1*H$7))*EXP(-I$7*$A423)</f>
        <v>2.2364550200641414E-7</v>
      </c>
      <c r="J423">
        <f>(J$7*EXP(-$B$1*J$7)-I$7*EXP(-$B$1*I$7))*EXP(-J$7*$A423)</f>
        <v>2.7613434186672188E-8</v>
      </c>
      <c r="K423" s="3">
        <f t="shared" si="867"/>
        <v>-3.1486541421351211E-8</v>
      </c>
      <c r="L423" s="3">
        <v>0</v>
      </c>
      <c r="M423" s="4">
        <f t="shared" si="868"/>
        <v>-2.1997317149727432E-3</v>
      </c>
      <c r="N423" s="3">
        <f t="shared" ref="N423:W423" si="934">-N$7*EXP(-($B$1+$A423)*N$7)*(N$7-M$7)*($B$4+IF(N$6=1,1,0)*$B$3)</f>
        <v>-1.9488668327182586E-3</v>
      </c>
      <c r="O423" s="3">
        <f t="shared" si="934"/>
        <v>-2.0020316496225724E-4</v>
      </c>
      <c r="P423" s="3">
        <f t="shared" si="934"/>
        <v>-4.1894656942488021E-5</v>
      </c>
      <c r="Q423" s="3">
        <f t="shared" si="934"/>
        <v>-7.3642008394527721E-6</v>
      </c>
      <c r="R423" s="3">
        <f t="shared" si="934"/>
        <v>-1.1888006769567185E-6</v>
      </c>
      <c r="S423" s="3">
        <f t="shared" si="934"/>
        <v>-1.8243080288911291E-7</v>
      </c>
      <c r="T423" s="3">
        <f t="shared" si="934"/>
        <v>-2.7069970761922783E-8</v>
      </c>
      <c r="U423" s="3">
        <f t="shared" si="934"/>
        <v>-3.9217024860143087E-9</v>
      </c>
      <c r="V423" s="3">
        <f t="shared" si="934"/>
        <v>-5.5804761434651106E-10</v>
      </c>
      <c r="W423" s="3">
        <f t="shared" si="934"/>
        <v>-7.8309578337680472E-11</v>
      </c>
      <c r="X423" s="8">
        <f t="shared" si="870"/>
        <v>2.1700075652581578E-3</v>
      </c>
      <c r="Y423" s="8">
        <f t="shared" ref="Y423:AF423" si="935">(-EXP(-$B$1*Y$7)+EXP(-$B$1*X$7))*EXP(-Y$7*$A423)</f>
        <v>1.8975424016235676E-3</v>
      </c>
      <c r="Z423" s="8">
        <f t="shared" si="935"/>
        <v>2.3824864496472186E-4</v>
      </c>
      <c r="AA423" s="8">
        <f t="shared" si="935"/>
        <v>2.9913648716866059E-5</v>
      </c>
      <c r="AB423" s="8">
        <f t="shared" si="935"/>
        <v>3.7558508661762787E-6</v>
      </c>
      <c r="AC423" s="8">
        <f t="shared" si="935"/>
        <v>4.715712169543346E-7</v>
      </c>
      <c r="AD423" s="8">
        <f t="shared" si="935"/>
        <v>5.9208797309406593E-8</v>
      </c>
      <c r="AE423" s="8">
        <f t="shared" si="935"/>
        <v>7.4340450663380943E-9</v>
      </c>
      <c r="AF423" s="8">
        <f t="shared" si="935"/>
        <v>9.3339214035286247E-10</v>
      </c>
      <c r="AG423" s="3">
        <f t="shared" si="872"/>
        <v>7.8716353553378028E-9</v>
      </c>
      <c r="AH423" s="9">
        <f t="shared" si="873"/>
        <v>-8.8584856032648124E-2</v>
      </c>
      <c r="AI423" s="9">
        <f t="shared" si="874"/>
        <v>0.3543394241305925</v>
      </c>
      <c r="AJ423" s="8">
        <f t="shared" si="875"/>
        <v>-1.922298077581512E-4</v>
      </c>
      <c r="AK423" s="7">
        <f t="shared" si="876"/>
        <v>2.5383586363042634E-2</v>
      </c>
      <c r="AL423" s="7">
        <f t="shared" si="877"/>
        <v>-2.1997317149727432E-3</v>
      </c>
      <c r="AM423" s="10">
        <f t="shared" si="878"/>
        <v>2.2991624840311739E-2</v>
      </c>
      <c r="AN423" s="8"/>
      <c r="AO423" s="10">
        <f>Fixing!B423</f>
        <v>2.2991481033204992E-2</v>
      </c>
      <c r="AP423" s="11">
        <f t="shared" si="879"/>
        <v>-1.4380710674707919E-7</v>
      </c>
      <c r="AR423" t="str">
        <f t="shared" si="880"/>
        <v>4.11999999999996 -0.00219973171497274 -0.000192229807758151 0.0253835863630426 0.0229916248403117</v>
      </c>
    </row>
    <row r="424" spans="1:44" x14ac:dyDescent="0.3">
      <c r="A424" s="4">
        <f t="shared" si="881"/>
        <v>4.1299999999999564</v>
      </c>
      <c r="B424" s="4">
        <f t="shared" si="866"/>
        <v>7.122894731387569E-2</v>
      </c>
      <c r="C424">
        <f>(C$7*EXP(-$B$1*C$7)-B$7*EXP(-$B$1*B$7))*EXP(-C$7*$A424)</f>
        <v>6.2465106099292574E-2</v>
      </c>
      <c r="D424">
        <f>(D$7*EXP(-$B$1*D$7)-C$7*EXP(-$B$1*C$7))*EXP(-D$7*$A424)</f>
        <v>7.6858399443226139E-3</v>
      </c>
      <c r="E424">
        <f>(E$7*EXP(-$B$1*E$7)-D$7*EXP(-$B$1*D$7))*EXP(-E$7*$A424)</f>
        <v>9.4545946891454766E-4</v>
      </c>
      <c r="F424">
        <f>(F$7*EXP(-$B$1*F$7)-E$7*EXP(-$B$1*E$7))*EXP(-F$7*$A424)</f>
        <v>1.1627571205857404E-4</v>
      </c>
      <c r="G424">
        <f>(G$7*EXP(-$B$1*G$7)-F$7*EXP(-$B$1*F$7))*EXP(-G$7*$A424)</f>
        <v>1.429638533995782E-5</v>
      </c>
      <c r="H424">
        <f>(H$7*EXP(-$B$1*H$7)-G$7*EXP(-$B$1*G$7))*EXP(-H$7*$A424)</f>
        <v>1.757320997745827E-6</v>
      </c>
      <c r="I424">
        <f>(I$7*EXP(-$B$1*I$7)-H$7*EXP(-$B$1*H$7))*EXP(-I$7*$A424)</f>
        <v>2.159533080590363E-7</v>
      </c>
      <c r="J424">
        <f>(J$7*EXP(-$B$1*J$7)-I$7*EXP(-$B$1*I$7))*EXP(-J$7*$A424)</f>
        <v>2.6530695945282383E-8</v>
      </c>
      <c r="K424" s="3">
        <f t="shared" si="867"/>
        <v>-3.0101054310445407E-8</v>
      </c>
      <c r="L424" s="3">
        <v>0</v>
      </c>
      <c r="M424" s="4">
        <f t="shared" si="868"/>
        <v>-2.1926891150842419E-3</v>
      </c>
      <c r="N424" s="3">
        <f t="shared" ref="N424:W424" si="936">-N$7*EXP(-($B$1+$A424)*N$7)*(N$7-M$7)*($B$4+IF(N$6=1,1,0)*$B$3)</f>
        <v>-1.9440007507733118E-3</v>
      </c>
      <c r="O424" s="3">
        <f t="shared" si="936"/>
        <v>-1.9870725788862442E-4</v>
      </c>
      <c r="P424" s="3">
        <f t="shared" si="936"/>
        <v>-4.1374233155708025E-5</v>
      </c>
      <c r="Q424" s="3">
        <f t="shared" si="936"/>
        <v>-7.2364484187748792E-6</v>
      </c>
      <c r="R424" s="3">
        <f t="shared" si="936"/>
        <v>-1.1623513326707084E-6</v>
      </c>
      <c r="S424" s="3">
        <f t="shared" si="936"/>
        <v>-1.7748230944871749E-7</v>
      </c>
      <c r="T424" s="3">
        <f t="shared" si="936"/>
        <v>-2.6204339413818343E-8</v>
      </c>
      <c r="U424" s="3">
        <f t="shared" si="936"/>
        <v>-3.7773619424908528E-9</v>
      </c>
      <c r="V424" s="3">
        <f t="shared" si="936"/>
        <v>-5.3482751289640835E-10</v>
      </c>
      <c r="W424" s="3">
        <f t="shared" si="936"/>
        <v>-7.4676834049411985E-11</v>
      </c>
      <c r="X424" s="8">
        <f t="shared" si="870"/>
        <v>2.1576391607013188E-3</v>
      </c>
      <c r="Y424" s="8">
        <f t="shared" ref="Y424:AF424" si="937">(-EXP(-$B$1*Y$7)+EXP(-$B$1*X$7))*EXP(-Y$7*$A424)</f>
        <v>1.8880783694127025E-3</v>
      </c>
      <c r="Z424" s="8">
        <f t="shared" si="937"/>
        <v>2.3587803133828751E-4</v>
      </c>
      <c r="AA424" s="8">
        <f t="shared" si="937"/>
        <v>2.9468292508076605E-5</v>
      </c>
      <c r="AB424" s="8">
        <f t="shared" si="937"/>
        <v>3.6814800361640176E-6</v>
      </c>
      <c r="AC424" s="8">
        <f t="shared" si="937"/>
        <v>4.5992808212282565E-7</v>
      </c>
      <c r="AD424" s="8">
        <f t="shared" si="937"/>
        <v>5.7458912895692585E-8</v>
      </c>
      <c r="AE424" s="8">
        <f t="shared" si="937"/>
        <v>7.1783541807589156E-9</v>
      </c>
      <c r="AF424" s="8">
        <f t="shared" si="937"/>
        <v>8.9679331103881397E-10</v>
      </c>
      <c r="AG424" s="3">
        <f t="shared" si="872"/>
        <v>7.5252635776113534E-9</v>
      </c>
      <c r="AH424" s="9">
        <f t="shared" si="873"/>
        <v>-8.8363670489695997E-2</v>
      </c>
      <c r="AI424" s="9">
        <f t="shared" si="874"/>
        <v>0.35345468195878399</v>
      </c>
      <c r="AJ424" s="8">
        <f t="shared" si="875"/>
        <v>-1.9065691583187557E-4</v>
      </c>
      <c r="AK424" s="7">
        <f t="shared" si="876"/>
        <v>2.5176204919084913E-2</v>
      </c>
      <c r="AL424" s="7">
        <f t="shared" si="877"/>
        <v>-2.1926891150842419E-3</v>
      </c>
      <c r="AM424" s="10">
        <f t="shared" si="878"/>
        <v>2.2792858888168795E-2</v>
      </c>
      <c r="AN424" s="8"/>
      <c r="AO424" s="10">
        <f>Fixing!B424</f>
        <v>2.2792716357517343E-2</v>
      </c>
      <c r="AP424" s="11">
        <f t="shared" si="879"/>
        <v>-1.4253065145145016E-7</v>
      </c>
      <c r="AR424" t="str">
        <f t="shared" si="880"/>
        <v>4.12999999999996 -0.00219268911508424 -0.000190656915831876 0.0251762049190849 0.0227928588881688</v>
      </c>
    </row>
    <row r="425" spans="1:44" x14ac:dyDescent="0.3">
      <c r="A425" s="4">
        <f t="shared" si="881"/>
        <v>4.1399999999999562</v>
      </c>
      <c r="B425" s="4">
        <f t="shared" si="866"/>
        <v>7.0824135382132281E-2</v>
      </c>
      <c r="C425">
        <f>(C$7*EXP(-$B$1*C$7)-B$7*EXP(-$B$1*B$7))*EXP(-C$7*$A425)</f>
        <v>6.2153560082891059E-2</v>
      </c>
      <c r="D425">
        <f>(D$7*EXP(-$B$1*D$7)-C$7*EXP(-$B$1*C$7))*EXP(-D$7*$A425)</f>
        <v>7.6093645590993193E-3</v>
      </c>
      <c r="E425">
        <f>(E$7*EXP(-$B$1*E$7)-D$7*EXP(-$B$1*D$7))*EXP(-E$7*$A425)</f>
        <v>9.3138341123849176E-4</v>
      </c>
      <c r="F425">
        <f>(F$7*EXP(-$B$1*F$7)-E$7*EXP(-$B$1*E$7))*EXP(-F$7*$A425)</f>
        <v>1.1397329869761261E-4</v>
      </c>
      <c r="G425">
        <f>(G$7*EXP(-$B$1*G$7)-F$7*EXP(-$B$1*F$7))*EXP(-G$7*$A425)</f>
        <v>1.3943406328237401E-5</v>
      </c>
      <c r="H425">
        <f>(H$7*EXP(-$B$1*H$7)-G$7*EXP(-$B$1*G$7))*EXP(-H$7*$A425)</f>
        <v>1.7053843132734474E-6</v>
      </c>
      <c r="I425">
        <f>(I$7*EXP(-$B$1*I$7)-H$7*EXP(-$B$1*H$7))*EXP(-I$7*$A425)</f>
        <v>2.0852568392054457E-7</v>
      </c>
      <c r="J425">
        <f>(J$7*EXP(-$B$1*J$7)-I$7*EXP(-$B$1*I$7))*EXP(-J$7*$A425)</f>
        <v>2.5490412477588702E-8</v>
      </c>
      <c r="K425" s="3">
        <f t="shared" si="867"/>
        <v>-2.8776532121307135E-8</v>
      </c>
      <c r="L425" s="3">
        <v>0</v>
      </c>
      <c r="M425" s="4">
        <f t="shared" si="868"/>
        <v>-2.1856792803920536E-3</v>
      </c>
      <c r="N425" s="3">
        <f t="shared" ref="N425:W425" si="938">-N$7*EXP(-($B$1+$A425)*N$7)*(N$7-M$7)*($B$4+IF(N$6=1,1,0)*$B$3)</f>
        <v>-1.9391468188393853E-3</v>
      </c>
      <c r="O425" s="3">
        <f t="shared" si="938"/>
        <v>-1.9722252815064124E-4</v>
      </c>
      <c r="P425" s="3">
        <f t="shared" si="938"/>
        <v>-4.0860274177035193E-5</v>
      </c>
      <c r="Q425" s="3">
        <f t="shared" si="938"/>
        <v>-7.1109122169841187E-6</v>
      </c>
      <c r="R425" s="3">
        <f t="shared" si="938"/>
        <v>-1.1364904535721075E-6</v>
      </c>
      <c r="S425" s="3">
        <f t="shared" si="938"/>
        <v>-1.7266804546377492E-7</v>
      </c>
      <c r="T425" s="3">
        <f t="shared" si="938"/>
        <v>-2.5366388835575515E-8</v>
      </c>
      <c r="U425" s="3">
        <f t="shared" si="938"/>
        <v>-3.6383339367182763E-9</v>
      </c>
      <c r="V425" s="3">
        <f t="shared" si="938"/>
        <v>-5.1257358905819871E-10</v>
      </c>
      <c r="W425" s="3">
        <f t="shared" si="938"/>
        <v>-7.121261104990667E-11</v>
      </c>
      <c r="X425" s="8">
        <f t="shared" si="870"/>
        <v>2.1453500139905842E-3</v>
      </c>
      <c r="Y425" s="8">
        <f t="shared" ref="Y425:AF425" si="939">(-EXP(-$B$1*Y$7)+EXP(-$B$1*X$7))*EXP(-Y$7*$A425)</f>
        <v>1.8786615392594106E-3</v>
      </c>
      <c r="Z425" s="8">
        <f t="shared" si="939"/>
        <v>2.3353100571155261E-4</v>
      </c>
      <c r="AA425" s="8">
        <f t="shared" si="939"/>
        <v>2.9029566789421748E-5</v>
      </c>
      <c r="AB425" s="8">
        <f t="shared" si="939"/>
        <v>3.6085818472532768E-6</v>
      </c>
      <c r="AC425" s="8">
        <f t="shared" si="939"/>
        <v>4.4857241731457272E-7</v>
      </c>
      <c r="AD425" s="8">
        <f t="shared" si="939"/>
        <v>5.5760745382177693E-8</v>
      </c>
      <c r="AE425" s="8">
        <f t="shared" si="939"/>
        <v>6.9314576767559664E-9</v>
      </c>
      <c r="AF425" s="8">
        <f t="shared" si="939"/>
        <v>8.6162954234853788E-10</v>
      </c>
      <c r="AG425" s="3">
        <f t="shared" si="872"/>
        <v>7.1941330303267855E-9</v>
      </c>
      <c r="AH425" s="9">
        <f t="shared" si="873"/>
        <v>-8.8143037219972062E-2</v>
      </c>
      <c r="AI425" s="9">
        <f t="shared" si="874"/>
        <v>0.35257214887988825</v>
      </c>
      <c r="AJ425" s="8">
        <f t="shared" si="875"/>
        <v>-1.8909766613303965E-4</v>
      </c>
      <c r="AK425" s="7">
        <f t="shared" si="876"/>
        <v>2.4970617604238503E-2</v>
      </c>
      <c r="AL425" s="7">
        <f t="shared" si="877"/>
        <v>-2.1856792803920536E-3</v>
      </c>
      <c r="AM425" s="10">
        <f t="shared" si="878"/>
        <v>2.259584065771341E-2</v>
      </c>
      <c r="AN425" s="8"/>
      <c r="AO425" s="10">
        <f>Fixing!B425</f>
        <v>2.2595699391065802E-2</v>
      </c>
      <c r="AP425" s="11">
        <f t="shared" si="879"/>
        <v>-1.4126664760888419E-7</v>
      </c>
      <c r="AR425" t="str">
        <f t="shared" si="880"/>
        <v>4.13999999999996 -0.00218567928039205 -0.00018909766613304 0.0249706176042385 0.0225958406577134</v>
      </c>
    </row>
    <row r="426" spans="1:44" x14ac:dyDescent="0.3">
      <c r="A426" s="4">
        <f t="shared" si="881"/>
        <v>4.1499999999999559</v>
      </c>
      <c r="B426" s="4">
        <f t="shared" si="866"/>
        <v>7.04219038794828E-2</v>
      </c>
      <c r="C426">
        <f>(C$7*EXP(-$B$1*C$7)-B$7*EXP(-$B$1*B$7))*EXP(-C$7*$A426)</f>
        <v>6.1843567908728768E-2</v>
      </c>
      <c r="D426">
        <f>(D$7*EXP(-$B$1*D$7)-C$7*EXP(-$B$1*C$7))*EXP(-D$7*$A426)</f>
        <v>7.5336501166730933E-3</v>
      </c>
      <c r="E426">
        <f>(E$7*EXP(-$B$1*E$7)-D$7*EXP(-$B$1*D$7))*EXP(-E$7*$A426)</f>
        <v>9.1751691875926805E-4</v>
      </c>
      <c r="F426">
        <f>(F$7*EXP(-$B$1*F$7)-E$7*EXP(-$B$1*E$7))*EXP(-F$7*$A426)</f>
        <v>1.1171647617579447E-4</v>
      </c>
      <c r="G426">
        <f>(G$7*EXP(-$B$1*G$7)-F$7*EXP(-$B$1*F$7))*EXP(-G$7*$A426)</f>
        <v>1.3599142399368538E-5</v>
      </c>
      <c r="H426">
        <f>(H$7*EXP(-$B$1*H$7)-G$7*EXP(-$B$1*G$7))*EXP(-H$7*$A426)</f>
        <v>1.6549825897999077E-6</v>
      </c>
      <c r="I426">
        <f>(I$7*EXP(-$B$1*I$7)-H$7*EXP(-$B$1*H$7))*EXP(-I$7*$A426)</f>
        <v>2.0135352982249118E-7</v>
      </c>
      <c r="J426">
        <f>(J$7*EXP(-$B$1*J$7)-I$7*EXP(-$B$1*I$7))*EXP(-J$7*$A426)</f>
        <v>2.4490919108103849E-8</v>
      </c>
      <c r="K426" s="3">
        <f t="shared" si="867"/>
        <v>-2.7510292243858986E-8</v>
      </c>
      <c r="L426" s="3">
        <v>0</v>
      </c>
      <c r="M426" s="4">
        <f t="shared" si="868"/>
        <v>-2.178701960426719E-3</v>
      </c>
      <c r="N426" s="3">
        <f t="shared" ref="N426:W426" si="940">-N$7*EXP(-($B$1+$A426)*N$7)*(N$7-M$7)*($B$4+IF(N$6=1,1,0)*$B$3)</f>
        <v>-1.9343050065793888E-3</v>
      </c>
      <c r="O426" s="3">
        <f t="shared" si="940"/>
        <v>-1.9574889223186883E-4</v>
      </c>
      <c r="P426" s="3">
        <f t="shared" si="940"/>
        <v>-4.035269969933334E-5</v>
      </c>
      <c r="Q426" s="3">
        <f t="shared" si="940"/>
        <v>-6.987553787637532E-6</v>
      </c>
      <c r="R426" s="3">
        <f t="shared" si="940"/>
        <v>-1.111204947038545E-6</v>
      </c>
      <c r="S426" s="3">
        <f t="shared" si="940"/>
        <v>-1.6798436991769539E-7</v>
      </c>
      <c r="T426" s="3">
        <f t="shared" si="940"/>
        <v>-2.4555233863987329E-8</v>
      </c>
      <c r="U426" s="3">
        <f t="shared" si="940"/>
        <v>-3.504422937651267E-9</v>
      </c>
      <c r="V426" s="3">
        <f t="shared" si="940"/>
        <v>-4.9124564063123119E-10</v>
      </c>
      <c r="W426" s="3">
        <f t="shared" si="940"/>
        <v>-6.790909171631123E-11</v>
      </c>
      <c r="X426" s="8">
        <f t="shared" si="870"/>
        <v>2.1331395174692793E-3</v>
      </c>
      <c r="Y426" s="8">
        <f t="shared" ref="Y426:AF426" si="941">(-EXP(-$B$1*Y$7)+EXP(-$B$1*X$7))*EXP(-Y$7*$A426)</f>
        <v>1.8692916757424467E-3</v>
      </c>
      <c r="Z426" s="8">
        <f t="shared" si="941"/>
        <v>2.3120733337999872E-4</v>
      </c>
      <c r="AA426" s="8">
        <f t="shared" si="941"/>
        <v>2.8597372845763924E-5</v>
      </c>
      <c r="AB426" s="8">
        <f t="shared" si="941"/>
        <v>3.5371271391965039E-6</v>
      </c>
      <c r="AC426" s="8">
        <f t="shared" si="941"/>
        <v>4.3749712486941314E-7</v>
      </c>
      <c r="AD426" s="8">
        <f t="shared" si="941"/>
        <v>5.4112766303469969E-8</v>
      </c>
      <c r="AE426" s="8">
        <f t="shared" si="941"/>
        <v>6.6930530752356496E-9</v>
      </c>
      <c r="AF426" s="8">
        <f t="shared" si="941"/>
        <v>8.2784456475012536E-10</v>
      </c>
      <c r="AG426" s="3">
        <f t="shared" si="872"/>
        <v>6.8775730609647472E-9</v>
      </c>
      <c r="AH426" s="9">
        <f t="shared" si="873"/>
        <v>-8.7922954844517676E-2</v>
      </c>
      <c r="AI426" s="9">
        <f t="shared" si="874"/>
        <v>0.3516918193780707</v>
      </c>
      <c r="AJ426" s="8">
        <f t="shared" si="875"/>
        <v>-1.8755192947150767E-4</v>
      </c>
      <c r="AK426" s="7">
        <f t="shared" si="876"/>
        <v>2.4766807499442923E-2</v>
      </c>
      <c r="AL426" s="7">
        <f t="shared" si="877"/>
        <v>-2.178701960426719E-3</v>
      </c>
      <c r="AM426" s="10">
        <f t="shared" si="878"/>
        <v>2.2400553609544696E-2</v>
      </c>
      <c r="AN426" s="8"/>
      <c r="AO426" s="10">
        <f>Fixing!B426</f>
        <v>2.2400413594570606E-2</v>
      </c>
      <c r="AP426" s="11">
        <f t="shared" si="879"/>
        <v>-1.4001497409057984E-7</v>
      </c>
      <c r="AR426" t="str">
        <f t="shared" si="880"/>
        <v>4.14999999999996 -0.00217870196042672 -0.000187551929471508 0.0247668074994429 0.0224005536095447</v>
      </c>
    </row>
    <row r="427" spans="1:44" x14ac:dyDescent="0.3">
      <c r="A427" s="4">
        <f t="shared" si="881"/>
        <v>4.1599999999999557</v>
      </c>
      <c r="B427" s="4">
        <f t="shared" si="866"/>
        <v>7.002223319345828E-2</v>
      </c>
      <c r="C427">
        <f>(C$7*EXP(-$B$1*C$7)-B$7*EXP(-$B$1*B$7))*EXP(-C$7*$A427)</f>
        <v>6.1535121826985228E-2</v>
      </c>
      <c r="D427">
        <f>(D$7*EXP(-$B$1*D$7)-C$7*EXP(-$B$1*C$7))*EXP(-D$7*$A427)</f>
        <v>7.4586890455365998E-3</v>
      </c>
      <c r="E427">
        <f>(E$7*EXP(-$B$1*E$7)-D$7*EXP(-$B$1*D$7))*EXP(-E$7*$A427)</f>
        <v>9.0385687145756841E-4</v>
      </c>
      <c r="F427">
        <f>(F$7*EXP(-$B$1*F$7)-E$7*EXP(-$B$1*E$7))*EXP(-F$7*$A427)</f>
        <v>1.0950434173401953E-4</v>
      </c>
      <c r="G427">
        <f>(G$7*EXP(-$B$1*G$7)-F$7*EXP(-$B$1*F$7))*EXP(-G$7*$A427)</f>
        <v>1.3263378377188915E-5</v>
      </c>
      <c r="H427">
        <f>(H$7*EXP(-$B$1*H$7)-G$7*EXP(-$B$1*G$7))*EXP(-H$7*$A427)</f>
        <v>1.6060704623718644E-6</v>
      </c>
      <c r="I427">
        <f>(I$7*EXP(-$B$1*I$7)-H$7*EXP(-$B$1*H$7))*EXP(-I$7*$A427)</f>
        <v>1.9442805897917686E-7</v>
      </c>
      <c r="J427">
        <f>(J$7*EXP(-$B$1*J$7)-I$7*EXP(-$B$1*I$7))*EXP(-J$7*$A427)</f>
        <v>2.3530616434200031E-8</v>
      </c>
      <c r="K427" s="3">
        <f t="shared" si="867"/>
        <v>-2.6299770109621896E-8</v>
      </c>
      <c r="L427" s="3">
        <v>0</v>
      </c>
      <c r="M427" s="4">
        <f t="shared" si="868"/>
        <v>-2.1717569075106993E-3</v>
      </c>
      <c r="N427" s="3">
        <f t="shared" ref="N427:W427" si="942">-N$7*EXP(-($B$1+$A427)*N$7)*(N$7-M$7)*($B$4+IF(N$6=1,1,0)*$B$3)</f>
        <v>-1.9294752837319803E-3</v>
      </c>
      <c r="O427" s="3">
        <f t="shared" si="942"/>
        <v>-1.9428626723989788E-4</v>
      </c>
      <c r="P427" s="3">
        <f t="shared" si="942"/>
        <v>-3.9851430413057763E-5</v>
      </c>
      <c r="Q427" s="3">
        <f t="shared" si="942"/>
        <v>-6.8663353512519709E-6</v>
      </c>
      <c r="R427" s="3">
        <f t="shared" si="942"/>
        <v>-1.0864820117422943E-6</v>
      </c>
      <c r="S427" s="3">
        <f t="shared" si="942"/>
        <v>-1.6342774055762022E-7</v>
      </c>
      <c r="T427" s="3">
        <f t="shared" si="942"/>
        <v>-2.3770017641197644E-8</v>
      </c>
      <c r="U427" s="3">
        <f t="shared" si="942"/>
        <v>-3.3754406108785048E-9</v>
      </c>
      <c r="V427" s="3">
        <f t="shared" si="942"/>
        <v>-4.7080513820970127E-10</v>
      </c>
      <c r="W427" s="3">
        <f t="shared" si="942"/>
        <v>-6.47588210815985E-11</v>
      </c>
      <c r="X427" s="8">
        <f t="shared" si="870"/>
        <v>2.1210070692998721E-3</v>
      </c>
      <c r="Y427" s="8">
        <f t="shared" ref="Y427:AF427" si="943">(-EXP(-$B$1*Y$7)+EXP(-$B$1*X$7))*EXP(-Y$7*$A427)</f>
        <v>1.8599685446147359E-3</v>
      </c>
      <c r="Z427" s="8">
        <f t="shared" si="943"/>
        <v>2.2890678197445629E-4</v>
      </c>
      <c r="AA427" s="8">
        <f t="shared" si="943"/>
        <v>2.8171613431642463E-5</v>
      </c>
      <c r="AB427" s="8">
        <f t="shared" si="943"/>
        <v>3.4670873291577335E-6</v>
      </c>
      <c r="AC427" s="8">
        <f t="shared" si="943"/>
        <v>4.2669528236903639E-7</v>
      </c>
      <c r="AD427" s="8">
        <f t="shared" si="943"/>
        <v>5.2513492367156688E-8</v>
      </c>
      <c r="AE427" s="8">
        <f t="shared" si="943"/>
        <v>6.4628483007469037E-9</v>
      </c>
      <c r="AF427" s="8">
        <f t="shared" si="943"/>
        <v>7.9538431507157262E-10</v>
      </c>
      <c r="AG427" s="3">
        <f t="shared" si="872"/>
        <v>6.5749425274054756E-9</v>
      </c>
      <c r="AH427" s="9">
        <f t="shared" si="873"/>
        <v>-8.770342198781729E-2</v>
      </c>
      <c r="AI427" s="9">
        <f t="shared" si="874"/>
        <v>0.35081368795126916</v>
      </c>
      <c r="AJ427" s="8">
        <f t="shared" si="875"/>
        <v>-1.8601957803795032E-4</v>
      </c>
      <c r="AK427" s="7">
        <f t="shared" si="876"/>
        <v>2.4564757865180874E-2</v>
      </c>
      <c r="AL427" s="7">
        <f t="shared" si="877"/>
        <v>-2.1717569075106993E-3</v>
      </c>
      <c r="AM427" s="10">
        <f t="shared" si="878"/>
        <v>2.2206981379632226E-2</v>
      </c>
      <c r="AN427" s="8"/>
      <c r="AO427" s="10">
        <f>Fixing!B427</f>
        <v>2.2206842604109475E-2</v>
      </c>
      <c r="AP427" s="11">
        <f t="shared" si="879"/>
        <v>-1.3877552275040617E-7</v>
      </c>
      <c r="AR427" t="str">
        <f t="shared" si="880"/>
        <v>4.15999999999996 -0.0021717569075107 -0.00018601957803795 0.0245647578651809 0.0222069813796322</v>
      </c>
    </row>
    <row r="428" spans="1:44" x14ac:dyDescent="0.3">
      <c r="A428" s="4">
        <f t="shared" si="881"/>
        <v>4.1699999999999555</v>
      </c>
      <c r="B428" s="4">
        <f t="shared" si="866"/>
        <v>6.9625103896812313E-2</v>
      </c>
      <c r="C428">
        <f>(C$7*EXP(-$B$1*C$7)-B$7*EXP(-$B$1*B$7))*EXP(-C$7*$A428)</f>
        <v>6.1228214126492313E-2</v>
      </c>
      <c r="D428">
        <f>(D$7*EXP(-$B$1*D$7)-C$7*EXP(-$B$1*C$7))*EXP(-D$7*$A428)</f>
        <v>7.3844738495202527E-3</v>
      </c>
      <c r="E428">
        <f>(E$7*EXP(-$B$1*E$7)-D$7*EXP(-$B$1*D$7))*EXP(-E$7*$A428)</f>
        <v>8.9040019576512163E-4</v>
      </c>
      <c r="F428">
        <f>(F$7*EXP(-$B$1*F$7)-E$7*EXP(-$B$1*E$7))*EXP(-F$7*$A428)</f>
        <v>1.0733601048901554E-4</v>
      </c>
      <c r="G428">
        <f>(G$7*EXP(-$B$1*G$7)-F$7*EXP(-$B$1*F$7))*EXP(-G$7*$A428)</f>
        <v>1.2935904398254606E-5</v>
      </c>
      <c r="H428">
        <f>(H$7*EXP(-$B$1*H$7)-G$7*EXP(-$B$1*G$7))*EXP(-H$7*$A428)</f>
        <v>1.5586039067729641E-6</v>
      </c>
      <c r="I428">
        <f>(I$7*EXP(-$B$1*I$7)-H$7*EXP(-$B$1*H$7))*EXP(-I$7*$A428)</f>
        <v>1.8774078682273907E-7</v>
      </c>
      <c r="J428">
        <f>(J$7*EXP(-$B$1*J$7)-I$7*EXP(-$B$1*I$7))*EXP(-J$7*$A428)</f>
        <v>2.2607967766723506E-8</v>
      </c>
      <c r="K428" s="3">
        <f t="shared" si="867"/>
        <v>-2.514251399758802E-8</v>
      </c>
      <c r="L428" s="3">
        <v>0</v>
      </c>
      <c r="M428" s="4">
        <f t="shared" si="868"/>
        <v>-2.1648438767191531E-3</v>
      </c>
      <c r="N428" s="3">
        <f t="shared" ref="N428:W428" si="944">-N$7*EXP(-($B$1+$A428)*N$7)*(N$7-M$7)*($B$4+IF(N$6=1,1,0)*$B$3)</f>
        <v>-1.9246576201113756E-3</v>
      </c>
      <c r="O428" s="3">
        <f t="shared" si="944"/>
        <v>-1.9283457090168727E-4</v>
      </c>
      <c r="P428" s="3">
        <f t="shared" si="944"/>
        <v>-3.935638799386255E-5</v>
      </c>
      <c r="Q428" s="3">
        <f t="shared" si="944"/>
        <v>-6.7472197837338793E-6</v>
      </c>
      <c r="R428" s="3">
        <f t="shared" si="944"/>
        <v>-1.0623091311693341E-6</v>
      </c>
      <c r="S428" s="3">
        <f t="shared" si="944"/>
        <v>-1.5899471121542304E-7</v>
      </c>
      <c r="T428" s="3">
        <f t="shared" si="944"/>
        <v>-2.3009910709565532E-8</v>
      </c>
      <c r="U428" s="3">
        <f t="shared" si="944"/>
        <v>-3.251205553746338E-9</v>
      </c>
      <c r="V428" s="3">
        <f t="shared" si="944"/>
        <v>-4.5121515557844921E-10</v>
      </c>
      <c r="W428" s="3">
        <f t="shared" si="944"/>
        <v>-6.1754690011134277E-11</v>
      </c>
      <c r="X428" s="8">
        <f t="shared" si="870"/>
        <v>2.1089520733941556E-3</v>
      </c>
      <c r="Y428" s="8">
        <f t="shared" ref="Y428:AF428" si="945">(-EXP(-$B$1*Y$7)+EXP(-$B$1*X$7))*EXP(-Y$7*$A428)</f>
        <v>1.8506919127975138E-3</v>
      </c>
      <c r="Z428" s="8">
        <f t="shared" si="945"/>
        <v>2.2662912143786755E-4</v>
      </c>
      <c r="AA428" s="8">
        <f t="shared" si="945"/>
        <v>2.775219274939301E-5</v>
      </c>
      <c r="AB428" s="8">
        <f t="shared" si="945"/>
        <v>3.3984344002790734E-6</v>
      </c>
      <c r="AC428" s="8">
        <f t="shared" si="945"/>
        <v>4.1616013831024928E-7</v>
      </c>
      <c r="AD428" s="8">
        <f t="shared" si="945"/>
        <v>5.0961484118740914E-8</v>
      </c>
      <c r="AE428" s="8">
        <f t="shared" si="945"/>
        <v>6.2405613236522306E-9</v>
      </c>
      <c r="AF428" s="8">
        <f t="shared" si="945"/>
        <v>7.6419684998817167E-10</v>
      </c>
      <c r="AG428" s="3">
        <f t="shared" si="872"/>
        <v>6.2856284993970042E-9</v>
      </c>
      <c r="AH428" s="9">
        <f t="shared" si="873"/>
        <v>-8.7484437277789803E-2</v>
      </c>
      <c r="AI428" s="9">
        <f t="shared" si="874"/>
        <v>0.34993774911115921</v>
      </c>
      <c r="AJ428" s="8">
        <f t="shared" si="875"/>
        <v>-1.8450048538671578E-4</v>
      </c>
      <c r="AK428" s="7">
        <f t="shared" si="876"/>
        <v>2.4364452139281102E-2</v>
      </c>
      <c r="AL428" s="7">
        <f t="shared" si="877"/>
        <v>-2.1648438767191531E-3</v>
      </c>
      <c r="AM428" s="10">
        <f t="shared" si="878"/>
        <v>2.2015107777175236E-2</v>
      </c>
      <c r="AN428" s="8"/>
      <c r="AO428" s="10">
        <f>Fixing!B428</f>
        <v>2.2014970229080593E-2</v>
      </c>
      <c r="AP428" s="11">
        <f t="shared" si="879"/>
        <v>-1.3754809464333606E-7</v>
      </c>
      <c r="AR428" t="str">
        <f t="shared" si="880"/>
        <v>4.16999999999996 -0.00216484387671915 -0.000184500485386716 0.0243644521392811 0.0220151077771752</v>
      </c>
    </row>
    <row r="429" spans="1:44" x14ac:dyDescent="0.3">
      <c r="A429" s="4">
        <f t="shared" si="881"/>
        <v>4.1799999999999553</v>
      </c>
      <c r="B429" s="4">
        <f t="shared" si="866"/>
        <v>6.923049674535442E-2</v>
      </c>
      <c r="C429">
        <f>(C$7*EXP(-$B$1*C$7)-B$7*EXP(-$B$1*B$7))*EXP(-C$7*$A429)</f>
        <v>6.0922837134541538E-2</v>
      </c>
      <c r="D429">
        <f>(D$7*EXP(-$B$1*D$7)-C$7*EXP(-$B$1*C$7))*EXP(-D$7*$A429)</f>
        <v>7.3109971070426071E-3</v>
      </c>
      <c r="E429">
        <f>(E$7*EXP(-$B$1*E$7)-D$7*EXP(-$B$1*D$7))*EXP(-E$7*$A429)</f>
        <v>8.7714386387312585E-4</v>
      </c>
      <c r="F429">
        <f>(F$7*EXP(-$B$1*F$7)-E$7*EXP(-$B$1*E$7))*EXP(-F$7*$A429)</f>
        <v>1.0521061507937304E-4</v>
      </c>
      <c r="G429">
        <f>(G$7*EXP(-$B$1*G$7)-F$7*EXP(-$B$1*F$7))*EXP(-G$7*$A429)</f>
        <v>1.2616515780668617E-5</v>
      </c>
      <c r="H429">
        <f>(H$7*EXP(-$B$1*H$7)-G$7*EXP(-$B$1*G$7))*EXP(-H$7*$A429)</f>
        <v>1.5125401998990795E-6</v>
      </c>
      <c r="I429">
        <f>(I$7*EXP(-$B$1*I$7)-H$7*EXP(-$B$1*H$7))*EXP(-I$7*$A429)</f>
        <v>1.8128352060849431E-7</v>
      </c>
      <c r="J429">
        <f>(J$7*EXP(-$B$1*J$7)-I$7*EXP(-$B$1*I$7))*EXP(-J$7*$A429)</f>
        <v>2.1721496670964099E-8</v>
      </c>
      <c r="K429" s="3">
        <f t="shared" si="867"/>
        <v>-2.4036180068647562E-8</v>
      </c>
      <c r="L429" s="3">
        <v>0</v>
      </c>
      <c r="M429" s="4">
        <f t="shared" si="868"/>
        <v>-2.1579626258413508E-3</v>
      </c>
      <c r="N429" s="3">
        <f t="shared" ref="N429:W429" si="946">-N$7*EXP(-($B$1+$A429)*N$7)*(N$7-M$7)*($B$4+IF(N$6=1,1,0)*$B$3)</f>
        <v>-1.9198519856071621E-3</v>
      </c>
      <c r="O429" s="3">
        <f t="shared" si="946"/>
        <v>-1.9139372155893482E-4</v>
      </c>
      <c r="P429" s="3">
        <f t="shared" si="946"/>
        <v>-3.8867495090362606E-5</v>
      </c>
      <c r="Q429" s="3">
        <f t="shared" si="946"/>
        <v>-6.6301706050097083E-6</v>
      </c>
      <c r="R429" s="3">
        <f t="shared" si="946"/>
        <v>-1.0386740672825936E-6</v>
      </c>
      <c r="S429" s="3">
        <f t="shared" si="946"/>
        <v>-1.5468192920138279E-7</v>
      </c>
      <c r="T429" s="3">
        <f t="shared" si="946"/>
        <v>-2.2274110135473259E-8</v>
      </c>
      <c r="U429" s="3">
        <f t="shared" si="946"/>
        <v>-3.1315430402314125E-9</v>
      </c>
      <c r="V429" s="3">
        <f t="shared" si="946"/>
        <v>-4.3244030300493773E-10</v>
      </c>
      <c r="W429" s="3">
        <f t="shared" si="946"/>
        <v>-5.8889919159676465E-11</v>
      </c>
      <c r="X429" s="8">
        <f t="shared" si="870"/>
        <v>2.0969739393444748E-3</v>
      </c>
      <c r="Y429" s="8">
        <f t="shared" ref="Y429:AF429" si="947">(-EXP(-$B$1*Y$7)+EXP(-$B$1*X$7))*EXP(-Y$7*$A429)</f>
        <v>1.8414615483745018E-3</v>
      </c>
      <c r="Z429" s="8">
        <f t="shared" si="947"/>
        <v>2.2437412400228083E-4</v>
      </c>
      <c r="AA429" s="8">
        <f t="shared" si="947"/>
        <v>2.7339016427592607E-5</v>
      </c>
      <c r="AB429" s="8">
        <f t="shared" si="947"/>
        <v>3.3311408904735876E-6</v>
      </c>
      <c r="AC429" s="8">
        <f t="shared" si="947"/>
        <v>4.0588510788506783E-7</v>
      </c>
      <c r="AD429" s="8">
        <f t="shared" si="947"/>
        <v>4.9455344646035389E-8</v>
      </c>
      <c r="AE429" s="8">
        <f t="shared" si="947"/>
        <v>6.025919814606092E-9</v>
      </c>
      <c r="AF429" s="8">
        <f t="shared" si="947"/>
        <v>7.3423226290210817E-10</v>
      </c>
      <c r="AG429" s="3">
        <f t="shared" si="872"/>
        <v>6.0090450171618914E-9</v>
      </c>
      <c r="AH429" s="9">
        <f t="shared" si="873"/>
        <v>-8.7265999345780096E-2</v>
      </c>
      <c r="AI429" s="9">
        <f t="shared" si="874"/>
        <v>0.34906399738312038</v>
      </c>
      <c r="AJ429" s="8">
        <f t="shared" si="875"/>
        <v>-1.8299452641895285E-4</v>
      </c>
      <c r="AK429" s="7">
        <f t="shared" si="876"/>
        <v>2.4165873934752519E-2</v>
      </c>
      <c r="AL429" s="7">
        <f t="shared" si="877"/>
        <v>-2.1579626258413508E-3</v>
      </c>
      <c r="AM429" s="10">
        <f t="shared" si="878"/>
        <v>2.1824916782492217E-2</v>
      </c>
      <c r="AN429" s="8"/>
      <c r="AO429" s="10">
        <f>Fixing!B429</f>
        <v>2.1824780449875403E-2</v>
      </c>
      <c r="AP429" s="11">
        <f t="shared" si="879"/>
        <v>-1.3633261681383901E-7</v>
      </c>
      <c r="AR429" t="str">
        <f t="shared" si="880"/>
        <v>4.17999999999996 -0.00215796262584135 -0.000182994526418953 0.0241658739347525 0.0218249167824922</v>
      </c>
    </row>
    <row r="430" spans="1:44" x14ac:dyDescent="0.3">
      <c r="A430" s="4">
        <f t="shared" si="881"/>
        <v>4.1899999999999551</v>
      </c>
      <c r="B430" s="4">
        <f t="shared" si="866"/>
        <v>6.883839267581375E-2</v>
      </c>
      <c r="C430">
        <f>(C$7*EXP(-$B$1*C$7)-B$7*EXP(-$B$1*B$7))*EXP(-C$7*$A430)</f>
        <v>6.0618983216692193E-2</v>
      </c>
      <c r="D430">
        <f>(D$7*EXP(-$B$1*D$7)-C$7*EXP(-$B$1*C$7))*EXP(-D$7*$A430)</f>
        <v>7.238251470368183E-3</v>
      </c>
      <c r="E430">
        <f>(E$7*EXP(-$B$1*E$7)-D$7*EXP(-$B$1*D$7))*EXP(-E$7*$A430)</f>
        <v>8.6408489305098005E-4</v>
      </c>
      <c r="F430">
        <f>(F$7*EXP(-$B$1*F$7)-E$7*EXP(-$B$1*E$7))*EXP(-F$7*$A430)</f>
        <v>1.0312730531858921E-4</v>
      </c>
      <c r="G430">
        <f>(G$7*EXP(-$B$1*G$7)-F$7*EXP(-$B$1*F$7))*EXP(-G$7*$A430)</f>
        <v>1.2305012896147996E-5</v>
      </c>
      <c r="H430">
        <f>(H$7*EXP(-$B$1*H$7)-G$7*EXP(-$B$1*G$7))*EXP(-H$7*$A430)</f>
        <v>1.4678378813046304E-6</v>
      </c>
      <c r="I430">
        <f>(I$7*EXP(-$B$1*I$7)-H$7*EXP(-$B$1*H$7))*EXP(-I$7*$A430)</f>
        <v>1.7504834937780225E-7</v>
      </c>
      <c r="J430">
        <f>(J$7*EXP(-$B$1*J$7)-I$7*EXP(-$B$1*I$7))*EXP(-J$7*$A430)</f>
        <v>2.086978460404467E-8</v>
      </c>
      <c r="K430" s="3">
        <f t="shared" si="867"/>
        <v>-2.2978527618514058E-8</v>
      </c>
      <c r="L430" s="3">
        <v>0</v>
      </c>
      <c r="M430" s="4">
        <f t="shared" si="868"/>
        <v>-2.1511129153427319E-3</v>
      </c>
      <c r="N430" s="3">
        <f t="shared" ref="N430:W430" si="948">-N$7*EXP(-($B$1+$A430)*N$7)*(N$7-M$7)*($B$4+IF(N$6=1,1,0)*$B$3)</f>
        <v>-1.9150583501841077E-3</v>
      </c>
      <c r="O430" s="3">
        <f t="shared" si="948"/>
        <v>-1.8996363816348551E-4</v>
      </c>
      <c r="P430" s="3">
        <f t="shared" si="948"/>
        <v>-3.8384675312047029E-5</v>
      </c>
      <c r="Q430" s="3">
        <f t="shared" si="948"/>
        <v>-6.5151519678536456E-6</v>
      </c>
      <c r="R430" s="3">
        <f t="shared" si="948"/>
        <v>-1.0155648543261918E-6</v>
      </c>
      <c r="S430" s="3">
        <f t="shared" si="948"/>
        <v>-1.5048613276855115E-7</v>
      </c>
      <c r="T430" s="3">
        <f t="shared" si="948"/>
        <v>-2.1561838661153171E-8</v>
      </c>
      <c r="U430" s="3">
        <f t="shared" si="948"/>
        <v>-3.0162847752033881E-9</v>
      </c>
      <c r="V430" s="3">
        <f t="shared" si="948"/>
        <v>-4.1444666330692148E-10</v>
      </c>
      <c r="W430" s="3">
        <f t="shared" si="948"/>
        <v>-5.615804367260122E-11</v>
      </c>
      <c r="X430" s="8">
        <f t="shared" si="870"/>
        <v>2.0850720823559548E-3</v>
      </c>
      <c r="Y430" s="8">
        <f t="shared" ref="Y430:AF430" si="949">(-EXP(-$B$1*Y$7)+EXP(-$B$1*X$7))*EXP(-Y$7*$A430)</f>
        <v>1.8322772205861086E-3</v>
      </c>
      <c r="Z430" s="8">
        <f t="shared" si="949"/>
        <v>2.221415641660734E-4</v>
      </c>
      <c r="AA430" s="8">
        <f t="shared" si="949"/>
        <v>2.6931991499825754E-5</v>
      </c>
      <c r="AB430" s="8">
        <f t="shared" si="949"/>
        <v>3.2651798814400953E-6</v>
      </c>
      <c r="AC430" s="8">
        <f t="shared" si="949"/>
        <v>3.9586376886499635E-7</v>
      </c>
      <c r="AD430" s="8">
        <f t="shared" si="949"/>
        <v>4.7993718321847197E-8</v>
      </c>
      <c r="AE430" s="8">
        <f t="shared" si="949"/>
        <v>5.8186608109174317E-9</v>
      </c>
      <c r="AF430" s="8">
        <f t="shared" si="949"/>
        <v>7.0544260408125816E-10</v>
      </c>
      <c r="AG430" s="3">
        <f t="shared" si="872"/>
        <v>5.744631904628516E-9</v>
      </c>
      <c r="AH430" s="9">
        <f t="shared" si="873"/>
        <v>-8.7048106826550356E-2</v>
      </c>
      <c r="AI430" s="9">
        <f t="shared" si="874"/>
        <v>0.34819242730620142</v>
      </c>
      <c r="AJ430" s="8">
        <f t="shared" si="875"/>
        <v>-1.8150157736597896E-4</v>
      </c>
      <c r="AK430" s="7">
        <f t="shared" si="876"/>
        <v>2.3969007037649027E-2</v>
      </c>
      <c r="AL430" s="7">
        <f t="shared" si="877"/>
        <v>-2.1511129153427319E-3</v>
      </c>
      <c r="AM430" s="10">
        <f t="shared" si="878"/>
        <v>2.1636392544940316E-2</v>
      </c>
      <c r="AN430" s="8"/>
      <c r="AO430" s="10">
        <f>Fixing!B430</f>
        <v>2.163625741603736E-2</v>
      </c>
      <c r="AP430" s="11">
        <f t="shared" si="879"/>
        <v>-1.3512890295608315E-7</v>
      </c>
      <c r="AR430" t="str">
        <f t="shared" si="880"/>
        <v>4.18999999999996 -0.00215111291534273 -0.000181501577365979 0.023969007037649 0.0216363925449403</v>
      </c>
    </row>
    <row r="431" spans="1:44" x14ac:dyDescent="0.3">
      <c r="A431" s="4">
        <f t="shared" si="881"/>
        <v>4.1999999999999549</v>
      </c>
      <c r="B431" s="4">
        <f t="shared" si="866"/>
        <v>6.8448772803732835E-2</v>
      </c>
      <c r="C431">
        <f>(C$7*EXP(-$B$1*C$7)-B$7*EXP(-$B$1*B$7))*EXP(-C$7*$A431)</f>
        <v>6.0316644776580504E-2</v>
      </c>
      <c r="D431">
        <f>(D$7*EXP(-$B$1*D$7)-C$7*EXP(-$B$1*C$7))*EXP(-D$7*$A431)</f>
        <v>7.1662296648726921E-3</v>
      </c>
      <c r="E431">
        <f>(E$7*EXP(-$B$1*E$7)-D$7*EXP(-$B$1*D$7))*EXP(-E$7*$A431)</f>
        <v>8.5122034497515627E-4</v>
      </c>
      <c r="F431">
        <f>(F$7*EXP(-$B$1*F$7)-E$7*EXP(-$B$1*E$7))*EXP(-F$7*$A431)</f>
        <v>1.0108524785498188E-4</v>
      </c>
      <c r="G431">
        <f>(G$7*EXP(-$B$1*G$7)-F$7*EXP(-$B$1*F$7))*EXP(-G$7*$A431)</f>
        <v>1.2001201045249619E-5</v>
      </c>
      <c r="H431">
        <f>(H$7*EXP(-$B$1*H$7)-G$7*EXP(-$B$1*G$7))*EXP(-H$7*$A431)</f>
        <v>1.4244567158853848E-6</v>
      </c>
      <c r="I431">
        <f>(I$7*EXP(-$B$1*I$7)-H$7*EXP(-$B$1*H$7))*EXP(-I$7*$A431)</f>
        <v>1.6902763426615265E-7</v>
      </c>
      <c r="J431">
        <f>(J$7*EXP(-$B$1*J$7)-I$7*EXP(-$B$1*I$7))*EXP(-J$7*$A431)</f>
        <v>2.0051468644949884E-8</v>
      </c>
      <c r="K431" s="3">
        <f t="shared" si="867"/>
        <v>-2.1967414539531817E-8</v>
      </c>
      <c r="L431" s="3">
        <v>0</v>
      </c>
      <c r="M431" s="4">
        <f t="shared" si="868"/>
        <v>-2.1442945083275833E-3</v>
      </c>
      <c r="N431" s="3">
        <f t="shared" ref="N431:W431" si="950">-N$7*EXP(-($B$1+$A431)*N$7)*(N$7-M$7)*($B$4+IF(N$6=1,1,0)*$B$3)</f>
        <v>-1.9102766838819763E-3</v>
      </c>
      <c r="O431" s="3">
        <f t="shared" si="950"/>
        <v>-1.8854424027277091E-4</v>
      </c>
      <c r="P431" s="3">
        <f t="shared" si="950"/>
        <v>-3.7907853217343228E-5</v>
      </c>
      <c r="Q431" s="3">
        <f t="shared" si="950"/>
        <v>-6.4021286469090858E-6</v>
      </c>
      <c r="R431" s="3">
        <f t="shared" si="950"/>
        <v>-9.9296979276750541E-7</v>
      </c>
      <c r="S431" s="3">
        <f t="shared" si="950"/>
        <v>-1.464041486459014E-7</v>
      </c>
      <c r="T431" s="3">
        <f t="shared" si="950"/>
        <v>-2.0872343883636847E-8</v>
      </c>
      <c r="U431" s="3">
        <f t="shared" si="950"/>
        <v>-2.9052686577322087E-9</v>
      </c>
      <c r="V431" s="3">
        <f t="shared" si="950"/>
        <v>-3.9720173058032338E-10</v>
      </c>
      <c r="W431" s="3">
        <f t="shared" si="950"/>
        <v>-5.3552898596831967E-11</v>
      </c>
      <c r="X431" s="8">
        <f t="shared" si="870"/>
        <v>2.0732459231797289E-3</v>
      </c>
      <c r="Y431" s="8">
        <f t="shared" ref="Y431:AF431" si="951">(-EXP(-$B$1*Y$7)+EXP(-$B$1*X$7))*EXP(-Y$7*$A431)</f>
        <v>1.8231386998236614E-3</v>
      </c>
      <c r="Z431" s="8">
        <f t="shared" si="951"/>
        <v>2.1993121867140117E-4</v>
      </c>
      <c r="AA431" s="8">
        <f t="shared" si="951"/>
        <v>2.6531026383766554E-5</v>
      </c>
      <c r="AB431" s="8">
        <f t="shared" si="951"/>
        <v>3.2005249878954919E-6</v>
      </c>
      <c r="AC431" s="8">
        <f t="shared" si="951"/>
        <v>3.8608985758692437E-7</v>
      </c>
      <c r="AD431" s="8">
        <f t="shared" si="951"/>
        <v>4.6575289583821848E-8</v>
      </c>
      <c r="AE431" s="8">
        <f t="shared" si="951"/>
        <v>5.6185303943875156E-9</v>
      </c>
      <c r="AF431" s="8">
        <f t="shared" si="951"/>
        <v>6.7778180392938705E-10</v>
      </c>
      <c r="AG431" s="3">
        <f t="shared" si="872"/>
        <v>5.4918536348829552E-9</v>
      </c>
      <c r="AH431" s="9">
        <f t="shared" si="873"/>
        <v>-8.6830758358271656E-2</v>
      </c>
      <c r="AI431" s="9">
        <f t="shared" si="874"/>
        <v>0.34732303343308663</v>
      </c>
      <c r="AJ431" s="8">
        <f t="shared" si="875"/>
        <v>-1.8002151577289088E-4</v>
      </c>
      <c r="AK431" s="7">
        <f t="shared" si="876"/>
        <v>2.3773835404964649E-2</v>
      </c>
      <c r="AL431" s="7">
        <f t="shared" si="877"/>
        <v>-2.1442945083275833E-3</v>
      </c>
      <c r="AM431" s="10">
        <f t="shared" si="878"/>
        <v>2.1449519380864174E-2</v>
      </c>
      <c r="AN431" s="8"/>
      <c r="AO431" s="10">
        <f>Fixing!B431</f>
        <v>2.1449385443972648E-2</v>
      </c>
      <c r="AP431" s="11">
        <f t="shared" si="879"/>
        <v>-1.33936891525549E-7</v>
      </c>
      <c r="AR431" t="str">
        <f t="shared" si="880"/>
        <v>4.19999999999995 -0.00214429450832758 -0.000180021515772891 0.0237738354049646 0.0214495193808642</v>
      </c>
    </row>
    <row r="432" spans="1:44" x14ac:dyDescent="0.3">
      <c r="A432" s="4">
        <f t="shared" si="881"/>
        <v>4.2099999999999547</v>
      </c>
      <c r="B432" s="4">
        <f t="shared" si="866"/>
        <v>6.8061618421390538E-2</v>
      </c>
      <c r="C432">
        <f>(C$7*EXP(-$B$1*C$7)-B$7*EXP(-$B$1*B$7))*EXP(-C$7*$A432)</f>
        <v>6.001581425572973E-2</v>
      </c>
      <c r="D432">
        <f>(D$7*EXP(-$B$1*D$7)-C$7*EXP(-$B$1*C$7))*EXP(-D$7*$A432)</f>
        <v>7.0949244883155667E-3</v>
      </c>
      <c r="E432">
        <f>(E$7*EXP(-$B$1*E$7)-D$7*EXP(-$B$1*D$7))*EXP(-E$7*$A432)</f>
        <v>8.3854732506806451E-4</v>
      </c>
      <c r="F432">
        <f>(F$7*EXP(-$B$1*F$7)-E$7*EXP(-$B$1*E$7))*EXP(-F$7*$A432)</f>
        <v>9.9083625838337805E-5</v>
      </c>
      <c r="G432">
        <f>(G$7*EXP(-$B$1*G$7)-F$7*EXP(-$B$1*F$7))*EXP(-G$7*$A432)</f>
        <v>1.1704890335676736E-5</v>
      </c>
      <c r="H432">
        <f>(H$7*EXP(-$B$1*H$7)-G$7*EXP(-$B$1*G$7))*EXP(-H$7*$A432)</f>
        <v>1.3823576576641487E-6</v>
      </c>
      <c r="I432">
        <f>(I$7*EXP(-$B$1*I$7)-H$7*EXP(-$B$1*H$7))*EXP(-I$7*$A432)</f>
        <v>1.6321399914460032E-7</v>
      </c>
      <c r="J432">
        <f>(J$7*EXP(-$B$1*J$7)-I$7*EXP(-$B$1*I$7))*EXP(-J$7*$A432)</f>
        <v>1.9265239313561811E-8</v>
      </c>
      <c r="K432" s="3">
        <f t="shared" si="867"/>
        <v>-2.1000792982176284E-8</v>
      </c>
      <c r="L432" s="3">
        <v>0</v>
      </c>
      <c r="M432" s="4">
        <f t="shared" si="868"/>
        <v>-2.1375071705023339E-3</v>
      </c>
      <c r="N432" s="3">
        <f t="shared" ref="N432:W432" si="952">-N$7*EXP(-($B$1+$A432)*N$7)*(N$7-M$7)*($B$4+IF(N$6=1,1,0)*$B$3)</f>
        <v>-1.9055069568153372E-3</v>
      </c>
      <c r="O432" s="3">
        <f t="shared" si="952"/>
        <v>-1.8713544804528564E-4</v>
      </c>
      <c r="P432" s="3">
        <f t="shared" si="952"/>
        <v>-3.7436954301828727E-5</v>
      </c>
      <c r="Q432" s="3">
        <f t="shared" si="952"/>
        <v>-6.2910660279006276E-6</v>
      </c>
      <c r="R432" s="3">
        <f t="shared" si="952"/>
        <v>-9.7087744337403991E-7</v>
      </c>
      <c r="S432" s="3">
        <f t="shared" si="952"/>
        <v>-1.4243288963839003E-7</v>
      </c>
      <c r="T432" s="3">
        <f t="shared" si="952"/>
        <v>-2.0204897459959641E-8</v>
      </c>
      <c r="U432" s="3">
        <f t="shared" si="952"/>
        <v>-2.7983385531069289E-9</v>
      </c>
      <c r="V432" s="3">
        <f t="shared" si="952"/>
        <v>-3.8067435147660314E-10</v>
      </c>
      <c r="W432" s="3">
        <f t="shared" si="952"/>
        <v>-5.1068604968548532E-11</v>
      </c>
      <c r="X432" s="8">
        <f t="shared" si="870"/>
        <v>2.0614948880471437E-3</v>
      </c>
      <c r="Y432" s="8">
        <f t="shared" ref="Y432:AF432" si="953">(-EXP(-$B$1*Y$7)+EXP(-$B$1*X$7))*EXP(-Y$7*$A432)</f>
        <v>1.814045757623665E-3</v>
      </c>
      <c r="Z432" s="8">
        <f t="shared" si="953"/>
        <v>2.1774286648187271E-4</v>
      </c>
      <c r="AA432" s="8">
        <f t="shared" si="953"/>
        <v>2.6136030860572309E-5</v>
      </c>
      <c r="AB432" s="8">
        <f t="shared" si="953"/>
        <v>3.1371503470202811E-6</v>
      </c>
      <c r="AC432" s="8">
        <f t="shared" si="953"/>
        <v>3.7655726503813454E-7</v>
      </c>
      <c r="AD432" s="8">
        <f t="shared" si="953"/>
        <v>4.5198781750348292E-8</v>
      </c>
      <c r="AE432" s="8">
        <f t="shared" si="953"/>
        <v>5.4252833802283551E-9</v>
      </c>
      <c r="AF432" s="8">
        <f t="shared" si="953"/>
        <v>6.5120559926496618E-10</v>
      </c>
      <c r="AG432" s="3">
        <f t="shared" si="872"/>
        <v>5.2501982455440717E-9</v>
      </c>
      <c r="AH432" s="9">
        <f t="shared" si="873"/>
        <v>-8.6613952582515336E-2</v>
      </c>
      <c r="AI432" s="9">
        <f t="shared" si="874"/>
        <v>0.34645581033006134</v>
      </c>
      <c r="AJ432" s="8">
        <f t="shared" si="875"/>
        <v>-1.7855422048241307E-4</v>
      </c>
      <c r="AK432" s="7">
        <f t="shared" si="876"/>
        <v>2.358034316255829E-2</v>
      </c>
      <c r="AL432" s="7">
        <f t="shared" si="877"/>
        <v>-2.1375071705023339E-3</v>
      </c>
      <c r="AM432" s="10">
        <f t="shared" si="878"/>
        <v>2.1264281771573541E-2</v>
      </c>
      <c r="AN432" s="8"/>
      <c r="AO432" s="10">
        <f>Fixing!B432</f>
        <v>2.1264149015189335E-2</v>
      </c>
      <c r="AP432" s="11">
        <f t="shared" si="879"/>
        <v>-1.3275638420517932E-7</v>
      </c>
      <c r="AR432" t="str">
        <f t="shared" si="880"/>
        <v>4.20999999999995 -0.00213750717050233 -0.000178554220482413 0.0235803431625583 0.0212642817715735</v>
      </c>
    </row>
    <row r="433" spans="1:44" x14ac:dyDescent="0.3">
      <c r="A433" s="4">
        <f t="shared" si="881"/>
        <v>4.2199999999999545</v>
      </c>
      <c r="B433" s="4">
        <f t="shared" si="866"/>
        <v>6.7676910995753931E-2</v>
      </c>
      <c r="C433">
        <f>(C$7*EXP(-$B$1*C$7)-B$7*EXP(-$B$1*B$7))*EXP(-C$7*$A433)</f>
        <v>5.971648413336117E-2</v>
      </c>
      <c r="D433">
        <f>(D$7*EXP(-$B$1*D$7)-C$7*EXP(-$B$1*C$7))*EXP(-D$7*$A433)</f>
        <v>7.0243288101197289E-3</v>
      </c>
      <c r="E433">
        <f>(E$7*EXP(-$B$1*E$7)-D$7*EXP(-$B$1*D$7))*EXP(-E$7*$A433)</f>
        <v>8.2606298184676125E-4</v>
      </c>
      <c r="F433">
        <f>(F$7*EXP(-$B$1*F$7)-E$7*EXP(-$B$1*E$7))*EXP(-F$7*$A433)</f>
        <v>9.7121638593161702E-5</v>
      </c>
      <c r="G433">
        <f>(G$7*EXP(-$B$1*G$7)-F$7*EXP(-$B$1*F$7))*EXP(-G$7*$A433)</f>
        <v>1.1415895563590154E-5</v>
      </c>
      <c r="H433">
        <f>(H$7*EXP(-$B$1*H$7)-G$7*EXP(-$B$1*G$7))*EXP(-H$7*$A433)</f>
        <v>1.3415028146467516E-6</v>
      </c>
      <c r="I433">
        <f>(I$7*EXP(-$B$1*I$7)-H$7*EXP(-$B$1*H$7))*EXP(-I$7*$A433)</f>
        <v>1.5760032158308415E-7</v>
      </c>
      <c r="J433">
        <f>(J$7*EXP(-$B$1*J$7)-I$7*EXP(-$B$1*I$7))*EXP(-J$7*$A433)</f>
        <v>1.8509838475212356E-8</v>
      </c>
      <c r="K433" s="3">
        <f t="shared" si="867"/>
        <v>-2.0076705207458728E-8</v>
      </c>
      <c r="L433" s="3">
        <v>0</v>
      </c>
      <c r="M433" s="4">
        <f t="shared" si="868"/>
        <v>-2.1307506701394503E-3</v>
      </c>
      <c r="N433" s="3">
        <f t="shared" ref="N433:W433" si="954">-N$7*EXP(-($B$1+$A433)*N$7)*(N$7-M$7)*($B$4+IF(N$6=1,1,0)*$B$3)</f>
        <v>-1.9007491391733811E-3</v>
      </c>
      <c r="O433" s="3">
        <f t="shared" si="954"/>
        <v>-1.8573718223609525E-4</v>
      </c>
      <c r="P433" s="3">
        <f t="shared" si="954"/>
        <v>-3.6971904986589989E-5</v>
      </c>
      <c r="Q433" s="3">
        <f t="shared" si="954"/>
        <v>-6.181930097033143E-6</v>
      </c>
      <c r="R433" s="3">
        <f t="shared" si="954"/>
        <v>-9.4927662142207002E-7</v>
      </c>
      <c r="S433" s="3">
        <f t="shared" si="954"/>
        <v>-1.3856935229211989E-7</v>
      </c>
      <c r="T433" s="3">
        <f t="shared" si="954"/>
        <v>-1.9558794337780487E-8</v>
      </c>
      <c r="U433" s="3">
        <f t="shared" si="954"/>
        <v>-2.6953440732455611E-9</v>
      </c>
      <c r="V433" s="3">
        <f t="shared" si="954"/>
        <v>-3.6483466892354602E-10</v>
      </c>
      <c r="W433" s="3">
        <f t="shared" si="954"/>
        <v>-4.8699556546280952E-11</v>
      </c>
      <c r="X433" s="8">
        <f t="shared" si="870"/>
        <v>2.0498184086049239E-3</v>
      </c>
      <c r="Y433" s="8">
        <f t="shared" ref="Y433:AF433" si="955">(-EXP(-$B$1*Y$7)+EXP(-$B$1*X$7))*EXP(-Y$7*$A433)</f>
        <v>1.8049981666620907E-3</v>
      </c>
      <c r="Z433" s="8">
        <f t="shared" si="955"/>
        <v>2.1557628876044539E-4</v>
      </c>
      <c r="AA433" s="8">
        <f t="shared" si="955"/>
        <v>2.5746916054583897E-5</v>
      </c>
      <c r="AB433" s="8">
        <f t="shared" si="955"/>
        <v>3.075030608113108E-6</v>
      </c>
      <c r="AC433" s="8">
        <f t="shared" si="955"/>
        <v>3.6726003303797247E-7</v>
      </c>
      <c r="AD433" s="8">
        <f t="shared" si="955"/>
        <v>4.3862955871459355E-8</v>
      </c>
      <c r="AE433" s="8">
        <f t="shared" si="955"/>
        <v>5.2386830166806666E-9</v>
      </c>
      <c r="AF433" s="8">
        <f t="shared" si="955"/>
        <v>6.2567146249064006E-10</v>
      </c>
      <c r="AG433" s="3">
        <f t="shared" si="872"/>
        <v>5.0191763018646827E-9</v>
      </c>
      <c r="AH433" s="9">
        <f t="shared" si="873"/>
        <v>-8.6397688144244603E-2</v>
      </c>
      <c r="AI433" s="9">
        <f t="shared" si="874"/>
        <v>0.34559075257697841</v>
      </c>
      <c r="AJ433" s="8">
        <f t="shared" si="875"/>
        <v>-1.7709957161897997E-4</v>
      </c>
      <c r="AK433" s="7">
        <f t="shared" si="876"/>
        <v>2.3388514603107785E-2</v>
      </c>
      <c r="AL433" s="7">
        <f t="shared" si="877"/>
        <v>-2.1307506701394503E-3</v>
      </c>
      <c r="AM433" s="10">
        <f t="shared" si="878"/>
        <v>2.1080664361349352E-2</v>
      </c>
      <c r="AN433" s="8"/>
      <c r="AO433" s="10">
        <f>Fixing!B433</f>
        <v>2.108053277404056E-2</v>
      </c>
      <c r="AP433" s="11">
        <f t="shared" si="879"/>
        <v>-1.3158730879231362E-7</v>
      </c>
      <c r="AR433" t="str">
        <f t="shared" si="880"/>
        <v>4.21999999999995 -0.00213075067013945 -0.00017709957161898 0.0233885146031078 0.0210806643613494</v>
      </c>
    </row>
    <row r="434" spans="1:44" x14ac:dyDescent="0.3">
      <c r="A434" s="4">
        <f t="shared" si="881"/>
        <v>4.2299999999999542</v>
      </c>
      <c r="B434" s="4">
        <f t="shared" si="866"/>
        <v>6.7294632166458868E-2</v>
      </c>
      <c r="C434">
        <f>(C$7*EXP(-$B$1*C$7)-B$7*EXP(-$B$1*B$7))*EXP(-C$7*$A434)</f>
        <v>5.941864692620618E-2</v>
      </c>
      <c r="D434">
        <f>(D$7*EXP(-$B$1*D$7)-C$7*EXP(-$B$1*C$7))*EXP(-D$7*$A434)</f>
        <v>6.954435570658531E-3</v>
      </c>
      <c r="E434">
        <f>(E$7*EXP(-$B$1*E$7)-D$7*EXP(-$B$1*D$7))*EXP(-E$7*$A434)</f>
        <v>8.137645062813528E-4</v>
      </c>
      <c r="F434">
        <f>(F$7*EXP(-$B$1*F$7)-E$7*EXP(-$B$1*E$7))*EXP(-F$7*$A434)</f>
        <v>9.5198501298395311E-5</v>
      </c>
      <c r="G434">
        <f>(G$7*EXP(-$B$1*G$7)-F$7*EXP(-$B$1*F$7))*EXP(-G$7*$A434)</f>
        <v>1.1134036097849762E-5</v>
      </c>
      <c r="H434">
        <f>(H$7*EXP(-$B$1*H$7)-G$7*EXP(-$B$1*G$7))*EXP(-H$7*$A434)</f>
        <v>1.3018554147166932E-6</v>
      </c>
      <c r="I434">
        <f>(I$7*EXP(-$B$1*I$7)-H$7*EXP(-$B$1*H$7))*EXP(-I$7*$A434)</f>
        <v>1.5217972412456025E-7</v>
      </c>
      <c r="J434">
        <f>(J$7*EXP(-$B$1*J$7)-I$7*EXP(-$B$1*I$7))*EXP(-J$7*$A434)</f>
        <v>1.7784057327399387E-8</v>
      </c>
      <c r="K434" s="3">
        <f t="shared" si="867"/>
        <v>-1.9193279621836064E-8</v>
      </c>
      <c r="L434" s="3">
        <v>0</v>
      </c>
      <c r="M434" s="4">
        <f t="shared" si="868"/>
        <v>-2.1240247780419208E-3</v>
      </c>
      <c r="N434" s="3">
        <f t="shared" ref="N434:W434" si="956">-N$7*EXP(-($B$1+$A434)*N$7)*(N$7-M$7)*($B$4+IF(N$6=1,1,0)*$B$3)</f>
        <v>-1.8960032012197326E-3</v>
      </c>
      <c r="O434" s="3">
        <f t="shared" si="956"/>
        <v>-1.8434936419237956E-4</v>
      </c>
      <c r="P434" s="3">
        <f t="shared" si="956"/>
        <v>-3.6512632606725303E-5</v>
      </c>
      <c r="Q434" s="3">
        <f t="shared" si="956"/>
        <v>-6.0746874305748253E-6</v>
      </c>
      <c r="R434" s="3">
        <f t="shared" si="956"/>
        <v>-9.2815639103414036E-7</v>
      </c>
      <c r="S434" s="3">
        <f t="shared" si="956"/>
        <v>-1.3481061462283389E-7</v>
      </c>
      <c r="T434" s="3">
        <f t="shared" si="956"/>
        <v>-1.8933352010604966E-8</v>
      </c>
      <c r="U434" s="3">
        <f t="shared" si="956"/>
        <v>-2.5961403651870272E-9</v>
      </c>
      <c r="V434" s="3">
        <f t="shared" si="956"/>
        <v>-3.4965406818781893E-10</v>
      </c>
      <c r="W434" s="3">
        <f t="shared" si="956"/>
        <v>-4.644040715944809E-11</v>
      </c>
      <c r="X434" s="8">
        <f t="shared" si="870"/>
        <v>2.0382159218512758E-3</v>
      </c>
      <c r="Y434" s="8">
        <f t="shared" ref="Y434:AF434" si="957">(-EXP(-$B$1*Y$7)+EXP(-$B$1*X$7))*EXP(-Y$7*$A434)</f>
        <v>1.7959957007486935E-3</v>
      </c>
      <c r="Z434" s="8">
        <f t="shared" si="957"/>
        <v>2.1343126884754165E-4</v>
      </c>
      <c r="AA434" s="8">
        <f t="shared" si="957"/>
        <v>2.5363594413328388E-5</v>
      </c>
      <c r="AB434" s="8">
        <f t="shared" si="957"/>
        <v>3.014140922450135E-6</v>
      </c>
      <c r="AC434" s="8">
        <f t="shared" si="957"/>
        <v>3.5819235051378796E-7</v>
      </c>
      <c r="AD434" s="8">
        <f t="shared" si="957"/>
        <v>4.256660961369307E-8</v>
      </c>
      <c r="AE434" s="8">
        <f t="shared" si="957"/>
        <v>5.058500694963378E-9</v>
      </c>
      <c r="AF434" s="8">
        <f t="shared" si="957"/>
        <v>6.0113853353999638E-10</v>
      </c>
      <c r="AG434" s="3">
        <f t="shared" si="872"/>
        <v>4.7983199054590169E-9</v>
      </c>
      <c r="AH434" s="9">
        <f t="shared" si="873"/>
        <v>-8.6181963691806029E-2</v>
      </c>
      <c r="AI434" s="9">
        <f t="shared" si="874"/>
        <v>0.34472785476722412</v>
      </c>
      <c r="AJ434" s="8">
        <f t="shared" si="875"/>
        <v>-1.7565745057304761E-4</v>
      </c>
      <c r="AK434" s="7">
        <f t="shared" si="876"/>
        <v>2.3198334184092801E-2</v>
      </c>
      <c r="AL434" s="7">
        <f t="shared" si="877"/>
        <v>-2.1240247780419208E-3</v>
      </c>
      <c r="AM434" s="10">
        <f t="shared" si="878"/>
        <v>2.0898651955477833E-2</v>
      </c>
      <c r="AN434" s="8"/>
      <c r="AO434" s="10">
        <f>Fixing!B434</f>
        <v>2.0898521525961122E-2</v>
      </c>
      <c r="AP434" s="11">
        <f t="shared" si="879"/>
        <v>-1.3042951671135561E-7</v>
      </c>
      <c r="AR434" t="str">
        <f t="shared" si="880"/>
        <v>4.22999999999995 -0.00212402477804192 -0.000175657450573048 0.0231983341840928 0.0208986519554778</v>
      </c>
    </row>
    <row r="435" spans="1:44" x14ac:dyDescent="0.3">
      <c r="A435" s="4">
        <f t="shared" si="881"/>
        <v>4.239999999999954</v>
      </c>
      <c r="B435" s="4">
        <f t="shared" si="866"/>
        <v>6.6914763743818273E-2</v>
      </c>
      <c r="C435">
        <f>(C$7*EXP(-$B$1*C$7)-B$7*EXP(-$B$1*B$7))*EXP(-C$7*$A435)</f>
        <v>5.9122295188319074E-2</v>
      </c>
      <c r="D435">
        <f>(D$7*EXP(-$B$1*D$7)-C$7*EXP(-$B$1*C$7))*EXP(-D$7*$A435)</f>
        <v>6.8852377805497808E-3</v>
      </c>
      <c r="E435">
        <f>(E$7*EXP(-$B$1*E$7)-D$7*EXP(-$B$1*D$7))*EXP(-E$7*$A435)</f>
        <v>8.0164913116295233E-4</v>
      </c>
      <c r="F435">
        <f>(F$7*EXP(-$B$1*F$7)-E$7*EXP(-$B$1*E$7))*EXP(-F$7*$A435)</f>
        <v>9.3313444673478546E-5</v>
      </c>
      <c r="G435">
        <f>(G$7*EXP(-$B$1*G$7)-F$7*EXP(-$B$1*F$7))*EXP(-G$7*$A435)</f>
        <v>1.0859135767114147E-5</v>
      </c>
      <c r="H435">
        <f>(H$7*EXP(-$B$1*H$7)-G$7*EXP(-$B$1*G$7))*EXP(-H$7*$A435)</f>
        <v>1.2633797725377566E-6</v>
      </c>
      <c r="I435">
        <f>(I$7*EXP(-$B$1*I$7)-H$7*EXP(-$B$1*H$7))*EXP(-I$7*$A435)</f>
        <v>1.4694556585925763E-7</v>
      </c>
      <c r="J435">
        <f>(J$7*EXP(-$B$1*J$7)-I$7*EXP(-$B$1*I$7))*EXP(-J$7*$A435)</f>
        <v>1.7086734465444837E-8</v>
      </c>
      <c r="K435" s="3">
        <f t="shared" si="867"/>
        <v>-1.8348726986593861E-8</v>
      </c>
      <c r="L435" s="3">
        <v>0</v>
      </c>
      <c r="M435" s="4">
        <f t="shared" si="868"/>
        <v>-2.1173292675083196E-3</v>
      </c>
      <c r="N435" s="3">
        <f t="shared" ref="N435:W435" si="958">-N$7*EXP(-($B$1+$A435)*N$7)*(N$7-M$7)*($B$4+IF(N$6=1,1,0)*$B$3)</f>
        <v>-1.8912691132922633E-3</v>
      </c>
      <c r="O435" s="3">
        <f t="shared" si="958"/>
        <v>-1.8297191584900737E-4</v>
      </c>
      <c r="P435" s="3">
        <f t="shared" si="958"/>
        <v>-3.6059065399990973E-5</v>
      </c>
      <c r="Q435" s="3">
        <f t="shared" si="958"/>
        <v>-5.9693051846208708E-6</v>
      </c>
      <c r="R435" s="3">
        <f t="shared" si="958"/>
        <v>-9.0750605964253363E-7</v>
      </c>
      <c r="S435" s="3">
        <f t="shared" si="958"/>
        <v>-1.3115383390602579E-7</v>
      </c>
      <c r="T435" s="3">
        <f t="shared" si="958"/>
        <v>-1.8327909796824293E-8</v>
      </c>
      <c r="U435" s="3">
        <f t="shared" si="958"/>
        <v>-2.5005879073678409E-9</v>
      </c>
      <c r="V435" s="3">
        <f t="shared" si="958"/>
        <v>-3.3510512518181656E-10</v>
      </c>
      <c r="W435" s="3">
        <f t="shared" si="958"/>
        <v>-4.4286058643793128E-11</v>
      </c>
      <c r="X435" s="8">
        <f t="shared" si="870"/>
        <v>2.026686870072921E-3</v>
      </c>
      <c r="Y435" s="8">
        <f t="shared" ref="Y435:AF435" si="959">(-EXP(-$B$1*Y$7)+EXP(-$B$1*X$7))*EXP(-Y$7*$A435)</f>
        <v>1.7870381348213567E-3</v>
      </c>
      <c r="Z435" s="8">
        <f t="shared" si="959"/>
        <v>2.1130759223938266E-4</v>
      </c>
      <c r="AA435" s="8">
        <f t="shared" si="959"/>
        <v>2.4985979687819339E-5</v>
      </c>
      <c r="AB435" s="8">
        <f t="shared" si="959"/>
        <v>2.9544569333452229E-6</v>
      </c>
      <c r="AC435" s="8">
        <f t="shared" si="959"/>
        <v>3.4934854986882474E-7</v>
      </c>
      <c r="AD435" s="8">
        <f t="shared" si="959"/>
        <v>4.1308576177911455E-8</v>
      </c>
      <c r="AE435" s="8">
        <f t="shared" si="959"/>
        <v>4.8845156691993011E-9</v>
      </c>
      <c r="AF435" s="8">
        <f t="shared" si="959"/>
        <v>5.7756755449274355E-10</v>
      </c>
      <c r="AG435" s="3">
        <f t="shared" si="872"/>
        <v>4.5871817466484668E-9</v>
      </c>
      <c r="AH435" s="9">
        <f t="shared" si="873"/>
        <v>-8.5966777876921058E-2</v>
      </c>
      <c r="AI435" s="9">
        <f t="shared" si="874"/>
        <v>0.34386711150768423</v>
      </c>
      <c r="AJ435" s="8">
        <f t="shared" si="875"/>
        <v>-1.7422773998563117E-4</v>
      </c>
      <c r="AK435" s="7">
        <f t="shared" si="876"/>
        <v>2.3009786525805903E-2</v>
      </c>
      <c r="AL435" s="7">
        <f t="shared" si="877"/>
        <v>-2.1173292675083196E-3</v>
      </c>
      <c r="AM435" s="10">
        <f t="shared" si="878"/>
        <v>2.0718229518311954E-2</v>
      </c>
      <c r="AN435" s="8"/>
      <c r="AO435" s="10">
        <f>Fixing!B435</f>
        <v>2.0718100235415069E-2</v>
      </c>
      <c r="AP435" s="11">
        <f t="shared" si="879"/>
        <v>-1.2928289688449168E-7</v>
      </c>
      <c r="AR435" t="str">
        <f t="shared" si="880"/>
        <v>4.23999999999995 -0.00211732926750832 -0.000174227739985631 0.0230097865258059 0.020718229518312</v>
      </c>
    </row>
    <row r="436" spans="1:44" x14ac:dyDescent="0.3">
      <c r="A436" s="4">
        <f t="shared" si="881"/>
        <v>4.2499999999999538</v>
      </c>
      <c r="B436" s="4">
        <f t="shared" si="866"/>
        <v>6.65372877068581E-2</v>
      </c>
      <c r="C436">
        <f>(C$7*EXP(-$B$1*C$7)-B$7*EXP(-$B$1*B$7))*EXP(-C$7*$A436)</f>
        <v>5.8827421510890959E-2</v>
      </c>
      <c r="D436">
        <f>(D$7*EXP(-$B$1*D$7)-C$7*EXP(-$B$1*C$7))*EXP(-D$7*$A436)</f>
        <v>6.8167285199568035E-3</v>
      </c>
      <c r="E436">
        <f>(E$7*EXP(-$B$1*E$7)-D$7*EXP(-$B$1*D$7))*EXP(-E$7*$A436)</f>
        <v>7.8971413048104617E-4</v>
      </c>
      <c r="F436">
        <f>(F$7*EXP(-$B$1*F$7)-E$7*EXP(-$B$1*E$7))*EXP(-F$7*$A436)</f>
        <v>9.1465714670627019E-5</v>
      </c>
      <c r="G436">
        <f>(G$7*EXP(-$B$1*G$7)-F$7*EXP(-$B$1*F$7))*EXP(-G$7*$A436)</f>
        <v>1.0591022749727817E-5</v>
      </c>
      <c r="H436">
        <f>(H$7*EXP(-$B$1*H$7)-G$7*EXP(-$B$1*G$7))*EXP(-H$7*$A436)</f>
        <v>1.2260412574347969E-6</v>
      </c>
      <c r="I436">
        <f>(I$7*EXP(-$B$1*I$7)-H$7*EXP(-$B$1*H$7))*EXP(-I$7*$A436)</f>
        <v>1.4189143428873235E-7</v>
      </c>
      <c r="J436">
        <f>(J$7*EXP(-$B$1*J$7)-I$7*EXP(-$B$1*I$7))*EXP(-J$7*$A436)</f>
        <v>1.641675402399943E-8</v>
      </c>
      <c r="K436" s="3">
        <f t="shared" si="867"/>
        <v>-1.7541336794026816E-8</v>
      </c>
      <c r="L436" s="3">
        <v>0</v>
      </c>
      <c r="M436" s="4">
        <f t="shared" si="868"/>
        <v>-2.1106639142984412E-3</v>
      </c>
      <c r="N436" s="3">
        <f t="shared" ref="N436:W436" si="960">-N$7*EXP(-($B$1+$A436)*N$7)*(N$7-M$7)*($B$4+IF(N$6=1,1,0)*$B$3)</f>
        <v>-1.8865468458029084E-3</v>
      </c>
      <c r="O436" s="3">
        <f t="shared" si="960"/>
        <v>-1.8160475972414647E-4</v>
      </c>
      <c r="P436" s="3">
        <f t="shared" si="960"/>
        <v>-3.5611132495588104E-5</v>
      </c>
      <c r="Q436" s="3">
        <f t="shared" si="960"/>
        <v>-5.8657510850348149E-6</v>
      </c>
      <c r="R436" s="3">
        <f t="shared" si="960"/>
        <v>-8.8731517257593787E-7</v>
      </c>
      <c r="S436" s="3">
        <f t="shared" si="960"/>
        <v>-1.2759624452699329E-7</v>
      </c>
      <c r="T436" s="3">
        <f t="shared" si="960"/>
        <v>-1.7741828141809064E-8</v>
      </c>
      <c r="U436" s="3">
        <f t="shared" si="960"/>
        <v>-2.4085523133969008E-9</v>
      </c>
      <c r="V436" s="3">
        <f t="shared" si="960"/>
        <v>-3.2116155692145625E-10</v>
      </c>
      <c r="W436" s="3">
        <f t="shared" si="960"/>
        <v>-4.2231649336486825E-11</v>
      </c>
      <c r="X436" s="8">
        <f t="shared" si="870"/>
        <v>2.0152307007830403E-3</v>
      </c>
      <c r="Y436" s="8">
        <f t="shared" ref="Y436:AF436" si="961">(-EXP(-$B$1*Y$7)+EXP(-$B$1*X$7))*EXP(-Y$7*$A436)</f>
        <v>1.778125244940465E-3</v>
      </c>
      <c r="Z436" s="8">
        <f t="shared" si="961"/>
        <v>2.0920504656653786E-4</v>
      </c>
      <c r="AA436" s="8">
        <f t="shared" si="961"/>
        <v>2.4613986913150442E-5</v>
      </c>
      <c r="AB436" s="8">
        <f t="shared" si="961"/>
        <v>2.8959547664069336E-6</v>
      </c>
      <c r="AC436" s="8">
        <f t="shared" si="961"/>
        <v>3.4072310343978896E-7</v>
      </c>
      <c r="AD436" s="8">
        <f t="shared" si="961"/>
        <v>4.0087723249102499E-8</v>
      </c>
      <c r="AE436" s="8">
        <f t="shared" si="961"/>
        <v>4.7165147859738054E-9</v>
      </c>
      <c r="AF436" s="8">
        <f t="shared" si="961"/>
        <v>5.5492080675366255E-10</v>
      </c>
      <c r="AG436" s="3">
        <f t="shared" si="872"/>
        <v>4.3853341985067031E-9</v>
      </c>
      <c r="AH436" s="9">
        <f t="shared" si="873"/>
        <v>-8.5752129354677659E-2</v>
      </c>
      <c r="AI436" s="9">
        <f t="shared" si="874"/>
        <v>0.34300851741871063</v>
      </c>
      <c r="AJ436" s="8">
        <f t="shared" si="875"/>
        <v>-1.7281032373306498E-4</v>
      </c>
      <c r="AK436" s="7">
        <f t="shared" si="876"/>
        <v>2.2822856409391596E-2</v>
      </c>
      <c r="AL436" s="7">
        <f t="shared" si="877"/>
        <v>-2.1106639142984412E-3</v>
      </c>
      <c r="AM436" s="10">
        <f t="shared" si="878"/>
        <v>2.0539382171360091E-2</v>
      </c>
      <c r="AN436" s="8"/>
      <c r="AO436" s="10">
        <f>Fixing!B436</f>
        <v>2.053925402405667E-2</v>
      </c>
      <c r="AP436" s="11">
        <f t="shared" si="879"/>
        <v>-1.2814730342147751E-7</v>
      </c>
      <c r="AR436" t="str">
        <f t="shared" si="880"/>
        <v>4.24999999999995 -0.00211066391429844 -0.000172810323733065 0.0228228564093916 0.0205393821713601</v>
      </c>
    </row>
    <row r="437" spans="1:44" x14ac:dyDescent="0.3">
      <c r="A437" s="4">
        <f t="shared" si="881"/>
        <v>4.2599999999999536</v>
      </c>
      <c r="B437" s="4">
        <f t="shared" si="866"/>
        <v>6.616218620138041E-2</v>
      </c>
      <c r="C437">
        <f>(C$7*EXP(-$B$1*C$7)-B$7*EXP(-$B$1*B$7))*EXP(-C$7*$A437)</f>
        <v>5.8534018522064545E-2</v>
      </c>
      <c r="D437">
        <f>(D$7*EXP(-$B$1*D$7)-C$7*EXP(-$B$1*C$7))*EXP(-D$7*$A437)</f>
        <v>6.7489009378964467E-3</v>
      </c>
      <c r="E437">
        <f>(E$7*EXP(-$B$1*E$7)-D$7*EXP(-$B$1*D$7))*EXP(-E$7*$A437)</f>
        <v>7.7795681881012984E-4</v>
      </c>
      <c r="F437">
        <f>(F$7*EXP(-$B$1*F$7)-E$7*EXP(-$B$1*E$7))*EXP(-F$7*$A437)</f>
        <v>8.9654572173202866E-5</v>
      </c>
      <c r="G437">
        <f>(G$7*EXP(-$B$1*G$7)-F$7*EXP(-$B$1*F$7))*EXP(-G$7*$A437)</f>
        <v>1.0329529466327102E-5</v>
      </c>
      <c r="H437">
        <f>(H$7*EXP(-$B$1*H$7)-G$7*EXP(-$B$1*G$7))*EXP(-H$7*$A437)</f>
        <v>1.1898062622237961E-6</v>
      </c>
      <c r="I437">
        <f>(I$7*EXP(-$B$1*I$7)-H$7*EXP(-$B$1*H$7))*EXP(-I$7*$A437)</f>
        <v>1.3701113746975476E-7</v>
      </c>
      <c r="J437">
        <f>(J$7*EXP(-$B$1*J$7)-I$7*EXP(-$B$1*I$7))*EXP(-J$7*$A437)</f>
        <v>1.577304389142007E-8</v>
      </c>
      <c r="K437" s="3">
        <f t="shared" si="867"/>
        <v>-1.6769473803075906E-8</v>
      </c>
      <c r="L437" s="3">
        <v>0</v>
      </c>
      <c r="M437" s="4">
        <f t="shared" si="868"/>
        <v>-2.1040284965994963E-3</v>
      </c>
      <c r="N437" s="3">
        <f t="shared" ref="N437:W437" si="962">-N$7*EXP(-($B$1+$A437)*N$7)*(N$7-M$7)*($B$4+IF(N$6=1,1,0)*$B$3)</f>
        <v>-1.8818363692374807E-3</v>
      </c>
      <c r="O437" s="3">
        <f t="shared" si="962"/>
        <v>-1.8024781891490407E-4</v>
      </c>
      <c r="P437" s="3">
        <f t="shared" si="962"/>
        <v>-3.5168763903089113E-5</v>
      </c>
      <c r="Q437" s="3">
        <f t="shared" si="962"/>
        <v>-5.7639934175642895E-6</v>
      </c>
      <c r="R437" s="3">
        <f t="shared" si="962"/>
        <v>-8.675735077665412E-7</v>
      </c>
      <c r="S437" s="3">
        <f t="shared" si="962"/>
        <v>-1.2413515588921151E-7</v>
      </c>
      <c r="T437" s="3">
        <f t="shared" si="962"/>
        <v>-1.717448794232004E-8</v>
      </c>
      <c r="U437" s="3">
        <f t="shared" si="962"/>
        <v>-2.3199041430524628E-9</v>
      </c>
      <c r="V437" s="3">
        <f t="shared" si="962"/>
        <v>-3.0779817404538751E-10</v>
      </c>
      <c r="W437" s="3">
        <f t="shared" si="962"/>
        <v>-4.0272543104938389E-11</v>
      </c>
      <c r="X437" s="8">
        <f t="shared" si="870"/>
        <v>2.0038468666601053E-3</v>
      </c>
      <c r="Y437" s="8">
        <f t="shared" ref="Y437:AF437" si="963">(-EXP(-$B$1*Y$7)+EXP(-$B$1*X$7))*EXP(-Y$7*$A437)</f>
        <v>1.7692568082833078E-3</v>
      </c>
      <c r="Z437" s="8">
        <f t="shared" si="963"/>
        <v>2.0712342157268779E-4</v>
      </c>
      <c r="AA437" s="8">
        <f t="shared" si="963"/>
        <v>2.4247532389378043E-5</v>
      </c>
      <c r="AB437" s="8">
        <f t="shared" si="963"/>
        <v>2.8386110199884519E-6</v>
      </c>
      <c r="AC437" s="8">
        <f t="shared" si="963"/>
        <v>3.3231062004188092E-7</v>
      </c>
      <c r="AD437" s="8">
        <f t="shared" si="963"/>
        <v>3.8902951977220239E-8</v>
      </c>
      <c r="AE437" s="8">
        <f t="shared" si="963"/>
        <v>4.5542922231952109E-9</v>
      </c>
      <c r="AF437" s="8">
        <f t="shared" si="963"/>
        <v>5.3316205069480646E-10</v>
      </c>
      <c r="AG437" s="3">
        <f t="shared" si="872"/>
        <v>4.1923684507689773E-9</v>
      </c>
      <c r="AH437" s="9">
        <f t="shared" si="873"/>
        <v>-8.5538016783521853E-2</v>
      </c>
      <c r="AI437" s="9">
        <f t="shared" si="874"/>
        <v>0.34215206713408741</v>
      </c>
      <c r="AJ437" s="8">
        <f t="shared" si="875"/>
        <v>-1.7140508691197977E-4</v>
      </c>
      <c r="AK437" s="7">
        <f t="shared" si="876"/>
        <v>2.26375287749127E-2</v>
      </c>
      <c r="AL437" s="7">
        <f t="shared" si="877"/>
        <v>-2.1040284965994963E-3</v>
      </c>
      <c r="AM437" s="10">
        <f t="shared" si="878"/>
        <v>2.0362095191401225E-2</v>
      </c>
      <c r="AN437" s="8"/>
      <c r="AO437" s="10">
        <f>Fixing!B437</f>
        <v>2.0361968168773087E-2</v>
      </c>
      <c r="AP437" s="11">
        <f t="shared" si="879"/>
        <v>-1.2702262813801823E-7</v>
      </c>
      <c r="AR437" t="str">
        <f t="shared" si="880"/>
        <v>4.25999999999995 -0.0021040284965995 -0.00017140508691198 0.0226375287749127 0.0203620951914012</v>
      </c>
    </row>
    <row r="438" spans="1:44" x14ac:dyDescent="0.3">
      <c r="A438" s="4">
        <f t="shared" si="881"/>
        <v>4.2699999999999534</v>
      </c>
      <c r="B438" s="4">
        <f t="shared" si="866"/>
        <v>6.578944153805312E-2</v>
      </c>
      <c r="C438">
        <f>(C$7*EXP(-$B$1*C$7)-B$7*EXP(-$B$1*B$7))*EXP(-C$7*$A438)</f>
        <v>5.8242078886749836E-2</v>
      </c>
      <c r="D438">
        <f>(D$7*EXP(-$B$1*D$7)-C$7*EXP(-$B$1*C$7))*EXP(-D$7*$A438)</f>
        <v>6.6817482515539829E-3</v>
      </c>
      <c r="E438">
        <f>(E$7*EXP(-$B$1*E$7)-D$7*EXP(-$B$1*D$7))*EXP(-E$7*$A438)</f>
        <v>7.6637455070547558E-4</v>
      </c>
      <c r="F438">
        <f>(F$7*EXP(-$B$1*F$7)-E$7*EXP(-$B$1*E$7))*EXP(-F$7*$A438)</f>
        <v>8.7879292700058232E-5</v>
      </c>
      <c r="G438">
        <f>(G$7*EXP(-$B$1*G$7)-F$7*EXP(-$B$1*F$7))*EXP(-G$7*$A438)</f>
        <v>1.0074492475097571E-5</v>
      </c>
      <c r="H438">
        <f>(H$7*EXP(-$B$1*H$7)-G$7*EXP(-$B$1*G$7))*EXP(-H$7*$A438)</f>
        <v>1.1546421729631288E-6</v>
      </c>
      <c r="I438">
        <f>(I$7*EXP(-$B$1*I$7)-H$7*EXP(-$B$1*H$7))*EXP(-I$7*$A438)</f>
        <v>1.322986964284052E-7</v>
      </c>
      <c r="J438">
        <f>(J$7*EXP(-$B$1*J$7)-I$7*EXP(-$B$1*I$7))*EXP(-J$7*$A438)</f>
        <v>1.5154573994162483E-8</v>
      </c>
      <c r="K438" s="3">
        <f t="shared" si="867"/>
        <v>-1.603157472740673E-8</v>
      </c>
      <c r="L438" s="3">
        <v>0</v>
      </c>
      <c r="M438" s="4">
        <f t="shared" si="868"/>
        <v>-2.0974227949928392E-3</v>
      </c>
      <c r="N438" s="3">
        <f t="shared" ref="N438:W438" si="964">-N$7*EXP(-($B$1+$A438)*N$7)*(N$7-M$7)*($B$4+IF(N$6=1,1,0)*$B$3)</f>
        <v>-1.877137654155487E-3</v>
      </c>
      <c r="O438" s="3">
        <f t="shared" si="964"/>
        <v>-1.7890101709300214E-4</v>
      </c>
      <c r="P438" s="3">
        <f t="shared" si="964"/>
        <v>-3.4731890501501352E-5</v>
      </c>
      <c r="Q438" s="3">
        <f t="shared" si="964"/>
        <v>-5.66400101812832E-6</v>
      </c>
      <c r="R438" s="3">
        <f t="shared" si="964"/>
        <v>-8.4827107057489924E-7</v>
      </c>
      <c r="S438" s="3">
        <f t="shared" si="964"/>
        <v>-1.2076795037944018E-7</v>
      </c>
      <c r="T438" s="3">
        <f t="shared" si="964"/>
        <v>-1.6625289892522889E-8</v>
      </c>
      <c r="U438" s="3">
        <f t="shared" si="964"/>
        <v>-2.2345187202355438E-9</v>
      </c>
      <c r="V438" s="3">
        <f t="shared" si="964"/>
        <v>-2.9499083530985625E-10</v>
      </c>
      <c r="W438" s="3">
        <f t="shared" si="964"/>
        <v>-3.8404318884554405E-11</v>
      </c>
      <c r="X438" s="8">
        <f t="shared" si="870"/>
        <v>1.9925348254875947E-3</v>
      </c>
      <c r="Y438" s="8">
        <f t="shared" ref="Y438:AF438" si="965">(-EXP(-$B$1*Y$7)+EXP(-$B$1*X$7))*EXP(-Y$7*$A438)</f>
        <v>1.7604326031385065E-3</v>
      </c>
      <c r="Z438" s="8">
        <f t="shared" si="965"/>
        <v>2.0506250909359844E-4</v>
      </c>
      <c r="AA438" s="8">
        <f t="shared" si="965"/>
        <v>2.3886533662688294E-5</v>
      </c>
      <c r="AB438" s="8">
        <f t="shared" si="965"/>
        <v>2.7824027558266175E-6</v>
      </c>
      <c r="AC438" s="8">
        <f t="shared" si="965"/>
        <v>3.2410584159912801E-7</v>
      </c>
      <c r="AD438" s="8">
        <f t="shared" si="965"/>
        <v>3.7753195988145506E-8</v>
      </c>
      <c r="AE438" s="8">
        <f t="shared" si="965"/>
        <v>4.3976492379370082E-9</v>
      </c>
      <c r="AF438" s="8">
        <f t="shared" si="965"/>
        <v>5.1225646766436614E-10</v>
      </c>
      <c r="AG438" s="3">
        <f t="shared" si="872"/>
        <v>4.0078936818516833E-9</v>
      </c>
      <c r="AH438" s="9">
        <f t="shared" si="873"/>
        <v>-8.5324438825249413E-2</v>
      </c>
      <c r="AI438" s="9">
        <f t="shared" si="874"/>
        <v>0.34129775530099765</v>
      </c>
      <c r="AJ438" s="8">
        <f t="shared" si="875"/>
        <v>-1.7001191582449528E-4</v>
      </c>
      <c r="AK438" s="7">
        <f t="shared" si="876"/>
        <v>2.2453788719443743E-2</v>
      </c>
      <c r="AL438" s="7">
        <f t="shared" si="877"/>
        <v>-2.0974227949928392E-3</v>
      </c>
      <c r="AM438" s="10">
        <f t="shared" si="878"/>
        <v>2.0186354008626409E-2</v>
      </c>
      <c r="AN438" s="8"/>
      <c r="AO438" s="10">
        <f>Fixing!B438</f>
        <v>2.018622809985042E-2</v>
      </c>
      <c r="AP438" s="11">
        <f t="shared" si="879"/>
        <v>-1.2590877598861461E-7</v>
      </c>
      <c r="AR438" t="str">
        <f t="shared" si="880"/>
        <v>4.26999999999995 -0.00209742279499284 -0.000170011915824495 0.0224537887194437 0.0201863540086264</v>
      </c>
    </row>
    <row r="439" spans="1:44" x14ac:dyDescent="0.3">
      <c r="A439" s="4">
        <f t="shared" si="881"/>
        <v>4.2799999999999532</v>
      </c>
      <c r="B439" s="4">
        <f t="shared" si="866"/>
        <v>6.5419036190525803E-2</v>
      </c>
      <c r="C439">
        <f>(C$7*EXP(-$B$1*C$7)-B$7*EXP(-$B$1*B$7))*EXP(-C$7*$A439)</f>
        <v>5.7951595306440735E-2</v>
      </c>
      <c r="D439">
        <f>(D$7*EXP(-$B$1*D$7)-C$7*EXP(-$B$1*C$7))*EXP(-D$7*$A439)</f>
        <v>6.6152637456048163E-3</v>
      </c>
      <c r="E439">
        <f>(E$7*EXP(-$B$1*E$7)-D$7*EXP(-$B$1*D$7))*EXP(-E$7*$A439)</f>
        <v>7.5496472010789693E-4</v>
      </c>
      <c r="F439">
        <f>(F$7*EXP(-$B$1*F$7)-E$7*EXP(-$B$1*E$7))*EXP(-F$7*$A439)</f>
        <v>8.6139166115733131E-5</v>
      </c>
      <c r="G439">
        <f>(G$7*EXP(-$B$1*G$7)-F$7*EXP(-$B$1*F$7))*EXP(-G$7*$A439)</f>
        <v>9.8257523696175246E-6</v>
      </c>
      <c r="H439">
        <f>(H$7*EXP(-$B$1*H$7)-G$7*EXP(-$B$1*G$7))*EXP(-H$7*$A439)</f>
        <v>1.1205173395988129E-6</v>
      </c>
      <c r="I439">
        <f>(I$7*EXP(-$B$1*I$7)-H$7*EXP(-$B$1*H$7))*EXP(-I$7*$A439)</f>
        <v>1.2774833783508361E-7</v>
      </c>
      <c r="J439">
        <f>(J$7*EXP(-$B$1*J$7)-I$7*EXP(-$B$1*I$7))*EXP(-J$7*$A439)</f>
        <v>1.4560354648443765E-8</v>
      </c>
      <c r="K439" s="3">
        <f t="shared" si="867"/>
        <v>-1.5326145069220026E-8</v>
      </c>
      <c r="L439" s="3">
        <v>0</v>
      </c>
      <c r="M439" s="4">
        <f t="shared" si="868"/>
        <v>-2.0908465924212565E-3</v>
      </c>
      <c r="N439" s="3">
        <f t="shared" ref="N439:W439" si="966">-N$7*EXP(-($B$1+$A439)*N$7)*(N$7-M$7)*($B$4+IF(N$6=1,1,0)*$B$3)</f>
        <v>-1.8724506711899421E-3</v>
      </c>
      <c r="O439" s="3">
        <f t="shared" si="966"/>
        <v>-1.7756427850048278E-4</v>
      </c>
      <c r="P439" s="3">
        <f t="shared" si="966"/>
        <v>-3.4300444028467058E-5</v>
      </c>
      <c r="Q439" s="3">
        <f t="shared" si="966"/>
        <v>-5.5657432632730426E-6</v>
      </c>
      <c r="R439" s="3">
        <f t="shared" si="966"/>
        <v>-8.2939808872992429E-7</v>
      </c>
      <c r="S439" s="3">
        <f t="shared" si="966"/>
        <v>-1.1749208138802937E-7</v>
      </c>
      <c r="T439" s="3">
        <f t="shared" si="966"/>
        <v>-1.6093653850915647E-8</v>
      </c>
      <c r="U439" s="3">
        <f t="shared" si="966"/>
        <v>-2.1522759576235549E-9</v>
      </c>
      <c r="V439" s="3">
        <f t="shared" si="966"/>
        <v>-2.8271640397702599E-10</v>
      </c>
      <c r="W439" s="3">
        <f t="shared" si="966"/>
        <v>-3.6622760701836205E-11</v>
      </c>
      <c r="X439" s="8">
        <f t="shared" si="870"/>
        <v>1.9812940400945646E-3</v>
      </c>
      <c r="Y439" s="8">
        <f t="shared" ref="Y439:AF439" si="967">(-EXP(-$B$1*Y$7)+EXP(-$B$1*X$7))*EXP(-Y$7*$A439)</f>
        <v>1.7516524089004728E-3</v>
      </c>
      <c r="Z439" s="8">
        <f t="shared" si="967"/>
        <v>2.0302210303630445E-4</v>
      </c>
      <c r="AA439" s="8">
        <f t="shared" si="967"/>
        <v>2.3530909506844719E-5</v>
      </c>
      <c r="AB439" s="8">
        <f t="shared" si="967"/>
        <v>2.7273074898663111E-6</v>
      </c>
      <c r="AC439" s="8">
        <f t="shared" si="967"/>
        <v>3.1610363985791472E-7</v>
      </c>
      <c r="AD439" s="8">
        <f t="shared" si="967"/>
        <v>3.663742042387729E-8</v>
      </c>
      <c r="AE439" s="8">
        <f t="shared" si="967"/>
        <v>4.2463939229529346E-9</v>
      </c>
      <c r="AF439" s="8">
        <f t="shared" si="967"/>
        <v>4.9217060426939694E-10</v>
      </c>
      <c r="AG439" s="3">
        <f t="shared" si="872"/>
        <v>3.8315362673050074E-9</v>
      </c>
      <c r="AH439" s="9">
        <f t="shared" si="873"/>
        <v>-8.5111394144997368E-2</v>
      </c>
      <c r="AI439" s="9">
        <f t="shared" si="874"/>
        <v>0.34044557657998947</v>
      </c>
      <c r="AJ439" s="8">
        <f t="shared" si="875"/>
        <v>-1.6863069796362271E-4</v>
      </c>
      <c r="AK439" s="7">
        <f t="shared" si="876"/>
        <v>2.2271621495190755E-2</v>
      </c>
      <c r="AL439" s="7">
        <f t="shared" si="877"/>
        <v>-2.0908465924212565E-3</v>
      </c>
      <c r="AM439" s="10">
        <f t="shared" si="878"/>
        <v>2.0012144204805876E-2</v>
      </c>
      <c r="AN439" s="8"/>
      <c r="AO439" s="10">
        <f>Fixing!B439</f>
        <v>2.0012019399210677E-2</v>
      </c>
      <c r="AP439" s="11">
        <f t="shared" si="879"/>
        <v>-1.2480559519884027E-7</v>
      </c>
      <c r="AR439" t="str">
        <f t="shared" si="880"/>
        <v>4.27999999999995 -0.00209084659242126 -0.000168630697963623 0.0222716214951908 0.0200121442048059</v>
      </c>
    </row>
    <row r="440" spans="1:44" x14ac:dyDescent="0.3">
      <c r="A440" s="4">
        <f t="shared" si="881"/>
        <v>4.289999999999953</v>
      </c>
      <c r="B440" s="4">
        <f t="shared" si="866"/>
        <v>6.5050952793571856E-2</v>
      </c>
      <c r="C440">
        <f>(C$7*EXP(-$B$1*C$7)-B$7*EXP(-$B$1*B$7))*EXP(-C$7*$A440)</f>
        <v>5.7662560519032617E-2</v>
      </c>
      <c r="D440">
        <f>(D$7*EXP(-$B$1*D$7)-C$7*EXP(-$B$1*C$7))*EXP(-D$7*$A440)</f>
        <v>6.5494407715429486E-3</v>
      </c>
      <c r="E440">
        <f>(E$7*EXP(-$B$1*E$7)-D$7*EXP(-$B$1*D$7))*EXP(-E$7*$A440)</f>
        <v>7.4372475975737395E-4</v>
      </c>
      <c r="F440">
        <f>(F$7*EXP(-$B$1*F$7)-E$7*EXP(-$B$1*E$7))*EXP(-F$7*$A440)</f>
        <v>8.443349634639188E-5</v>
      </c>
      <c r="G440">
        <f>(G$7*EXP(-$B$1*G$7)-F$7*EXP(-$B$1*F$7))*EXP(-G$7*$A440)</f>
        <v>9.5831536792238465E-6</v>
      </c>
      <c r="H440">
        <f>(H$7*EXP(-$B$1*H$7)-G$7*EXP(-$B$1*G$7))*EXP(-H$7*$A440)</f>
        <v>1.0874010474773258E-6</v>
      </c>
      <c r="I440">
        <f>(I$7*EXP(-$B$1*I$7)-H$7*EXP(-$B$1*H$7))*EXP(-I$7*$A440)</f>
        <v>1.2335448693145833E-7</v>
      </c>
      <c r="J440">
        <f>(J$7*EXP(-$B$1*J$7)-I$7*EXP(-$B$1*I$7))*EXP(-J$7*$A440)</f>
        <v>1.3989434976537219E-8</v>
      </c>
      <c r="K440" s="3">
        <f t="shared" si="867"/>
        <v>-1.4651756092383153E-8</v>
      </c>
      <c r="L440" s="3">
        <v>0</v>
      </c>
      <c r="M440" s="4">
        <f t="shared" si="868"/>
        <v>-2.084299674156759E-3</v>
      </c>
      <c r="N440" s="3">
        <f t="shared" ref="N440:W440" si="968">-N$7*EXP(-($B$1+$A440)*N$7)*(N$7-M$7)*($B$4+IF(N$6=1,1,0)*$B$3)</f>
        <v>-1.8677753910471869E-3</v>
      </c>
      <c r="O440" s="3">
        <f t="shared" si="968"/>
        <v>-1.7623752794544803E-4</v>
      </c>
      <c r="P440" s="3">
        <f t="shared" si="968"/>
        <v>-3.3874357069596988E-5</v>
      </c>
      <c r="Q440" s="3">
        <f t="shared" si="968"/>
        <v>-5.4691900607930804E-6</v>
      </c>
      <c r="R440" s="3">
        <f t="shared" si="968"/>
        <v>-8.1094500738147287E-7</v>
      </c>
      <c r="S440" s="3">
        <f t="shared" si="968"/>
        <v>-1.1430507138292367E-7</v>
      </c>
      <c r="T440" s="3">
        <f t="shared" si="968"/>
        <v>-1.5579018227500416E-8</v>
      </c>
      <c r="U440" s="3">
        <f t="shared" si="968"/>
        <v>-2.0730601877777413E-9</v>
      </c>
      <c r="V440" s="3">
        <f t="shared" si="968"/>
        <v>-2.7095270601795088E-10</v>
      </c>
      <c r="W440" s="3">
        <f t="shared" si="968"/>
        <v>-3.4923848160300997E-11</v>
      </c>
      <c r="X440" s="8">
        <f t="shared" si="870"/>
        <v>1.970123978297079E-3</v>
      </c>
      <c r="Y440" s="8">
        <f t="shared" ref="Y440:AF440" si="969">(-EXP(-$B$1*Y$7)+EXP(-$B$1*X$7))*EXP(-Y$7*$A440)</f>
        <v>1.7429160060638939E-3</v>
      </c>
      <c r="Z440" s="8">
        <f t="shared" si="969"/>
        <v>2.0100199935849973E-4</v>
      </c>
      <c r="AA440" s="8">
        <f t="shared" si="969"/>
        <v>2.3180579904911958E-5</v>
      </c>
      <c r="AB440" s="8">
        <f t="shared" si="969"/>
        <v>2.6733031832665364E-6</v>
      </c>
      <c r="AC440" s="8">
        <f t="shared" si="969"/>
        <v>3.0829901318165844E-7</v>
      </c>
      <c r="AD440" s="8">
        <f t="shared" si="969"/>
        <v>3.5554621011090631E-8</v>
      </c>
      <c r="AE440" s="8">
        <f t="shared" si="969"/>
        <v>4.1003409715665753E-9</v>
      </c>
      <c r="AF440" s="8">
        <f t="shared" si="969"/>
        <v>4.7287231884325433E-10</v>
      </c>
      <c r="AG440" s="3">
        <f t="shared" si="872"/>
        <v>3.6629390230957891E-9</v>
      </c>
      <c r="AH440" s="9">
        <f t="shared" si="873"/>
        <v>-8.4898881411235777E-2</v>
      </c>
      <c r="AI440" s="9">
        <f t="shared" si="874"/>
        <v>0.33959552564494311</v>
      </c>
      <c r="AJ440" s="8">
        <f t="shared" si="875"/>
        <v>-1.6726132199887576E-4</v>
      </c>
      <c r="AK440" s="7">
        <f t="shared" si="876"/>
        <v>2.2091012507637415E-2</v>
      </c>
      <c r="AL440" s="7">
        <f t="shared" si="877"/>
        <v>-2.084299674156759E-3</v>
      </c>
      <c r="AM440" s="10">
        <f t="shared" si="878"/>
        <v>1.9839451511481778E-2</v>
      </c>
      <c r="AN440" s="8"/>
      <c r="AO440" s="10">
        <f>Fixing!B440</f>
        <v>1.9839327798499527E-2</v>
      </c>
      <c r="AP440" s="11">
        <f t="shared" si="879"/>
        <v>-1.2371298225080651E-7</v>
      </c>
      <c r="AR440" t="str">
        <f t="shared" si="880"/>
        <v>4.28999999999995 -0.00208429967415676 -0.000167261321998876 0.0220910125076374 0.0198394515114818</v>
      </c>
    </row>
    <row r="441" spans="1:44" x14ac:dyDescent="0.3">
      <c r="A441" s="4">
        <f t="shared" si="881"/>
        <v>4.2999999999999527</v>
      </c>
      <c r="B441" s="4">
        <f t="shared" si="866"/>
        <v>6.4685174141255339E-2</v>
      </c>
      <c r="C441">
        <f>(C$7*EXP(-$B$1*C$7)-B$7*EXP(-$B$1*B$7))*EXP(-C$7*$A441)</f>
        <v>5.7374967298640736E-2</v>
      </c>
      <c r="D441">
        <f>(D$7*EXP(-$B$1*D$7)-C$7*EXP(-$B$1*C$7))*EXP(-D$7*$A441)</f>
        <v>6.4842727470161201E-3</v>
      </c>
      <c r="E441">
        <f>(E$7*EXP(-$B$1*E$7)-D$7*EXP(-$B$1*D$7))*EXP(-E$7*$A441)</f>
        <v>7.3265214061540873E-4</v>
      </c>
      <c r="F441">
        <f>(F$7*EXP(-$B$1*F$7)-E$7*EXP(-$B$1*E$7))*EXP(-F$7*$A441)</f>
        <v>8.2761601101384111E-5</v>
      </c>
      <c r="G441">
        <f>(G$7*EXP(-$B$1*G$7)-F$7*EXP(-$B$1*F$7))*EXP(-G$7*$A441)</f>
        <v>9.3465447718377987E-6</v>
      </c>
      <c r="H441">
        <f>(H$7*EXP(-$B$1*H$7)-G$7*EXP(-$B$1*G$7))*EXP(-H$7*$A441)</f>
        <v>1.0552634897003407E-6</v>
      </c>
      <c r="I441">
        <f>(I$7*EXP(-$B$1*I$7)-H$7*EXP(-$B$1*H$7))*EXP(-I$7*$A441)</f>
        <v>1.1911176070068955E-7</v>
      </c>
      <c r="J441">
        <f>(J$7*EXP(-$B$1*J$7)-I$7*EXP(-$B$1*I$7))*EXP(-J$7*$A441)</f>
        <v>1.3440901385165099E-8</v>
      </c>
      <c r="K441" s="3">
        <f t="shared" si="867"/>
        <v>-1.4007041928751051E-8</v>
      </c>
      <c r="L441" s="3">
        <v>0</v>
      </c>
      <c r="M441" s="4">
        <f t="shared" si="868"/>
        <v>-2.0777818277689149E-3</v>
      </c>
      <c r="N441" s="3">
        <f t="shared" ref="N441:W441" si="970">-N$7*EXP(-($B$1+$A441)*N$7)*(N$7-M$7)*($B$4+IF(N$6=1,1,0)*$B$3)</f>
        <v>-1.8631117845067063E-3</v>
      </c>
      <c r="O441" s="3">
        <f t="shared" si="970"/>
        <v>-1.7492069079782908E-4</v>
      </c>
      <c r="P441" s="3">
        <f t="shared" si="970"/>
        <v>-3.3453563047936976E-5</v>
      </c>
      <c r="Q441" s="3">
        <f t="shared" si="970"/>
        <v>-5.3743118405155179E-6</v>
      </c>
      <c r="R441" s="3">
        <f t="shared" si="970"/>
        <v>-7.9290248426299364E-7</v>
      </c>
      <c r="S441" s="3">
        <f t="shared" si="970"/>
        <v>-1.1120451003591178E-7</v>
      </c>
      <c r="T441" s="3">
        <f t="shared" si="970"/>
        <v>-1.5080839390551542E-8</v>
      </c>
      <c r="U441" s="3">
        <f t="shared" si="970"/>
        <v>-1.9967600004668029E-9</v>
      </c>
      <c r="V441" s="3">
        <f t="shared" si="970"/>
        <v>-2.5967849005470416E-10</v>
      </c>
      <c r="W441" s="3">
        <f t="shared" si="970"/>
        <v>-3.3303747367756773E-11</v>
      </c>
      <c r="X441" s="8">
        <f t="shared" si="870"/>
        <v>1.9590241128404581E-3</v>
      </c>
      <c r="Y441" s="8">
        <f t="shared" ref="Y441:AF441" si="971">(-EXP(-$B$1*Y$7)+EXP(-$B$1*X$7))*EXP(-Y$7*$A441)</f>
        <v>1.7342231762182434E-3</v>
      </c>
      <c r="Z441" s="8">
        <f t="shared" si="971"/>
        <v>1.9900199604813308E-4</v>
      </c>
      <c r="AA441" s="8">
        <f t="shared" si="971"/>
        <v>2.2835466031251605E-5</v>
      </c>
      <c r="AB441" s="8">
        <f t="shared" si="971"/>
        <v>2.6203682335845855E-6</v>
      </c>
      <c r="AC441" s="8">
        <f t="shared" si="971"/>
        <v>3.0068708342462496E-7</v>
      </c>
      <c r="AD441" s="8">
        <f t="shared" si="971"/>
        <v>3.450382315722287E-8</v>
      </c>
      <c r="AE441" s="8">
        <f t="shared" si="971"/>
        <v>3.9593114506475038E-9</v>
      </c>
      <c r="AF441" s="8">
        <f t="shared" si="971"/>
        <v>4.543307300120692E-10</v>
      </c>
      <c r="AG441" s="3">
        <f t="shared" si="872"/>
        <v>3.5017604821877635E-9</v>
      </c>
      <c r="AH441" s="9">
        <f t="shared" si="873"/>
        <v>-8.4686899295759385E-2</v>
      </c>
      <c r="AI441" s="9">
        <f t="shared" si="874"/>
        <v>0.33874759718303754</v>
      </c>
      <c r="AJ441" s="8">
        <f t="shared" si="875"/>
        <v>-1.6590367776208424E-4</v>
      </c>
      <c r="AK441" s="7">
        <f t="shared" si="876"/>
        <v>2.1911947313716599E-2</v>
      </c>
      <c r="AL441" s="7">
        <f t="shared" si="877"/>
        <v>-2.0777818277689149E-3</v>
      </c>
      <c r="AM441" s="10">
        <f t="shared" si="878"/>
        <v>1.9668261808185601E-2</v>
      </c>
      <c r="AN441" s="8"/>
      <c r="AO441" s="10">
        <f>Fixing!B441</f>
        <v>1.9668139177326151E-2</v>
      </c>
      <c r="AP441" s="11">
        <f t="shared" si="879"/>
        <v>-1.226308594497183E-7</v>
      </c>
      <c r="AR441" t="str">
        <f t="shared" si="880"/>
        <v>4.29999999999995 -0.00207778182776891 -0.000165903677762084 0.0219119473137166 0.0196682618081856</v>
      </c>
    </row>
    <row r="442" spans="1:44" x14ac:dyDescent="0.3">
      <c r="A442" s="4">
        <f t="shared" si="881"/>
        <v>4.3099999999999525</v>
      </c>
      <c r="B442" s="4">
        <f t="shared" si="866"/>
        <v>6.4321683185123518E-2</v>
      </c>
      <c r="C442">
        <f>(C$7*EXP(-$B$1*C$7)-B$7*EXP(-$B$1*B$7))*EXP(-C$7*$A442)</f>
        <v>5.7088808455419596E-2</v>
      </c>
      <c r="D442">
        <f>(D$7*EXP(-$B$1*D$7)-C$7*EXP(-$B$1*C$7))*EXP(-D$7*$A442)</f>
        <v>6.4197531551675726E-3</v>
      </c>
      <c r="E442">
        <f>(E$7*EXP(-$B$1*E$7)-D$7*EXP(-$B$1*D$7))*EXP(-E$7*$A442)</f>
        <v>7.2174437129598134E-4</v>
      </c>
      <c r="F442">
        <f>(F$7*EXP(-$B$1*F$7)-E$7*EXP(-$B$1*E$7))*EXP(-F$7*$A442)</f>
        <v>8.1122811600319652E-5</v>
      </c>
      <c r="G442">
        <f>(G$7*EXP(-$B$1*G$7)-F$7*EXP(-$B$1*F$7))*EXP(-G$7*$A442)</f>
        <v>9.1157777591900102E-6</v>
      </c>
      <c r="H442">
        <f>(H$7*EXP(-$B$1*H$7)-G$7*EXP(-$B$1*G$7))*EXP(-H$7*$A442)</f>
        <v>1.0240757402965085E-6</v>
      </c>
      <c r="I442">
        <f>(I$7*EXP(-$B$1*I$7)-H$7*EXP(-$B$1*H$7))*EXP(-I$7*$A442)</f>
        <v>1.1501496127256098E-7</v>
      </c>
      <c r="J442">
        <f>(J$7*EXP(-$B$1*J$7)-I$7*EXP(-$B$1*I$7))*EXP(-J$7*$A442)</f>
        <v>1.291387610355447E-8</v>
      </c>
      <c r="K442" s="3">
        <f t="shared" si="867"/>
        <v>-1.3390696811816679E-8</v>
      </c>
      <c r="L442" s="3">
        <v>0</v>
      </c>
      <c r="M442" s="4">
        <f t="shared" si="868"/>
        <v>-2.0712928430936728E-3</v>
      </c>
      <c r="N442" s="3">
        <f t="shared" ref="N442:W442" si="972">-N$7*EXP(-($B$1+$A442)*N$7)*(N$7-M$7)*($B$4+IF(N$6=1,1,0)*$B$3)</f>
        <v>-1.8584598224209437E-3</v>
      </c>
      <c r="O442" s="3">
        <f t="shared" si="972"/>
        <v>-1.7361369298518937E-4</v>
      </c>
      <c r="P442" s="3">
        <f t="shared" si="972"/>
        <v>-3.3037996213564979E-5</v>
      </c>
      <c r="Q442" s="3">
        <f t="shared" si="972"/>
        <v>-5.2810795452438514E-6</v>
      </c>
      <c r="R442" s="3">
        <f t="shared" si="972"/>
        <v>-7.752613849618127E-7</v>
      </c>
      <c r="S442" s="3">
        <f t="shared" si="972"/>
        <v>-1.0818805239970008E-7</v>
      </c>
      <c r="T442" s="3">
        <f t="shared" si="972"/>
        <v>-1.459859109235418E-8</v>
      </c>
      <c r="U442" s="3">
        <f t="shared" si="972"/>
        <v>-1.9232680859778476E-9</v>
      </c>
      <c r="V442" s="3">
        <f t="shared" si="972"/>
        <v>-2.4887338896930519E-10</v>
      </c>
      <c r="W442" s="3">
        <f t="shared" si="972"/>
        <v>-3.1758802284456015E-11</v>
      </c>
      <c r="X442" s="8">
        <f t="shared" si="870"/>
        <v>1.9479939213423577E-3</v>
      </c>
      <c r="Y442" s="8">
        <f t="shared" ref="Y442:AF442" si="973">(-EXP(-$B$1*Y$7)+EXP(-$B$1*X$7))*EXP(-Y$7*$A442)</f>
        <v>1.7255737020423223E-3</v>
      </c>
      <c r="Z442" s="8">
        <f t="shared" si="973"/>
        <v>1.9702189310320678E-4</v>
      </c>
      <c r="AA442" s="8">
        <f t="shared" si="973"/>
        <v>2.2495490233786126E-5</v>
      </c>
      <c r="AB442" s="8">
        <f t="shared" si="973"/>
        <v>2.5684814661347781E-6</v>
      </c>
      <c r="AC442" s="8">
        <f t="shared" si="973"/>
        <v>2.932630928829273E-7</v>
      </c>
      <c r="AD442" s="8">
        <f t="shared" si="973"/>
        <v>3.3484081073274537E-8</v>
      </c>
      <c r="AE442" s="8">
        <f t="shared" si="973"/>
        <v>3.8231325813958327E-9</v>
      </c>
      <c r="AF442" s="8">
        <f t="shared" si="973"/>
        <v>4.3651616727796197E-10</v>
      </c>
      <c r="AG442" s="3">
        <f t="shared" si="872"/>
        <v>3.3476742029541701E-9</v>
      </c>
      <c r="AH442" s="9">
        <f t="shared" si="873"/>
        <v>-8.4475446473679258E-2</v>
      </c>
      <c r="AI442" s="9">
        <f t="shared" si="874"/>
        <v>0.33790178589471703</v>
      </c>
      <c r="AJ442" s="8">
        <f t="shared" si="875"/>
        <v>-1.6455765623340891E-4</v>
      </c>
      <c r="AK442" s="7">
        <f t="shared" si="876"/>
        <v>2.1734411620007429E-2</v>
      </c>
      <c r="AL442" s="7">
        <f t="shared" si="877"/>
        <v>-2.0712928430936728E-3</v>
      </c>
      <c r="AM442" s="10">
        <f t="shared" si="878"/>
        <v>1.9498561120680345E-2</v>
      </c>
      <c r="AN442" s="8"/>
      <c r="AO442" s="10">
        <f>Fixing!B442</f>
        <v>1.9498439561627525E-2</v>
      </c>
      <c r="AP442" s="11">
        <f t="shared" si="879"/>
        <v>-1.2155905282015822E-7</v>
      </c>
      <c r="AR442" t="str">
        <f t="shared" si="880"/>
        <v>4.30999999999995 -0.00207129284309367 -0.000164557656233409 0.0217344116200074 0.0194985611206803</v>
      </c>
    </row>
    <row r="443" spans="1:44" x14ac:dyDescent="0.3">
      <c r="A443" s="4">
        <f t="shared" si="881"/>
        <v>4.3199999999999523</v>
      </c>
      <c r="B443" s="4">
        <f t="shared" si="866"/>
        <v>6.3960463032423559E-2</v>
      </c>
      <c r="C443">
        <f>(C$7*EXP(-$B$1*C$7)-B$7*EXP(-$B$1*B$7))*EXP(-C$7*$A443)</f>
        <v>5.6804076835383223E-2</v>
      </c>
      <c r="D443">
        <f>(D$7*EXP(-$B$1*D$7)-C$7*EXP(-$B$1*C$7))*EXP(-D$7*$A443)</f>
        <v>6.3558755439843536E-3</v>
      </c>
      <c r="E443">
        <f>(E$7*EXP(-$B$1*E$7)-D$7*EXP(-$B$1*D$7))*EXP(-E$7*$A443)</f>
        <v>7.1099899750497739E-4</v>
      </c>
      <c r="F443">
        <f>(F$7*EXP(-$B$1*F$7)-E$7*EXP(-$B$1*E$7))*EXP(-F$7*$A443)</f>
        <v>7.9516472305547214E-5</v>
      </c>
      <c r="G443">
        <f>(G$7*EXP(-$B$1*G$7)-F$7*EXP(-$B$1*F$7))*EXP(-G$7*$A443)</f>
        <v>8.8907084043854515E-6</v>
      </c>
      <c r="H443">
        <f>(H$7*EXP(-$B$1*H$7)-G$7*EXP(-$B$1*G$7))*EXP(-H$7*$A443)</f>
        <v>9.9380972818612919E-7</v>
      </c>
      <c r="I443">
        <f>(I$7*EXP(-$B$1*I$7)-H$7*EXP(-$B$1*H$7))*EXP(-I$7*$A443)</f>
        <v>1.110590695554391E-7</v>
      </c>
      <c r="J443">
        <f>(J$7*EXP(-$B$1*J$7)-I$7*EXP(-$B$1*I$7))*EXP(-J$7*$A443)</f>
        <v>1.2407515778816699E-8</v>
      </c>
      <c r="K443" s="3">
        <f t="shared" si="867"/>
        <v>-1.2801472432087286E-8</v>
      </c>
      <c r="L443" s="3">
        <v>0</v>
      </c>
      <c r="M443" s="4">
        <f t="shared" si="868"/>
        <v>-2.0648325122026895E-3</v>
      </c>
      <c r="N443" s="3">
        <f t="shared" ref="N443:W443" si="974">-N$7*EXP(-($B$1+$A443)*N$7)*(N$7-M$7)*($B$4+IF(N$6=1,1,0)*$B$3)</f>
        <v>-1.8538194757151205E-3</v>
      </c>
      <c r="O443" s="3">
        <f t="shared" si="974"/>
        <v>-1.7231646098855703E-4</v>
      </c>
      <c r="P443" s="3">
        <f t="shared" si="974"/>
        <v>-3.2627591633317706E-5</v>
      </c>
      <c r="Q443" s="3">
        <f t="shared" si="974"/>
        <v>-5.1894646218589578E-6</v>
      </c>
      <c r="R443" s="3">
        <f t="shared" si="974"/>
        <v>-7.5801277829463254E-7</v>
      </c>
      <c r="S443" s="3">
        <f t="shared" si="974"/>
        <v>-1.0525341713443486E-7</v>
      </c>
      <c r="T443" s="3">
        <f t="shared" si="974"/>
        <v>-1.4131763913306168E-8</v>
      </c>
      <c r="U443" s="3">
        <f t="shared" si="974"/>
        <v>-1.8524810841944762E-9</v>
      </c>
      <c r="V443" s="3">
        <f t="shared" si="974"/>
        <v>-2.3851788311006808E-10</v>
      </c>
      <c r="W443" s="3">
        <f t="shared" si="974"/>
        <v>-3.0285526472605651E-11</v>
      </c>
      <c r="X443" s="8">
        <f t="shared" si="870"/>
        <v>1.9370328862366502E-3</v>
      </c>
      <c r="Y443" s="8">
        <f t="shared" ref="Y443:AF443" si="975">(-EXP(-$B$1*Y$7)+EXP(-$B$1*X$7))*EXP(-Y$7*$A443)</f>
        <v>1.7169673672988264E-3</v>
      </c>
      <c r="Z443" s="8">
        <f t="shared" si="975"/>
        <v>1.950614925117763E-4</v>
      </c>
      <c r="AA443" s="8">
        <f t="shared" si="975"/>
        <v>2.2160576016526812E-5</v>
      </c>
      <c r="AB443" s="8">
        <f t="shared" si="975"/>
        <v>2.5176221255183002E-6</v>
      </c>
      <c r="AC443" s="8">
        <f t="shared" si="975"/>
        <v>2.8602240132080498E-7</v>
      </c>
      <c r="AD443" s="8">
        <f t="shared" si="975"/>
        <v>3.2494476922535432E-8</v>
      </c>
      <c r="AE443" s="8">
        <f t="shared" si="975"/>
        <v>3.6916375276665866E-9</v>
      </c>
      <c r="AF443" s="8">
        <f t="shared" si="975"/>
        <v>4.1940012353991507E-10</v>
      </c>
      <c r="AG443" s="3">
        <f t="shared" si="872"/>
        <v>3.2003681080218222E-9</v>
      </c>
      <c r="AH443" s="9">
        <f t="shared" si="873"/>
        <v>-8.4264521623414579E-2</v>
      </c>
      <c r="AI443" s="9">
        <f t="shared" si="874"/>
        <v>0.33705808649365832</v>
      </c>
      <c r="AJ443" s="8">
        <f t="shared" si="875"/>
        <v>-1.6322314952755336E-4</v>
      </c>
      <c r="AK443" s="7">
        <f t="shared" si="876"/>
        <v>2.1558391280957056E-2</v>
      </c>
      <c r="AL443" s="7">
        <f t="shared" si="877"/>
        <v>-2.0648325122026895E-3</v>
      </c>
      <c r="AM443" s="10">
        <f t="shared" si="878"/>
        <v>1.9330335619226813E-2</v>
      </c>
      <c r="AN443" s="8"/>
      <c r="AO443" s="10">
        <f>Fixing!B443</f>
        <v>1.933021512174412E-2</v>
      </c>
      <c r="AP443" s="11">
        <f t="shared" si="879"/>
        <v>-1.2049748269321592E-7</v>
      </c>
      <c r="AR443" t="str">
        <f t="shared" si="880"/>
        <v>4.31999999999995 -0.00206483251220269 -0.000163223149527553 0.0215583912809571 0.0193303356192268</v>
      </c>
    </row>
    <row r="444" spans="1:44" x14ac:dyDescent="0.3">
      <c r="A444" s="4">
        <f t="shared" si="881"/>
        <v>4.3299999999999521</v>
      </c>
      <c r="B444" s="4">
        <f t="shared" si="866"/>
        <v>6.3601496944343777E-2</v>
      </c>
      <c r="C444">
        <f>(C$7*EXP(-$B$1*C$7)-B$7*EXP(-$B$1*B$7))*EXP(-C$7*$A444)</f>
        <v>5.6520765320226284E-2</v>
      </c>
      <c r="D444">
        <f>(D$7*EXP(-$B$1*D$7)-C$7*EXP(-$B$1*C$7))*EXP(-D$7*$A444)</f>
        <v>6.2926335256521136E-3</v>
      </c>
      <c r="E444">
        <f>(E$7*EXP(-$B$1*E$7)-D$7*EXP(-$B$1*D$7))*EXP(-E$7*$A444)</f>
        <v>7.0041360148796164E-4</v>
      </c>
      <c r="F444">
        <f>(F$7*EXP(-$B$1*F$7)-E$7*EXP(-$B$1*E$7))*EXP(-F$7*$A444)</f>
        <v>7.7941940659930758E-5</v>
      </c>
      <c r="G444">
        <f>(G$7*EXP(-$B$1*G$7)-F$7*EXP(-$B$1*F$7))*EXP(-G$7*$A444)</f>
        <v>8.6711960317507302E-6</v>
      </c>
      <c r="H444">
        <f>(H$7*EXP(-$B$1*H$7)-G$7*EXP(-$B$1*G$7))*EXP(-H$7*$A444)</f>
        <v>9.644382119152867E-7</v>
      </c>
      <c r="I444">
        <f>(I$7*EXP(-$B$1*I$7)-H$7*EXP(-$B$1*H$7))*EXP(-I$7*$A444)</f>
        <v>1.0723923908725798E-7</v>
      </c>
      <c r="J444">
        <f>(J$7*EXP(-$B$1*J$7)-I$7*EXP(-$B$1*I$7))*EXP(-J$7*$A444)</f>
        <v>1.192101012640291E-8</v>
      </c>
      <c r="K444" s="3">
        <f t="shared" si="867"/>
        <v>-1.2238175408831321E-8</v>
      </c>
      <c r="L444" s="3">
        <v>0</v>
      </c>
      <c r="M444" s="4">
        <f t="shared" si="868"/>
        <v>-2.0584006293731566E-3</v>
      </c>
      <c r="N444" s="3">
        <f t="shared" ref="N444:W444" si="976">-N$7*EXP(-($B$1+$A444)*N$7)*(N$7-M$7)*($B$4+IF(N$6=1,1,0)*$B$3)</f>
        <v>-1.8491907153870553E-3</v>
      </c>
      <c r="O444" s="3">
        <f t="shared" si="976"/>
        <v>-1.7102892183829056E-4</v>
      </c>
      <c r="P444" s="3">
        <f t="shared" si="976"/>
        <v>-3.2222285180644464E-5</v>
      </c>
      <c r="Q444" s="3">
        <f t="shared" si="976"/>
        <v>-5.0994390125745131E-6</v>
      </c>
      <c r="R444" s="3">
        <f t="shared" si="976"/>
        <v>-7.4114793178593572E-7</v>
      </c>
      <c r="S444" s="3">
        <f t="shared" si="976"/>
        <v>-1.0239838478232961E-7</v>
      </c>
      <c r="T444" s="3">
        <f t="shared" si="976"/>
        <v>-1.3679864723796294E-8</v>
      </c>
      <c r="U444" s="3">
        <f t="shared" si="976"/>
        <v>-1.7842994392295391E-9</v>
      </c>
      <c r="V444" s="3">
        <f t="shared" si="976"/>
        <v>-2.2859326502892883E-10</v>
      </c>
      <c r="W444" s="3">
        <f t="shared" si="976"/>
        <v>-2.888059522861217E-11</v>
      </c>
      <c r="X444" s="8">
        <f t="shared" si="870"/>
        <v>1.9261404947180875E-3</v>
      </c>
      <c r="Y444" s="8">
        <f t="shared" ref="Y444:AF444" si="977">(-EXP(-$B$1*Y$7)+EXP(-$B$1*X$7))*EXP(-Y$7*$A444)</f>
        <v>1.708403956828938E-3</v>
      </c>
      <c r="Z444" s="8">
        <f t="shared" si="977"/>
        <v>1.9312059823214874E-4</v>
      </c>
      <c r="AA444" s="8">
        <f t="shared" si="977"/>
        <v>2.1830648022361845E-5</v>
      </c>
      <c r="AB444" s="8">
        <f t="shared" si="977"/>
        <v>2.4677698673207722E-6</v>
      </c>
      <c r="AC444" s="8">
        <f t="shared" si="977"/>
        <v>2.7896048307032672E-7</v>
      </c>
      <c r="AD444" s="8">
        <f t="shared" si="977"/>
        <v>3.1534119994469604E-8</v>
      </c>
      <c r="AE444" s="8">
        <f t="shared" si="977"/>
        <v>3.5646651915745537E-9</v>
      </c>
      <c r="AF444" s="8">
        <f t="shared" si="977"/>
        <v>4.029552094763305E-10</v>
      </c>
      <c r="AG444" s="3">
        <f t="shared" si="872"/>
        <v>3.0595438522078298E-9</v>
      </c>
      <c r="AH444" s="9">
        <f t="shared" si="873"/>
        <v>-8.4054123426684335E-2</v>
      </c>
      <c r="AI444" s="9">
        <f t="shared" si="874"/>
        <v>0.33621649370673734</v>
      </c>
      <c r="AJ444" s="8">
        <f t="shared" si="875"/>
        <v>-1.6190005088016895E-4</v>
      </c>
      <c r="AK444" s="7">
        <f t="shared" si="876"/>
        <v>2.1383872297127033E-2</v>
      </c>
      <c r="AL444" s="7">
        <f t="shared" si="877"/>
        <v>-2.0584006293731566E-3</v>
      </c>
      <c r="AM444" s="10">
        <f t="shared" si="878"/>
        <v>1.9163571616873709E-2</v>
      </c>
      <c r="AN444" s="8"/>
      <c r="AO444" s="10">
        <f>Fixing!B444</f>
        <v>1.9163452170837866E-2</v>
      </c>
      <c r="AP444" s="11">
        <f t="shared" si="879"/>
        <v>-1.1944603584349012E-7</v>
      </c>
      <c r="AR444" t="str">
        <f t="shared" si="880"/>
        <v>4.32999999999995 -0.00205840062937316 -0.000161900050880169 0.021383872297127 0.0191635716168737</v>
      </c>
    </row>
    <row r="445" spans="1:44" x14ac:dyDescent="0.3">
      <c r="A445" s="4">
        <f t="shared" si="881"/>
        <v>4.3399999999999519</v>
      </c>
      <c r="B445" s="4">
        <f t="shared" si="866"/>
        <v>6.3244768334278362E-2</v>
      </c>
      <c r="C445">
        <f>(C$7*EXP(-$B$1*C$7)-B$7*EXP(-$B$1*B$7))*EXP(-C$7*$A445)</f>
        <v>5.6238866827146142E-2</v>
      </c>
      <c r="D445">
        <f>(D$7*EXP(-$B$1*D$7)-C$7*EXP(-$B$1*C$7))*EXP(-D$7*$A445)</f>
        <v>6.2300207759163175E-3</v>
      </c>
      <c r="E445">
        <f>(E$7*EXP(-$B$1*E$7)-D$7*EXP(-$B$1*D$7))*EXP(-E$7*$A445)</f>
        <v>6.8998580148617262E-4</v>
      </c>
      <c r="F445">
        <f>(F$7*EXP(-$B$1*F$7)-E$7*EXP(-$B$1*E$7))*EXP(-F$7*$A445)</f>
        <v>7.6398586829818011E-5</v>
      </c>
      <c r="G445">
        <f>(G$7*EXP(-$B$1*G$7)-F$7*EXP(-$B$1*F$7))*EXP(-G$7*$A445)</f>
        <v>8.4571034389072289E-6</v>
      </c>
      <c r="H445">
        <f>(H$7*EXP(-$B$1*H$7)-G$7*EXP(-$B$1*G$7))*EXP(-H$7*$A445)</f>
        <v>9.3593475513670019E-7</v>
      </c>
      <c r="I445">
        <f>(I$7*EXP(-$B$1*I$7)-H$7*EXP(-$B$1*H$7))*EXP(-I$7*$A445)</f>
        <v>1.0355079009799662E-7</v>
      </c>
      <c r="J445">
        <f>(J$7*EXP(-$B$1*J$7)-I$7*EXP(-$B$1*I$7))*EXP(-J$7*$A445)</f>
        <v>1.1453580633475826E-8</v>
      </c>
      <c r="K445" s="3">
        <f t="shared" si="867"/>
        <v>-1.1699664873074486E-8</v>
      </c>
      <c r="L445" s="3">
        <v>0</v>
      </c>
      <c r="M445" s="4">
        <f t="shared" si="868"/>
        <v>-2.0519969910580875E-3</v>
      </c>
      <c r="N445" s="3">
        <f t="shared" ref="N445:W445" si="978">-N$7*EXP(-($B$1+$A445)*N$7)*(N$7-M$7)*($B$4+IF(N$6=1,1,0)*$B$3)</f>
        <v>-1.8445735125069808E-3</v>
      </c>
      <c r="O445" s="3">
        <f t="shared" si="978"/>
        <v>-1.6975100310997297E-4</v>
      </c>
      <c r="P445" s="3">
        <f t="shared" si="978"/>
        <v>-3.1822013525587478E-5</v>
      </c>
      <c r="Q445" s="3">
        <f t="shared" si="978"/>
        <v>-5.0109751463440379E-6</v>
      </c>
      <c r="R445" s="3">
        <f t="shared" si="978"/>
        <v>-7.2465830724698049E-7</v>
      </c>
      <c r="S445" s="3">
        <f t="shared" si="978"/>
        <v>-9.9620796089095363E-8</v>
      </c>
      <c r="T445" s="3">
        <f t="shared" si="978"/>
        <v>-1.3242416163290168E-8</v>
      </c>
      <c r="U445" s="3">
        <f t="shared" si="978"/>
        <v>-1.7186272594082822E-9</v>
      </c>
      <c r="V445" s="3">
        <f t="shared" si="978"/>
        <v>-2.1908160568602898E-10</v>
      </c>
      <c r="W445" s="3">
        <f t="shared" si="978"/>
        <v>-2.7540838080308735E-11</v>
      </c>
      <c r="X445" s="8">
        <f t="shared" si="870"/>
        <v>1.9153162386877536E-3</v>
      </c>
      <c r="Y445" s="8">
        <f t="shared" ref="Y445:AF445" si="979">(-EXP(-$B$1*Y$7)+EXP(-$B$1*X$7))*EXP(-Y$7*$A445)</f>
        <v>1.69988325654695E-3</v>
      </c>
      <c r="Z445" s="8">
        <f t="shared" si="979"/>
        <v>1.9119901617327878E-4</v>
      </c>
      <c r="AA445" s="8">
        <f t="shared" si="979"/>
        <v>2.1505632016100647E-5</v>
      </c>
      <c r="AB445" s="8">
        <f t="shared" si="979"/>
        <v>2.4189047499742094E-6</v>
      </c>
      <c r="AC445" s="8">
        <f t="shared" si="979"/>
        <v>2.7207292420270144E-7</v>
      </c>
      <c r="AD445" s="8">
        <f t="shared" si="979"/>
        <v>3.0602145903015752E-8</v>
      </c>
      <c r="AE445" s="8">
        <f t="shared" si="979"/>
        <v>3.4420600161292109E-9</v>
      </c>
      <c r="AF445" s="8">
        <f t="shared" si="979"/>
        <v>3.8715510971627081E-10</v>
      </c>
      <c r="AG445" s="3">
        <f t="shared" si="872"/>
        <v>2.9249162182686225E-9</v>
      </c>
      <c r="AH445" s="9">
        <f t="shared" si="873"/>
        <v>-8.3844250568499132E-2</v>
      </c>
      <c r="AI445" s="9">
        <f t="shared" si="874"/>
        <v>0.33537700227399653</v>
      </c>
      <c r="AJ445" s="8">
        <f t="shared" si="875"/>
        <v>-1.605882546344513E-4</v>
      </c>
      <c r="AK445" s="7">
        <f t="shared" si="876"/>
        <v>2.1210840813463659E-2</v>
      </c>
      <c r="AL445" s="7">
        <f t="shared" si="877"/>
        <v>-2.0519969910580875E-3</v>
      </c>
      <c r="AM445" s="10">
        <f t="shared" si="878"/>
        <v>1.899825556777112E-2</v>
      </c>
      <c r="AN445" s="8"/>
      <c r="AO445" s="10">
        <f>Fixing!B445</f>
        <v>1.8998137163168737E-2</v>
      </c>
      <c r="AP445" s="11">
        <f t="shared" si="879"/>
        <v>-1.1840460238318751E-7</v>
      </c>
      <c r="AR445" t="str">
        <f t="shared" si="880"/>
        <v>4.33999999999995 -0.00205199699105809 -0.000160588254634451 0.0212108408134637 0.0189982555677711</v>
      </c>
    </row>
    <row r="446" spans="1:44" x14ac:dyDescent="0.3">
      <c r="A446" s="4">
        <f t="shared" si="881"/>
        <v>4.3499999999999517</v>
      </c>
      <c r="B446" s="4">
        <f t="shared" si="866"/>
        <v>6.2890260766116091E-2</v>
      </c>
      <c r="C446">
        <f>(C$7*EXP(-$B$1*C$7)-B$7*EXP(-$B$1*B$7))*EXP(-C$7*$A446)</f>
        <v>5.5958374308665786E-2</v>
      </c>
      <c r="D446">
        <f>(D$7*EXP(-$B$1*D$7)-C$7*EXP(-$B$1*C$7))*EXP(-D$7*$A446)</f>
        <v>6.168031033449815E-3</v>
      </c>
      <c r="E446">
        <f>(E$7*EXP(-$B$1*E$7)-D$7*EXP(-$B$1*D$7))*EXP(-E$7*$A446)</f>
        <v>6.7971325120061757E-4</v>
      </c>
      <c r="F446">
        <f>(F$7*EXP(-$B$1*F$7)-E$7*EXP(-$B$1*E$7))*EXP(-F$7*$A446)</f>
        <v>7.4885793453098592E-5</v>
      </c>
      <c r="G446">
        <f>(G$7*EXP(-$B$1*G$7)-F$7*EXP(-$B$1*F$7))*EXP(-G$7*$A446)</f>
        <v>8.2482968110151321E-6</v>
      </c>
      <c r="H446">
        <f>(H$7*EXP(-$B$1*H$7)-G$7*EXP(-$B$1*G$7))*EXP(-H$7*$A446)</f>
        <v>9.0827370281522797E-7</v>
      </c>
      <c r="I446">
        <f>(I$7*EXP(-$B$1*I$7)-H$7*EXP(-$B$1*H$7))*EXP(-I$7*$A446)</f>
        <v>9.9989203776375899E-8</v>
      </c>
      <c r="J446">
        <f>(J$7*EXP(-$B$1*J$7)-I$7*EXP(-$B$1*I$7))*EXP(-J$7*$A446)</f>
        <v>1.1004479313123157E-8</v>
      </c>
      <c r="K446" s="3">
        <f t="shared" si="867"/>
        <v>-1.1184850156950405E-8</v>
      </c>
      <c r="L446" s="3">
        <v>0</v>
      </c>
      <c r="M446" s="4">
        <f t="shared" si="868"/>
        <v>-2.0456213958571019E-3</v>
      </c>
      <c r="N446" s="3">
        <f t="shared" ref="N446:W446" si="980">-N$7*EXP(-($B$1+$A446)*N$7)*(N$7-M$7)*($B$4+IF(N$6=1,1,0)*$B$3)</f>
        <v>-1.8399678382173639E-3</v>
      </c>
      <c r="O446" s="3">
        <f t="shared" si="980"/>
        <v>-1.6848263292033907E-4</v>
      </c>
      <c r="P446" s="3">
        <f t="shared" si="980"/>
        <v>-3.1426714124886219E-5</v>
      </c>
      <c r="Q446" s="3">
        <f t="shared" si="980"/>
        <v>-4.9240459304170893E-6</v>
      </c>
      <c r="R446" s="3">
        <f t="shared" si="980"/>
        <v>-7.0853555645316473E-7</v>
      </c>
      <c r="S446" s="3">
        <f t="shared" si="980"/>
        <v>-9.6918550370901028E-8</v>
      </c>
      <c r="T446" s="3">
        <f t="shared" si="980"/>
        <v>-1.2818956136073849E-8</v>
      </c>
      <c r="U446" s="3">
        <f t="shared" si="980"/>
        <v>-1.6553721824048953E-9</v>
      </c>
      <c r="V446" s="3">
        <f t="shared" si="980"/>
        <v>-2.0996572206050976E-10</v>
      </c>
      <c r="W446" s="3">
        <f t="shared" si="980"/>
        <v>-2.6263231632232278E-11</v>
      </c>
      <c r="X446" s="8">
        <f t="shared" si="870"/>
        <v>1.904559614699274E-3</v>
      </c>
      <c r="Y446" s="8">
        <f t="shared" ref="Y446:AF446" si="981">(-EXP(-$B$1*Y$7)+EXP(-$B$1*X$7))*EXP(-Y$7*$A446)</f>
        <v>1.6914050534349114E-3</v>
      </c>
      <c r="Z446" s="8">
        <f t="shared" si="981"/>
        <v>1.8929655417535918E-4</v>
      </c>
      <c r="AA446" s="8">
        <f t="shared" si="981"/>
        <v>2.1185454867770641E-5</v>
      </c>
      <c r="AB446" s="8">
        <f t="shared" si="981"/>
        <v>2.3710072267801296E-6</v>
      </c>
      <c r="AC446" s="8">
        <f t="shared" si="981"/>
        <v>2.6535541976942831E-7</v>
      </c>
      <c r="AD446" s="8">
        <f t="shared" si="981"/>
        <v>2.9697715808581437E-8</v>
      </c>
      <c r="AE446" s="8">
        <f t="shared" si="981"/>
        <v>3.3236717946579722E-9</v>
      </c>
      <c r="AF446" s="8">
        <f t="shared" si="981"/>
        <v>3.7197454072925227E-10</v>
      </c>
      <c r="AG446" s="3">
        <f t="shared" si="872"/>
        <v>2.7962125392376016E-9</v>
      </c>
      <c r="AH446" s="9">
        <f t="shared" si="873"/>
        <v>-8.3634901737152906E-2</v>
      </c>
      <c r="AI446" s="9">
        <f t="shared" si="874"/>
        <v>0.33453960694861162</v>
      </c>
      <c r="AJ446" s="8">
        <f t="shared" si="875"/>
        <v>-1.5928765622792357E-4</v>
      </c>
      <c r="AK446" s="7">
        <f t="shared" si="876"/>
        <v>2.1039283117592168E-2</v>
      </c>
      <c r="AL446" s="7">
        <f t="shared" si="877"/>
        <v>-2.0456213958571019E-3</v>
      </c>
      <c r="AM446" s="10">
        <f t="shared" si="878"/>
        <v>1.8834374065507142E-2</v>
      </c>
      <c r="AN446" s="8"/>
      <c r="AO446" s="10">
        <f>Fixing!B446</f>
        <v>1.8834256692419067E-2</v>
      </c>
      <c r="AP446" s="11">
        <f t="shared" si="879"/>
        <v>-1.1737308807518998E-7</v>
      </c>
      <c r="AR446" t="str">
        <f t="shared" si="880"/>
        <v>4.34999999999995 -0.0020456213958571 -0.000159287656227924 0.0210392831175922 0.0188343740655071</v>
      </c>
    </row>
    <row r="447" spans="1:44" x14ac:dyDescent="0.3">
      <c r="A447" s="4">
        <f t="shared" si="881"/>
        <v>4.3599999999999515</v>
      </c>
      <c r="B447" s="4">
        <f t="shared" si="866"/>
        <v>6.2537957952551695E-2</v>
      </c>
      <c r="C447">
        <f>(C$7*EXP(-$B$1*C$7)-B$7*EXP(-$B$1*B$7))*EXP(-C$7*$A447)</f>
        <v>5.5679280752457656E-2</v>
      </c>
      <c r="D447">
        <f>(D$7*EXP(-$B$1*D$7)-C$7*EXP(-$B$1*C$7))*EXP(-D$7*$A447)</f>
        <v>6.1066580992266998E-3</v>
      </c>
      <c r="E447">
        <f>(E$7*EXP(-$B$1*E$7)-D$7*EXP(-$B$1*D$7))*EXP(-E$7*$A447)</f>
        <v>6.6959363926414434E-4</v>
      </c>
      <c r="F447">
        <f>(F$7*EXP(-$B$1*F$7)-E$7*EXP(-$B$1*E$7))*EXP(-F$7*$A447)</f>
        <v>7.3402955392250975E-5</v>
      </c>
      <c r="G447">
        <f>(G$7*EXP(-$B$1*G$7)-F$7*EXP(-$B$1*F$7))*EXP(-G$7*$A447)</f>
        <v>8.0446456371347565E-6</v>
      </c>
      <c r="H447">
        <f>(H$7*EXP(-$B$1*H$7)-G$7*EXP(-$B$1*G$7))*EXP(-H$7*$A447)</f>
        <v>8.8143015813660361E-7</v>
      </c>
      <c r="I447">
        <f>(I$7*EXP(-$B$1*I$7)-H$7*EXP(-$B$1*H$7))*EXP(-I$7*$A447)</f>
        <v>9.6550116733750071E-8</v>
      </c>
      <c r="J447">
        <f>(J$7*EXP(-$B$1*J$7)-I$7*EXP(-$B$1*I$7))*EXP(-J$7*$A447)</f>
        <v>1.0572987507418951E-8</v>
      </c>
      <c r="K447" s="3">
        <f t="shared" si="867"/>
        <v>-1.0692688584725159E-8</v>
      </c>
      <c r="L447" s="3">
        <v>0</v>
      </c>
      <c r="M447" s="4">
        <f t="shared" si="868"/>
        <v>-2.0392736444876545E-3</v>
      </c>
      <c r="N447" s="3">
        <f t="shared" ref="N447:W447" si="982">-N$7*EXP(-($B$1+$A447)*N$7)*(N$7-M$7)*($B$4+IF(N$6=1,1,0)*$B$3)</f>
        <v>-1.8353736637327254E-3</v>
      </c>
      <c r="O447" s="3">
        <f t="shared" si="982"/>
        <v>-1.6722373992323104E-4</v>
      </c>
      <c r="P447" s="3">
        <f t="shared" si="982"/>
        <v>-3.1036325212205153E-5</v>
      </c>
      <c r="Q447" s="3">
        <f t="shared" si="982"/>
        <v>-4.8386247420418577E-6</v>
      </c>
      <c r="R447" s="3">
        <f t="shared" si="982"/>
        <v>-6.9277151691755148E-7</v>
      </c>
      <c r="S447" s="3">
        <f t="shared" si="982"/>
        <v>-9.4289603925631459E-8</v>
      </c>
      <c r="T447" s="3">
        <f t="shared" si="982"/>
        <v>-1.2409037323122252E-8</v>
      </c>
      <c r="U447" s="3">
        <f t="shared" si="982"/>
        <v>-1.5944452453427328E-9</v>
      </c>
      <c r="V447" s="3">
        <f t="shared" si="982"/>
        <v>-2.0122914610901361E-10</v>
      </c>
      <c r="W447" s="3">
        <f t="shared" si="982"/>
        <v>-2.5044892742804796E-11</v>
      </c>
      <c r="X447" s="8">
        <f t="shared" si="870"/>
        <v>1.8938701239057788E-3</v>
      </c>
      <c r="Y447" s="8">
        <f t="shared" ref="Y447:AF447" si="983">(-EXP(-$B$1*Y$7)+EXP(-$B$1*X$7))*EXP(-Y$7*$A447)</f>
        <v>1.6829691355373028E-3</v>
      </c>
      <c r="Z447" s="8">
        <f t="shared" si="983"/>
        <v>1.874130219906048E-4</v>
      </c>
      <c r="AA447" s="8">
        <f t="shared" si="983"/>
        <v>2.0870044536162686E-5</v>
      </c>
      <c r="AB447" s="8">
        <f t="shared" si="983"/>
        <v>2.3240581380906134E-6</v>
      </c>
      <c r="AC447" s="8">
        <f t="shared" si="983"/>
        <v>2.588037711115628E-7</v>
      </c>
      <c r="AD447" s="8">
        <f t="shared" si="983"/>
        <v>2.8820015663030796E-8</v>
      </c>
      <c r="AE447" s="8">
        <f t="shared" si="983"/>
        <v>3.2093554867842437E-9</v>
      </c>
      <c r="AF447" s="8">
        <f t="shared" si="983"/>
        <v>3.5738921036620164E-10</v>
      </c>
      <c r="AG447" s="3">
        <f t="shared" si="872"/>
        <v>2.6731721461812906E-9</v>
      </c>
      <c r="AH447" s="9">
        <f t="shared" si="873"/>
        <v>-8.3426075624214793E-2</v>
      </c>
      <c r="AI447" s="9">
        <f t="shared" si="874"/>
        <v>0.33370430249685917</v>
      </c>
      <c r="AJ447" s="8">
        <f t="shared" si="875"/>
        <v>-1.5799815217940454E-4</v>
      </c>
      <c r="AK447" s="7">
        <f t="shared" si="876"/>
        <v>2.0869185638134172E-2</v>
      </c>
      <c r="AL447" s="7">
        <f t="shared" si="877"/>
        <v>-2.0392736444876545E-3</v>
      </c>
      <c r="AM447" s="10">
        <f t="shared" si="878"/>
        <v>1.8671913841467113E-2</v>
      </c>
      <c r="AN447" s="8"/>
      <c r="AO447" s="10">
        <f>Fixing!B447</f>
        <v>1.8671797490100919E-2</v>
      </c>
      <c r="AP447" s="11">
        <f t="shared" si="879"/>
        <v>-1.1635136619447817E-7</v>
      </c>
      <c r="AR447" t="str">
        <f t="shared" si="880"/>
        <v>4.35999999999995 -0.00203927364448765 -0.000157998152179405 0.0208691856381342 0.0186719138414671</v>
      </c>
    </row>
    <row r="448" spans="1:44" x14ac:dyDescent="0.3">
      <c r="A448" s="4">
        <f t="shared" si="881"/>
        <v>4.3699999999999513</v>
      </c>
      <c r="B448" s="4">
        <f t="shared" si="866"/>
        <v>6.2187843753420138E-2</v>
      </c>
      <c r="C448">
        <f>(C$7*EXP(-$B$1*C$7)-B$7*EXP(-$B$1*B$7))*EXP(-C$7*$A448)</f>
        <v>5.5401579181168295E-2</v>
      </c>
      <c r="D448">
        <f>(D$7*EXP(-$B$1*D$7)-C$7*EXP(-$B$1*C$7))*EXP(-D$7*$A448)</f>
        <v>6.0458958359024062E-3</v>
      </c>
      <c r="E448">
        <f>(E$7*EXP(-$B$1*E$7)-D$7*EXP(-$B$1*D$7))*EXP(-E$7*$A448)</f>
        <v>6.5962468872137489E-4</v>
      </c>
      <c r="F448">
        <f>(F$7*EXP(-$B$1*F$7)-E$7*EXP(-$B$1*E$7))*EXP(-F$7*$A448)</f>
        <v>7.1949479492279376E-5</v>
      </c>
      <c r="G448">
        <f>(G$7*EXP(-$B$1*G$7)-F$7*EXP(-$B$1*F$7))*EXP(-G$7*$A448)</f>
        <v>7.8460226286530059E-6</v>
      </c>
      <c r="H448">
        <f>(H$7*EXP(-$B$1*H$7)-G$7*EXP(-$B$1*G$7))*EXP(-H$7*$A448)</f>
        <v>8.5537996009862284E-7</v>
      </c>
      <c r="I448">
        <f>(I$7*EXP(-$B$1*I$7)-H$7*EXP(-$B$1*H$7))*EXP(-I$7*$A448)</f>
        <v>9.3229315658409534E-8</v>
      </c>
      <c r="J448">
        <f>(J$7*EXP(-$B$1*J$7)-I$7*EXP(-$B$1*I$7))*EXP(-J$7*$A448)</f>
        <v>1.0158414737417582E-8</v>
      </c>
      <c r="K448" s="3">
        <f t="shared" si="867"/>
        <v>-1.0222183361022802E-8</v>
      </c>
      <c r="L448" s="3">
        <v>0</v>
      </c>
      <c r="M448" s="4">
        <f t="shared" si="868"/>
        <v>-2.0329535397567216E-3</v>
      </c>
      <c r="N448" s="3">
        <f t="shared" ref="N448:W448" si="984">-N$7*EXP(-($B$1+$A448)*N$7)*(N$7-M$7)*($B$4+IF(N$6=1,1,0)*$B$3)</f>
        <v>-1.8307909603394598E-3</v>
      </c>
      <c r="O448" s="3">
        <f t="shared" si="984"/>
        <v>-1.6597425330558611E-4</v>
      </c>
      <c r="P448" s="3">
        <f t="shared" si="984"/>
        <v>-3.0650785788482351E-5</v>
      </c>
      <c r="Q448" s="3">
        <f t="shared" si="984"/>
        <v>-4.7546854203117738E-6</v>
      </c>
      <c r="R448" s="3">
        <f t="shared" si="984"/>
        <v>-6.773582077584409E-7</v>
      </c>
      <c r="S448" s="3">
        <f t="shared" si="984"/>
        <v>-9.1731968487239629E-8</v>
      </c>
      <c r="T448" s="3">
        <f t="shared" si="984"/>
        <v>-1.2012226709576926E-8</v>
      </c>
      <c r="U448" s="3">
        <f t="shared" si="984"/>
        <v>-1.535760759675624E-9</v>
      </c>
      <c r="V448" s="3">
        <f t="shared" si="984"/>
        <v>-1.9285609501580082E-10</v>
      </c>
      <c r="W448" s="3">
        <f t="shared" si="984"/>
        <v>-2.3883072018021977E-11</v>
      </c>
      <c r="X448" s="8">
        <f t="shared" si="870"/>
        <v>1.8832472720076029E-3</v>
      </c>
      <c r="Y448" s="8">
        <f t="shared" ref="Y448:AF448" si="985">(-EXP(-$B$1*Y$7)+EXP(-$B$1*X$7))*EXP(-Y$7*$A448)</f>
        <v>1.6745752919557371E-3</v>
      </c>
      <c r="Z448" s="8">
        <f t="shared" si="985"/>
        <v>1.855482312642275E-4</v>
      </c>
      <c r="AA448" s="8">
        <f t="shared" si="985"/>
        <v>2.0559330052621532E-5</v>
      </c>
      <c r="AB448" s="8">
        <f t="shared" si="985"/>
        <v>2.278038703644188E-6</v>
      </c>
      <c r="AC448" s="8">
        <f t="shared" si="985"/>
        <v>2.5241388323541896E-7</v>
      </c>
      <c r="AD448" s="8">
        <f t="shared" si="985"/>
        <v>2.7968255476986303E-8</v>
      </c>
      <c r="AE448" s="8">
        <f t="shared" si="985"/>
        <v>3.0989710407348095E-9</v>
      </c>
      <c r="AF448" s="8">
        <f t="shared" si="985"/>
        <v>3.4337577898683483E-10</v>
      </c>
      <c r="AG448" s="3">
        <f t="shared" si="872"/>
        <v>2.5555458402557014E-9</v>
      </c>
      <c r="AH448" s="9">
        <f t="shared" si="873"/>
        <v>-8.3217770924520901E-2</v>
      </c>
      <c r="AI448" s="9">
        <f t="shared" si="874"/>
        <v>0.3328710836980836</v>
      </c>
      <c r="AJ448" s="8">
        <f t="shared" si="875"/>
        <v>-1.5671964007615759E-4</v>
      </c>
      <c r="AK448" s="7">
        <f t="shared" si="876"/>
        <v>2.0700534943048059E-2</v>
      </c>
      <c r="AL448" s="7">
        <f t="shared" si="877"/>
        <v>-2.0329535397567216E-3</v>
      </c>
      <c r="AM448" s="10">
        <f t="shared" si="878"/>
        <v>1.8510861763215179E-2</v>
      </c>
      <c r="AN448" s="8"/>
      <c r="AO448" s="10">
        <f>Fixing!B448</f>
        <v>1.8510746423881019E-2</v>
      </c>
      <c r="AP448" s="11">
        <f t="shared" si="879"/>
        <v>-1.1533933415991404E-7</v>
      </c>
      <c r="AR448" t="str">
        <f t="shared" si="880"/>
        <v>4.36999999999995 -0.00203295353975672 -0.000156719640076158 0.0207005349430481 0.0185108617632152</v>
      </c>
    </row>
    <row r="449" spans="1:44" x14ac:dyDescent="0.3">
      <c r="A449" s="4">
        <f t="shared" si="881"/>
        <v>4.379999999999951</v>
      </c>
      <c r="B449" s="4">
        <f t="shared" si="866"/>
        <v>6.183990217405344E-2</v>
      </c>
      <c r="C449">
        <f>(C$7*EXP(-$B$1*C$7)-B$7*EXP(-$B$1*B$7))*EXP(-C$7*$A449)</f>
        <v>5.5125262652243961E-2</v>
      </c>
      <c r="D449">
        <f>(D$7*EXP(-$B$1*D$7)-C$7*EXP(-$B$1*C$7))*EXP(-D$7*$A449)</f>
        <v>5.9857381671999657E-3</v>
      </c>
      <c r="E449">
        <f>(E$7*EXP(-$B$1*E$7)-D$7*EXP(-$B$1*D$7))*EXP(-E$7*$A449)</f>
        <v>6.4980415651638029E-4</v>
      </c>
      <c r="F449">
        <f>(F$7*EXP(-$B$1*F$7)-E$7*EXP(-$B$1*E$7))*EXP(-F$7*$A449)</f>
        <v>7.0524784343443877E-5</v>
      </c>
      <c r="G449">
        <f>(G$7*EXP(-$B$1*G$7)-F$7*EXP(-$B$1*F$7))*EXP(-G$7*$A449)</f>
        <v>7.6523036397238673E-6</v>
      </c>
      <c r="H449">
        <f>(H$7*EXP(-$B$1*H$7)-G$7*EXP(-$B$1*G$7))*EXP(-H$7*$A449)</f>
        <v>8.3009966176461023E-7</v>
      </c>
      <c r="I449">
        <f>(I$7*EXP(-$B$1*I$7)-H$7*EXP(-$B$1*H$7))*EXP(-I$7*$A449)</f>
        <v>9.0022732153746742E-8</v>
      </c>
      <c r="J449">
        <f>(J$7*EXP(-$B$1*J$7)-I$7*EXP(-$B$1*I$7))*EXP(-J$7*$A449)</f>
        <v>9.7600975982401409E-9</v>
      </c>
      <c r="K449" s="3">
        <f t="shared" si="867"/>
        <v>-9.7723815519739968E-9</v>
      </c>
      <c r="L449" s="3">
        <v>0</v>
      </c>
      <c r="M449" s="4">
        <f t="shared" si="868"/>
        <v>-2.0266608865329495E-3</v>
      </c>
      <c r="N449" s="3">
        <f t="shared" ref="N449:W449" si="986">-N$7*EXP(-($B$1+$A449)*N$7)*(N$7-M$7)*($B$4+IF(N$6=1,1,0)*$B$3)</f>
        <v>-1.8262196993956558E-3</v>
      </c>
      <c r="O449" s="3">
        <f t="shared" si="986"/>
        <v>-1.6473410278345228E-4</v>
      </c>
      <c r="P449" s="3">
        <f t="shared" si="986"/>
        <v>-3.0270035612398542E-5</v>
      </c>
      <c r="Q449" s="3">
        <f t="shared" si="986"/>
        <v>-4.672202258153492E-6</v>
      </c>
      <c r="R449" s="3">
        <f t="shared" si="986"/>
        <v>-6.6228782565887599E-7</v>
      </c>
      <c r="S449" s="3">
        <f t="shared" si="986"/>
        <v>-8.9243709722026718E-8</v>
      </c>
      <c r="T449" s="3">
        <f t="shared" si="986"/>
        <v>-1.1628105127333717E-8</v>
      </c>
      <c r="U449" s="3">
        <f t="shared" si="986"/>
        <v>-1.4792361906742526E-9</v>
      </c>
      <c r="V449" s="3">
        <f t="shared" si="986"/>
        <v>-1.8483144268074521E-10</v>
      </c>
      <c r="W449" s="3">
        <f t="shared" si="986"/>
        <v>-2.277514760696662E-11</v>
      </c>
      <c r="X449" s="8">
        <f t="shared" si="870"/>
        <v>1.872690569200713E-3</v>
      </c>
      <c r="Y449" s="8">
        <f t="shared" ref="Y449:AF449" si="987">(-EXP(-$B$1*Y$7)+EXP(-$B$1*X$7))*EXP(-Y$7*$A449)</f>
        <v>1.6662233128436879E-3</v>
      </c>
      <c r="Z449" s="8">
        <f t="shared" si="987"/>
        <v>1.8370199551560065E-4</v>
      </c>
      <c r="AA449" s="8">
        <f t="shared" si="987"/>
        <v>2.025324150507754E-5</v>
      </c>
      <c r="AB449" s="8">
        <f t="shared" si="987"/>
        <v>2.232930515053475E-6</v>
      </c>
      <c r="AC449" s="8">
        <f t="shared" si="987"/>
        <v>2.4618176225306616E-7</v>
      </c>
      <c r="AD449" s="8">
        <f t="shared" si="987"/>
        <v>2.7141668608784978E-8</v>
      </c>
      <c r="AE449" s="8">
        <f t="shared" si="987"/>
        <v>2.9923832217588844E-9</v>
      </c>
      <c r="AF449" s="8">
        <f t="shared" si="987"/>
        <v>3.2991182211125334E-10</v>
      </c>
      <c r="AG449" s="3">
        <f t="shared" si="872"/>
        <v>2.4430953879935E-9</v>
      </c>
      <c r="AH449" s="9">
        <f t="shared" si="873"/>
        <v>-8.3009986336166172E-2</v>
      </c>
      <c r="AI449" s="9">
        <f t="shared" si="874"/>
        <v>0.33203994534466469</v>
      </c>
      <c r="AJ449" s="8">
        <f t="shared" si="875"/>
        <v>-1.5545201856121844E-4</v>
      </c>
      <c r="AK449" s="7">
        <f t="shared" si="876"/>
        <v>2.0533317737992114E-2</v>
      </c>
      <c r="AL449" s="7">
        <f t="shared" si="877"/>
        <v>-2.0266608865329495E-3</v>
      </c>
      <c r="AM449" s="10">
        <f t="shared" si="878"/>
        <v>1.8351204832897944E-2</v>
      </c>
      <c r="AN449" s="8"/>
      <c r="AO449" s="10">
        <f>Fixing!B449</f>
        <v>1.8351090495994656E-2</v>
      </c>
      <c r="AP449" s="11">
        <f t="shared" si="879"/>
        <v>-1.1433690328896406E-7</v>
      </c>
      <c r="AR449" t="str">
        <f t="shared" si="880"/>
        <v>4.37999999999995 -0.00202666088653295 -0.000155452018561218 0.0205333177379921 0.0183512048328979</v>
      </c>
    </row>
    <row r="450" spans="1:44" x14ac:dyDescent="0.3">
      <c r="A450" s="4">
        <f t="shared" si="881"/>
        <v>4.3899999999999508</v>
      </c>
      <c r="B450" s="4">
        <f t="shared" si="866"/>
        <v>6.1494117363659229E-2</v>
      </c>
      <c r="C450">
        <f>(C$7*EXP(-$B$1*C$7)-B$7*EXP(-$B$1*B$7))*EXP(-C$7*$A450)</f>
        <v>5.4850324257757051E-2</v>
      </c>
      <c r="D450">
        <f>(D$7*EXP(-$B$1*D$7)-C$7*EXP(-$B$1*C$7))*EXP(-D$7*$A450)</f>
        <v>5.9261790773023773E-3</v>
      </c>
      <c r="E450">
        <f>(E$7*EXP(-$B$1*E$7)-D$7*EXP(-$B$1*D$7))*EXP(-E$7*$A450)</f>
        <v>6.4012983298798363E-4</v>
      </c>
      <c r="F450">
        <f>(F$7*EXP(-$B$1*F$7)-E$7*EXP(-$B$1*E$7))*EXP(-F$7*$A450)</f>
        <v>6.9128300048688741E-5</v>
      </c>
      <c r="G450">
        <f>(G$7*EXP(-$B$1*G$7)-F$7*EXP(-$B$1*F$7))*EXP(-G$7*$A450)</f>
        <v>7.4633675896731858E-6</v>
      </c>
      <c r="H450">
        <f>(H$7*EXP(-$B$1*H$7)-G$7*EXP(-$B$1*G$7))*EXP(-H$7*$A450)</f>
        <v>8.0556650915959384E-7</v>
      </c>
      <c r="I450">
        <f>(I$7*EXP(-$B$1*I$7)-H$7*EXP(-$B$1*H$7))*EXP(-I$7*$A450)</f>
        <v>8.6926437753962017E-8</v>
      </c>
      <c r="J450">
        <f>(J$7*EXP(-$B$1*J$7)-I$7*EXP(-$B$1*I$7))*EXP(-J$7*$A450)</f>
        <v>9.3773986974850912E-9</v>
      </c>
      <c r="K450" s="3">
        <f t="shared" si="867"/>
        <v>-9.3423721551993998E-9</v>
      </c>
      <c r="L450" s="3">
        <v>0</v>
      </c>
      <c r="M450" s="4">
        <f t="shared" si="868"/>
        <v>-2.0203954917192178E-3</v>
      </c>
      <c r="N450" s="3">
        <f t="shared" ref="N450:W450" si="988">-N$7*EXP(-($B$1+$A450)*N$7)*(N$7-M$7)*($B$4+IF(N$6=1,1,0)*$B$3)</f>
        <v>-1.8216598523309176E-3</v>
      </c>
      <c r="O450" s="3">
        <f t="shared" si="988"/>
        <v>-1.63503218598036E-4</v>
      </c>
      <c r="P450" s="3">
        <f t="shared" si="988"/>
        <v>-2.9894015190964008E-5</v>
      </c>
      <c r="Q450" s="3">
        <f t="shared" si="988"/>
        <v>-4.5911499944539367E-6</v>
      </c>
      <c r="R450" s="3">
        <f t="shared" si="988"/>
        <v>-6.4755274091605135E-7</v>
      </c>
      <c r="S450" s="3">
        <f t="shared" si="988"/>
        <v>-8.6822945765709349E-8</v>
      </c>
      <c r="T450" s="3">
        <f t="shared" si="988"/>
        <v>-1.1256266812257572E-8</v>
      </c>
      <c r="U450" s="3">
        <f t="shared" si="988"/>
        <v>-1.4247920413480515E-9</v>
      </c>
      <c r="V450" s="3">
        <f t="shared" si="988"/>
        <v>-1.771406923937082E-10</v>
      </c>
      <c r="W450" s="3">
        <f t="shared" si="988"/>
        <v>-2.1718619285144849E-11</v>
      </c>
      <c r="X450" s="8">
        <f t="shared" si="870"/>
        <v>1.8621995301258513E-3</v>
      </c>
      <c r="Y450" s="8">
        <f t="shared" ref="Y450:AF450" si="989">(-EXP(-$B$1*Y$7)+EXP(-$B$1*X$7))*EXP(-Y$7*$A450)</f>
        <v>1.6579129894012425E-3</v>
      </c>
      <c r="Z450" s="8">
        <f t="shared" si="989"/>
        <v>1.8187413011961089E-4</v>
      </c>
      <c r="AA450" s="8">
        <f t="shared" si="989"/>
        <v>1.9951710022316192E-5</v>
      </c>
      <c r="AB450" s="8">
        <f t="shared" si="989"/>
        <v>2.1887155284415865E-6</v>
      </c>
      <c r="AC450" s="8">
        <f t="shared" si="989"/>
        <v>2.4010351288601824E-7</v>
      </c>
      <c r="AD450" s="8">
        <f t="shared" si="989"/>
        <v>2.633951107444915E-8</v>
      </c>
      <c r="AE450" s="8">
        <f t="shared" si="989"/>
        <v>2.8894614464486453E-9</v>
      </c>
      <c r="AF450" s="8">
        <f t="shared" si="989"/>
        <v>3.1697579453599242E-10</v>
      </c>
      <c r="AG450" s="3">
        <f t="shared" si="872"/>
        <v>2.33559303879985E-9</v>
      </c>
      <c r="AH450" s="9">
        <f t="shared" si="873"/>
        <v>-8.2802720560496257E-2</v>
      </c>
      <c r="AI450" s="9">
        <f t="shared" si="874"/>
        <v>0.33121088224198503</v>
      </c>
      <c r="AJ450" s="8">
        <f t="shared" si="875"/>
        <v>-1.541951873208983E-4</v>
      </c>
      <c r="AK450" s="7">
        <f t="shared" si="876"/>
        <v>2.0367520864709745E-2</v>
      </c>
      <c r="AL450" s="7">
        <f t="shared" si="877"/>
        <v>-2.0203954917192178E-3</v>
      </c>
      <c r="AM450" s="10">
        <f t="shared" si="878"/>
        <v>1.8192930185669628E-2</v>
      </c>
      <c r="AN450" s="8"/>
      <c r="AO450" s="10">
        <f>Fixing!B450</f>
        <v>1.81928168417047E-2</v>
      </c>
      <c r="AP450" s="11">
        <f t="shared" si="879"/>
        <v>-1.1334396492895804E-7</v>
      </c>
      <c r="AR450" t="str">
        <f t="shared" si="880"/>
        <v>4.38999999999995 -0.00202039549171922 -0.000154195187320898 0.0203675208647097 0.0181929301856696</v>
      </c>
    </row>
    <row r="451" spans="1:44" x14ac:dyDescent="0.3">
      <c r="A451" s="4">
        <f t="shared" si="881"/>
        <v>4.3999999999999506</v>
      </c>
      <c r="B451" s="4">
        <f t="shared" si="866"/>
        <v>6.1150473613721244E-2</v>
      </c>
      <c r="C451">
        <f>(C$7*EXP(-$B$1*C$7)-B$7*EXP(-$B$1*B$7))*EXP(-C$7*$A451)</f>
        <v>5.457675712423337E-2</v>
      </c>
      <c r="D451">
        <f>(D$7*EXP(-$B$1*D$7)-C$7*EXP(-$B$1*C$7))*EXP(-D$7*$A451)</f>
        <v>5.8672126102510182E-3</v>
      </c>
      <c r="E451">
        <f>(E$7*EXP(-$B$1*E$7)-D$7*EXP(-$B$1*D$7))*EXP(-E$7*$A451)</f>
        <v>6.3059954137257743E-4</v>
      </c>
      <c r="F451">
        <f>(F$7*EXP(-$B$1*F$7)-E$7*EXP(-$B$1*E$7))*EXP(-F$7*$A451)</f>
        <v>6.7759467995676039E-5</v>
      </c>
      <c r="G451">
        <f>(G$7*EXP(-$B$1*G$7)-F$7*EXP(-$B$1*F$7))*EXP(-G$7*$A451)</f>
        <v>7.2790963873192747E-6</v>
      </c>
      <c r="H451">
        <f>(H$7*EXP(-$B$1*H$7)-G$7*EXP(-$B$1*G$7))*EXP(-H$7*$A451)</f>
        <v>7.8175842079019176E-7</v>
      </c>
      <c r="I451">
        <f>(I$7*EXP(-$B$1*I$7)-H$7*EXP(-$B$1*H$7))*EXP(-I$7*$A451)</f>
        <v>8.3936639111201933E-8</v>
      </c>
      <c r="J451">
        <f>(J$7*EXP(-$B$1*J$7)-I$7*EXP(-$B$1*I$7))*EXP(-J$7*$A451)</f>
        <v>9.0097056352644347E-9</v>
      </c>
      <c r="K451" s="3">
        <f t="shared" si="867"/>
        <v>-8.9312842547183138E-9</v>
      </c>
      <c r="L451" s="3">
        <v>0</v>
      </c>
      <c r="M451" s="4">
        <f t="shared" si="868"/>
        <v>-2.014157164225659E-3</v>
      </c>
      <c r="N451" s="3">
        <f t="shared" ref="N451:W451" si="990">-N$7*EXP(-($B$1+$A451)*N$7)*(N$7-M$7)*($B$4+IF(N$6=1,1,0)*$B$3)</f>
        <v>-1.8171113906461866E-3</v>
      </c>
      <c r="O451" s="3">
        <f t="shared" si="990"/>
        <v>-1.6228153151177701E-4</v>
      </c>
      <c r="P451" s="3">
        <f t="shared" si="990"/>
        <v>-2.9522665770222941E-5</v>
      </c>
      <c r="Q451" s="3">
        <f t="shared" si="990"/>
        <v>-4.5115038063238482E-6</v>
      </c>
      <c r="R451" s="3">
        <f t="shared" si="990"/>
        <v>-6.3314549357860576E-7</v>
      </c>
      <c r="S451" s="3">
        <f t="shared" si="990"/>
        <v>-8.4467845800170392E-8</v>
      </c>
      <c r="T451" s="3">
        <f t="shared" si="990"/>
        <v>-1.0896318975556391E-8</v>
      </c>
      <c r="U451" s="3">
        <f t="shared" si="990"/>
        <v>-1.3723517406395002E-9</v>
      </c>
      <c r="V451" s="3">
        <f t="shared" si="990"/>
        <v>-1.6976995064590877E-10</v>
      </c>
      <c r="W451" s="3">
        <f t="shared" si="990"/>
        <v>-2.0711102812294378E-11</v>
      </c>
      <c r="X451" s="8">
        <f t="shared" si="870"/>
        <v>1.8517736738183741E-3</v>
      </c>
      <c r="Y451" s="8">
        <f t="shared" ref="Y451:AF451" si="991">(-EXP(-$B$1*Y$7)+EXP(-$B$1*X$7))*EXP(-Y$7*$A451)</f>
        <v>1.6496441138698816E-3</v>
      </c>
      <c r="Z451" s="8">
        <f t="shared" si="991"/>
        <v>1.8006445228819536E-4</v>
      </c>
      <c r="AA451" s="8">
        <f t="shared" si="991"/>
        <v>1.9654667758481778E-5</v>
      </c>
      <c r="AB451" s="8">
        <f t="shared" si="991"/>
        <v>2.1453760572243381E-6</v>
      </c>
      <c r="AC451" s="8">
        <f t="shared" si="991"/>
        <v>2.3417533603055644E-7</v>
      </c>
      <c r="AD451" s="8">
        <f t="shared" si="991"/>
        <v>2.5561060878050661E-8</v>
      </c>
      <c r="AE451" s="8">
        <f t="shared" si="991"/>
        <v>2.7900796227582337E-9</v>
      </c>
      <c r="AF451" s="8">
        <f t="shared" si="991"/>
        <v>3.0454699585709844E-10</v>
      </c>
      <c r="AG451" s="3">
        <f t="shared" si="872"/>
        <v>2.2328210636795789E-9</v>
      </c>
      <c r="AH451" s="9">
        <f t="shared" si="873"/>
        <v>-8.2595972302099391E-2</v>
      </c>
      <c r="AI451" s="9">
        <f t="shared" si="874"/>
        <v>0.33038388920839756</v>
      </c>
      <c r="AJ451" s="8">
        <f t="shared" si="875"/>
        <v>-1.5294904707245925E-4</v>
      </c>
      <c r="AK451" s="7">
        <f t="shared" si="876"/>
        <v>2.0203131299436718E-2</v>
      </c>
      <c r="AL451" s="7">
        <f t="shared" si="877"/>
        <v>-2.014157164225659E-3</v>
      </c>
      <c r="AM451" s="10">
        <f t="shared" si="878"/>
        <v>1.8036025088138598E-2</v>
      </c>
      <c r="AN451" s="8"/>
      <c r="AO451" s="10">
        <f>Fixing!B451</f>
        <v>1.803591272772357E-2</v>
      </c>
      <c r="AP451" s="11">
        <f t="shared" si="879"/>
        <v>-1.1236041502771243E-7</v>
      </c>
      <c r="AR451" t="str">
        <f t="shared" si="880"/>
        <v>4.39999999999995 -0.00201415716422566 -0.000152949047072459 0.0202031312994367 0.0180360250881386</v>
      </c>
    </row>
    <row r="452" spans="1:44" x14ac:dyDescent="0.3">
      <c r="A452" s="4">
        <f t="shared" si="881"/>
        <v>4.4099999999999504</v>
      </c>
      <c r="B452" s="4">
        <f t="shared" si="866"/>
        <v>6.0808955356421106E-2</v>
      </c>
      <c r="C452">
        <f>(C$7*EXP(-$B$1*C$7)-B$7*EXP(-$B$1*B$7))*EXP(-C$7*$A452)</f>
        <v>5.4304554412480339E-2</v>
      </c>
      <c r="D452">
        <f>(D$7*EXP(-$B$1*D$7)-C$7*EXP(-$B$1*C$7))*EXP(-D$7*$A452)</f>
        <v>5.8088328693500441E-3</v>
      </c>
      <c r="E452">
        <f>(E$7*EXP(-$B$1*E$7)-D$7*EXP(-$B$1*D$7))*EXP(-E$7*$A452)</f>
        <v>6.2121113731434163E-4</v>
      </c>
      <c r="F452">
        <f>(F$7*EXP(-$B$1*F$7)-E$7*EXP(-$B$1*E$7))*EXP(-F$7*$A452)</f>
        <v>6.6417740633333225E-5</v>
      </c>
      <c r="G452">
        <f>(G$7*EXP(-$B$1*G$7)-F$7*EXP(-$B$1*F$7))*EXP(-G$7*$A452)</f>
        <v>7.0993748571621135E-6</v>
      </c>
      <c r="H452">
        <f>(H$7*EXP(-$B$1*H$7)-G$7*EXP(-$B$1*G$7))*EXP(-H$7*$A452)</f>
        <v>7.5865396776977732E-7</v>
      </c>
      <c r="I452">
        <f>(I$7*EXP(-$B$1*I$7)-H$7*EXP(-$B$1*H$7))*EXP(-I$7*$A452)</f>
        <v>8.1049673348233396E-8</v>
      </c>
      <c r="J452">
        <f>(J$7*EXP(-$B$1*J$7)-I$7*EXP(-$B$1*I$7))*EXP(-J$7*$A452)</f>
        <v>8.6564300242332483E-9</v>
      </c>
      <c r="K452" s="3">
        <f t="shared" si="867"/>
        <v>-8.5382852570463406E-9</v>
      </c>
      <c r="L452" s="3">
        <v>0</v>
      </c>
      <c r="M452" s="4">
        <f t="shared" si="868"/>
        <v>-2.0079457149430754E-3</v>
      </c>
      <c r="N452" s="3">
        <f t="shared" ref="N452:W452" si="992">-N$7*EXP(-($B$1+$A452)*N$7)*(N$7-M$7)*($B$4+IF(N$6=1,1,0)*$B$3)</f>
        <v>-1.8125742859135621E-3</v>
      </c>
      <c r="O452" s="3">
        <f t="shared" si="992"/>
        <v>-1.6106897280445485E-4</v>
      </c>
      <c r="P452" s="3">
        <f t="shared" si="992"/>
        <v>-2.9155929326072766E-5</v>
      </c>
      <c r="Q452" s="3">
        <f t="shared" si="992"/>
        <v>-4.4332393014956205E-6</v>
      </c>
      <c r="R452" s="3">
        <f t="shared" si="992"/>
        <v>-6.1905878966986789E-7</v>
      </c>
      <c r="S452" s="3">
        <f t="shared" si="992"/>
        <v>-8.2176628668814882E-8</v>
      </c>
      <c r="T452" s="3">
        <f t="shared" si="992"/>
        <v>-1.0547881388861457E-8</v>
      </c>
      <c r="U452" s="3">
        <f t="shared" si="992"/>
        <v>-1.3218415357334223E-9</v>
      </c>
      <c r="V452" s="3">
        <f t="shared" si="992"/>
        <v>-1.6270590203100063E-10</v>
      </c>
      <c r="W452" s="3">
        <f t="shared" si="992"/>
        <v>-1.9750324551930518E-11</v>
      </c>
      <c r="X452" s="8">
        <f t="shared" si="870"/>
        <v>1.8414125236587888E-3</v>
      </c>
      <c r="Y452" s="8">
        <f t="shared" ref="Y452:AF452" si="993">(-EXP(-$B$1*Y$7)+EXP(-$B$1*X$7))*EXP(-Y$7*$A452)</f>
        <v>1.6414164795272867E-3</v>
      </c>
      <c r="Z452" s="8">
        <f t="shared" si="993"/>
        <v>1.7827278105206286E-4</v>
      </c>
      <c r="AA452" s="8">
        <f t="shared" si="993"/>
        <v>1.936204787781177E-5</v>
      </c>
      <c r="AB452" s="8">
        <f t="shared" si="993"/>
        <v>2.1028947650353744E-6</v>
      </c>
      <c r="AC452" s="8">
        <f t="shared" si="993"/>
        <v>2.2839352638316713E-7</v>
      </c>
      <c r="AD452" s="8">
        <f t="shared" si="993"/>
        <v>2.480561736186579E-8</v>
      </c>
      <c r="AE452" s="8">
        <f t="shared" si="993"/>
        <v>2.6941159955252227E-9</v>
      </c>
      <c r="AF452" s="8">
        <f t="shared" si="993"/>
        <v>2.9260553734506676E-10</v>
      </c>
      <c r="AG452" s="3">
        <f t="shared" si="872"/>
        <v>2.1345713142615847E-9</v>
      </c>
      <c r="AH452" s="9">
        <f t="shared" si="873"/>
        <v>-8.2389740268798278E-2</v>
      </c>
      <c r="AI452" s="9">
        <f t="shared" si="874"/>
        <v>0.32955896107519311</v>
      </c>
      <c r="AJ452" s="8">
        <f t="shared" si="875"/>
        <v>-1.5171349955195998E-4</v>
      </c>
      <c r="AK452" s="7">
        <f t="shared" si="876"/>
        <v>2.0040136151329938E-2</v>
      </c>
      <c r="AL452" s="7">
        <f t="shared" si="877"/>
        <v>-2.0079457149430754E-3</v>
      </c>
      <c r="AM452" s="10">
        <f t="shared" si="878"/>
        <v>1.7880476936834904E-2</v>
      </c>
      <c r="AN452" s="8"/>
      <c r="AO452" s="10">
        <f>Fixing!B452</f>
        <v>1.7880365550686322E-2</v>
      </c>
      <c r="AP452" s="11">
        <f t="shared" si="879"/>
        <v>-1.1138614858241525E-7</v>
      </c>
      <c r="AR452" t="str">
        <f t="shared" si="880"/>
        <v>4.40999999999995 -0.00200794571494308 -0.00015171349955196 0.0200401361513299 0.0178804769368349</v>
      </c>
    </row>
    <row r="453" spans="1:44" x14ac:dyDescent="0.3">
      <c r="A453" s="4">
        <f t="shared" si="881"/>
        <v>4.4199999999999502</v>
      </c>
      <c r="B453" s="4">
        <f t="shared" si="866"/>
        <v>6.0469547163081123E-2</v>
      </c>
      <c r="C453">
        <f>(C$7*EXP(-$B$1*C$7)-B$7*EXP(-$B$1*B$7))*EXP(-C$7*$A453)</f>
        <v>5.4033709317415982E-2</v>
      </c>
      <c r="D453">
        <f>(D$7*EXP(-$B$1*D$7)-C$7*EXP(-$B$1*C$7))*EXP(-D$7*$A453)</f>
        <v>5.7510340165767152E-3</v>
      </c>
      <c r="E453">
        <f>(E$7*EXP(-$B$1*E$7)-D$7*EXP(-$B$1*D$7))*EXP(-E$7*$A453)</f>
        <v>6.1196250838275578E-4</v>
      </c>
      <c r="F453">
        <f>(F$7*EXP(-$B$1*F$7)-E$7*EXP(-$B$1*E$7))*EXP(-F$7*$A453)</f>
        <v>6.510258125282544E-5</v>
      </c>
      <c r="G453">
        <f>(G$7*EXP(-$B$1*G$7)-F$7*EXP(-$B$1*F$7))*EXP(-G$7*$A453)</f>
        <v>6.9240906673949364E-6</v>
      </c>
      <c r="H453">
        <f>(H$7*EXP(-$B$1*H$7)-G$7*EXP(-$B$1*G$7))*EXP(-H$7*$A453)</f>
        <v>7.3623235453103469E-7</v>
      </c>
      <c r="I453">
        <f>(I$7*EXP(-$B$1*I$7)-H$7*EXP(-$B$1*H$7))*EXP(-I$7*$A453)</f>
        <v>7.8262003570960836E-8</v>
      </c>
      <c r="J453">
        <f>(J$7*EXP(-$B$1*J$7)-I$7*EXP(-$B$1*I$7))*EXP(-J$7*$A453)</f>
        <v>8.3170065480444017E-9</v>
      </c>
      <c r="K453" s="3">
        <f t="shared" si="867"/>
        <v>-8.1625792049089678E-9</v>
      </c>
      <c r="L453" s="3">
        <v>0</v>
      </c>
      <c r="M453" s="4">
        <f t="shared" si="868"/>
        <v>-2.0017609567167948E-3</v>
      </c>
      <c r="N453" s="3">
        <f t="shared" ref="N453:W453" si="994">-N$7*EXP(-($B$1+$A453)*N$7)*(N$7-M$7)*($B$4+IF(N$6=1,1,0)*$B$3)</f>
        <v>-1.8080485097761248E-3</v>
      </c>
      <c r="O453" s="3">
        <f t="shared" si="994"/>
        <v>-1.5986547426932225E-4</v>
      </c>
      <c r="P453" s="3">
        <f t="shared" si="994"/>
        <v>-2.8793748555198018E-5</v>
      </c>
      <c r="Q453" s="3">
        <f t="shared" si="994"/>
        <v>-4.3563325108529381E-6</v>
      </c>
      <c r="R453" s="3">
        <f t="shared" si="994"/>
        <v>-6.0528549749512227E-7</v>
      </c>
      <c r="S453" s="3">
        <f t="shared" si="994"/>
        <v>-7.9947561529486375E-8</v>
      </c>
      <c r="T453" s="3">
        <f t="shared" si="994"/>
        <v>-1.0210585982575717E-8</v>
      </c>
      <c r="U453" s="3">
        <f t="shared" si="994"/>
        <v>-1.2731903883299487E-9</v>
      </c>
      <c r="V453" s="3">
        <f t="shared" si="994"/>
        <v>-1.5593578519049677E-10</v>
      </c>
      <c r="W453" s="3">
        <f t="shared" si="994"/>
        <v>-1.8834116340489398E-11</v>
      </c>
      <c r="X453" s="8">
        <f t="shared" si="870"/>
        <v>1.831115607323966E-3</v>
      </c>
      <c r="Y453" s="8">
        <f t="shared" ref="Y453:AF453" si="995">(-EXP(-$B$1*Y$7)+EXP(-$B$1*X$7))*EXP(-Y$7*$A453)</f>
        <v>1.6332298806821703E-3</v>
      </c>
      <c r="Z453" s="8">
        <f t="shared" si="995"/>
        <v>1.7649893724259669E-4</v>
      </c>
      <c r="AA453" s="8">
        <f t="shared" si="995"/>
        <v>1.907378453959852E-5</v>
      </c>
      <c r="AB453" s="8">
        <f t="shared" si="995"/>
        <v>2.0612546587913961E-6</v>
      </c>
      <c r="AC453" s="8">
        <f t="shared" si="995"/>
        <v>2.2275447012460738E-7</v>
      </c>
      <c r="AD453" s="8">
        <f t="shared" si="995"/>
        <v>2.4072500575736E-8</v>
      </c>
      <c r="AE453" s="8">
        <f t="shared" si="995"/>
        <v>2.6014529973053054E-9</v>
      </c>
      <c r="AF453" s="8">
        <f t="shared" si="995"/>
        <v>2.8113231011863113E-10</v>
      </c>
      <c r="AG453" s="3">
        <f t="shared" si="872"/>
        <v>2.0406448012272419E-9</v>
      </c>
      <c r="AH453" s="9">
        <f t="shared" si="873"/>
        <v>-8.2184023171642043E-2</v>
      </c>
      <c r="AI453" s="9">
        <f t="shared" si="874"/>
        <v>0.32873609268656817</v>
      </c>
      <c r="AJ453" s="8">
        <f t="shared" si="875"/>
        <v>-1.5048844750226821E-4</v>
      </c>
      <c r="AK453" s="7">
        <f t="shared" si="876"/>
        <v>1.9878522660917441E-2</v>
      </c>
      <c r="AL453" s="7">
        <f t="shared" si="877"/>
        <v>-2.0017609567167948E-3</v>
      </c>
      <c r="AM453" s="10">
        <f t="shared" si="878"/>
        <v>1.7726273256698379E-2</v>
      </c>
      <c r="AN453" s="8"/>
      <c r="AO453" s="10">
        <f>Fixing!B453</f>
        <v>1.7726162835592443E-2</v>
      </c>
      <c r="AP453" s="11">
        <f t="shared" si="879"/>
        <v>-1.1042110593592613E-7</v>
      </c>
      <c r="AR453" t="str">
        <f t="shared" si="880"/>
        <v>4.41999999999995 -0.00200176095671679 -0.000150488447502268 0.0198785226609174 0.0177262732566984</v>
      </c>
    </row>
    <row r="454" spans="1:44" x14ac:dyDescent="0.3">
      <c r="A454" s="4">
        <f t="shared" si="881"/>
        <v>4.42999999999995</v>
      </c>
      <c r="B454" s="4">
        <f t="shared" si="866"/>
        <v>6.0132233742627786E-2</v>
      </c>
      <c r="C454">
        <f>(C$7*EXP(-$B$1*C$7)-B$7*EXP(-$B$1*B$7))*EXP(-C$7*$A454)</f>
        <v>5.3764215067898816E-2</v>
      </c>
      <c r="D454">
        <f>(D$7*EXP(-$B$1*D$7)-C$7*EXP(-$B$1*C$7))*EXP(-D$7*$A454)</f>
        <v>5.6938102719975882E-3</v>
      </c>
      <c r="E454">
        <f>(E$7*EXP(-$B$1*E$7)-D$7*EXP(-$B$1*D$7))*EXP(-E$7*$A454)</f>
        <v>6.0285157359729223E-4</v>
      </c>
      <c r="F454">
        <f>(F$7*EXP(-$B$1*F$7)-E$7*EXP(-$B$1*E$7))*EXP(-F$7*$A454)</f>
        <v>6.3813463772864764E-5</v>
      </c>
      <c r="G454">
        <f>(G$7*EXP(-$B$1*G$7)-F$7*EXP(-$B$1*F$7))*EXP(-G$7*$A454)</f>
        <v>6.7531342596931631E-6</v>
      </c>
      <c r="H454">
        <f>(H$7*EXP(-$B$1*H$7)-G$7*EXP(-$B$1*G$7))*EXP(-H$7*$A454)</f>
        <v>7.1447340010854491E-7</v>
      </c>
      <c r="I454">
        <f>(I$7*EXP(-$B$1*I$7)-H$7*EXP(-$B$1*H$7))*EXP(-I$7*$A454)</f>
        <v>7.5570214535288787E-8</v>
      </c>
      <c r="J454">
        <f>(J$7*EXP(-$B$1*J$7)-I$7*EXP(-$B$1*I$7))*EXP(-J$7*$A454)</f>
        <v>7.9908920567217885E-9</v>
      </c>
      <c r="K454" s="3">
        <f t="shared" si="867"/>
        <v>-7.803405165156215E-9</v>
      </c>
      <c r="L454" s="3">
        <v>0</v>
      </c>
      <c r="M454" s="4">
        <f t="shared" si="868"/>
        <v>-1.9956027043209223E-3</v>
      </c>
      <c r="N454" s="3">
        <f t="shared" ref="N454:W454" si="996">-N$7*EXP(-($B$1+$A454)*N$7)*(N$7-M$7)*($B$4+IF(N$6=1,1,0)*$B$3)</f>
        <v>-1.8035340339477594E-3</v>
      </c>
      <c r="O454" s="3">
        <f t="shared" si="996"/>
        <v>-1.5867096820926951E-4</v>
      </c>
      <c r="P454" s="3">
        <f t="shared" si="996"/>
        <v>-2.8436066866116333E-5</v>
      </c>
      <c r="Q454" s="3">
        <f t="shared" si="996"/>
        <v>-4.2807598810900856E-6</v>
      </c>
      <c r="R454" s="3">
        <f t="shared" si="996"/>
        <v>-5.9181864403104044E-7</v>
      </c>
      <c r="S454" s="3">
        <f t="shared" si="996"/>
        <v>-7.7778958543921788E-8</v>
      </c>
      <c r="T454" s="3">
        <f t="shared" si="996"/>
        <v>-9.8840764570661521E-9</v>
      </c>
      <c r="U454" s="3">
        <f t="shared" si="996"/>
        <v>-1.2263298747352145E-9</v>
      </c>
      <c r="V454" s="3">
        <f t="shared" si="996"/>
        <v>-1.4944736976009449E-10</v>
      </c>
      <c r="W454" s="3">
        <f t="shared" si="996"/>
        <v>-1.7960410594489035E-11</v>
      </c>
      <c r="X454" s="8">
        <f t="shared" si="870"/>
        <v>1.8208824567390186E-3</v>
      </c>
      <c r="Y454" s="8">
        <f t="shared" ref="Y454:AF454" si="997">(-EXP(-$B$1*Y$7)+EXP(-$B$1*X$7))*EXP(-Y$7*$A454)</f>
        <v>1.625084112669135E-3</v>
      </c>
      <c r="Z454" s="8">
        <f t="shared" si="997"/>
        <v>1.7474274347393774E-4</v>
      </c>
      <c r="AA454" s="8">
        <f t="shared" si="997"/>
        <v>1.8789812883374815E-5</v>
      </c>
      <c r="AB454" s="8">
        <f t="shared" si="997"/>
        <v>2.0204390818946959E-6</v>
      </c>
      <c r="AC454" s="8">
        <f t="shared" si="997"/>
        <v>2.1725464266114897E-7</v>
      </c>
      <c r="AD454" s="8">
        <f t="shared" si="997"/>
        <v>2.3361050665066907E-8</v>
      </c>
      <c r="AE454" s="8">
        <f t="shared" si="997"/>
        <v>2.511977104337483E-9</v>
      </c>
      <c r="AF454" s="8">
        <f t="shared" si="997"/>
        <v>2.7010895456647682E-10</v>
      </c>
      <c r="AG454" s="3">
        <f t="shared" si="872"/>
        <v>1.9508512912890538E-9</v>
      </c>
      <c r="AH454" s="9">
        <f t="shared" si="873"/>
        <v>-8.1978819724898164E-2</v>
      </c>
      <c r="AI454" s="9">
        <f t="shared" si="874"/>
        <v>0.32791527889959265</v>
      </c>
      <c r="AJ454" s="8">
        <f t="shared" si="875"/>
        <v>-1.4927379466123767E-4</v>
      </c>
      <c r="AK454" s="7">
        <f t="shared" si="876"/>
        <v>1.9718278198569288E-2</v>
      </c>
      <c r="AL454" s="7">
        <f t="shared" si="877"/>
        <v>-1.9956027043209223E-3</v>
      </c>
      <c r="AM454" s="10">
        <f t="shared" si="878"/>
        <v>1.7573401699587127E-2</v>
      </c>
      <c r="AN454" s="8"/>
      <c r="AO454" s="10">
        <f>Fixing!B454</f>
        <v>1.7573292234469212E-2</v>
      </c>
      <c r="AP454" s="11">
        <f t="shared" si="879"/>
        <v>-1.0946511791454228E-7</v>
      </c>
      <c r="AR454" t="str">
        <f t="shared" si="880"/>
        <v>4.42999999999995 -0.00199560270432092 -0.000149273794661238 0.0197182781985693 0.0175734016995871</v>
      </c>
    </row>
    <row r="455" spans="1:44" x14ac:dyDescent="0.3">
      <c r="A455" s="4">
        <f t="shared" si="881"/>
        <v>4.4399999999999498</v>
      </c>
      <c r="B455" s="4">
        <f t="shared" si="866"/>
        <v>5.9796999940075736E-2</v>
      </c>
      <c r="C455">
        <f>(C$7*EXP(-$B$1*C$7)-B$7*EXP(-$B$1*B$7))*EXP(-C$7*$A455)</f>
        <v>5.3496064926558576E-2</v>
      </c>
      <c r="D455">
        <f>(D$7*EXP(-$B$1*D$7)-C$7*EXP(-$B$1*C$7))*EXP(-D$7*$A455)</f>
        <v>5.6371559131905185E-3</v>
      </c>
      <c r="E455">
        <f>(E$7*EXP(-$B$1*E$7)-D$7*EXP(-$B$1*D$7))*EXP(-E$7*$A455)</f>
        <v>5.9387628295918713E-4</v>
      </c>
      <c r="F455">
        <f>(F$7*EXP(-$B$1*F$7)-E$7*EXP(-$B$1*E$7))*EXP(-F$7*$A455)</f>
        <v>6.2549872529270745E-5</v>
      </c>
      <c r="G455">
        <f>(G$7*EXP(-$B$1*G$7)-F$7*EXP(-$B$1*F$7))*EXP(-G$7*$A455)</f>
        <v>6.5863987807368674E-6</v>
      </c>
      <c r="H455">
        <f>(H$7*EXP(-$B$1*H$7)-G$7*EXP(-$B$1*G$7))*EXP(-H$7*$A455)</f>
        <v>6.9335751997455403E-7</v>
      </c>
      <c r="I455">
        <f>(I$7*EXP(-$B$1*I$7)-H$7*EXP(-$B$1*H$7))*EXP(-I$7*$A455)</f>
        <v>7.2971008463021112E-8</v>
      </c>
      <c r="J455">
        <f>(J$7*EXP(-$B$1*J$7)-I$7*EXP(-$B$1*I$7))*EXP(-J$7*$A455)</f>
        <v>7.6775646975044883E-9</v>
      </c>
      <c r="K455" s="3">
        <f t="shared" si="867"/>
        <v>-7.4600356876127587E-9</v>
      </c>
      <c r="L455" s="3">
        <v>0</v>
      </c>
      <c r="M455" s="4">
        <f t="shared" si="868"/>
        <v>-1.9894707744329918E-3</v>
      </c>
      <c r="N455" s="3">
        <f t="shared" ref="N455:W455" si="998">-N$7*EXP(-($B$1+$A455)*N$7)*(N$7-M$7)*($B$4+IF(N$6=1,1,0)*$B$3)</f>
        <v>-1.799030830212977E-3</v>
      </c>
      <c r="O455" s="3">
        <f t="shared" si="998"/>
        <v>-1.5748538743301559E-4</v>
      </c>
      <c r="P455" s="3">
        <f t="shared" si="998"/>
        <v>-2.8082828370336121E-5</v>
      </c>
      <c r="Q455" s="3">
        <f t="shared" si="998"/>
        <v>-4.2064982674985247E-6</v>
      </c>
      <c r="R455" s="3">
        <f t="shared" si="998"/>
        <v>-5.7865141139543309E-7</v>
      </c>
      <c r="S455" s="3">
        <f t="shared" si="998"/>
        <v>-7.566917960275631E-8</v>
      </c>
      <c r="T455" s="3">
        <f t="shared" si="998"/>
        <v>-9.5680079062891047E-9</v>
      </c>
      <c r="U455" s="3">
        <f t="shared" si="998"/>
        <v>-1.1811940896292357E-9</v>
      </c>
      <c r="V455" s="3">
        <f t="shared" si="998"/>
        <v>-1.43228934275258E-10</v>
      </c>
      <c r="W455" s="3">
        <f t="shared" si="998"/>
        <v>-1.7127235644666933E-11</v>
      </c>
      <c r="X455" s="8">
        <f t="shared" si="870"/>
        <v>1.8107126080298414E-3</v>
      </c>
      <c r="Y455" s="8">
        <f t="shared" ref="Y455:AF455" si="999">(-EXP(-$B$1*Y$7)+EXP(-$B$1*X$7))*EXP(-Y$7*$A455)</f>
        <v>1.6169789718435566E-3</v>
      </c>
      <c r="Z455" s="8">
        <f t="shared" si="999"/>
        <v>1.7300402412524562E-4</v>
      </c>
      <c r="AA455" s="8">
        <f t="shared" si="999"/>
        <v>1.8510069014319982E-5</v>
      </c>
      <c r="AB455" s="8">
        <f t="shared" si="999"/>
        <v>1.9804317075703006E-6</v>
      </c>
      <c r="AC455" s="8">
        <f t="shared" si="999"/>
        <v>2.1189060642159233E-7</v>
      </c>
      <c r="AD455" s="8">
        <f t="shared" si="999"/>
        <v>2.26706272769146E-8</v>
      </c>
      <c r="AE455" s="8">
        <f t="shared" si="999"/>
        <v>2.425578697463271E-9</v>
      </c>
      <c r="AF455" s="8">
        <f t="shared" si="999"/>
        <v>2.5951783096794587E-10</v>
      </c>
      <c r="AG455" s="3">
        <f t="shared" si="872"/>
        <v>1.8650089219031901E-9</v>
      </c>
      <c r="AH455" s="9">
        <f t="shared" si="873"/>
        <v>-8.1774128646044414E-2</v>
      </c>
      <c r="AI455" s="9">
        <f t="shared" si="874"/>
        <v>0.32709651458417766</v>
      </c>
      <c r="AJ455" s="8">
        <f t="shared" si="875"/>
        <v>-1.4806944575004684E-4</v>
      </c>
      <c r="AK455" s="7">
        <f t="shared" si="876"/>
        <v>1.9559390262989054E-2</v>
      </c>
      <c r="AL455" s="7">
        <f t="shared" si="877"/>
        <v>-1.9894707744329918E-3</v>
      </c>
      <c r="AM455" s="10">
        <f t="shared" si="878"/>
        <v>1.7421850042806018E-2</v>
      </c>
      <c r="AN455" s="8"/>
      <c r="AO455" s="10">
        <f>Fixing!B455</f>
        <v>1.742174152464622E-2</v>
      </c>
      <c r="AP455" s="11">
        <f t="shared" si="879"/>
        <v>-1.0851815979845414E-7</v>
      </c>
      <c r="AR455" t="str">
        <f t="shared" si="880"/>
        <v>4.43999999999995 -0.00198947077443299 -0.000148069445750047 0.0195593902629891 0.017421850042806</v>
      </c>
    </row>
    <row r="456" spans="1:44" x14ac:dyDescent="0.3">
      <c r="A456" s="4">
        <f t="shared" si="881"/>
        <v>4.4499999999999496</v>
      </c>
      <c r="B456" s="4">
        <f t="shared" si="866"/>
        <v>5.9463830735031635E-2</v>
      </c>
      <c r="C456">
        <f>(C$7*EXP(-$B$1*C$7)-B$7*EXP(-$B$1*B$7))*EXP(-C$7*$A456)</f>
        <v>5.3229252189627756E-2</v>
      </c>
      <c r="D456">
        <f>(D$7*EXP(-$B$1*D$7)-C$7*EXP(-$B$1*C$7))*EXP(-D$7*$A456)</f>
        <v>5.5810652746724138E-3</v>
      </c>
      <c r="E456">
        <f>(E$7*EXP(-$B$1*E$7)-D$7*EXP(-$B$1*D$7))*EXP(-E$7*$A456)</f>
        <v>5.8503461699018237E-4</v>
      </c>
      <c r="F456">
        <f>(F$7*EXP(-$B$1*F$7)-E$7*EXP(-$B$1*E$7))*EXP(-F$7*$A456)</f>
        <v>6.1311302068697864E-5</v>
      </c>
      <c r="G456">
        <f>(G$7*EXP(-$B$1*G$7)-F$7*EXP(-$B$1*F$7))*EXP(-G$7*$A456)</f>
        <v>6.4237800154239902E-6</v>
      </c>
      <c r="H456">
        <f>(H$7*EXP(-$B$1*H$7)-G$7*EXP(-$B$1*G$7))*EXP(-H$7*$A456)</f>
        <v>6.7286570841157687E-7</v>
      </c>
      <c r="I456">
        <f>(I$7*EXP(-$B$1*I$7)-H$7*EXP(-$B$1*H$7))*EXP(-I$7*$A456)</f>
        <v>7.0461201001670017E-8</v>
      </c>
      <c r="J456">
        <f>(J$7*EXP(-$B$1*J$7)-I$7*EXP(-$B$1*I$7))*EXP(-J$7*$A456)</f>
        <v>7.3765230797710184E-9</v>
      </c>
      <c r="K456" s="3">
        <f t="shared" si="867"/>
        <v>-7.1317753317428692E-9</v>
      </c>
      <c r="L456" s="3">
        <v>0</v>
      </c>
      <c r="M456" s="4">
        <f t="shared" si="868"/>
        <v>-1.9833649856090159E-3</v>
      </c>
      <c r="N456" s="3">
        <f t="shared" ref="N456:W456" si="1000">-N$7*EXP(-($B$1+$A456)*N$7)*(N$7-M$7)*($B$4+IF(N$6=1,1,0)*$B$3)</f>
        <v>-1.7945388704267396E-3</v>
      </c>
      <c r="O456" s="3">
        <f t="shared" si="1000"/>
        <v>-1.5630866525132944E-4</v>
      </c>
      <c r="P456" s="3">
        <f t="shared" si="1000"/>
        <v>-2.7733977873623713E-5</v>
      </c>
      <c r="Q456" s="3">
        <f t="shared" si="1000"/>
        <v>-4.1335249268786852E-6</v>
      </c>
      <c r="R456" s="3">
        <f t="shared" si="1000"/>
        <v>-5.657771333955555E-7</v>
      </c>
      <c r="S456" s="3">
        <f t="shared" si="1000"/>
        <v>-7.361662908511185E-8</v>
      </c>
      <c r="T456" s="3">
        <f t="shared" si="1000"/>
        <v>-9.2620464534512965E-9</v>
      </c>
      <c r="U456" s="3">
        <f t="shared" si="1000"/>
        <v>-1.1377195533757064E-9</v>
      </c>
      <c r="V456" s="3">
        <f t="shared" si="1000"/>
        <v>-1.3726924499613405E-10</v>
      </c>
      <c r="W456" s="3">
        <f t="shared" si="1000"/>
        <v>-1.6332711286564827E-11</v>
      </c>
      <c r="X456" s="8">
        <f t="shared" si="870"/>
        <v>1.8006056014762913E-3</v>
      </c>
      <c r="Y456" s="8">
        <f t="shared" ref="Y456:AF456" si="1001">(-EXP(-$B$1*Y$7)+EXP(-$B$1*X$7))*EXP(-Y$7*$A456)</f>
        <v>1.608914255576492E-3</v>
      </c>
      <c r="Z456" s="8">
        <f t="shared" si="1001"/>
        <v>1.7128260532313651E-4</v>
      </c>
      <c r="AA456" s="8">
        <f t="shared" si="1001"/>
        <v>1.8234489988883318E-5</v>
      </c>
      <c r="AB456" s="8">
        <f t="shared" si="1001"/>
        <v>1.9412165323350409E-6</v>
      </c>
      <c r="AC456" s="8">
        <f t="shared" si="1001"/>
        <v>2.0665900870867324E-7</v>
      </c>
      <c r="AD456" s="8">
        <f t="shared" si="1001"/>
        <v>2.2000608983624766E-8</v>
      </c>
      <c r="AE456" s="8">
        <f t="shared" si="1001"/>
        <v>2.3421519278295119E-9</v>
      </c>
      <c r="AF456" s="8">
        <f t="shared" si="1001"/>
        <v>2.493419912657203E-10</v>
      </c>
      <c r="AG456" s="3">
        <f t="shared" si="872"/>
        <v>1.7829438329357175E-9</v>
      </c>
      <c r="AH456" s="9">
        <f t="shared" si="873"/>
        <v>-8.1569948655760893E-2</v>
      </c>
      <c r="AI456" s="9">
        <f t="shared" si="874"/>
        <v>0.32627979462304357</v>
      </c>
      <c r="AJ456" s="8">
        <f t="shared" si="875"/>
        <v>-1.4687530646169655E-4</v>
      </c>
      <c r="AK456" s="7">
        <f t="shared" si="876"/>
        <v>1.9401846479725548E-2</v>
      </c>
      <c r="AL456" s="7">
        <f t="shared" si="877"/>
        <v>-1.9833649856090159E-3</v>
      </c>
      <c r="AM456" s="10">
        <f t="shared" si="878"/>
        <v>1.7271606187654834E-2</v>
      </c>
      <c r="AN456" s="8"/>
      <c r="AO456" s="10">
        <f>Fixing!B456</f>
        <v>1.727149860756123E-2</v>
      </c>
      <c r="AP456" s="11">
        <f t="shared" si="879"/>
        <v>-1.07580093604287E-7</v>
      </c>
      <c r="AR456" t="str">
        <f t="shared" si="880"/>
        <v>4.44999999999995 -0.00198336498560902 -0.000146875306461697 0.0194018464797255 0.0172716061876548</v>
      </c>
    </row>
    <row r="457" spans="1:44" x14ac:dyDescent="0.3">
      <c r="A457" s="4">
        <f t="shared" si="881"/>
        <v>4.4599999999999493</v>
      </c>
      <c r="B457" s="4">
        <f t="shared" si="866"/>
        <v>5.9132711240217961E-2</v>
      </c>
      <c r="C457">
        <f>(C$7*EXP(-$B$1*C$7)-B$7*EXP(-$B$1*B$7))*EXP(-C$7*$A457)</f>
        <v>5.2963770186774027E-2</v>
      </c>
      <c r="D457">
        <f>(D$7*EXP(-$B$1*D$7)-C$7*EXP(-$B$1*C$7))*EXP(-D$7*$A457)</f>
        <v>5.5255327473326798E-3</v>
      </c>
      <c r="E457">
        <f>(E$7*EXP(-$B$1*E$7)-D$7*EXP(-$B$1*D$7))*EXP(-E$7*$A457)</f>
        <v>5.763245862781337E-4</v>
      </c>
      <c r="F457">
        <f>(F$7*EXP(-$B$1*F$7)-E$7*EXP(-$B$1*E$7))*EXP(-F$7*$A457)</f>
        <v>6.0097256946447406E-5</v>
      </c>
      <c r="G457">
        <f>(G$7*EXP(-$B$1*G$7)-F$7*EXP(-$B$1*F$7))*EXP(-G$7*$A457)</f>
        <v>6.2651763217325308E-6</v>
      </c>
      <c r="H457">
        <f>(H$7*EXP(-$B$1*H$7)-G$7*EXP(-$B$1*G$7))*EXP(-H$7*$A457)</f>
        <v>6.5297952140596804E-7</v>
      </c>
      <c r="I457">
        <f>(I$7*EXP(-$B$1*I$7)-H$7*EXP(-$B$1*H$7))*EXP(-I$7*$A457)</f>
        <v>6.8037717323225757E-8</v>
      </c>
      <c r="J457">
        <f>(J$7*EXP(-$B$1*J$7)-I$7*EXP(-$B$1*I$7))*EXP(-J$7*$A457)</f>
        <v>7.0872854727073718E-9</v>
      </c>
      <c r="K457" s="3">
        <f t="shared" si="867"/>
        <v>-6.8179592581455921E-9</v>
      </c>
      <c r="L457" s="3">
        <v>0</v>
      </c>
      <c r="M457" s="4">
        <f t="shared" si="868"/>
        <v>-1.9772851582589221E-3</v>
      </c>
      <c r="N457" s="3">
        <f t="shared" ref="N457:W457" si="1002">-N$7*EXP(-($B$1+$A457)*N$7)*(N$7-M$7)*($B$4+IF(N$6=1,1,0)*$B$3)</f>
        <v>-1.790058126514284E-3</v>
      </c>
      <c r="O457" s="3">
        <f t="shared" si="1002"/>
        <v>-1.5514073547327783E-4</v>
      </c>
      <c r="P457" s="3">
        <f t="shared" si="1002"/>
        <v>-2.7389460867379305E-5</v>
      </c>
      <c r="Q457" s="3">
        <f t="shared" si="1002"/>
        <v>-4.0618175105746475E-6</v>
      </c>
      <c r="R457" s="3">
        <f t="shared" si="1002"/>
        <v>-5.5318929215320324E-7</v>
      </c>
      <c r="S457" s="3">
        <f t="shared" si="1002"/>
        <v>-7.1619754651833579E-8</v>
      </c>
      <c r="T457" s="3">
        <f t="shared" si="1002"/>
        <v>-8.9658688983212934E-9</v>
      </c>
      <c r="U457" s="3">
        <f t="shared" si="1002"/>
        <v>-1.0958451227433092E-9</v>
      </c>
      <c r="V457" s="3">
        <f t="shared" si="1002"/>
        <v>-1.3155753561355379E-10</v>
      </c>
      <c r="W457" s="3">
        <f t="shared" si="1002"/>
        <v>-1.5575044537519732E-11</v>
      </c>
      <c r="X457" s="8">
        <f t="shared" si="870"/>
        <v>1.7905609814660081E-3</v>
      </c>
      <c r="Y457" s="8">
        <f t="shared" ref="Y457:AF457" si="1003">(-EXP(-$B$1*Y$7)+EXP(-$B$1*X$7))*EXP(-Y$7*$A457)</f>
        <v>1.6008897622496142E-3</v>
      </c>
      <c r="Z457" s="8">
        <f t="shared" si="1003"/>
        <v>1.6957831492429572E-4</v>
      </c>
      <c r="AA457" s="8">
        <f t="shared" si="1003"/>
        <v>1.7963013800621477E-5</v>
      </c>
      <c r="AB457" s="8">
        <f t="shared" si="1003"/>
        <v>1.9027778695959483E-6</v>
      </c>
      <c r="AC457" s="8">
        <f t="shared" si="1003"/>
        <v>2.0155657960351843E-7</v>
      </c>
      <c r="AD457" s="8">
        <f t="shared" si="1003"/>
        <v>2.1350392723505853E-8</v>
      </c>
      <c r="AE457" s="8">
        <f t="shared" si="1003"/>
        <v>2.2615945872102811E-9</v>
      </c>
      <c r="AF457" s="8">
        <f t="shared" si="1003"/>
        <v>2.3956515194531511E-10</v>
      </c>
      <c r="AG457" s="3">
        <f t="shared" si="872"/>
        <v>1.7044898145363982E-9</v>
      </c>
      <c r="AH457" s="9">
        <f t="shared" si="873"/>
        <v>-8.1366278477922008E-2</v>
      </c>
      <c r="AI457" s="9">
        <f t="shared" si="874"/>
        <v>0.32546511391168803</v>
      </c>
      <c r="AJ457" s="8">
        <f t="shared" si="875"/>
        <v>-1.4569128344966458E-4</v>
      </c>
      <c r="AK457" s="7">
        <f t="shared" si="876"/>
        <v>1.9245634599704495E-2</v>
      </c>
      <c r="AL457" s="7">
        <f t="shared" si="877"/>
        <v>-1.9772851582589221E-3</v>
      </c>
      <c r="AM457" s="10">
        <f t="shared" si="878"/>
        <v>1.712265815799591E-2</v>
      </c>
      <c r="AN457" s="8"/>
      <c r="AO457" s="10">
        <f>Fixing!B457</f>
        <v>1.7122551507149059E-2</v>
      </c>
      <c r="AP457" s="11">
        <f t="shared" si="879"/>
        <v>-1.0665084685182458E-7</v>
      </c>
      <c r="AR457" t="str">
        <f t="shared" si="880"/>
        <v>4.45999999999995 -0.00197728515825892 -0.000145691283449665 0.0192456345997045 0.0171226581579959</v>
      </c>
    </row>
    <row r="458" spans="1:44" x14ac:dyDescent="0.3">
      <c r="A458" s="4">
        <f t="shared" si="881"/>
        <v>4.4699999999999491</v>
      </c>
      <c r="B458" s="4">
        <f t="shared" si="866"/>
        <v>5.880362670001623E-2</v>
      </c>
      <c r="C458">
        <f>(C$7*EXP(-$B$1*C$7)-B$7*EXP(-$B$1*B$7))*EXP(-C$7*$A458)</f>
        <v>5.2699612280933512E-2</v>
      </c>
      <c r="D458">
        <f>(D$7*EXP(-$B$1*D$7)-C$7*EXP(-$B$1*C$7))*EXP(-D$7*$A458)</f>
        <v>5.4705527778723039E-3</v>
      </c>
      <c r="E458">
        <f>(E$7*EXP(-$B$1*E$7)-D$7*EXP(-$B$1*D$7))*EXP(-E$7*$A458)</f>
        <v>5.6774423102938509E-4</v>
      </c>
      <c r="F458">
        <f>(F$7*EXP(-$B$1*F$7)-E$7*EXP(-$B$1*E$7))*EXP(-F$7*$A458)</f>
        <v>5.890725152828296E-5</v>
      </c>
      <c r="G458">
        <f>(G$7*EXP(-$B$1*G$7)-F$7*EXP(-$B$1*F$7))*EXP(-G$7*$A458)</f>
        <v>6.1104885671909559E-6</v>
      </c>
      <c r="H458">
        <f>(H$7*EXP(-$B$1*H$7)-G$7*EXP(-$B$1*G$7))*EXP(-H$7*$A458)</f>
        <v>6.3368106004706462E-7</v>
      </c>
      <c r="I458">
        <f>(I$7*EXP(-$B$1*I$7)-H$7*EXP(-$B$1*H$7))*EXP(-I$7*$A458)</f>
        <v>6.5697588357108043E-8</v>
      </c>
      <c r="J458">
        <f>(J$7*EXP(-$B$1*J$7)-I$7*EXP(-$B$1*I$7))*EXP(-J$7*$A458)</f>
        <v>6.8093890344349291E-9</v>
      </c>
      <c r="K458" s="3">
        <f t="shared" si="867"/>
        <v>-6.5179518820278679E-9</v>
      </c>
      <c r="L458" s="3">
        <v>0</v>
      </c>
      <c r="M458" s="4">
        <f t="shared" si="868"/>
        <v>-1.9712311146223693E-3</v>
      </c>
      <c r="N458" s="3">
        <f t="shared" ref="N458:W458" si="1004">-N$7*EXP(-($B$1+$A458)*N$7)*(N$7-M$7)*($B$4+IF(N$6=1,1,0)*$B$3)</f>
        <v>-1.7855885704709462E-3</v>
      </c>
      <c r="O458" s="3">
        <f t="shared" si="1004"/>
        <v>-1.5398153240250303E-4</v>
      </c>
      <c r="P458" s="3">
        <f t="shared" si="1004"/>
        <v>-2.7049223520119688E-5</v>
      </c>
      <c r="Q458" s="3">
        <f t="shared" si="1004"/>
        <v>-3.9913540576297234E-6</v>
      </c>
      <c r="R458" s="3">
        <f t="shared" si="1004"/>
        <v>-5.4088151480490094E-7</v>
      </c>
      <c r="S458" s="3">
        <f t="shared" si="1004"/>
        <v>-6.9677046071458853E-8</v>
      </c>
      <c r="T458" s="3">
        <f t="shared" si="1004"/>
        <v>-8.6791623758193004E-9</v>
      </c>
      <c r="U458" s="3">
        <f t="shared" si="1004"/>
        <v>-1.0555119049129427E-9</v>
      </c>
      <c r="V458" s="3">
        <f t="shared" si="1004"/>
        <v>-1.2608348779946274E-10</v>
      </c>
      <c r="W458" s="3">
        <f t="shared" si="1004"/>
        <v>-1.4852525590485927E-11</v>
      </c>
      <c r="X458" s="8">
        <f t="shared" si="870"/>
        <v>1.7805782964488591E-3</v>
      </c>
      <c r="Y458" s="8">
        <f t="shared" ref="Y458:AF458" si="1005">(-EXP(-$B$1*Y$7)+EXP(-$B$1*X$7))*EXP(-Y$7*$A458)</f>
        <v>1.5929052912501728E-3</v>
      </c>
      <c r="Z458" s="8">
        <f t="shared" si="1005"/>
        <v>1.6789098249826305E-4</v>
      </c>
      <c r="AA458" s="8">
        <f t="shared" si="1005"/>
        <v>1.7695579366246814E-5</v>
      </c>
      <c r="AB458" s="8">
        <f t="shared" si="1005"/>
        <v>1.8651003433754038E-6</v>
      </c>
      <c r="AC458" s="8">
        <f t="shared" si="1005"/>
        <v>1.9658012992183948E-7</v>
      </c>
      <c r="AD458" s="8">
        <f t="shared" si="1005"/>
        <v>2.0719393258032836E-8</v>
      </c>
      <c r="AE458" s="8">
        <f t="shared" si="1005"/>
        <v>2.1838079827890427E-9</v>
      </c>
      <c r="AF458" s="8">
        <f t="shared" si="1005"/>
        <v>2.3017166797798061E-10</v>
      </c>
      <c r="AG458" s="3">
        <f t="shared" si="872"/>
        <v>1.6294879705069672E-9</v>
      </c>
      <c r="AH458" s="9">
        <f t="shared" si="873"/>
        <v>-8.1163116839588462E-2</v>
      </c>
      <c r="AI458" s="9">
        <f t="shared" si="874"/>
        <v>0.32465246735835385</v>
      </c>
      <c r="AJ458" s="8">
        <f t="shared" si="875"/>
        <v>-1.4451728431671412E-4</v>
      </c>
      <c r="AK458" s="7">
        <f t="shared" si="876"/>
        <v>1.9090742497779842E-2</v>
      </c>
      <c r="AL458" s="7">
        <f t="shared" si="877"/>
        <v>-1.9712311146223693E-3</v>
      </c>
      <c r="AM458" s="10">
        <f t="shared" si="878"/>
        <v>1.6974994098840762E-2</v>
      </c>
      <c r="AN458" s="8"/>
      <c r="AO458" s="10">
        <f>Fixing!B458</f>
        <v>1.697488836854091E-2</v>
      </c>
      <c r="AP458" s="11">
        <f t="shared" si="879"/>
        <v>-1.0573029985208593E-7</v>
      </c>
      <c r="AR458" t="str">
        <f t="shared" si="880"/>
        <v>4.46999999999995 -0.00197123111462237 -0.000144517284316714 0.0190907424977798 0.0169749940988408</v>
      </c>
    </row>
    <row r="459" spans="1:44" x14ac:dyDescent="0.3">
      <c r="A459" s="4">
        <f t="shared" si="881"/>
        <v>4.4799999999999489</v>
      </c>
      <c r="B459" s="4">
        <f t="shared" si="866"/>
        <v>5.847656248902925E-2</v>
      </c>
      <c r="C459">
        <f>(C$7*EXP(-$B$1*C$7)-B$7*EXP(-$B$1*B$7))*EXP(-C$7*$A459)</f>
        <v>5.2436771868144778E-2</v>
      </c>
      <c r="D459">
        <f>(D$7*EXP(-$B$1*D$7)-C$7*EXP(-$B$1*C$7))*EXP(-D$7*$A459)</f>
        <v>5.4161198682485256E-3</v>
      </c>
      <c r="E459">
        <f>(E$7*EXP(-$B$1*E$7)-D$7*EXP(-$B$1*D$7))*EXP(-E$7*$A459)</f>
        <v>5.5929162062780691E-4</v>
      </c>
      <c r="F459">
        <f>(F$7*EXP(-$B$1*F$7)-E$7*EXP(-$B$1*E$7))*EXP(-F$7*$A459)</f>
        <v>5.7740809796170312E-5</v>
      </c>
      <c r="G459">
        <f>(G$7*EXP(-$B$1*G$7)-F$7*EXP(-$B$1*F$7))*EXP(-G$7*$A459)</f>
        <v>5.9596200669171523E-6</v>
      </c>
      <c r="H459">
        <f>(H$7*EXP(-$B$1*H$7)-G$7*EXP(-$B$1*G$7))*EXP(-H$7*$A459)</f>
        <v>6.1495295441695827E-7</v>
      </c>
      <c r="I459">
        <f>(I$7*EXP(-$B$1*I$7)-H$7*EXP(-$B$1*H$7))*EXP(-I$7*$A459)</f>
        <v>6.343794715268356E-8</v>
      </c>
      <c r="J459">
        <f>(J$7*EXP(-$B$1*J$7)-I$7*EXP(-$B$1*I$7))*EXP(-J$7*$A459)</f>
        <v>6.5423890713647202E-9</v>
      </c>
      <c r="K459" s="3">
        <f t="shared" si="867"/>
        <v>-6.2311455859279668E-9</v>
      </c>
      <c r="L459" s="3">
        <v>0</v>
      </c>
      <c r="M459" s="4">
        <f t="shared" si="868"/>
        <v>-1.9652026787449306E-3</v>
      </c>
      <c r="N459" s="3">
        <f t="shared" ref="N459:W459" si="1006">-N$7*EXP(-($B$1+$A459)*N$7)*(N$7-M$7)*($B$4+IF(N$6=1,1,0)*$B$3)</f>
        <v>-1.7811301743619861E-3</v>
      </c>
      <c r="O459" s="3">
        <f t="shared" si="1006"/>
        <v>-1.5283099083352643E-4</v>
      </c>
      <c r="P459" s="3">
        <f t="shared" si="1006"/>
        <v>-2.6713212669067185E-5</v>
      </c>
      <c r="Q459" s="3">
        <f t="shared" si="1006"/>
        <v>-3.9221129880607088E-6</v>
      </c>
      <c r="R459" s="3">
        <f t="shared" si="1006"/>
        <v>-5.2884757027549831E-7</v>
      </c>
      <c r="S459" s="3">
        <f t="shared" si="1006"/>
        <v>-6.7787034078033057E-8</v>
      </c>
      <c r="T459" s="3">
        <f t="shared" si="1006"/>
        <v>-8.401624025524293E-9</v>
      </c>
      <c r="U459" s="3">
        <f t="shared" si="1006"/>
        <v>-1.0166631746500193E-9</v>
      </c>
      <c r="V459" s="3">
        <f t="shared" si="1006"/>
        <v>-1.2083721256663168E-10</v>
      </c>
      <c r="W459" s="3">
        <f t="shared" si="1006"/>
        <v>-1.4163523955557731E-11</v>
      </c>
      <c r="X459" s="8">
        <f t="shared" si="870"/>
        <v>1.7706570988919961E-3</v>
      </c>
      <c r="Y459" s="8">
        <f t="shared" ref="Y459:AF459" si="1007">(-EXP(-$B$1*Y$7)+EXP(-$B$1*X$7))*EXP(-Y$7*$A459)</f>
        <v>1.5849606429659761E-3</v>
      </c>
      <c r="Z459" s="8">
        <f t="shared" si="1007"/>
        <v>1.6622043931038987E-4</v>
      </c>
      <c r="AA459" s="8">
        <f t="shared" si="1007"/>
        <v>1.7432126511883335E-5</v>
      </c>
      <c r="AB459" s="8">
        <f t="shared" si="1007"/>
        <v>1.8281688821605453E-6</v>
      </c>
      <c r="AC459" s="8">
        <f t="shared" si="1007"/>
        <v>1.9172654922058775E-7</v>
      </c>
      <c r="AD459" s="8">
        <f t="shared" si="1007"/>
        <v>2.0107042645093053E-8</v>
      </c>
      <c r="AE459" s="8">
        <f t="shared" si="1007"/>
        <v>2.1086968162476096E-9</v>
      </c>
      <c r="AF459" s="8">
        <f t="shared" si="1007"/>
        <v>2.211465077853189E-10</v>
      </c>
      <c r="AG459" s="3">
        <f t="shared" si="872"/>
        <v>1.5577863964819921E-9</v>
      </c>
      <c r="AH459" s="9">
        <f t="shared" si="873"/>
        <v>-8.0960462470999375E-2</v>
      </c>
      <c r="AI459" s="9">
        <f t="shared" si="874"/>
        <v>0.3238418498839975</v>
      </c>
      <c r="AJ459" s="8">
        <f t="shared" si="875"/>
        <v>-1.4335321760385408E-4</v>
      </c>
      <c r="AK459" s="7">
        <f t="shared" si="876"/>
        <v>1.8937158171304411E-2</v>
      </c>
      <c r="AL459" s="7">
        <f t="shared" si="877"/>
        <v>-1.9652026787449306E-3</v>
      </c>
      <c r="AM459" s="10">
        <f t="shared" si="878"/>
        <v>1.6828602274955626E-2</v>
      </c>
      <c r="AN459" s="8"/>
      <c r="AO459" s="10">
        <f>Fixing!B459</f>
        <v>1.682849745656529E-2</v>
      </c>
      <c r="AP459" s="11">
        <f t="shared" si="879"/>
        <v>-1.0481839033543716E-7</v>
      </c>
      <c r="AR459" t="str">
        <f t="shared" si="880"/>
        <v>4.47999999999995 -0.00196520267874493 -0.000143353217603854 0.0189371581713044 0.0168286022749556</v>
      </c>
    </row>
    <row r="460" spans="1:44" x14ac:dyDescent="0.3">
      <c r="A460" s="4">
        <f t="shared" si="881"/>
        <v>4.4899999999999487</v>
      </c>
      <c r="B460" s="4">
        <f t="shared" ref="B460:B523" si="1008">SUM(C460:L460)</f>
        <v>5.8151504110662479E-2</v>
      </c>
      <c r="C460">
        <f>(C$7*EXP(-$B$1*C$7)-B$7*EXP(-$B$1*B$7))*EXP(-C$7*$A460)</f>
        <v>5.2175242377383843E-2</v>
      </c>
      <c r="D460">
        <f>(D$7*EXP(-$B$1*D$7)-C$7*EXP(-$B$1*C$7))*EXP(-D$7*$A460)</f>
        <v>5.3622285751250198E-3</v>
      </c>
      <c r="E460">
        <f>(E$7*EXP(-$B$1*E$7)-D$7*EXP(-$B$1*D$7))*EXP(-E$7*$A460)</f>
        <v>5.5096485320039936E-4</v>
      </c>
      <c r="F460">
        <f>(F$7*EXP(-$B$1*F$7)-E$7*EXP(-$B$1*E$7))*EXP(-F$7*$A460)</f>
        <v>5.659746515786386E-5</v>
      </c>
      <c r="G460">
        <f>(G$7*EXP(-$B$1*G$7)-F$7*EXP(-$B$1*F$7))*EXP(-G$7*$A460)</f>
        <v>5.8124765231872514E-6</v>
      </c>
      <c r="H460">
        <f>(H$7*EXP(-$B$1*H$7)-G$7*EXP(-$B$1*G$7))*EXP(-H$7*$A460)</f>
        <v>5.9677834795639683E-7</v>
      </c>
      <c r="I460">
        <f>(I$7*EXP(-$B$1*I$7)-H$7*EXP(-$B$1*H$7))*EXP(-I$7*$A460)</f>
        <v>6.12560253668926E-8</v>
      </c>
      <c r="J460">
        <f>(J$7*EXP(-$B$1*J$7)-I$7*EXP(-$B$1*I$7))*EXP(-J$7*$A460)</f>
        <v>6.285858326592804E-9</v>
      </c>
      <c r="K460" s="3">
        <f t="shared" ref="K460:K523" si="1009">(K$7*EXP(-$B$1*K$7)-J$7*EXP(-$B$1*J$7))*EXP(-K$7*$A460)-K$7*EXP(-($B$1+$A460)*K$7)</f>
        <v>-5.9569594890825861E-9</v>
      </c>
      <c r="L460" s="3">
        <v>0</v>
      </c>
      <c r="M460" s="4">
        <f t="shared" ref="M460:M523" si="1010">SUM(N460:W460)</f>
        <v>-1.9591996764546545E-3</v>
      </c>
      <c r="N460" s="3">
        <f t="shared" ref="N460:W460" si="1011">-N$7*EXP(-($B$1+$A460)*N$7)*(N$7-M$7)*($B$4+IF(N$6=1,1,0)*$B$3)</f>
        <v>-1.7766829103224137E-3</v>
      </c>
      <c r="O460" s="3">
        <f t="shared" si="1011"/>
        <v>-1.5168904604808165E-4</v>
      </c>
      <c r="P460" s="3">
        <f t="shared" si="1011"/>
        <v>-2.6381375811842651E-5</v>
      </c>
      <c r="Q460" s="3">
        <f t="shared" si="1011"/>
        <v>-3.8540730962488785E-6</v>
      </c>
      <c r="R460" s="3">
        <f t="shared" si="1011"/>
        <v>-5.1708136612355876E-7</v>
      </c>
      <c r="S460" s="3">
        <f t="shared" si="1011"/>
        <v>-6.5948289259906599E-8</v>
      </c>
      <c r="T460" s="3">
        <f t="shared" si="1011"/>
        <v>-8.1329606717495948E-9</v>
      </c>
      <c r="U460" s="3">
        <f t="shared" si="1011"/>
        <v>-9.7924429452522958E-10</v>
      </c>
      <c r="V460" s="3">
        <f t="shared" si="1011"/>
        <v>-1.158092324039877E-10</v>
      </c>
      <c r="W460" s="3">
        <f t="shared" si="1011"/>
        <v>-1.3506484780484703E-11</v>
      </c>
      <c r="X460" s="8">
        <f t="shared" ref="X460:X523" si="1012">SUM(Y460:AG460)</f>
        <v>1.760796945235521E-3</v>
      </c>
      <c r="Y460" s="8">
        <f t="shared" ref="Y460:AF460" si="1013">(-EXP(-$B$1*Y$7)+EXP(-$B$1*X$7))*EXP(-Y$7*$A460)</f>
        <v>1.5770556187804038E-3</v>
      </c>
      <c r="Z460" s="8">
        <f t="shared" si="1013"/>
        <v>1.6456651830496521E-4</v>
      </c>
      <c r="AA460" s="8">
        <f t="shared" si="1013"/>
        <v>1.7172595959527368E-5</v>
      </c>
      <c r="AB460" s="8">
        <f t="shared" si="1013"/>
        <v>1.7919687128744609E-6</v>
      </c>
      <c r="AC460" s="8">
        <f t="shared" si="1013"/>
        <v>1.8699280385382714E-7</v>
      </c>
      <c r="AD460" s="8">
        <f t="shared" si="1013"/>
        <v>1.9512789727799947E-8</v>
      </c>
      <c r="AE460" s="8">
        <f t="shared" si="1013"/>
        <v>2.0361690670137814E-9</v>
      </c>
      <c r="AF460" s="8">
        <f t="shared" si="1013"/>
        <v>2.1247522918555161E-10</v>
      </c>
      <c r="AG460" s="3">
        <f t="shared" ref="AG460:AG523" si="1014">(-EXP(-$B$1*AG$7)+EXP(-$B$1*AF$7))*EXP(-AG$7*$A460)+EXP(-($B$1+$A460)*AG$7)</f>
        <v>1.4892398722706461E-9</v>
      </c>
      <c r="AH460" s="9">
        <f t="shared" ref="AH460:AH523" si="1015">-$B$2*EXP(-$B$2*($B$1+$A460))</f>
        <v>-8.0758314105564263E-2</v>
      </c>
      <c r="AI460" s="9">
        <f t="shared" ref="AI460:AI523" si="1016">EXP(-$B$2*($B$1+$A460))</f>
        <v>0.32303325642225705</v>
      </c>
      <c r="AJ460" s="8">
        <f t="shared" ref="AJ460:AJ523" si="1017">AH460*X460</f>
        <v>-1.4219899277944823E-4</v>
      </c>
      <c r="AK460" s="7">
        <f t="shared" ref="AK460:AK523" si="1018">AI460*B460</f>
        <v>1.8784869738719567E-2</v>
      </c>
      <c r="AL460" s="7">
        <f t="shared" ref="AL460:AL523" si="1019">M460</f>
        <v>-1.9591996764546545E-3</v>
      </c>
      <c r="AM460" s="10">
        <f t="shared" ref="AM460:AM523" si="1020">AJ460+AK460+AL460</f>
        <v>1.6683471069485464E-2</v>
      </c>
      <c r="AN460" s="8"/>
      <c r="AO460" s="10">
        <f>Fixing!B460</f>
        <v>1.6683367154463891E-2</v>
      </c>
      <c r="AP460" s="11">
        <f t="shared" ref="AP460:AP523" si="1021">AO460-AM460</f>
        <v>-1.0391502157369725E-7</v>
      </c>
      <c r="AR460" t="str">
        <f t="shared" ref="AR460:AR523" si="1022">$A460&amp;" "&amp;AL460&amp;" "&amp;AJ460&amp;" "&amp;AK460&amp;" "&amp;AM460</f>
        <v>4.48999999999995 -0.00195919967645465 -0.000142198992779448 0.0187848697387196 0.0166834710694855</v>
      </c>
    </row>
    <row r="461" spans="1:44" x14ac:dyDescent="0.3">
      <c r="A461" s="4">
        <f t="shared" ref="A461:A524" si="1023">A460+1%</f>
        <v>4.4999999999999485</v>
      </c>
      <c r="B461" s="4">
        <f t="shared" si="1008"/>
        <v>5.7828437195723684E-2</v>
      </c>
      <c r="C461">
        <f>(C$7*EXP(-$B$1*C$7)-B$7*EXP(-$B$1*B$7))*EXP(-C$7*$A461)</f>
        <v>5.1915017270399808E-2</v>
      </c>
      <c r="D461">
        <f>(D$7*EXP(-$B$1*D$7)-C$7*EXP(-$B$1*C$7))*EXP(-D$7*$A461)</f>
        <v>5.3088735093275649E-3</v>
      </c>
      <c r="E461">
        <f>(E$7*EXP(-$B$1*E$7)-D$7*EXP(-$B$1*D$7))*EXP(-E$7*$A461)</f>
        <v>5.4276205518936232E-4</v>
      </c>
      <c r="F461">
        <f>(F$7*EXP(-$B$1*F$7)-E$7*EXP(-$B$1*E$7))*EXP(-F$7*$A461)</f>
        <v>5.5476760260263492E-5</v>
      </c>
      <c r="G461">
        <f>(G$7*EXP(-$B$1*G$7)-F$7*EXP(-$B$1*F$7))*EXP(-G$7*$A461)</f>
        <v>5.6689659664965051E-6</v>
      </c>
      <c r="H461">
        <f>(H$7*EXP(-$B$1*H$7)-G$7*EXP(-$B$1*G$7))*EXP(-H$7*$A461)</f>
        <v>5.7914088229274322E-7</v>
      </c>
      <c r="I461">
        <f>(I$7*EXP(-$B$1*I$7)-H$7*EXP(-$B$1*H$7))*EXP(-I$7*$A461)</f>
        <v>5.9149149872682482E-8</v>
      </c>
      <c r="J461">
        <f>(J$7*EXP(-$B$1*J$7)-I$7*EXP(-$B$1*I$7))*EXP(-J$7*$A461)</f>
        <v>6.0393862961980656E-9</v>
      </c>
      <c r="K461" s="3">
        <f t="shared" si="1009"/>
        <v>-5.6948382709447297E-9</v>
      </c>
      <c r="L461" s="3">
        <v>0</v>
      </c>
      <c r="M461" s="4">
        <f t="shared" si="1010"/>
        <v>-1.9532219353389723E-3</v>
      </c>
      <c r="N461" s="3">
        <f t="shared" ref="N461:W461" si="1024">-N$7*EXP(-($B$1+$A461)*N$7)*(N$7-M$7)*($B$4+IF(N$6=1,1,0)*$B$3)</f>
        <v>-1.7722467505568145E-3</v>
      </c>
      <c r="O461" s="3">
        <f t="shared" si="1024"/>
        <v>-1.5055563381147317E-4</v>
      </c>
      <c r="P461" s="3">
        <f t="shared" si="1024"/>
        <v>-2.6053661098262074E-5</v>
      </c>
      <c r="Q461" s="3">
        <f t="shared" si="1024"/>
        <v>-3.7872135444455706E-6</v>
      </c>
      <c r="R461" s="3">
        <f t="shared" si="1024"/>
        <v>-5.0557694545692969E-7</v>
      </c>
      <c r="S461" s="3">
        <f t="shared" si="1024"/>
        <v>-6.4159420978674984E-8</v>
      </c>
      <c r="T461" s="3">
        <f t="shared" si="1024"/>
        <v>-7.872888513848717E-9</v>
      </c>
      <c r="U461" s="3">
        <f t="shared" si="1024"/>
        <v>-9.4320263807166413E-10</v>
      </c>
      <c r="V461" s="3">
        <f t="shared" si="1024"/>
        <v>-1.1099046415528167E-10</v>
      </c>
      <c r="W461" s="3">
        <f t="shared" si="1024"/>
        <v>-1.2879925341876643E-11</v>
      </c>
      <c r="X461" s="8">
        <f t="shared" si="1012"/>
        <v>1.7509973958487449E-3</v>
      </c>
      <c r="Y461" s="8">
        <f t="shared" ref="Y461:AF461" si="1025">(-EXP(-$B$1*Y$7)+EXP(-$B$1*X$7))*EXP(-Y$7*$A461)</f>
        <v>1.5691900210674395E-3</v>
      </c>
      <c r="Z461" s="8">
        <f t="shared" si="1025"/>
        <v>1.6292905408851025E-4</v>
      </c>
      <c r="AA461" s="8">
        <f t="shared" si="1025"/>
        <v>1.6916929313709731E-5</v>
      </c>
      <c r="AB461" s="8">
        <f t="shared" si="1025"/>
        <v>1.7564853549667615E-6</v>
      </c>
      <c r="AC461" s="8">
        <f t="shared" si="1025"/>
        <v>1.8237593507660735E-7</v>
      </c>
      <c r="AD461" s="8">
        <f t="shared" si="1025"/>
        <v>1.8936099638414682E-8</v>
      </c>
      <c r="AE461" s="8">
        <f t="shared" si="1025"/>
        <v>1.9661358795246266E-9</v>
      </c>
      <c r="AF461" s="8">
        <f t="shared" si="1025"/>
        <v>2.0414395628294761E-10</v>
      </c>
      <c r="AG461" s="3">
        <f t="shared" si="1014"/>
        <v>1.4237095677361826E-9</v>
      </c>
      <c r="AH461" s="9">
        <f t="shared" si="1015"/>
        <v>-8.0556670479855208E-2</v>
      </c>
      <c r="AI461" s="9">
        <f t="shared" si="1016"/>
        <v>0.32222668191942083</v>
      </c>
      <c r="AJ461" s="8">
        <f t="shared" si="1017"/>
        <v>-1.4105452022847192E-4</v>
      </c>
      <c r="AK461" s="7">
        <f t="shared" si="1018"/>
        <v>1.8633865438163661E-2</v>
      </c>
      <c r="AL461" s="7">
        <f t="shared" si="1019"/>
        <v>-1.9532219353389723E-3</v>
      </c>
      <c r="AM461" s="10">
        <f t="shared" si="1020"/>
        <v>1.6539588982596217E-2</v>
      </c>
      <c r="AN461" s="8"/>
      <c r="AO461" s="10">
        <f>Fixing!B461</f>
        <v>1.6539485962486503E-2</v>
      </c>
      <c r="AP461" s="11">
        <f t="shared" si="1021"/>
        <v>-1.0302010971380282E-7</v>
      </c>
      <c r="AR461" t="str">
        <f t="shared" si="1022"/>
        <v>4.49999999999995 -0.00195322193533897 -0.000141054520228472 0.0186338654381637 0.0165395889825962</v>
      </c>
    </row>
    <row r="462" spans="1:44" x14ac:dyDescent="0.3">
      <c r="A462" s="4">
        <f t="shared" si="1023"/>
        <v>4.5099999999999483</v>
      </c>
      <c r="B462" s="4">
        <f t="shared" si="1008"/>
        <v>5.7507347501041153E-2</v>
      </c>
      <c r="C462">
        <f>(C$7*EXP(-$B$1*C$7)-B$7*EXP(-$B$1*B$7))*EXP(-C$7*$A462)</f>
        <v>5.1656090041551431E-2</v>
      </c>
      <c r="D462">
        <f>(D$7*EXP(-$B$1*D$7)-C$7*EXP(-$B$1*C$7))*EXP(-D$7*$A462)</f>
        <v>5.2560493353051192E-3</v>
      </c>
      <c r="E462">
        <f>(E$7*EXP(-$B$1*E$7)-D$7*EXP(-$B$1*D$7))*EXP(-E$7*$A462)</f>
        <v>5.3468138093053751E-4</v>
      </c>
      <c r="F462">
        <f>(F$7*EXP(-$B$1*F$7)-E$7*EXP(-$B$1*E$7))*EXP(-F$7*$A462)</f>
        <v>5.4378246806467218E-5</v>
      </c>
      <c r="G462">
        <f>(G$7*EXP(-$B$1*G$7)-F$7*EXP(-$B$1*F$7))*EXP(-G$7*$A462)</f>
        <v>5.5289986980753267E-6</v>
      </c>
      <c r="H462">
        <f>(H$7*EXP(-$B$1*H$7)-G$7*EXP(-$B$1*G$7))*EXP(-H$7*$A462)</f>
        <v>5.6202468251633534E-7</v>
      </c>
      <c r="I462">
        <f>(I$7*EXP(-$B$1*I$7)-H$7*EXP(-$B$1*H$7))*EXP(-I$7*$A462)</f>
        <v>5.7114739484092741E-8</v>
      </c>
      <c r="J462">
        <f>(J$7*EXP(-$B$1*J$7)-I$7*EXP(-$B$1*I$7))*EXP(-J$7*$A462)</f>
        <v>5.8025785723483708E-9</v>
      </c>
      <c r="K462" s="3">
        <f t="shared" si="1009"/>
        <v>-5.4442510464699369E-9</v>
      </c>
      <c r="L462" s="3">
        <v>0</v>
      </c>
      <c r="M462" s="4">
        <f t="shared" si="1010"/>
        <v>-1.9472692847219753E-3</v>
      </c>
      <c r="N462" s="3">
        <f t="shared" ref="N462:W462" si="1026">-N$7*EXP(-($B$1+$A462)*N$7)*(N$7-M$7)*($B$4+IF(N$6=1,1,0)*$B$3)</f>
        <v>-1.7678216673391752E-3</v>
      </c>
      <c r="O462" s="3">
        <f t="shared" si="1026"/>
        <v>-1.4943069036896407E-4</v>
      </c>
      <c r="P462" s="3">
        <f t="shared" si="1026"/>
        <v>-2.5730017322234653E-5</v>
      </c>
      <c r="Q462" s="3">
        <f t="shared" si="1026"/>
        <v>-3.7215138563904891E-6</v>
      </c>
      <c r="R462" s="3">
        <f t="shared" si="1026"/>
        <v>-4.9432848391694139E-7</v>
      </c>
      <c r="S462" s="3">
        <f t="shared" si="1026"/>
        <v>-6.2419076317441858E-8</v>
      </c>
      <c r="T462" s="3">
        <f t="shared" si="1026"/>
        <v>-7.6211328264245926E-9</v>
      </c>
      <c r="U462" s="3">
        <f t="shared" si="1026"/>
        <v>-9.0848751577018138E-10</v>
      </c>
      <c r="V462" s="3">
        <f t="shared" si="1026"/>
        <v>-1.0637220261016632E-10</v>
      </c>
      <c r="W462" s="3">
        <f t="shared" si="1026"/>
        <v>-1.2282431699179897E-11</v>
      </c>
      <c r="X462" s="8">
        <f t="shared" si="1012"/>
        <v>1.741258014987033E-3</v>
      </c>
      <c r="Y462" s="8">
        <f t="shared" ref="Y462:AF462" si="1027">(-EXP(-$B$1*Y$7)+EXP(-$B$1*X$7))*EXP(-Y$7*$A462)</f>
        <v>1.5613636531867305E-3</v>
      </c>
      <c r="Z462" s="8">
        <f t="shared" si="1027"/>
        <v>1.6130788291323882E-4</v>
      </c>
      <c r="AA462" s="8">
        <f t="shared" si="1027"/>
        <v>1.6665069048356507E-5</v>
      </c>
      <c r="AB462" s="8">
        <f t="shared" si="1027"/>
        <v>1.7217046146211652E-6</v>
      </c>
      <c r="AC462" s="8">
        <f t="shared" si="1027"/>
        <v>1.778730571956511E-7</v>
      </c>
      <c r="AD462" s="8">
        <f t="shared" si="1027"/>
        <v>1.8376453316929061E-8</v>
      </c>
      <c r="AE462" s="8">
        <f t="shared" si="1027"/>
        <v>1.8985114543673134E-9</v>
      </c>
      <c r="AF462" s="8">
        <f t="shared" si="1027"/>
        <v>1.961393572634298E-10</v>
      </c>
      <c r="AG462" s="3">
        <f t="shared" si="1014"/>
        <v>1.3610627616174844E-9</v>
      </c>
      <c r="AH462" s="9">
        <f t="shared" si="1015"/>
        <v>-8.0355530333598879E-2</v>
      </c>
      <c r="AI462" s="9">
        <f t="shared" si="1016"/>
        <v>0.32142212133439552</v>
      </c>
      <c r="AJ462" s="8">
        <f t="shared" si="1017"/>
        <v>-1.3991971124191271E-4</v>
      </c>
      <c r="AK462" s="7">
        <f t="shared" si="1018"/>
        <v>1.8484133626098895E-2</v>
      </c>
      <c r="AL462" s="7">
        <f t="shared" si="1019"/>
        <v>-1.9472692847219753E-3</v>
      </c>
      <c r="AM462" s="10">
        <f t="shared" si="1020"/>
        <v>1.6396944630135007E-2</v>
      </c>
      <c r="AN462" s="8"/>
      <c r="AO462" s="10">
        <f>Fixing!B462</f>
        <v>1.6396842496586128E-2</v>
      </c>
      <c r="AP462" s="11">
        <f t="shared" si="1021"/>
        <v>-1.0213354887864123E-7</v>
      </c>
      <c r="AR462" t="str">
        <f t="shared" si="1022"/>
        <v>4.50999999999995 -0.00194726928472198 -0.000139919711241913 0.0184841336260989 0.016396944630135</v>
      </c>
    </row>
    <row r="463" spans="1:44" x14ac:dyDescent="0.3">
      <c r="A463" s="4">
        <f t="shared" si="1023"/>
        <v>4.5199999999999481</v>
      </c>
      <c r="B463" s="4">
        <f t="shared" si="1008"/>
        <v>5.7188220908099795E-2</v>
      </c>
      <c r="C463">
        <f>(C$7*EXP(-$B$1*C$7)-B$7*EXP(-$B$1*B$7))*EXP(-C$7*$A463)</f>
        <v>5.1398454217644531E-2</v>
      </c>
      <c r="D463">
        <f>(D$7*EXP(-$B$1*D$7)-C$7*EXP(-$B$1*C$7))*EXP(-D$7*$A463)</f>
        <v>5.2037507705962596E-3</v>
      </c>
      <c r="E463">
        <f>(E$7*EXP(-$B$1*E$7)-D$7*EXP(-$B$1*D$7))*EXP(-E$7*$A463)</f>
        <v>5.2672101223812595E-4</v>
      </c>
      <c r="F463">
        <f>(F$7*EXP(-$B$1*F$7)-E$7*EXP(-$B$1*E$7))*EXP(-F$7*$A463)</f>
        <v>5.3301485376446497E-5</v>
      </c>
      <c r="G463">
        <f>(G$7*EXP(-$B$1*G$7)-F$7*EXP(-$B$1*F$7))*EXP(-G$7*$A463)</f>
        <v>5.3924872338246198E-6</v>
      </c>
      <c r="H463">
        <f>(H$7*EXP(-$B$1*H$7)-G$7*EXP(-$B$1*G$7))*EXP(-H$7*$A463)</f>
        <v>5.4541434289199625E-7</v>
      </c>
      <c r="I463">
        <f>(I$7*EXP(-$B$1*I$7)-H$7*EXP(-$B$1*H$7))*EXP(-I$7*$A463)</f>
        <v>5.5150301793979834E-8</v>
      </c>
      <c r="J463">
        <f>(J$7*EXP(-$B$1*J$7)-I$7*EXP(-$B$1*I$7))*EXP(-J$7*$A463)</f>
        <v>5.5750562121638845E-9</v>
      </c>
      <c r="K463" s="3">
        <f t="shared" si="1009"/>
        <v>-5.2046902908924873E-9</v>
      </c>
      <c r="L463" s="3">
        <v>0</v>
      </c>
      <c r="M463" s="4">
        <f t="shared" si="1010"/>
        <v>-1.9413415556420238E-3</v>
      </c>
      <c r="N463" s="3">
        <f t="shared" ref="N463:W463" si="1028">-N$7*EXP(-($B$1+$A463)*N$7)*(N$7-M$7)*($B$4+IF(N$6=1,1,0)*$B$3)</f>
        <v>-1.7634076330127115E-3</v>
      </c>
      <c r="O463" s="3">
        <f t="shared" si="1028"/>
        <v>-1.4831415244218881E-4</v>
      </c>
      <c r="P463" s="3">
        <f t="shared" si="1028"/>
        <v>-2.5410393913761983E-5</v>
      </c>
      <c r="Q463" s="3">
        <f t="shared" si="1028"/>
        <v>-3.6569539110406619E-6</v>
      </c>
      <c r="R463" s="3">
        <f t="shared" si="1028"/>
        <v>-4.8333028672969618E-7</v>
      </c>
      <c r="S463" s="3">
        <f t="shared" si="1028"/>
        <v>-6.0725939057611172E-8</v>
      </c>
      <c r="T463" s="3">
        <f t="shared" si="1028"/>
        <v>-7.3774276691253161E-9</v>
      </c>
      <c r="U463" s="3">
        <f t="shared" si="1028"/>
        <v>-8.7505010375889763E-10</v>
      </c>
      <c r="V463" s="3">
        <f t="shared" si="1028"/>
        <v>-1.0194610477804574E-10</v>
      </c>
      <c r="W463" s="3">
        <f t="shared" si="1028"/>
        <v>-1.1712655503874115E-11</v>
      </c>
      <c r="X463" s="8">
        <f t="shared" si="1012"/>
        <v>1.7315783707492266E-3</v>
      </c>
      <c r="Y463" s="8">
        <f t="shared" ref="Y463:AF463" si="1029">(-EXP(-$B$1*Y$7)+EXP(-$B$1*X$7))*EXP(-Y$7*$A463)</f>
        <v>1.5535763194786723E-3</v>
      </c>
      <c r="Z463" s="8">
        <f t="shared" si="1029"/>
        <v>1.597028426606824E-4</v>
      </c>
      <c r="AA463" s="8">
        <f t="shared" si="1029"/>
        <v>1.641695849384545E-5</v>
      </c>
      <c r="AB463" s="8">
        <f t="shared" si="1029"/>
        <v>1.6876125790777853E-6</v>
      </c>
      <c r="AC463" s="8">
        <f t="shared" si="1029"/>
        <v>1.734813557657013E-7</v>
      </c>
      <c r="AD463" s="8">
        <f t="shared" si="1029"/>
        <v>1.7833347043876485E-8</v>
      </c>
      <c r="AE463" s="8">
        <f t="shared" si="1029"/>
        <v>1.8332129431641073E-9</v>
      </c>
      <c r="AF463" s="8">
        <f t="shared" si="1029"/>
        <v>1.8844862306082804E-10</v>
      </c>
      <c r="AG463" s="3">
        <f t="shared" si="1014"/>
        <v>1.3011725727231222E-9</v>
      </c>
      <c r="AH463" s="9">
        <f t="shared" si="1015"/>
        <v>-8.0154892409668707E-2</v>
      </c>
      <c r="AI463" s="9">
        <f t="shared" si="1016"/>
        <v>0.32061956963867483</v>
      </c>
      <c r="AJ463" s="8">
        <f t="shared" si="1017"/>
        <v>-1.3879447800631368E-4</v>
      </c>
      <c r="AK463" s="7">
        <f t="shared" si="1018"/>
        <v>1.8335662775956423E-2</v>
      </c>
      <c r="AL463" s="7">
        <f t="shared" si="1019"/>
        <v>-1.9413415556420238E-3</v>
      </c>
      <c r="AM463" s="10">
        <f t="shared" si="1020"/>
        <v>1.6255526742308086E-2</v>
      </c>
      <c r="AN463" s="8"/>
      <c r="AO463" s="10">
        <f>Fixing!B463</f>
        <v>1.6255425487046875E-2</v>
      </c>
      <c r="AP463" s="11">
        <f t="shared" si="1021"/>
        <v>-1.0125526121035344E-7</v>
      </c>
      <c r="AR463" t="str">
        <f t="shared" si="1022"/>
        <v>4.51999999999995 -0.00194134155564202 -0.000138794478006314 0.0183356627759564 0.0162555267423081</v>
      </c>
    </row>
    <row r="464" spans="1:44" x14ac:dyDescent="0.3">
      <c r="A464" s="4">
        <f t="shared" si="1023"/>
        <v>4.5299999999999478</v>
      </c>
      <c r="B464" s="4">
        <f t="shared" si="1008"/>
        <v>5.6871043421694932E-2</v>
      </c>
      <c r="C464">
        <f>(C$7*EXP(-$B$1*C$7)-B$7*EXP(-$B$1*B$7))*EXP(-C$7*$A464)</f>
        <v>5.1142103357770065E-2</v>
      </c>
      <c r="D464">
        <f>(D$7*EXP(-$B$1*D$7)-C$7*EXP(-$B$1*C$7))*EXP(-D$7*$A464)</f>
        <v>5.151972585300933E-3</v>
      </c>
      <c r="E464">
        <f>(E$7*EXP(-$B$1*E$7)-D$7*EXP(-$B$1*D$7))*EXP(-E$7*$A464)</f>
        <v>5.1887915799558881E-4</v>
      </c>
      <c r="F464">
        <f>(F$7*EXP(-$B$1*F$7)-E$7*EXP(-$B$1*E$7))*EXP(-F$7*$A464)</f>
        <v>5.2246045251272294E-5</v>
      </c>
      <c r="G464">
        <f>(G$7*EXP(-$B$1*G$7)-F$7*EXP(-$B$1*F$7))*EXP(-G$7*$A464)</f>
        <v>5.259346249635396E-6</v>
      </c>
      <c r="H464">
        <f>(H$7*EXP(-$B$1*H$7)-G$7*EXP(-$B$1*G$7))*EXP(-H$7*$A464)</f>
        <v>5.2929491299283265E-7</v>
      </c>
      <c r="I464">
        <f>(I$7*EXP(-$B$1*I$7)-H$7*EXP(-$B$1*H$7))*EXP(-I$7*$A464)</f>
        <v>5.3253430120506397E-8</v>
      </c>
      <c r="J464">
        <f>(J$7*EXP(-$B$1*J$7)-I$7*EXP(-$B$1*I$7))*EXP(-J$7*$A464)</f>
        <v>5.356455131327619E-9</v>
      </c>
      <c r="K464" s="3">
        <f t="shared" si="1009"/>
        <v>-4.9756708118144117E-9</v>
      </c>
      <c r="L464" s="3">
        <v>0</v>
      </c>
      <c r="M464" s="4">
        <f t="shared" si="1010"/>
        <v>-1.9354385808297064E-3</v>
      </c>
      <c r="N464" s="3">
        <f t="shared" ref="N464:W464" si="1030">-N$7*EXP(-($B$1+$A464)*N$7)*(N$7-M$7)*($B$4+IF(N$6=1,1,0)*$B$3)</f>
        <v>-1.7590046199896941E-3</v>
      </c>
      <c r="O464" s="3">
        <f t="shared" si="1030"/>
        <v>-1.4720595722559493E-4</v>
      </c>
      <c r="P464" s="3">
        <f t="shared" si="1030"/>
        <v>-2.5094740931036171E-5</v>
      </c>
      <c r="Q464" s="3">
        <f t="shared" si="1030"/>
        <v>-3.5935139364082421E-6</v>
      </c>
      <c r="R464" s="3">
        <f t="shared" si="1030"/>
        <v>-4.7257678582297096E-7</v>
      </c>
      <c r="S464" s="3">
        <f t="shared" si="1030"/>
        <v>-5.9078728683433869E-8</v>
      </c>
      <c r="T464" s="3">
        <f t="shared" si="1030"/>
        <v>-7.1415156057199579E-9</v>
      </c>
      <c r="U464" s="3">
        <f t="shared" si="1030"/>
        <v>-8.4284337516659479E-10</v>
      </c>
      <c r="V464" s="3">
        <f t="shared" si="1030"/>
        <v>-9.7704174816278774E-11</v>
      </c>
      <c r="W464" s="3">
        <f t="shared" si="1030"/>
        <v>-1.1169310956688862E-11</v>
      </c>
      <c r="X464" s="8">
        <f t="shared" si="1012"/>
        <v>1.7219580350356319E-3</v>
      </c>
      <c r="Y464" s="8">
        <f t="shared" ref="Y464:AF464" si="1031">(-EXP(-$B$1*Y$7)+EXP(-$B$1*X$7))*EXP(-Y$7*$A464)</f>
        <v>1.5458278252595166E-3</v>
      </c>
      <c r="Z464" s="8">
        <f t="shared" si="1031"/>
        <v>1.5811377282547818E-4</v>
      </c>
      <c r="AA464" s="8">
        <f t="shared" si="1031"/>
        <v>1.6172541824255069E-5</v>
      </c>
      <c r="AB464" s="8">
        <f t="shared" si="1031"/>
        <v>1.6541956110678376E-6</v>
      </c>
      <c r="AC464" s="8">
        <f t="shared" si="1031"/>
        <v>1.6919808583040198E-7</v>
      </c>
      <c r="AD464" s="8">
        <f t="shared" si="1031"/>
        <v>1.7306291986950438E-8</v>
      </c>
      <c r="AE464" s="8">
        <f t="shared" si="1031"/>
        <v>1.7701603470727393E-9</v>
      </c>
      <c r="AF464" s="8">
        <f t="shared" si="1031"/>
        <v>1.810594468596407E-10</v>
      </c>
      <c r="AG464" s="3">
        <f t="shared" si="1014"/>
        <v>1.2439177029536031E-9</v>
      </c>
      <c r="AH464" s="9">
        <f t="shared" si="1015"/>
        <v>-7.9954755454077014E-2</v>
      </c>
      <c r="AI464" s="9">
        <f t="shared" si="1016"/>
        <v>0.31981902181630806</v>
      </c>
      <c r="AJ464" s="8">
        <f t="shared" si="1017"/>
        <v>-1.3767873359345694E-4</v>
      </c>
      <c r="AK464" s="7">
        <f t="shared" si="1018"/>
        <v>1.8188441476799256E-2</v>
      </c>
      <c r="AL464" s="7">
        <f t="shared" si="1019"/>
        <v>-1.9354385808297064E-3</v>
      </c>
      <c r="AM464" s="10">
        <f t="shared" si="1020"/>
        <v>1.6115324162376096E-2</v>
      </c>
      <c r="AN464" s="8"/>
      <c r="AO464" s="10">
        <f>Fixing!B464</f>
        <v>1.6115223777229397E-2</v>
      </c>
      <c r="AP464" s="11">
        <f t="shared" si="1021"/>
        <v>-1.0038514669866161E-7</v>
      </c>
      <c r="AR464" t="str">
        <f t="shared" si="1022"/>
        <v>4.52999999999995 -0.00193543858082971 -0.000137678733593457 0.0181884414767993 0.0161153241623761</v>
      </c>
    </row>
    <row r="465" spans="1:44" x14ac:dyDescent="0.3">
      <c r="A465" s="4">
        <f t="shared" si="1023"/>
        <v>4.5399999999999476</v>
      </c>
      <c r="B465" s="4">
        <f t="shared" si="1008"/>
        <v>5.6555801168603738E-2</v>
      </c>
      <c r="C465">
        <f>(C$7*EXP(-$B$1*C$7)-B$7*EXP(-$B$1*B$7))*EXP(-C$7*$A465)</f>
        <v>5.0887031053143197E-2</v>
      </c>
      <c r="D465">
        <f>(D$7*EXP(-$B$1*D$7)-C$7*EXP(-$B$1*C$7))*EXP(-D$7*$A465)</f>
        <v>5.1007096015574611E-3</v>
      </c>
      <c r="E465">
        <f>(E$7*EXP(-$B$1*E$7)-D$7*EXP(-$B$1*D$7))*EXP(-E$7*$A465)</f>
        <v>5.1115405375263873E-4</v>
      </c>
      <c r="F465">
        <f>(F$7*EXP(-$B$1*F$7)-E$7*EXP(-$B$1*E$7))*EXP(-F$7*$A465)</f>
        <v>5.1211504240821835E-5</v>
      </c>
      <c r="G465">
        <f>(G$7*EXP(-$B$1*G$7)-F$7*EXP(-$B$1*F$7))*EXP(-G$7*$A465)</f>
        <v>5.1294925280584374E-6</v>
      </c>
      <c r="H465">
        <f>(H$7*EXP(-$B$1*H$7)-G$7*EXP(-$B$1*G$7))*EXP(-H$7*$A465)</f>
        <v>5.1365188424384099E-7</v>
      </c>
      <c r="I465">
        <f>(I$7*EXP(-$B$1*I$7)-H$7*EXP(-$B$1*H$7))*EXP(-I$7*$A465)</f>
        <v>5.1421800558654894E-8</v>
      </c>
      <c r="J465">
        <f>(J$7*EXP(-$B$1*J$7)-I$7*EXP(-$B$1*I$7))*EXP(-J$7*$A465)</f>
        <v>5.1464255214728504E-9</v>
      </c>
      <c r="K465" s="3">
        <f t="shared" si="1009"/>
        <v>-4.7567287665250251E-9</v>
      </c>
      <c r="L465" s="3">
        <v>0</v>
      </c>
      <c r="M465" s="4">
        <f t="shared" si="1010"/>
        <v>-1.9295601946861369E-3</v>
      </c>
      <c r="N465" s="3">
        <f t="shared" ref="N465:W465" si="1032">-N$7*EXP(-($B$1+$A465)*N$7)*(N$7-M$7)*($B$4+IF(N$6=1,1,0)*$B$3)</f>
        <v>-1.7546126007512777E-3</v>
      </c>
      <c r="O465" s="3">
        <f t="shared" si="1032"/>
        <v>-1.4610604238290899E-4</v>
      </c>
      <c r="P465" s="3">
        <f t="shared" si="1032"/>
        <v>-2.4783009052636492E-5</v>
      </c>
      <c r="Q465" s="3">
        <f t="shared" si="1032"/>
        <v>-3.5311745035051566E-6</v>
      </c>
      <c r="R465" s="3">
        <f t="shared" si="1032"/>
        <v>-4.620625370072597E-7</v>
      </c>
      <c r="S465" s="3">
        <f t="shared" si="1032"/>
        <v>-5.7476199413557376E-8</v>
      </c>
      <c r="T465" s="3">
        <f t="shared" si="1032"/>
        <v>-6.9131474321575449E-9</v>
      </c>
      <c r="U465" s="3">
        <f t="shared" si="1032"/>
        <v>-8.1182203397344235E-10</v>
      </c>
      <c r="V465" s="3">
        <f t="shared" si="1032"/>
        <v>-9.3638749585513367E-11</v>
      </c>
      <c r="W465" s="3">
        <f t="shared" si="1032"/>
        <v>-1.0651171905973536E-11</v>
      </c>
      <c r="X465" s="8">
        <f t="shared" si="1012"/>
        <v>1.7123965835065676E-3</v>
      </c>
      <c r="Y465" s="8">
        <f t="shared" ref="Y465:AF465" si="1033">(-EXP(-$B$1*Y$7)+EXP(-$B$1*X$7))*EXP(-Y$7*$A465)</f>
        <v>1.5381179768165043E-3</v>
      </c>
      <c r="Z465" s="8">
        <f t="shared" si="1033"/>
        <v>1.5654051449931844E-4</v>
      </c>
      <c r="AA465" s="8">
        <f t="shared" si="1033"/>
        <v>1.5931764044803571E-5</v>
      </c>
      <c r="AB465" s="8">
        <f t="shared" si="1033"/>
        <v>1.6214403433585526E-6</v>
      </c>
      <c r="AC465" s="8">
        <f t="shared" si="1033"/>
        <v>1.6502057020661157E-7</v>
      </c>
      <c r="AD465" s="8">
        <f t="shared" si="1033"/>
        <v>1.6794813761022402E-8</v>
      </c>
      <c r="AE465" s="8">
        <f t="shared" si="1033"/>
        <v>1.7092764187778134E-9</v>
      </c>
      <c r="AF465" s="8">
        <f t="shared" si="1033"/>
        <v>1.7396000440150418E-10</v>
      </c>
      <c r="AG465" s="3">
        <f t="shared" si="1014"/>
        <v>1.1891821916312565E-9</v>
      </c>
      <c r="AH465" s="9">
        <f t="shared" si="1015"/>
        <v>-7.9755118215967175E-2</v>
      </c>
      <c r="AI465" s="9">
        <f t="shared" si="1016"/>
        <v>0.3190204728638687</v>
      </c>
      <c r="AJ465" s="8">
        <f t="shared" si="1017"/>
        <v>-1.3657239195018461E-4</v>
      </c>
      <c r="AK465" s="7">
        <f t="shared" si="1018"/>
        <v>1.8042458432002903E-2</v>
      </c>
      <c r="AL465" s="7">
        <f t="shared" si="1019"/>
        <v>-1.9295601946861369E-3</v>
      </c>
      <c r="AM465" s="10">
        <f t="shared" si="1020"/>
        <v>1.5976325845366582E-2</v>
      </c>
      <c r="AN465" s="8"/>
      <c r="AO465" s="10">
        <f>Fixing!B465</f>
        <v>1.5976226322218328E-2</v>
      </c>
      <c r="AP465" s="11">
        <f t="shared" si="1021"/>
        <v>-9.952314825381614E-8</v>
      </c>
      <c r="AR465" t="str">
        <f t="shared" si="1022"/>
        <v>4.53999999999995 -0.00192956019468614 -0.000136572391950185 0.0180424584320029 0.0159763258453666</v>
      </c>
    </row>
    <row r="466" spans="1:44" x14ac:dyDescent="0.3">
      <c r="A466" s="4">
        <f t="shared" si="1023"/>
        <v>4.5499999999999474</v>
      </c>
      <c r="B466" s="4">
        <f t="shared" si="1008"/>
        <v>5.6242480396273747E-2</v>
      </c>
      <c r="C466">
        <f>(C$7*EXP(-$B$1*C$7)-B$7*EXP(-$B$1*B$7))*EXP(-C$7*$A466)</f>
        <v>5.0633230926943031E-2</v>
      </c>
      <c r="D466">
        <f>(D$7*EXP(-$B$1*D$7)-C$7*EXP(-$B$1*C$7))*EXP(-D$7*$A466)</f>
        <v>5.0499566930247517E-3</v>
      </c>
      <c r="E466">
        <f>(E$7*EXP(-$B$1*E$7)-D$7*EXP(-$B$1*D$7))*EXP(-E$7*$A466)</f>
        <v>5.035439613282302E-4</v>
      </c>
      <c r="F466">
        <f>(F$7*EXP(-$B$1*F$7)-E$7*EXP(-$B$1*E$7))*EXP(-F$7*$A466)</f>
        <v>5.0197448514896847E-5</v>
      </c>
      <c r="G466">
        <f>(G$7*EXP(-$B$1*G$7)-F$7*EXP(-$B$1*F$7))*EXP(-G$7*$A466)</f>
        <v>5.002844906290671E-6</v>
      </c>
      <c r="H466">
        <f>(H$7*EXP(-$B$1*H$7)-G$7*EXP(-$B$1*G$7))*EXP(-H$7*$A466)</f>
        <v>4.9847117686321119E-7</v>
      </c>
      <c r="I466">
        <f>(I$7*EXP(-$B$1*I$7)-H$7*EXP(-$B$1*H$7))*EXP(-I$7*$A466)</f>
        <v>4.9653169133153519E-8</v>
      </c>
      <c r="J466">
        <f>(J$7*EXP(-$B$1*J$7)-I$7*EXP(-$B$1*I$7))*EXP(-J$7*$A466)</f>
        <v>4.9446312904151072E-9</v>
      </c>
      <c r="K466" s="3">
        <f t="shared" si="1009"/>
        <v>-4.5474207225609999E-9</v>
      </c>
      <c r="L466" s="3">
        <v>0</v>
      </c>
      <c r="M466" s="4">
        <f t="shared" si="1010"/>
        <v>-1.9237062332615712E-3</v>
      </c>
      <c r="N466" s="3">
        <f t="shared" ref="N466:W466" si="1034">-N$7*EXP(-($B$1+$A466)*N$7)*(N$7-M$7)*($B$4+IF(N$6=1,1,0)*$B$3)</f>
        <v>-1.7502315478473277E-3</v>
      </c>
      <c r="O466" s="3">
        <f t="shared" si="1034"/>
        <v>-1.4501434604363136E-4</v>
      </c>
      <c r="P466" s="3">
        <f t="shared" si="1034"/>
        <v>-2.4475149569822695E-5</v>
      </c>
      <c r="Q466" s="3">
        <f t="shared" si="1034"/>
        <v>-3.4699165203928494E-6</v>
      </c>
      <c r="R466" s="3">
        <f t="shared" si="1034"/>
        <v>-4.5178221721954044E-7</v>
      </c>
      <c r="S466" s="3">
        <f t="shared" si="1034"/>
        <v>-5.5917139258843659E-8</v>
      </c>
      <c r="T466" s="3">
        <f t="shared" si="1034"/>
        <v>-6.6920819133221583E-9</v>
      </c>
      <c r="U466" s="3">
        <f t="shared" si="1034"/>
        <v>-7.8194245130598165E-10</v>
      </c>
      <c r="V466" s="3">
        <f t="shared" si="1034"/>
        <v>-8.9742484806059826E-11</v>
      </c>
      <c r="W466" s="3">
        <f t="shared" si="1034"/>
        <v>-1.0157069080672366E-11</v>
      </c>
      <c r="X466" s="8">
        <f t="shared" si="1012"/>
        <v>1.7028935955414591E-3</v>
      </c>
      <c r="Y466" s="8">
        <f t="shared" ref="Y466:AF466" si="1035">(-EXP(-$B$1*Y$7)+EXP(-$B$1*X$7))*EXP(-Y$7*$A466)</f>
        <v>1.5304465814030227E-3</v>
      </c>
      <c r="Z466" s="8">
        <f t="shared" si="1035"/>
        <v>1.549829103550595E-4</v>
      </c>
      <c r="AA466" s="8">
        <f t="shared" si="1035"/>
        <v>1.5694570979474783E-5</v>
      </c>
      <c r="AB466" s="8">
        <f t="shared" si="1035"/>
        <v>1.5893336734061036E-6</v>
      </c>
      <c r="AC466" s="8">
        <f t="shared" si="1035"/>
        <v>1.6094619781107583E-7</v>
      </c>
      <c r="AD466" s="8">
        <f t="shared" si="1035"/>
        <v>1.6298452001163221E-8</v>
      </c>
      <c r="AE466" s="8">
        <f t="shared" si="1035"/>
        <v>1.6504865678531931E-9</v>
      </c>
      <c r="AF466" s="8">
        <f t="shared" si="1035"/>
        <v>1.6713893506385704E-10</v>
      </c>
      <c r="AG466" s="3">
        <f t="shared" si="1014"/>
        <v>1.1368551806402502E-9</v>
      </c>
      <c r="AH466" s="9">
        <f t="shared" si="1015"/>
        <v>-7.9555979447605812E-2</v>
      </c>
      <c r="AI466" s="9">
        <f t="shared" si="1016"/>
        <v>0.31822391779042325</v>
      </c>
      <c r="AJ466" s="8">
        <f t="shared" si="1017"/>
        <v>-1.3547536788835587E-4</v>
      </c>
      <c r="AK466" s="7">
        <f t="shared" si="1018"/>
        <v>1.7897702457953309E-2</v>
      </c>
      <c r="AL466" s="7">
        <f t="shared" si="1019"/>
        <v>-1.9237062332615712E-3</v>
      </c>
      <c r="AM466" s="10">
        <f t="shared" si="1020"/>
        <v>1.5838520856803383E-2</v>
      </c>
      <c r="AN466" s="8"/>
      <c r="AO466" s="10">
        <f>Fixing!B466</f>
        <v>1.583842218763782E-2</v>
      </c>
      <c r="AP466" s="11">
        <f t="shared" si="1021"/>
        <v>-9.8669165563697314E-8</v>
      </c>
      <c r="AR466" t="str">
        <f t="shared" si="1022"/>
        <v>4.54999999999995 -0.00192370623326157 -0.000135475367888356 0.0178977024579533 0.0158385208568034</v>
      </c>
    </row>
    <row r="467" spans="1:44" x14ac:dyDescent="0.3">
      <c r="A467" s="4">
        <f t="shared" si="1023"/>
        <v>4.5599999999999472</v>
      </c>
      <c r="B467" s="4">
        <f t="shared" si="1008"/>
        <v>5.5931067471528435E-2</v>
      </c>
      <c r="C467">
        <f>(C$7*EXP(-$B$1*C$7)-B$7*EXP(-$B$1*B$7))*EXP(-C$7*$A467)</f>
        <v>5.0380696634153184E-2</v>
      </c>
      <c r="D467">
        <f>(D$7*EXP(-$B$1*D$7)-C$7*EXP(-$B$1*C$7))*EXP(-D$7*$A467)</f>
        <v>4.9997087843696546E-3</v>
      </c>
      <c r="E467">
        <f>(E$7*EXP(-$B$1*E$7)-D$7*EXP(-$B$1*D$7))*EXP(-E$7*$A467)</f>
        <v>4.9604716841946262E-4</v>
      </c>
      <c r="F467">
        <f>(F$7*EXP(-$B$1*F$7)-E$7*EXP(-$B$1*E$7))*EXP(-F$7*$A467)</f>
        <v>4.9203472437686075E-5</v>
      </c>
      <c r="G467">
        <f>(G$7*EXP(-$B$1*G$7)-F$7*EXP(-$B$1*F$7))*EXP(-G$7*$A467)</f>
        <v>4.8793242254457538E-6</v>
      </c>
      <c r="H467">
        <f>(H$7*EXP(-$B$1*H$7)-G$7*EXP(-$B$1*G$7))*EXP(-H$7*$A467)</f>
        <v>4.8373912718957209E-7</v>
      </c>
      <c r="I467">
        <f>(I$7*EXP(-$B$1*I$7)-H$7*EXP(-$B$1*H$7))*EXP(-I$7*$A467)</f>
        <v>4.7945369049326043E-8</v>
      </c>
      <c r="J467">
        <f>(J$7*EXP(-$B$1*J$7)-I$7*EXP(-$B$1*I$7))*EXP(-J$7*$A467)</f>
        <v>4.750749524332963E-9</v>
      </c>
      <c r="K467" s="3">
        <f t="shared" si="1009"/>
        <v>-4.34732275960398E-9</v>
      </c>
      <c r="L467" s="3">
        <v>0</v>
      </c>
      <c r="M467" s="4">
        <f t="shared" si="1010"/>
        <v>-1.917876534234359E-3</v>
      </c>
      <c r="N467" s="3">
        <f t="shared" ref="N467:W467" si="1036">-N$7*EXP(-($B$1+$A467)*N$7)*(N$7-M$7)*($B$4+IF(N$6=1,1,0)*$B$3)</f>
        <v>-1.745861433896249E-3</v>
      </c>
      <c r="O467" s="3">
        <f t="shared" si="1036"/>
        <v>-1.439308067995548E-4</v>
      </c>
      <c r="P467" s="3">
        <f t="shared" si="1036"/>
        <v>-2.4171114378924287E-5</v>
      </c>
      <c r="Q467" s="3">
        <f t="shared" si="1036"/>
        <v>-3.4097212263352051E-6</v>
      </c>
      <c r="R467" s="3">
        <f t="shared" si="1036"/>
        <v>-4.4173062182835465E-7</v>
      </c>
      <c r="S467" s="3">
        <f t="shared" si="1036"/>
        <v>-5.4400369105744903E-8</v>
      </c>
      <c r="T467" s="3">
        <f t="shared" si="1036"/>
        <v>-6.4780855282058846E-9</v>
      </c>
      <c r="U467" s="3">
        <f t="shared" si="1036"/>
        <v>-7.5316260407685882E-10</v>
      </c>
      <c r="V467" s="3">
        <f t="shared" si="1036"/>
        <v>-8.6008341790286135E-11</v>
      </c>
      <c r="W467" s="3">
        <f t="shared" si="1036"/>
        <v>-9.6858874516607511E-12</v>
      </c>
      <c r="X467" s="8">
        <f t="shared" si="1012"/>
        <v>1.6934486541984781E-3</v>
      </c>
      <c r="Y467" s="8">
        <f t="shared" ref="Y467:AF467" si="1037">(-EXP(-$B$1*Y$7)+EXP(-$B$1*X$7))*EXP(-Y$7*$A467)</f>
        <v>1.5228134472337869E-3</v>
      </c>
      <c r="Z467" s="8">
        <f t="shared" si="1037"/>
        <v>1.5344080463098889E-4</v>
      </c>
      <c r="AA467" s="8">
        <f t="shared" si="1037"/>
        <v>1.546090925882835E-5</v>
      </c>
      <c r="AB467" s="8">
        <f t="shared" si="1037"/>
        <v>1.5578627581144155E-6</v>
      </c>
      <c r="AC467" s="8">
        <f t="shared" si="1037"/>
        <v>1.5697242202841521E-7</v>
      </c>
      <c r="AD467" s="8">
        <f t="shared" si="1037"/>
        <v>1.5816759948283601E-8</v>
      </c>
      <c r="AE467" s="8">
        <f t="shared" si="1037"/>
        <v>1.5937187693794043E-9</v>
      </c>
      <c r="AF467" s="8">
        <f t="shared" si="1037"/>
        <v>1.6058532368051992E-10</v>
      </c>
      <c r="AG467" s="3">
        <f t="shared" si="1014"/>
        <v>1.0868306899009952E-9</v>
      </c>
      <c r="AH467" s="9">
        <f t="shared" si="1015"/>
        <v>-7.9357337904374964E-2</v>
      </c>
      <c r="AI467" s="9">
        <f t="shared" si="1016"/>
        <v>0.31742935161749986</v>
      </c>
      <c r="AJ467" s="8">
        <f t="shared" si="1017"/>
        <v>-1.3438757707493767E-4</v>
      </c>
      <c r="AK467" s="7">
        <f t="shared" si="1018"/>
        <v>1.7754162482761907E-2</v>
      </c>
      <c r="AL467" s="7">
        <f t="shared" si="1019"/>
        <v>-1.917876534234359E-3</v>
      </c>
      <c r="AM467" s="10">
        <f t="shared" si="1020"/>
        <v>1.5701898371452611E-2</v>
      </c>
      <c r="AN467" s="8"/>
      <c r="AO467" s="10">
        <f>Fixing!B467</f>
        <v>1.5701800548352678E-2</v>
      </c>
      <c r="AP467" s="11">
        <f t="shared" si="1021"/>
        <v>-9.7823099932947688E-8</v>
      </c>
      <c r="AR467" t="str">
        <f t="shared" si="1022"/>
        <v>4.55999999999995 -0.00191787653423436 -0.000134387577074938 0.0177541624827619 0.0157018983714526</v>
      </c>
    </row>
    <row r="468" spans="1:44" x14ac:dyDescent="0.3">
      <c r="A468" s="4">
        <f t="shared" si="1023"/>
        <v>4.569999999999947</v>
      </c>
      <c r="B468" s="4">
        <f t="shared" si="1008"/>
        <v>5.5621548879289287E-2</v>
      </c>
      <c r="C468">
        <f>(C$7*EXP(-$B$1*C$7)-B$7*EXP(-$B$1*B$7))*EXP(-C$7*$A468)</f>
        <v>5.0129421861403192E-2</v>
      </c>
      <c r="D468">
        <f>(D$7*EXP(-$B$1*D$7)-C$7*EXP(-$B$1*C$7))*EXP(-D$7*$A468)</f>
        <v>4.9499608507594332E-3</v>
      </c>
      <c r="E468">
        <f>(E$7*EXP(-$B$1*E$7)-D$7*EXP(-$B$1*D$7))*EXP(-E$7*$A468)</f>
        <v>4.8866198821630408E-4</v>
      </c>
      <c r="F468">
        <f>(F$7*EXP(-$B$1*F$7)-E$7*EXP(-$B$1*E$7))*EXP(-F$7*$A468)</f>
        <v>4.8229178405505404E-5</v>
      </c>
      <c r="G468">
        <f>(G$7*EXP(-$B$1*G$7)-F$7*EXP(-$B$1*F$7))*EXP(-G$7*$A468)</f>
        <v>4.7588532810772084E-6</v>
      </c>
      <c r="H468">
        <f>(H$7*EXP(-$B$1*H$7)-G$7*EXP(-$B$1*G$7))*EXP(-H$7*$A468)</f>
        <v>4.694424753837743E-7</v>
      </c>
      <c r="I468">
        <f>(I$7*EXP(-$B$1*I$7)-H$7*EXP(-$B$1*H$7))*EXP(-I$7*$A468)</f>
        <v>4.6296308038497196E-8</v>
      </c>
      <c r="J468">
        <f>(J$7*EXP(-$B$1*J$7)-I$7*EXP(-$B$1*I$7))*EXP(-J$7*$A468)</f>
        <v>4.5644699710370381E-9</v>
      </c>
      <c r="K468" s="3">
        <f t="shared" si="1009"/>
        <v>-4.1560296108971364E-9</v>
      </c>
      <c r="L468" s="3">
        <v>0</v>
      </c>
      <c r="M468" s="4">
        <f t="shared" si="1010"/>
        <v>-1.9120709368902048E-3</v>
      </c>
      <c r="N468" s="3">
        <f t="shared" ref="N468:W468" si="1038">-N$7*EXP(-($B$1+$A468)*N$7)*(N$7-M$7)*($B$4+IF(N$6=1,1,0)*$B$3)</f>
        <v>-1.7415022315848156E-3</v>
      </c>
      <c r="O468" s="3">
        <f t="shared" si="1038"/>
        <v>-1.4285536370131145E-4</v>
      </c>
      <c r="P468" s="3">
        <f t="shared" si="1038"/>
        <v>-2.3870855973824075E-5</v>
      </c>
      <c r="Q468" s="3">
        <f t="shared" si="1038"/>
        <v>-3.3505701860529436E-6</v>
      </c>
      <c r="R468" s="3">
        <f t="shared" si="1038"/>
        <v>-4.3190266199885594E-7</v>
      </c>
      <c r="S468" s="3">
        <f t="shared" si="1038"/>
        <v>-5.2924741824542316E-8</v>
      </c>
      <c r="T468" s="3">
        <f t="shared" si="1038"/>
        <v>-6.2709322232305985E-9</v>
      </c>
      <c r="U468" s="3">
        <f t="shared" si="1038"/>
        <v>-7.2544201588290933E-10</v>
      </c>
      <c r="V468" s="3">
        <f t="shared" si="1038"/>
        <v>-8.2429574727077004E-11</v>
      </c>
      <c r="W468" s="3">
        <f t="shared" si="1038"/>
        <v>-9.2365637154875826E-12</v>
      </c>
      <c r="X468" s="8">
        <f t="shared" si="1012"/>
        <v>1.6840613461747121E-3</v>
      </c>
      <c r="Y468" s="8">
        <f t="shared" ref="Y468:AF468" si="1039">(-EXP(-$B$1*Y$7)+EXP(-$B$1*X$7))*EXP(-Y$7*$A468)</f>
        <v>1.5152183834800457E-3</v>
      </c>
      <c r="Z468" s="8">
        <f t="shared" si="1039"/>
        <v>1.5191404311524917E-4</v>
      </c>
      <c r="AA468" s="8">
        <f t="shared" si="1039"/>
        <v>1.5230726307991348E-5</v>
      </c>
      <c r="AB468" s="8">
        <f t="shared" si="1039"/>
        <v>1.5270150086977533E-6</v>
      </c>
      <c r="AC468" s="8">
        <f t="shared" si="1039"/>
        <v>1.5309675911940791E-7</v>
      </c>
      <c r="AD468" s="8">
        <f t="shared" si="1039"/>
        <v>1.5349304047020766E-8</v>
      </c>
      <c r="AE468" s="8">
        <f t="shared" si="1039"/>
        <v>1.5389034757040988E-9</v>
      </c>
      <c r="AF468" s="8">
        <f t="shared" si="1039"/>
        <v>1.5428868307510114E-10</v>
      </c>
      <c r="AG468" s="3">
        <f t="shared" si="1014"/>
        <v>1.0390074027242839E-9</v>
      </c>
      <c r="AH468" s="9">
        <f t="shared" si="1015"/>
        <v>-7.9159192344764345E-2</v>
      </c>
      <c r="AI468" s="9">
        <f t="shared" si="1016"/>
        <v>0.31663676937905738</v>
      </c>
      <c r="AJ468" s="8">
        <f t="shared" si="1017"/>
        <v>-1.333089360222268E-4</v>
      </c>
      <c r="AK468" s="7">
        <f t="shared" si="1018"/>
        <v>1.7611827544997488E-2</v>
      </c>
      <c r="AL468" s="7">
        <f t="shared" si="1019"/>
        <v>-1.9120709368902048E-3</v>
      </c>
      <c r="AM468" s="10">
        <f t="shared" si="1020"/>
        <v>1.5566447672085057E-2</v>
      </c>
      <c r="AN468" s="8"/>
      <c r="AO468" s="10">
        <f>Fixing!B468</f>
        <v>1.5566350687174229E-2</v>
      </c>
      <c r="AP468" s="11">
        <f t="shared" si="1021"/>
        <v>-9.6984910828018522E-8</v>
      </c>
      <c r="AR468" t="str">
        <f t="shared" si="1022"/>
        <v>4.56999999999995 -0.0019120709368902 -0.000133308936022227 0.0176118275449975 0.0155664476720851</v>
      </c>
    </row>
    <row r="469" spans="1:44" x14ac:dyDescent="0.3">
      <c r="A469" s="4">
        <f t="shared" si="1023"/>
        <v>4.5799999999999468</v>
      </c>
      <c r="B469" s="4">
        <f t="shared" si="1008"/>
        <v>5.5313911221314634E-2</v>
      </c>
      <c r="C469">
        <f>(C$7*EXP(-$B$1*C$7)-B$7*EXP(-$B$1*B$7))*EXP(-C$7*$A469)</f>
        <v>4.9879400326810645E-2</v>
      </c>
      <c r="D469">
        <f>(D$7*EXP(-$B$1*D$7)-C$7*EXP(-$B$1*C$7))*EXP(-D$7*$A469)</f>
        <v>4.9007079173592673E-3</v>
      </c>
      <c r="E469">
        <f>(E$7*EXP(-$B$1*E$7)-D$7*EXP(-$B$1*D$7))*EXP(-E$7*$A469)</f>
        <v>4.8138675902205234E-4</v>
      </c>
      <c r="F469">
        <f>(F$7*EXP(-$B$1*F$7)-E$7*EXP(-$B$1*E$7))*EXP(-F$7*$A469)</f>
        <v>4.7274176687751237E-5</v>
      </c>
      <c r="G469">
        <f>(G$7*EXP(-$B$1*G$7)-F$7*EXP(-$B$1*F$7))*EXP(-G$7*$A469)</f>
        <v>4.6413567749231527E-6</v>
      </c>
      <c r="H469">
        <f>(H$7*EXP(-$B$1*H$7)-G$7*EXP(-$B$1*G$7))*EXP(-H$7*$A469)</f>
        <v>4.5556835349413949E-7</v>
      </c>
      <c r="I469">
        <f>(I$7*EXP(-$B$1*I$7)-H$7*EXP(-$B$1*H$7))*EXP(-I$7*$A469)</f>
        <v>4.4703965794701677E-8</v>
      </c>
      <c r="J469">
        <f>(J$7*EXP(-$B$1*J$7)-I$7*EXP(-$B$1*I$7))*EXP(-J$7*$A469)</f>
        <v>4.3854945435003007E-9</v>
      </c>
      <c r="K469" s="3">
        <f t="shared" si="1009"/>
        <v>-3.9731538424414523E-9</v>
      </c>
      <c r="L469" s="3">
        <v>0</v>
      </c>
      <c r="M469" s="4">
        <f t="shared" si="1010"/>
        <v>-1.9062892821017485E-3</v>
      </c>
      <c r="N469" s="3">
        <f t="shared" ref="N469:W469" si="1040">-N$7*EXP(-($B$1+$A469)*N$7)*(N$7-M$7)*($B$4+IF(N$6=1,1,0)*$B$3)</f>
        <v>-1.7371539136679984E-3</v>
      </c>
      <c r="O469" s="3">
        <f t="shared" si="1040"/>
        <v>-1.4178795625494314E-4</v>
      </c>
      <c r="P469" s="3">
        <f t="shared" si="1040"/>
        <v>-2.3574327438535424E-5</v>
      </c>
      <c r="Q469" s="3">
        <f t="shared" si="1040"/>
        <v>-3.2924452840776712E-6</v>
      </c>
      <c r="R469" s="3">
        <f t="shared" si="1040"/>
        <v>-4.2229336211647648E-7</v>
      </c>
      <c r="S469" s="3">
        <f t="shared" si="1040"/>
        <v>-5.1489141401775124E-8</v>
      </c>
      <c r="T469" s="3">
        <f t="shared" si="1040"/>
        <v>-6.0704031734577687E-9</v>
      </c>
      <c r="U469" s="3">
        <f t="shared" si="1040"/>
        <v>-6.9874170007855707E-10</v>
      </c>
      <c r="V469" s="3">
        <f t="shared" si="1040"/>
        <v>-7.8999718495377263E-11</v>
      </c>
      <c r="W469" s="3">
        <f t="shared" si="1040"/>
        <v>-8.8080838948457653E-12</v>
      </c>
      <c r="X469" s="8">
        <f t="shared" si="1012"/>
        <v>1.6747312617668522E-3</v>
      </c>
      <c r="Y469" s="8">
        <f t="shared" ref="Y469:AF469" si="1041">(-EXP(-$B$1*Y$7)+EXP(-$B$1*X$7))*EXP(-Y$7*$A469)</f>
        <v>1.5076612002648088E-3</v>
      </c>
      <c r="Z469" s="8">
        <f t="shared" si="1041"/>
        <v>1.5040247313041641E-4</v>
      </c>
      <c r="AA469" s="8">
        <f t="shared" si="1041"/>
        <v>1.5003970334828755E-5</v>
      </c>
      <c r="AB469" s="8">
        <f t="shared" si="1041"/>
        <v>1.4967780856450419E-6</v>
      </c>
      <c r="AC469" s="8">
        <f t="shared" si="1041"/>
        <v>1.4931678666857251E-7</v>
      </c>
      <c r="AD469" s="8">
        <f t="shared" si="1041"/>
        <v>1.4895663555509353E-8</v>
      </c>
      <c r="AE469" s="8">
        <f t="shared" si="1041"/>
        <v>1.4859735312374746E-9</v>
      </c>
      <c r="AF469" s="8">
        <f t="shared" si="1041"/>
        <v>1.4823893727927711E-10</v>
      </c>
      <c r="AG469" s="3">
        <f t="shared" si="1014"/>
        <v>9.9328846061036329E-10</v>
      </c>
      <c r="AH469" s="9">
        <f t="shared" si="1015"/>
        <v>-7.8961541530363569E-2</v>
      </c>
      <c r="AI469" s="9">
        <f t="shared" si="1016"/>
        <v>0.31584616612145427</v>
      </c>
      <c r="AJ469" s="8">
        <f t="shared" si="1017"/>
        <v>-1.3223936207820147E-4</v>
      </c>
      <c r="AK469" s="7">
        <f t="shared" si="1018"/>
        <v>1.7470686792434714E-2</v>
      </c>
      <c r="AL469" s="7">
        <f t="shared" si="1019"/>
        <v>-1.9062892821017485E-3</v>
      </c>
      <c r="AM469" s="10">
        <f t="shared" si="1020"/>
        <v>1.5432158148254766E-2</v>
      </c>
      <c r="AN469" s="8"/>
      <c r="AO469" s="10">
        <f>Fixing!B469</f>
        <v>1.5432061993784626E-2</v>
      </c>
      <c r="AP469" s="11">
        <f t="shared" si="1021"/>
        <v>-9.6154470139581116E-8</v>
      </c>
      <c r="AR469" t="str">
        <f t="shared" si="1022"/>
        <v>4.57999999999995 -0.00190628928210175 -0.000132239362078201 0.0174706867924347 0.0154321581482548</v>
      </c>
    </row>
    <row r="470" spans="1:44" x14ac:dyDescent="0.3">
      <c r="A470" s="4">
        <f t="shared" si="1023"/>
        <v>4.5899999999999466</v>
      </c>
      <c r="B470" s="4">
        <f t="shared" si="1008"/>
        <v>5.5008141214954377E-2</v>
      </c>
      <c r="C470">
        <f>(C$7*EXP(-$B$1*C$7)-B$7*EXP(-$B$1*B$7))*EXP(-C$7*$A470)</f>
        <v>4.9630625779824154E-2</v>
      </c>
      <c r="D470">
        <f>(D$7*EXP(-$B$1*D$7)-C$7*EXP(-$B$1*C$7))*EXP(-D$7*$A470)</f>
        <v>4.8519450588347755E-3</v>
      </c>
      <c r="E470">
        <f>(E$7*EXP(-$B$1*E$7)-D$7*EXP(-$B$1*D$7))*EXP(-E$7*$A470)</f>
        <v>4.7421984387944631E-4</v>
      </c>
      <c r="F470">
        <f>(F$7*EXP(-$B$1*F$7)-E$7*EXP(-$B$1*E$7))*EXP(-F$7*$A470)</f>
        <v>4.6338085271002921E-5</v>
      </c>
      <c r="G470">
        <f>(G$7*EXP(-$B$1*G$7)-F$7*EXP(-$B$1*F$7))*EXP(-G$7*$A470)</f>
        <v>4.526761267842413E-6</v>
      </c>
      <c r="H470">
        <f>(H$7*EXP(-$B$1*H$7)-G$7*EXP(-$B$1*G$7))*EXP(-H$7*$A470)</f>
        <v>4.421042738744359E-7</v>
      </c>
      <c r="I470">
        <f>(I$7*EXP(-$B$1*I$7)-H$7*EXP(-$B$1*H$7))*EXP(-I$7*$A470)</f>
        <v>4.3166391499556924E-8</v>
      </c>
      <c r="J470">
        <f>(J$7*EXP(-$B$1*J$7)-I$7*EXP(-$B$1*I$7))*EXP(-J$7*$A470)</f>
        <v>4.2135368428552309E-9</v>
      </c>
      <c r="K470" s="3">
        <f t="shared" si="1009"/>
        <v>-3.79832506830954E-9</v>
      </c>
      <c r="L470" s="3">
        <v>0</v>
      </c>
      <c r="M470" s="4">
        <f t="shared" si="1010"/>
        <v>-1.90053141230845E-3</v>
      </c>
      <c r="N470" s="3">
        <f t="shared" ref="N470:W470" si="1042">-N$7*EXP(-($B$1+$A470)*N$7)*(N$7-M$7)*($B$4+IF(N$6=1,1,0)*$B$3)</f>
        <v>-1.7328164529687962E-3</v>
      </c>
      <c r="O470" s="3">
        <f t="shared" si="1042"/>
        <v>-1.407285244184999E-4</v>
      </c>
      <c r="P470" s="3">
        <f t="shared" si="1042"/>
        <v>-2.3281482439871367E-5</v>
      </c>
      <c r="Q470" s="3">
        <f t="shared" si="1042"/>
        <v>-3.2353287192038498E-6</v>
      </c>
      <c r="R470" s="3">
        <f t="shared" si="1042"/>
        <v>-4.1289785726791875E-7</v>
      </c>
      <c r="S470" s="3">
        <f t="shared" si="1042"/>
        <v>-5.0092482096201877E-8</v>
      </c>
      <c r="T470" s="3">
        <f t="shared" si="1042"/>
        <v>-5.8762865514343307E-9</v>
      </c>
      <c r="U470" s="3">
        <f t="shared" si="1042"/>
        <v>-6.7302410494442422E-10</v>
      </c>
      <c r="V470" s="3">
        <f t="shared" si="1042"/>
        <v>-7.5712576984808334E-11</v>
      </c>
      <c r="W470" s="3">
        <f t="shared" si="1042"/>
        <v>-8.3994810503557417E-12</v>
      </c>
      <c r="X470" s="8">
        <f t="shared" si="1012"/>
        <v>1.6654579948324083E-3</v>
      </c>
      <c r="Y470" s="8">
        <f t="shared" ref="Y470:AF470" si="1043">(-EXP(-$B$1*Y$7)+EXP(-$B$1*X$7))*EXP(-Y$7*$A470)</f>
        <v>1.5001417086581027E-3</v>
      </c>
      <c r="Z470" s="8">
        <f t="shared" si="1043"/>
        <v>1.489059435182325E-4</v>
      </c>
      <c r="AA470" s="8">
        <f t="shared" si="1043"/>
        <v>1.4780590318289973E-5</v>
      </c>
      <c r="AB470" s="8">
        <f t="shared" si="1043"/>
        <v>1.4671398937838956E-6</v>
      </c>
      <c r="AC470" s="8">
        <f t="shared" si="1043"/>
        <v>1.4563014207007898E-7</v>
      </c>
      <c r="AD470" s="8">
        <f t="shared" si="1043"/>
        <v>1.4455430166685351E-8</v>
      </c>
      <c r="AE470" s="8">
        <f t="shared" si="1043"/>
        <v>1.4348640901782874E-9</v>
      </c>
      <c r="AF470" s="8">
        <f t="shared" si="1043"/>
        <v>1.4242640540909319E-10</v>
      </c>
      <c r="AG470" s="3">
        <f t="shared" si="1014"/>
        <v>9.4958126707738521E-10</v>
      </c>
      <c r="AH470" s="9">
        <f t="shared" si="1015"/>
        <v>-7.8764384225854384E-2</v>
      </c>
      <c r="AI470" s="9">
        <f t="shared" si="1016"/>
        <v>0.31505753690341753</v>
      </c>
      <c r="AJ470" s="8">
        <f t="shared" si="1017"/>
        <v>-1.311787734170008E-4</v>
      </c>
      <c r="AK470" s="7">
        <f t="shared" si="1018"/>
        <v>1.7330729480818891E-2</v>
      </c>
      <c r="AL470" s="7">
        <f t="shared" si="1019"/>
        <v>-1.90053141230845E-3</v>
      </c>
      <c r="AM470" s="10">
        <f t="shared" si="1020"/>
        <v>1.5299019295093442E-2</v>
      </c>
      <c r="AN470" s="8"/>
      <c r="AO470" s="10">
        <f>Fixing!B470</f>
        <v>1.5298923963373399E-2</v>
      </c>
      <c r="AP470" s="11">
        <f t="shared" si="1021"/>
        <v>-9.5331720042363122E-8</v>
      </c>
      <c r="AR470" t="str">
        <f t="shared" si="1022"/>
        <v>4.58999999999995 -0.00190053141230845 -0.000131178773417001 0.0173307294808189 0.0152990192950934</v>
      </c>
    </row>
    <row r="471" spans="1:44" x14ac:dyDescent="0.3">
      <c r="A471" s="4">
        <f t="shared" si="1023"/>
        <v>4.5999999999999464</v>
      </c>
      <c r="B471" s="4">
        <f t="shared" si="1008"/>
        <v>5.4704225691920891E-2</v>
      </c>
      <c r="C471">
        <f>(C$7*EXP(-$B$1*C$7)-B$7*EXP(-$B$1*B$7))*EXP(-C$7*$A471)</f>
        <v>4.9383092001067087E-2</v>
      </c>
      <c r="D471">
        <f>(D$7*EXP(-$B$1*D$7)-C$7*EXP(-$B$1*C$7))*EXP(-D$7*$A471)</f>
        <v>4.8036673988594673E-3</v>
      </c>
      <c r="E471">
        <f>(E$7*EXP(-$B$1*E$7)-D$7*EXP(-$B$1*D$7))*EXP(-E$7*$A471)</f>
        <v>4.6715963020234303E-4</v>
      </c>
      <c r="F471">
        <f>(F$7*EXP(-$B$1*F$7)-E$7*EXP(-$B$1*E$7))*EXP(-F$7*$A471)</f>
        <v>4.5420529706212381E-5</v>
      </c>
      <c r="G471">
        <f>(G$7*EXP(-$B$1*G$7)-F$7*EXP(-$B$1*F$7))*EXP(-G$7*$A471)</f>
        <v>4.4149951339126535E-6</v>
      </c>
      <c r="H471">
        <f>(H$7*EXP(-$B$1*H$7)-G$7*EXP(-$B$1*G$7))*EXP(-H$7*$A471)</f>
        <v>4.2903811794415298E-7</v>
      </c>
      <c r="I471">
        <f>(I$7*EXP(-$B$1*I$7)-H$7*EXP(-$B$1*H$7))*EXP(-I$7*$A471)</f>
        <v>4.1681701432266737E-8</v>
      </c>
      <c r="J471">
        <f>(J$7*EXP(-$B$1*J$7)-I$7*EXP(-$B$1*I$7))*EXP(-J$7*$A471)</f>
        <v>4.0483217000945311E-9</v>
      </c>
      <c r="K471" s="3">
        <f t="shared" si="1009"/>
        <v>-3.6311892004874649E-9</v>
      </c>
      <c r="L471" s="3">
        <v>0</v>
      </c>
      <c r="M471" s="4">
        <f t="shared" si="1010"/>
        <v>-1.8947971714967744E-3</v>
      </c>
      <c r="N471" s="3">
        <f t="shared" ref="N471:W471" si="1044">-N$7*EXP(-($B$1+$A471)*N$7)*(N$7-M$7)*($B$4+IF(N$6=1,1,0)*$B$3)</f>
        <v>-1.728489822378066E-3</v>
      </c>
      <c r="O471" s="3">
        <f t="shared" si="1044"/>
        <v>-1.396770085986613E-4</v>
      </c>
      <c r="P471" s="3">
        <f t="shared" si="1044"/>
        <v>-2.2992275220205105E-5</v>
      </c>
      <c r="Q471" s="3">
        <f t="shared" si="1044"/>
        <v>-3.1792029990370805E-6</v>
      </c>
      <c r="R471" s="3">
        <f t="shared" si="1044"/>
        <v>-4.037113907781856E-7</v>
      </c>
      <c r="S471" s="3">
        <f t="shared" si="1044"/>
        <v>-4.8733707617657074E-8</v>
      </c>
      <c r="T471" s="3">
        <f t="shared" si="1044"/>
        <v>-5.6883773034302143E-9</v>
      </c>
      <c r="U471" s="3">
        <f t="shared" si="1044"/>
        <v>-6.4825306087402333E-10</v>
      </c>
      <c r="V471" s="3">
        <f t="shared" si="1044"/>
        <v>-7.2562211902260975E-11</v>
      </c>
      <c r="W471" s="3">
        <f t="shared" si="1044"/>
        <v>-8.0098330984982736E-12</v>
      </c>
      <c r="X471" s="8">
        <f t="shared" si="1012"/>
        <v>1.6562411427514215E-3</v>
      </c>
      <c r="Y471" s="8">
        <f t="shared" ref="Y471:AF471" si="1045">(-EXP(-$B$1*Y$7)+EXP(-$B$1*X$7))*EXP(-Y$7*$A471)</f>
        <v>1.4926597206722455E-3</v>
      </c>
      <c r="Z471" s="8">
        <f t="shared" si="1045"/>
        <v>1.4742430462448913E-4</v>
      </c>
      <c r="AA471" s="8">
        <f t="shared" si="1045"/>
        <v>1.456053599692889E-5</v>
      </c>
      <c r="AB471" s="8">
        <f t="shared" si="1045"/>
        <v>1.438088577442389E-6</v>
      </c>
      <c r="AC471" s="8">
        <f t="shared" si="1045"/>
        <v>1.4203452105104252E-7</v>
      </c>
      <c r="AD471" s="8">
        <f t="shared" si="1045"/>
        <v>1.4028207640782175E-8</v>
      </c>
      <c r="AE471" s="8">
        <f t="shared" si="1045"/>
        <v>1.3855125370696395E-9</v>
      </c>
      <c r="AF471" s="8">
        <f t="shared" si="1045"/>
        <v>1.3684178617348415E-10</v>
      </c>
      <c r="AG471" s="3">
        <f t="shared" si="1014"/>
        <v>9.0779730012186632E-10</v>
      </c>
      <c r="AH471" s="9">
        <f t="shared" si="1015"/>
        <v>-7.8567719199003003E-2</v>
      </c>
      <c r="AI471" s="9">
        <f t="shared" si="1016"/>
        <v>0.31427087679601201</v>
      </c>
      <c r="AJ471" s="8">
        <f t="shared" si="1017"/>
        <v>-1.3012708902952953E-4</v>
      </c>
      <c r="AK471" s="7">
        <f t="shared" si="1018"/>
        <v>1.7191944972646905E-2</v>
      </c>
      <c r="AL471" s="7">
        <f t="shared" si="1019"/>
        <v>-1.8947971714967744E-3</v>
      </c>
      <c r="AM471" s="10">
        <f t="shared" si="1020"/>
        <v>1.5167020712120598E-2</v>
      </c>
      <c r="AN471" s="8"/>
      <c r="AO471" s="10">
        <f>Fixing!B471</f>
        <v>1.5166926195526828E-2</v>
      </c>
      <c r="AP471" s="11">
        <f t="shared" si="1021"/>
        <v>-9.4516593770327395E-8</v>
      </c>
      <c r="AR471" t="str">
        <f t="shared" si="1022"/>
        <v>4.59999999999995 -0.00189479717149677 -0.00013012708902953 0.0171919449726469 0.0151670207121206</v>
      </c>
    </row>
    <row r="472" spans="1:44" x14ac:dyDescent="0.3">
      <c r="A472" s="4">
        <f t="shared" si="1023"/>
        <v>4.6099999999999461</v>
      </c>
      <c r="B472" s="4">
        <f t="shared" si="1008"/>
        <v>5.4402151597075614E-2</v>
      </c>
      <c r="C472">
        <f>(C$7*EXP(-$B$1*C$7)-B$7*EXP(-$B$1*B$7))*EXP(-C$7*$A472)</f>
        <v>4.9136792802182083E-2</v>
      </c>
      <c r="D472">
        <f>(D$7*EXP(-$B$1*D$7)-C$7*EXP(-$B$1*C$7))*EXP(-D$7*$A472)</f>
        <v>4.7558701096271153E-3</v>
      </c>
      <c r="E472">
        <f>(E$7*EXP(-$B$1*E$7)-D$7*EXP(-$B$1*D$7))*EXP(-E$7*$A472)</f>
        <v>4.6020452941287977E-4</v>
      </c>
      <c r="F472">
        <f>(F$7*EXP(-$B$1*F$7)-E$7*EXP(-$B$1*E$7))*EXP(-F$7*$A472)</f>
        <v>4.4521142958919458E-5</v>
      </c>
      <c r="G472">
        <f>(G$7*EXP(-$B$1*G$7)-F$7*EXP(-$B$1*F$7))*EXP(-G$7*$A472)</f>
        <v>4.3059885156618655E-6</v>
      </c>
      <c r="H472">
        <f>(H$7*EXP(-$B$1*H$7)-G$7*EXP(-$B$1*G$7))*EXP(-H$7*$A472)</f>
        <v>4.1635812528096155E-7</v>
      </c>
      <c r="I472">
        <f>(I$7*EXP(-$B$1*I$7)-H$7*EXP(-$B$1*H$7))*EXP(-I$7*$A472)</f>
        <v>4.0248076661827521E-8</v>
      </c>
      <c r="J472">
        <f>(J$7*EXP(-$B$1*J$7)-I$7*EXP(-$B$1*I$7))*EXP(-J$7*$A472)</f>
        <v>3.8895847357420073E-9</v>
      </c>
      <c r="K472" s="3">
        <f t="shared" si="1009"/>
        <v>-3.47140773172557E-9</v>
      </c>
      <c r="L472" s="3">
        <v>0</v>
      </c>
      <c r="M472" s="4">
        <f t="shared" si="1010"/>
        <v>-1.8890864051806803E-3</v>
      </c>
      <c r="N472" s="3">
        <f t="shared" ref="N472:W472" si="1046">-N$7*EXP(-($B$1+$A472)*N$7)*(N$7-M$7)*($B$4+IF(N$6=1,1,0)*$B$3)</f>
        <v>-1.7241739948543522E-3</v>
      </c>
      <c r="O472" s="3">
        <f t="shared" si="1046"/>
        <v>-1.3863334964738544E-4</v>
      </c>
      <c r="P472" s="3">
        <f t="shared" si="1046"/>
        <v>-2.2706660590320125E-5</v>
      </c>
      <c r="Q472" s="3">
        <f t="shared" si="1046"/>
        <v>-3.1240509346368925E-6</v>
      </c>
      <c r="R472" s="3">
        <f t="shared" si="1046"/>
        <v>-3.9472931180241388E-7</v>
      </c>
      <c r="S472" s="3">
        <f t="shared" si="1046"/>
        <v>-4.741179032818097E-8</v>
      </c>
      <c r="T472" s="3">
        <f t="shared" si="1046"/>
        <v>-5.5064769328313201E-9</v>
      </c>
      <c r="U472" s="3">
        <f t="shared" si="1046"/>
        <v>-6.2439372950429446E-10</v>
      </c>
      <c r="V472" s="3">
        <f t="shared" si="1046"/>
        <v>-6.9542932044237709E-11</v>
      </c>
      <c r="W472" s="3">
        <f t="shared" si="1046"/>
        <v>-7.6382607307723141E-12</v>
      </c>
      <c r="X472" s="8">
        <f t="shared" si="1012"/>
        <v>1.6470803063886772E-3</v>
      </c>
      <c r="Y472" s="8">
        <f t="shared" ref="Y472:AF472" si="1047">(-EXP(-$B$1*Y$7)+EXP(-$B$1*X$7))*EXP(-Y$7*$A472)</f>
        <v>1.4852150492571476E-3</v>
      </c>
      <c r="Z472" s="8">
        <f t="shared" si="1047"/>
        <v>1.4595740828406221E-4</v>
      </c>
      <c r="AA472" s="8">
        <f t="shared" si="1047"/>
        <v>1.4343757857594837E-5</v>
      </c>
      <c r="AB472" s="8">
        <f t="shared" si="1047"/>
        <v>1.4096125157066292E-6</v>
      </c>
      <c r="AC472" s="8">
        <f t="shared" si="1047"/>
        <v>1.3852767623127858E-7</v>
      </c>
      <c r="AD472" s="8">
        <f t="shared" si="1047"/>
        <v>1.3613611448688124E-8</v>
      </c>
      <c r="AE472" s="8">
        <f t="shared" si="1047"/>
        <v>1.3378584100872061E-9</v>
      </c>
      <c r="AF472" s="8">
        <f t="shared" si="1047"/>
        <v>1.3147614299022409E-10</v>
      </c>
      <c r="AG472" s="3">
        <f t="shared" si="1014"/>
        <v>8.6785193293139261E-10</v>
      </c>
      <c r="AH472" s="9">
        <f t="shared" si="1015"/>
        <v>-7.8371545220652372E-2</v>
      </c>
      <c r="AI472" s="9">
        <f t="shared" si="1016"/>
        <v>0.31348618088260949</v>
      </c>
      <c r="AJ472" s="8">
        <f t="shared" si="1017"/>
        <v>-1.2908422871418619E-4</v>
      </c>
      <c r="AK472" s="7">
        <f t="shared" si="1018"/>
        <v>1.7054322735963988E-2</v>
      </c>
      <c r="AL472" s="7">
        <f t="shared" si="1019"/>
        <v>-1.8890864051806803E-3</v>
      </c>
      <c r="AM472" s="10">
        <f t="shared" si="1020"/>
        <v>1.5036152102069123E-2</v>
      </c>
      <c r="AN472" s="8"/>
      <c r="AO472" s="10">
        <f>Fixing!B472</f>
        <v>1.5036058393075029E-2</v>
      </c>
      <c r="AP472" s="11">
        <f t="shared" si="1021"/>
        <v>-9.3708994093957831E-8</v>
      </c>
      <c r="AR472" t="str">
        <f t="shared" si="1022"/>
        <v>4.60999999999995 -0.00188908640518068 -0.000129084228714186 0.017054322735964 0.0150361521020691</v>
      </c>
    </row>
    <row r="473" spans="1:44" x14ac:dyDescent="0.3">
      <c r="A473" s="4">
        <f t="shared" si="1023"/>
        <v>4.6199999999999459</v>
      </c>
      <c r="B473" s="4">
        <f t="shared" si="1008"/>
        <v>5.4101905987230935E-2</v>
      </c>
      <c r="C473">
        <f>(C$7*EXP(-$B$1*C$7)-B$7*EXP(-$B$1*B$7))*EXP(-C$7*$A473)</f>
        <v>4.8891722025676349E-2</v>
      </c>
      <c r="D473">
        <f>(D$7*EXP(-$B$1*D$7)-C$7*EXP(-$B$1*C$7))*EXP(-D$7*$A473)</f>
        <v>4.7085484113689648E-3</v>
      </c>
      <c r="E473">
        <f>(E$7*EXP(-$B$1*E$7)-D$7*EXP(-$B$1*D$7))*EXP(-E$7*$A473)</f>
        <v>4.5335297658403686E-4</v>
      </c>
      <c r="F473">
        <f>(F$7*EXP(-$B$1*F$7)-E$7*EXP(-$B$1*E$7))*EXP(-F$7*$A473)</f>
        <v>4.3639565262433263E-5</v>
      </c>
      <c r="G473">
        <f>(G$7*EXP(-$B$1*G$7)-F$7*EXP(-$B$1*F$7))*EXP(-G$7*$A473)</f>
        <v>4.1996732804051836E-6</v>
      </c>
      <c r="H473">
        <f>(H$7*EXP(-$B$1*H$7)-G$7*EXP(-$B$1*G$7))*EXP(-H$7*$A473)</f>
        <v>4.0405288303553965E-7</v>
      </c>
      <c r="I473">
        <f>(I$7*EXP(-$B$1*I$7)-H$7*EXP(-$B$1*H$7))*EXP(-I$7*$A473)</f>
        <v>3.8863760818610544E-8</v>
      </c>
      <c r="J473">
        <f>(J$7*EXP(-$B$1*J$7)-I$7*EXP(-$B$1*I$7))*EXP(-J$7*$A473)</f>
        <v>3.7370719367890037E-9</v>
      </c>
      <c r="K473" s="3">
        <f t="shared" si="1009"/>
        <v>-3.3186570499455923E-9</v>
      </c>
      <c r="L473" s="3">
        <v>0</v>
      </c>
      <c r="M473" s="4">
        <f t="shared" si="1010"/>
        <v>-1.8833989603823916E-3</v>
      </c>
      <c r="N473" s="3">
        <f t="shared" ref="N473:W473" si="1048">-N$7*EXP(-($B$1+$A473)*N$7)*(N$7-M$7)*($B$4+IF(N$6=1,1,0)*$B$3)</f>
        <v>-1.7198689434237188E-3</v>
      </c>
      <c r="O473" s="3">
        <f t="shared" si="1048"/>
        <v>-1.3759748885858094E-4</v>
      </c>
      <c r="P473" s="3">
        <f t="shared" si="1048"/>
        <v>-2.2424593922349466E-5</v>
      </c>
      <c r="Q473" s="3">
        <f t="shared" si="1048"/>
        <v>-3.0698556352525091E-6</v>
      </c>
      <c r="R473" s="3">
        <f t="shared" si="1048"/>
        <v>-3.8594707297128406E-7</v>
      </c>
      <c r="S473" s="3">
        <f t="shared" si="1048"/>
        <v>-4.6125730464819996E-8</v>
      </c>
      <c r="T473" s="3">
        <f t="shared" si="1048"/>
        <v>-5.3303932904589572E-9</v>
      </c>
      <c r="U473" s="3">
        <f t="shared" si="1048"/>
        <v>-6.0141255471842245E-10</v>
      </c>
      <c r="V473" s="3">
        <f t="shared" si="1048"/>
        <v>-6.6649283015568525E-11</v>
      </c>
      <c r="W473" s="3">
        <f t="shared" si="1048"/>
        <v>-7.2839254293821749E-12</v>
      </c>
      <c r="X473" s="8">
        <f t="shared" si="1012"/>
        <v>1.6379750900564194E-3</v>
      </c>
      <c r="Y473" s="8">
        <f t="shared" ref="Y473:AF473" si="1049">(-EXP(-$B$1*Y$7)+EXP(-$B$1*X$7))*EXP(-Y$7*$A473)</f>
        <v>1.4778075082956365E-3</v>
      </c>
      <c r="Z473" s="8">
        <f t="shared" si="1049"/>
        <v>1.4450510780609525E-4</v>
      </c>
      <c r="AA473" s="8">
        <f t="shared" si="1049"/>
        <v>1.4130207124291926E-5</v>
      </c>
      <c r="AB473" s="8">
        <f t="shared" si="1049"/>
        <v>1.3817003177722364E-6</v>
      </c>
      <c r="AC473" s="8">
        <f t="shared" si="1049"/>
        <v>1.3510741571861763E-7</v>
      </c>
      <c r="AD473" s="8">
        <f t="shared" si="1049"/>
        <v>1.3211268425844237E-8</v>
      </c>
      <c r="AE473" s="8">
        <f t="shared" si="1049"/>
        <v>1.2918433269659471E-9</v>
      </c>
      <c r="AF473" s="8">
        <f t="shared" si="1049"/>
        <v>1.2632088968548817E-10</v>
      </c>
      <c r="AG473" s="3">
        <f t="shared" si="1014"/>
        <v>8.2966426248639828E-10</v>
      </c>
      <c r="AH473" s="9">
        <f t="shared" si="1015"/>
        <v>-7.8175861064714497E-2</v>
      </c>
      <c r="AI473" s="9">
        <f t="shared" si="1016"/>
        <v>0.31270344425885799</v>
      </c>
      <c r="AJ473" s="8">
        <f t="shared" si="1017"/>
        <v>-1.2805011306771385E-4</v>
      </c>
      <c r="AK473" s="7">
        <f t="shared" si="1018"/>
        <v>1.6917852343176044E-2</v>
      </c>
      <c r="AL473" s="7">
        <f t="shared" si="1019"/>
        <v>-1.8833989603823916E-3</v>
      </c>
      <c r="AM473" s="10">
        <f t="shared" si="1020"/>
        <v>1.490640326972594E-2</v>
      </c>
      <c r="AN473" s="8"/>
      <c r="AO473" s="10">
        <f>Fixing!B473</f>
        <v>1.4906310360874715E-2</v>
      </c>
      <c r="AP473" s="11">
        <f t="shared" si="1021"/>
        <v>-9.2908851225328992E-8</v>
      </c>
      <c r="AR473" t="str">
        <f t="shared" si="1022"/>
        <v>4.61999999999995 -0.00188339896038239 -0.000128050113067714 0.016917852343176 0.0149064032697259</v>
      </c>
    </row>
    <row r="474" spans="1:44" x14ac:dyDescent="0.3">
      <c r="A474" s="4">
        <f t="shared" si="1023"/>
        <v>4.6299999999999457</v>
      </c>
      <c r="B474" s="4">
        <f t="shared" si="1008"/>
        <v>5.3803476029967628E-2</v>
      </c>
      <c r="C474">
        <f>(C$7*EXP(-$B$1*C$7)-B$7*EXP(-$B$1*B$7))*EXP(-C$7*$A474)</f>
        <v>4.8647873544767704E-2</v>
      </c>
      <c r="D474">
        <f>(D$7*EXP(-$B$1*D$7)-C$7*EXP(-$B$1*C$7))*EXP(-D$7*$A474)</f>
        <v>4.6616975718757545E-3</v>
      </c>
      <c r="E474">
        <f>(E$7*EXP(-$B$1*E$7)-D$7*EXP(-$B$1*D$7))*EXP(-E$7*$A474)</f>
        <v>4.4660343008752257E-4</v>
      </c>
      <c r="F474">
        <f>(F$7*EXP(-$B$1*F$7)-E$7*EXP(-$B$1*E$7))*EXP(-F$7*$A474)</f>
        <v>4.2775443973920666E-5</v>
      </c>
      <c r="G474">
        <f>(G$7*EXP(-$B$1*G$7)-F$7*EXP(-$B$1*F$7))*EXP(-G$7*$A474)</f>
        <v>4.0959829776597241E-6</v>
      </c>
      <c r="H474">
        <f>(H$7*EXP(-$B$1*H$7)-G$7*EXP(-$B$1*G$7))*EXP(-H$7*$A474)</f>
        <v>3.9211131565923747E-7</v>
      </c>
      <c r="I474">
        <f>(I$7*EXP(-$B$1*I$7)-H$7*EXP(-$B$1*H$7))*EXP(-I$7*$A474)</f>
        <v>3.7527057942588928E-8</v>
      </c>
      <c r="J474">
        <f>(J$7*EXP(-$B$1*J$7)-I$7*EXP(-$B$1*I$7))*EXP(-J$7*$A474)</f>
        <v>3.5905392502193965E-9</v>
      </c>
      <c r="K474" s="3">
        <f t="shared" si="1009"/>
        <v>-3.1726277828156563E-9</v>
      </c>
      <c r="L474" s="3">
        <v>0</v>
      </c>
      <c r="M474" s="4">
        <f t="shared" si="1010"/>
        <v>-1.8777346856134621E-3</v>
      </c>
      <c r="N474" s="3">
        <f t="shared" ref="N474:W474" si="1050">-N$7*EXP(-($B$1+$A474)*N$7)*(N$7-M$7)*($B$4+IF(N$6=1,1,0)*$B$3)</f>
        <v>-1.7155746411795802E-3</v>
      </c>
      <c r="O474" s="3">
        <f t="shared" si="1050"/>
        <v>-1.3656936796480548E-4</v>
      </c>
      <c r="P474" s="3">
        <f t="shared" si="1050"/>
        <v>-2.2146031142802341E-5</v>
      </c>
      <c r="Q474" s="3">
        <f t="shared" si="1050"/>
        <v>-3.016600503149901E-6</v>
      </c>
      <c r="R474" s="3">
        <f t="shared" si="1050"/>
        <v>-3.7736022808882021E-7</v>
      </c>
      <c r="S474" s="3">
        <f t="shared" si="1050"/>
        <v>-4.4874555383507935E-8</v>
      </c>
      <c r="T474" s="3">
        <f t="shared" si="1050"/>
        <v>-5.159940371594442E-9</v>
      </c>
      <c r="U474" s="3">
        <f t="shared" si="1050"/>
        <v>-5.7927721545200198E-10</v>
      </c>
      <c r="V474" s="3">
        <f t="shared" si="1050"/>
        <v>-6.3876037375928253E-11</v>
      </c>
      <c r="W474" s="3">
        <f t="shared" si="1050"/>
        <v>-6.9460275749759078E-12</v>
      </c>
      <c r="X474" s="8">
        <f t="shared" si="1012"/>
        <v>1.6289251014775356E-3</v>
      </c>
      <c r="Y474" s="8">
        <f t="shared" ref="Y474:AF474" si="1051">(-EXP(-$B$1*Y$7)+EXP(-$B$1*X$7))*EXP(-Y$7*$A474)</f>
        <v>1.470436912598802E-3</v>
      </c>
      <c r="Z474" s="8">
        <f t="shared" si="1051"/>
        <v>1.4306725795933025E-4</v>
      </c>
      <c r="AA474" s="8">
        <f t="shared" si="1051"/>
        <v>1.3919835747204237E-5</v>
      </c>
      <c r="AB474" s="8">
        <f t="shared" si="1051"/>
        <v>1.3543408183878688E-6</v>
      </c>
      <c r="AC474" s="8">
        <f t="shared" si="1051"/>
        <v>1.3177160173890051E-7</v>
      </c>
      <c r="AD474" s="8">
        <f t="shared" si="1051"/>
        <v>1.2820816436370978E-8</v>
      </c>
      <c r="AE474" s="8">
        <f t="shared" si="1051"/>
        <v>1.2474109134745127E-9</v>
      </c>
      <c r="AF474" s="8">
        <f t="shared" si="1051"/>
        <v>1.2136777675414279E-10</v>
      </c>
      <c r="AG474" s="3">
        <f t="shared" si="1014"/>
        <v>7.9315694570391418E-10</v>
      </c>
      <c r="AH474" s="9">
        <f t="shared" si="1015"/>
        <v>-7.7980665508162739E-2</v>
      </c>
      <c r="AI474" s="9">
        <f t="shared" si="1016"/>
        <v>0.31192266203265095</v>
      </c>
      <c r="AJ474" s="8">
        <f t="shared" si="1017"/>
        <v>-1.2702466347616975E-4</v>
      </c>
      <c r="AK474" s="7">
        <f t="shared" si="1018"/>
        <v>1.6782523469877429E-2</v>
      </c>
      <c r="AL474" s="7">
        <f t="shared" si="1019"/>
        <v>-1.8777346856134621E-3</v>
      </c>
      <c r="AM474" s="10">
        <f t="shared" si="1020"/>
        <v>1.4777764120787797E-2</v>
      </c>
      <c r="AN474" s="8"/>
      <c r="AO474" s="10">
        <f>Fixing!B474</f>
        <v>1.4777672004693163E-2</v>
      </c>
      <c r="AP474" s="11">
        <f t="shared" si="1021"/>
        <v>-9.2116094634053791E-8</v>
      </c>
      <c r="AR474" t="str">
        <f t="shared" si="1022"/>
        <v>4.62999999999995 -0.00187773468561346 -0.00012702466347617 0.0167825234698774 0.0147777641207878</v>
      </c>
    </row>
    <row r="475" spans="1:44" x14ac:dyDescent="0.3">
      <c r="A475" s="4">
        <f t="shared" si="1023"/>
        <v>4.6399999999999455</v>
      </c>
      <c r="B475" s="4">
        <f t="shared" si="1008"/>
        <v>5.3506849002467126E-2</v>
      </c>
      <c r="C475">
        <f>(C$7*EXP(-$B$1*C$7)-B$7*EXP(-$B$1*B$7))*EXP(-C$7*$A475)</f>
        <v>4.8405241263231417E-2</v>
      </c>
      <c r="D475">
        <f>(D$7*EXP(-$B$1*D$7)-C$7*EXP(-$B$1*C$7))*EXP(-D$7*$A475)</f>
        <v>4.6153129060244914E-3</v>
      </c>
      <c r="E475">
        <f>(E$7*EXP(-$B$1*E$7)-D$7*EXP(-$B$1*D$7))*EXP(-E$7*$A475)</f>
        <v>4.399543712469003E-4</v>
      </c>
      <c r="F475">
        <f>(F$7*EXP(-$B$1*F$7)-E$7*EXP(-$B$1*E$7))*EXP(-F$7*$A475)</f>
        <v>4.1928433433344495E-5</v>
      </c>
      <c r="G475">
        <f>(G$7*EXP(-$B$1*G$7)-F$7*EXP(-$B$1*F$7))*EXP(-G$7*$A475)</f>
        <v>3.9948527976108592E-6</v>
      </c>
      <c r="H475">
        <f>(H$7*EXP(-$B$1*H$7)-G$7*EXP(-$B$1*G$7))*EXP(-H$7*$A475)</f>
        <v>3.8052267493533648E-7</v>
      </c>
      <c r="I475">
        <f>(I$7*EXP(-$B$1*I$7)-H$7*EXP(-$B$1*H$7))*EXP(-I$7*$A475)</f>
        <v>3.6236330405575396E-8</v>
      </c>
      <c r="J475">
        <f>(J$7*EXP(-$B$1*J$7)-I$7*EXP(-$B$1*I$7))*EXP(-J$7*$A475)</f>
        <v>3.4497521924726997E-9</v>
      </c>
      <c r="K475" s="3">
        <f t="shared" si="1009"/>
        <v>-3.0330241711655042E-9</v>
      </c>
      <c r="L475" s="3">
        <v>0</v>
      </c>
      <c r="M475" s="4">
        <f t="shared" si="1010"/>
        <v>-1.8720934308561221E-3</v>
      </c>
      <c r="N475" s="3">
        <f t="shared" ref="N475:W475" si="1052">-N$7*EXP(-($B$1+$A475)*N$7)*(N$7-M$7)*($B$4+IF(N$6=1,1,0)*$B$3)</f>
        <v>-1.7112910612825337E-3</v>
      </c>
      <c r="O475" s="3">
        <f t="shared" si="1052"/>
        <v>-1.3554892913398751E-4</v>
      </c>
      <c r="P475" s="3">
        <f t="shared" si="1052"/>
        <v>-2.1870928725677755E-5</v>
      </c>
      <c r="Q475" s="3">
        <f t="shared" si="1052"/>
        <v>-2.9642692285286349E-6</v>
      </c>
      <c r="R475" s="3">
        <f t="shared" si="1052"/>
        <v>-3.6896442988140387E-7</v>
      </c>
      <c r="S475" s="3">
        <f t="shared" si="1052"/>
        <v>-4.3657318823457758E-8</v>
      </c>
      <c r="T475" s="3">
        <f t="shared" si="1052"/>
        <v>-4.9949381194943081E-9</v>
      </c>
      <c r="U475" s="3">
        <f t="shared" si="1052"/>
        <v>-5.5795658023623117E-10</v>
      </c>
      <c r="V475" s="3">
        <f t="shared" si="1052"/>
        <v>-6.121818519634926E-11</v>
      </c>
      <c r="W475" s="3">
        <f t="shared" si="1052"/>
        <v>-6.623804642165049E-12</v>
      </c>
      <c r="X475" s="8">
        <f t="shared" si="1012"/>
        <v>1.6199299517492276E-3</v>
      </c>
      <c r="Y475" s="8">
        <f t="shared" ref="Y475:AF475" si="1053">(-EXP(-$B$1*Y$7)+EXP(-$B$1*X$7))*EXP(-Y$7*$A475)</f>
        <v>1.4631030779013675E-3</v>
      </c>
      <c r="Z475" s="8">
        <f t="shared" si="1053"/>
        <v>1.4164371495758429E-4</v>
      </c>
      <c r="AA475" s="8">
        <f t="shared" si="1053"/>
        <v>1.3712596391884418E-5</v>
      </c>
      <c r="AB475" s="8">
        <f t="shared" si="1053"/>
        <v>1.3275230733889748E-6</v>
      </c>
      <c r="AC475" s="8">
        <f t="shared" si="1053"/>
        <v>1.2851814929979974E-7</v>
      </c>
      <c r="AD475" s="8">
        <f t="shared" si="1053"/>
        <v>1.2441904047121524E-8</v>
      </c>
      <c r="AE475" s="8">
        <f t="shared" si="1053"/>
        <v>1.2045067343497879E-9</v>
      </c>
      <c r="AF475" s="8">
        <f t="shared" si="1053"/>
        <v>1.166088781587773E-10</v>
      </c>
      <c r="AG475" s="3">
        <f t="shared" si="1014"/>
        <v>7.5825604279137615E-10</v>
      </c>
      <c r="AH475" s="9">
        <f t="shared" si="1015"/>
        <v>-7.7785957331024266E-2</v>
      </c>
      <c r="AI475" s="9">
        <f t="shared" si="1016"/>
        <v>0.31114382932409707</v>
      </c>
      <c r="AJ475" s="8">
        <f t="shared" si="1017"/>
        <v>-1.2600780210601361E-4</v>
      </c>
      <c r="AK475" s="7">
        <f t="shared" si="1018"/>
        <v>1.6648325893693864E-2</v>
      </c>
      <c r="AL475" s="7">
        <f t="shared" si="1019"/>
        <v>-1.8720934308561221E-3</v>
      </c>
      <c r="AM475" s="10">
        <f t="shared" si="1020"/>
        <v>1.4650224660731728E-2</v>
      </c>
      <c r="AN475" s="8"/>
      <c r="AO475" s="10">
        <f>Fixing!B475</f>
        <v>1.4650133330101444E-2</v>
      </c>
      <c r="AP475" s="11">
        <f t="shared" si="1021"/>
        <v>-9.1330630284242043E-8</v>
      </c>
      <c r="AR475" t="str">
        <f t="shared" si="1022"/>
        <v>4.63999999999995 -0.00187209343085612 -0.000126007802106014 0.0166483258936939 0.0146502246607317</v>
      </c>
    </row>
    <row r="476" spans="1:44" x14ac:dyDescent="0.3">
      <c r="A476" s="4">
        <f t="shared" si="1023"/>
        <v>4.6499999999999453</v>
      </c>
      <c r="B476" s="4">
        <f t="shared" si="1008"/>
        <v>5.3212012290358664E-2</v>
      </c>
      <c r="C476">
        <f>(C$7*EXP(-$B$1*C$7)-B$7*EXP(-$B$1*B$7))*EXP(-C$7*$A476)</f>
        <v>4.8163819115247829E-2</v>
      </c>
      <c r="D476">
        <f>(D$7*EXP(-$B$1*D$7)-C$7*EXP(-$B$1*C$7))*EXP(-D$7*$A476)</f>
        <v>4.5693897753099387E-3</v>
      </c>
      <c r="E476">
        <f>(E$7*EXP(-$B$1*E$7)-D$7*EXP(-$B$1*D$7))*EXP(-E$7*$A476)</f>
        <v>4.3340430399587998E-4</v>
      </c>
      <c r="F476">
        <f>(F$7*EXP(-$B$1*F$7)-E$7*EXP(-$B$1*E$7))*EXP(-F$7*$A476)</f>
        <v>4.1098194825194895E-5</v>
      </c>
      <c r="G476">
        <f>(G$7*EXP(-$B$1*G$7)-F$7*EXP(-$B$1*F$7))*EXP(-G$7*$A476)</f>
        <v>3.896219530603984E-6</v>
      </c>
      <c r="H476">
        <f>(H$7*EXP(-$B$1*H$7)-G$7*EXP(-$B$1*G$7))*EXP(-H$7*$A476)</f>
        <v>3.6927653030492836E-7</v>
      </c>
      <c r="I476">
        <f>(I$7*EXP(-$B$1*I$7)-H$7*EXP(-$B$1*H$7))*EXP(-I$7*$A476)</f>
        <v>3.4989996904922458E-8</v>
      </c>
      <c r="J476">
        <f>(J$7*EXP(-$B$1*J$7)-I$7*EXP(-$B$1*I$7))*EXP(-J$7*$A476)</f>
        <v>3.3144854742203455E-9</v>
      </c>
      <c r="K476" s="3">
        <f t="shared" si="1009"/>
        <v>-2.8995634699731532E-9</v>
      </c>
      <c r="L476" s="3">
        <v>0</v>
      </c>
      <c r="M476" s="4">
        <f t="shared" si="1010"/>
        <v>-1.8664750475448962E-3</v>
      </c>
      <c r="N476" s="3">
        <f t="shared" ref="N476:W476" si="1054">-N$7*EXP(-($B$1+$A476)*N$7)*(N$7-M$7)*($B$4+IF(N$6=1,1,0)*$B$3)</f>
        <v>-1.7070181769601907E-3</v>
      </c>
      <c r="O476" s="3">
        <f t="shared" si="1054"/>
        <v>-1.3453611496617394E-4</v>
      </c>
      <c r="P476" s="3">
        <f t="shared" si="1054"/>
        <v>-2.159924368566328E-5</v>
      </c>
      <c r="Q476" s="3">
        <f t="shared" si="1054"/>
        <v>-2.9128457845268443E-6</v>
      </c>
      <c r="R476" s="3">
        <f t="shared" si="1054"/>
        <v>-3.6075542779687694E-7</v>
      </c>
      <c r="S476" s="3">
        <f t="shared" si="1054"/>
        <v>-4.2473100191506412E-8</v>
      </c>
      <c r="T476" s="3">
        <f t="shared" si="1054"/>
        <v>-4.8352122351886634E-9</v>
      </c>
      <c r="U476" s="3">
        <f t="shared" si="1054"/>
        <v>-5.374206634141388E-10</v>
      </c>
      <c r="V476" s="3">
        <f t="shared" si="1054"/>
        <v>-5.8670925008676685E-11</v>
      </c>
      <c r="W476" s="3">
        <f t="shared" si="1054"/>
        <v>-6.3165294787531031E-12</v>
      </c>
      <c r="X476" s="8">
        <f t="shared" si="1012"/>
        <v>1.6109892553071502E-3</v>
      </c>
      <c r="Y476" s="8">
        <f t="shared" ref="Y476:AF476" si="1055">(-EXP(-$B$1*Y$7)+EXP(-$B$1*X$7))*EXP(-Y$7*$A476)</f>
        <v>1.455805820857084E-3</v>
      </c>
      <c r="Z476" s="8">
        <f t="shared" si="1055"/>
        <v>1.4023433644537093E-4</v>
      </c>
      <c r="AA476" s="8">
        <f t="shared" si="1055"/>
        <v>1.3508442428603222E-5</v>
      </c>
      <c r="AB476" s="8">
        <f t="shared" si="1055"/>
        <v>1.30123635531998E-6</v>
      </c>
      <c r="AC476" s="8">
        <f t="shared" si="1055"/>
        <v>1.2534502488763176E-7</v>
      </c>
      <c r="AD476" s="8">
        <f t="shared" si="1055"/>
        <v>1.2074190211368198E-8</v>
      </c>
      <c r="AE476" s="8">
        <f t="shared" si="1055"/>
        <v>1.1630782266068729E-9</v>
      </c>
      <c r="AF476" s="8">
        <f t="shared" si="1055"/>
        <v>1.1203657864635333E-10</v>
      </c>
      <c r="AG476" s="3">
        <f t="shared" si="1014"/>
        <v>7.2489086749328811E-10</v>
      </c>
      <c r="AH476" s="9">
        <f t="shared" si="1015"/>
        <v>-7.7591735316372312E-2</v>
      </c>
      <c r="AI476" s="9">
        <f t="shared" si="1016"/>
        <v>0.31036694126548925</v>
      </c>
      <c r="AJ476" s="8">
        <f t="shared" si="1017"/>
        <v>-1.2499945189531215E-4</v>
      </c>
      <c r="AK476" s="7">
        <f t="shared" si="1018"/>
        <v>1.651524949314024E-2</v>
      </c>
      <c r="AL476" s="7">
        <f t="shared" si="1019"/>
        <v>-1.8664750475448962E-3</v>
      </c>
      <c r="AM476" s="10">
        <f t="shared" si="1020"/>
        <v>1.452377499370003E-2</v>
      </c>
      <c r="AN476" s="8"/>
      <c r="AO476" s="10">
        <f>Fixing!B476</f>
        <v>1.4523684441296061E-2</v>
      </c>
      <c r="AP476" s="11">
        <f t="shared" si="1021"/>
        <v>-9.0552403969254569E-8</v>
      </c>
      <c r="AR476" t="str">
        <f t="shared" si="1022"/>
        <v>4.64999999999995 -0.0018664750475449 -0.000124999451895312 0.0165152494931402 0.0145237749937</v>
      </c>
    </row>
    <row r="477" spans="1:44" x14ac:dyDescent="0.3">
      <c r="A477" s="4">
        <f t="shared" si="1023"/>
        <v>4.6599999999999451</v>
      </c>
      <c r="B477" s="4">
        <f t="shared" si="1008"/>
        <v>5.2918953386580959E-2</v>
      </c>
      <c r="C477">
        <f>(C$7*EXP(-$B$1*C$7)-B$7*EXP(-$B$1*B$7))*EXP(-C$7*$A477)</f>
        <v>4.7923601065250648E-2</v>
      </c>
      <c r="D477">
        <f>(D$7*EXP(-$B$1*D$7)-C$7*EXP(-$B$1*C$7))*EXP(-D$7*$A477)</f>
        <v>4.5239235873807534E-3</v>
      </c>
      <c r="E477">
        <f>(E$7*EXP(-$B$1*E$7)-D$7*EXP(-$B$1*D$7))*EXP(-E$7*$A477)</f>
        <v>4.2695175454169688E-4</v>
      </c>
      <c r="F477">
        <f>(F$7*EXP(-$B$1*F$7)-E$7*EXP(-$B$1*E$7))*EXP(-F$7*$A477)</f>
        <v>4.028439604295861E-5</v>
      </c>
      <c r="G477">
        <f>(G$7*EXP(-$B$1*G$7)-F$7*EXP(-$B$1*F$7))*EXP(-G$7*$A477)</f>
        <v>3.8000215276364427E-6</v>
      </c>
      <c r="H477">
        <f>(H$7*EXP(-$B$1*H$7)-G$7*EXP(-$B$1*G$7))*EXP(-H$7*$A477)</f>
        <v>3.5836275947870828E-7</v>
      </c>
      <c r="I477">
        <f>(I$7*EXP(-$B$1*I$7)-H$7*EXP(-$B$1*H$7))*EXP(-I$7*$A477)</f>
        <v>3.3786530526228614E-8</v>
      </c>
      <c r="J477">
        <f>(J$7*EXP(-$B$1*J$7)-I$7*EXP(-$B$1*I$7))*EXP(-J$7*$A477)</f>
        <v>3.1845226398546903E-9</v>
      </c>
      <c r="K477" s="3">
        <f t="shared" si="1009"/>
        <v>-2.7719753757095741E-9</v>
      </c>
      <c r="L477" s="3">
        <v>0</v>
      </c>
      <c r="M477" s="4">
        <f t="shared" si="1010"/>
        <v>-1.8608793885485011E-3</v>
      </c>
      <c r="N477" s="3">
        <f t="shared" ref="N477:W477" si="1056">-N$7*EXP(-($B$1+$A477)*N$7)*(N$7-M$7)*($B$4+IF(N$6=1,1,0)*$B$3)</f>
        <v>-1.7027559615070105E-3</v>
      </c>
      <c r="O477" s="3">
        <f t="shared" si="1056"/>
        <v>-1.3353086849030057E-4</v>
      </c>
      <c r="P477" s="3">
        <f t="shared" si="1056"/>
        <v>-2.1330933571418712E-5</v>
      </c>
      <c r="Q477" s="3">
        <f t="shared" si="1056"/>
        <v>-2.8623144223128928E-6</v>
      </c>
      <c r="R477" s="3">
        <f t="shared" si="1056"/>
        <v>-3.5272906585260749E-7</v>
      </c>
      <c r="S477" s="3">
        <f t="shared" si="1056"/>
        <v>-4.132100386587284E-8</v>
      </c>
      <c r="T477" s="3">
        <f t="shared" si="1056"/>
        <v>-4.6805939933616393E-9</v>
      </c>
      <c r="U477" s="3">
        <f t="shared" si="1056"/>
        <v>-5.1764058296831848E-10</v>
      </c>
      <c r="V477" s="3">
        <f t="shared" si="1056"/>
        <v>-5.6229655131610391E-11</v>
      </c>
      <c r="W477" s="3">
        <f t="shared" si="1056"/>
        <v>-6.0235086647899305E-12</v>
      </c>
      <c r="X477" s="8">
        <f t="shared" si="1012"/>
        <v>1.6021026298900093E-3</v>
      </c>
      <c r="Y477" s="8">
        <f t="shared" ref="Y477:AF477" si="1057">(-EXP(-$B$1*Y$7)+EXP(-$B$1*X$7))*EXP(-Y$7*$A477)</f>
        <v>1.4485449590341452E-3</v>
      </c>
      <c r="Z477" s="8">
        <f t="shared" si="1057"/>
        <v>1.3883898148366438E-4</v>
      </c>
      <c r="AA477" s="8">
        <f t="shared" si="1057"/>
        <v>1.3307327921857631E-5</v>
      </c>
      <c r="AB477" s="8">
        <f t="shared" si="1057"/>
        <v>1.2754701491431625E-6</v>
      </c>
      <c r="AC477" s="8">
        <f t="shared" si="1057"/>
        <v>1.2225024519634527E-7</v>
      </c>
      <c r="AD477" s="8">
        <f t="shared" si="1057"/>
        <v>1.1717343961837394E-8</v>
      </c>
      <c r="AE477" s="8">
        <f t="shared" si="1057"/>
        <v>1.1230746351428417E-9</v>
      </c>
      <c r="AF477" s="8">
        <f t="shared" si="1057"/>
        <v>1.0764356156217505E-10</v>
      </c>
      <c r="AG477" s="3">
        <f t="shared" si="1014"/>
        <v>6.9299384392739363E-10</v>
      </c>
      <c r="AH477" s="9">
        <f t="shared" si="1015"/>
        <v>-7.7397998250318664E-2</v>
      </c>
      <c r="AI477" s="9">
        <f t="shared" si="1016"/>
        <v>0.30959199300127466</v>
      </c>
      <c r="AJ477" s="8">
        <f t="shared" si="1017"/>
        <v>-1.2399953654505786E-4</v>
      </c>
      <c r="AK477" s="7">
        <f t="shared" si="1018"/>
        <v>1.6383284246493154E-2</v>
      </c>
      <c r="AL477" s="7">
        <f t="shared" si="1019"/>
        <v>-1.8608793885485011E-3</v>
      </c>
      <c r="AM477" s="10">
        <f t="shared" si="1020"/>
        <v>1.4398405321399594E-2</v>
      </c>
      <c r="AN477" s="8"/>
      <c r="AO477" s="10">
        <f>Fixing!B477</f>
        <v>1.4398315540082772E-2</v>
      </c>
      <c r="AP477" s="11">
        <f t="shared" si="1021"/>
        <v>-8.9781316821996304E-8</v>
      </c>
      <c r="AR477" t="str">
        <f t="shared" si="1022"/>
        <v>4.65999999999995 -0.0018608793885485 -0.000123999536545058 0.0163832842464932 0.0143984053213996</v>
      </c>
    </row>
    <row r="478" spans="1:44" x14ac:dyDescent="0.3">
      <c r="A478" s="4">
        <f t="shared" si="1023"/>
        <v>4.6699999999999449</v>
      </c>
      <c r="B478" s="4">
        <f t="shared" si="1008"/>
        <v>5.2627659890258416E-2</v>
      </c>
      <c r="C478">
        <f>(C$7*EXP(-$B$1*C$7)-B$7*EXP(-$B$1*B$7))*EXP(-C$7*$A478)</f>
        <v>4.7684581107776125E-2</v>
      </c>
      <c r="D478">
        <f>(D$7*EXP(-$B$1*D$7)-C$7*EXP(-$B$1*C$7))*EXP(-D$7*$A478)</f>
        <v>4.4789097955802559E-3</v>
      </c>
      <c r="E478">
        <f>(E$7*EXP(-$B$1*E$7)-D$7*EXP(-$B$1*D$7))*EXP(-E$7*$A478)</f>
        <v>4.2059527103350186E-4</v>
      </c>
      <c r="F478">
        <f>(F$7*EXP(-$B$1*F$7)-E$7*EXP(-$B$1*E$7))*EXP(-F$7*$A478)</f>
        <v>3.9486711556271954E-5</v>
      </c>
      <c r="G478">
        <f>(G$7*EXP(-$B$1*G$7)-F$7*EXP(-$B$1*F$7))*EXP(-G$7*$A478)</f>
        <v>3.706198661824874E-6</v>
      </c>
      <c r="H478">
        <f>(H$7*EXP(-$B$1*H$7)-G$7*EXP(-$B$1*G$7))*EXP(-H$7*$A478)</f>
        <v>3.47771539326231E-7</v>
      </c>
      <c r="I478">
        <f>(I$7*EXP(-$B$1*I$7)-H$7*EXP(-$B$1*H$7))*EXP(-I$7*$A478)</f>
        <v>3.262445687267795E-8</v>
      </c>
      <c r="J478">
        <f>(J$7*EXP(-$B$1*J$7)-I$7*EXP(-$B$1*I$7))*EXP(-J$7*$A478)</f>
        <v>3.0596557211138666E-9</v>
      </c>
      <c r="K478" s="3">
        <f t="shared" si="1009"/>
        <v>-2.6500014788817185E-9</v>
      </c>
      <c r="L478" s="3">
        <v>0</v>
      </c>
      <c r="M478" s="4">
        <f t="shared" si="1010"/>
        <v>-1.8553063081520062E-3</v>
      </c>
      <c r="N478" s="3">
        <f t="shared" ref="N478:W478" si="1058">-N$7*EXP(-($B$1+$A478)*N$7)*(N$7-M$7)*($B$4+IF(N$6=1,1,0)*$B$3)</f>
        <v>-1.6985043882841323E-3</v>
      </c>
      <c r="O478" s="3">
        <f t="shared" si="1058"/>
        <v>-1.3253313316098829E-4</v>
      </c>
      <c r="P478" s="3">
        <f t="shared" si="1058"/>
        <v>-2.1065956458942787E-5</v>
      </c>
      <c r="Q478" s="3">
        <f t="shared" si="1058"/>
        <v>-2.8126596662621463E-6</v>
      </c>
      <c r="R478" s="3">
        <f t="shared" si="1058"/>
        <v>-3.4488128053143709E-7</v>
      </c>
      <c r="S478" s="3">
        <f t="shared" si="1058"/>
        <v>-4.0200158518801096E-8</v>
      </c>
      <c r="T478" s="3">
        <f t="shared" si="1058"/>
        <v>-4.5309200641196351E-9</v>
      </c>
      <c r="U478" s="3">
        <f t="shared" si="1058"/>
        <v>-4.9858851990083723E-10</v>
      </c>
      <c r="V478" s="3">
        <f t="shared" si="1058"/>
        <v>-5.3889965357666357E-11</v>
      </c>
      <c r="W478" s="3">
        <f t="shared" si="1058"/>
        <v>-5.7440809477488026E-12</v>
      </c>
      <c r="X478" s="8">
        <f t="shared" si="1012"/>
        <v>1.5932696965046194E-3</v>
      </c>
      <c r="Y478" s="8">
        <f t="shared" ref="Y478:AF478" si="1059">(-EXP(-$B$1*Y$7)+EXP(-$B$1*X$7))*EXP(-Y$7*$A478)</f>
        <v>1.4413203109106276E-3</v>
      </c>
      <c r="Z478" s="8">
        <f t="shared" si="1059"/>
        <v>1.3745751053580578E-4</v>
      </c>
      <c r="AA478" s="8">
        <f t="shared" si="1059"/>
        <v>1.3109207620035167E-5</v>
      </c>
      <c r="AB478" s="8">
        <f t="shared" si="1059"/>
        <v>1.2502141480324979E-6</v>
      </c>
      <c r="AC478" s="8">
        <f t="shared" si="1059"/>
        <v>1.1923187588788976E-7</v>
      </c>
      <c r="AD478" s="8">
        <f t="shared" si="1059"/>
        <v>1.1371044112816688E-8</v>
      </c>
      <c r="AE478" s="8">
        <f t="shared" si="1059"/>
        <v>1.084446950555418E-9</v>
      </c>
      <c r="AF478" s="8">
        <f t="shared" si="1059"/>
        <v>1.0342279714168085E-10</v>
      </c>
      <c r="AG478" s="3">
        <f t="shared" si="1014"/>
        <v>6.6250036972042974E-10</v>
      </c>
      <c r="AH478" s="9">
        <f t="shared" si="1015"/>
        <v>-7.7204744922006019E-2</v>
      </c>
      <c r="AI478" s="9">
        <f t="shared" si="1016"/>
        <v>0.30881897968802408</v>
      </c>
      <c r="AJ478" s="8">
        <f t="shared" si="1017"/>
        <v>-1.2300798051060108E-4</v>
      </c>
      <c r="AK478" s="7">
        <f t="shared" si="1018"/>
        <v>1.6252420230677952E-2</v>
      </c>
      <c r="AL478" s="7">
        <f t="shared" si="1019"/>
        <v>-1.8553063081520062E-3</v>
      </c>
      <c r="AM478" s="10">
        <f t="shared" si="1020"/>
        <v>1.4274105942015345E-2</v>
      </c>
      <c r="AN478" s="8"/>
      <c r="AO478" s="10">
        <f>Fixing!B478</f>
        <v>1.4274016924691537E-2</v>
      </c>
      <c r="AP478" s="11">
        <f t="shared" si="1021"/>
        <v>-8.9017323807311088E-8</v>
      </c>
      <c r="AR478" t="str">
        <f t="shared" si="1022"/>
        <v>4.66999999999994 -0.00185530630815201 -0.000123007980510601 0.016252420230678 0.0142741059420153</v>
      </c>
    </row>
    <row r="479" spans="1:44" x14ac:dyDescent="0.3">
      <c r="A479" s="4">
        <f t="shared" si="1023"/>
        <v>4.6799999999999446</v>
      </c>
      <c r="B479" s="4">
        <f t="shared" si="1008"/>
        <v>5.2338119505591293E-2</v>
      </c>
      <c r="C479">
        <f>(C$7*EXP(-$B$1*C$7)-B$7*EXP(-$B$1*B$7))*EXP(-C$7*$A479)</f>
        <v>4.7446753267312868E-2</v>
      </c>
      <c r="D479">
        <f>(D$7*EXP(-$B$1*D$7)-C$7*EXP(-$B$1*C$7))*EXP(-D$7*$A479)</f>
        <v>4.4343438984917535E-3</v>
      </c>
      <c r="E479">
        <f>(E$7*EXP(-$B$1*E$7)-D$7*EXP(-$B$1*D$7))*EXP(-E$7*$A479)</f>
        <v>4.1433342323568903E-4</v>
      </c>
      <c r="F479">
        <f>(F$7*EXP(-$B$1*F$7)-E$7*EXP(-$B$1*E$7))*EXP(-F$7*$A479)</f>
        <v>3.8704822280704309E-5</v>
      </c>
      <c r="G479">
        <f>(G$7*EXP(-$B$1*G$7)-F$7*EXP(-$B$1*F$7))*EXP(-G$7*$A479)</f>
        <v>3.614692290823948E-6</v>
      </c>
      <c r="H479">
        <f>(H$7*EXP(-$B$1*H$7)-G$7*EXP(-$B$1*G$7))*EXP(-H$7*$A479)</f>
        <v>3.3749333703443043E-7</v>
      </c>
      <c r="I479">
        <f>(I$7*EXP(-$B$1*I$7)-H$7*EXP(-$B$1*H$7))*EXP(-I$7*$A479)</f>
        <v>3.1502352258719212E-8</v>
      </c>
      <c r="J479">
        <f>(J$7*EXP(-$B$1*J$7)-I$7*EXP(-$B$1*I$7))*EXP(-J$7*$A479)</f>
        <v>2.9396849042881914E-9</v>
      </c>
      <c r="K479" s="3">
        <f t="shared" si="1009"/>
        <v>-2.5333947406649189E-9</v>
      </c>
      <c r="L479" s="3">
        <v>0</v>
      </c>
      <c r="M479" s="4">
        <f t="shared" si="1010"/>
        <v>-1.8497556620392579E-3</v>
      </c>
      <c r="N479" s="3">
        <f t="shared" ref="N479:W479" si="1060">-N$7*EXP(-($B$1+$A479)*N$7)*(N$7-M$7)*($B$4+IF(N$6=1,1,0)*$B$3)</f>
        <v>-1.69426343071921E-3</v>
      </c>
      <c r="O479" s="3">
        <f t="shared" si="1060"/>
        <v>-1.3154285285536154E-4</v>
      </c>
      <c r="P479" s="3">
        <f t="shared" si="1060"/>
        <v>-2.0804270945022606E-5</v>
      </c>
      <c r="Q479" s="3">
        <f t="shared" si="1060"/>
        <v>-2.7638663092174761E-6</v>
      </c>
      <c r="R479" s="3">
        <f t="shared" si="1060"/>
        <v>-3.3720809872443501E-7</v>
      </c>
      <c r="S479" s="3">
        <f t="shared" si="1060"/>
        <v>-3.9109716457577217E-8</v>
      </c>
      <c r="T479" s="3">
        <f t="shared" si="1060"/>
        <v>-4.386032340458905E-9</v>
      </c>
      <c r="U479" s="3">
        <f t="shared" si="1060"/>
        <v>-4.8023767910817439E-10</v>
      </c>
      <c r="V479" s="3">
        <f t="shared" si="1060"/>
        <v>-5.1647628986041546E-11</v>
      </c>
      <c r="W479" s="3">
        <f t="shared" si="1060"/>
        <v>-5.4776157502948441E-12</v>
      </c>
      <c r="X479" s="8">
        <f t="shared" si="1012"/>
        <v>1.5844900793914032E-3</v>
      </c>
      <c r="Y479" s="8">
        <f t="shared" ref="Y479:AF479" si="1061">(-EXP(-$B$1*Y$7)+EXP(-$B$1*X$7))*EXP(-Y$7*$A479)</f>
        <v>1.4341316958699512E-3</v>
      </c>
      <c r="Z479" s="8">
        <f t="shared" si="1061"/>
        <v>1.3608978545354906E-4</v>
      </c>
      <c r="AA479" s="8">
        <f t="shared" si="1061"/>
        <v>1.2914036945232098E-5</v>
      </c>
      <c r="AB479" s="8">
        <f t="shared" si="1061"/>
        <v>1.2254582492507904E-6</v>
      </c>
      <c r="AC479" s="8">
        <f t="shared" si="1061"/>
        <v>1.1628803038319101E-7</v>
      </c>
      <c r="AD479" s="8">
        <f t="shared" si="1061"/>
        <v>1.103497897106602E-8</v>
      </c>
      <c r="AE479" s="8">
        <f t="shared" si="1061"/>
        <v>1.0471478491003129E-9</v>
      </c>
      <c r="AF479" s="8">
        <f t="shared" si="1061"/>
        <v>9.9367531261320125E-11</v>
      </c>
      <c r="AG479" s="3">
        <f t="shared" si="1014"/>
        <v>6.3334868516622972E-10</v>
      </c>
      <c r="AH479" s="9">
        <f t="shared" si="1015"/>
        <v>-7.701197412360046E-2</v>
      </c>
      <c r="AI479" s="9">
        <f t="shared" si="1016"/>
        <v>0.30804789649440184</v>
      </c>
      <c r="AJ479" s="8">
        <f t="shared" si="1017"/>
        <v>-1.2202470899319238E-4</v>
      </c>
      <c r="AK479" s="7">
        <f t="shared" si="1018"/>
        <v>1.612264762017002E-2</v>
      </c>
      <c r="AL479" s="7">
        <f t="shared" si="1019"/>
        <v>-1.8497556620392579E-3</v>
      </c>
      <c r="AM479" s="10">
        <f t="shared" si="1020"/>
        <v>1.4150867249137569E-2</v>
      </c>
      <c r="AN479" s="8"/>
      <c r="AO479" s="10">
        <f>Fixing!B479</f>
        <v>1.4150778988801899E-2</v>
      </c>
      <c r="AP479" s="11">
        <f t="shared" si="1021"/>
        <v>-8.8260335670206636E-8</v>
      </c>
      <c r="AR479" t="str">
        <f t="shared" si="1022"/>
        <v>4.67999999999994 -0.00184975566203926 -0.000122024708993192 0.01612264762017 0.0141508672491376</v>
      </c>
    </row>
    <row r="480" spans="1:44" x14ac:dyDescent="0.3">
      <c r="A480" s="4">
        <f t="shared" si="1023"/>
        <v>4.6899999999999444</v>
      </c>
      <c r="B480" s="4">
        <f t="shared" si="1008"/>
        <v>5.2050320040759969E-2</v>
      </c>
      <c r="C480">
        <f>(C$7*EXP(-$B$1*C$7)-B$7*EXP(-$B$1*B$7))*EXP(-C$7*$A480)</f>
        <v>4.7210111598152478E-2</v>
      </c>
      <c r="D480">
        <f>(D$7*EXP(-$B$1*D$7)-C$7*EXP(-$B$1*C$7))*EXP(-D$7*$A480)</f>
        <v>4.3902214394883994E-3</v>
      </c>
      <c r="E480">
        <f>(E$7*EXP(-$B$1*E$7)-D$7*EXP(-$B$1*D$7))*EXP(-E$7*$A480)</f>
        <v>4.0816480220608637E-4</v>
      </c>
      <c r="F480">
        <f>(F$7*EXP(-$B$1*F$7)-E$7*EXP(-$B$1*E$7))*EXP(-F$7*$A480)</f>
        <v>3.7938415450120115E-5</v>
      </c>
      <c r="G480">
        <f>(G$7*EXP(-$B$1*G$7)-F$7*EXP(-$B$1*F$7))*EXP(-G$7*$A480)</f>
        <v>3.5254452201729953E-6</v>
      </c>
      <c r="H480">
        <f>(H$7*EXP(-$B$1*H$7)-G$7*EXP(-$B$1*G$7))*EXP(-H$7*$A480)</f>
        <v>3.2751890152744455E-7</v>
      </c>
      <c r="I480">
        <f>(I$7*EXP(-$B$1*I$7)-H$7*EXP(-$B$1*H$7))*EXP(-I$7*$A480)</f>
        <v>3.0418841965873048E-8</v>
      </c>
      <c r="J480">
        <f>(J$7*EXP(-$B$1*J$7)-I$7*EXP(-$B$1*I$7))*EXP(-J$7*$A480)</f>
        <v>2.8244182104756046E-9</v>
      </c>
      <c r="K480" s="3">
        <f t="shared" si="1009"/>
        <v>-2.4219189925648853E-9</v>
      </c>
      <c r="L480" s="3">
        <v>0</v>
      </c>
      <c r="M480" s="4">
        <f t="shared" si="1010"/>
        <v>-1.844227307275566E-3</v>
      </c>
      <c r="N480" s="3">
        <f t="shared" ref="N480:W480" si="1062">-N$7*EXP(-($B$1+$A480)*N$7)*(N$7-M$7)*($B$4+IF(N$6=1,1,0)*$B$3)</f>
        <v>-1.6900330623062451E-3</v>
      </c>
      <c r="O480" s="3">
        <f t="shared" si="1062"/>
        <v>-1.3055997186989219E-4</v>
      </c>
      <c r="P480" s="3">
        <f t="shared" si="1062"/>
        <v>-2.0545836140764185E-5</v>
      </c>
      <c r="Q480" s="3">
        <f t="shared" si="1062"/>
        <v>-2.7159194078319269E-6</v>
      </c>
      <c r="R480" s="3">
        <f t="shared" si="1062"/>
        <v>-3.2970563571942934E-7</v>
      </c>
      <c r="S480" s="3">
        <f t="shared" si="1062"/>
        <v>-3.8048852983421039E-8</v>
      </c>
      <c r="T480" s="3">
        <f t="shared" si="1062"/>
        <v>-4.2457777712503716E-9</v>
      </c>
      <c r="U480" s="3">
        <f t="shared" si="1062"/>
        <v>-4.6256225169619624E-10</v>
      </c>
      <c r="V480" s="3">
        <f t="shared" si="1062"/>
        <v>-4.9498595186985664E-11</v>
      </c>
      <c r="W480" s="3">
        <f t="shared" si="1062"/>
        <v>-5.2235117472773952E-12</v>
      </c>
      <c r="X480" s="8">
        <f t="shared" si="1012"/>
        <v>1.5757634059903399E-3</v>
      </c>
      <c r="Y480" s="8">
        <f t="shared" ref="Y480:AF480" si="1063">(-EXP(-$B$1*Y$7)+EXP(-$B$1*X$7))*EXP(-Y$7*$A480)</f>
        <v>1.4269789341963663E-3</v>
      </c>
      <c r="Z480" s="8">
        <f t="shared" si="1063"/>
        <v>1.3473566946324621E-4</v>
      </c>
      <c r="AA480" s="8">
        <f t="shared" si="1063"/>
        <v>1.2721771983223205E-5</v>
      </c>
      <c r="AB480" s="8">
        <f t="shared" si="1063"/>
        <v>1.2011925501084443E-6</v>
      </c>
      <c r="AC480" s="8">
        <f t="shared" si="1063"/>
        <v>1.1341686868297806E-7</v>
      </c>
      <c r="AD480" s="8">
        <f t="shared" si="1063"/>
        <v>1.0708846055272739E-8</v>
      </c>
      <c r="AE480" s="8">
        <f t="shared" si="1063"/>
        <v>1.0111316347137229E-9</v>
      </c>
      <c r="AF480" s="8">
        <f t="shared" si="1063"/>
        <v>9.5471274630514783E-11</v>
      </c>
      <c r="AG480" s="3">
        <f t="shared" si="1014"/>
        <v>6.0547974814122144E-10</v>
      </c>
      <c r="AH480" s="9">
        <f t="shared" si="1015"/>
        <v>-7.6819684650283868E-2</v>
      </c>
      <c r="AI480" s="9">
        <f t="shared" si="1016"/>
        <v>0.30727873860113547</v>
      </c>
      <c r="AJ480" s="8">
        <f t="shared" si="1017"/>
        <v>-1.2104964793163514E-4</v>
      </c>
      <c r="AK480" s="7">
        <f t="shared" si="1018"/>
        <v>1.5993956685910124E-2</v>
      </c>
      <c r="AL480" s="7">
        <f t="shared" si="1019"/>
        <v>-1.844227307275566E-3</v>
      </c>
      <c r="AM480" s="10">
        <f t="shared" si="1020"/>
        <v>1.4028679730702924E-2</v>
      </c>
      <c r="AN480" s="8"/>
      <c r="AO480" s="10">
        <f>Fixing!B480</f>
        <v>1.4028592220423233E-2</v>
      </c>
      <c r="AP480" s="11">
        <f t="shared" si="1021"/>
        <v>-8.7510279691074833E-8</v>
      </c>
      <c r="AR480" t="str">
        <f t="shared" si="1022"/>
        <v>4.68999999999994 -0.00184422730727557 -0.000121049647931635 0.0159939566859101 0.0140286797307029</v>
      </c>
    </row>
    <row r="481" spans="1:44" x14ac:dyDescent="0.3">
      <c r="A481" s="4">
        <f t="shared" si="1023"/>
        <v>4.6999999999999442</v>
      </c>
      <c r="B481" s="4">
        <f t="shared" si="1008"/>
        <v>5.1764249406842919E-2</v>
      </c>
      <c r="C481">
        <f>(C$7*EXP(-$B$1*C$7)-B$7*EXP(-$B$1*B$7))*EXP(-C$7*$A481)</f>
        <v>4.6974650184240907E-2</v>
      </c>
      <c r="D481">
        <f>(D$7*EXP(-$B$1*D$7)-C$7*EXP(-$B$1*C$7))*EXP(-D$7*$A481)</f>
        <v>4.3465380062875239E-3</v>
      </c>
      <c r="E481">
        <f>(E$7*EXP(-$B$1*E$7)-D$7*EXP(-$B$1*D$7))*EXP(-E$7*$A481)</f>
        <v>4.0208801997893831E-4</v>
      </c>
      <c r="F481">
        <f>(F$7*EXP(-$B$1*F$7)-E$7*EXP(-$B$1*E$7))*EXP(-F$7*$A481)</f>
        <v>3.7187184491568264E-5</v>
      </c>
      <c r="G481">
        <f>(G$7*EXP(-$B$1*G$7)-F$7*EXP(-$B$1*F$7))*EXP(-G$7*$A481)</f>
        <v>3.4384016675476282E-6</v>
      </c>
      <c r="H481">
        <f>(H$7*EXP(-$B$1*H$7)-G$7*EXP(-$B$1*G$7))*EXP(-H$7*$A481)</f>
        <v>3.1783925514002248E-7</v>
      </c>
      <c r="I481">
        <f>(I$7*EXP(-$B$1*I$7)-H$7*EXP(-$B$1*H$7))*EXP(-I$7*$A481)</f>
        <v>2.937259855853008E-8</v>
      </c>
      <c r="J481">
        <f>(J$7*EXP(-$B$1*J$7)-I$7*EXP(-$B$1*I$7))*EXP(-J$7*$A481)</f>
        <v>2.7136711883744668E-9</v>
      </c>
      <c r="K481" s="3">
        <f t="shared" si="1009"/>
        <v>-2.3153484580957848E-9</v>
      </c>
      <c r="L481" s="3">
        <v>0</v>
      </c>
      <c r="M481" s="4">
        <f t="shared" si="1010"/>
        <v>-1.8387211022906401E-3</v>
      </c>
      <c r="N481" s="3">
        <f t="shared" ref="N481:W481" si="1064">-N$7*EXP(-($B$1+$A481)*N$7)*(N$7-M$7)*($B$4+IF(N$6=1,1,0)*$B$3)</f>
        <v>-1.6858132566054209E-3</v>
      </c>
      <c r="O481" s="3">
        <f t="shared" si="1064"/>
        <v>-1.295844349172655E-4</v>
      </c>
      <c r="P481" s="3">
        <f t="shared" si="1064"/>
        <v>-2.0290611665203605E-5</v>
      </c>
      <c r="Q481" s="3">
        <f t="shared" si="1064"/>
        <v>-2.6688042779922092E-6</v>
      </c>
      <c r="R481" s="3">
        <f t="shared" si="1064"/>
        <v>-3.2237009323428726E-7</v>
      </c>
      <c r="S481" s="3">
        <f t="shared" si="1064"/>
        <v>-3.701676576776879E-8</v>
      </c>
      <c r="T481" s="3">
        <f t="shared" si="1064"/>
        <v>-4.110008199565091E-9</v>
      </c>
      <c r="U481" s="3">
        <f t="shared" si="1064"/>
        <v>-4.455373786821509E-10</v>
      </c>
      <c r="V481" s="3">
        <f t="shared" si="1064"/>
        <v>-4.7438981683888076E-11</v>
      </c>
      <c r="W481" s="3">
        <f t="shared" si="1064"/>
        <v>-4.9811955087350487E-12</v>
      </c>
      <c r="X481" s="8">
        <f t="shared" si="1012"/>
        <v>1.5670893069073422E-3</v>
      </c>
      <c r="Y481" s="8">
        <f t="shared" ref="Y481:AF481" si="1065">(-EXP(-$B$1*Y$7)+EXP(-$B$1*X$7))*EXP(-Y$7*$A481)</f>
        <v>1.419861847070458E-3</v>
      </c>
      <c r="Z481" s="8">
        <f t="shared" si="1065"/>
        <v>1.333950271521698E-4</v>
      </c>
      <c r="AA481" s="8">
        <f t="shared" si="1065"/>
        <v>1.2532369473580917E-5</v>
      </c>
      <c r="AB481" s="8">
        <f t="shared" si="1065"/>
        <v>1.1774073440022555E-6</v>
      </c>
      <c r="AC481" s="8">
        <f t="shared" si="1065"/>
        <v>1.1061659621772424E-7</v>
      </c>
      <c r="AD481" s="8">
        <f t="shared" si="1065"/>
        <v>1.0392351823797997E-8</v>
      </c>
      <c r="AE481" s="8">
        <f t="shared" si="1065"/>
        <v>9.7635418302894128E-10</v>
      </c>
      <c r="AF481" s="8">
        <f t="shared" si="1065"/>
        <v>9.1727792407409788E-11</v>
      </c>
      <c r="AG481" s="3">
        <f t="shared" si="1014"/>
        <v>5.788371145239463E-10</v>
      </c>
      <c r="AH481" s="9">
        <f t="shared" si="1015"/>
        <v>-7.6627875300246409E-2</v>
      </c>
      <c r="AI481" s="9">
        <f t="shared" si="1016"/>
        <v>0.30651150120098564</v>
      </c>
      <c r="AJ481" s="8">
        <f t="shared" si="1017"/>
        <v>-1.200827239940454E-4</v>
      </c>
      <c r="AK481" s="7">
        <f t="shared" si="1018"/>
        <v>1.5866337794233652E-2</v>
      </c>
      <c r="AL481" s="7">
        <f t="shared" si="1019"/>
        <v>-1.8387211022906401E-3</v>
      </c>
      <c r="AM481" s="10">
        <f t="shared" si="1020"/>
        <v>1.3907533967948967E-2</v>
      </c>
      <c r="AN481" s="8"/>
      <c r="AO481" s="10">
        <f>Fixing!B481</f>
        <v>1.3907447200854205E-2</v>
      </c>
      <c r="AP481" s="11">
        <f t="shared" si="1021"/>
        <v>-8.6767094762546515E-8</v>
      </c>
      <c r="AR481" t="str">
        <f t="shared" si="1022"/>
        <v>4.69999999999994 -0.00183872110229064 -0.000120082723994045 0.0158663377942337 0.013907533967949</v>
      </c>
    </row>
    <row r="482" spans="1:44" x14ac:dyDescent="0.3">
      <c r="A482" s="4">
        <f t="shared" si="1023"/>
        <v>4.709999999999944</v>
      </c>
      <c r="B482" s="4">
        <f t="shared" si="1008"/>
        <v>5.1479895616748213E-2</v>
      </c>
      <c r="C482">
        <f>(C$7*EXP(-$B$1*C$7)-B$7*EXP(-$B$1*B$7))*EXP(-C$7*$A482)</f>
        <v>4.6740363139030544E-2</v>
      </c>
      <c r="D482">
        <f>(D$7*EXP(-$B$1*D$7)-C$7*EXP(-$B$1*C$7))*EXP(-D$7*$A482)</f>
        <v>4.3032892305094042E-3</v>
      </c>
      <c r="E482">
        <f>(E$7*EXP(-$B$1*E$7)-D$7*EXP(-$B$1*D$7))*EXP(-E$7*$A482)</f>
        <v>3.9610170925260705E-4</v>
      </c>
      <c r="F482">
        <f>(F$7*EXP(-$B$1*F$7)-E$7*EXP(-$B$1*E$7))*EXP(-F$7*$A482)</f>
        <v>3.6450828902648775E-5</v>
      </c>
      <c r="G482">
        <f>(G$7*EXP(-$B$1*G$7)-F$7*EXP(-$B$1*F$7))*EXP(-G$7*$A482)</f>
        <v>3.3535072278939554E-6</v>
      </c>
      <c r="H482">
        <f>(H$7*EXP(-$B$1*H$7)-G$7*EXP(-$B$1*G$7))*EXP(-H$7*$A482)</f>
        <v>3.0844568553701969E-7</v>
      </c>
      <c r="I482">
        <f>(I$7*EXP(-$B$1*I$7)-H$7*EXP(-$B$1*H$7))*EXP(-I$7*$A482)</f>
        <v>2.8362340257675829E-8</v>
      </c>
      <c r="J482">
        <f>(J$7*EXP(-$B$1*J$7)-I$7*EXP(-$B$1*I$7))*EXP(-J$7*$A482)</f>
        <v>2.6072666191221245E-9</v>
      </c>
      <c r="K482" s="3">
        <f t="shared" si="1009"/>
        <v>-2.2134672955057253E-9</v>
      </c>
      <c r="L482" s="3">
        <v>0</v>
      </c>
      <c r="M482" s="4">
        <f t="shared" si="1010"/>
        <v>-1.8332369068617773E-3</v>
      </c>
      <c r="N482" s="3">
        <f t="shared" ref="N482:W482" si="1066">-N$7*EXP(-($B$1+$A482)*N$7)*(N$7-M$7)*($B$4+IF(N$6=1,1,0)*$B$3)</f>
        <v>-1.6816039872429381E-3</v>
      </c>
      <c r="O482" s="3">
        <f t="shared" si="1066"/>
        <v>-1.2861618712327083E-4</v>
      </c>
      <c r="P482" s="3">
        <f t="shared" si="1066"/>
        <v>-2.0038557638997265E-5</v>
      </c>
      <c r="Q482" s="3">
        <f t="shared" si="1066"/>
        <v>-2.6225064903215561E-6</v>
      </c>
      <c r="R482" s="3">
        <f t="shared" si="1066"/>
        <v>-3.1519775749395582E-7</v>
      </c>
      <c r="S482" s="3">
        <f t="shared" si="1066"/>
        <v>-3.6012674245473624E-8</v>
      </c>
      <c r="T482" s="3">
        <f t="shared" si="1066"/>
        <v>-3.9785802061697596E-9</v>
      </c>
      <c r="U482" s="3">
        <f t="shared" si="1066"/>
        <v>-4.2913911603261491E-10</v>
      </c>
      <c r="V482" s="3">
        <f t="shared" si="1066"/>
        <v>-4.5465067739861315E-11</v>
      </c>
      <c r="W482" s="3">
        <f t="shared" si="1066"/>
        <v>-4.7501202058509454E-12</v>
      </c>
      <c r="X482" s="8">
        <f t="shared" si="1012"/>
        <v>1.5584674158810655E-3</v>
      </c>
      <c r="Y482" s="8">
        <f t="shared" ref="Y482:AF482" si="1067">(-EXP(-$B$1*Y$7)+EXP(-$B$1*X$7))*EXP(-Y$7*$A482)</f>
        <v>1.4127802565646777E-3</v>
      </c>
      <c r="Z482" s="8">
        <f t="shared" si="1067"/>
        <v>1.320677244549715E-4</v>
      </c>
      <c r="AA482" s="8">
        <f t="shared" si="1067"/>
        <v>1.2345786799941515E-5</v>
      </c>
      <c r="AB482" s="8">
        <f t="shared" si="1067"/>
        <v>1.154093116532642E-6</v>
      </c>
      <c r="AC482" s="8">
        <f t="shared" si="1067"/>
        <v>1.0788546272598239E-7</v>
      </c>
      <c r="AD482" s="8">
        <f t="shared" si="1067"/>
        <v>1.0085211410469465E-8</v>
      </c>
      <c r="AE482" s="8">
        <f t="shared" si="1067"/>
        <v>9.4277288731847701E-10</v>
      </c>
      <c r="AF482" s="8">
        <f t="shared" si="1067"/>
        <v>8.8131094221796056E-11</v>
      </c>
      <c r="AG482" s="3">
        <f t="shared" si="1014"/>
        <v>5.5336682387643131E-10</v>
      </c>
      <c r="AH482" s="9">
        <f t="shared" si="1015"/>
        <v>-7.6436544874679005E-2</v>
      </c>
      <c r="AI482" s="9">
        <f t="shared" si="1016"/>
        <v>0.30574617949871602</v>
      </c>
      <c r="AJ482" s="8">
        <f t="shared" si="1017"/>
        <v>-1.191238645697181E-4</v>
      </c>
      <c r="AK482" s="7">
        <f t="shared" si="1018"/>
        <v>1.5739781405813464E-2</v>
      </c>
      <c r="AL482" s="7">
        <f t="shared" si="1019"/>
        <v>-1.8332369068617773E-3</v>
      </c>
      <c r="AM482" s="10">
        <f t="shared" si="1020"/>
        <v>1.3787420634381969E-2</v>
      </c>
      <c r="AN482" s="8"/>
      <c r="AO482" s="10">
        <f>Fixing!B482</f>
        <v>1.3787334603661825E-2</v>
      </c>
      <c r="AP482" s="11">
        <f t="shared" si="1021"/>
        <v>-8.6030720143279171E-8</v>
      </c>
      <c r="AR482" t="str">
        <f t="shared" si="1022"/>
        <v>4.70999999999994 -0.00183323690686178 -0.000119123864569718 0.0157397814058135 0.013787420634382</v>
      </c>
    </row>
    <row r="483" spans="1:44" x14ac:dyDescent="0.3">
      <c r="A483" s="4">
        <f t="shared" si="1023"/>
        <v>4.7199999999999438</v>
      </c>
      <c r="B483" s="4">
        <f t="shared" si="1008"/>
        <v>5.1197246784158448E-2</v>
      </c>
      <c r="C483">
        <f>(C$7*EXP(-$B$1*C$7)-B$7*EXP(-$B$1*B$7))*EXP(-C$7*$A483)</f>
        <v>4.6507244605333051E-2</v>
      </c>
      <c r="D483">
        <f>(D$7*EXP(-$B$1*D$7)-C$7*EXP(-$B$1*C$7))*EXP(-D$7*$A483)</f>
        <v>4.2604707872404219E-3</v>
      </c>
      <c r="E483">
        <f>(E$7*EXP(-$B$1*E$7)-D$7*EXP(-$B$1*D$7))*EXP(-E$7*$A483)</f>
        <v>3.9020452308192424E-4</v>
      </c>
      <c r="F483">
        <f>(F$7*EXP(-$B$1*F$7)-E$7*EXP(-$B$1*E$7))*EXP(-F$7*$A483)</f>
        <v>3.5729054131307878E-5</v>
      </c>
      <c r="G483">
        <f>(G$7*EXP(-$B$1*G$7)-F$7*EXP(-$B$1*F$7))*EXP(-G$7*$A483)</f>
        <v>3.2707088394236358E-6</v>
      </c>
      <c r="H483">
        <f>(H$7*EXP(-$B$1*H$7)-G$7*EXP(-$B$1*G$7))*EXP(-H$7*$A483)</f>
        <v>2.9932973787170868E-7</v>
      </c>
      <c r="I483">
        <f>(I$7*EXP(-$B$1*I$7)-H$7*EXP(-$B$1*H$7))*EXP(-I$7*$A483)</f>
        <v>2.7386829370551802E-8</v>
      </c>
      <c r="J483">
        <f>(J$7*EXP(-$B$1*J$7)-I$7*EXP(-$B$1*I$7))*EXP(-J$7*$A483)</f>
        <v>2.5050342327069221E-9</v>
      </c>
      <c r="K483" s="3">
        <f t="shared" si="1009"/>
        <v>-2.1160691606233994E-9</v>
      </c>
      <c r="L483" s="3">
        <v>0</v>
      </c>
      <c r="M483" s="4">
        <f t="shared" si="1010"/>
        <v>-1.8277745820973006E-3</v>
      </c>
      <c r="N483" s="3">
        <f t="shared" ref="N483:W483" si="1068">-N$7*EXP(-($B$1+$A483)*N$7)*(N$7-M$7)*($B$4+IF(N$6=1,1,0)*$B$3)</f>
        <v>-1.6774052279108496E-3</v>
      </c>
      <c r="O483" s="3">
        <f t="shared" si="1068"/>
        <v>-1.2765517402371431E-4</v>
      </c>
      <c r="P483" s="3">
        <f t="shared" si="1068"/>
        <v>-1.9789634678190801E-5</v>
      </c>
      <c r="Q483" s="3">
        <f t="shared" si="1068"/>
        <v>-2.5770118657606413E-6</v>
      </c>
      <c r="R483" s="3">
        <f t="shared" si="1068"/>
        <v>-3.0818499735028086E-7</v>
      </c>
      <c r="S483" s="3">
        <f t="shared" si="1068"/>
        <v>-3.5035819024466172E-8</v>
      </c>
      <c r="T483" s="3">
        <f t="shared" si="1068"/>
        <v>-3.851354958026791E-9</v>
      </c>
      <c r="U483" s="3">
        <f t="shared" si="1068"/>
        <v>-4.1334440098826364E-10</v>
      </c>
      <c r="V483" s="3">
        <f t="shared" si="1068"/>
        <v>-4.3573287436147045E-11</v>
      </c>
      <c r="W483" s="3">
        <f t="shared" si="1068"/>
        <v>-4.5297643769383717E-12</v>
      </c>
      <c r="X483" s="8">
        <f t="shared" si="1012"/>
        <v>1.5498973697501335E-3</v>
      </c>
      <c r="Y483" s="8">
        <f t="shared" ref="Y483:AF483" si="1069">(-EXP(-$B$1*Y$7)+EXP(-$B$1*X$7))*EXP(-Y$7*$A483)</f>
        <v>1.405733985638894E-3</v>
      </c>
      <c r="Z483" s="8">
        <f t="shared" si="1069"/>
        <v>1.307536286402755E-4</v>
      </c>
      <c r="AA483" s="8">
        <f t="shared" si="1069"/>
        <v>1.2161981980416277E-5</v>
      </c>
      <c r="AB483" s="8">
        <f t="shared" si="1069"/>
        <v>1.1312405416977549E-6</v>
      </c>
      <c r="AC483" s="8">
        <f t="shared" si="1069"/>
        <v>1.0522176116041399E-7</v>
      </c>
      <c r="AD483" s="8">
        <f t="shared" si="1069"/>
        <v>9.7871483681825486E-9</v>
      </c>
      <c r="AE483" s="8">
        <f t="shared" si="1069"/>
        <v>9.1034660629550581E-10</v>
      </c>
      <c r="AF483" s="8">
        <f t="shared" si="1069"/>
        <v>8.4675424589240061E-11</v>
      </c>
      <c r="AG483" s="3">
        <f t="shared" si="1014"/>
        <v>5.2901729015584985E-10</v>
      </c>
      <c r="AH483" s="9">
        <f t="shared" si="1015"/>
        <v>-7.6245692177765889E-2</v>
      </c>
      <c r="AI483" s="9">
        <f t="shared" si="1016"/>
        <v>0.30498276871106356</v>
      </c>
      <c r="AJ483" s="8">
        <f t="shared" si="1017"/>
        <v>-1.1817299776109768E-4</v>
      </c>
      <c r="AK483" s="7">
        <f t="shared" si="1018"/>
        <v>1.5614278074616239E-2</v>
      </c>
      <c r="AL483" s="7">
        <f t="shared" si="1019"/>
        <v>-1.8277745820973006E-3</v>
      </c>
      <c r="AM483" s="10">
        <f t="shared" si="1020"/>
        <v>1.3668330494757842E-2</v>
      </c>
      <c r="AN483" s="8"/>
      <c r="AO483" s="10">
        <f>Fixing!B483</f>
        <v>1.366824519369597E-2</v>
      </c>
      <c r="AP483" s="11">
        <f t="shared" si="1021"/>
        <v>-8.5301061871975725E-8</v>
      </c>
      <c r="AR483" t="str">
        <f t="shared" si="1022"/>
        <v>4.71999999999994 -0.0018277745820973 -0.000118172997761098 0.0156142780746162 0.0136683304947578</v>
      </c>
    </row>
    <row r="484" spans="1:44" x14ac:dyDescent="0.3">
      <c r="A484" s="4">
        <f t="shared" si="1023"/>
        <v>4.7299999999999436</v>
      </c>
      <c r="B484" s="4">
        <f t="shared" si="1008"/>
        <v>5.0916291122488695E-2</v>
      </c>
      <c r="C484">
        <f>(C$7*EXP(-$B$1*C$7)-B$7*EXP(-$B$1*B$7))*EXP(-C$7*$A484)</f>
        <v>4.6275288755172943E-2</v>
      </c>
      <c r="D484">
        <f>(D$7*EXP(-$B$1*D$7)-C$7*EXP(-$B$1*C$7))*EXP(-D$7*$A484)</f>
        <v>4.2180783946005685E-3</v>
      </c>
      <c r="E484">
        <f>(E$7*EXP(-$B$1*E$7)-D$7*EXP(-$B$1*D$7))*EXP(-E$7*$A484)</f>
        <v>3.8439513457512252E-4</v>
      </c>
      <c r="F484">
        <f>(F$7*EXP(-$B$1*F$7)-E$7*EXP(-$B$1*E$7))*EXP(-F$7*$A484)</f>
        <v>3.5021571458013236E-5</v>
      </c>
      <c r="G484">
        <f>(G$7*EXP(-$B$1*G$7)-F$7*EXP(-$B$1*F$7))*EXP(-G$7*$A484)</f>
        <v>3.1899547504485547E-6</v>
      </c>
      <c r="H484">
        <f>(H$7*EXP(-$B$1*H$7)-G$7*EXP(-$B$1*G$7))*EXP(-H$7*$A484)</f>
        <v>2.9048320717584561E-7</v>
      </c>
      <c r="I484">
        <f>(I$7*EXP(-$B$1*I$7)-H$7*EXP(-$B$1*H$7))*EXP(-I$7*$A484)</f>
        <v>2.6444870774326714E-8</v>
      </c>
      <c r="J484">
        <f>(J$7*EXP(-$B$1*J$7)-I$7*EXP(-$B$1*I$7))*EXP(-J$7*$A484)</f>
        <v>2.406810435499856E-9</v>
      </c>
      <c r="K484" s="3">
        <f t="shared" si="1009"/>
        <v>-2.0229567889406556E-9</v>
      </c>
      <c r="L484" s="3">
        <v>0</v>
      </c>
      <c r="M484" s="4">
        <f t="shared" si="1010"/>
        <v>-1.8223339904202324E-3</v>
      </c>
      <c r="N484" s="3">
        <f t="shared" ref="N484:W484" si="1070">-N$7*EXP(-($B$1+$A484)*N$7)*(N$7-M$7)*($B$4+IF(N$6=1,1,0)*$B$3)</f>
        <v>-1.6732169523668956E-3</v>
      </c>
      <c r="O484" s="3">
        <f t="shared" si="1070"/>
        <v>-1.2670134156135584E-4</v>
      </c>
      <c r="P484" s="3">
        <f t="shared" si="1070"/>
        <v>-1.9543803888065106E-5</v>
      </c>
      <c r="Q484" s="3">
        <f t="shared" si="1070"/>
        <v>-2.5323064712251153E-6</v>
      </c>
      <c r="R484" s="3">
        <f t="shared" si="1070"/>
        <v>-3.0132826244366247E-7</v>
      </c>
      <c r="S484" s="3">
        <f t="shared" si="1070"/>
        <v>-3.4085461311427792E-8</v>
      </c>
      <c r="T484" s="3">
        <f t="shared" si="1070"/>
        <v>-3.7281980616390456E-9</v>
      </c>
      <c r="U484" s="3">
        <f t="shared" si="1070"/>
        <v>-3.9813101962805332E-10</v>
      </c>
      <c r="V484" s="3">
        <f t="shared" si="1070"/>
        <v>-4.1760223230206981E-11</v>
      </c>
      <c r="W484" s="3">
        <f t="shared" si="1070"/>
        <v>-4.3196307506715191E-12</v>
      </c>
      <c r="X484" s="8">
        <f t="shared" si="1012"/>
        <v>1.5413788084207858E-3</v>
      </c>
      <c r="Y484" s="8">
        <f t="shared" ref="Y484:AF484" si="1071">(-EXP(-$B$1*Y$7)+EXP(-$B$1*X$7))*EXP(-Y$7*$A484)</f>
        <v>1.3987228581359666E-3</v>
      </c>
      <c r="Z484" s="8">
        <f t="shared" si="1071"/>
        <v>1.2945260829740524E-4</v>
      </c>
      <c r="AA484" s="8">
        <f t="shared" si="1071"/>
        <v>1.1980913658145381E-5</v>
      </c>
      <c r="AB484" s="8">
        <f t="shared" si="1071"/>
        <v>1.1088404781629547E-6</v>
      </c>
      <c r="AC484" s="8">
        <f t="shared" si="1071"/>
        <v>1.0262382662082957E-7</v>
      </c>
      <c r="AD484" s="8">
        <f t="shared" si="1071"/>
        <v>9.4978944200793324E-9</v>
      </c>
      <c r="AE484" s="8">
        <f t="shared" si="1071"/>
        <v>8.7903561371063791E-10</v>
      </c>
      <c r="AF484" s="8">
        <f t="shared" si="1071"/>
        <v>8.1355253701080867E-11</v>
      </c>
      <c r="AG484" s="3">
        <f t="shared" si="1014"/>
        <v>5.057391972351638E-10</v>
      </c>
      <c r="AH484" s="9">
        <f t="shared" si="1015"/>
        <v>-7.6055316016677074E-2</v>
      </c>
      <c r="AI484" s="9">
        <f t="shared" si="1016"/>
        <v>0.3042212640667083</v>
      </c>
      <c r="AJ484" s="8">
        <f t="shared" si="1017"/>
        <v>-1.1723005237585202E-4</v>
      </c>
      <c r="AK484" s="7">
        <f t="shared" si="1018"/>
        <v>1.5489818446872028E-2</v>
      </c>
      <c r="AL484" s="7">
        <f t="shared" si="1019"/>
        <v>-1.8223339904202324E-3</v>
      </c>
      <c r="AM484" s="10">
        <f t="shared" si="1020"/>
        <v>1.3550254404075944E-2</v>
      </c>
      <c r="AN484" s="8"/>
      <c r="AO484" s="10">
        <f>Fixing!B484</f>
        <v>1.3550169826002607E-2</v>
      </c>
      <c r="AP484" s="11">
        <f t="shared" si="1021"/>
        <v>-8.4578073336616377E-8</v>
      </c>
      <c r="AR484" t="str">
        <f t="shared" si="1022"/>
        <v>4.72999999999994 -0.00182233399042023 -0.000117230052375852 0.015489818446872 0.0135502544040759</v>
      </c>
    </row>
    <row r="485" spans="1:44" x14ac:dyDescent="0.3">
      <c r="A485" s="4">
        <f t="shared" si="1023"/>
        <v>4.7399999999999434</v>
      </c>
      <c r="B485" s="4">
        <f t="shared" si="1008"/>
        <v>5.0637016943857596E-2</v>
      </c>
      <c r="C485">
        <f>(C$7*EXP(-$B$1*C$7)-B$7*EXP(-$B$1*B$7))*EXP(-C$7*$A485)</f>
        <v>4.6044489789641888E-2</v>
      </c>
      <c r="D485">
        <f>(D$7*EXP(-$B$1*D$7)-C$7*EXP(-$B$1*C$7))*EXP(-D$7*$A485)</f>
        <v>4.1761078133152512E-3</v>
      </c>
      <c r="E485">
        <f>(E$7*EXP(-$B$1*E$7)-D$7*EXP(-$B$1*D$7))*EXP(-E$7*$A485)</f>
        <v>3.7867223659527943E-4</v>
      </c>
      <c r="F485">
        <f>(F$7*EXP(-$B$1*F$7)-E$7*EXP(-$B$1*E$7))*EXP(-F$7*$A485)</f>
        <v>3.4328097880262313E-5</v>
      </c>
      <c r="G485">
        <f>(G$7*EXP(-$B$1*G$7)-F$7*EXP(-$B$1*F$7))*EXP(-G$7*$A485)</f>
        <v>3.1111944870343408E-6</v>
      </c>
      <c r="H485">
        <f>(H$7*EXP(-$B$1*H$7)-G$7*EXP(-$B$1*G$7))*EXP(-H$7*$A485)</f>
        <v>2.818981309746455E-7</v>
      </c>
      <c r="I485">
        <f>(I$7*EXP(-$B$1*I$7)-H$7*EXP(-$B$1*H$7))*EXP(-I$7*$A485)</f>
        <v>2.5535310451921296E-8</v>
      </c>
      <c r="J485">
        <f>(J$7*EXP(-$B$1*J$7)-I$7*EXP(-$B$1*I$7))*EXP(-J$7*$A485)</f>
        <v>2.3124380484698674E-9</v>
      </c>
      <c r="K485" s="3">
        <f t="shared" si="1009"/>
        <v>-1.9339415960844365E-9</v>
      </c>
      <c r="L485" s="3">
        <v>0</v>
      </c>
      <c r="M485" s="4">
        <f t="shared" si="1010"/>
        <v>-1.8169149955522062E-3</v>
      </c>
      <c r="N485" s="3">
        <f t="shared" ref="N485:W485" si="1072">-N$7*EXP(-($B$1+$A485)*N$7)*(N$7-M$7)*($B$4+IF(N$6=1,1,0)*$B$3)</f>
        <v>-1.6690391344343408E-3</v>
      </c>
      <c r="O485" s="3">
        <f t="shared" si="1072"/>
        <v>-1.2575463608286772E-4</v>
      </c>
      <c r="P485" s="3">
        <f t="shared" si="1072"/>
        <v>-1.9301026857059122E-5</v>
      </c>
      <c r="Q485" s="3">
        <f t="shared" si="1072"/>
        <v>-2.4883766153384961E-6</v>
      </c>
      <c r="R485" s="3">
        <f t="shared" si="1072"/>
        <v>-2.9462408140560904E-7</v>
      </c>
      <c r="S485" s="3">
        <f t="shared" si="1072"/>
        <v>-3.3160882353043356E-8</v>
      </c>
      <c r="T485" s="3">
        <f t="shared" si="1072"/>
        <v>-3.6089794210841596E-9</v>
      </c>
      <c r="U485" s="3">
        <f t="shared" si="1072"/>
        <v>-3.8347757562723928E-10</v>
      </c>
      <c r="V485" s="3">
        <f t="shared" si="1072"/>
        <v>-4.0022599781856849E-11</v>
      </c>
      <c r="W485" s="3">
        <f t="shared" si="1072"/>
        <v>-4.1192451239061108E-12</v>
      </c>
      <c r="X485" s="8">
        <f t="shared" si="1012"/>
        <v>1.5329113748349303E-3</v>
      </c>
      <c r="Y485" s="8">
        <f t="shared" ref="Y485:AF485" si="1073">(-EXP(-$B$1*Y$7)+EXP(-$B$1*X$7))*EXP(-Y$7*$A485)</f>
        <v>1.3917466987773425E-3</v>
      </c>
      <c r="Z485" s="8">
        <f t="shared" si="1073"/>
        <v>1.2816453332324226E-4</v>
      </c>
      <c r="AA485" s="8">
        <f t="shared" si="1073"/>
        <v>1.1802541091992425E-5</v>
      </c>
      <c r="AB485" s="8">
        <f t="shared" si="1073"/>
        <v>1.0868839656041569E-6</v>
      </c>
      <c r="AC485" s="8">
        <f t="shared" si="1073"/>
        <v>1.0009003531357211E-7</v>
      </c>
      <c r="AD485" s="8">
        <f t="shared" si="1073"/>
        <v>9.2171892180812912E-9</v>
      </c>
      <c r="AE485" s="8">
        <f t="shared" si="1073"/>
        <v>8.488015496822858E-10</v>
      </c>
      <c r="AF485" s="8">
        <f t="shared" si="1073"/>
        <v>7.8165268575556518E-11</v>
      </c>
      <c r="AG485" s="3">
        <f t="shared" si="1014"/>
        <v>4.8348539902110912E-10</v>
      </c>
      <c r="AH485" s="9">
        <f t="shared" si="1015"/>
        <v>-7.5865415201560954E-2</v>
      </c>
      <c r="AI485" s="9">
        <f t="shared" si="1016"/>
        <v>0.30346166080624382</v>
      </c>
      <c r="AJ485" s="8">
        <f t="shared" si="1017"/>
        <v>-1.1629495791904763E-4</v>
      </c>
      <c r="AK485" s="7">
        <f t="shared" si="1018"/>
        <v>1.5366393260056935E-2</v>
      </c>
      <c r="AL485" s="7">
        <f t="shared" si="1019"/>
        <v>-1.8169149955522062E-3</v>
      </c>
      <c r="AM485" s="10">
        <f t="shared" si="1020"/>
        <v>1.3433183306585682E-2</v>
      </c>
      <c r="AN485" s="8"/>
      <c r="AO485" s="10">
        <f>Fixing!B485</f>
        <v>1.3433099444911738E-2</v>
      </c>
      <c r="AP485" s="11">
        <f t="shared" si="1021"/>
        <v>-8.3861673943683157E-8</v>
      </c>
      <c r="AR485" t="str">
        <f t="shared" si="1022"/>
        <v>4.73999999999994 -0.00181691499555221 -0.000116294957919048 0.0153663932600569 0.0134331833065857</v>
      </c>
    </row>
    <row r="486" spans="1:44" x14ac:dyDescent="0.3">
      <c r="A486" s="4">
        <f t="shared" si="1023"/>
        <v>4.7499999999999432</v>
      </c>
      <c r="B486" s="4">
        <f t="shared" si="1008"/>
        <v>5.0359412658071104E-2</v>
      </c>
      <c r="C486">
        <f>(C$7*EXP(-$B$1*C$7)-B$7*EXP(-$B$1*B$7))*EXP(-C$7*$A486)</f>
        <v>4.581484193875373E-2</v>
      </c>
      <c r="D486">
        <f>(D$7*EXP(-$B$1*D$7)-C$7*EXP(-$B$1*C$7))*EXP(-D$7*$A486)</f>
        <v>4.1345548462913672E-3</v>
      </c>
      <c r="E486">
        <f>(E$7*EXP(-$B$1*E$7)-D$7*EXP(-$B$1*D$7))*EXP(-E$7*$A486)</f>
        <v>3.7303454146620565E-4</v>
      </c>
      <c r="F486">
        <f>(F$7*EXP(-$B$1*F$7)-E$7*EXP(-$B$1*E$7))*EXP(-F$7*$A486)</f>
        <v>3.3648355999377574E-5</v>
      </c>
      <c r="G486">
        <f>(G$7*EXP(-$B$1*G$7)-F$7*EXP(-$B$1*F$7))*EXP(-G$7*$A486)</f>
        <v>3.0343788214525009E-6</v>
      </c>
      <c r="H486">
        <f>(H$7*EXP(-$B$1*H$7)-G$7*EXP(-$B$1*G$7))*EXP(-H$7*$A486)</f>
        <v>2.7356678212001727E-7</v>
      </c>
      <c r="I486">
        <f>(I$7*EXP(-$B$1*I$7)-H$7*EXP(-$B$1*H$7))*EXP(-I$7*$A486)</f>
        <v>2.4657034078193646E-8</v>
      </c>
      <c r="J486">
        <f>(J$7*EXP(-$B$1*J$7)-I$7*EXP(-$B$1*I$7))*EXP(-J$7*$A486)</f>
        <v>2.2217660556638589E-9</v>
      </c>
      <c r="K486" s="3">
        <f t="shared" si="1009"/>
        <v>-1.8488432958690106E-9</v>
      </c>
      <c r="L486" s="3">
        <v>0</v>
      </c>
      <c r="M486" s="4">
        <f t="shared" si="1010"/>
        <v>-1.8115174624976215E-3</v>
      </c>
      <c r="N486" s="3">
        <f t="shared" ref="N486:W486" si="1074">-N$7*EXP(-($B$1+$A486)*N$7)*(N$7-M$7)*($B$4+IF(N$6=1,1,0)*$B$3)</f>
        <v>-1.6648717480018094E-3</v>
      </c>
      <c r="O486" s="3">
        <f t="shared" si="1074"/>
        <v>-1.2481500433581742E-4</v>
      </c>
      <c r="P486" s="3">
        <f t="shared" si="1074"/>
        <v>-1.9061265650767777E-5</v>
      </c>
      <c r="Q486" s="3">
        <f t="shared" si="1074"/>
        <v>-2.4452088442390609E-6</v>
      </c>
      <c r="R486" s="3">
        <f t="shared" si="1074"/>
        <v>-2.880690601012848E-7</v>
      </c>
      <c r="S486" s="3">
        <f t="shared" si="1074"/>
        <v>-3.2261382892409498E-8</v>
      </c>
      <c r="T486" s="3">
        <f t="shared" si="1074"/>
        <v>-3.4935731005886603E-9</v>
      </c>
      <c r="U486" s="3">
        <f t="shared" si="1074"/>
        <v>-3.6936346016527189E-10</v>
      </c>
      <c r="V486" s="3">
        <f t="shared" si="1074"/>
        <v>-3.835727803629232E-11</v>
      </c>
      <c r="W486" s="3">
        <f t="shared" si="1074"/>
        <v>-3.9281552915573732E-12</v>
      </c>
      <c r="X486" s="8">
        <f t="shared" si="1012"/>
        <v>1.5244947149385991E-3</v>
      </c>
      <c r="Y486" s="8">
        <f t="shared" ref="Y486:AF486" si="1075">(-EXP(-$B$1*Y$7)+EXP(-$B$1*X$7))*EXP(-Y$7*$A486)</f>
        <v>1.3848053331586751E-3</v>
      </c>
      <c r="Z486" s="8">
        <f t="shared" si="1075"/>
        <v>1.2688927490921576E-4</v>
      </c>
      <c r="AA486" s="8">
        <f t="shared" si="1075"/>
        <v>1.162682414737751E-5</v>
      </c>
      <c r="AB486" s="8">
        <f t="shared" si="1075"/>
        <v>1.0653622211235801E-6</v>
      </c>
      <c r="AC486" s="8">
        <f t="shared" si="1075"/>
        <v>9.7618803536592866E-8</v>
      </c>
      <c r="AD486" s="8">
        <f t="shared" si="1075"/>
        <v>8.9447801085584617E-9</v>
      </c>
      <c r="AE486" s="8">
        <f t="shared" si="1075"/>
        <v>8.1960737370103094E-10</v>
      </c>
      <c r="AF486" s="8">
        <f t="shared" si="1075"/>
        <v>7.5100364555899733E-11</v>
      </c>
      <c r="AG486" s="3">
        <f t="shared" si="1014"/>
        <v>4.6221082396725276E-10</v>
      </c>
      <c r="AH486" s="9">
        <f t="shared" si="1015"/>
        <v>-7.5675988545536796E-2</v>
      </c>
      <c r="AI486" s="9">
        <f t="shared" si="1016"/>
        <v>0.30270395418214718</v>
      </c>
      <c r="AJ486" s="8">
        <f t="shared" si="1017"/>
        <v>-1.1536764458542481E-4</v>
      </c>
      <c r="AK486" s="7">
        <f t="shared" si="1018"/>
        <v>1.5243993341888598E-2</v>
      </c>
      <c r="AL486" s="7">
        <f t="shared" si="1019"/>
        <v>-1.8115174624976215E-3</v>
      </c>
      <c r="AM486" s="10">
        <f t="shared" si="1020"/>
        <v>1.3317108234805551E-2</v>
      </c>
      <c r="AN486" s="8"/>
      <c r="AO486" s="10">
        <f>Fixing!B486</f>
        <v>1.3317025082998167E-2</v>
      </c>
      <c r="AP486" s="11">
        <f t="shared" si="1021"/>
        <v>-8.3151807384052034E-8</v>
      </c>
      <c r="AR486" t="str">
        <f t="shared" si="1022"/>
        <v>4.74999999999994 -0.00181151746249762 -0.000115367644585425 0.0152439933418886 0.0133171082348056</v>
      </c>
    </row>
    <row r="487" spans="1:44" x14ac:dyDescent="0.3">
      <c r="A487" s="4">
        <f t="shared" si="1023"/>
        <v>4.7599999999999429</v>
      </c>
      <c r="B487" s="4">
        <f t="shared" si="1008"/>
        <v>5.008346677161879E-2</v>
      </c>
      <c r="C487">
        <f>(C$7*EXP(-$B$1*C$7)-B$7*EXP(-$B$1*B$7))*EXP(-C$7*$A487)</f>
        <v>4.5586339461300224E-2</v>
      </c>
      <c r="D487">
        <f>(D$7*EXP(-$B$1*D$7)-C$7*EXP(-$B$1*C$7))*EXP(-D$7*$A487)</f>
        <v>4.0934153381975858E-3</v>
      </c>
      <c r="E487">
        <f>(E$7*EXP(-$B$1*E$7)-D$7*EXP(-$B$1*D$7))*EXP(-E$7*$A487)</f>
        <v>3.6748078068271308E-4</v>
      </c>
      <c r="F487">
        <f>(F$7*EXP(-$B$1*F$7)-E$7*EXP(-$B$1*E$7))*EXP(-F$7*$A487)</f>
        <v>3.2982073909543318E-5</v>
      </c>
      <c r="G487">
        <f>(G$7*EXP(-$B$1*G$7)-F$7*EXP(-$B$1*F$7))*EXP(-G$7*$A487)</f>
        <v>2.9594597414114786E-6</v>
      </c>
      <c r="H487">
        <f>(H$7*EXP(-$B$1*H$7)-G$7*EXP(-$B$1*G$7))*EXP(-H$7*$A487)</f>
        <v>2.6548166183560881E-7</v>
      </c>
      <c r="I487">
        <f>(I$7*EXP(-$B$1*I$7)-H$7*EXP(-$B$1*H$7))*EXP(-I$7*$A487)</f>
        <v>2.3808965654751175E-8</v>
      </c>
      <c r="J487">
        <f>(J$7*EXP(-$B$1*J$7)-I$7*EXP(-$B$1*I$7))*EXP(-J$7*$A487)</f>
        <v>2.1346493625489499E-9</v>
      </c>
      <c r="K487" s="3">
        <f t="shared" si="1009"/>
        <v>-1.7674895351547861E-9</v>
      </c>
      <c r="L487" s="3">
        <v>0</v>
      </c>
      <c r="M487" s="4">
        <f t="shared" si="1010"/>
        <v>-1.8061412575280128E-3</v>
      </c>
      <c r="N487" s="3">
        <f t="shared" ref="N487:W487" si="1076">-N$7*EXP(-($B$1+$A487)*N$7)*(N$7-M$7)*($B$4+IF(N$6=1,1,0)*$B$3)</f>
        <v>-1.6607147670231221E-3</v>
      </c>
      <c r="O487" s="3">
        <f t="shared" si="1076"/>
        <v>-1.2388239346567117E-4</v>
      </c>
      <c r="P487" s="3">
        <f t="shared" si="1076"/>
        <v>-1.8824482806014824E-5</v>
      </c>
      <c r="Q487" s="3">
        <f t="shared" si="1076"/>
        <v>-2.4027899374595225E-6</v>
      </c>
      <c r="R487" s="3">
        <f t="shared" si="1076"/>
        <v>-2.81659879911153E-7</v>
      </c>
      <c r="S487" s="3">
        <f t="shared" si="1076"/>
        <v>-3.138628264018838E-8</v>
      </c>
      <c r="T487" s="3">
        <f t="shared" si="1076"/>
        <v>-3.381857191496585E-9</v>
      </c>
      <c r="U487" s="3">
        <f t="shared" si="1076"/>
        <v>-3.5576882294123782E-10</v>
      </c>
      <c r="V487" s="3">
        <f t="shared" si="1076"/>
        <v>-3.6761249553318581E-11</v>
      </c>
      <c r="W487" s="3">
        <f t="shared" si="1076"/>
        <v>-3.7459300261204585E-12</v>
      </c>
      <c r="X487" s="8">
        <f t="shared" si="1012"/>
        <v>1.5161284776508013E-3</v>
      </c>
      <c r="Y487" s="8">
        <f t="shared" ref="Y487:AF487" si="1077">(-EXP(-$B$1*Y$7)+EXP(-$B$1*X$7))*EXP(-Y$7*$A487)</f>
        <v>1.3778985877454619E-3</v>
      </c>
      <c r="Z487" s="8">
        <f t="shared" si="1077"/>
        <v>1.2562670552842157E-4</v>
      </c>
      <c r="AA487" s="8">
        <f t="shared" si="1077"/>
        <v>1.1453723287246787E-5</v>
      </c>
      <c r="AB487" s="8">
        <f t="shared" si="1077"/>
        <v>1.0442666357364719E-6</v>
      </c>
      <c r="AC487" s="8">
        <f t="shared" si="1077"/>
        <v>9.5208586689585612E-8</v>
      </c>
      <c r="AD487" s="8">
        <f t="shared" si="1077"/>
        <v>8.6804219049241031E-9</v>
      </c>
      <c r="AE487" s="8">
        <f t="shared" si="1077"/>
        <v>7.9141731925035464E-10</v>
      </c>
      <c r="AF487" s="8">
        <f t="shared" si="1077"/>
        <v>7.2155637141797984E-11</v>
      </c>
      <c r="AG487" s="3">
        <f t="shared" si="1014"/>
        <v>4.4187238378869664E-10</v>
      </c>
      <c r="AH487" s="9">
        <f t="shared" si="1015"/>
        <v>-7.5487034864687372E-2</v>
      </c>
      <c r="AI487" s="9">
        <f t="shared" si="1016"/>
        <v>0.30194813945874949</v>
      </c>
      <c r="AJ487" s="8">
        <f t="shared" si="1017"/>
        <v>-1.1444804325177143E-4</v>
      </c>
      <c r="AK487" s="7">
        <f t="shared" si="1018"/>
        <v>1.5122609609334396E-2</v>
      </c>
      <c r="AL487" s="7">
        <f t="shared" si="1019"/>
        <v>-1.8061412575280128E-3</v>
      </c>
      <c r="AM487" s="10">
        <f t="shared" si="1020"/>
        <v>1.3202020308554611E-2</v>
      </c>
      <c r="AN487" s="8"/>
      <c r="AO487" s="10">
        <f>Fixing!B487</f>
        <v>1.3201937860162136E-2</v>
      </c>
      <c r="AP487" s="11">
        <f t="shared" si="1021"/>
        <v>-8.2448392474399057E-8</v>
      </c>
      <c r="AR487" t="str">
        <f t="shared" si="1022"/>
        <v>4.75999999999994 -0.00180614125752801 -0.000114448043251771 0.0151226096093344 0.0132020203085546</v>
      </c>
    </row>
    <row r="488" spans="1:44" x14ac:dyDescent="0.3">
      <c r="A488" s="4">
        <f t="shared" si="1023"/>
        <v>4.7699999999999427</v>
      </c>
      <c r="B488" s="4">
        <f t="shared" si="1008"/>
        <v>4.9809167886682812E-2</v>
      </c>
      <c r="C488">
        <f>(C$7*EXP(-$B$1*C$7)-B$7*EXP(-$B$1*B$7))*EXP(-C$7*$A488)</f>
        <v>4.5358976644707547E-2</v>
      </c>
      <c r="D488">
        <f>(D$7*EXP(-$B$1*D$7)-C$7*EXP(-$B$1*C$7))*EXP(-D$7*$A488)</f>
        <v>4.0526851750488152E-3</v>
      </c>
      <c r="E488">
        <f>(E$7*EXP(-$B$1*E$7)-D$7*EXP(-$B$1*D$7))*EXP(-E$7*$A488)</f>
        <v>3.6200970462519532E-4</v>
      </c>
      <c r="F488">
        <f>(F$7*EXP(-$B$1*F$7)-E$7*EXP(-$B$1*E$7))*EXP(-F$7*$A488)</f>
        <v>3.2328985089039725E-5</v>
      </c>
      <c r="G488">
        <f>(G$7*EXP(-$B$1*G$7)-F$7*EXP(-$B$1*F$7))*EXP(-G$7*$A488)</f>
        <v>2.8863904200474203E-6</v>
      </c>
      <c r="H488">
        <f>(H$7*EXP(-$B$1*H$7)-G$7*EXP(-$B$1*G$7))*EXP(-H$7*$A488)</f>
        <v>2.5763549296740218E-7</v>
      </c>
      <c r="I488">
        <f>(I$7*EXP(-$B$1*I$7)-H$7*EXP(-$B$1*H$7))*EXP(-I$7*$A488)</f>
        <v>2.2990066191718106E-8</v>
      </c>
      <c r="J488">
        <f>(J$7*EXP(-$B$1*J$7)-I$7*EXP(-$B$1*I$7))*EXP(-J$7*$A488)</f>
        <v>2.0509485638302714E-9</v>
      </c>
      <c r="K488" s="3">
        <f t="shared" si="1009"/>
        <v>-1.6897155447743349E-9</v>
      </c>
      <c r="L488" s="3">
        <v>0</v>
      </c>
      <c r="M488" s="4">
        <f t="shared" si="1010"/>
        <v>-1.8007862481666617E-3</v>
      </c>
      <c r="N488" s="3">
        <f t="shared" ref="N488:W488" si="1078">-N$7*EXP(-($B$1+$A488)*N$7)*(N$7-M$7)*($B$4+IF(N$6=1,1,0)*$B$3)</f>
        <v>-1.6565681655171351E-3</v>
      </c>
      <c r="O488" s="3">
        <f t="shared" si="1078"/>
        <v>-1.229567510128218E-4</v>
      </c>
      <c r="P488" s="3">
        <f t="shared" si="1078"/>
        <v>-1.859064132499901E-5</v>
      </c>
      <c r="Q488" s="3">
        <f t="shared" si="1078"/>
        <v>-2.361106903878141E-6</v>
      </c>
      <c r="R488" s="3">
        <f t="shared" si="1078"/>
        <v>-2.7539329605085668E-7</v>
      </c>
      <c r="S488" s="3">
        <f t="shared" si="1078"/>
        <v>-3.0534919760106256E-8</v>
      </c>
      <c r="T488" s="3">
        <f t="shared" si="1078"/>
        <v>-3.2737136834921482E-9</v>
      </c>
      <c r="U488" s="3">
        <f t="shared" si="1078"/>
        <v>-3.4267454425610717E-10</v>
      </c>
      <c r="V488" s="3">
        <f t="shared" si="1078"/>
        <v>-3.5231631072536795E-11</v>
      </c>
      <c r="W488" s="3">
        <f t="shared" si="1078"/>
        <v>-3.5721581045304433E-12</v>
      </c>
      <c r="X488" s="8">
        <f t="shared" si="1012"/>
        <v>1.5078123148327667E-3</v>
      </c>
      <c r="Y488" s="8">
        <f t="shared" ref="Y488:AF488" si="1079">(-EXP(-$B$1*Y$7)+EXP(-$B$1*X$7))*EXP(-Y$7*$A488)</f>
        <v>1.3710262898687078E-3</v>
      </c>
      <c r="Z488" s="8">
        <f t="shared" si="1079"/>
        <v>1.2437669892286949E-4</v>
      </c>
      <c r="AA488" s="8">
        <f t="shared" si="1079"/>
        <v>1.1283199563176455E-5</v>
      </c>
      <c r="AB488" s="8">
        <f t="shared" si="1079"/>
        <v>1.0235887709273988E-6</v>
      </c>
      <c r="AC488" s="8">
        <f t="shared" si="1079"/>
        <v>9.28578783085616E-8</v>
      </c>
      <c r="AD488" s="8">
        <f t="shared" si="1079"/>
        <v>8.4238766669502355E-9</v>
      </c>
      <c r="AE488" s="8">
        <f t="shared" si="1079"/>
        <v>7.6419684998818604E-10</v>
      </c>
      <c r="AF488" s="8">
        <f t="shared" si="1079"/>
        <v>6.9326374141146683E-11</v>
      </c>
      <c r="AG488" s="3">
        <f t="shared" si="1014"/>
        <v>4.2242888619358384E-10</v>
      </c>
      <c r="AH488" s="9">
        <f t="shared" si="1015"/>
        <v>-7.5298552978051603E-2</v>
      </c>
      <c r="AI488" s="9">
        <f t="shared" si="1016"/>
        <v>0.30119421191220641</v>
      </c>
      <c r="AJ488" s="8">
        <f t="shared" si="1017"/>
        <v>-1.1353608546939371E-4</v>
      </c>
      <c r="AK488" s="7">
        <f t="shared" si="1018"/>
        <v>1.5002233067632209E-2</v>
      </c>
      <c r="AL488" s="7">
        <f t="shared" si="1019"/>
        <v>-1.8007862481666617E-3</v>
      </c>
      <c r="AM488" s="10">
        <f t="shared" si="1020"/>
        <v>1.3087910733996155E-2</v>
      </c>
      <c r="AN488" s="8"/>
      <c r="AO488" s="10">
        <f>Fixing!B488</f>
        <v>1.308782898262462E-2</v>
      </c>
      <c r="AP488" s="11">
        <f t="shared" si="1021"/>
        <v>-8.1751371535168649E-8</v>
      </c>
      <c r="AR488" t="str">
        <f t="shared" si="1022"/>
        <v>4.76999999999994 -0.00180078624816666 -0.000113536085469394 0.0150022330676322 0.0130879107339962</v>
      </c>
    </row>
    <row r="489" spans="1:44" x14ac:dyDescent="0.3">
      <c r="A489" s="4">
        <f t="shared" si="1023"/>
        <v>4.7799999999999425</v>
      </c>
      <c r="B489" s="4">
        <f t="shared" si="1008"/>
        <v>4.9536504700158759E-2</v>
      </c>
      <c r="C489">
        <f>(C$7*EXP(-$B$1*C$7)-B$7*EXP(-$B$1*B$7))*EXP(-C$7*$A489)</f>
        <v>4.5132747804893437E-2</v>
      </c>
      <c r="D489">
        <f>(D$7*EXP(-$B$1*D$7)-C$7*EXP(-$B$1*C$7))*EXP(-D$7*$A489)</f>
        <v>4.012360283794798E-3</v>
      </c>
      <c r="E489">
        <f>(E$7*EXP(-$B$1*E$7)-D$7*EXP(-$B$1*D$7))*EXP(-E$7*$A489)</f>
        <v>3.5662008227845806E-4</v>
      </c>
      <c r="F489">
        <f>(F$7*EXP(-$B$1*F$7)-E$7*EXP(-$B$1*E$7))*EXP(-F$7*$A489)</f>
        <v>3.1688828293630623E-5</v>
      </c>
      <c r="G489">
        <f>(G$7*EXP(-$B$1*G$7)-F$7*EXP(-$B$1*F$7))*EXP(-G$7*$A489)</f>
        <v>2.8151251866558708E-6</v>
      </c>
      <c r="H489">
        <f>(H$7*EXP(-$B$1*H$7)-G$7*EXP(-$B$1*G$7))*EXP(-H$7*$A489)</f>
        <v>2.500212134337837E-7</v>
      </c>
      <c r="I489">
        <f>(I$7*EXP(-$B$1*I$7)-H$7*EXP(-$B$1*H$7))*EXP(-I$7*$A489)</f>
        <v>2.2199332434843047E-8</v>
      </c>
      <c r="J489">
        <f>(J$7*EXP(-$B$1*J$7)-I$7*EXP(-$B$1*I$7))*EXP(-J$7*$A489)</f>
        <v>1.970529720372751E-9</v>
      </c>
      <c r="K489" s="3">
        <f t="shared" si="1009"/>
        <v>-1.6153638058185062E-9</v>
      </c>
      <c r="L489" s="3">
        <v>0</v>
      </c>
      <c r="M489" s="4">
        <f t="shared" si="1010"/>
        <v>-1.7954523031734166E-3</v>
      </c>
      <c r="N489" s="3">
        <f t="shared" ref="N489:W489" si="1080">-N$7*EXP(-($B$1+$A489)*N$7)*(N$7-M$7)*($B$4+IF(N$6=1,1,0)*$B$3)</f>
        <v>-1.6524319175675747E-3</v>
      </c>
      <c r="O489" s="3">
        <f t="shared" si="1080"/>
        <v>-1.2203802490963712E-4</v>
      </c>
      <c r="P489" s="3">
        <f t="shared" si="1080"/>
        <v>-1.8359704669513192E-5</v>
      </c>
      <c r="Q489" s="3">
        <f t="shared" si="1080"/>
        <v>-2.3201469777400981E-6</v>
      </c>
      <c r="R489" s="3">
        <f t="shared" si="1080"/>
        <v>-2.6926613592847563E-7</v>
      </c>
      <c r="S489" s="3">
        <f t="shared" si="1080"/>
        <v>-2.9706650368408567E-8</v>
      </c>
      <c r="T489" s="3">
        <f t="shared" si="1080"/>
        <v>-3.1690283399403419E-9</v>
      </c>
      <c r="U489" s="3">
        <f t="shared" si="1080"/>
        <v>-3.3006220812250982E-10</v>
      </c>
      <c r="V489" s="3">
        <f t="shared" si="1080"/>
        <v>-3.3765659304670793E-11</v>
      </c>
      <c r="W489" s="3">
        <f t="shared" si="1080"/>
        <v>-3.4064473801658354E-12</v>
      </c>
      <c r="X489" s="8">
        <f t="shared" si="1012"/>
        <v>1.499545881257577E-3</v>
      </c>
      <c r="Y489" s="8">
        <f t="shared" ref="Y489:AF489" si="1081">(-EXP(-$B$1*Y$7)+EXP(-$B$1*X$7))*EXP(-Y$7*$A489)</f>
        <v>1.3641882677206082E-3</v>
      </c>
      <c r="Z489" s="8">
        <f t="shared" si="1081"/>
        <v>1.2313913009085728E-4</v>
      </c>
      <c r="AA489" s="8">
        <f t="shared" si="1081"/>
        <v>1.1115214606609189E-5</v>
      </c>
      <c r="AB489" s="8">
        <f t="shared" si="1081"/>
        <v>1.003320355274729E-6</v>
      </c>
      <c r="AC489" s="8">
        <f t="shared" si="1081"/>
        <v>9.05652091242608E-8</v>
      </c>
      <c r="AD489" s="8">
        <f t="shared" si="1081"/>
        <v>8.1749134866053561E-9</v>
      </c>
      <c r="AE489" s="8">
        <f t="shared" si="1081"/>
        <v>7.3791261743556596E-10</v>
      </c>
      <c r="AF489" s="8">
        <f t="shared" si="1081"/>
        <v>6.6608048129536498E-11</v>
      </c>
      <c r="AG489" s="3">
        <f t="shared" si="1014"/>
        <v>4.0384095145462664E-10</v>
      </c>
      <c r="AH489" s="9">
        <f t="shared" si="1015"/>
        <v>-7.5110541707617037E-2</v>
      </c>
      <c r="AI489" s="9">
        <f t="shared" si="1016"/>
        <v>0.30044216683046815</v>
      </c>
      <c r="AJ489" s="8">
        <f t="shared" si="1017"/>
        <v>-1.1263170345668258E-4</v>
      </c>
      <c r="AK489" s="7">
        <f t="shared" si="1018"/>
        <v>1.4882854809323368E-2</v>
      </c>
      <c r="AL489" s="7">
        <f t="shared" si="1019"/>
        <v>-1.7954523031734166E-3</v>
      </c>
      <c r="AM489" s="10">
        <f t="shared" si="1020"/>
        <v>1.297477080269327E-2</v>
      </c>
      <c r="AN489" s="8"/>
      <c r="AO489" s="10">
        <f>Fixing!B489</f>
        <v>1.297468974200063E-2</v>
      </c>
      <c r="AP489" s="11">
        <f t="shared" si="1021"/>
        <v>-8.106069263914828E-8</v>
      </c>
      <c r="AR489" t="str">
        <f t="shared" si="1022"/>
        <v>4.77999999999994 -0.00179545230317342 -0.000112631703456683 0.0148828548093234 0.0129747708026933</v>
      </c>
    </row>
    <row r="490" spans="1:44" x14ac:dyDescent="0.3">
      <c r="A490" s="4">
        <f t="shared" si="1023"/>
        <v>4.7899999999999423</v>
      </c>
      <c r="B490" s="4">
        <f t="shared" si="1008"/>
        <v>4.9265466002688788E-2</v>
      </c>
      <c r="C490">
        <f>(C$7*EXP(-$B$1*C$7)-B$7*EXP(-$B$1*B$7))*EXP(-C$7*$A490)</f>
        <v>4.4907647286125119E-2</v>
      </c>
      <c r="D490">
        <f>(D$7*EXP(-$B$1*D$7)-C$7*EXP(-$B$1*C$7))*EXP(-D$7*$A490)</f>
        <v>3.9724366319128061E-3</v>
      </c>
      <c r="E490">
        <f>(E$7*EXP(-$B$1*E$7)-D$7*EXP(-$B$1*D$7))*EXP(-E$7*$A490)</f>
        <v>3.5131070095473574E-4</v>
      </c>
      <c r="F490">
        <f>(F$7*EXP(-$B$1*F$7)-E$7*EXP(-$B$1*E$7))*EXP(-F$7*$A490)</f>
        <v>3.106134745206232E-5</v>
      </c>
      <c r="G490">
        <f>(G$7*EXP(-$B$1*G$7)-F$7*EXP(-$B$1*F$7))*EXP(-G$7*$A490)</f>
        <v>2.7456194981460846E-6</v>
      </c>
      <c r="H490">
        <f>(H$7*EXP(-$B$1*H$7)-G$7*EXP(-$B$1*G$7))*EXP(-H$7*$A490)</f>
        <v>2.4263196986919376E-7</v>
      </c>
      <c r="I490">
        <f>(I$7*EXP(-$B$1*I$7)-H$7*EXP(-$B$1*H$7))*EXP(-I$7*$A490)</f>
        <v>2.1435795636386711E-8</v>
      </c>
      <c r="J490">
        <f>(J$7*EXP(-$B$1*J$7)-I$7*EXP(-$B$1*I$7))*EXP(-J$7*$A490)</f>
        <v>1.8932641448699212E-9</v>
      </c>
      <c r="K490" s="3">
        <f t="shared" si="1009"/>
        <v>-1.5442837306068274E-9</v>
      </c>
      <c r="L490" s="3">
        <v>0</v>
      </c>
      <c r="M490" s="4">
        <f t="shared" si="1010"/>
        <v>-1.790139292529742E-3</v>
      </c>
      <c r="N490" s="3">
        <f t="shared" ref="N490:W490" si="1082">-N$7*EXP(-($B$1+$A490)*N$7)*(N$7-M$7)*($B$4+IF(N$6=1,1,0)*$B$3)</f>
        <v>-1.6483059973228784E-3</v>
      </c>
      <c r="O490" s="3">
        <f t="shared" si="1082"/>
        <v>-1.2112616347753176E-4</v>
      </c>
      <c r="P490" s="3">
        <f t="shared" si="1082"/>
        <v>-1.813163675523508E-5</v>
      </c>
      <c r="Q490" s="3">
        <f t="shared" si="1082"/>
        <v>-2.27989761474787E-6</v>
      </c>
      <c r="R490" s="3">
        <f t="shared" si="1082"/>
        <v>-2.6327529753833639E-7</v>
      </c>
      <c r="S490" s="3">
        <f t="shared" si="1082"/>
        <v>-2.8900848046891936E-8</v>
      </c>
      <c r="T490" s="3">
        <f t="shared" si="1082"/>
        <v>-3.0676905772138901E-9</v>
      </c>
      <c r="U490" s="3">
        <f t="shared" si="1082"/>
        <v>-3.1791407636420906E-10</v>
      </c>
      <c r="V490" s="3">
        <f t="shared" si="1082"/>
        <v>-3.2360685939625231E-11</v>
      </c>
      <c r="W490" s="3">
        <f t="shared" si="1082"/>
        <v>-3.24842389790134E-12</v>
      </c>
      <c r="X490" s="8">
        <f t="shared" si="1012"/>
        <v>1.4913288345801729E-3</v>
      </c>
      <c r="Y490" s="8">
        <f t="shared" ref="Y490:AF490" si="1083">(-EXP(-$B$1*Y$7)+EXP(-$B$1*X$7))*EXP(-Y$7*$A490)</f>
        <v>1.3573843503502533E-3</v>
      </c>
      <c r="Z490" s="8">
        <f t="shared" si="1083"/>
        <v>1.2191387527447047E-4</v>
      </c>
      <c r="AA490" s="8">
        <f t="shared" si="1083"/>
        <v>1.0949730620221075E-5</v>
      </c>
      <c r="AB490" s="8">
        <f t="shared" si="1083"/>
        <v>9.8345328114195216E-7</v>
      </c>
      <c r="AC490" s="8">
        <f t="shared" si="1083"/>
        <v>8.8329146143810468E-8</v>
      </c>
      <c r="AD490" s="8">
        <f t="shared" si="1083"/>
        <v>7.9333082802216331E-9</v>
      </c>
      <c r="AE490" s="8">
        <f t="shared" si="1083"/>
        <v>7.1253242012057992E-10</v>
      </c>
      <c r="AF490" s="8">
        <f t="shared" si="1083"/>
        <v>6.3996309205408366E-11</v>
      </c>
      <c r="AG490" s="3">
        <f t="shared" si="1014"/>
        <v>3.860709326517069E-10</v>
      </c>
      <c r="AH490" s="9">
        <f t="shared" si="1015"/>
        <v>-7.4922999878312663E-2</v>
      </c>
      <c r="AI490" s="9">
        <f t="shared" si="1016"/>
        <v>0.29969199951325065</v>
      </c>
      <c r="AJ490" s="8">
        <f t="shared" si="1017"/>
        <v>-1.1173483009177446E-4</v>
      </c>
      <c r="AK490" s="7">
        <f t="shared" si="1018"/>
        <v>1.4764466013297875E-2</v>
      </c>
      <c r="AL490" s="7">
        <f t="shared" si="1019"/>
        <v>-1.790139292529742E-3</v>
      </c>
      <c r="AM490" s="10">
        <f t="shared" si="1020"/>
        <v>1.2862591890676359E-2</v>
      </c>
      <c r="AN490" s="8"/>
      <c r="AO490" s="10">
        <f>Fixing!B490</f>
        <v>1.2862511514393963E-2</v>
      </c>
      <c r="AP490" s="11">
        <f t="shared" si="1021"/>
        <v>-8.0376282395391851E-8</v>
      </c>
      <c r="AR490" t="str">
        <f t="shared" si="1022"/>
        <v>4.78999999999994 -0.00179013929252974 -0.000111734830091774 0.0147644660132979 0.0128625918906764</v>
      </c>
    </row>
    <row r="491" spans="1:44" x14ac:dyDescent="0.3">
      <c r="A491" s="4">
        <f t="shared" si="1023"/>
        <v>4.7999999999999421</v>
      </c>
      <c r="B491" s="4">
        <f t="shared" si="1008"/>
        <v>4.8996040677706604E-2</v>
      </c>
      <c r="C491">
        <f>(C$7*EXP(-$B$1*C$7)-B$7*EXP(-$B$1*B$7))*EXP(-C$7*$A491)</f>
        <v>4.4683669460877894E-2</v>
      </c>
      <c r="D491">
        <f>(D$7*EXP(-$B$1*D$7)-C$7*EXP(-$B$1*C$7))*EXP(-D$7*$A491)</f>
        <v>3.9329102270043792E-3</v>
      </c>
      <c r="E491">
        <f>(E$7*EXP(-$B$1*E$7)-D$7*EXP(-$B$1*D$7))*EXP(-E$7*$A491)</f>
        <v>3.4608036602083134E-4</v>
      </c>
      <c r="F491">
        <f>(F$7*EXP(-$B$1*F$7)-E$7*EXP(-$B$1*E$7))*EXP(-F$7*$A491)</f>
        <v>3.0446291563631663E-5</v>
      </c>
      <c r="G491">
        <f>(G$7*EXP(-$B$1*G$7)-F$7*EXP(-$B$1*F$7))*EXP(-G$7*$A491)</f>
        <v>2.6778299112001367E-6</v>
      </c>
      <c r="H491">
        <f>(H$7*EXP(-$B$1*H$7)-G$7*EXP(-$B$1*G$7))*EXP(-H$7*$A491)</f>
        <v>2.3546111145563549E-7</v>
      </c>
      <c r="I491">
        <f>(I$7*EXP(-$B$1*I$7)-H$7*EXP(-$B$1*H$7))*EXP(-I$7*$A491)</f>
        <v>2.0698520368285315E-8</v>
      </c>
      <c r="J491">
        <f>(J$7*EXP(-$B$1*J$7)-I$7*EXP(-$B$1*I$7))*EXP(-J$7*$A491)</f>
        <v>1.8190281959167761E-9</v>
      </c>
      <c r="K491" s="3">
        <f t="shared" si="1009"/>
        <v>-1.4763313576959549E-9</v>
      </c>
      <c r="L491" s="3">
        <v>0</v>
      </c>
      <c r="M491" s="4">
        <f t="shared" si="1010"/>
        <v>-1.7848470874239743E-3</v>
      </c>
      <c r="N491" s="3">
        <f t="shared" ref="N491:W491" si="1084">-N$7*EXP(-($B$1+$A491)*N$7)*(N$7-M$7)*($B$4+IF(N$6=1,1,0)*$B$3)</f>
        <v>-1.644190378996031E-3</v>
      </c>
      <c r="O491" s="3">
        <f t="shared" si="1084"/>
        <v>-1.2022111542405954E-4</v>
      </c>
      <c r="P491" s="3">
        <f t="shared" si="1084"/>
        <v>-1.7906401946089088E-5</v>
      </c>
      <c r="Q491" s="3">
        <f t="shared" si="1084"/>
        <v>-2.240346488219462E-6</v>
      </c>
      <c r="R491" s="3">
        <f t="shared" si="1084"/>
        <v>-2.5741774789055241E-7</v>
      </c>
      <c r="S491" s="3">
        <f t="shared" si="1084"/>
        <v>-2.8116903369145655E-8</v>
      </c>
      <c r="T491" s="3">
        <f t="shared" si="1084"/>
        <v>-2.9695933478790011E-9</v>
      </c>
      <c r="U491" s="3">
        <f t="shared" si="1084"/>
        <v>-3.0621306366887793E-10</v>
      </c>
      <c r="V491" s="3">
        <f t="shared" si="1084"/>
        <v>-3.1014172862254579E-11</v>
      </c>
      <c r="W491" s="3">
        <f t="shared" si="1084"/>
        <v>-3.0977310502130291E-12</v>
      </c>
      <c r="X491" s="8">
        <f t="shared" si="1012"/>
        <v>1.4831608353077354E-3</v>
      </c>
      <c r="Y491" s="8">
        <f t="shared" ref="Y491:AF491" si="1085">(-EXP(-$B$1*Y$7)+EXP(-$B$1*X$7))*EXP(-Y$7*$A491)</f>
        <v>1.3506143676593541E-3</v>
      </c>
      <c r="Z491" s="8">
        <f t="shared" si="1085"/>
        <v>1.2070081194720631E-4</v>
      </c>
      <c r="AA491" s="8">
        <f t="shared" si="1085"/>
        <v>1.0786710369417034E-5</v>
      </c>
      <c r="AB491" s="8">
        <f t="shared" si="1085"/>
        <v>9.6397960143451733E-7</v>
      </c>
      <c r="AC491" s="8">
        <f t="shared" si="1085"/>
        <v>8.6148291755057658E-8</v>
      </c>
      <c r="AD491" s="8">
        <f t="shared" si="1085"/>
        <v>7.6988435868044871E-9</v>
      </c>
      <c r="AE491" s="8">
        <f t="shared" si="1085"/>
        <v>6.8802516412754378E-10</v>
      </c>
      <c r="AF491" s="8">
        <f t="shared" si="1085"/>
        <v>6.148697802928302E-11</v>
      </c>
      <c r="AG491" s="3">
        <f t="shared" si="1014"/>
        <v>3.6908283942398877E-10</v>
      </c>
      <c r="AH491" s="9">
        <f t="shared" si="1015"/>
        <v>-7.4735926318001411E-2</v>
      </c>
      <c r="AI491" s="9">
        <f t="shared" si="1016"/>
        <v>0.29894370527200564</v>
      </c>
      <c r="AJ491" s="8">
        <f t="shared" si="1017"/>
        <v>-1.1084539890530434E-4</v>
      </c>
      <c r="AK491" s="7">
        <f t="shared" si="1018"/>
        <v>1.4647057943851523E-2</v>
      </c>
      <c r="AL491" s="7">
        <f t="shared" si="1019"/>
        <v>-1.7848470874239743E-3</v>
      </c>
      <c r="AM491" s="10">
        <f t="shared" si="1020"/>
        <v>1.2751365457522243E-2</v>
      </c>
      <c r="AN491" s="8"/>
      <c r="AO491" s="10">
        <f>Fixing!B491</f>
        <v>1.2751285759457564E-2</v>
      </c>
      <c r="AP491" s="11">
        <f t="shared" si="1021"/>
        <v>-7.9698064679029068E-8</v>
      </c>
      <c r="AR491" t="str">
        <f t="shared" si="1022"/>
        <v>4.79999999999994 -0.00178484708742397 -0.000110845398905304 0.0146470579438515 0.0127513654575222</v>
      </c>
    </row>
    <row r="492" spans="1:44" x14ac:dyDescent="0.3">
      <c r="A492" s="4">
        <f t="shared" si="1023"/>
        <v>4.8099999999999419</v>
      </c>
      <c r="B492" s="4">
        <f t="shared" si="1008"/>
        <v>4.8728217700494098E-2</v>
      </c>
      <c r="C492">
        <f>(C$7*EXP(-$B$1*C$7)-B$7*EXP(-$B$1*B$7))*EXP(-C$7*$A492)</f>
        <v>4.4460808729694455E-2</v>
      </c>
      <c r="D492">
        <f>(D$7*EXP(-$B$1*D$7)-C$7*EXP(-$B$1*C$7))*EXP(-D$7*$A492)</f>
        <v>3.8937771163960891E-3</v>
      </c>
      <c r="E492">
        <f>(E$7*EXP(-$B$1*E$7)-D$7*EXP(-$B$1*D$7))*EXP(-E$7*$A492)</f>
        <v>3.409279006293191E-4</v>
      </c>
      <c r="F492">
        <f>(F$7*EXP(-$B$1*F$7)-E$7*EXP(-$B$1*E$7))*EXP(-F$7*$A492)</f>
        <v>2.9843414597782425E-5</v>
      </c>
      <c r="G492">
        <f>(G$7*EXP(-$B$1*G$7)-F$7*EXP(-$B$1*F$7))*EXP(-G$7*$A492)</f>
        <v>2.6117140551194424E-6</v>
      </c>
      <c r="H492">
        <f>(H$7*EXP(-$B$1*H$7)-G$7*EXP(-$B$1*G$7))*EXP(-H$7*$A492)</f>
        <v>2.285021839364891E-7</v>
      </c>
      <c r="I492">
        <f>(I$7*EXP(-$B$1*I$7)-H$7*EXP(-$B$1*H$7))*EXP(-I$7*$A492)</f>
        <v>1.9986603376133928E-8</v>
      </c>
      <c r="J492">
        <f>(J$7*EXP(-$B$1*J$7)-I$7*EXP(-$B$1*I$7))*EXP(-J$7*$A492)</f>
        <v>1.7477030801571432E-9</v>
      </c>
      <c r="K492" s="3">
        <f t="shared" si="1009"/>
        <v>-1.4113690603085775E-9</v>
      </c>
      <c r="L492" s="3">
        <v>0</v>
      </c>
      <c r="M492" s="4">
        <f t="shared" si="1010"/>
        <v>-1.7795755602367973E-3</v>
      </c>
      <c r="N492" s="3">
        <f t="shared" ref="N492:W492" si="1086">-N$7*EXP(-($B$1+$A492)*N$7)*(N$7-M$7)*($B$4+IF(N$6=1,1,0)*$B$3)</f>
        <v>-1.6400850368644044E-3</v>
      </c>
      <c r="O492" s="3">
        <f t="shared" si="1086"/>
        <v>-1.1932282984002902E-4</v>
      </c>
      <c r="P492" s="3">
        <f t="shared" si="1086"/>
        <v>-1.7683965048678018E-5</v>
      </c>
      <c r="Q492" s="3">
        <f t="shared" si="1086"/>
        <v>-2.2014814853132498E-6</v>
      </c>
      <c r="R492" s="3">
        <f t="shared" si="1086"/>
        <v>-2.5169052147551015E-7</v>
      </c>
      <c r="S492" s="3">
        <f t="shared" si="1086"/>
        <v>-2.7354223439643726E-8</v>
      </c>
      <c r="T492" s="3">
        <f t="shared" si="1086"/>
        <v>-2.8746330276165838E-9</v>
      </c>
      <c r="U492" s="3">
        <f t="shared" si="1086"/>
        <v>-2.9494271355905439E-10</v>
      </c>
      <c r="V492" s="3">
        <f t="shared" si="1086"/>
        <v>-2.9723687567203269E-11</v>
      </c>
      <c r="W492" s="3">
        <f t="shared" si="1086"/>
        <v>-2.954028772431276E-12</v>
      </c>
      <c r="X492" s="8">
        <f t="shared" si="1012"/>
        <v>1.4750415467704408E-3</v>
      </c>
      <c r="Y492" s="8">
        <f t="shared" ref="Y492:AF492" si="1087">(-EXP(-$B$1*Y$7)+EXP(-$B$1*X$7))*EXP(-Y$7*$A492)</f>
        <v>1.3438781503979909E-3</v>
      </c>
      <c r="Z492" s="8">
        <f t="shared" si="1087"/>
        <v>1.1949981880172122E-4</v>
      </c>
      <c r="AA492" s="8">
        <f t="shared" si="1087"/>
        <v>1.0626117173952884E-5</v>
      </c>
      <c r="AB492" s="8">
        <f t="shared" si="1087"/>
        <v>9.448915264208891E-7</v>
      </c>
      <c r="AC492" s="8">
        <f t="shared" si="1087"/>
        <v>8.40212828530164E-8</v>
      </c>
      <c r="AD492" s="8">
        <f t="shared" si="1087"/>
        <v>7.4713083723029956E-9</v>
      </c>
      <c r="AE492" s="8">
        <f t="shared" si="1087"/>
        <v>6.6436082500305966E-10</v>
      </c>
      <c r="AF492" s="8">
        <f t="shared" si="1087"/>
        <v>5.9076039135926104E-11</v>
      </c>
      <c r="AG492" s="3">
        <f t="shared" si="1014"/>
        <v>3.5284226507714426E-10</v>
      </c>
      <c r="AH492" s="9">
        <f t="shared" si="1015"/>
        <v>-7.4549319857472929E-2</v>
      </c>
      <c r="AI492" s="9">
        <f t="shared" si="1016"/>
        <v>0.29819727942989172</v>
      </c>
      <c r="AJ492" s="8">
        <f t="shared" si="1017"/>
        <v>-1.099633440732512E-4</v>
      </c>
      <c r="AK492" s="7">
        <f t="shared" si="1018"/>
        <v>1.4530621949754834E-2</v>
      </c>
      <c r="AL492" s="7">
        <f t="shared" si="1019"/>
        <v>-1.7795755602367973E-3</v>
      </c>
      <c r="AM492" s="10">
        <f t="shared" si="1020"/>
        <v>1.2641083045444784E-2</v>
      </c>
      <c r="AN492" s="8"/>
      <c r="AO492" s="10">
        <f>Fixing!B492</f>
        <v>1.2641004019440608E-2</v>
      </c>
      <c r="AP492" s="11">
        <f t="shared" si="1021"/>
        <v>-7.9026004176294129E-8</v>
      </c>
      <c r="AR492" t="str">
        <f t="shared" si="1022"/>
        <v>4.80999999999994 -0.0017795755602368 -0.000109963344073251 0.0145306219497548 0.0126410830454448</v>
      </c>
    </row>
    <row r="493" spans="1:44" x14ac:dyDescent="0.3">
      <c r="A493" s="4">
        <f t="shared" si="1023"/>
        <v>4.8199999999999417</v>
      </c>
      <c r="B493" s="4">
        <f t="shared" si="1008"/>
        <v>4.8461986137249655E-2</v>
      </c>
      <c r="C493">
        <f>(C$7*EXP(-$B$1*C$7)-B$7*EXP(-$B$1*B$7))*EXP(-C$7*$A493)</f>
        <v>4.4239059521044941E-2</v>
      </c>
      <c r="D493">
        <f>(D$7*EXP(-$B$1*D$7)-C$7*EXP(-$B$1*C$7))*EXP(-D$7*$A493)</f>
        <v>3.8550333867442645E-3</v>
      </c>
      <c r="E493">
        <f>(E$7*EXP(-$B$1*E$7)-D$7*EXP(-$B$1*D$7))*EXP(-E$7*$A493)</f>
        <v>3.3585214545374885E-4</v>
      </c>
      <c r="F493">
        <f>(F$7*EXP(-$B$1*F$7)-E$7*EXP(-$B$1*E$7))*EXP(-F$7*$A493)</f>
        <v>2.9252475395689801E-5</v>
      </c>
      <c r="G493">
        <f>(G$7*EXP(-$B$1*G$7)-F$7*EXP(-$B$1*F$7))*EXP(-G$7*$A493)</f>
        <v>2.5472306053417023E-6</v>
      </c>
      <c r="H493">
        <f>(H$7*EXP(-$B$1*H$7)-G$7*EXP(-$B$1*G$7))*EXP(-H$7*$A493)</f>
        <v>2.2174892380724566E-7</v>
      </c>
      <c r="I493">
        <f>(I$7*EXP(-$B$1*I$7)-H$7*EXP(-$B$1*H$7))*EXP(-I$7*$A493)</f>
        <v>1.9299172472586682E-8</v>
      </c>
      <c r="J493">
        <f>(J$7*EXP(-$B$1*J$7)-I$7*EXP(-$B$1*I$7))*EXP(-J$7*$A493)</f>
        <v>1.6791746621889709E-9</v>
      </c>
      <c r="K493" s="3">
        <f t="shared" si="1009"/>
        <v>-1.3492652675921457E-9</v>
      </c>
      <c r="L493" s="3">
        <v>0</v>
      </c>
      <c r="M493" s="4">
        <f t="shared" si="1010"/>
        <v>-1.7743245845269187E-3</v>
      </c>
      <c r="N493" s="3">
        <f t="shared" ref="N493:W493" si="1088">-N$7*EXP(-($B$1+$A493)*N$7)*(N$7-M$7)*($B$4+IF(N$6=1,1,0)*$B$3)</f>
        <v>-1.6359899452695968E-3</v>
      </c>
      <c r="O493" s="3">
        <f t="shared" si="1088"/>
        <v>-1.1843125619663901E-4</v>
      </c>
      <c r="P493" s="3">
        <f t="shared" si="1088"/>
        <v>-1.7464291306784126E-5</v>
      </c>
      <c r="Q493" s="3">
        <f t="shared" si="1088"/>
        <v>-2.1632907033183344E-6</v>
      </c>
      <c r="R493" s="3">
        <f t="shared" si="1088"/>
        <v>-2.460907187625158E-7</v>
      </c>
      <c r="S493" s="3">
        <f t="shared" si="1088"/>
        <v>-2.6612231445339643E-8</v>
      </c>
      <c r="T493" s="3">
        <f t="shared" si="1088"/>
        <v>-2.7827093057593931E-9</v>
      </c>
      <c r="U493" s="3">
        <f t="shared" si="1088"/>
        <v>-2.8408717524751211E-10</v>
      </c>
      <c r="V493" s="3">
        <f t="shared" si="1088"/>
        <v>-2.8486898764531209E-11</v>
      </c>
      <c r="W493" s="3">
        <f t="shared" si="1088"/>
        <v>-2.8169927753255817E-12</v>
      </c>
      <c r="X493" s="8">
        <f t="shared" si="1012"/>
        <v>1.4669706350925701E-3</v>
      </c>
      <c r="Y493" s="8">
        <f t="shared" ref="Y493:AF493" si="1089">(-EXP(-$B$1*Y$7)+EXP(-$B$1*X$7))*EXP(-Y$7*$A493)</f>
        <v>1.3371755301603814E-3</v>
      </c>
      <c r="Z493" s="8">
        <f t="shared" si="1089"/>
        <v>1.1831077573769985E-4</v>
      </c>
      <c r="AA493" s="8">
        <f t="shared" si="1089"/>
        <v>1.0467914899682144E-5</v>
      </c>
      <c r="AB493" s="8">
        <f t="shared" si="1089"/>
        <v>9.261814206165508E-7</v>
      </c>
      <c r="AC493" s="8">
        <f t="shared" si="1089"/>
        <v>8.194678998788304E-8</v>
      </c>
      <c r="AD493" s="8">
        <f t="shared" si="1089"/>
        <v>7.2504978396650212E-9</v>
      </c>
      <c r="AE493" s="8">
        <f t="shared" si="1089"/>
        <v>6.4151041097229958E-10</v>
      </c>
      <c r="AF493" s="8">
        <f t="shared" si="1089"/>
        <v>5.6759634508747195E-11</v>
      </c>
      <c r="AG493" s="3">
        <f t="shared" si="1014"/>
        <v>3.3731631689803649E-10</v>
      </c>
      <c r="AH493" s="9">
        <f t="shared" si="1015"/>
        <v>-7.4363179330436222E-2</v>
      </c>
      <c r="AI493" s="9">
        <f t="shared" si="1016"/>
        <v>0.29745271732174489</v>
      </c>
      <c r="AJ493" s="8">
        <f t="shared" si="1017"/>
        <v>-1.0908860040987271E-4</v>
      </c>
      <c r="AK493" s="7">
        <f t="shared" si="1018"/>
        <v>1.4415149463333641E-2</v>
      </c>
      <c r="AL493" s="7">
        <f t="shared" si="1019"/>
        <v>-1.7743245845269187E-3</v>
      </c>
      <c r="AM493" s="10">
        <f t="shared" si="1020"/>
        <v>1.2531736278396849E-2</v>
      </c>
      <c r="AN493" s="8"/>
      <c r="AO493" s="10">
        <f>Fixing!B493</f>
        <v>1.2531657918376781E-2</v>
      </c>
      <c r="AP493" s="11">
        <f t="shared" si="1021"/>
        <v>-7.8360020068155012E-8</v>
      </c>
      <c r="AR493" t="str">
        <f t="shared" si="1022"/>
        <v>4.81999999999994 -0.00177432458452692 -0.000109088600409873 0.0144151494633336 0.0125317362783968</v>
      </c>
    </row>
    <row r="494" spans="1:44" x14ac:dyDescent="0.3">
      <c r="A494" s="4">
        <f t="shared" si="1023"/>
        <v>4.8299999999999415</v>
      </c>
      <c r="B494" s="4">
        <f t="shared" si="1008"/>
        <v>4.8197335144167651E-2</v>
      </c>
      <c r="C494">
        <f>(C$7*EXP(-$B$1*C$7)-B$7*EXP(-$B$1*B$7))*EXP(-C$7*$A494)</f>
        <v>4.4018416291187565E-2</v>
      </c>
      <c r="D494">
        <f>(D$7*EXP(-$B$1*D$7)-C$7*EXP(-$B$1*C$7))*EXP(-D$7*$A494)</f>
        <v>3.8166751636436519E-3</v>
      </c>
      <c r="E494">
        <f>(E$7*EXP(-$B$1*E$7)-D$7*EXP(-$B$1*D$7))*EXP(-E$7*$A494)</f>
        <v>3.3085195842779254E-4</v>
      </c>
      <c r="F494">
        <f>(F$7*EXP(-$B$1*F$7)-E$7*EXP(-$B$1*E$7))*EXP(-F$7*$A494)</f>
        <v>2.8673237573793654E-5</v>
      </c>
      <c r="G494">
        <f>(G$7*EXP(-$B$1*G$7)-F$7*EXP(-$B$1*F$7))*EXP(-G$7*$A494)</f>
        <v>2.4843392576116959E-6</v>
      </c>
      <c r="H494">
        <f>(H$7*EXP(-$B$1*H$7)-G$7*EXP(-$B$1*G$7))*EXP(-H$7*$A494)</f>
        <v>2.1519525267793013E-7</v>
      </c>
      <c r="I494">
        <f>(I$7*EXP(-$B$1*I$7)-H$7*EXP(-$B$1*H$7))*EXP(-I$7*$A494)</f>
        <v>1.8635385468818629E-8</v>
      </c>
      <c r="J494">
        <f>(J$7*EXP(-$B$1*J$7)-I$7*EXP(-$B$1*I$7))*EXP(-J$7*$A494)</f>
        <v>1.6133332819233343E-9</v>
      </c>
      <c r="K494" s="3">
        <f t="shared" si="1009"/>
        <v>-1.2898941981429575E-9</v>
      </c>
      <c r="L494" s="3">
        <v>0</v>
      </c>
      <c r="M494" s="4">
        <f t="shared" si="1010"/>
        <v>-1.7690940350169558E-3</v>
      </c>
      <c r="N494" s="3">
        <f t="shared" ref="N494:W494" si="1090">-N$7*EXP(-($B$1+$A494)*N$7)*(N$7-M$7)*($B$4+IF(N$6=1,1,0)*$B$3)</f>
        <v>-1.631905078617273E-3</v>
      </c>
      <c r="O494" s="3">
        <f t="shared" si="1090"/>
        <v>-1.1754634434263722E-4</v>
      </c>
      <c r="P494" s="3">
        <f t="shared" si="1090"/>
        <v>-1.7247346395938276E-5</v>
      </c>
      <c r="Q494" s="3">
        <f t="shared" si="1090"/>
        <v>-2.1257624460092292E-6</v>
      </c>
      <c r="R494" s="3">
        <f t="shared" si="1090"/>
        <v>-2.4061550473184752E-7</v>
      </c>
      <c r="S494" s="3">
        <f t="shared" si="1090"/>
        <v>-2.5890366219423858E-8</v>
      </c>
      <c r="T494" s="3">
        <f t="shared" si="1090"/>
        <v>-2.6937250793295837E-9</v>
      </c>
      <c r="U494" s="3">
        <f t="shared" si="1090"/>
        <v>-2.7363118134448112E-10</v>
      </c>
      <c r="V494" s="3">
        <f t="shared" si="1090"/>
        <v>-2.7301572168187146E-11</v>
      </c>
      <c r="W494" s="3">
        <f t="shared" si="1090"/>
        <v>-2.6863138132894194E-12</v>
      </c>
      <c r="X494" s="8">
        <f t="shared" si="1012"/>
        <v>1.4589477691639837E-3</v>
      </c>
      <c r="Y494" s="8">
        <f t="shared" ref="Y494:AF494" si="1091">(-EXP(-$B$1*Y$7)+EXP(-$B$1*X$7))*EXP(-Y$7*$A494)</f>
        <v>1.3305063393806707E-3</v>
      </c>
      <c r="Z494" s="8">
        <f t="shared" si="1091"/>
        <v>1.1713356384984486E-4</v>
      </c>
      <c r="AA494" s="8">
        <f t="shared" si="1091"/>
        <v>1.0312067950425681E-5</v>
      </c>
      <c r="AB494" s="8">
        <f t="shared" si="1091"/>
        <v>9.0784179972970927E-7</v>
      </c>
      <c r="AC494" s="8">
        <f t="shared" si="1091"/>
        <v>7.9923516534086579E-8</v>
      </c>
      <c r="AD494" s="8">
        <f t="shared" si="1091"/>
        <v>7.0362132445060321E-9</v>
      </c>
      <c r="AE494" s="8">
        <f t="shared" si="1091"/>
        <v>6.1944592742046976E-10</v>
      </c>
      <c r="AF494" s="8">
        <f t="shared" si="1091"/>
        <v>5.4534057406150108E-11</v>
      </c>
      <c r="AG494" s="3">
        <f t="shared" si="1014"/>
        <v>3.2247354953573942E-10</v>
      </c>
      <c r="AH494" s="9">
        <f t="shared" si="1015"/>
        <v>-7.417750357351241E-2</v>
      </c>
      <c r="AI494" s="9">
        <f t="shared" si="1016"/>
        <v>0.29671001429404964</v>
      </c>
      <c r="AJ494" s="8">
        <f t="shared" si="1017"/>
        <v>-1.0822110336072936E-4</v>
      </c>
      <c r="AK494" s="7">
        <f t="shared" si="1018"/>
        <v>1.4300631999561084E-2</v>
      </c>
      <c r="AL494" s="7">
        <f t="shared" si="1019"/>
        <v>-1.7690940350169558E-3</v>
      </c>
      <c r="AM494" s="10">
        <f t="shared" si="1020"/>
        <v>1.2423316861183399E-2</v>
      </c>
      <c r="AN494" s="8"/>
      <c r="AO494" s="10">
        <f>Fixing!B494</f>
        <v>1.2423239161126719E-2</v>
      </c>
      <c r="AP494" s="11">
        <f t="shared" si="1021"/>
        <v>-7.7700056680396479E-8</v>
      </c>
      <c r="AR494" t="str">
        <f t="shared" si="1022"/>
        <v>4.82999999999994 -0.00176909403501696 -0.000108221103360729 0.0143006319995611 0.0124233168611834</v>
      </c>
    </row>
    <row r="495" spans="1:44" x14ac:dyDescent="0.3">
      <c r="A495" s="4">
        <f t="shared" si="1023"/>
        <v>4.8399999999999412</v>
      </c>
      <c r="B495" s="4">
        <f t="shared" si="1008"/>
        <v>4.7934253966529297E-2</v>
      </c>
      <c r="C495">
        <f>(C$7*EXP(-$B$1*C$7)-B$7*EXP(-$B$1*B$7))*EXP(-C$7*$A495)</f>
        <v>4.3798873524030106E-2</v>
      </c>
      <c r="D495">
        <f>(D$7*EXP(-$B$1*D$7)-C$7*EXP(-$B$1*C$7))*EXP(-D$7*$A495)</f>
        <v>3.7786986112399766E-3</v>
      </c>
      <c r="E495">
        <f>(E$7*EXP(-$B$1*E$7)-D$7*EXP(-$B$1*D$7))*EXP(-E$7*$A495)</f>
        <v>3.2592621448827467E-4</v>
      </c>
      <c r="F495">
        <f>(F$7*EXP(-$B$1*F$7)-E$7*EXP(-$B$1*E$7))*EXP(-F$7*$A495)</f>
        <v>2.8105469429241961E-5</v>
      </c>
      <c r="G495">
        <f>(G$7*EXP(-$B$1*G$7)-F$7*EXP(-$B$1*F$7))*EXP(-G$7*$A495)</f>
        <v>2.4230007027897995E-6</v>
      </c>
      <c r="H495">
        <f>(H$7*EXP(-$B$1*H$7)-G$7*EXP(-$B$1*G$7))*EXP(-H$7*$A495)</f>
        <v>2.0883527180214005E-7</v>
      </c>
      <c r="I495">
        <f>(I$7*EXP(-$B$1*I$7)-H$7*EXP(-$B$1*H$7))*EXP(-I$7*$A495)</f>
        <v>1.7994429142738816E-8</v>
      </c>
      <c r="J495">
        <f>(J$7*EXP(-$B$1*J$7)-I$7*EXP(-$B$1*I$7))*EXP(-J$7*$A495)</f>
        <v>1.5500735791048986E-9</v>
      </c>
      <c r="K495" s="3">
        <f t="shared" si="1009"/>
        <v>-1.2331356052557952E-9</v>
      </c>
      <c r="L495" s="3">
        <v>0</v>
      </c>
      <c r="M495" s="4">
        <f t="shared" si="1010"/>
        <v>-1.7638837875795178E-3</v>
      </c>
      <c r="N495" s="3">
        <f t="shared" ref="N495:W495" si="1092">-N$7*EXP(-($B$1+$A495)*N$7)*(N$7-M$7)*($B$4+IF(N$6=1,1,0)*$B$3)</f>
        <v>-1.6278304113770024E-3</v>
      </c>
      <c r="O495" s="3">
        <f t="shared" si="1092"/>
        <v>-1.1666804450149834E-4</v>
      </c>
      <c r="P495" s="3">
        <f t="shared" si="1092"/>
        <v>-1.7033096418056808E-5</v>
      </c>
      <c r="Q495" s="3">
        <f t="shared" si="1092"/>
        <v>-2.0888852200638241E-6</v>
      </c>
      <c r="R495" s="3">
        <f t="shared" si="1092"/>
        <v>-2.3526210743946316E-7</v>
      </c>
      <c r="S495" s="3">
        <f t="shared" si="1092"/>
        <v>-2.5188081816914702E-8</v>
      </c>
      <c r="T495" s="3">
        <f t="shared" si="1092"/>
        <v>-2.6075863504646511E-9</v>
      </c>
      <c r="U495" s="3">
        <f t="shared" si="1092"/>
        <v>-2.635600263853586E-10</v>
      </c>
      <c r="V495" s="3">
        <f t="shared" si="1092"/>
        <v>-2.6165566459722594E-11</v>
      </c>
      <c r="W495" s="3">
        <f t="shared" si="1092"/>
        <v>-2.5616969864736346E-12</v>
      </c>
      <c r="X495" s="8">
        <f t="shared" si="1012"/>
        <v>1.4509726206119442E-3</v>
      </c>
      <c r="Y495" s="8">
        <f t="shared" ref="Y495:AF495" si="1093">(-EXP(-$B$1*Y$7)+EXP(-$B$1*X$7))*EXP(-Y$7*$A495)</f>
        <v>1.3238704113287417E-3</v>
      </c>
      <c r="Z495" s="8">
        <f t="shared" si="1093"/>
        <v>1.1596806541598648E-4</v>
      </c>
      <c r="AA495" s="8">
        <f t="shared" si="1093"/>
        <v>1.0158541259962423E-5</v>
      </c>
      <c r="AB495" s="8">
        <f t="shared" si="1093"/>
        <v>8.8986532766747864E-7</v>
      </c>
      <c r="AC495" s="8">
        <f t="shared" si="1093"/>
        <v>7.7950197879855083E-8</v>
      </c>
      <c r="AD495" s="8">
        <f t="shared" si="1093"/>
        <v>6.828261716225739E-9</v>
      </c>
      <c r="AE495" s="8">
        <f t="shared" si="1093"/>
        <v>5.98140342595897E-10</v>
      </c>
      <c r="AF495" s="8">
        <f t="shared" si="1093"/>
        <v>5.2395746429955604E-11</v>
      </c>
      <c r="AG495" s="3">
        <f t="shared" si="1014"/>
        <v>3.0828390131394884E-10</v>
      </c>
      <c r="AH495" s="9">
        <f t="shared" si="1015"/>
        <v>-7.3992291426227388E-2</v>
      </c>
      <c r="AI495" s="9">
        <f t="shared" si="1016"/>
        <v>0.29596916570490955</v>
      </c>
      <c r="AJ495" s="8">
        <f t="shared" si="1017"/>
        <v>-1.0736078899579585E-4</v>
      </c>
      <c r="AK495" s="7">
        <f t="shared" si="1018"/>
        <v>1.4187061155160928E-2</v>
      </c>
      <c r="AL495" s="7">
        <f t="shared" si="1019"/>
        <v>-1.7638837875795178E-3</v>
      </c>
      <c r="AM495" s="10">
        <f t="shared" si="1020"/>
        <v>1.2315816578585614E-2</v>
      </c>
      <c r="AN495" s="8"/>
      <c r="AO495" s="10">
        <f>Fixing!B495</f>
        <v>1.2315739532534144E-2</v>
      </c>
      <c r="AP495" s="11">
        <f t="shared" si="1021"/>
        <v>-7.7046051469298327E-8</v>
      </c>
      <c r="AR495" t="str">
        <f t="shared" si="1022"/>
        <v>4.83999999999994 -0.00176388378757952 -0.000107360788995796 0.0141870611551609 0.0123158165785856</v>
      </c>
    </row>
    <row r="496" spans="1:44" x14ac:dyDescent="0.3">
      <c r="A496" s="4">
        <f t="shared" si="1023"/>
        <v>4.849999999999941</v>
      </c>
      <c r="B496" s="4">
        <f t="shared" si="1008"/>
        <v>4.7672731937804601E-2</v>
      </c>
      <c r="C496">
        <f>(C$7*EXP(-$B$1*C$7)-B$7*EXP(-$B$1*B$7))*EXP(-C$7*$A496)</f>
        <v>4.3580425730991933E-2</v>
      </c>
      <c r="D496">
        <f>(D$7*EXP(-$B$1*D$7)-C$7*EXP(-$B$1*C$7))*EXP(-D$7*$A496)</f>
        <v>3.7410999318463522E-3</v>
      </c>
      <c r="E496">
        <f>(E$7*EXP(-$B$1*E$7)-D$7*EXP(-$B$1*D$7))*EXP(-E$7*$A496)</f>
        <v>3.210738053220282E-4</v>
      </c>
      <c r="F496">
        <f>(F$7*EXP(-$B$1*F$7)-E$7*EXP(-$B$1*E$7))*EXP(-F$7*$A496)</f>
        <v>2.7548943847206552E-5</v>
      </c>
      <c r="G496">
        <f>(G$7*EXP(-$B$1*G$7)-F$7*EXP(-$B$1*F$7))*EXP(-G$7*$A496)</f>
        <v>2.3631766022825068E-6</v>
      </c>
      <c r="H496">
        <f>(H$7*EXP(-$B$1*H$7)-G$7*EXP(-$B$1*G$7))*EXP(-H$7*$A496)</f>
        <v>2.0266325676777567E-7</v>
      </c>
      <c r="I496">
        <f>(I$7*EXP(-$B$1*I$7)-H$7*EXP(-$B$1*H$7))*EXP(-I$7*$A496)</f>
        <v>1.7375518242691597E-8</v>
      </c>
      <c r="J496">
        <f>(J$7*EXP(-$B$1*J$7)-I$7*EXP(-$B$1*I$7))*EXP(-J$7*$A496)</f>
        <v>1.4892943247130311E-9</v>
      </c>
      <c r="K496" s="3">
        <f t="shared" si="1009"/>
        <v>-1.1788745333832779E-9</v>
      </c>
      <c r="L496" s="3">
        <v>0</v>
      </c>
      <c r="M496" s="4">
        <f t="shared" si="1010"/>
        <v>-1.7586937192234945E-3</v>
      </c>
      <c r="N496" s="3">
        <f t="shared" ref="N496:W496" si="1094">-N$7*EXP(-($B$1+$A496)*N$7)*(N$7-M$7)*($B$4+IF(N$6=1,1,0)*$B$3)</f>
        <v>-1.623765918082102E-3</v>
      </c>
      <c r="O496" s="3">
        <f t="shared" si="1094"/>
        <v>-1.1579630726862489E-4</v>
      </c>
      <c r="P496" s="3">
        <f t="shared" si="1094"/>
        <v>-1.6821507896144748E-5</v>
      </c>
      <c r="Q496" s="3">
        <f t="shared" si="1094"/>
        <v>-2.052647731543445E-6</v>
      </c>
      <c r="R496" s="3">
        <f t="shared" si="1094"/>
        <v>-2.3002781661364694E-7</v>
      </c>
      <c r="S496" s="3">
        <f t="shared" si="1094"/>
        <v>-2.4504847101761318E-8</v>
      </c>
      <c r="T496" s="3">
        <f t="shared" si="1094"/>
        <v>-2.5242021271234685E-9</v>
      </c>
      <c r="U496" s="3">
        <f t="shared" si="1094"/>
        <v>-2.5385954614872953E-10</v>
      </c>
      <c r="V496" s="3">
        <f t="shared" si="1094"/>
        <v>-2.5076829419952886E-11</v>
      </c>
      <c r="W496" s="3">
        <f t="shared" si="1094"/>
        <v>-2.4428610752935467E-12</v>
      </c>
      <c r="X496" s="8">
        <f t="shared" si="1012"/>
        <v>1.4430448637732869E-3</v>
      </c>
      <c r="Y496" s="8">
        <f t="shared" ref="Y496:AF496" si="1095">(-EXP(-$B$1*Y$7)+EXP(-$B$1*X$7))*EXP(-Y$7*$A496)</f>
        <v>1.3172675801060474E-3</v>
      </c>
      <c r="Z496" s="8">
        <f t="shared" si="1095"/>
        <v>1.1481416388531008E-4</v>
      </c>
      <c r="AA496" s="8">
        <f t="shared" si="1095"/>
        <v>1.0007300284139326E-5</v>
      </c>
      <c r="AB496" s="8">
        <f t="shared" si="1095"/>
        <v>8.7224481360134408E-7</v>
      </c>
      <c r="AC496" s="8">
        <f t="shared" si="1095"/>
        <v>7.6025600636792554E-8</v>
      </c>
      <c r="AD496" s="8">
        <f t="shared" si="1095"/>
        <v>6.6264560844115447E-9</v>
      </c>
      <c r="AE496" s="8">
        <f t="shared" si="1095"/>
        <v>5.7756755449275441E-10</v>
      </c>
      <c r="AF496" s="8">
        <f t="shared" si="1095"/>
        <v>5.0341279826404425E-11</v>
      </c>
      <c r="AG496" s="3">
        <f t="shared" si="1014"/>
        <v>2.9471863334581953E-10</v>
      </c>
      <c r="AH496" s="9">
        <f t="shared" si="1015"/>
        <v>-7.3807541731004636E-2</v>
      </c>
      <c r="AI496" s="9">
        <f t="shared" si="1016"/>
        <v>0.29523016692401854</v>
      </c>
      <c r="AJ496" s="8">
        <f t="shared" si="1017"/>
        <v>-1.0650759400265878E-4</v>
      </c>
      <c r="AK496" s="7">
        <f t="shared" si="1018"/>
        <v>1.4074428607722043E-2</v>
      </c>
      <c r="AL496" s="7">
        <f t="shared" si="1019"/>
        <v>-1.7586937192234945E-3</v>
      </c>
      <c r="AM496" s="10">
        <f t="shared" si="1020"/>
        <v>1.2209227294495889E-2</v>
      </c>
      <c r="AN496" s="8"/>
      <c r="AO496" s="10">
        <f>Fixing!B496</f>
        <v>1.2209150896522246E-2</v>
      </c>
      <c r="AP496" s="11">
        <f t="shared" si="1021"/>
        <v>-7.6397973643518857E-8</v>
      </c>
      <c r="AR496" t="str">
        <f t="shared" si="1022"/>
        <v>4.84999999999994 -0.00175869371922349 -0.000106507594002659 0.014074428607722 0.0122092272944959</v>
      </c>
    </row>
    <row r="497" spans="1:44" x14ac:dyDescent="0.3">
      <c r="A497" s="4">
        <f t="shared" si="1023"/>
        <v>4.8599999999999408</v>
      </c>
      <c r="B497" s="4">
        <f t="shared" si="1008"/>
        <v>4.7412758478765041E-2</v>
      </c>
      <c r="C497">
        <f>(C$7*EXP(-$B$1*C$7)-B$7*EXP(-$B$1*B$7))*EXP(-C$7*$A497)</f>
        <v>4.3363067450866856E-2</v>
      </c>
      <c r="D497">
        <f>(D$7*EXP(-$B$1*D$7)-C$7*EXP(-$B$1*C$7))*EXP(-D$7*$A497)</f>
        <v>3.7038753655635058E-3</v>
      </c>
      <c r="E497">
        <f>(E$7*EXP(-$B$1*E$7)-D$7*EXP(-$B$1*D$7))*EXP(-E$7*$A497)</f>
        <v>3.1629363911651946E-4</v>
      </c>
      <c r="F497">
        <f>(F$7*EXP(-$B$1*F$7)-E$7*EXP(-$B$1*E$7))*EXP(-F$7*$A497)</f>
        <v>2.7003438210034173E-5</v>
      </c>
      <c r="G497">
        <f>(G$7*EXP(-$B$1*G$7)-F$7*EXP(-$B$1*F$7))*EXP(-G$7*$A497)</f>
        <v>2.3048295640795652E-6</v>
      </c>
      <c r="H497">
        <f>(H$7*EXP(-$B$1*H$7)-G$7*EXP(-$B$1*G$7))*EXP(-H$7*$A497)</f>
        <v>1.9667365234468249E-7</v>
      </c>
      <c r="I497">
        <f>(I$7*EXP(-$B$1*I$7)-H$7*EXP(-$B$1*H$7))*EXP(-I$7*$A497)</f>
        <v>1.6777894525425217E-8</v>
      </c>
      <c r="J497">
        <f>(J$7*EXP(-$B$1*J$7)-I$7*EXP(-$B$1*I$7))*EXP(-J$7*$A497)</f>
        <v>1.4308982589737724E-9</v>
      </c>
      <c r="K497" s="3">
        <f t="shared" si="1009"/>
        <v>-1.1270010853115825E-9</v>
      </c>
      <c r="L497" s="3">
        <v>0</v>
      </c>
      <c r="M497" s="4">
        <f t="shared" si="1010"/>
        <v>-1.7535237080805266E-3</v>
      </c>
      <c r="N497" s="3">
        <f t="shared" ref="N497:W497" si="1096">-N$7*EXP(-($B$1+$A497)*N$7)*(N$7-M$7)*($B$4+IF(N$6=1,1,0)*$B$3)</f>
        <v>-1.6197115733294753E-3</v>
      </c>
      <c r="O497" s="3">
        <f t="shared" si="1096"/>
        <v>-1.149310836085675E-4</v>
      </c>
      <c r="P497" s="3">
        <f t="shared" si="1096"/>
        <v>-1.6612547769065102E-5</v>
      </c>
      <c r="Q497" s="3">
        <f t="shared" si="1096"/>
        <v>-2.0170388824340101E-6</v>
      </c>
      <c r="R497" s="3">
        <f t="shared" si="1096"/>
        <v>-2.2490998228287502E-7</v>
      </c>
      <c r="S497" s="3">
        <f t="shared" si="1096"/>
        <v>-2.3840145345146974E-8</v>
      </c>
      <c r="T497" s="3">
        <f t="shared" si="1096"/>
        <v>-2.4434843269674574E-9</v>
      </c>
      <c r="U497" s="3">
        <f t="shared" si="1096"/>
        <v>-2.4451609773559819E-10</v>
      </c>
      <c r="V497" s="3">
        <f t="shared" si="1096"/>
        <v>-2.4033394221578016E-11</v>
      </c>
      <c r="W497" s="3">
        <f t="shared" si="1096"/>
        <v>-2.3295379058079653E-12</v>
      </c>
      <c r="X497" s="8">
        <f t="shared" si="1012"/>
        <v>1.435164175666934E-3</v>
      </c>
      <c r="Y497" s="8">
        <f t="shared" ref="Y497:AF497" si="1097">(-EXP(-$B$1*Y$7)+EXP(-$B$1*X$7))*EXP(-Y$7*$A497)</f>
        <v>1.3106976806414638E-3</v>
      </c>
      <c r="Z497" s="8">
        <f t="shared" si="1097"/>
        <v>1.1367174386670101E-4</v>
      </c>
      <c r="AA497" s="8">
        <f t="shared" si="1097"/>
        <v>9.8583109930987756E-6</v>
      </c>
      <c r="AB497" s="8">
        <f t="shared" si="1097"/>
        <v>8.5497320909073584E-7</v>
      </c>
      <c r="AC497" s="8">
        <f t="shared" si="1097"/>
        <v>7.414852186897128E-8</v>
      </c>
      <c r="AD497" s="8">
        <f t="shared" si="1097"/>
        <v>6.4306147103725242E-9</v>
      </c>
      <c r="AE497" s="8">
        <f t="shared" si="1097"/>
        <v>5.5770235887284277E-10</v>
      </c>
      <c r="AF497" s="8">
        <f t="shared" si="1097"/>
        <v>4.8367370010621313E-11</v>
      </c>
      <c r="AG497" s="3">
        <f t="shared" si="1014"/>
        <v>2.8175027132789568E-10</v>
      </c>
      <c r="AH497" s="9">
        <f t="shared" si="1015"/>
        <v>-7.3623253333157973E-2</v>
      </c>
      <c r="AI497" s="9">
        <f t="shared" si="1016"/>
        <v>0.29449301333263189</v>
      </c>
      <c r="AJ497" s="8">
        <f t="shared" si="1017"/>
        <v>-1.0566145567979951E-4</v>
      </c>
      <c r="AK497" s="7">
        <f t="shared" si="1018"/>
        <v>1.3962726114823808E-2</v>
      </c>
      <c r="AL497" s="7">
        <f t="shared" si="1019"/>
        <v>-1.7535237080805266E-3</v>
      </c>
      <c r="AM497" s="10">
        <f t="shared" si="1020"/>
        <v>1.2103540951063483E-2</v>
      </c>
      <c r="AN497" s="8"/>
      <c r="AO497" s="10">
        <f>Fixing!B497</f>
        <v>1.2103465195365268E-2</v>
      </c>
      <c r="AP497" s="11">
        <f t="shared" si="1021"/>
        <v>-7.5755698214496903E-8</v>
      </c>
      <c r="AR497" t="str">
        <f t="shared" si="1022"/>
        <v>4.85999999999994 -0.00175352370808053 -0.0001056614556798 0.0139627261148238 0.0121035409510635</v>
      </c>
    </row>
    <row r="498" spans="1:44" x14ac:dyDescent="0.3">
      <c r="A498" s="4">
        <f t="shared" si="1023"/>
        <v>4.8699999999999406</v>
      </c>
      <c r="B498" s="4">
        <f t="shared" si="1008"/>
        <v>4.7154323096607137E-2</v>
      </c>
      <c r="C498">
        <f>(C$7*EXP(-$B$1*C$7)-B$7*EXP(-$B$1*B$7))*EXP(-C$7*$A498)</f>
        <v>4.3146793249686538E-2</v>
      </c>
      <c r="D498">
        <f>(D$7*EXP(-$B$1*D$7)-C$7*EXP(-$B$1*C$7))*EXP(-D$7*$A498)</f>
        <v>3.6670211899037888E-3</v>
      </c>
      <c r="E498">
        <f>(E$7*EXP(-$B$1*E$7)-D$7*EXP(-$B$1*D$7))*EXP(-E$7*$A498)</f>
        <v>3.1158464031418574E-4</v>
      </c>
      <c r="F498">
        <f>(F$7*EXP(-$B$1*F$7)-E$7*EXP(-$B$1*E$7))*EXP(-F$7*$A498)</f>
        <v>2.6468734308196451E-5</v>
      </c>
      <c r="G498">
        <f>(G$7*EXP(-$B$1*G$7)-F$7*EXP(-$B$1*F$7))*EXP(-G$7*$A498)</f>
        <v>2.2479231193827439E-6</v>
      </c>
      <c r="H498">
        <f>(H$7*EXP(-$B$1*H$7)-G$7*EXP(-$B$1*G$7))*EXP(-H$7*$A498)</f>
        <v>1.9086106748456935E-7</v>
      </c>
      <c r="I498">
        <f>(I$7*EXP(-$B$1*I$7)-H$7*EXP(-$B$1*H$7))*EXP(-I$7*$A498)</f>
        <v>1.6200825827148757E-8</v>
      </c>
      <c r="J498">
        <f>(J$7*EXP(-$B$1*J$7)-I$7*EXP(-$B$1*I$7))*EXP(-J$7*$A498)</f>
        <v>1.3747919357234478E-9</v>
      </c>
      <c r="K498" s="3">
        <f t="shared" si="1009"/>
        <v>-1.0774101995810454E-9</v>
      </c>
      <c r="L498" s="3">
        <v>0</v>
      </c>
      <c r="M498" s="4">
        <f t="shared" si="1010"/>
        <v>-1.7483736333916823E-3</v>
      </c>
      <c r="N498" s="3">
        <f t="shared" ref="N498:W498" si="1098">-N$7*EXP(-($B$1+$A498)*N$7)*(N$7-M$7)*($B$4+IF(N$6=1,1,0)*$B$3)</f>
        <v>-1.6156673517794542E-3</v>
      </c>
      <c r="O498" s="3">
        <f t="shared" si="1098"/>
        <v>-1.1407232485226731E-4</v>
      </c>
      <c r="P498" s="3">
        <f t="shared" si="1098"/>
        <v>-1.6406183386372848E-5</v>
      </c>
      <c r="Q498" s="3">
        <f t="shared" si="1098"/>
        <v>-1.9820477672471604E-6</v>
      </c>
      <c r="R498" s="3">
        <f t="shared" si="1098"/>
        <v>-2.199060134342126E-7</v>
      </c>
      <c r="S498" s="3">
        <f t="shared" si="1098"/>
        <v>-2.3193473834688067E-8</v>
      </c>
      <c r="T498" s="3">
        <f t="shared" si="1098"/>
        <v>-2.3653476843154405E-9</v>
      </c>
      <c r="U498" s="3">
        <f t="shared" si="1098"/>
        <v>-2.3551654038180664E-10</v>
      </c>
      <c r="V498" s="3">
        <f t="shared" si="1098"/>
        <v>-2.303337587606666E-11</v>
      </c>
      <c r="W498" s="3">
        <f t="shared" si="1098"/>
        <v>-2.2214717445379225E-12</v>
      </c>
      <c r="X498" s="8">
        <f t="shared" si="1012"/>
        <v>1.4273302359667434E-3</v>
      </c>
      <c r="Y498" s="8">
        <f t="shared" ref="Y498:AF498" si="1099">(-EXP(-$B$1*Y$7)+EXP(-$B$1*X$7))*EXP(-Y$7*$A498)</f>
        <v>1.3041605486871616E-3</v>
      </c>
      <c r="Z498" s="8">
        <f t="shared" si="1099"/>
        <v>1.1254069111720538E-4</v>
      </c>
      <c r="AA498" s="8">
        <f t="shared" si="1099"/>
        <v>9.7115398636217336E-6</v>
      </c>
      <c r="AB498" s="8">
        <f t="shared" si="1099"/>
        <v>8.380436052635587E-7</v>
      </c>
      <c r="AC498" s="8">
        <f t="shared" si="1099"/>
        <v>7.2317788341057378E-8</v>
      </c>
      <c r="AD498" s="8">
        <f t="shared" si="1099"/>
        <v>6.2405613236523538E-9</v>
      </c>
      <c r="AE498" s="8">
        <f t="shared" si="1099"/>
        <v>5.3852041838723792E-10</v>
      </c>
      <c r="AF498" s="8">
        <f t="shared" si="1099"/>
        <v>4.6470858305777795E-11</v>
      </c>
      <c r="AG498" s="3">
        <f t="shared" si="1014"/>
        <v>2.693525498952614E-10</v>
      </c>
      <c r="AH498" s="9">
        <f t="shared" si="1015"/>
        <v>-7.3439425080884288E-2</v>
      </c>
      <c r="AI498" s="9">
        <f t="shared" si="1016"/>
        <v>0.29375770032353715</v>
      </c>
      <c r="AJ498" s="8">
        <f t="shared" si="1017"/>
        <v>-1.0482231192996055E-4</v>
      </c>
      <c r="AK498" s="7">
        <f t="shared" si="1018"/>
        <v>1.3851945513172365E-2</v>
      </c>
      <c r="AL498" s="7">
        <f t="shared" si="1019"/>
        <v>-1.7483736333916823E-3</v>
      </c>
      <c r="AM498" s="10">
        <f t="shared" si="1020"/>
        <v>1.1998749567850723E-2</v>
      </c>
      <c r="AN498" s="8"/>
      <c r="AO498" s="10">
        <f>Fixing!B498</f>
        <v>1.1998674448614771E-2</v>
      </c>
      <c r="AP498" s="11">
        <f t="shared" si="1021"/>
        <v>-7.5119235951395802E-8</v>
      </c>
      <c r="AR498" t="str">
        <f t="shared" si="1022"/>
        <v>4.86999999999994 -0.00174837363339168 -0.000104822311929961 0.0138519455131724 0.0119987495678507</v>
      </c>
    </row>
    <row r="499" spans="1:44" x14ac:dyDescent="0.3">
      <c r="A499" s="4">
        <f t="shared" si="1023"/>
        <v>4.8799999999999404</v>
      </c>
      <c r="B499" s="4">
        <f t="shared" si="1008"/>
        <v>4.6897415384086642E-2</v>
      </c>
      <c r="C499">
        <f>(C$7*EXP(-$B$1*C$7)-B$7*EXP(-$B$1*B$7))*EXP(-C$7*$A499)</f>
        <v>4.2931597720584698E-2</v>
      </c>
      <c r="D499">
        <f>(D$7*EXP(-$B$1*D$7)-C$7*EXP(-$B$1*C$7))*EXP(-D$7*$A499)</f>
        <v>3.6305337194189233E-3</v>
      </c>
      <c r="E499">
        <f>(E$7*EXP(-$B$1*E$7)-D$7*EXP(-$B$1*D$7))*EXP(-E$7*$A499)</f>
        <v>3.0694574937043017E-4</v>
      </c>
      <c r="F499">
        <f>(F$7*EXP(-$B$1*F$7)-E$7*EXP(-$B$1*E$7))*EXP(-F$7*$A499)</f>
        <v>2.5944618253003169E-5</v>
      </c>
      <c r="G499">
        <f>(G$7*EXP(-$B$1*G$7)-F$7*EXP(-$B$1*F$7))*EXP(-G$7*$A499)</f>
        <v>2.1924216998116426E-6</v>
      </c>
      <c r="H499">
        <f>(H$7*EXP(-$B$1*H$7)-G$7*EXP(-$B$1*G$7))*EXP(-H$7*$A499)</f>
        <v>1.8522027046870082E-7</v>
      </c>
      <c r="I499">
        <f>(I$7*EXP(-$B$1*I$7)-H$7*EXP(-$B$1*H$7))*EXP(-I$7*$A499)</f>
        <v>1.564360516654031E-8</v>
      </c>
      <c r="J499">
        <f>(J$7*EXP(-$B$1*J$7)-I$7*EXP(-$B$1*I$7))*EXP(-J$7*$A499)</f>
        <v>1.3208855728748692E-9</v>
      </c>
      <c r="K499" s="3">
        <f t="shared" si="1009"/>
        <v>-1.0300014377007791E-9</v>
      </c>
      <c r="L499" s="3">
        <v>0</v>
      </c>
      <c r="M499" s="4">
        <f t="shared" si="1010"/>
        <v>-1.7432433754943123E-3</v>
      </c>
      <c r="N499" s="3">
        <f t="shared" ref="N499:W499" si="1100">-N$7*EXP(-($B$1+$A499)*N$7)*(N$7-M$7)*($B$4+IF(N$6=1,1,0)*$B$3)</f>
        <v>-1.6116332281556414E-3</v>
      </c>
      <c r="O499" s="3">
        <f t="shared" si="1100"/>
        <v>-1.1321998269431773E-4</v>
      </c>
      <c r="P499" s="3">
        <f t="shared" si="1100"/>
        <v>-1.620238250321337E-5</v>
      </c>
      <c r="Q499" s="3">
        <f t="shared" si="1100"/>
        <v>-1.9476636696803888E-6</v>
      </c>
      <c r="R499" s="3">
        <f t="shared" si="1100"/>
        <v>-2.1501337670155605E-7</v>
      </c>
      <c r="S499" s="3">
        <f t="shared" si="1100"/>
        <v>-2.2564343494234043E-8</v>
      </c>
      <c r="T499" s="3">
        <f t="shared" si="1100"/>
        <v>-2.2897096600738379E-9</v>
      </c>
      <c r="U499" s="3">
        <f t="shared" si="1100"/>
        <v>-2.268482169766772E-10</v>
      </c>
      <c r="V499" s="3">
        <f t="shared" si="1100"/>
        <v>-2.207496782838247E-11</v>
      </c>
      <c r="W499" s="3">
        <f t="shared" si="1100"/>
        <v>-2.1184187213595703E-12</v>
      </c>
      <c r="X499" s="8">
        <f t="shared" si="1012"/>
        <v>1.4195427269746951E-3</v>
      </c>
      <c r="Y499" s="8">
        <f t="shared" ref="Y499:AF499" si="1101">(-EXP(-$B$1*Y$7)+EXP(-$B$1*X$7))*EXP(-Y$7*$A499)</f>
        <v>1.2976560208145015E-3</v>
      </c>
      <c r="Z499" s="8">
        <f t="shared" si="1101"/>
        <v>1.1142089253060568E-4</v>
      </c>
      <c r="AA499" s="8">
        <f t="shared" si="1101"/>
        <v>9.5669538715848696E-6</v>
      </c>
      <c r="AB499" s="8">
        <f t="shared" si="1101"/>
        <v>8.2144923005255072E-7</v>
      </c>
      <c r="AC499" s="8">
        <f t="shared" si="1101"/>
        <v>7.0532255785000355E-8</v>
      </c>
      <c r="AD499" s="8">
        <f t="shared" si="1101"/>
        <v>6.0561248633739966E-9</v>
      </c>
      <c r="AE499" s="8">
        <f t="shared" si="1101"/>
        <v>5.1999823276000768E-10</v>
      </c>
      <c r="AF499" s="8">
        <f t="shared" si="1101"/>
        <v>4.4648709888535365E-11</v>
      </c>
      <c r="AG499" s="3">
        <f t="shared" si="1014"/>
        <v>2.5750035942519482E-10</v>
      </c>
      <c r="AH499" s="9">
        <f t="shared" si="1015"/>
        <v>-7.3256055825256433E-2</v>
      </c>
      <c r="AI499" s="9">
        <f t="shared" si="1016"/>
        <v>0.29302422330102573</v>
      </c>
      <c r="AJ499" s="8">
        <f t="shared" si="1017"/>
        <v>-1.0399010125359501E-4</v>
      </c>
      <c r="AK499" s="7">
        <f t="shared" si="1018"/>
        <v>1.3742078717747564E-2</v>
      </c>
      <c r="AL499" s="7">
        <f t="shared" si="1019"/>
        <v>-1.7432433754943123E-3</v>
      </c>
      <c r="AM499" s="10">
        <f t="shared" si="1020"/>
        <v>1.1894845240999655E-2</v>
      </c>
      <c r="AN499" s="8"/>
      <c r="AO499" s="10">
        <f>Fixing!B499</f>
        <v>1.18947707525047E-2</v>
      </c>
      <c r="AP499" s="11">
        <f t="shared" si="1021"/>
        <v>-7.4488494955504692E-8</v>
      </c>
      <c r="AR499" t="str">
        <f t="shared" si="1022"/>
        <v>4.87999999999994 -0.00174324337549431 -0.000103990101253595 0.0137420787177476 0.0118948452409997</v>
      </c>
    </row>
    <row r="500" spans="1:44" x14ac:dyDescent="0.3">
      <c r="A500" s="4">
        <f t="shared" si="1023"/>
        <v>4.8899999999999402</v>
      </c>
      <c r="B500" s="4">
        <f t="shared" si="1008"/>
        <v>4.6642025018662978E-2</v>
      </c>
      <c r="C500">
        <f>(C$7*EXP(-$B$1*C$7)-B$7*EXP(-$B$1*B$7))*EXP(-C$7*$A500)</f>
        <v>4.2717475483661886E-2</v>
      </c>
      <c r="D500">
        <f>(D$7*EXP(-$B$1*D$7)-C$7*EXP(-$B$1*C$7))*EXP(-D$7*$A500)</f>
        <v>3.5944093053314544E-3</v>
      </c>
      <c r="E500">
        <f>(E$7*EXP(-$B$1*E$7)-D$7*EXP(-$B$1*D$7))*EXP(-E$7*$A500)</f>
        <v>3.0237592251522016E-4</v>
      </c>
      <c r="F500">
        <f>(F$7*EXP(-$B$1*F$7)-E$7*EXP(-$B$1*E$7))*EXP(-F$7*$A500)</f>
        <v>2.5430880391043947E-5</v>
      </c>
      <c r="G500">
        <f>(G$7*EXP(-$B$1*G$7)-F$7*EXP(-$B$1*F$7))*EXP(-G$7*$A500)</f>
        <v>2.1382906151722999E-6</v>
      </c>
      <c r="H500">
        <f>(H$7*EXP(-$B$1*H$7)-G$7*EXP(-$B$1*G$7))*EXP(-H$7*$A500)</f>
        <v>1.7974618419899748E-7</v>
      </c>
      <c r="I500">
        <f>(I$7*EXP(-$B$1*I$7)-H$7*EXP(-$B$1*H$7))*EXP(-I$7*$A500)</f>
        <v>1.5105549878606224E-8</v>
      </c>
      <c r="J500">
        <f>(J$7*EXP(-$B$1*J$7)-I$7*EXP(-$B$1*I$7))*EXP(-J$7*$A500)</f>
        <v>1.2690929087468418E-9</v>
      </c>
      <c r="K500" s="3">
        <f t="shared" si="1009"/>
        <v>-9.8467878072641957E-10</v>
      </c>
      <c r="L500" s="3">
        <v>0</v>
      </c>
      <c r="M500" s="4">
        <f t="shared" si="1010"/>
        <v>-1.7381328158090901E-3</v>
      </c>
      <c r="N500" s="3">
        <f t="shared" ref="N500:W500" si="1102">-N$7*EXP(-($B$1+$A500)*N$7)*(N$7-M$7)*($B$4+IF(N$6=1,1,0)*$B$3)</f>
        <v>-1.6076091772447506E-3</v>
      </c>
      <c r="O500" s="3">
        <f t="shared" si="1102"/>
        <v>-1.1237400919024774E-4</v>
      </c>
      <c r="P500" s="3">
        <f t="shared" si="1102"/>
        <v>-1.6001113275284004E-5</v>
      </c>
      <c r="Q500" s="3">
        <f t="shared" si="1102"/>
        <v>-1.9138760593350745E-6</v>
      </c>
      <c r="R500" s="3">
        <f t="shared" si="1102"/>
        <v>-2.1022959508306348E-7</v>
      </c>
      <c r="S500" s="3">
        <f t="shared" si="1102"/>
        <v>-2.1952278513980042E-8</v>
      </c>
      <c r="T500" s="3">
        <f t="shared" si="1102"/>
        <v>-2.2164903545470865E-9</v>
      </c>
      <c r="U500" s="3">
        <f t="shared" si="1102"/>
        <v>-2.184989362618577E-10</v>
      </c>
      <c r="V500" s="3">
        <f t="shared" si="1102"/>
        <v>-2.1156438693403397E-11</v>
      </c>
      <c r="W500" s="3">
        <f t="shared" si="1102"/>
        <v>-2.0201462791687139E-12</v>
      </c>
      <c r="X500" s="8">
        <f t="shared" si="1012"/>
        <v>1.4118013335943981E-3</v>
      </c>
      <c r="Y500" s="8">
        <f t="shared" ref="Y500:AF500" si="1103">(-EXP(-$B$1*Y$7)+EXP(-$B$1*X$7))*EXP(-Y$7*$A500)</f>
        <v>1.2911839344099483E-3</v>
      </c>
      <c r="Z500" s="8">
        <f t="shared" si="1103"/>
        <v>1.103122361261101E-4</v>
      </c>
      <c r="AA500" s="8">
        <f t="shared" si="1103"/>
        <v>9.4245204845300058E-6</v>
      </c>
      <c r="AB500" s="8">
        <f t="shared" si="1103"/>
        <v>8.0518344548636623E-7</v>
      </c>
      <c r="AC500" s="8">
        <f t="shared" si="1103"/>
        <v>6.879080818482852E-8</v>
      </c>
      <c r="AD500" s="8">
        <f t="shared" si="1103"/>
        <v>5.8771393242733678E-9</v>
      </c>
      <c r="AE500" s="8">
        <f t="shared" si="1103"/>
        <v>5.0211310999742792E-10</v>
      </c>
      <c r="AF500" s="8">
        <f t="shared" si="1103"/>
        <v>4.2898008932680716E-11</v>
      </c>
      <c r="AG500" s="3">
        <f t="shared" si="1014"/>
        <v>2.4616969518160479E-10</v>
      </c>
      <c r="AH500" s="9">
        <f t="shared" si="1015"/>
        <v>-7.3073144420215938E-2</v>
      </c>
      <c r="AI500" s="9">
        <f t="shared" si="1016"/>
        <v>0.29229257768086375</v>
      </c>
      <c r="AJ500" s="8">
        <f t="shared" si="1017"/>
        <v>-1.031647627423969E-4</v>
      </c>
      <c r="AK500" s="7">
        <f t="shared" si="1018"/>
        <v>1.3633117720960338E-2</v>
      </c>
      <c r="AL500" s="7">
        <f t="shared" si="1019"/>
        <v>-1.7381328158090901E-3</v>
      </c>
      <c r="AM500" s="10">
        <f t="shared" si="1020"/>
        <v>1.1791820142408852E-2</v>
      </c>
      <c r="AN500" s="8"/>
      <c r="AO500" s="10">
        <f>Fixing!B500</f>
        <v>1.1791746278988911E-2</v>
      </c>
      <c r="AP500" s="11">
        <f t="shared" si="1021"/>
        <v>-7.3863419941186392E-8</v>
      </c>
      <c r="AR500" t="str">
        <f t="shared" si="1022"/>
        <v>4.88999999999994 -0.00173813281580909 -0.000103164762742397 0.0136331177209603 0.0117918201424089</v>
      </c>
    </row>
    <row r="501" spans="1:44" x14ac:dyDescent="0.3">
      <c r="A501" s="4">
        <f t="shared" si="1023"/>
        <v>4.89999999999994</v>
      </c>
      <c r="B501" s="4">
        <f t="shared" si="1008"/>
        <v>4.6388141761654296E-2</v>
      </c>
      <c r="C501">
        <f>(C$7*EXP(-$B$1*C$7)-B$7*EXP(-$B$1*B$7))*EXP(-C$7*$A501)</f>
        <v>4.250442118585105E-2</v>
      </c>
      <c r="D501">
        <f>(D$7*EXP(-$B$1*D$7)-C$7*EXP(-$B$1*C$7))*EXP(-D$7*$A501)</f>
        <v>3.5586443351698699E-3</v>
      </c>
      <c r="E501">
        <f>(E$7*EXP(-$B$1*E$7)-D$7*EXP(-$B$1*D$7))*EXP(-E$7*$A501)</f>
        <v>2.9787413151823402E-4</v>
      </c>
      <c r="F501">
        <f>(F$7*EXP(-$B$1*F$7)-E$7*EXP(-$B$1*E$7))*EXP(-F$7*$A501)</f>
        <v>2.4927315220324063E-5</v>
      </c>
      <c r="G501">
        <f>(G$7*EXP(-$B$1*G$7)-F$7*EXP(-$B$1*F$7))*EXP(-G$7*$A501)</f>
        <v>2.0854960317747043E-6</v>
      </c>
      <c r="H501">
        <f>(H$7*EXP(-$B$1*H$7)-G$7*EXP(-$B$1*G$7))*EXP(-H$7*$A501)</f>
        <v>1.7443388162830464E-7</v>
      </c>
      <c r="I501">
        <f>(I$7*EXP(-$B$1*I$7)-H$7*EXP(-$B$1*H$7))*EXP(-I$7*$A501)</f>
        <v>1.4586000778330992E-8</v>
      </c>
      <c r="J501">
        <f>(J$7*EXP(-$B$1*J$7)-I$7*EXP(-$B$1*I$7))*EXP(-J$7*$A501)</f>
        <v>1.2193310640270696E-9</v>
      </c>
      <c r="K501" s="3">
        <f t="shared" si="1009"/>
        <v>-9.4135043478894201E-10</v>
      </c>
      <c r="L501" s="3">
        <v>0</v>
      </c>
      <c r="M501" s="4">
        <f t="shared" si="1010"/>
        <v>-1.7330418368272434E-3</v>
      </c>
      <c r="N501" s="3">
        <f t="shared" ref="N501:W501" si="1104">-N$7*EXP(-($B$1+$A501)*N$7)*(N$7-M$7)*($B$4+IF(N$6=1,1,0)*$B$3)</f>
        <v>-1.6035951738964508E-3</v>
      </c>
      <c r="O501" s="3">
        <f t="shared" si="1104"/>
        <v>-1.1153435675382454E-4</v>
      </c>
      <c r="P501" s="3">
        <f t="shared" si="1104"/>
        <v>-1.5802344253858434E-5</v>
      </c>
      <c r="Q501" s="3">
        <f t="shared" si="1104"/>
        <v>-1.8806745884914743E-6</v>
      </c>
      <c r="R501" s="3">
        <f t="shared" si="1104"/>
        <v>-2.055522466871193E-7</v>
      </c>
      <c r="S501" s="3">
        <f t="shared" si="1104"/>
        <v>-2.1356815990613345E-8</v>
      </c>
      <c r="T501" s="3">
        <f t="shared" si="1104"/>
        <v>-2.1456124230361325E-9</v>
      </c>
      <c r="U501" s="3">
        <f t="shared" si="1104"/>
        <v>-2.1045695568535863E-10</v>
      </c>
      <c r="V501" s="3">
        <f t="shared" si="1104"/>
        <v>-2.0276129128136314E-11</v>
      </c>
      <c r="W501" s="3">
        <f t="shared" si="1104"/>
        <v>-1.9264326490751933E-12</v>
      </c>
      <c r="X501" s="8">
        <f t="shared" si="1012"/>
        <v>1.4041057433049249E-3</v>
      </c>
      <c r="Y501" s="8">
        <f t="shared" ref="Y501:AF501" si="1105">(-EXP(-$B$1*Y$7)+EXP(-$B$1*X$7))*EXP(-Y$7*$A501)</f>
        <v>1.2847441276710044E-3</v>
      </c>
      <c r="Z501" s="8">
        <f t="shared" si="1105"/>
        <v>1.0921461103715429E-4</v>
      </c>
      <c r="AA501" s="8">
        <f t="shared" si="1105"/>
        <v>9.284207654344152E-6</v>
      </c>
      <c r="AB501" s="8">
        <f t="shared" si="1105"/>
        <v>7.8923974503429855E-7</v>
      </c>
      <c r="AC501" s="8">
        <f t="shared" si="1105"/>
        <v>6.7092357079102992E-8</v>
      </c>
      <c r="AD501" s="8">
        <f t="shared" si="1105"/>
        <v>5.7034436072833904E-9</v>
      </c>
      <c r="AE501" s="8">
        <f t="shared" si="1105"/>
        <v>4.8484313858744753E-10</v>
      </c>
      <c r="AF501" s="8">
        <f t="shared" si="1105"/>
        <v>4.1215953943181686E-11</v>
      </c>
      <c r="AG501" s="3">
        <f t="shared" si="1014"/>
        <v>2.3533760869723555E-10</v>
      </c>
      <c r="AH501" s="9">
        <f t="shared" si="1015"/>
        <v>-7.2890689722565946E-2</v>
      </c>
      <c r="AI501" s="9">
        <f t="shared" si="1016"/>
        <v>0.29156275889026378</v>
      </c>
      <c r="AJ501" s="8">
        <f t="shared" si="1017"/>
        <v>-1.0234623607291211E-4</v>
      </c>
      <c r="AK501" s="7">
        <f t="shared" si="1018"/>
        <v>1.3525054591820587E-2</v>
      </c>
      <c r="AL501" s="7">
        <f t="shared" si="1019"/>
        <v>-1.7330418368272434E-3</v>
      </c>
      <c r="AM501" s="10">
        <f t="shared" si="1020"/>
        <v>1.1689666518920431E-2</v>
      </c>
      <c r="AN501" s="8"/>
      <c r="AO501" s="10">
        <f>Fixing!B501</f>
        <v>1.1689593274965935E-2</v>
      </c>
      <c r="AP501" s="11">
        <f t="shared" si="1021"/>
        <v>-7.3243954495233465E-8</v>
      </c>
      <c r="AR501" t="str">
        <f t="shared" si="1022"/>
        <v>4.89999999999994 -0.00173304183682724 -0.000102346236072912 0.0135250545918206 0.0116896665189204</v>
      </c>
    </row>
    <row r="502" spans="1:44" x14ac:dyDescent="0.3">
      <c r="A502" s="4">
        <f t="shared" si="1023"/>
        <v>4.9099999999999397</v>
      </c>
      <c r="B502" s="4">
        <f t="shared" si="1008"/>
        <v>4.6135755457402276E-2</v>
      </c>
      <c r="C502">
        <f>(C$7*EXP(-$B$1*C$7)-B$7*EXP(-$B$1*B$7))*EXP(-C$7*$A502)</f>
        <v>4.2292429500783629E-2</v>
      </c>
      <c r="D502">
        <f>(D$7*EXP(-$B$1*D$7)-C$7*EXP(-$B$1*C$7))*EXP(-D$7*$A502)</f>
        <v>3.523235232407349E-3</v>
      </c>
      <c r="E502">
        <f>(E$7*EXP(-$B$1*E$7)-D$7*EXP(-$B$1*D$7))*EXP(-E$7*$A502)</f>
        <v>2.9343936345750541E-4</v>
      </c>
      <c r="F502">
        <f>(F$7*EXP(-$B$1*F$7)-E$7*EXP(-$B$1*E$7))*EXP(-F$7*$A502)</f>
        <v>2.4433721308060947E-5</v>
      </c>
      <c r="G502">
        <f>(G$7*EXP(-$B$1*G$7)-F$7*EXP(-$B$1*F$7))*EXP(-G$7*$A502)</f>
        <v>2.0340049512856265E-6</v>
      </c>
      <c r="H502">
        <f>(H$7*EXP(-$B$1*H$7)-G$7*EXP(-$B$1*G$7))*EXP(-H$7*$A502)</f>
        <v>1.6927858132571753E-7</v>
      </c>
      <c r="I502">
        <f>(I$7*EXP(-$B$1*I$7)-H$7*EXP(-$B$1*H$7))*EXP(-I$7*$A502)</f>
        <v>1.4084321353093486E-8</v>
      </c>
      <c r="J502">
        <f>(J$7*EXP(-$B$1*J$7)-I$7*EXP(-$B$1*I$7))*EXP(-J$7*$A502)</f>
        <v>1.1715204091475747E-9</v>
      </c>
      <c r="K502" s="3">
        <f t="shared" si="1009"/>
        <v>-8.9992864518072395E-10</v>
      </c>
      <c r="L502" s="3">
        <v>0</v>
      </c>
      <c r="M502" s="4">
        <f t="shared" si="1010"/>
        <v>-1.727970322097955E-3</v>
      </c>
      <c r="N502" s="3">
        <f t="shared" ref="N502:W502" si="1106">-N$7*EXP(-($B$1+$A502)*N$7)*(N$7-M$7)*($B$4+IF(N$6=1,1,0)*$B$3)</f>
        <v>-1.5995911930232075E-3</v>
      </c>
      <c r="O502" s="3">
        <f t="shared" si="1106"/>
        <v>-1.1070097815437738E-4</v>
      </c>
      <c r="P502" s="3">
        <f t="shared" si="1106"/>
        <v>-1.5606044380872633E-5</v>
      </c>
      <c r="Q502" s="3">
        <f t="shared" si="1106"/>
        <v>-1.8480490889396385E-6</v>
      </c>
      <c r="R502" s="3">
        <f t="shared" si="1106"/>
        <v>-2.0097896350620093E-7</v>
      </c>
      <c r="S502" s="3">
        <f t="shared" si="1106"/>
        <v>-2.0777505577220492E-8</v>
      </c>
      <c r="T502" s="3">
        <f t="shared" si="1106"/>
        <v>-2.0770009941359244E-9</v>
      </c>
      <c r="U502" s="3">
        <f t="shared" si="1106"/>
        <v>-2.0271096488665625E-10</v>
      </c>
      <c r="V502" s="3">
        <f t="shared" si="1106"/>
        <v>-1.9432448834077388E-11</v>
      </c>
      <c r="W502" s="3">
        <f t="shared" si="1106"/>
        <v>-1.837066349942735E-12</v>
      </c>
      <c r="X502" s="8">
        <f t="shared" si="1012"/>
        <v>1.3964556461349637E-3</v>
      </c>
      <c r="Y502" s="8">
        <f t="shared" ref="Y502:AF502" si="1107">(-EXP(-$B$1*Y$7)+EXP(-$B$1*X$7))*EXP(-Y$7*$A502)</f>
        <v>1.2783364396021664E-3</v>
      </c>
      <c r="Z502" s="8">
        <f t="shared" si="1107"/>
        <v>1.0812790750031469E-4</v>
      </c>
      <c r="AA502" s="8">
        <f t="shared" si="1107"/>
        <v>9.1459838100485719E-6</v>
      </c>
      <c r="AB502" s="8">
        <f t="shared" si="1107"/>
        <v>7.7361175100358163E-7</v>
      </c>
      <c r="AC502" s="8">
        <f t="shared" si="1107"/>
        <v>6.5435840880593524E-8</v>
      </c>
      <c r="AD502" s="8">
        <f t="shared" si="1107"/>
        <v>5.5348813745339617E-9</v>
      </c>
      <c r="AE502" s="8">
        <f t="shared" si="1107"/>
        <v>4.6816716065535722E-10</v>
      </c>
      <c r="AF502" s="8">
        <f t="shared" si="1107"/>
        <v>3.9599853273197552E-11</v>
      </c>
      <c r="AG502" s="3">
        <f t="shared" si="1014"/>
        <v>2.2498216129518104E-10</v>
      </c>
      <c r="AH502" s="9">
        <f t="shared" si="1015"/>
        <v>-7.2708690591963984E-2</v>
      </c>
      <c r="AI502" s="9">
        <f t="shared" si="1016"/>
        <v>0.29083476236785594</v>
      </c>
      <c r="AJ502" s="8">
        <f t="shared" si="1017"/>
        <v>-1.0153446150022822E-4</v>
      </c>
      <c r="AK502" s="7">
        <f t="shared" si="1018"/>
        <v>1.3417881475115103E-2</v>
      </c>
      <c r="AL502" s="7">
        <f t="shared" si="1019"/>
        <v>-1.727970322097955E-3</v>
      </c>
      <c r="AM502" s="10">
        <f t="shared" si="1020"/>
        <v>1.1588376691516919E-2</v>
      </c>
      <c r="AN502" s="8"/>
      <c r="AO502" s="10">
        <f>Fixing!B502</f>
        <v>1.1588304061450592E-2</v>
      </c>
      <c r="AP502" s="11">
        <f t="shared" si="1021"/>
        <v>-7.2630066327503129E-8</v>
      </c>
      <c r="AR502" t="str">
        <f t="shared" si="1022"/>
        <v>4.90999999999994 -0.00172797032209795 -0.000101534461500228 0.0134178814751151 0.0115883766915169</v>
      </c>
    </row>
    <row r="503" spans="1:44" x14ac:dyDescent="0.3">
      <c r="A503" s="4">
        <f t="shared" si="1023"/>
        <v>4.9199999999999395</v>
      </c>
      <c r="B503" s="4">
        <f t="shared" si="1008"/>
        <v>4.5884856032447366E-2</v>
      </c>
      <c r="C503">
        <f>(C$7*EXP(-$B$1*C$7)-B$7*EXP(-$B$1*B$7))*EXP(-C$7*$A503)</f>
        <v>4.2081495128656457E-2</v>
      </c>
      <c r="D503">
        <f>(D$7*EXP(-$B$1*D$7)-C$7*EXP(-$B$1*C$7))*EXP(-D$7*$A503)</f>
        <v>3.4881784561041078E-3</v>
      </c>
      <c r="E503">
        <f>(E$7*EXP(-$B$1*E$7)-D$7*EXP(-$B$1*D$7))*EXP(-E$7*$A503)</f>
        <v>2.890706204915113E-4</v>
      </c>
      <c r="F503">
        <f>(F$7*EXP(-$B$1*F$7)-E$7*EXP(-$B$1*E$7))*EXP(-F$7*$A503)</f>
        <v>2.3949901210108347E-5</v>
      </c>
      <c r="G503">
        <f>(G$7*EXP(-$B$1*G$7)-F$7*EXP(-$B$1*F$7))*EXP(-G$7*$A503)</f>
        <v>1.9837851901035801E-6</v>
      </c>
      <c r="H503">
        <f>(H$7*EXP(-$B$1*H$7)-G$7*EXP(-$B$1*G$7))*EXP(-H$7*$A503)</f>
        <v>1.642756431729706E-7</v>
      </c>
      <c r="I503">
        <f>(I$7*EXP(-$B$1*I$7)-H$7*EXP(-$B$1*H$7))*EXP(-I$7*$A503)</f>
        <v>1.3599896982859166E-8</v>
      </c>
      <c r="J503">
        <f>(J$7*EXP(-$B$1*J$7)-I$7*EXP(-$B$1*I$7))*EXP(-J$7*$A503)</f>
        <v>1.1255844368603997E-9</v>
      </c>
      <c r="K503" s="3">
        <f t="shared" si="1009"/>
        <v>-8.6032951862224694E-10</v>
      </c>
      <c r="L503" s="3">
        <v>0</v>
      </c>
      <c r="M503" s="4">
        <f t="shared" si="1010"/>
        <v>-1.7229181562159461E-3</v>
      </c>
      <c r="N503" s="3">
        <f t="shared" ref="N503:W503" si="1108">-N$7*EXP(-($B$1+$A503)*N$7)*(N$7-M$7)*($B$4+IF(N$6=1,1,0)*$B$3)</f>
        <v>-1.5955972096001281E-3</v>
      </c>
      <c r="O503" s="3">
        <f t="shared" si="1108"/>
        <v>-1.0987382651414007E-4</v>
      </c>
      <c r="P503" s="3">
        <f t="shared" si="1108"/>
        <v>-1.5412182984072106E-5</v>
      </c>
      <c r="Q503" s="3">
        <f t="shared" si="1108"/>
        <v>-1.8159895688653375E-6</v>
      </c>
      <c r="R503" s="3">
        <f t="shared" si="1108"/>
        <v>-1.9650743021802255E-7</v>
      </c>
      <c r="S503" s="3">
        <f t="shared" si="1108"/>
        <v>-2.0213909142691044E-8</v>
      </c>
      <c r="T503" s="3">
        <f t="shared" si="1108"/>
        <v>-2.0105835906455181E-9</v>
      </c>
      <c r="U503" s="3">
        <f t="shared" si="1108"/>
        <v>-1.9525006978962923E-10</v>
      </c>
      <c r="V503" s="3">
        <f t="shared" si="1108"/>
        <v>-1.8623873684303398E-11</v>
      </c>
      <c r="W503" s="3">
        <f t="shared" si="1108"/>
        <v>-1.7518457111449192E-12</v>
      </c>
      <c r="X503" s="8">
        <f t="shared" si="1012"/>
        <v>1.3888507346372816E-3</v>
      </c>
      <c r="Y503" s="8">
        <f t="shared" ref="Y503:AF503" si="1109">(-EXP(-$B$1*Y$7)+EXP(-$B$1*X$7))*EXP(-Y$7*$A503)</f>
        <v>1.2719607100108983E-3</v>
      </c>
      <c r="Z503" s="8">
        <f t="shared" si="1109"/>
        <v>1.0705201684433199E-4</v>
      </c>
      <c r="AA503" s="8">
        <f t="shared" si="1109"/>
        <v>9.0098178506951598E-6</v>
      </c>
      <c r="AB503" s="8">
        <f t="shared" si="1109"/>
        <v>7.5829321198822693E-7</v>
      </c>
      <c r="AC503" s="8">
        <f t="shared" si="1109"/>
        <v>6.3820224212751717E-8</v>
      </c>
      <c r="AD503" s="8">
        <f t="shared" si="1109"/>
        <v>5.3713009086373146E-9</v>
      </c>
      <c r="AE503" s="8">
        <f t="shared" si="1109"/>
        <v>4.5206474604273916E-10</v>
      </c>
      <c r="AF503" s="8">
        <f t="shared" si="1109"/>
        <v>3.8047120816869805E-11</v>
      </c>
      <c r="AG503" s="3">
        <f t="shared" si="1014"/>
        <v>2.1508237965556179E-10</v>
      </c>
      <c r="AH503" s="9">
        <f t="shared" si="1015"/>
        <v>-7.2527145890914912E-2</v>
      </c>
      <c r="AI503" s="9">
        <f t="shared" si="1016"/>
        <v>0.29010858356365965</v>
      </c>
      <c r="AJ503" s="8">
        <f t="shared" si="1017"/>
        <v>-1.0072937985174247E-4</v>
      </c>
      <c r="AK503" s="7">
        <f t="shared" si="1018"/>
        <v>1.3311590590595749E-2</v>
      </c>
      <c r="AL503" s="7">
        <f t="shared" si="1019"/>
        <v>-1.7229181562159461E-3</v>
      </c>
      <c r="AM503" s="10">
        <f t="shared" si="1020"/>
        <v>1.148794305452806E-2</v>
      </c>
      <c r="AN503" s="8"/>
      <c r="AO503" s="10">
        <f>Fixing!B503</f>
        <v>1.1487871032858978E-2</v>
      </c>
      <c r="AP503" s="11">
        <f t="shared" si="1021"/>
        <v>-7.2021669081726025E-8</v>
      </c>
      <c r="AR503" t="str">
        <f t="shared" si="1022"/>
        <v>4.91999999999994 -0.00172291815621595 -0.000100729379851742 0.0133115905905957 0.0114879430545281</v>
      </c>
    </row>
    <row r="504" spans="1:44" x14ac:dyDescent="0.3">
      <c r="A504" s="4">
        <f t="shared" si="1023"/>
        <v>4.9299999999999393</v>
      </c>
      <c r="B504" s="4">
        <f t="shared" si="1008"/>
        <v>4.5635433494713579E-2</v>
      </c>
      <c r="C504">
        <f>(C$7*EXP(-$B$1*C$7)-B$7*EXP(-$B$1*B$7))*EXP(-C$7*$A504)</f>
        <v>4.1871612796099252E-2</v>
      </c>
      <c r="D504">
        <f>(D$7*EXP(-$B$1*D$7)-C$7*EXP(-$B$1*C$7))*EXP(-D$7*$A504)</f>
        <v>3.4534705005533025E-3</v>
      </c>
      <c r="E504">
        <f>(E$7*EXP(-$B$1*E$7)-D$7*EXP(-$B$1*D$7))*EXP(-E$7*$A504)</f>
        <v>2.8476691963465358E-4</v>
      </c>
      <c r="F504">
        <f>(F$7*EXP(-$B$1*F$7)-E$7*EXP(-$B$1*E$7))*EXP(-F$7*$A504)</f>
        <v>2.3475661391976066E-5</v>
      </c>
      <c r="G504">
        <f>(G$7*EXP(-$B$1*G$7)-F$7*EXP(-$B$1*F$7))*EXP(-G$7*$A504)</f>
        <v>1.9348053592430313E-6</v>
      </c>
      <c r="H504">
        <f>(H$7*EXP(-$B$1*H$7)-G$7*EXP(-$B$1*G$7))*EXP(-H$7*$A504)</f>
        <v>1.594205641880179E-7</v>
      </c>
      <c r="I504">
        <f>(I$7*EXP(-$B$1*I$7)-H$7*EXP(-$B$1*H$7))*EXP(-I$7*$A504)</f>
        <v>1.3132134187193745E-8</v>
      </c>
      <c r="J504">
        <f>(J$7*EXP(-$B$1*J$7)-I$7*EXP(-$B$1*I$7))*EXP(-J$7*$A504)</f>
        <v>1.0814496398096877E-9</v>
      </c>
      <c r="K504" s="3">
        <f t="shared" si="1009"/>
        <v>-8.2247285334955274E-10</v>
      </c>
      <c r="L504" s="3">
        <v>0</v>
      </c>
      <c r="M504" s="4">
        <f t="shared" si="1010"/>
        <v>-1.7178852248092322E-3</v>
      </c>
      <c r="N504" s="3">
        <f t="shared" ref="N504:W504" si="1110">-N$7*EXP(-($B$1+$A504)*N$7)*(N$7-M$7)*($B$4+IF(N$6=1,1,0)*$B$3)</f>
        <v>-1.5916131986648025E-3</v>
      </c>
      <c r="O504" s="3">
        <f t="shared" si="1110"/>
        <v>-1.0905285530561501E-4</v>
      </c>
      <c r="P504" s="3">
        <f t="shared" si="1110"/>
        <v>-1.5220729772219153E-5</v>
      </c>
      <c r="Q504" s="3">
        <f t="shared" si="1110"/>
        <v>-1.7844862097899763E-6</v>
      </c>
      <c r="R504" s="3">
        <f t="shared" si="1110"/>
        <v>-1.9213538301335494E-7</v>
      </c>
      <c r="S504" s="3">
        <f t="shared" si="1110"/>
        <v>-1.9665600440359909E-8</v>
      </c>
      <c r="T504" s="3">
        <f t="shared" si="1110"/>
        <v>-1.9462900530073002E-9</v>
      </c>
      <c r="U504" s="3">
        <f t="shared" si="1110"/>
        <v>-1.8806377728097146E-10</v>
      </c>
      <c r="V504" s="3">
        <f t="shared" si="1110"/>
        <v>-1.7848942970102903E-11</v>
      </c>
      <c r="W504" s="3">
        <f t="shared" si="1110"/>
        <v>-1.6705784174602696E-12</v>
      </c>
      <c r="X504" s="8">
        <f t="shared" si="1012"/>
        <v>1.381290703863501E-3</v>
      </c>
      <c r="Y504" s="8">
        <f t="shared" ref="Y504:AF504" si="1111">(-EXP(-$B$1*Y$7)+EXP(-$B$1*X$7))*EXP(-Y$7*$A504)</f>
        <v>1.2656167795036285E-3</v>
      </c>
      <c r="Z504" s="8">
        <f t="shared" si="1111"/>
        <v>1.0598683147924406E-4</v>
      </c>
      <c r="AA504" s="8">
        <f t="shared" si="1111"/>
        <v>8.8756791383686083E-6</v>
      </c>
      <c r="AB504" s="8">
        <f t="shared" si="1111"/>
        <v>7.4327800036837851E-7</v>
      </c>
      <c r="AC504" s="8">
        <f t="shared" si="1111"/>
        <v>6.2244497262567324E-8</v>
      </c>
      <c r="AD504" s="8">
        <f t="shared" si="1111"/>
        <v>5.2125549761321291E-9</v>
      </c>
      <c r="AE504" s="8">
        <f t="shared" si="1111"/>
        <v>4.3651616727797009E-10</v>
      </c>
      <c r="AF504" s="8">
        <f t="shared" si="1111"/>
        <v>3.6555271871001046E-11</v>
      </c>
      <c r="AG504" s="3">
        <f t="shared" si="1014"/>
        <v>2.0561821333738821E-10</v>
      </c>
      <c r="AH504" s="9">
        <f t="shared" si="1015"/>
        <v>-7.234605448476375E-2</v>
      </c>
      <c r="AI504" s="9">
        <f t="shared" si="1016"/>
        <v>0.289384217939055</v>
      </c>
      <c r="AJ504" s="8">
        <f t="shared" si="1017"/>
        <v>-9.9930932521006513E-5</v>
      </c>
      <c r="AK504" s="7">
        <f t="shared" si="1018"/>
        <v>1.3206174232177445E-2</v>
      </c>
      <c r="AL504" s="7">
        <f t="shared" si="1019"/>
        <v>-1.7178852248092322E-3</v>
      </c>
      <c r="AM504" s="10">
        <f t="shared" si="1020"/>
        <v>1.1388358074847206E-2</v>
      </c>
      <c r="AN504" s="8"/>
      <c r="AO504" s="10">
        <f>Fixing!B504</f>
        <v>1.1388286656115397E-2</v>
      </c>
      <c r="AP504" s="11">
        <f t="shared" si="1021"/>
        <v>-7.141873180870062E-8</v>
      </c>
      <c r="AR504" t="str">
        <f t="shared" si="1022"/>
        <v>4.92999999999994 -0.00171788522480923 -9.99309325210065E-05 0.0132061742321774 0.0113883580748472</v>
      </c>
    </row>
    <row r="505" spans="1:44" x14ac:dyDescent="0.3">
      <c r="A505" s="4">
        <f t="shared" si="1023"/>
        <v>4.9399999999999391</v>
      </c>
      <c r="B505" s="4">
        <f t="shared" si="1008"/>
        <v>4.5387477932703209E-2</v>
      </c>
      <c r="C505">
        <f>(C$7*EXP(-$B$1*C$7)-B$7*EXP(-$B$1*B$7))*EXP(-C$7*$A505)</f>
        <v>4.1662777256042761E-2</v>
      </c>
      <c r="D505">
        <f>(D$7*EXP(-$B$1*D$7)-C$7*EXP(-$B$1*C$7))*EXP(-D$7*$A505)</f>
        <v>3.4191078949304542E-3</v>
      </c>
      <c r="E505">
        <f>(E$7*EXP(-$B$1*E$7)-D$7*EXP(-$B$1*D$7))*EXP(-E$7*$A505)</f>
        <v>2.8052729253608317E-4</v>
      </c>
      <c r="F505">
        <f>(F$7*EXP(-$B$1*F$7)-E$7*EXP(-$B$1*E$7))*EXP(-F$7*$A505)</f>
        <v>2.3010812151413566E-5</v>
      </c>
      <c r="G505">
        <f>(G$7*EXP(-$B$1*G$7)-F$7*EXP(-$B$1*F$7))*EXP(-G$7*$A505)</f>
        <v>1.8870348447152669E-6</v>
      </c>
      <c r="H505">
        <f>(H$7*EXP(-$B$1*H$7)-G$7*EXP(-$B$1*G$7))*EXP(-H$7*$A505)</f>
        <v>1.5470897447204532E-7</v>
      </c>
      <c r="I505">
        <f>(I$7*EXP(-$B$1*I$7)-H$7*EXP(-$B$1*H$7))*EXP(-I$7*$A505)</f>
        <v>1.2680459898175481E-8</v>
      </c>
      <c r="J505">
        <f>(J$7*EXP(-$B$1*J$7)-I$7*EXP(-$B$1*I$7))*EXP(-J$7*$A505)</f>
        <v>1.0390453929042328E-9</v>
      </c>
      <c r="K505" s="3">
        <f t="shared" si="1009"/>
        <v>-7.8628197667825548E-10</v>
      </c>
      <c r="L505" s="3">
        <v>0</v>
      </c>
      <c r="M505" s="4">
        <f t="shared" si="1010"/>
        <v>-1.7128714145270474E-3</v>
      </c>
      <c r="N505" s="3">
        <f t="shared" ref="N505:W505" si="1112">-N$7*EXP(-($B$1+$A505)*N$7)*(N$7-M$7)*($B$4+IF(N$6=1,1,0)*$B$3)</f>
        <v>-1.5876391353171497E-3</v>
      </c>
      <c r="O505" s="3">
        <f t="shared" si="1112"/>
        <v>-1.0823801834895499E-4</v>
      </c>
      <c r="P505" s="3">
        <f t="shared" si="1112"/>
        <v>-1.5031654830359944E-5</v>
      </c>
      <c r="Q505" s="3">
        <f t="shared" si="1112"/>
        <v>-1.7535293635636156E-6</v>
      </c>
      <c r="R505" s="3">
        <f t="shared" si="1112"/>
        <v>-1.878606084499232E-7</v>
      </c>
      <c r="S505" s="3">
        <f t="shared" si="1112"/>
        <v>-1.9132164785638217E-8</v>
      </c>
      <c r="T505" s="3">
        <f t="shared" si="1112"/>
        <v>-1.8840524651944247E-9</v>
      </c>
      <c r="U505" s="3">
        <f t="shared" si="1112"/>
        <v>-1.81141980452524E-10</v>
      </c>
      <c r="V505" s="3">
        <f t="shared" si="1112"/>
        <v>-1.7106256762173748E-11</v>
      </c>
      <c r="W505" s="3">
        <f t="shared" si="1112"/>
        <v>-1.5930810750794482E-12</v>
      </c>
      <c r="X505" s="8">
        <f t="shared" si="1012"/>
        <v>1.3737752513391756E-3</v>
      </c>
      <c r="Y505" s="8">
        <f t="shared" ref="Y505:AF505" si="1113">(-EXP(-$B$1*Y$7)+EXP(-$B$1*X$7))*EXP(-Y$7*$A505)</f>
        <v>1.2593044894817639E-3</v>
      </c>
      <c r="Z505" s="8">
        <f t="shared" si="1113"/>
        <v>1.0493224488562669E-4</v>
      </c>
      <c r="AA505" s="8">
        <f t="shared" si="1113"/>
        <v>8.743537491292743E-6</v>
      </c>
      <c r="AB505" s="8">
        <f t="shared" si="1113"/>
        <v>7.2856010985918293E-7</v>
      </c>
      <c r="AC505" s="8">
        <f t="shared" si="1113"/>
        <v>6.0707675149402321E-8</v>
      </c>
      <c r="AD505" s="8">
        <f t="shared" si="1113"/>
        <v>5.0585006949634781E-9</v>
      </c>
      <c r="AE505" s="8">
        <f t="shared" si="1113"/>
        <v>4.2150237540760335E-10</v>
      </c>
      <c r="AF505" s="8">
        <f t="shared" si="1113"/>
        <v>3.5121919158999824E-11</v>
      </c>
      <c r="AG505" s="3">
        <f t="shared" si="1014"/>
        <v>1.965704941695639E-10</v>
      </c>
      <c r="AH505" s="9">
        <f t="shared" si="1015"/>
        <v>-7.2165415241688624E-2</v>
      </c>
      <c r="AI505" s="9">
        <f t="shared" si="1016"/>
        <v>0.2886616609667545</v>
      </c>
      <c r="AJ505" s="8">
        <f t="shared" si="1017"/>
        <v>-9.9139061461646767E-5</v>
      </c>
      <c r="AK505" s="7">
        <f t="shared" si="1018"/>
        <v>1.3101624767146025E-2</v>
      </c>
      <c r="AL505" s="7">
        <f t="shared" si="1019"/>
        <v>-1.7128714145270474E-3</v>
      </c>
      <c r="AM505" s="10">
        <f t="shared" si="1020"/>
        <v>1.1289614291157331E-2</v>
      </c>
      <c r="AN505" s="8"/>
      <c r="AO505" s="10">
        <f>Fixing!B505</f>
        <v>1.1289543469966084E-2</v>
      </c>
      <c r="AP505" s="11">
        <f t="shared" si="1021"/>
        <v>-7.082119124653119E-8</v>
      </c>
      <c r="AR505" t="str">
        <f t="shared" si="1022"/>
        <v>4.93999999999994 -0.00171287141452705 -9.91390614616468E-05 0.013101624767146 0.0112896142911573</v>
      </c>
    </row>
    <row r="506" spans="1:44" x14ac:dyDescent="0.3">
      <c r="A506" s="4">
        <f t="shared" si="1023"/>
        <v>4.9499999999999389</v>
      </c>
      <c r="B506" s="4">
        <f t="shared" si="1008"/>
        <v>4.5140979514700995E-2</v>
      </c>
      <c r="C506">
        <f>(C$7*EXP(-$B$1*C$7)-B$7*EXP(-$B$1*B$7))*EXP(-C$7*$A506)</f>
        <v>4.1454983287587607E-2</v>
      </c>
      <c r="D506">
        <f>(D$7*EXP(-$B$1*D$7)-C$7*EXP(-$B$1*C$7))*EXP(-D$7*$A506)</f>
        <v>3.3850872029463647E-3</v>
      </c>
      <c r="E506">
        <f>(E$7*EXP(-$B$1*E$7)-D$7*EXP(-$B$1*D$7))*EXP(-E$7*$A506)</f>
        <v>2.7635078526181675E-4</v>
      </c>
      <c r="F506">
        <f>(F$7*EXP(-$B$1*F$7)-E$7*EXP(-$B$1*E$7))*EXP(-F$7*$A506)</f>
        <v>2.2555167542526551E-5</v>
      </c>
      <c r="G506">
        <f>(G$7*EXP(-$B$1*G$7)-F$7*EXP(-$B$1*F$7))*EXP(-G$7*$A506)</f>
        <v>1.8404437883936482E-6</v>
      </c>
      <c r="H506">
        <f>(H$7*EXP(-$B$1*H$7)-G$7*EXP(-$B$1*G$7))*EXP(-H$7*$A506)</f>
        <v>1.5013663327626663E-7</v>
      </c>
      <c r="I506">
        <f>(I$7*EXP(-$B$1*I$7)-H$7*EXP(-$B$1*H$7))*EXP(-I$7*$A506)</f>
        <v>1.224432075831511E-8</v>
      </c>
      <c r="J506">
        <f>(J$7*EXP(-$B$1*J$7)-I$7*EXP(-$B$1*I$7))*EXP(-J$7*$A506)</f>
        <v>9.983038403022641E-10</v>
      </c>
      <c r="K506" s="3">
        <f t="shared" si="1009"/>
        <v>-7.5168358971516584E-10</v>
      </c>
      <c r="L506" s="3">
        <v>0</v>
      </c>
      <c r="M506" s="4">
        <f t="shared" si="1010"/>
        <v>-1.7078766130279408E-3</v>
      </c>
      <c r="N506" s="3">
        <f t="shared" ref="N506:W506" si="1114">-N$7*EXP(-($B$1+$A506)*N$7)*(N$7-M$7)*($B$4+IF(N$6=1,1,0)*$B$3)</f>
        <v>-1.5836749947192605E-3</v>
      </c>
      <c r="O506" s="3">
        <f t="shared" si="1114"/>
        <v>-1.0742926980936657E-4</v>
      </c>
      <c r="P506" s="3">
        <f t="shared" si="1114"/>
        <v>-1.4844928615150094E-5</v>
      </c>
      <c r="Q506" s="3">
        <f t="shared" si="1114"/>
        <v>-1.7231095494101398E-6</v>
      </c>
      <c r="R506" s="3">
        <f t="shared" si="1114"/>
        <v>-1.8368094233180548E-7</v>
      </c>
      <c r="S506" s="3">
        <f t="shared" si="1114"/>
        <v>-1.8613198742388157E-8</v>
      </c>
      <c r="T506" s="3">
        <f t="shared" si="1114"/>
        <v>-1.8238050829682203E-9</v>
      </c>
      <c r="U506" s="3">
        <f t="shared" si="1114"/>
        <v>-1.7447494438676508E-10</v>
      </c>
      <c r="V506" s="3">
        <f t="shared" si="1114"/>
        <v>-1.6394473381620595E-11</v>
      </c>
      <c r="W506" s="3">
        <f t="shared" si="1114"/>
        <v>-1.5191787977451468E-12</v>
      </c>
      <c r="X506" s="8">
        <f t="shared" si="1012"/>
        <v>1.3663040770391728E-3</v>
      </c>
      <c r="Y506" s="8">
        <f t="shared" ref="Y506:AF506" si="1115">(-EXP(-$B$1*Y$7)+EXP(-$B$1*X$7))*EXP(-Y$7*$A506)</f>
        <v>1.253023682137725E-3</v>
      </c>
      <c r="Z506" s="8">
        <f t="shared" si="1115"/>
        <v>1.0388815160394171E-4</v>
      </c>
      <c r="AA506" s="8">
        <f t="shared" si="1115"/>
        <v>8.6133631770394947E-6</v>
      </c>
      <c r="AB506" s="8">
        <f t="shared" si="1115"/>
        <v>7.141336531081953E-7</v>
      </c>
      <c r="AC506" s="8">
        <f t="shared" si="1115"/>
        <v>5.9208797309408254E-8</v>
      </c>
      <c r="AD506" s="8">
        <f t="shared" si="1115"/>
        <v>4.9089994058793352E-9</v>
      </c>
      <c r="AE506" s="8">
        <f t="shared" si="1115"/>
        <v>4.0700497665901176E-10</v>
      </c>
      <c r="AF506" s="8">
        <f t="shared" si="1115"/>
        <v>3.3744769010728705E-11</v>
      </c>
      <c r="AG506" s="3">
        <f t="shared" si="1014"/>
        <v>1.8792089742879148E-10</v>
      </c>
      <c r="AH506" s="9">
        <f t="shared" si="1015"/>
        <v>-7.1985227032693666E-2</v>
      </c>
      <c r="AI506" s="9">
        <f t="shared" si="1016"/>
        <v>0.28794090813077466</v>
      </c>
      <c r="AJ506" s="8">
        <f t="shared" si="1017"/>
        <v>-9.8353709181359835E-5</v>
      </c>
      <c r="AK506" s="7">
        <f t="shared" si="1018"/>
        <v>1.2997934635375701E-2</v>
      </c>
      <c r="AL506" s="7">
        <f t="shared" si="1019"/>
        <v>-1.7078766130279408E-3</v>
      </c>
      <c r="AM506" s="10">
        <f t="shared" si="1020"/>
        <v>1.1191704313166399E-2</v>
      </c>
      <c r="AN506" s="8"/>
      <c r="AO506" s="10">
        <f>Fixing!B506</f>
        <v>1.1191634084189647E-2</v>
      </c>
      <c r="AP506" s="11">
        <f t="shared" si="1021"/>
        <v>-7.0228976752073624E-8</v>
      </c>
      <c r="AR506" t="str">
        <f t="shared" si="1022"/>
        <v>4.94999999999994 -0.00170787661302794 -9.83537091813598E-05 0.0129979346353757 0.0111917043131664</v>
      </c>
    </row>
    <row r="507" spans="1:44" x14ac:dyDescent="0.3">
      <c r="A507" s="4">
        <f t="shared" si="1023"/>
        <v>4.9599999999999387</v>
      </c>
      <c r="B507" s="4">
        <f t="shared" si="1008"/>
        <v>4.4895928487987888E-2</v>
      </c>
      <c r="C507">
        <f>(C$7*EXP(-$B$1*C$7)-B$7*EXP(-$B$1*B$7))*EXP(-C$7*$A507)</f>
        <v>4.1248225695873768E-2</v>
      </c>
      <c r="D507">
        <f>(D$7*EXP(-$B$1*D$7)-C$7*EXP(-$B$1*C$7))*EXP(-D$7*$A507)</f>
        <v>3.3514050225034856E-3</v>
      </c>
      <c r="E507">
        <f>(E$7*EXP(-$B$1*E$7)-D$7*EXP(-$B$1*D$7))*EXP(-E$7*$A507)</f>
        <v>2.7223645808009786E-4</v>
      </c>
      <c r="F507">
        <f>(F$7*EXP(-$B$1*F$7)-E$7*EXP(-$B$1*E$7))*EXP(-F$7*$A507)</f>
        <v>2.2108545301396122E-5</v>
      </c>
      <c r="G507">
        <f>(G$7*EXP(-$B$1*G$7)-F$7*EXP(-$B$1*F$7))*EXP(-G$7*$A507)</f>
        <v>1.7950030693513027E-6</v>
      </c>
      <c r="H507">
        <f>(H$7*EXP(-$B$1*H$7)-G$7*EXP(-$B$1*G$7))*EXP(-H$7*$A507)</f>
        <v>1.456994251849634E-7</v>
      </c>
      <c r="I507">
        <f>(I$7*EXP(-$B$1*I$7)-H$7*EXP(-$B$1*H$7))*EXP(-I$7*$A507)</f>
        <v>1.1823182442624023E-8</v>
      </c>
      <c r="J507">
        <f>(J$7*EXP(-$B$1*J$7)-I$7*EXP(-$B$1*I$7))*EXP(-J$7*$A507)</f>
        <v>9.591597868276233E-10</v>
      </c>
      <c r="K507" s="3">
        <f t="shared" si="1009"/>
        <v>-7.1860761890296496E-10</v>
      </c>
      <c r="L507" s="3">
        <v>0</v>
      </c>
      <c r="M507" s="4">
        <f t="shared" si="1010"/>
        <v>-1.7029007089680371E-3</v>
      </c>
      <c r="N507" s="3">
        <f t="shared" ref="N507:W507" si="1116">-N$7*EXP(-($B$1+$A507)*N$7)*(N$7-M$7)*($B$4+IF(N$6=1,1,0)*$B$3)</f>
        <v>-1.5797207520952437E-3</v>
      </c>
      <c r="O507" s="3">
        <f t="shared" si="1116"/>
        <v>-1.0662656419453096E-4</v>
      </c>
      <c r="P507" s="3">
        <f t="shared" si="1116"/>
        <v>-1.4660521950238622E-5</v>
      </c>
      <c r="Q507" s="3">
        <f t="shared" si="1116"/>
        <v>-1.6932174510237106E-6</v>
      </c>
      <c r="R507" s="3">
        <f t="shared" si="1116"/>
        <v>-1.7959426861376087E-7</v>
      </c>
      <c r="S507" s="3">
        <f t="shared" si="1116"/>
        <v>-1.810830981780526E-8</v>
      </c>
      <c r="T507" s="3">
        <f t="shared" si="1116"/>
        <v>-1.7654842644296872E-9</v>
      </c>
      <c r="U507" s="3">
        <f t="shared" si="1116"/>
        <v>-1.6805329246548332E-10</v>
      </c>
      <c r="V507" s="3">
        <f t="shared" si="1116"/>
        <v>-1.571230697618213E-11</v>
      </c>
      <c r="W507" s="3">
        <f t="shared" si="1116"/>
        <v>-1.4487048120908043E-12</v>
      </c>
      <c r="X507" s="8">
        <f t="shared" si="1012"/>
        <v>1.3588768833633466E-3</v>
      </c>
      <c r="Y507" s="8">
        <f t="shared" ref="Y507:AF507" si="1117">(-EXP(-$B$1*Y$7)+EXP(-$B$1*X$7))*EXP(-Y$7*$A507)</f>
        <v>1.2467742004510015E-3</v>
      </c>
      <c r="Z507" s="8">
        <f t="shared" si="1117"/>
        <v>1.0285444722399089E-4</v>
      </c>
      <c r="AA507" s="8">
        <f t="shared" si="1117"/>
        <v>8.4851269058389759E-6</v>
      </c>
      <c r="AB507" s="8">
        <f t="shared" si="1117"/>
        <v>6.9999285934035997E-7</v>
      </c>
      <c r="AC507" s="8">
        <f t="shared" si="1117"/>
        <v>5.7746926895142431E-8</v>
      </c>
      <c r="AD507" s="8">
        <f t="shared" si="1117"/>
        <v>4.7639165476278846E-9</v>
      </c>
      <c r="AE507" s="8">
        <f t="shared" si="1117"/>
        <v>3.9300620990572617E-10</v>
      </c>
      <c r="AF507" s="8">
        <f t="shared" si="1117"/>
        <v>3.2421617692142756E-11</v>
      </c>
      <c r="AG507" s="3">
        <f t="shared" si="1014"/>
        <v>1.7965190472574127E-10</v>
      </c>
      <c r="AH507" s="9">
        <f t="shared" si="1015"/>
        <v>-7.1805488731601988E-2</v>
      </c>
      <c r="AI507" s="9">
        <f t="shared" si="1016"/>
        <v>0.28722195492640795</v>
      </c>
      <c r="AJ507" s="8">
        <f t="shared" si="1017"/>
        <v>-9.7574818735981218E-5</v>
      </c>
      <c r="AK507" s="7">
        <f t="shared" si="1018"/>
        <v>1.2895096348556092E-2</v>
      </c>
      <c r="AL507" s="7">
        <f t="shared" si="1019"/>
        <v>-1.7029007089680371E-3</v>
      </c>
      <c r="AM507" s="10">
        <f t="shared" si="1020"/>
        <v>1.1094620820852073E-2</v>
      </c>
      <c r="AN507" s="8"/>
      <c r="AO507" s="10">
        <f>Fixing!B507</f>
        <v>1.1094551178767372E-2</v>
      </c>
      <c r="AP507" s="11">
        <f t="shared" si="1021"/>
        <v>-6.9642084701490581E-8</v>
      </c>
      <c r="AR507" t="str">
        <f t="shared" si="1022"/>
        <v>4.95999999999994 -0.00170290070896804 -9.75748187359812E-05 0.0128950963485561 0.0110946208208521</v>
      </c>
    </row>
    <row r="508" spans="1:44" x14ac:dyDescent="0.3">
      <c r="A508" s="4">
        <f t="shared" si="1023"/>
        <v>4.9699999999999385</v>
      </c>
      <c r="B508" s="4">
        <f t="shared" si="1008"/>
        <v>4.4652315178064096E-2</v>
      </c>
      <c r="C508">
        <f>(C$7*EXP(-$B$1*C$7)-B$7*EXP(-$B$1*B$7))*EXP(-C$7*$A508)</f>
        <v>4.1042499311950663E-2</v>
      </c>
      <c r="D508">
        <f>(D$7*EXP(-$B$1*D$7)-C$7*EXP(-$B$1*C$7))*EXP(-D$7*$A508)</f>
        <v>3.3180579853557034E-3</v>
      </c>
      <c r="E508">
        <f>(E$7*EXP(-$B$1*E$7)-D$7*EXP(-$B$1*D$7))*EXP(-E$7*$A508)</f>
        <v>2.681833852499531E-4</v>
      </c>
      <c r="F508">
        <f>(F$7*EXP(-$B$1*F$7)-E$7*EXP(-$B$1*E$7))*EXP(-F$7*$A508)</f>
        <v>2.167076677317079E-5</v>
      </c>
      <c r="G508">
        <f>(G$7*EXP(-$B$1*G$7)-F$7*EXP(-$B$1*F$7))*EXP(-G$7*$A508)</f>
        <v>1.7506842856596056E-6</v>
      </c>
      <c r="H508">
        <f>(H$7*EXP(-$B$1*H$7)-G$7*EXP(-$B$1*G$7))*EXP(-H$7*$A508)</f>
        <v>1.4139335641133285E-7</v>
      </c>
      <c r="I508">
        <f>(I$7*EXP(-$B$1*I$7)-H$7*EXP(-$B$1*H$7))*EXP(-I$7*$A508)</f>
        <v>1.141652900399916E-8</v>
      </c>
      <c r="J508">
        <f>(J$7*EXP(-$B$1*J$7)-I$7*EXP(-$B$1*I$7))*EXP(-J$7*$A508)</f>
        <v>9.2155059364357491E-10</v>
      </c>
      <c r="K508" s="3">
        <f t="shared" si="1009"/>
        <v>-6.8698707409731591E-10</v>
      </c>
      <c r="L508" s="3">
        <v>0</v>
      </c>
      <c r="M508" s="4">
        <f t="shared" si="1010"/>
        <v>-1.697943591989457E-3</v>
      </c>
      <c r="N508" s="3">
        <f t="shared" ref="N508:W508" si="1118">-N$7*EXP(-($B$1+$A508)*N$7)*(N$7-M$7)*($B$4+IF(N$6=1,1,0)*$B$3)</f>
        <v>-1.5757763827310696E-3</v>
      </c>
      <c r="O508" s="3">
        <f t="shared" si="1118"/>
        <v>-1.0582985635204588E-4</v>
      </c>
      <c r="P508" s="3">
        <f t="shared" si="1118"/>
        <v>-1.4478406021708926E-5</v>
      </c>
      <c r="Q508" s="3">
        <f t="shared" si="1118"/>
        <v>-1.6638439137155654E-6</v>
      </c>
      <c r="R508" s="3">
        <f t="shared" si="1118"/>
        <v>-1.7559851832993721E-7</v>
      </c>
      <c r="S508" s="3">
        <f t="shared" si="1118"/>
        <v>-1.7617116165576888E-8</v>
      </c>
      <c r="T508" s="3">
        <f t="shared" si="1118"/>
        <v>-1.7090284027918493E-9</v>
      </c>
      <c r="U508" s="3">
        <f t="shared" si="1118"/>
        <v>-1.6186799318235851E-10</v>
      </c>
      <c r="V508" s="3">
        <f t="shared" si="1118"/>
        <v>-1.5058525197311207E-11</v>
      </c>
      <c r="W508" s="3">
        <f t="shared" si="1118"/>
        <v>-1.3815000812874252E-12</v>
      </c>
      <c r="X508" s="8">
        <f t="shared" si="1012"/>
        <v>1.351493375112506E-3</v>
      </c>
      <c r="Y508" s="8">
        <f t="shared" ref="Y508:AF508" si="1119">(-EXP(-$B$1*Y$7)+EXP(-$B$1*X$7))*EXP(-Y$7*$A508)</f>
        <v>1.2405558881842253E-3</v>
      </c>
      <c r="Z508" s="8">
        <f t="shared" si="1119"/>
        <v>1.0183102837447477E-4</v>
      </c>
      <c r="AA508" s="8">
        <f t="shared" si="1119"/>
        <v>8.3587998239891695E-6</v>
      </c>
      <c r="AB508" s="8">
        <f t="shared" si="1119"/>
        <v>6.8613207204962328E-7</v>
      </c>
      <c r="AC508" s="8">
        <f t="shared" si="1119"/>
        <v>5.63211501900079E-8</v>
      </c>
      <c r="AD508" s="8">
        <f t="shared" si="1119"/>
        <v>4.6231215358433127E-9</v>
      </c>
      <c r="AE508" s="8">
        <f t="shared" si="1119"/>
        <v>3.7948892490782852E-10</v>
      </c>
      <c r="AF508" s="8">
        <f t="shared" si="1119"/>
        <v>3.1150347878844902E-11</v>
      </c>
      <c r="AG508" s="3">
        <f t="shared" si="1014"/>
        <v>1.7174676852432893E-10</v>
      </c>
      <c r="AH508" s="9">
        <f t="shared" si="1015"/>
        <v>-7.1626199215048619E-2</v>
      </c>
      <c r="AI508" s="9">
        <f t="shared" si="1016"/>
        <v>0.28650479686019448</v>
      </c>
      <c r="AJ508" s="8">
        <f t="shared" si="1017"/>
        <v>-9.6802333723626789E-5</v>
      </c>
      <c r="AK508" s="7">
        <f t="shared" si="1018"/>
        <v>1.2793102489428632E-2</v>
      </c>
      <c r="AL508" s="7">
        <f t="shared" si="1019"/>
        <v>-1.697943591989457E-3</v>
      </c>
      <c r="AM508" s="10">
        <f t="shared" si="1020"/>
        <v>1.0998356563715547E-2</v>
      </c>
      <c r="AN508" s="8"/>
      <c r="AO508" s="10">
        <f>Fixing!B508</f>
        <v>1.0998287503318457E-2</v>
      </c>
      <c r="AP508" s="11">
        <f t="shared" si="1021"/>
        <v>-6.9060397090217607E-8</v>
      </c>
      <c r="AR508" t="str">
        <f t="shared" si="1022"/>
        <v>4.96999999999994 -0.00169794359198946 -9.68023337236268E-05 0.0127931024894286 0.0109983565637155</v>
      </c>
    </row>
    <row r="509" spans="1:44" x14ac:dyDescent="0.3">
      <c r="A509" s="4">
        <f t="shared" si="1023"/>
        <v>4.9799999999999383</v>
      </c>
      <c r="B509" s="4">
        <f t="shared" si="1008"/>
        <v>4.4410129987881242E-2</v>
      </c>
      <c r="C509">
        <f>(C$7*EXP(-$B$1*C$7)-B$7*EXP(-$B$1*B$7))*EXP(-C$7*$A509)</f>
        <v>4.0837798992647986E-2</v>
      </c>
      <c r="D509">
        <f>(D$7*EXP(-$B$1*D$7)-C$7*EXP(-$B$1*C$7))*EXP(-D$7*$A509)</f>
        <v>3.2850427567715141E-3</v>
      </c>
      <c r="E509">
        <f>(E$7*EXP(-$B$1*E$7)-D$7*EXP(-$B$1*D$7))*EXP(-E$7*$A509)</f>
        <v>2.6419065481289681E-4</v>
      </c>
      <c r="F509">
        <f>(F$7*EXP(-$B$1*F$7)-E$7*EXP(-$B$1*E$7))*EXP(-F$7*$A509)</f>
        <v>2.1241656840602131E-5</v>
      </c>
      <c r="G509">
        <f>(G$7*EXP(-$B$1*G$7)-F$7*EXP(-$B$1*F$7))*EXP(-G$7*$A509)</f>
        <v>1.7074597366360538E-6</v>
      </c>
      <c r="H509">
        <f>(H$7*EXP(-$B$1*H$7)-G$7*EXP(-$B$1*G$7))*EXP(-H$7*$A509)</f>
        <v>1.3721455120281035E-7</v>
      </c>
      <c r="I509">
        <f>(I$7*EXP(-$B$1*I$7)-H$7*EXP(-$B$1*H$7))*EXP(-I$7*$A509)</f>
        <v>1.1023862241123187E-8</v>
      </c>
      <c r="J509">
        <f>(J$7*EXP(-$B$1*J$7)-I$7*EXP(-$B$1*I$7))*EXP(-J$7*$A509)</f>
        <v>8.8541607801730167E-10</v>
      </c>
      <c r="K509" s="3">
        <f t="shared" si="1009"/>
        <v>-6.5675791288892179E-10</v>
      </c>
      <c r="L509" s="3">
        <v>0</v>
      </c>
      <c r="M509" s="4">
        <f t="shared" si="1010"/>
        <v>-1.6930051527089013E-3</v>
      </c>
      <c r="N509" s="3">
        <f t="shared" ref="N509:W509" si="1120">-N$7*EXP(-($B$1+$A509)*N$7)*(N$7-M$7)*($B$4+IF(N$6=1,1,0)*$B$3)</f>
        <v>-1.5718418619744172E-3</v>
      </c>
      <c r="O509" s="3">
        <f t="shared" si="1120"/>
        <v>-1.050391014668849E-4</v>
      </c>
      <c r="P509" s="3">
        <f t="shared" si="1120"/>
        <v>-1.4298552373576679E-5</v>
      </c>
      <c r="Q509" s="3">
        <f t="shared" si="1120"/>
        <v>-1.6349799416103283E-6</v>
      </c>
      <c r="R509" s="3">
        <f t="shared" si="1120"/>
        <v>-1.7169166854641274E-7</v>
      </c>
      <c r="S509" s="3">
        <f t="shared" si="1120"/>
        <v>-1.7139246297092939E-8</v>
      </c>
      <c r="T509" s="3">
        <f t="shared" si="1120"/>
        <v>-1.6543778613018516E-9</v>
      </c>
      <c r="U509" s="3">
        <f t="shared" si="1120"/>
        <v>-1.5591034744091953E-10</v>
      </c>
      <c r="V509" s="3">
        <f t="shared" si="1120"/>
        <v>-1.4431946973910042E-11</v>
      </c>
      <c r="W509" s="3">
        <f t="shared" si="1120"/>
        <v>-1.317412946149264E-12</v>
      </c>
      <c r="X509" s="8">
        <f t="shared" si="1012"/>
        <v>1.344153259464669E-3</v>
      </c>
      <c r="Y509" s="8">
        <f t="shared" ref="Y509:AF509" si="1121">(-EXP(-$B$1*Y$7)+EXP(-$B$1*X$7))*EXP(-Y$7*$A509)</f>
        <v>1.2343685898792661E-3</v>
      </c>
      <c r="Z509" s="8">
        <f t="shared" si="1121"/>
        <v>1.0081779271265559E-4</v>
      </c>
      <c r="AA509" s="8">
        <f t="shared" si="1121"/>
        <v>8.2343535073637129E-6</v>
      </c>
      <c r="AB509" s="8">
        <f t="shared" si="1121"/>
        <v>6.7254574673625612E-7</v>
      </c>
      <c r="AC509" s="8">
        <f t="shared" si="1121"/>
        <v>5.4930576037151098E-8</v>
      </c>
      <c r="AD509" s="8">
        <f t="shared" si="1121"/>
        <v>4.4864876455110641E-9</v>
      </c>
      <c r="AE509" s="8">
        <f t="shared" si="1121"/>
        <v>3.6643656130076008E-10</v>
      </c>
      <c r="AF509" s="8">
        <f t="shared" si="1121"/>
        <v>2.9928925267915186E-11</v>
      </c>
      <c r="AG509" s="3">
        <f t="shared" si="1014"/>
        <v>1.641894782222305E-10</v>
      </c>
      <c r="AH509" s="9">
        <f t="shared" si="1015"/>
        <v>-7.1447357362473513E-2</v>
      </c>
      <c r="AI509" s="9">
        <f t="shared" si="1016"/>
        <v>0.28578942944989405</v>
      </c>
      <c r="AJ509" s="8">
        <f t="shared" si="1017"/>
        <v>-9.6036198278905786E-5</v>
      </c>
      <c r="AK509" s="7">
        <f t="shared" si="1018"/>
        <v>1.269194571103221E-2</v>
      </c>
      <c r="AL509" s="7">
        <f t="shared" si="1019"/>
        <v>-1.6930051527089013E-3</v>
      </c>
      <c r="AM509" s="10">
        <f t="shared" si="1020"/>
        <v>1.0902904360044402E-2</v>
      </c>
      <c r="AN509" s="8"/>
      <c r="AO509" s="10">
        <f>Fixing!B509</f>
        <v>1.0902835876125389E-2</v>
      </c>
      <c r="AP509" s="11">
        <f t="shared" si="1021"/>
        <v>-6.8483919013137551E-8</v>
      </c>
      <c r="AR509" t="str">
        <f t="shared" si="1022"/>
        <v>4.97999999999994 -0.0016930051527089 -9.60361982789058E-05 0.0126919457110322 0.0109029043600444</v>
      </c>
    </row>
    <row r="510" spans="1:44" x14ac:dyDescent="0.3">
      <c r="A510" s="4">
        <f t="shared" si="1023"/>
        <v>4.989999999999938</v>
      </c>
      <c r="B510" s="4">
        <f t="shared" si="1008"/>
        <v>4.4169363397083848E-2</v>
      </c>
      <c r="C510">
        <f>(C$7*EXP(-$B$1*C$7)-B$7*EXP(-$B$1*B$7))*EXP(-C$7*$A510)</f>
        <v>4.06341196204471E-2</v>
      </c>
      <c r="D510">
        <f>(D$7*EXP(-$B$1*D$7)-C$7*EXP(-$B$1*C$7))*EXP(-D$7*$A510)</f>
        <v>3.252356035200547E-3</v>
      </c>
      <c r="E510">
        <f>(E$7*EXP(-$B$1*E$7)-D$7*EXP(-$B$1*D$7))*EXP(-E$7*$A510)</f>
        <v>2.6025736838773602E-4</v>
      </c>
      <c r="F510">
        <f>(F$7*EXP(-$B$1*F$7)-E$7*EXP(-$B$1*E$7))*EXP(-F$7*$A510)</f>
        <v>2.0821043853995579E-5</v>
      </c>
      <c r="G510">
        <f>(G$7*EXP(-$B$1*G$7)-F$7*EXP(-$B$1*F$7))*EXP(-G$7*$A510)</f>
        <v>1.665302405530432E-6</v>
      </c>
      <c r="H510">
        <f>(H$7*EXP(-$B$1*H$7)-G$7*EXP(-$B$1*G$7))*EXP(-H$7*$A510)</f>
        <v>1.3315924835263046E-7</v>
      </c>
      <c r="I510">
        <f>(I$7*EXP(-$B$1*I$7)-H$7*EXP(-$B$1*H$7))*EXP(-I$7*$A510)</f>
        <v>1.0644701088105825E-8</v>
      </c>
      <c r="J510">
        <f>(J$7*EXP(-$B$1*J$7)-I$7*EXP(-$B$1*I$7))*EXP(-J$7*$A510)</f>
        <v>8.5069841701469365E-10</v>
      </c>
      <c r="K510" s="3">
        <f t="shared" si="1009"/>
        <v>-6.2785891089577285E-10</v>
      </c>
      <c r="L510" s="3">
        <v>0</v>
      </c>
      <c r="M510" s="4">
        <f t="shared" si="1010"/>
        <v>-1.6880852827063941E-3</v>
      </c>
      <c r="N510" s="3">
        <f t="shared" ref="N510:W510" si="1122">-N$7*EXP(-($B$1+$A510)*N$7)*(N$7-M$7)*($B$4+IF(N$6=1,1,0)*$B$3)</f>
        <v>-1.5679171652345188E-3</v>
      </c>
      <c r="O510" s="3">
        <f t="shared" si="1122"/>
        <v>-1.0425425505887744E-4</v>
      </c>
      <c r="P510" s="3">
        <f t="shared" si="1122"/>
        <v>-1.4120932903343421E-5</v>
      </c>
      <c r="Q510" s="3">
        <f t="shared" si="1122"/>
        <v>-1.6066166948909397E-6</v>
      </c>
      <c r="R510" s="3">
        <f t="shared" si="1122"/>
        <v>-1.6787174133704343E-7</v>
      </c>
      <c r="S510" s="3">
        <f t="shared" si="1122"/>
        <v>-1.667433880048976E-8</v>
      </c>
      <c r="T510" s="3">
        <f t="shared" si="1122"/>
        <v>-1.6014749102440971E-9</v>
      </c>
      <c r="U510" s="3">
        <f t="shared" si="1122"/>
        <v>-1.5017197632000781E-10</v>
      </c>
      <c r="V510" s="3">
        <f t="shared" si="1122"/>
        <v>-1.3831440378699259E-11</v>
      </c>
      <c r="W510" s="3">
        <f t="shared" si="1122"/>
        <v>-1.2562987828884476E-12</v>
      </c>
      <c r="X510" s="8">
        <f t="shared" si="1012"/>
        <v>1.336856245951603E-3</v>
      </c>
      <c r="Y510" s="8">
        <f t="shared" ref="Y510:AF510" si="1123">(-EXP(-$B$1*Y$7)+EXP(-$B$1*X$7))*EXP(-Y$7*$A510)</f>
        <v>1.2282121508533439E-3</v>
      </c>
      <c r="Z510" s="8">
        <f t="shared" si="1123"/>
        <v>9.981463891412277E-5</v>
      </c>
      <c r="AA510" s="8">
        <f t="shared" si="1123"/>
        <v>8.1117599550163516E-6</v>
      </c>
      <c r="AB510" s="8">
        <f t="shared" si="1123"/>
        <v>6.592284486889795E-7</v>
      </c>
      <c r="AC510" s="8">
        <f t="shared" si="1123"/>
        <v>5.3574335282459552E-8</v>
      </c>
      <c r="AD510" s="8">
        <f t="shared" si="1123"/>
        <v>4.3538918969067779E-9</v>
      </c>
      <c r="AE510" s="8">
        <f t="shared" si="1123"/>
        <v>3.5383312830681174E-10</v>
      </c>
      <c r="AF510" s="8">
        <f t="shared" si="1123"/>
        <v>2.8755395322592048E-11</v>
      </c>
      <c r="AG510" s="3">
        <f t="shared" si="1014"/>
        <v>1.5696472772394324E-10</v>
      </c>
      <c r="AH510" s="9">
        <f t="shared" si="1015"/>
        <v>-7.1268962056114493E-2</v>
      </c>
      <c r="AI510" s="9">
        <f t="shared" si="1016"/>
        <v>0.28507584822445797</v>
      </c>
      <c r="AJ510" s="8">
        <f t="shared" si="1017"/>
        <v>-9.5276357067204458E-5</v>
      </c>
      <c r="AK510" s="7">
        <f t="shared" si="1018"/>
        <v>1.2591618735958005E-2</v>
      </c>
      <c r="AL510" s="7">
        <f t="shared" si="1019"/>
        <v>-1.6880852827063941E-3</v>
      </c>
      <c r="AM510" s="10">
        <f t="shared" si="1020"/>
        <v>1.0808257096184408E-2</v>
      </c>
      <c r="AN510" s="8"/>
      <c r="AO510" s="10">
        <f>Fixing!B510</f>
        <v>1.0808189183603937E-2</v>
      </c>
      <c r="AP510" s="11">
        <f t="shared" si="1021"/>
        <v>-6.791258047068871E-8</v>
      </c>
      <c r="AR510" t="str">
        <f t="shared" si="1022"/>
        <v>4.98999999999994 -0.00168808528270639 -9.52763570672045E-05 0.012591618735958 0.0108082570961844</v>
      </c>
    </row>
    <row r="511" spans="1:44" x14ac:dyDescent="0.3">
      <c r="A511" s="4">
        <f t="shared" si="1023"/>
        <v>4.9999999999999378</v>
      </c>
      <c r="B511" s="4">
        <f t="shared" si="1008"/>
        <v>4.3930005961259483E-2</v>
      </c>
      <c r="C511">
        <f>(C$7*EXP(-$B$1*C$7)-B$7*EXP(-$B$1*B$7))*EXP(-C$7*$A511)</f>
        <v>4.0431456103353094E-2</v>
      </c>
      <c r="D511">
        <f>(D$7*EXP(-$B$1*D$7)-C$7*EXP(-$B$1*C$7))*EXP(-D$7*$A511)</f>
        <v>3.2199945519434058E-3</v>
      </c>
      <c r="E511">
        <f>(E$7*EXP(-$B$1*E$7)-D$7*EXP(-$B$1*D$7))*EXP(-E$7*$A511)</f>
        <v>2.5638264096843153E-4</v>
      </c>
      <c r="F511">
        <f>(F$7*EXP(-$B$1*F$7)-E$7*EXP(-$B$1*E$7))*EXP(-F$7*$A511)</f>
        <v>2.0408759562548249E-5</v>
      </c>
      <c r="G511">
        <f>(G$7*EXP(-$B$1*G$7)-F$7*EXP(-$B$1*F$7))*EXP(-G$7*$A511)</f>
        <v>1.6241859426384588E-6</v>
      </c>
      <c r="H511">
        <f>(H$7*EXP(-$B$1*H$7)-G$7*EXP(-$B$1*G$7))*EXP(-H$7*$A511)</f>
        <v>1.2922379781448687E-7</v>
      </c>
      <c r="I511">
        <f>(I$7*EXP(-$B$1*I$7)-H$7*EXP(-$B$1*H$7))*EXP(-I$7*$A511)</f>
        <v>1.0278581025117794E-8</v>
      </c>
      <c r="J511">
        <f>(J$7*EXP(-$B$1*J$7)-I$7*EXP(-$B$1*I$7))*EXP(-J$7*$A511)</f>
        <v>8.1734205497131735E-10</v>
      </c>
      <c r="K511" s="3">
        <f t="shared" si="1009"/>
        <v>-6.0023153776283258E-10</v>
      </c>
      <c r="L511" s="3">
        <v>0</v>
      </c>
      <c r="M511" s="4">
        <f t="shared" si="1010"/>
        <v>-1.683183874514175E-3</v>
      </c>
      <c r="N511" s="3">
        <f t="shared" ref="N511:W511" si="1124">-N$7*EXP(-($B$1+$A511)*N$7)*(N$7-M$7)*($B$4+IF(N$6=1,1,0)*$B$3)</f>
        <v>-1.5640022679820069E-3</v>
      </c>
      <c r="O511" s="3">
        <f t="shared" si="1124"/>
        <v>-1.0347527298020594E-4</v>
      </c>
      <c r="P511" s="3">
        <f t="shared" si="1124"/>
        <v>-1.3945519857605586E-5</v>
      </c>
      <c r="Q511" s="3">
        <f t="shared" si="1124"/>
        <v>-1.5787454870914126E-6</v>
      </c>
      <c r="R511" s="3">
        <f t="shared" si="1124"/>
        <v>-1.6413680278209411E-7</v>
      </c>
      <c r="S511" s="3">
        <f t="shared" si="1124"/>
        <v>-1.6222042067315245E-8</v>
      </c>
      <c r="T511" s="3">
        <f t="shared" si="1124"/>
        <v>-1.5502636659578636E-9</v>
      </c>
      <c r="U511" s="3">
        <f t="shared" si="1124"/>
        <v>-1.4464480928953527E-10</v>
      </c>
      <c r="V511" s="3">
        <f t="shared" si="1124"/>
        <v>-1.32559205833668E-11</v>
      </c>
      <c r="W511" s="3">
        <f t="shared" si="1124"/>
        <v>-1.1980196767461958E-12</v>
      </c>
      <c r="X511" s="8">
        <f t="shared" si="1012"/>
        <v>1.329602046435641E-3</v>
      </c>
      <c r="Y511" s="8">
        <f t="shared" ref="Y511:AF511" si="1125">(-EXP(-$B$1*Y$7)+EXP(-$B$1*X$7))*EXP(-Y$7*$A511)</f>
        <v>1.2220864171951628E-3</v>
      </c>
      <c r="Z511" s="8">
        <f t="shared" si="1125"/>
        <v>9.8821466662660508E-5</v>
      </c>
      <c r="AA511" s="8">
        <f t="shared" si="1125"/>
        <v>7.9909915828806123E-6</v>
      </c>
      <c r="AB511" s="8">
        <f t="shared" si="1125"/>
        <v>6.4617485081100841E-7</v>
      </c>
      <c r="AC511" s="8">
        <f t="shared" si="1125"/>
        <v>5.22515802313121E-8</v>
      </c>
      <c r="AD511" s="8">
        <f t="shared" si="1125"/>
        <v>4.2252149449062272E-9</v>
      </c>
      <c r="AE511" s="8">
        <f t="shared" si="1125"/>
        <v>3.4166318514441577E-10</v>
      </c>
      <c r="AF511" s="8">
        <f t="shared" si="1125"/>
        <v>2.7627880144596574E-11</v>
      </c>
      <c r="AG511" s="3">
        <f t="shared" si="1014"/>
        <v>1.5005788444070817E-10</v>
      </c>
      <c r="AH511" s="9">
        <f t="shared" si="1015"/>
        <v>-7.1091012181000321E-2</v>
      </c>
      <c r="AI511" s="9">
        <f t="shared" si="1016"/>
        <v>0.28436404872400128</v>
      </c>
      <c r="AJ511" s="8">
        <f t="shared" si="1017"/>
        <v>-9.45227552790391E-5</v>
      </c>
      <c r="AK511" s="7">
        <f t="shared" si="1018"/>
        <v>1.2492114355613258E-2</v>
      </c>
      <c r="AL511" s="7">
        <f t="shared" si="1019"/>
        <v>-1.683183874514175E-3</v>
      </c>
      <c r="AM511" s="10">
        <f t="shared" si="1020"/>
        <v>1.0714407725820045E-2</v>
      </c>
      <c r="AN511" s="8"/>
      <c r="AO511" s="10">
        <f>Fixing!B511</f>
        <v>1.0714340379497282E-2</v>
      </c>
      <c r="AP511" s="11">
        <f t="shared" si="1021"/>
        <v>-6.7346322763298105E-8</v>
      </c>
      <c r="AR511" t="str">
        <f t="shared" si="1022"/>
        <v>4.99999999999994 -0.00168318387451418 -9.45227552790391E-05 0.0124921143556133 0.01071440772582</v>
      </c>
    </row>
    <row r="512" spans="1:44" x14ac:dyDescent="0.3">
      <c r="A512" s="4">
        <f t="shared" si="1023"/>
        <v>5.0099999999999376</v>
      </c>
      <c r="B512" s="4">
        <f t="shared" si="1008"/>
        <v>4.3692048311197815E-2</v>
      </c>
      <c r="C512">
        <f>(C$7*EXP(-$B$1*C$7)-B$7*EXP(-$B$1*B$7))*EXP(-C$7*$A512)</f>
        <v>4.0229803374767469E-2</v>
      </c>
      <c r="D512">
        <f>(D$7*EXP(-$B$1*D$7)-C$7*EXP(-$B$1*C$7))*EXP(-D$7*$A512)</f>
        <v>3.1879550708247967E-3</v>
      </c>
      <c r="E512">
        <f>(E$7*EXP(-$B$1*E$7)-D$7*EXP(-$B$1*D$7))*EXP(-E$7*$A512)</f>
        <v>2.5256560072496733E-4</v>
      </c>
      <c r="F512">
        <f>(F$7*EXP(-$B$1*F$7)-E$7*EXP(-$B$1*E$7))*EXP(-F$7*$A512)</f>
        <v>2.0004639047046356E-5</v>
      </c>
      <c r="G512">
        <f>(G$7*EXP(-$B$1*G$7)-F$7*EXP(-$B$1*F$7))*EXP(-G$7*$A512)</f>
        <v>1.5840846488323691E-6</v>
      </c>
      <c r="H512">
        <f>(H$7*EXP(-$B$1*H$7)-G$7*EXP(-$B$1*G$7))*EXP(-H$7*$A512)</f>
        <v>1.2540465741724436E-7</v>
      </c>
      <c r="I512">
        <f>(I$7*EXP(-$B$1*I$7)-H$7*EXP(-$B$1*H$7))*EXP(-I$7*$A512)</f>
        <v>9.9250535092959914E-9</v>
      </c>
      <c r="J512">
        <f>(J$7*EXP(-$B$1*J$7)-I$7*EXP(-$B$1*I$7))*EXP(-J$7*$A512)</f>
        <v>7.8529361459150012E-10</v>
      </c>
      <c r="K512" s="3">
        <f t="shared" si="1009"/>
        <v>-5.7381983861807826E-10</v>
      </c>
      <c r="L512" s="3">
        <v>0</v>
      </c>
      <c r="M512" s="4">
        <f t="shared" si="1010"/>
        <v>-1.6783008216057515E-3</v>
      </c>
      <c r="N512" s="3">
        <f t="shared" ref="N512:W512" si="1126">-N$7*EXP(-($B$1+$A512)*N$7)*(N$7-M$7)*($B$4+IF(N$6=1,1,0)*$B$3)</f>
        <v>-1.5600971457487612E-3</v>
      </c>
      <c r="O512" s="3">
        <f t="shared" si="1126"/>
        <v>-1.0270211141292321E-4</v>
      </c>
      <c r="P512" s="3">
        <f t="shared" si="1126"/>
        <v>-1.377228582771787E-5</v>
      </c>
      <c r="Q512" s="3">
        <f t="shared" si="1126"/>
        <v>-1.5513577824365216E-6</v>
      </c>
      <c r="R512" s="3">
        <f t="shared" si="1126"/>
        <v>-1.6048496198915133E-7</v>
      </c>
      <c r="S512" s="3">
        <f t="shared" si="1126"/>
        <v>-1.5782014026608097E-8</v>
      </c>
      <c r="T512" s="3">
        <f t="shared" si="1126"/>
        <v>-1.500690031804994E-9</v>
      </c>
      <c r="U512" s="3">
        <f t="shared" si="1126"/>
        <v>-1.3932107285997304E-10</v>
      </c>
      <c r="V512" s="3">
        <f t="shared" si="1126"/>
        <v>-1.2704347898801649E-11</v>
      </c>
      <c r="W512" s="3">
        <f t="shared" si="1126"/>
        <v>-1.1424441107641365E-12</v>
      </c>
      <c r="X512" s="8">
        <f t="shared" si="1012"/>
        <v>1.3223903750867775E-3</v>
      </c>
      <c r="Y512" s="8">
        <f t="shared" ref="Y512:AF512" si="1127">(-EXP(-$B$1*Y$7)+EXP(-$B$1*X$7))*EXP(-Y$7*$A512)</f>
        <v>1.2159912357610615E-3</v>
      </c>
      <c r="Z512" s="8">
        <f t="shared" si="1127"/>
        <v>9.7838176640216025E-5</v>
      </c>
      <c r="AA512" s="8">
        <f t="shared" si="1127"/>
        <v>7.8720212175632714E-6</v>
      </c>
      <c r="AB512" s="8">
        <f t="shared" si="1127"/>
        <v>6.333797314891412E-7</v>
      </c>
      <c r="AC512" s="8">
        <f t="shared" si="1127"/>
        <v>5.096148411874235E-8</v>
      </c>
      <c r="AD512" s="8">
        <f t="shared" si="1127"/>
        <v>4.1003409715666572E-9</v>
      </c>
      <c r="AE512" s="8">
        <f t="shared" si="1127"/>
        <v>3.2991182211125955E-10</v>
      </c>
      <c r="AF512" s="8">
        <f t="shared" si="1127"/>
        <v>2.6544575469094575E-11</v>
      </c>
      <c r="AG512" s="3">
        <f t="shared" si="1014"/>
        <v>1.4345495965451959E-10</v>
      </c>
      <c r="AH512" s="9">
        <f t="shared" si="1015"/>
        <v>-7.0913506624943695E-2</v>
      </c>
      <c r="AI512" s="9">
        <f t="shared" si="1016"/>
        <v>0.28365402649977478</v>
      </c>
      <c r="AJ512" s="8">
        <f t="shared" si="1017"/>
        <v>-9.3775338624477975E-5</v>
      </c>
      <c r="AK512" s="7">
        <f t="shared" si="1018"/>
        <v>1.2393425429493945E-2</v>
      </c>
      <c r="AL512" s="7">
        <f t="shared" si="1019"/>
        <v>-1.6783008216057515E-3</v>
      </c>
      <c r="AM512" s="10">
        <f t="shared" si="1020"/>
        <v>1.0621349269263716E-2</v>
      </c>
      <c r="AN512" s="8"/>
      <c r="AO512" s="10">
        <f>Fixing!B512</f>
        <v>1.0621282484157437E-2</v>
      </c>
      <c r="AP512" s="11">
        <f t="shared" si="1021"/>
        <v>-6.6785106278555162E-8</v>
      </c>
      <c r="AR512" t="str">
        <f t="shared" si="1022"/>
        <v>5.00999999999994 -0.00167830082160575 -0.000093775338624478 0.0123934254294939 0.0106213492692637</v>
      </c>
    </row>
    <row r="513" spans="1:44" x14ac:dyDescent="0.3">
      <c r="A513" s="4">
        <f t="shared" si="1023"/>
        <v>5.0199999999999374</v>
      </c>
      <c r="B513" s="4">
        <f t="shared" si="1008"/>
        <v>4.3455481152158609E-2</v>
      </c>
      <c r="C513">
        <f>(C$7*EXP(-$B$1*C$7)-B$7*EXP(-$B$1*B$7))*EXP(-C$7*$A513)</f>
        <v>4.0029156393361527E-2</v>
      </c>
      <c r="D513">
        <f>(D$7*EXP(-$B$1*D$7)-C$7*EXP(-$B$1*C$7))*EXP(-D$7*$A513)</f>
        <v>3.1562343878699076E-3</v>
      </c>
      <c r="E513">
        <f>(E$7*EXP(-$B$1*E$7)-D$7*EXP(-$B$1*D$7))*EXP(-E$7*$A513)</f>
        <v>2.4880538880718534E-4</v>
      </c>
      <c r="F513">
        <f>(F$7*EXP(-$B$1*F$7)-E$7*EXP(-$B$1*E$7))*EXP(-F$7*$A513)</f>
        <v>1.9608520653895359E-5</v>
      </c>
      <c r="G513">
        <f>(G$7*EXP(-$B$1*G$7)-F$7*EXP(-$B$1*F$7))*EXP(-G$7*$A513)</f>
        <v>1.5449734594981297E-6</v>
      </c>
      <c r="H513">
        <f>(H$7*EXP(-$B$1*H$7)-G$7*EXP(-$B$1*G$7))*EXP(-H$7*$A513)</f>
        <v>1.2169838967674565E-7</v>
      </c>
      <c r="I513">
        <f>(I$7*EXP(-$B$1*I$7)-H$7*EXP(-$B$1*H$7))*EXP(-I$7*$A513)</f>
        <v>9.5836854252224084E-9</v>
      </c>
      <c r="J513">
        <f>(J$7*EXP(-$B$1*J$7)-I$7*EXP(-$B$1*I$7))*EXP(-J$7*$A513)</f>
        <v>7.5450181153326863E-10</v>
      </c>
      <c r="K513" s="3">
        <f t="shared" si="1009"/>
        <v>-5.4857032074475762E-10</v>
      </c>
      <c r="L513" s="3">
        <v>0</v>
      </c>
      <c r="M513" s="4">
        <f t="shared" si="1010"/>
        <v>-1.6734360183850959E-3</v>
      </c>
      <c r="N513" s="3">
        <f t="shared" ref="N513:W513" si="1128">-N$7*EXP(-($B$1+$A513)*N$7)*(N$7-M$7)*($B$4+IF(N$6=1,1,0)*$B$3)</f>
        <v>-1.5562017741277548E-3</v>
      </c>
      <c r="O513" s="3">
        <f t="shared" si="1128"/>
        <v>-1.0193472686648707E-4</v>
      </c>
      <c r="P513" s="3">
        <f t="shared" si="1128"/>
        <v>-1.3601203745510678E-5</v>
      </c>
      <c r="Q513" s="3">
        <f t="shared" si="1128"/>
        <v>-1.5244451932276608E-6</v>
      </c>
      <c r="R513" s="3">
        <f t="shared" si="1128"/>
        <v>-1.5691437013581815E-7</v>
      </c>
      <c r="S513" s="3">
        <f t="shared" si="1128"/>
        <v>-1.535392188619051E-8</v>
      </c>
      <c r="T513" s="3">
        <f t="shared" si="1128"/>
        <v>-1.4527016410252875E-9</v>
      </c>
      <c r="U513" s="3">
        <f t="shared" si="1128"/>
        <v>-1.3419327964960222E-10</v>
      </c>
      <c r="V513" s="3">
        <f t="shared" si="1128"/>
        <v>-1.2175725896872572E-11</v>
      </c>
      <c r="W513" s="3">
        <f t="shared" si="1128"/>
        <v>-1.0894466689933753E-12</v>
      </c>
      <c r="X513" s="8">
        <f t="shared" si="1012"/>
        <v>1.3152209483600354E-3</v>
      </c>
      <c r="Y513" s="8">
        <f t="shared" ref="Y513:AF513" si="1129">(-EXP(-$B$1*Y$7)+EXP(-$B$1*X$7))*EXP(-Y$7*$A513)</f>
        <v>1.2099264541711877E-3</v>
      </c>
      <c r="Z513" s="8">
        <f t="shared" si="1129"/>
        <v>9.6864670516967619E-5</v>
      </c>
      <c r="AA513" s="8">
        <f t="shared" si="1129"/>
        <v>7.7548220902302195E-6</v>
      </c>
      <c r="AB513" s="8">
        <f t="shared" si="1129"/>
        <v>6.2083797250504545E-7</v>
      </c>
      <c r="AC513" s="8">
        <f t="shared" si="1129"/>
        <v>4.9703240592683851E-8</v>
      </c>
      <c r="AD513" s="8">
        <f t="shared" si="1129"/>
        <v>3.979157581882815E-9</v>
      </c>
      <c r="AE513" s="8">
        <f t="shared" si="1129"/>
        <v>3.1856464231803607E-10</v>
      </c>
      <c r="AF513" s="8">
        <f t="shared" si="1129"/>
        <v>2.5503747777487912E-11</v>
      </c>
      <c r="AG513" s="3">
        <f t="shared" si="1014"/>
        <v>1.3714258018618943E-10</v>
      </c>
      <c r="AH513" s="9">
        <f t="shared" si="1015"/>
        <v>-7.0736444278534316E-2</v>
      </c>
      <c r="AI513" s="9">
        <f t="shared" si="1016"/>
        <v>0.28294577711413726</v>
      </c>
      <c r="AJ513" s="8">
        <f t="shared" si="1017"/>
        <v>-9.30340533276307E-5</v>
      </c>
      <c r="AK513" s="7">
        <f t="shared" si="1018"/>
        <v>1.2295544884466263E-2</v>
      </c>
      <c r="AL513" s="7">
        <f t="shared" si="1019"/>
        <v>-1.6734360183850959E-3</v>
      </c>
      <c r="AM513" s="10">
        <f t="shared" si="1020"/>
        <v>1.0529074812753536E-2</v>
      </c>
      <c r="AN513" s="8"/>
      <c r="AO513" s="10">
        <f>Fixing!B513</f>
        <v>1.0529008583884017E-2</v>
      </c>
      <c r="AP513" s="11">
        <f t="shared" si="1021"/>
        <v>-6.6228869518777933E-8</v>
      </c>
      <c r="AR513" t="str">
        <f t="shared" si="1022"/>
        <v>5.01999999999994 -0.0016734360183851 -9.30340533276307E-05 0.0122955448844663 0.0105290748127535</v>
      </c>
    </row>
    <row r="514" spans="1:44" x14ac:dyDescent="0.3">
      <c r="A514" s="4">
        <f t="shared" si="1023"/>
        <v>5.0299999999999372</v>
      </c>
      <c r="B514" s="4">
        <f t="shared" si="1008"/>
        <v>4.3220295263147926E-2</v>
      </c>
      <c r="C514">
        <f>(C$7*EXP(-$B$1*C$7)-B$7*EXP(-$B$1*B$7))*EXP(-C$7*$A514)</f>
        <v>3.9829510142950268E-2</v>
      </c>
      <c r="D514">
        <f>(D$7*EXP(-$B$1*D$7)-C$7*EXP(-$B$1*C$7))*EXP(-D$7*$A514)</f>
        <v>3.1248293309840101E-3</v>
      </c>
      <c r="E514">
        <f>(E$7*EXP(-$B$1*E$7)-D$7*EXP(-$B$1*D$7))*EXP(-E$7*$A514)</f>
        <v>2.4510115915154054E-4</v>
      </c>
      <c r="F514">
        <f>(F$7*EXP(-$B$1*F$7)-E$7*EXP(-$B$1*E$7))*EXP(-F$7*$A514)</f>
        <v>1.9220245930456351E-5</v>
      </c>
      <c r="G514">
        <f>(G$7*EXP(-$B$1*G$7)-F$7*EXP(-$B$1*F$7))*EXP(-G$7*$A514)</f>
        <v>1.506827928869232E-6</v>
      </c>
      <c r="H514">
        <f>(H$7*EXP(-$B$1*H$7)-G$7*EXP(-$B$1*G$7))*EXP(-H$7*$A514)</f>
        <v>1.1810165870184377E-7</v>
      </c>
      <c r="I514">
        <f>(I$7*EXP(-$B$1*I$7)-H$7*EXP(-$B$1*H$7))*EXP(-I$7*$A514)</f>
        <v>9.2540585543034544E-9</v>
      </c>
      <c r="J514">
        <f>(J$7*EXP(-$B$1*J$7)-I$7*EXP(-$B$1*I$7))*EXP(-J$7*$A514)</f>
        <v>7.2491737234246164E-10</v>
      </c>
      <c r="K514" s="3">
        <f t="shared" si="1009"/>
        <v>-5.2443184524036521E-10</v>
      </c>
      <c r="L514" s="3">
        <v>0</v>
      </c>
      <c r="M514" s="4">
        <f t="shared" si="1010"/>
        <v>-1.6685893601759933E-3</v>
      </c>
      <c r="N514" s="3">
        <f t="shared" ref="N514:W514" si="1130">-N$7*EXP(-($B$1+$A514)*N$7)*(N$7-M$7)*($B$4+IF(N$6=1,1,0)*$B$3)</f>
        <v>-1.5523161287729025E-3</v>
      </c>
      <c r="O514" s="3">
        <f t="shared" si="1130"/>
        <v>-1.0117307617531465E-4</v>
      </c>
      <c r="P514" s="3">
        <f t="shared" si="1130"/>
        <v>-1.3432246879060575E-5</v>
      </c>
      <c r="Q514" s="3">
        <f t="shared" si="1130"/>
        <v>-1.4979994772740349E-6</v>
      </c>
      <c r="R514" s="3">
        <f t="shared" si="1130"/>
        <v>-1.5342321953370944E-7</v>
      </c>
      <c r="S514" s="3">
        <f t="shared" si="1130"/>
        <v>-1.4937441880978125E-8</v>
      </c>
      <c r="T514" s="3">
        <f t="shared" si="1130"/>
        <v>-1.406247801419259E-9</v>
      </c>
      <c r="U514" s="3">
        <f t="shared" si="1130"/>
        <v>-1.2925421785414581E-10</v>
      </c>
      <c r="V514" s="3">
        <f t="shared" si="1130"/>
        <v>-1.1669099610359189E-11</v>
      </c>
      <c r="W514" s="3">
        <f t="shared" si="1130"/>
        <v>-1.0389077534715371E-12</v>
      </c>
      <c r="X514" s="8">
        <f t="shared" si="1012"/>
        <v>1.3080934849730972E-3</v>
      </c>
      <c r="Y514" s="8">
        <f t="shared" ref="Y514:AF514" si="1131">(-EXP(-$B$1*Y$7)+EXP(-$B$1*X$7))*EXP(-Y$7*$A514)</f>
        <v>1.2038919208056849E-3</v>
      </c>
      <c r="Z514" s="8">
        <f t="shared" si="1131"/>
        <v>9.5900850941491763E-5</v>
      </c>
      <c r="AA514" s="8">
        <f t="shared" si="1131"/>
        <v>7.6393678305833707E-6</v>
      </c>
      <c r="AB514" s="8">
        <f t="shared" si="1131"/>
        <v>6.0854455698790165E-7</v>
      </c>
      <c r="AC514" s="8">
        <f t="shared" si="1131"/>
        <v>4.8476063209973618E-8</v>
      </c>
      <c r="AD514" s="8">
        <f t="shared" si="1131"/>
        <v>3.8615557026238631E-9</v>
      </c>
      <c r="AE514" s="8">
        <f t="shared" si="1131"/>
        <v>3.0760774405044998E-10</v>
      </c>
      <c r="AF514" s="8">
        <f t="shared" si="1131"/>
        <v>2.4503731523414942E-11</v>
      </c>
      <c r="AG514" s="3">
        <f t="shared" si="1014"/>
        <v>1.311079613100913E-10</v>
      </c>
      <c r="AH514" s="9">
        <f t="shared" si="1015"/>
        <v>-7.0559824035131932E-2</v>
      </c>
      <c r="AI514" s="9">
        <f t="shared" si="1016"/>
        <v>0.28223929614052773</v>
      </c>
      <c r="AJ514" s="8">
        <f t="shared" si="1017"/>
        <v>-9.2298846121204232E-5</v>
      </c>
      <c r="AK514" s="7">
        <f t="shared" si="1018"/>
        <v>1.2198465714056654E-2</v>
      </c>
      <c r="AL514" s="7">
        <f t="shared" si="1019"/>
        <v>-1.6685893601759933E-3</v>
      </c>
      <c r="AM514" s="10">
        <f t="shared" si="1020"/>
        <v>1.0437577507759458E-2</v>
      </c>
      <c r="AN514" s="8"/>
      <c r="AO514" s="10">
        <f>Fixing!B514</f>
        <v>1.0437511830182685E-2</v>
      </c>
      <c r="AP514" s="11">
        <f t="shared" si="1021"/>
        <v>-6.5677576772948942E-8</v>
      </c>
      <c r="AR514" t="str">
        <f t="shared" si="1022"/>
        <v>5.02999999999994 -0.00166858936017599 -9.22988461212042E-05 0.0121984657140567 0.0104375775077595</v>
      </c>
    </row>
    <row r="515" spans="1:44" x14ac:dyDescent="0.3">
      <c r="A515" s="4">
        <f t="shared" si="1023"/>
        <v>5.039999999999937</v>
      </c>
      <c r="B515" s="4">
        <f t="shared" si="1008"/>
        <v>4.2986481496203093E-2</v>
      </c>
      <c r="C515">
        <f>(C$7*EXP(-$B$1*C$7)-B$7*EXP(-$B$1*B$7))*EXP(-C$7*$A515)</f>
        <v>3.9630859632367031E-2</v>
      </c>
      <c r="D515">
        <f>(D$7*EXP(-$B$1*D$7)-C$7*EXP(-$B$1*C$7))*EXP(-D$7*$A515)</f>
        <v>3.0937367596352437E-3</v>
      </c>
      <c r="E515">
        <f>(E$7*EXP(-$B$1*E$7)-D$7*EXP(-$B$1*D$7))*EXP(-E$7*$A515)</f>
        <v>2.4145207829073315E-4</v>
      </c>
      <c r="F515">
        <f>(F$7*EXP(-$B$1*F$7)-E$7*EXP(-$B$1*E$7))*EXP(-F$7*$A515)</f>
        <v>1.8839659561662885E-5</v>
      </c>
      <c r="G515">
        <f>(G$7*EXP(-$B$1*G$7)-F$7*EXP(-$B$1*F$7))*EXP(-G$7*$A515)</f>
        <v>1.4696242147472872E-6</v>
      </c>
      <c r="H515">
        <f>(H$7*EXP(-$B$1*H$7)-G$7*EXP(-$B$1*G$7))*EXP(-H$7*$A515)</f>
        <v>1.1461122719187465E-7</v>
      </c>
      <c r="I515">
        <f>(I$7*EXP(-$B$1*I$7)-H$7*EXP(-$B$1*H$7))*EXP(-I$7*$A515)</f>
        <v>8.9357690624000807E-9</v>
      </c>
      <c r="J515">
        <f>(J$7*EXP(-$B$1*J$7)-I$7*EXP(-$B$1*I$7))*EXP(-J$7*$A515)</f>
        <v>6.9649295560469009E-10</v>
      </c>
      <c r="K515" s="3">
        <f t="shared" si="1009"/>
        <v>-5.0135552344287596E-10</v>
      </c>
      <c r="L515" s="3">
        <v>0</v>
      </c>
      <c r="M515" s="4">
        <f t="shared" si="1010"/>
        <v>-1.6637607432115349E-3</v>
      </c>
      <c r="N515" s="3">
        <f t="shared" ref="N515:W515" si="1132">-N$7*EXP(-($B$1+$A515)*N$7)*(N$7-M$7)*($B$4+IF(N$6=1,1,0)*$B$3)</f>
        <v>-1.5484401853989079E-3</v>
      </c>
      <c r="O515" s="3">
        <f t="shared" si="1132"/>
        <v>-1.0041711649635355E-4</v>
      </c>
      <c r="P515" s="3">
        <f t="shared" si="1132"/>
        <v>-1.3265388828513455E-5</v>
      </c>
      <c r="Q515" s="3">
        <f t="shared" si="1132"/>
        <v>-1.472012535368441E-6</v>
      </c>
      <c r="R515" s="3">
        <f t="shared" si="1132"/>
        <v>-1.5000974271326937E-7</v>
      </c>
      <c r="S515" s="3">
        <f t="shared" si="1132"/>
        <v>-1.4532259028117291E-8</v>
      </c>
      <c r="T515" s="3">
        <f t="shared" si="1132"/>
        <v>-1.3612794417997606E-9</v>
      </c>
      <c r="U515" s="3">
        <f t="shared" si="1132"/>
        <v>-1.2449694110398448E-10</v>
      </c>
      <c r="V515" s="3">
        <f t="shared" si="1132"/>
        <v>-1.1183553807782442E-11</v>
      </c>
      <c r="W515" s="3">
        <f t="shared" si="1132"/>
        <v>-9.9071331432914677E-13</v>
      </c>
      <c r="X515" s="8">
        <f t="shared" si="1012"/>
        <v>1.3010077058842071E-3</v>
      </c>
      <c r="Y515" s="8">
        <f t="shared" ref="Y515:AF515" si="1133">(-EXP(-$B$1*Y$7)+EXP(-$B$1*X$7))*EXP(-Y$7*$A515)</f>
        <v>1.1978874848009048E-3</v>
      </c>
      <c r="Z515" s="8">
        <f t="shared" si="1133"/>
        <v>9.494662153102769E-5</v>
      </c>
      <c r="AA515" s="8">
        <f t="shared" si="1133"/>
        <v>7.5256324609272275E-6</v>
      </c>
      <c r="AB515" s="8">
        <f t="shared" si="1133"/>
        <v>5.9649456740758856E-7</v>
      </c>
      <c r="AC515" s="8">
        <f t="shared" si="1133"/>
        <v>4.7279184944799325E-8</v>
      </c>
      <c r="AD515" s="8">
        <f t="shared" si="1133"/>
        <v>3.7474294841601009E-9</v>
      </c>
      <c r="AE515" s="8">
        <f t="shared" si="1133"/>
        <v>2.9702770373788567E-10</v>
      </c>
      <c r="AF515" s="8">
        <f t="shared" si="1133"/>
        <v>2.3542926467520963E-11</v>
      </c>
      <c r="AG515" s="3">
        <f t="shared" si="1014"/>
        <v>1.2533888086071902E-10</v>
      </c>
      <c r="AH515" s="9">
        <f t="shared" si="1015"/>
        <v>-7.0383644790859456E-2</v>
      </c>
      <c r="AI515" s="9">
        <f t="shared" si="1016"/>
        <v>0.28153457916343783</v>
      </c>
      <c r="AJ515" s="8">
        <f t="shared" si="1017"/>
        <v>-9.1569664241124984E-5</v>
      </c>
      <c r="AK515" s="7">
        <f t="shared" si="1018"/>
        <v>1.2102180977750445E-2</v>
      </c>
      <c r="AL515" s="7">
        <f t="shared" si="1019"/>
        <v>-1.6637607432115349E-3</v>
      </c>
      <c r="AM515" s="10">
        <f t="shared" si="1020"/>
        <v>1.0346850570297786E-2</v>
      </c>
      <c r="AN515" s="8"/>
      <c r="AO515" s="10">
        <f>Fixing!B515</f>
        <v>1.0346785439124375E-2</v>
      </c>
      <c r="AP515" s="11">
        <f t="shared" si="1021"/>
        <v>-6.5131173411156484E-8</v>
      </c>
      <c r="AR515" t="str">
        <f t="shared" si="1022"/>
        <v>5.03999999999994 -0.00166376074321153 -0.000091569664241125 0.0121021809777504 0.0103468505702978</v>
      </c>
    </row>
    <row r="516" spans="1:44" x14ac:dyDescent="0.3">
      <c r="A516" s="4">
        <f t="shared" si="1023"/>
        <v>5.0499999999999368</v>
      </c>
      <c r="B516" s="4">
        <f t="shared" si="1008"/>
        <v>4.2754030775685931E-2</v>
      </c>
      <c r="C516">
        <f>(C$7*EXP(-$B$1*C$7)-B$7*EXP(-$B$1*B$7))*EXP(-C$7*$A516)</f>
        <v>3.9433199895338715E-2</v>
      </c>
      <c r="D516">
        <f>(D$7*EXP(-$B$1*D$7)-C$7*EXP(-$B$1*C$7))*EXP(-D$7*$A516)</f>
        <v>3.0629535645405638E-3</v>
      </c>
      <c r="E516">
        <f>(E$7*EXP(-$B$1*E$7)-D$7*EXP(-$B$1*D$7))*EXP(-E$7*$A516)</f>
        <v>2.3785732516617476E-4</v>
      </c>
      <c r="F516">
        <f>(F$7*EXP(-$B$1*F$7)-E$7*EXP(-$B$1*E$7))*EXP(-F$7*$A516)</f>
        <v>1.8466609307892893E-5</v>
      </c>
      <c r="G516">
        <f>(G$7*EXP(-$B$1*G$7)-F$7*EXP(-$B$1*F$7))*EXP(-G$7*$A516)</f>
        <v>1.4333390635998838E-6</v>
      </c>
      <c r="H516">
        <f>(H$7*EXP(-$B$1*H$7)-G$7*EXP(-$B$1*G$7))*EXP(-H$7*$A516)</f>
        <v>1.1122395352286816E-7</v>
      </c>
      <c r="I516">
        <f>(I$7*EXP(-$B$1*I$7)-H$7*EXP(-$B$1*H$7))*EXP(-I$7*$A516)</f>
        <v>8.6284270050803432E-9</v>
      </c>
      <c r="J516">
        <f>(J$7*EXP(-$B$1*J$7)-I$7*EXP(-$B$1*I$7))*EXP(-J$7*$A516)</f>
        <v>6.6918307618897474E-10</v>
      </c>
      <c r="K516" s="3">
        <f t="shared" si="1009"/>
        <v>-4.7929461791450625E-10</v>
      </c>
      <c r="L516" s="3">
        <v>0</v>
      </c>
      <c r="M516" s="4">
        <f t="shared" si="1010"/>
        <v>-1.6589500646237544E-3</v>
      </c>
      <c r="N516" s="3">
        <f t="shared" ref="N516:W516" si="1134">-N$7*EXP(-($B$1+$A516)*N$7)*(N$7-M$7)*($B$4+IF(N$6=1,1,0)*$B$3)</f>
        <v>-1.5445739197811129E-3</v>
      </c>
      <c r="O516" s="3">
        <f t="shared" si="1134"/>
        <v>-9.9666805306672642E-5</v>
      </c>
      <c r="P516" s="3">
        <f t="shared" si="1134"/>
        <v>-1.310060352195942E-5</v>
      </c>
      <c r="Q516" s="3">
        <f t="shared" si="1134"/>
        <v>-1.4464764088068114E-6</v>
      </c>
      <c r="R516" s="3">
        <f t="shared" si="1134"/>
        <v>-1.4667221152895336E-7</v>
      </c>
      <c r="S516" s="3">
        <f t="shared" si="1134"/>
        <v>-1.4138066888764178E-8</v>
      </c>
      <c r="T516" s="3">
        <f t="shared" si="1134"/>
        <v>-1.3177490601559985E-9</v>
      </c>
      <c r="U516" s="3">
        <f t="shared" si="1134"/>
        <v>-1.1991475869467605E-10</v>
      </c>
      <c r="V516" s="3">
        <f t="shared" si="1134"/>
        <v>-1.0718211340019167E-11</v>
      </c>
      <c r="W516" s="3">
        <f t="shared" si="1134"/>
        <v>-9.4475459241621045E-13</v>
      </c>
      <c r="X516" s="8">
        <f t="shared" si="1012"/>
        <v>1.2939633342703293E-3</v>
      </c>
      <c r="Y516" s="8">
        <f t="shared" ref="Y516:AF516" si="1135">(-EXP(-$B$1*Y$7)+EXP(-$B$1*X$7))*EXP(-Y$7*$A516)</f>
        <v>1.1919129960456349E-3</v>
      </c>
      <c r="Z516" s="8">
        <f t="shared" si="1135"/>
        <v>9.4001886861839158E-5</v>
      </c>
      <c r="AA516" s="8">
        <f t="shared" si="1135"/>
        <v>7.4135903903237933E-6</v>
      </c>
      <c r="AB516" s="8">
        <f t="shared" si="1135"/>
        <v>5.846831836076054E-7</v>
      </c>
      <c r="AC516" s="8">
        <f t="shared" si="1135"/>
        <v>4.6111857709283487E-8</v>
      </c>
      <c r="AD516" s="8">
        <f t="shared" si="1135"/>
        <v>3.6366762051911625E-9</v>
      </c>
      <c r="AE516" s="8">
        <f t="shared" si="1135"/>
        <v>2.868115595078512E-10</v>
      </c>
      <c r="AF516" s="8">
        <f t="shared" si="1135"/>
        <v>2.2619795116733873E-11</v>
      </c>
      <c r="AG516" s="3">
        <f t="shared" si="1014"/>
        <v>1.1982365447862654E-10</v>
      </c>
      <c r="AH516" s="9">
        <f t="shared" si="1015"/>
        <v>-7.0207905444596042E-2</v>
      </c>
      <c r="AI516" s="9">
        <f t="shared" si="1016"/>
        <v>0.28083162177838417</v>
      </c>
      <c r="AJ516" s="8">
        <f t="shared" si="1017"/>
        <v>-9.0846455421225502E-5</v>
      </c>
      <c r="AK516" s="7">
        <f t="shared" si="1018"/>
        <v>1.2006683800298828E-2</v>
      </c>
      <c r="AL516" s="7">
        <f t="shared" si="1019"/>
        <v>-1.6589500646237544E-3</v>
      </c>
      <c r="AM516" s="10">
        <f t="shared" si="1020"/>
        <v>1.0256887280253847E-2</v>
      </c>
      <c r="AN516" s="8"/>
      <c r="AO516" s="10">
        <f>Fixing!B516</f>
        <v>1.0256822690636156E-2</v>
      </c>
      <c r="AP516" s="11">
        <f t="shared" si="1021"/>
        <v>-6.4589617690749557E-8</v>
      </c>
      <c r="AR516" t="str">
        <f t="shared" si="1022"/>
        <v>5.04999999999994 -0.00165895006462375 -9.08464554212255E-05 0.0120066838002988 0.0102568872802538</v>
      </c>
    </row>
    <row r="517" spans="1:44" x14ac:dyDescent="0.3">
      <c r="A517" s="4">
        <f t="shared" si="1023"/>
        <v>5.0599999999999365</v>
      </c>
      <c r="B517" s="4">
        <f t="shared" si="1008"/>
        <v>4.2522934097584106E-2</v>
      </c>
      <c r="C517">
        <f>(C$7*EXP(-$B$1*C$7)-B$7*EXP(-$B$1*B$7))*EXP(-C$7*$A517)</f>
        <v>3.92365259903616E-2</v>
      </c>
      <c r="D517">
        <f>(D$7*EXP(-$B$1*D$7)-C$7*EXP(-$B$1*C$7))*EXP(-D$7*$A517)</f>
        <v>3.0324766673548074E-3</v>
      </c>
      <c r="E517">
        <f>(E$7*EXP(-$B$1*E$7)-D$7*EXP(-$B$1*D$7))*EXP(-E$7*$A517)</f>
        <v>2.3431609094324684E-4</v>
      </c>
      <c r="F517">
        <f>(F$7*EXP(-$B$1*F$7)-E$7*EXP(-$B$1*E$7))*EXP(-F$7*$A517)</f>
        <v>1.8100945944070801E-5</v>
      </c>
      <c r="G517">
        <f>(G$7*EXP(-$B$1*G$7)-F$7*EXP(-$B$1*F$7))*EXP(-G$7*$A517)</f>
        <v>1.3979497960263749E-6</v>
      </c>
      <c r="H517">
        <f>(H$7*EXP(-$B$1*H$7)-G$7*EXP(-$B$1*G$7))*EXP(-H$7*$A517)</f>
        <v>1.0793678891987432E-7</v>
      </c>
      <c r="I517">
        <f>(I$7*EXP(-$B$1*I$7)-H$7*EXP(-$B$1*H$7))*EXP(-I$7*$A517)</f>
        <v>8.3316558498886318E-9</v>
      </c>
      <c r="J517">
        <f>(J$7*EXP(-$B$1*J$7)-I$7*EXP(-$B$1*I$7))*EXP(-J$7*$A517)</f>
        <v>6.42944032461832E-10</v>
      </c>
      <c r="K517" s="3">
        <f t="shared" si="1009"/>
        <v>-4.5820444778242484E-10</v>
      </c>
      <c r="L517" s="3">
        <v>0</v>
      </c>
      <c r="M517" s="4">
        <f t="shared" si="1010"/>
        <v>-1.6541572224334036E-3</v>
      </c>
      <c r="N517" s="3">
        <f t="shared" ref="N517:W517" si="1136">-N$7*EXP(-($B$1+$A517)*N$7)*(N$7-M$7)*($B$4+IF(N$6=1,1,0)*$B$3)</f>
        <v>-1.5407173077553443E-3</v>
      </c>
      <c r="O517" s="3">
        <f t="shared" si="1136"/>
        <v>-9.8922100401069551E-5</v>
      </c>
      <c r="P517" s="3">
        <f t="shared" si="1136"/>
        <v>-1.2937865211359091E-5</v>
      </c>
      <c r="Q517" s="3">
        <f t="shared" si="1136"/>
        <v>-1.4213832769508019E-6</v>
      </c>
      <c r="R517" s="3">
        <f t="shared" si="1136"/>
        <v>-1.4340893628431674E-7</v>
      </c>
      <c r="S517" s="3">
        <f t="shared" si="1136"/>
        <v>-1.375456733632595E-8</v>
      </c>
      <c r="T517" s="3">
        <f t="shared" si="1136"/>
        <v>-1.2756106734751123E-9</v>
      </c>
      <c r="U517" s="3">
        <f t="shared" si="1136"/>
        <v>-1.1550122617705117E-10</v>
      </c>
      <c r="V517" s="3">
        <f t="shared" si="1136"/>
        <v>-1.0272231555712895E-11</v>
      </c>
      <c r="W517" s="3">
        <f t="shared" si="1136"/>
        <v>-9.0092787386824452E-13</v>
      </c>
      <c r="X517" s="8">
        <f t="shared" si="1012"/>
        <v>1.2869600955055624E-3</v>
      </c>
      <c r="Y517" s="8">
        <f t="shared" ref="Y517:AF517" si="1137">(-EXP(-$B$1*Y$7)+EXP(-$B$1*X$7))*EXP(-Y$7*$A517)</f>
        <v>1.1859683051773451E-3</v>
      </c>
      <c r="Z517" s="8">
        <f t="shared" si="1137"/>
        <v>9.3066552459671983E-5</v>
      </c>
      <c r="AA517" s="8">
        <f t="shared" si="1137"/>
        <v>7.3032164088345003E-6</v>
      </c>
      <c r="AB517" s="8">
        <f t="shared" si="1137"/>
        <v>5.731056808769451E-7</v>
      </c>
      <c r="AC517" s="8">
        <f t="shared" si="1137"/>
        <v>4.4973351885904253E-8</v>
      </c>
      <c r="AD517" s="8">
        <f t="shared" si="1137"/>
        <v>3.5291961802899033E-9</v>
      </c>
      <c r="AE517" s="8">
        <f t="shared" si="1137"/>
        <v>2.7694679530606045E-10</v>
      </c>
      <c r="AF517" s="8">
        <f t="shared" si="1137"/>
        <v>2.1732860263947216E-11</v>
      </c>
      <c r="AG517" s="3">
        <f t="shared" si="1014"/>
        <v>1.1455111194560622E-10</v>
      </c>
      <c r="AH517" s="9">
        <f t="shared" si="1015"/>
        <v>-7.0032604897970197E-2</v>
      </c>
      <c r="AI517" s="9">
        <f t="shared" si="1016"/>
        <v>0.28013041959188079</v>
      </c>
      <c r="AJ517" s="8">
        <f t="shared" si="1017"/>
        <v>-9.0129167887995041E-5</v>
      </c>
      <c r="AK517" s="7">
        <f t="shared" si="1018"/>
        <v>1.191196737103413E-2</v>
      </c>
      <c r="AL517" s="7">
        <f t="shared" si="1019"/>
        <v>-1.6541572224334036E-3</v>
      </c>
      <c r="AM517" s="10">
        <f t="shared" si="1020"/>
        <v>1.0167680980712732E-2</v>
      </c>
      <c r="AN517" s="8"/>
      <c r="AO517" s="10">
        <f>Fixing!B517</f>
        <v>1.0167616927859138E-2</v>
      </c>
      <c r="AP517" s="11">
        <f t="shared" si="1021"/>
        <v>-6.4052853594037673E-8</v>
      </c>
      <c r="AR517" t="str">
        <f t="shared" si="1022"/>
        <v>5.05999999999994 -0.0016541572224334 -0.000090129167887995 0.0119119673710341 0.0101676809807127</v>
      </c>
    </row>
    <row r="518" spans="1:44" x14ac:dyDescent="0.3">
      <c r="A518" s="4">
        <f t="shared" si="1023"/>
        <v>5.0699999999999363</v>
      </c>
      <c r="B518" s="4">
        <f t="shared" si="1008"/>
        <v>4.2293182528820819E-2</v>
      </c>
      <c r="C518">
        <f>(C$7*EXP(-$B$1*C$7)-B$7*EXP(-$B$1*B$7))*EXP(-C$7*$A518)</f>
        <v>3.904083300057782E-2</v>
      </c>
      <c r="D518">
        <f>(D$7*EXP(-$B$1*D$7)-C$7*EXP(-$B$1*C$7))*EXP(-D$7*$A518)</f>
        <v>3.002303020362859E-3</v>
      </c>
      <c r="E518">
        <f>(E$7*EXP(-$B$1*E$7)-D$7*EXP(-$B$1*D$7))*EXP(-E$7*$A518)</f>
        <v>2.3082757882930956E-4</v>
      </c>
      <c r="F518">
        <f>(F$7*EXP(-$B$1*F$7)-E$7*EXP(-$B$1*E$7))*EXP(-F$7*$A518)</f>
        <v>1.7742523199975502E-5</v>
      </c>
      <c r="G518">
        <f>(G$7*EXP(-$B$1*G$7)-F$7*EXP(-$B$1*F$7))*EXP(-G$7*$A518)</f>
        <v>1.3634342925825112E-6</v>
      </c>
      <c r="H518">
        <f>(H$7*EXP(-$B$1*H$7)-G$7*EXP(-$B$1*G$7))*EXP(-H$7*$A518)</f>
        <v>1.0474677471286022E-7</v>
      </c>
      <c r="I518">
        <f>(I$7*EXP(-$B$1*I$7)-H$7*EXP(-$B$1*H$7))*EXP(-I$7*$A518)</f>
        <v>8.0450920150465012E-9</v>
      </c>
      <c r="J518">
        <f>(J$7*EXP(-$B$1*J$7)-I$7*EXP(-$B$1*I$7))*EXP(-J$7*$A518)</f>
        <v>6.1773383635533711E-10</v>
      </c>
      <c r="K518" s="3">
        <f t="shared" si="1009"/>
        <v>-4.3804229824472499E-10</v>
      </c>
      <c r="L518" s="3">
        <v>0</v>
      </c>
      <c r="M518" s="4">
        <f t="shared" si="1010"/>
        <v>-1.6493821155398704E-3</v>
      </c>
      <c r="N518" s="3">
        <f t="shared" ref="N518:W518" si="1138">-N$7*EXP(-($B$1+$A518)*N$7)*(N$7-M$7)*($B$4+IF(N$6=1,1,0)*$B$3)</f>
        <v>-1.5368703252177647E-3</v>
      </c>
      <c r="O518" s="3">
        <f t="shared" si="1138"/>
        <v>-9.8182959889697136E-5</v>
      </c>
      <c r="P518" s="3">
        <f t="shared" si="1138"/>
        <v>-1.2777148468520316E-5</v>
      </c>
      <c r="Q518" s="3">
        <f t="shared" si="1138"/>
        <v>-1.3967254548326532E-6</v>
      </c>
      <c r="R518" s="3">
        <f t="shared" si="1138"/>
        <v>-1.4021826487657118E-7</v>
      </c>
      <c r="S518" s="3">
        <f t="shared" si="1138"/>
        <v>-1.3381470330988218E-8</v>
      </c>
      <c r="T518" s="3">
        <f t="shared" si="1138"/>
        <v>-1.2348197691683417E-9</v>
      </c>
      <c r="U518" s="3">
        <f t="shared" si="1138"/>
        <v>-1.1125013629364597E-10</v>
      </c>
      <c r="V518" s="3">
        <f t="shared" si="1138"/>
        <v>-9.8448087826186368E-12</v>
      </c>
      <c r="W518" s="3">
        <f t="shared" si="1138"/>
        <v>-8.5913425605786825E-13</v>
      </c>
      <c r="X518" s="8">
        <f t="shared" si="1012"/>
        <v>1.2799977171398132E-3</v>
      </c>
      <c r="Y518" s="8">
        <f t="shared" ref="Y518:AF518" si="1139">(-EXP(-$B$1*Y$7)+EXP(-$B$1*X$7))*EXP(-Y$7*$A518)</f>
        <v>1.1800532635784541E-3</v>
      </c>
      <c r="Z518" s="8">
        <f t="shared" si="1139"/>
        <v>9.2140524790306489E-5</v>
      </c>
      <c r="AA518" s="8">
        <f t="shared" si="1139"/>
        <v>7.1944856818478702E-6</v>
      </c>
      <c r="AB518" s="8">
        <f t="shared" si="1139"/>
        <v>5.6175742806014655E-7</v>
      </c>
      <c r="AC518" s="8">
        <f t="shared" si="1139"/>
        <v>4.3862955871460586E-8</v>
      </c>
      <c r="AD518" s="8">
        <f t="shared" si="1139"/>
        <v>3.4248926701787949E-9</v>
      </c>
      <c r="AE518" s="8">
        <f t="shared" si="1139"/>
        <v>2.674213255627075E-10</v>
      </c>
      <c r="AF518" s="8">
        <f t="shared" si="1139"/>
        <v>2.0880702624173673E-11</v>
      </c>
      <c r="AG518" s="3">
        <f t="shared" si="1014"/>
        <v>1.0951057456118127E-10</v>
      </c>
      <c r="AH518" s="9">
        <f t="shared" si="1015"/>
        <v>-6.9857742055352945E-2</v>
      </c>
      <c r="AI518" s="9">
        <f t="shared" si="1016"/>
        <v>0.27943096822141178</v>
      </c>
      <c r="AJ518" s="8">
        <f t="shared" si="1017"/>
        <v>-8.9417750355393693E-5</v>
      </c>
      <c r="AK518" s="7">
        <f t="shared" si="1018"/>
        <v>1.1818024943193298E-2</v>
      </c>
      <c r="AL518" s="7">
        <f t="shared" si="1019"/>
        <v>-1.6493821155398704E-3</v>
      </c>
      <c r="AM518" s="10">
        <f t="shared" si="1020"/>
        <v>1.0079225077298033E-2</v>
      </c>
      <c r="AN518" s="8"/>
      <c r="AO518" s="10">
        <f>Fixing!B518</f>
        <v>1.0079161556449737E-2</v>
      </c>
      <c r="AP518" s="11">
        <f t="shared" si="1021"/>
        <v>-6.3520848296583221E-8</v>
      </c>
      <c r="AR518" t="str">
        <f t="shared" si="1022"/>
        <v>5.06999999999994 -0.00164938211553987 -8.94177503553937E-05 0.0118180249431933 0.010079225077298</v>
      </c>
    </row>
    <row r="519" spans="1:44" x14ac:dyDescent="0.3">
      <c r="A519" s="4">
        <f t="shared" si="1023"/>
        <v>5.0799999999999361</v>
      </c>
      <c r="B519" s="4">
        <f t="shared" si="1008"/>
        <v>4.2064767206572318E-2</v>
      </c>
      <c r="C519">
        <f>(C$7*EXP(-$B$1*C$7)-B$7*EXP(-$B$1*B$7))*EXP(-C$7*$A519)</f>
        <v>3.8846116033652428E-2</v>
      </c>
      <c r="D519">
        <f>(D$7*EXP(-$B$1*D$7)-C$7*EXP(-$B$1*C$7))*EXP(-D$7*$A519)</f>
        <v>2.9724296061748737E-3</v>
      </c>
      <c r="E519">
        <f>(E$7*EXP(-$B$1*E$7)-D$7*EXP(-$B$1*D$7))*EXP(-E$7*$A519)</f>
        <v>2.273910038944201E-4</v>
      </c>
      <c r="F519">
        <f>(F$7*EXP(-$B$1*F$7)-E$7*EXP(-$B$1*E$7))*EXP(-F$7*$A519)</f>
        <v>1.7391197701730322E-5</v>
      </c>
      <c r="G519">
        <f>(G$7*EXP(-$B$1*G$7)-F$7*EXP(-$B$1*F$7))*EXP(-G$7*$A519)</f>
        <v>1.3297709799550629E-6</v>
      </c>
      <c r="H519">
        <f>(H$7*EXP(-$B$1*H$7)-G$7*EXP(-$B$1*G$7))*EXP(-H$7*$A519)</f>
        <v>1.0165103967370709E-7</v>
      </c>
      <c r="I519">
        <f>(I$7*EXP(-$B$1*I$7)-H$7*EXP(-$B$1*H$7))*EXP(-I$7*$A519)</f>
        <v>7.7683844240193999E-9</v>
      </c>
      <c r="J519">
        <f>(J$7*EXP(-$B$1*J$7)-I$7*EXP(-$B$1*I$7))*EXP(-J$7*$A519)</f>
        <v>5.9351214617725792E-10</v>
      </c>
      <c r="K519" s="3">
        <f t="shared" si="1009"/>
        <v>-4.1876733405834163E-10</v>
      </c>
      <c r="L519" s="3">
        <v>0</v>
      </c>
      <c r="M519" s="4">
        <f t="shared" si="1010"/>
        <v>-1.6446246437112329E-3</v>
      </c>
      <c r="N519" s="3">
        <f t="shared" ref="N519:W519" si="1140">-N$7*EXP(-($B$1+$A519)*N$7)*(N$7-M$7)*($B$4+IF(N$6=1,1,0)*$B$3)</f>
        <v>-1.5330329481247204E-3</v>
      </c>
      <c r="O519" s="3">
        <f t="shared" si="1140"/>
        <v>-9.744934219570658E-5</v>
      </c>
      <c r="P519" s="3">
        <f t="shared" si="1140"/>
        <v>-1.2618428181125068E-5</v>
      </c>
      <c r="Q519" s="3">
        <f t="shared" si="1140"/>
        <v>-1.3724953908016227E-6</v>
      </c>
      <c r="R519" s="3">
        <f t="shared" si="1140"/>
        <v>-1.3709858196017052E-7</v>
      </c>
      <c r="S519" s="3">
        <f t="shared" si="1140"/>
        <v>-1.3018493700358652E-8</v>
      </c>
      <c r="T519" s="3">
        <f t="shared" si="1140"/>
        <v>-1.1953332580504675E-9</v>
      </c>
      <c r="U519" s="3">
        <f t="shared" si="1140"/>
        <v>-1.0715551024872061E-10</v>
      </c>
      <c r="V519" s="3">
        <f t="shared" si="1140"/>
        <v>-9.4351708721385789E-12</v>
      </c>
      <c r="W519" s="3">
        <f t="shared" si="1140"/>
        <v>-8.1927942440379109E-13</v>
      </c>
      <c r="X519" s="8">
        <f t="shared" si="1012"/>
        <v>1.2730759288777133E-3</v>
      </c>
      <c r="Y519" s="8">
        <f t="shared" ref="Y519:AF519" si="1141">(-EXP(-$B$1*Y$7)+EXP(-$B$1*X$7))*EXP(-Y$7*$A519)</f>
        <v>1.1741677233726136E-3</v>
      </c>
      <c r="Z519" s="8">
        <f t="shared" si="1141"/>
        <v>9.1223711250204055E-5</v>
      </c>
      <c r="AA519" s="8">
        <f t="shared" si="1141"/>
        <v>7.0873737444916219E-6</v>
      </c>
      <c r="AB519" s="8">
        <f t="shared" si="1141"/>
        <v>5.5063388570477097E-7</v>
      </c>
      <c r="AC519" s="8">
        <f t="shared" si="1141"/>
        <v>4.2779975632296925E-8</v>
      </c>
      <c r="AD519" s="8">
        <f t="shared" si="1141"/>
        <v>3.3236717946580375E-9</v>
      </c>
      <c r="AE519" s="8">
        <f t="shared" si="1141"/>
        <v>2.5822348038612838E-10</v>
      </c>
      <c r="AF519" s="8">
        <f t="shared" si="1141"/>
        <v>2.0061958563386284E-11</v>
      </c>
      <c r="AG519" s="3">
        <f t="shared" si="1014"/>
        <v>1.0469183351458542E-10</v>
      </c>
      <c r="AH519" s="9">
        <f t="shared" si="1015"/>
        <v>-6.9683315823850928E-2</v>
      </c>
      <c r="AI519" s="9">
        <f t="shared" si="1016"/>
        <v>0.27873326329540371</v>
      </c>
      <c r="AJ519" s="8">
        <f t="shared" si="1017"/>
        <v>-8.8712152019728078E-5</v>
      </c>
      <c r="AK519" s="7">
        <f t="shared" si="1018"/>
        <v>1.1724849833249385E-2</v>
      </c>
      <c r="AL519" s="7">
        <f t="shared" si="1019"/>
        <v>-1.6446246437112329E-3</v>
      </c>
      <c r="AM519" s="10">
        <f t="shared" si="1020"/>
        <v>9.9915130375184246E-3</v>
      </c>
      <c r="AN519" s="8"/>
      <c r="AO519" s="10">
        <f>Fixing!B519</f>
        <v>9.9914500439661179E-3</v>
      </c>
      <c r="AP519" s="11">
        <f t="shared" si="1021"/>
        <v>-6.2993552306725431E-8</v>
      </c>
      <c r="AR519" t="str">
        <f t="shared" si="1022"/>
        <v>5.07999999999994 -0.00164462464371123 -8.87121520197281E-05 0.0117248498332494 0.00999151303751842</v>
      </c>
    </row>
    <row r="520" spans="1:44" x14ac:dyDescent="0.3">
      <c r="A520" s="4">
        <f t="shared" si="1023"/>
        <v>5.0899999999999359</v>
      </c>
      <c r="B520" s="4">
        <f t="shared" si="1008"/>
        <v>4.1837679337593497E-2</v>
      </c>
      <c r="C520">
        <f>(C$7*EXP(-$B$1*C$7)-B$7*EXP(-$B$1*B$7))*EXP(-C$7*$A520)</f>
        <v>3.8652370221651113E-2</v>
      </c>
      <c r="D520">
        <f>(D$7*EXP(-$B$1*D$7)-C$7*EXP(-$B$1*C$7))*EXP(-D$7*$A520)</f>
        <v>2.9428534374245398E-3</v>
      </c>
      <c r="E520">
        <f>(E$7*EXP(-$B$1*E$7)-D$7*EXP(-$B$1*D$7))*EXP(-E$7*$A520)</f>
        <v>2.240055928947198E-4</v>
      </c>
      <c r="F520">
        <f>(F$7*EXP(-$B$1*F$7)-E$7*EXP(-$B$1*E$7))*EXP(-F$7*$A520)</f>
        <v>1.704682891445156E-5</v>
      </c>
      <c r="G520">
        <f>(G$7*EXP(-$B$1*G$7)-F$7*EXP(-$B$1*F$7))*EXP(-G$7*$A520)</f>
        <v>1.2969388174778017E-6</v>
      </c>
      <c r="H520">
        <f>(H$7*EXP(-$B$1*H$7)-G$7*EXP(-$B$1*G$7))*EXP(-H$7*$A520)</f>
        <v>9.8646797431911313E-8</v>
      </c>
      <c r="I520">
        <f>(I$7*EXP(-$B$1*I$7)-H$7*EXP(-$B$1*H$7))*EXP(-I$7*$A520)</f>
        <v>7.501194075404047E-9</v>
      </c>
      <c r="J520">
        <f>(J$7*EXP(-$B$1*J$7)-I$7*EXP(-$B$1*I$7))*EXP(-J$7*$A520)</f>
        <v>5.7024020205573981E-10</v>
      </c>
      <c r="K520" s="3">
        <f t="shared" si="1009"/>
        <v>-4.0034051683373586E-10</v>
      </c>
      <c r="L520" s="3">
        <v>0</v>
      </c>
      <c r="M520" s="4">
        <f t="shared" si="1010"/>
        <v>-1.6398847075744425E-3</v>
      </c>
      <c r="N520" s="3">
        <f t="shared" ref="N520:W520" si="1142">-N$7*EXP(-($B$1+$A520)*N$7)*(N$7-M$7)*($B$4+IF(N$6=1,1,0)*$B$3)</f>
        <v>-1.5292051524925922E-3</v>
      </c>
      <c r="O520" s="3">
        <f t="shared" si="1142"/>
        <v>-9.6721206052909284E-5</v>
      </c>
      <c r="P520" s="3">
        <f t="shared" si="1142"/>
        <v>-1.24616795488055E-5</v>
      </c>
      <c r="Q520" s="3">
        <f t="shared" si="1142"/>
        <v>-1.3486856642112229E-6</v>
      </c>
      <c r="R520" s="3">
        <f t="shared" si="1142"/>
        <v>-1.340483081290089E-7</v>
      </c>
      <c r="S520" s="3">
        <f t="shared" si="1142"/>
        <v>-1.2665362926060565E-8</v>
      </c>
      <c r="T520" s="3">
        <f t="shared" si="1142"/>
        <v>-1.1571094288228516E-9</v>
      </c>
      <c r="U520" s="3">
        <f t="shared" si="1142"/>
        <v>-1.0321158929959387E-10</v>
      </c>
      <c r="V520" s="3">
        <f t="shared" si="1142"/>
        <v>-9.0425778044186005E-12</v>
      </c>
      <c r="W520" s="3">
        <f t="shared" si="1142"/>
        <v>-7.8127343953352562E-13</v>
      </c>
      <c r="X520" s="8">
        <f t="shared" si="1012"/>
        <v>1.2661944625577894E-3</v>
      </c>
      <c r="Y520" s="8">
        <f t="shared" ref="Y520:AF520" si="1143">(-EXP(-$B$1*Y$7)+EXP(-$B$1*X$7))*EXP(-Y$7*$A520)</f>
        <v>1.168311537421012E-3</v>
      </c>
      <c r="Z520" s="8">
        <f t="shared" si="1143"/>
        <v>9.0316020157246661E-5</v>
      </c>
      <c r="AA520" s="8">
        <f t="shared" si="1143"/>
        <v>6.9818564961279636E-6</v>
      </c>
      <c r="AB520" s="8">
        <f t="shared" si="1143"/>
        <v>5.397306042455602E-7</v>
      </c>
      <c r="AC520" s="8">
        <f t="shared" si="1143"/>
        <v>4.1723734270509717E-8</v>
      </c>
      <c r="AD520" s="8">
        <f t="shared" si="1143"/>
        <v>3.2254424481070492E-9</v>
      </c>
      <c r="AE520" s="8">
        <f t="shared" si="1143"/>
        <v>2.4934199126572495E-10</v>
      </c>
      <c r="AF520" s="8">
        <f t="shared" si="1143"/>
        <v>1.9275317916413072E-11</v>
      </c>
      <c r="AG520" s="3">
        <f t="shared" si="1014"/>
        <v>1.0008512920843399E-10</v>
      </c>
      <c r="AH520" s="9">
        <f t="shared" si="1015"/>
        <v>-6.9509325113299644E-2</v>
      </c>
      <c r="AI520" s="9">
        <f t="shared" si="1016"/>
        <v>0.27803730045319858</v>
      </c>
      <c r="AJ520" s="8">
        <f t="shared" si="1017"/>
        <v>-8.8012322554589101E-5</v>
      </c>
      <c r="AK520" s="7">
        <f t="shared" si="1018"/>
        <v>1.1632435420251061E-2</v>
      </c>
      <c r="AL520" s="7">
        <f t="shared" si="1019"/>
        <v>-1.6398847075744425E-3</v>
      </c>
      <c r="AM520" s="10">
        <f t="shared" si="1020"/>
        <v>9.9045383901220294E-3</v>
      </c>
      <c r="AN520" s="8"/>
      <c r="AO520" s="10">
        <f>Fixing!B520</f>
        <v>9.9044759192223435E-3</v>
      </c>
      <c r="AP520" s="11">
        <f t="shared" si="1021"/>
        <v>-6.2470899685890258E-8</v>
      </c>
      <c r="AR520" t="str">
        <f t="shared" si="1022"/>
        <v>5.08999999999994 -0.00163988470757444 -8.80123225545891E-05 0.0116324354202511 0.00990453839012203</v>
      </c>
    </row>
    <row r="521" spans="1:44" x14ac:dyDescent="0.3">
      <c r="A521" s="4">
        <f t="shared" si="1023"/>
        <v>5.0999999999999357</v>
      </c>
      <c r="B521" s="4">
        <f t="shared" si="1008"/>
        <v>4.1611910197551116E-2</v>
      </c>
      <c r="C521">
        <f>(C$7*EXP(-$B$1*C$7)-B$7*EXP(-$B$1*B$7))*EXP(-C$7*$A521)</f>
        <v>3.8459590720918486E-2</v>
      </c>
      <c r="D521">
        <f>(D$7*EXP(-$B$1*D$7)-C$7*EXP(-$B$1*C$7))*EXP(-D$7*$A521)</f>
        <v>2.913571556470334E-3</v>
      </c>
      <c r="E521">
        <f>(E$7*EXP(-$B$1*E$7)-D$7*EXP(-$B$1*D$7))*EXP(-E$7*$A521)</f>
        <v>2.2067058409845156E-4</v>
      </c>
      <c r="F521">
        <f>(F$7*EXP(-$B$1*F$7)-E$7*EXP(-$B$1*E$7))*EXP(-F$7*$A521)</f>
        <v>1.6709279086032661E-5</v>
      </c>
      <c r="G521">
        <f>(G$7*EXP(-$B$1*G$7)-F$7*EXP(-$B$1*F$7))*EXP(-G$7*$A521)</f>
        <v>1.2649172839804041E-6</v>
      </c>
      <c r="H521">
        <f>(H$7*EXP(-$B$1*H$7)-G$7*EXP(-$B$1*G$7))*EXP(-H$7*$A521)</f>
        <v>9.5731343966662837E-8</v>
      </c>
      <c r="I521">
        <f>(I$7*EXP(-$B$1*I$7)-H$7*EXP(-$B$1*H$7))*EXP(-I$7*$A521)</f>
        <v>7.2431936276093412E-9</v>
      </c>
      <c r="J521">
        <f>(J$7*EXP(-$B$1*J$7)-I$7*EXP(-$B$1*I$7))*EXP(-J$7*$A521)</f>
        <v>5.4788076391524214E-10</v>
      </c>
      <c r="K521" s="3">
        <f t="shared" si="1009"/>
        <v>-3.8272452596881254E-10</v>
      </c>
      <c r="L521" s="3">
        <v>0</v>
      </c>
      <c r="M521" s="4">
        <f t="shared" si="1010"/>
        <v>-1.63516220860565E-3</v>
      </c>
      <c r="N521" s="3">
        <f t="shared" ref="N521:W521" si="1144">-N$7*EXP(-($B$1+$A521)*N$7)*(N$7-M$7)*($B$4+IF(N$6=1,1,0)*$B$3)</f>
        <v>-1.5253869143976447E-3</v>
      </c>
      <c r="O521" s="3">
        <f t="shared" si="1144"/>
        <v>-9.5998510503455113E-5</v>
      </c>
      <c r="P521" s="3">
        <f t="shared" si="1144"/>
        <v>-1.230687807926893E-5</v>
      </c>
      <c r="Q521" s="3">
        <f t="shared" si="1144"/>
        <v>-1.3252889831465945E-6</v>
      </c>
      <c r="R521" s="3">
        <f t="shared" si="1144"/>
        <v>-1.310658991168119E-7</v>
      </c>
      <c r="S521" s="3">
        <f t="shared" si="1144"/>
        <v>-1.2321810936115459E-8</v>
      </c>
      <c r="T521" s="3">
        <f t="shared" si="1144"/>
        <v>-1.1201079040119973E-9</v>
      </c>
      <c r="U521" s="3">
        <f t="shared" si="1144"/>
        <v>-9.9412826657463118E-11</v>
      </c>
      <c r="V521" s="3">
        <f t="shared" si="1144"/>
        <v>-8.66632035148612E-12</v>
      </c>
      <c r="W521" s="3">
        <f t="shared" si="1144"/>
        <v>-7.4503053431952257E-13</v>
      </c>
      <c r="X521" s="8">
        <f t="shared" si="1012"/>
        <v>1.2593530521318684E-3</v>
      </c>
      <c r="Y521" s="8">
        <f t="shared" ref="Y521:AF521" si="1145">(-EXP(-$B$1*Y$7)+EXP(-$B$1*X$7))*EXP(-Y$7*$A521)</f>
        <v>1.1624845593186954E-3</v>
      </c>
      <c r="Z521" s="8">
        <f t="shared" si="1145"/>
        <v>8.941736074156859E-5</v>
      </c>
      <c r="AA521" s="8">
        <f t="shared" si="1145"/>
        <v>6.877910194930864E-6</v>
      </c>
      <c r="AB521" s="8">
        <f t="shared" si="1145"/>
        <v>5.2904322222455174E-7</v>
      </c>
      <c r="AC521" s="8">
        <f t="shared" si="1145"/>
        <v>4.069357160086434E-8</v>
      </c>
      <c r="AD521" s="8">
        <f t="shared" si="1145"/>
        <v>3.1301162174832538E-9</v>
      </c>
      <c r="AE521" s="8">
        <f t="shared" si="1145"/>
        <v>2.4076597726663173E-10</v>
      </c>
      <c r="AF521" s="8">
        <f t="shared" si="1145"/>
        <v>1.8519521890393257E-11</v>
      </c>
      <c r="AG521" s="3">
        <f t="shared" si="1014"/>
        <v>9.5681131492203147E-11</v>
      </c>
      <c r="AH521" s="9">
        <f t="shared" si="1015"/>
        <v>-6.9335768836256584E-2</v>
      </c>
      <c r="AI521" s="9">
        <f t="shared" si="1016"/>
        <v>0.27734307534502634</v>
      </c>
      <c r="AJ521" s="8">
        <f t="shared" si="1017"/>
        <v>-8.7318212105849411E-5</v>
      </c>
      <c r="AK521" s="7">
        <f t="shared" si="1018"/>
        <v>1.154077514516989E-2</v>
      </c>
      <c r="AL521" s="7">
        <f t="shared" si="1019"/>
        <v>-1.63516220860565E-3</v>
      </c>
      <c r="AM521" s="10">
        <f t="shared" si="1020"/>
        <v>9.8182947244583908E-3</v>
      </c>
      <c r="AN521" s="8"/>
      <c r="AO521" s="10">
        <f>Fixing!B521</f>
        <v>9.8182327715797772E-3</v>
      </c>
      <c r="AP521" s="11">
        <f t="shared" si="1021"/>
        <v>-6.1952878613671936E-8</v>
      </c>
      <c r="AR521" t="str">
        <f t="shared" si="1022"/>
        <v>5.09999999999994 -0.00163516220860565 -8.73182121058494E-05 0.0115407751451699 0.00981829472445839</v>
      </c>
    </row>
    <row r="522" spans="1:44" x14ac:dyDescent="0.3">
      <c r="A522" s="4">
        <f t="shared" si="1023"/>
        <v>5.1099999999999355</v>
      </c>
      <c r="B522" s="4">
        <f t="shared" si="1008"/>
        <v>4.138745113036485E-2</v>
      </c>
      <c r="C522">
        <f>(C$7*EXP(-$B$1*C$7)-B$7*EXP(-$B$1*B$7))*EXP(-C$7*$A522)</f>
        <v>3.8267772711956985E-2</v>
      </c>
      <c r="D522">
        <f>(D$7*EXP(-$B$1*D$7)-C$7*EXP(-$B$1*C$7))*EXP(-D$7*$A522)</f>
        <v>2.8845810350997592E-3</v>
      </c>
      <c r="E522">
        <f>(E$7*EXP(-$B$1*E$7)-D$7*EXP(-$B$1*D$7))*EXP(-E$7*$A522)</f>
        <v>2.1738522711456642E-4</v>
      </c>
      <c r="F522">
        <f>(F$7*EXP(-$B$1*F$7)-E$7*EXP(-$B$1*E$7))*EXP(-F$7*$A522)</f>
        <v>1.6378413192041534E-5</v>
      </c>
      <c r="G522">
        <f>(G$7*EXP(-$B$1*G$7)-F$7*EXP(-$B$1*F$7))*EXP(-G$7*$A522)</f>
        <v>1.2336863649620471E-6</v>
      </c>
      <c r="H522">
        <f>(H$7*EXP(-$B$1*H$7)-G$7*EXP(-$B$1*G$7))*EXP(-H$7*$A522)</f>
        <v>9.2902055173043929E-8</v>
      </c>
      <c r="I522">
        <f>(I$7*EXP(-$B$1*I$7)-H$7*EXP(-$B$1*H$7))*EXP(-I$7*$A522)</f>
        <v>6.99406699782187E-9</v>
      </c>
      <c r="J522">
        <f>(J$7*EXP(-$B$1*J$7)-I$7*EXP(-$B$1*I$7))*EXP(-J$7*$A522)</f>
        <v>5.2639805188447239E-10</v>
      </c>
      <c r="K522" s="3">
        <f t="shared" si="1009"/>
        <v>-3.6588368306195233E-10</v>
      </c>
      <c r="L522" s="3">
        <v>0</v>
      </c>
      <c r="M522" s="4">
        <f t="shared" si="1010"/>
        <v>-1.6304570491206519E-3</v>
      </c>
      <c r="N522" s="3">
        <f t="shared" ref="N522:W522" si="1146">-N$7*EXP(-($B$1+$A522)*N$7)*(N$7-M$7)*($B$4+IF(N$6=1,1,0)*$B$3)</f>
        <v>-1.5215782099758778E-3</v>
      </c>
      <c r="O522" s="3">
        <f t="shared" si="1146"/>
        <v>-9.5281214895528982E-5</v>
      </c>
      <c r="P522" s="3">
        <f t="shared" si="1146"/>
        <v>-1.2153999584470772E-5</v>
      </c>
      <c r="Q522" s="3">
        <f t="shared" si="1146"/>
        <v>-1.3022981821912924E-6</v>
      </c>
      <c r="R522" s="3">
        <f t="shared" si="1146"/>
        <v>-1.2814984501531998E-7</v>
      </c>
      <c r="S522" s="3">
        <f t="shared" si="1146"/>
        <v>-1.1987577902957008E-8</v>
      </c>
      <c r="T522" s="3">
        <f t="shared" si="1146"/>
        <v>-1.0842895973171043E-9</v>
      </c>
      <c r="U522" s="3">
        <f t="shared" si="1146"/>
        <v>-9.5753879686316047E-11</v>
      </c>
      <c r="V522" s="3">
        <f t="shared" si="1146"/>
        <v>-8.3057187960144649E-12</v>
      </c>
      <c r="W522" s="3">
        <f t="shared" si="1146"/>
        <v>-7.1046892033069377E-13</v>
      </c>
      <c r="X522" s="8">
        <f t="shared" si="1012"/>
        <v>1.2525514336447323E-3</v>
      </c>
      <c r="Y522" s="8">
        <f t="shared" ref="Y522:AF522" si="1147">(-EXP(-$B$1*Y$7)+EXP(-$B$1*X$7))*EXP(-Y$7*$A522)</f>
        <v>1.1566866433909081E-3</v>
      </c>
      <c r="Z522" s="8">
        <f t="shared" si="1147"/>
        <v>8.8527643136479376E-5</v>
      </c>
      <c r="AA522" s="8">
        <f t="shared" si="1147"/>
        <v>6.7755114525440241E-6</v>
      </c>
      <c r="AB522" s="8">
        <f t="shared" si="1147"/>
        <v>5.1856746454643676E-7</v>
      </c>
      <c r="AC522" s="8">
        <f t="shared" si="1147"/>
        <v>3.9688843738157713E-8</v>
      </c>
      <c r="AD522" s="8">
        <f t="shared" si="1147"/>
        <v>3.0376073027443762E-9</v>
      </c>
      <c r="AE522" s="8">
        <f t="shared" si="1147"/>
        <v>2.3248493169920568E-10</v>
      </c>
      <c r="AF522" s="8">
        <f t="shared" si="1147"/>
        <v>1.7793361050440129E-11</v>
      </c>
      <c r="AG522" s="3">
        <f t="shared" si="1014"/>
        <v>9.1470920765488096E-11</v>
      </c>
      <c r="AH522" s="9">
        <f t="shared" si="1015"/>
        <v>-6.9162645907994452E-2</v>
      </c>
      <c r="AI522" s="9">
        <f t="shared" si="1016"/>
        <v>0.27665058363197781</v>
      </c>
      <c r="AJ522" s="8">
        <f t="shared" si="1017"/>
        <v>-8.6629771286721435E-5</v>
      </c>
      <c r="AK522" s="7">
        <f t="shared" si="1018"/>
        <v>1.1449862510255395E-2</v>
      </c>
      <c r="AL522" s="7">
        <f t="shared" si="1019"/>
        <v>-1.6304570491206519E-3</v>
      </c>
      <c r="AM522" s="10">
        <f t="shared" si="1020"/>
        <v>9.7327756898480215E-3</v>
      </c>
      <c r="AN522" s="8"/>
      <c r="AO522" s="10">
        <f>Fixing!B522</f>
        <v>9.7327142504336321E-3</v>
      </c>
      <c r="AP522" s="11">
        <f t="shared" si="1021"/>
        <v>-6.1439414389408142E-8</v>
      </c>
      <c r="AR522" t="str">
        <f t="shared" si="1022"/>
        <v>5.10999999999994 -0.00163045704912065 -8.66297712867214E-05 0.0114498625102554 0.00973277568984802</v>
      </c>
    </row>
    <row r="523" spans="1:44" x14ac:dyDescent="0.3">
      <c r="A523" s="4">
        <f t="shared" si="1023"/>
        <v>5.1199999999999353</v>
      </c>
      <c r="B523" s="4">
        <f t="shared" si="1008"/>
        <v>4.1164293547555873E-2</v>
      </c>
      <c r="C523">
        <f>(C$7*EXP(-$B$1*C$7)-B$7*EXP(-$B$1*B$7))*EXP(-C$7*$A523)</f>
        <v>3.8076911399306398E-2</v>
      </c>
      <c r="D523">
        <f>(D$7*EXP(-$B$1*D$7)-C$7*EXP(-$B$1*C$7))*EXP(-D$7*$A523)</f>
        <v>2.8558789742365209E-3</v>
      </c>
      <c r="E523">
        <f>(E$7*EXP(-$B$1*E$7)-D$7*EXP(-$B$1*D$7))*EXP(-E$7*$A523)</f>
        <v>2.1414878272388288E-4</v>
      </c>
      <c r="F523">
        <f>(F$7*EXP(-$B$1*F$7)-E$7*EXP(-$B$1*E$7))*EXP(-F$7*$A523)</f>
        <v>1.6054098881708979E-5</v>
      </c>
      <c r="G523">
        <f>(G$7*EXP(-$B$1*G$7)-F$7*EXP(-$B$1*F$7))*EXP(-G$7*$A523)</f>
        <v>1.2032265400816894E-6</v>
      </c>
      <c r="H523">
        <f>(H$7*EXP(-$B$1*H$7)-G$7*EXP(-$B$1*G$7))*EXP(-H$7*$A523)</f>
        <v>9.0156384500157623E-8</v>
      </c>
      <c r="I523">
        <f>(I$7*EXP(-$B$1*I$7)-H$7*EXP(-$B$1*H$7))*EXP(-I$7*$A523)</f>
        <v>6.753508974765093E-9</v>
      </c>
      <c r="J523">
        <f>(J$7*EXP(-$B$1*J$7)-I$7*EXP(-$B$1*I$7))*EXP(-J$7*$A523)</f>
        <v>5.0575768904095818E-10</v>
      </c>
      <c r="K523" s="3">
        <f t="shared" si="1009"/>
        <v>-3.4978387965104711E-10</v>
      </c>
      <c r="L523" s="3">
        <v>0</v>
      </c>
      <c r="M523" s="4">
        <f t="shared" si="1010"/>
        <v>-1.625769132265472E-3</v>
      </c>
      <c r="N523" s="3">
        <f t="shared" ref="N523:W523" si="1148">-N$7*EXP(-($B$1+$A523)*N$7)*(N$7-M$7)*($B$4+IF(N$6=1,1,0)*$B$3)</f>
        <v>-1.5177790154228767E-3</v>
      </c>
      <c r="O523" s="3">
        <f t="shared" si="1148"/>
        <v>-9.4569278881063691E-5</v>
      </c>
      <c r="P523" s="3">
        <f t="shared" si="1148"/>
        <v>-1.20030201768352E-5</v>
      </c>
      <c r="Q523" s="3">
        <f t="shared" si="1148"/>
        <v>-1.2797062202328342E-6</v>
      </c>
      <c r="R523" s="3">
        <f t="shared" si="1148"/>
        <v>-1.2529866950986349E-7</v>
      </c>
      <c r="S523" s="3">
        <f t="shared" si="1148"/>
        <v>-1.1662411046924119E-8</v>
      </c>
      <c r="T523" s="3">
        <f t="shared" si="1148"/>
        <v>-1.0496166723215047E-9</v>
      </c>
      <c r="U523" s="3">
        <f t="shared" si="1148"/>
        <v>-9.2229602388970985E-11</v>
      </c>
      <c r="V523" s="3">
        <f t="shared" si="1148"/>
        <v>-7.9601217033983778E-12</v>
      </c>
      <c r="W523" s="3">
        <f t="shared" si="1148"/>
        <v>-6.7751060326257941E-13</v>
      </c>
      <c r="X523" s="8">
        <f t="shared" si="1012"/>
        <v>1.2457893452140008E-3</v>
      </c>
      <c r="Y523" s="8">
        <f t="shared" ref="Y523:AF523" si="1149">(-EXP(-$B$1*Y$7)+EXP(-$B$1*X$7))*EXP(-Y$7*$A523)</f>
        <v>1.1509176446894496E-3</v>
      </c>
      <c r="Z523" s="8">
        <f t="shared" si="1149"/>
        <v>8.7646778369477116E-5</v>
      </c>
      <c r="AA523" s="8">
        <f t="shared" si="1149"/>
        <v>6.6746372288184104E-6</v>
      </c>
      <c r="AB523" s="8">
        <f t="shared" si="1149"/>
        <v>5.0829914076846537E-7</v>
      </c>
      <c r="AC523" s="8">
        <f t="shared" si="1149"/>
        <v>3.8708922694768903E-8</v>
      </c>
      <c r="AD523" s="8">
        <f t="shared" si="1149"/>
        <v>2.9478324396226132E-9</v>
      </c>
      <c r="AE523" s="8">
        <f t="shared" si="1149"/>
        <v>2.2448870924702334E-10</v>
      </c>
      <c r="AF523" s="8">
        <f t="shared" si="1149"/>
        <v>1.7095673384287176E-11</v>
      </c>
      <c r="AG523" s="3">
        <f t="shared" si="1014"/>
        <v>8.7445969912761803E-11</v>
      </c>
      <c r="AH523" s="9">
        <f t="shared" si="1015"/>
        <v>-6.89899552464944E-2</v>
      </c>
      <c r="AI523" s="9">
        <f t="shared" si="1016"/>
        <v>0.2759598209859776</v>
      </c>
      <c r="AJ523" s="8">
        <f t="shared" si="1017"/>
        <v>-8.5946951172873477E-5</v>
      </c>
      <c r="AK523" s="7">
        <f t="shared" si="1018"/>
        <v>1.1359691078397752E-2</v>
      </c>
      <c r="AL523" s="7">
        <f t="shared" si="1019"/>
        <v>-1.625769132265472E-3</v>
      </c>
      <c r="AM523" s="10">
        <f t="shared" si="1020"/>
        <v>9.6479749949594067E-3</v>
      </c>
      <c r="AN523" s="8"/>
      <c r="AO523" s="10">
        <f>Fixing!B523</f>
        <v>9.6479140644818041E-3</v>
      </c>
      <c r="AP523" s="11">
        <f t="shared" si="1021"/>
        <v>-6.0930477602597066E-8</v>
      </c>
      <c r="AR523" t="str">
        <f t="shared" si="1022"/>
        <v>5.11999999999994 -0.00162576913226547 -8.59469511728735E-05 0.0113596910783978 0.00964797499495941</v>
      </c>
    </row>
    <row r="524" spans="1:44" x14ac:dyDescent="0.3">
      <c r="A524" s="4">
        <f t="shared" si="1023"/>
        <v>5.1299999999999351</v>
      </c>
      <c r="B524" s="4">
        <f t="shared" ref="B524:B587" si="1150">SUM(C524:L524)</f>
        <v>4.0942428927602921E-2</v>
      </c>
      <c r="C524">
        <f>(C$7*EXP(-$B$1*C$7)-B$7*EXP(-$B$1*B$7))*EXP(-C$7*$A524)</f>
        <v>3.7887002011423969E-2</v>
      </c>
      <c r="D524">
        <f>(D$7*EXP(-$B$1*D$7)-C$7*EXP(-$B$1*C$7))*EXP(-D$7*$A524)</f>
        <v>2.8274625036506123E-3</v>
      </c>
      <c r="E524">
        <f>(E$7*EXP(-$B$1*E$7)-D$7*EXP(-$B$1*D$7))*EXP(-E$7*$A524)</f>
        <v>2.1096052271275917E-4</v>
      </c>
      <c r="F524">
        <f>(F$7*EXP(-$B$1*F$7)-E$7*EXP(-$B$1*E$7))*EXP(-F$7*$A524)</f>
        <v>1.5736206424986611E-5</v>
      </c>
      <c r="G524">
        <f>(G$7*EXP(-$B$1*G$7)-F$7*EXP(-$B$1*F$7))*EXP(-G$7*$A524)</f>
        <v>1.1735187709572272E-6</v>
      </c>
      <c r="H524">
        <f>(H$7*EXP(-$B$1*H$7)-G$7*EXP(-$B$1*G$7))*EXP(-H$7*$A524)</f>
        <v>8.7491860659059973E-8</v>
      </c>
      <c r="I524">
        <f>(I$7*EXP(-$B$1*I$7)-H$7*EXP(-$B$1*H$7))*EXP(-I$7*$A524)</f>
        <v>6.5212248447772807E-9</v>
      </c>
      <c r="J524">
        <f>(J$7*EXP(-$B$1*J$7)-I$7*EXP(-$B$1*I$7))*EXP(-J$7*$A524)</f>
        <v>4.8592664640063768E-10</v>
      </c>
      <c r="K524" s="3">
        <f t="shared" ref="K524:K587" si="1151">(K$7*EXP(-$B$1*K$7)-J$7*EXP(-$B$1*J$7))*EXP(-K$7*$A524)-K$7*EXP(-($B$1+$A524)*K$7)</f>
        <v>-3.3439250813221386E-10</v>
      </c>
      <c r="L524" s="3">
        <v>0</v>
      </c>
      <c r="M524" s="4">
        <f t="shared" ref="M524:M587" si="1152">SUM(N524:W524)</f>
        <v>-1.6210983620070655E-3</v>
      </c>
      <c r="N524" s="3">
        <f t="shared" ref="N524:W524" si="1153">-N$7*EXP(-($B$1+$A524)*N$7)*(N$7-M$7)*($B$4+IF(N$6=1,1,0)*$B$3)</f>
        <v>-1.5139893069936621E-3</v>
      </c>
      <c r="O524" s="3">
        <f t="shared" si="1153"/>
        <v>-9.3862662413470813E-5</v>
      </c>
      <c r="P524" s="3">
        <f t="shared" si="1153"/>
        <v>-1.1853916265522586E-5</v>
      </c>
      <c r="Q524" s="3">
        <f t="shared" si="1153"/>
        <v>-1.2575061783062947E-6</v>
      </c>
      <c r="R524" s="3">
        <f t="shared" si="1153"/>
        <v>-1.2251092913194816E-7</v>
      </c>
      <c r="S524" s="3">
        <f t="shared" si="1153"/>
        <v>-1.1346064445084199E-8</v>
      </c>
      <c r="T524" s="3">
        <f t="shared" si="1153"/>
        <v>-1.0160525025244475E-9</v>
      </c>
      <c r="U524" s="3">
        <f t="shared" si="1153"/>
        <v>-8.8835038169668035E-11</v>
      </c>
      <c r="V524" s="3">
        <f t="shared" si="1153"/>
        <v>-7.6289047449233598E-12</v>
      </c>
      <c r="W524" s="3">
        <f t="shared" si="1153"/>
        <v>-6.4608120692959976E-13</v>
      </c>
      <c r="X524" s="8">
        <f t="shared" ref="X524:X587" si="1154">SUM(Y524:AG524)</f>
        <v>1.239066527010251E-3</v>
      </c>
      <c r="Y524" s="8">
        <f t="shared" ref="Y524:AF524" si="1155">(-EXP(-$B$1*Y$7)+EXP(-$B$1*X$7))*EXP(-Y$7*$A524)</f>
        <v>1.1451774189890518E-3</v>
      </c>
      <c r="Z524" s="8">
        <f t="shared" si="1155"/>
        <v>8.677467835335101E-5</v>
      </c>
      <c r="AA524" s="8">
        <f t="shared" si="1155"/>
        <v>6.5752648266281178E-6</v>
      </c>
      <c r="AB524" s="8">
        <f t="shared" si="1155"/>
        <v>4.9823414342421372E-7</v>
      </c>
      <c r="AC524" s="8">
        <f t="shared" si="1155"/>
        <v>3.7753195988146572E-8</v>
      </c>
      <c r="AD524" s="8">
        <f t="shared" si="1155"/>
        <v>2.860710824681169E-9</v>
      </c>
      <c r="AE524" s="8">
        <f t="shared" si="1155"/>
        <v>2.1676751353759652E-10</v>
      </c>
      <c r="AF524" s="8">
        <f t="shared" si="1155"/>
        <v>1.6425342442820589E-11</v>
      </c>
      <c r="AG524" s="3">
        <f t="shared" ref="AG524:AG587" si="1156">(-EXP(-$B$1*AG$7)+EXP(-$B$1*AF$7))*EXP(-AG$7*$A524)+EXP(-($B$1+$A524)*AG$7)</f>
        <v>8.3598127033053451E-11</v>
      </c>
      <c r="AH524" s="9">
        <f t="shared" ref="AH524:AH587" si="1157">-$B$2*EXP(-$B$2*($B$1+$A524))</f>
        <v>-6.8817695772439194E-2</v>
      </c>
      <c r="AI524" s="9">
        <f t="shared" ref="AI524:AI587" si="1158">EXP(-$B$2*($B$1+$A524))</f>
        <v>0.27527078308975678</v>
      </c>
      <c r="AJ524" s="8">
        <f t="shared" ref="AJ524:AJ587" si="1159">AH524*X524</f>
        <v>-8.5269703297604263E-5</v>
      </c>
      <c r="AK524" s="7">
        <f t="shared" ref="AK524:AK587" si="1160">AI524*B524</f>
        <v>1.1270254472497966E-2</v>
      </c>
      <c r="AL524" s="7">
        <f t="shared" ref="AL524:AL587" si="1161">M524</f>
        <v>-1.6210983620070655E-3</v>
      </c>
      <c r="AM524" s="10">
        <f t="shared" ref="AM524:AM587" si="1162">AJ524+AK524+AL524</f>
        <v>9.5638864071932971E-3</v>
      </c>
      <c r="AN524" s="8"/>
      <c r="AO524" s="10">
        <f>Fixing!B524</f>
        <v>9.5638259811768166E-3</v>
      </c>
      <c r="AP524" s="11">
        <f t="shared" ref="AP524:AP587" si="1163">AO524-AM524</f>
        <v>-6.0426016480416567E-8</v>
      </c>
      <c r="AR524" t="str">
        <f t="shared" ref="AR524:AR587" si="1164">$A524&amp;" "&amp;AL524&amp;" "&amp;AJ524&amp;" "&amp;AK524&amp;" "&amp;AM524</f>
        <v>5.12999999999994 -0.00162109836200707 -8.52697032976043E-05 0.011270254472498 0.0095638864071933</v>
      </c>
    </row>
    <row r="525" spans="1:44" x14ac:dyDescent="0.3">
      <c r="A525" s="4">
        <f t="shared" ref="A525:A588" si="1165">A524+1%</f>
        <v>5.1399999999999348</v>
      </c>
      <c r="B525" s="4">
        <f t="shared" si="1150"/>
        <v>4.07218488153058E-2</v>
      </c>
      <c r="C525">
        <f>(C$7*EXP(-$B$1*C$7)-B$7*EXP(-$B$1*B$7))*EXP(-C$7*$A525)</f>
        <v>3.769803980056511E-2</v>
      </c>
      <c r="D525">
        <f>(D$7*EXP(-$B$1*D$7)-C$7*EXP(-$B$1*C$7))*EXP(-D$7*$A525)</f>
        <v>2.7993287816712961E-3</v>
      </c>
      <c r="E525">
        <f>(E$7*EXP(-$B$1*E$7)-D$7*EXP(-$B$1*D$7))*EXP(-E$7*$A525)</f>
        <v>2.0781972970924221E-4</v>
      </c>
      <c r="F525">
        <f>(F$7*EXP(-$B$1*F$7)-E$7*EXP(-$B$1*E$7))*EXP(-F$7*$A525)</f>
        <v>1.5424608660653122E-5</v>
      </c>
      <c r="G525">
        <f>(G$7*EXP(-$B$1*G$7)-F$7*EXP(-$B$1*F$7))*EXP(-G$7*$A525)</f>
        <v>1.1445444892658897E-6</v>
      </c>
      <c r="H525">
        <f>(H$7*EXP(-$B$1*H$7)-G$7*EXP(-$B$1*G$7))*EXP(-H$7*$A525)</f>
        <v>8.4906085398433244E-8</v>
      </c>
      <c r="I525">
        <f>(I$7*EXP(-$B$1*I$7)-H$7*EXP(-$B$1*H$7))*EXP(-I$7*$A525)</f>
        <v>6.2969300307503509E-9</v>
      </c>
      <c r="J525">
        <f>(J$7*EXP(-$B$1*J$7)-I$7*EXP(-$B$1*I$7))*EXP(-J$7*$A525)</f>
        <v>4.6687319006443831E-10</v>
      </c>
      <c r="K525" s="3">
        <f t="shared" si="1151"/>
        <v>-3.1967839571825024E-10</v>
      </c>
      <c r="L525" s="3">
        <v>0</v>
      </c>
      <c r="M525" s="4">
        <f t="shared" si="1152"/>
        <v>-1.6164446431241499E-3</v>
      </c>
      <c r="N525" s="3">
        <f t="shared" ref="N525:W525" si="1166">-N$7*EXP(-($B$1+$A525)*N$7)*(N$7-M$7)*($B$4+IF(N$6=1,1,0)*$B$3)</f>
        <v>-1.510209061002545E-3</v>
      </c>
      <c r="O525" s="3">
        <f t="shared" si="1166"/>
        <v>-9.3161325745387612E-5</v>
      </c>
      <c r="P525" s="3">
        <f t="shared" si="1166"/>
        <v>-1.170666455274345E-5</v>
      </c>
      <c r="Q525" s="3">
        <f t="shared" si="1166"/>
        <v>-1.2356912574753248E-6</v>
      </c>
      <c r="R525" s="3">
        <f t="shared" si="1166"/>
        <v>-1.1978521252846736E-7</v>
      </c>
      <c r="S525" s="3">
        <f t="shared" si="1166"/>
        <v>-1.1038298845242323E-8</v>
      </c>
      <c r="T525" s="3">
        <f t="shared" si="1166"/>
        <v>-9.8356163265094583E-10</v>
      </c>
      <c r="U525" s="3">
        <f t="shared" si="1166"/>
        <v>-8.5565412863040258E-11</v>
      </c>
      <c r="V525" s="3">
        <f t="shared" si="1166"/>
        <v>-7.3114695699020838E-12</v>
      </c>
      <c r="W525" s="3">
        <f t="shared" si="1166"/>
        <v>-6.1610980542223432E-13</v>
      </c>
      <c r="X525" s="8">
        <f t="shared" si="1154"/>
        <v>1.2323827212373706E-3</v>
      </c>
      <c r="Y525" s="8">
        <f t="shared" ref="Y525:AF525" si="1167">(-EXP(-$B$1*Y$7)+EXP(-$B$1*X$7))*EXP(-Y$7*$A525)</f>
        <v>1.1394658227837737E-3</v>
      </c>
      <c r="Z525" s="8">
        <f t="shared" si="1167"/>
        <v>8.5911255877372714E-5</v>
      </c>
      <c r="AA525" s="8">
        <f t="shared" si="1167"/>
        <v>6.4773718867634222E-6</v>
      </c>
      <c r="AB525" s="8">
        <f t="shared" si="1167"/>
        <v>4.883684463805421E-7</v>
      </c>
      <c r="AC525" s="8">
        <f t="shared" si="1167"/>
        <v>3.6821066257987618E-8</v>
      </c>
      <c r="AD525" s="8">
        <f t="shared" si="1167"/>
        <v>2.7761640425857119E-9</v>
      </c>
      <c r="AE525" s="8">
        <f t="shared" si="1167"/>
        <v>2.0931188514058857E-10</v>
      </c>
      <c r="AF525" s="8">
        <f t="shared" si="1167"/>
        <v>1.5781295553522457E-11</v>
      </c>
      <c r="AG525" s="3">
        <f t="shared" si="1156"/>
        <v>7.9919598929562561E-11</v>
      </c>
      <c r="AH525" s="9">
        <f t="shared" si="1157"/>
        <v>-6.8645866409206599E-2</v>
      </c>
      <c r="AI525" s="9">
        <f t="shared" si="1158"/>
        <v>0.2745834656368264</v>
      </c>
      <c r="AJ525" s="8">
        <f t="shared" si="1159"/>
        <v>-8.459797964707504E-5</v>
      </c>
      <c r="AK525" s="7">
        <f t="shared" si="1160"/>
        <v>1.118154637484556E-2</v>
      </c>
      <c r="AL525" s="7">
        <f t="shared" si="1161"/>
        <v>-1.6164446431241499E-3</v>
      </c>
      <c r="AM525" s="10">
        <f t="shared" si="1162"/>
        <v>9.4805037520743346E-3</v>
      </c>
      <c r="AN525" s="8"/>
      <c r="AO525" s="10">
        <f>Fixing!B525</f>
        <v>9.4804438260625706E-3</v>
      </c>
      <c r="AP525" s="11">
        <f t="shared" si="1163"/>
        <v>-5.9926011763966613E-8</v>
      </c>
      <c r="AR525" t="str">
        <f t="shared" si="1164"/>
        <v>5.13999999999993 -0.00161644464312415 -0.000084597979647075 0.0111815463748456 0.00948050375207433</v>
      </c>
    </row>
    <row r="526" spans="1:44" x14ac:dyDescent="0.3">
      <c r="A526" s="4">
        <f t="shared" si="1165"/>
        <v>5.1499999999999346</v>
      </c>
      <c r="B526" s="4">
        <f t="shared" si="1150"/>
        <v>4.0502544821156054E-2</v>
      </c>
      <c r="C526">
        <f>(C$7*EXP(-$B$1*C$7)-B$7*EXP(-$B$1*B$7))*EXP(-C$7*$A526)</f>
        <v>3.7510020042664703E-2</v>
      </c>
      <c r="D526">
        <f>(D$7*EXP(-$B$1*D$7)-C$7*EXP(-$B$1*C$7))*EXP(-D$7*$A526)</f>
        <v>2.7714749949029282E-3</v>
      </c>
      <c r="E526">
        <f>(E$7*EXP(-$B$1*E$7)-D$7*EXP(-$B$1*D$7))*EXP(-E$7*$A526)</f>
        <v>2.0472569702165589E-4</v>
      </c>
      <c r="F526">
        <f>(F$7*EXP(-$B$1*F$7)-E$7*EXP(-$B$1*E$7))*EXP(-F$7*$A526)</f>
        <v>1.5119180945448085E-5</v>
      </c>
      <c r="G526">
        <f>(G$7*EXP(-$B$1*G$7)-F$7*EXP(-$B$1*F$7))*EXP(-G$7*$A526)</f>
        <v>1.1162855851384297E-6</v>
      </c>
      <c r="H526">
        <f>(H$7*EXP(-$B$1*H$7)-G$7*EXP(-$B$1*G$7))*EXP(-H$7*$A526)</f>
        <v>8.2396731345997802E-8</v>
      </c>
      <c r="I526">
        <f>(I$7*EXP(-$B$1*I$7)-H$7*EXP(-$B$1*H$7))*EXP(-I$7*$A526)</f>
        <v>6.0803497434874618E-9</v>
      </c>
      <c r="J526">
        <f>(J$7*EXP(-$B$1*J$7)-I$7*EXP(-$B$1*I$7))*EXP(-J$7*$A526)</f>
        <v>4.4856683043726812E-10</v>
      </c>
      <c r="K526" s="3">
        <f t="shared" si="1151"/>
        <v>-3.0561174130309297E-10</v>
      </c>
      <c r="L526" s="3">
        <v>0</v>
      </c>
      <c r="M526" s="4">
        <f t="shared" si="1152"/>
        <v>-1.6118078811981575E-3</v>
      </c>
      <c r="N526" s="3">
        <f t="shared" ref="N526:W526" si="1168">-N$7*EXP(-($B$1+$A526)*N$7)*(N$7-M$7)*($B$4+IF(N$6=1,1,0)*$B$3)</f>
        <v>-1.5064382538229751E-3</v>
      </c>
      <c r="O526" s="3">
        <f t="shared" si="1168"/>
        <v>-9.2465229426441742E-5</v>
      </c>
      <c r="P526" s="3">
        <f t="shared" si="1168"/>
        <v>-1.1561242030118063E-5</v>
      </c>
      <c r="Q526" s="3">
        <f t="shared" si="1168"/>
        <v>-1.2142547767499134E-6</v>
      </c>
      <c r="R526" s="3">
        <f t="shared" si="1168"/>
        <v>-1.171201397471758E-7</v>
      </c>
      <c r="S526" s="3">
        <f t="shared" si="1168"/>
        <v>-1.0738881484995284E-8</v>
      </c>
      <c r="T526" s="3">
        <f t="shared" si="1168"/>
        <v>-9.521097411988488E-10</v>
      </c>
      <c r="U526" s="3">
        <f t="shared" si="1168"/>
        <v>-8.2416128019657946E-11</v>
      </c>
      <c r="V526" s="3">
        <f t="shared" si="1168"/>
        <v>-7.0072427247406925E-12</v>
      </c>
      <c r="W526" s="3">
        <f t="shared" si="1168"/>
        <v>-5.8752876305034755E-13</v>
      </c>
      <c r="X526" s="8">
        <f t="shared" si="1154"/>
        <v>1.2257376721131305E-3</v>
      </c>
      <c r="Y526" s="8">
        <f t="shared" ref="Y526:AF526" si="1169">(-EXP(-$B$1*Y$7)+EXP(-$B$1*X$7))*EXP(-Y$7*$A526)</f>
        <v>1.1337827132834124E-3</v>
      </c>
      <c r="Z526" s="8">
        <f t="shared" si="1169"/>
        <v>8.5056424598575111E-5</v>
      </c>
      <c r="AA526" s="8">
        <f t="shared" si="1169"/>
        <v>6.3809363828998669E-6</v>
      </c>
      <c r="AB526" s="8">
        <f t="shared" si="1169"/>
        <v>4.7869810322708886E-7</v>
      </c>
      <c r="AC526" s="8">
        <f t="shared" si="1169"/>
        <v>3.5911950892867364E-8</v>
      </c>
      <c r="AD526" s="8">
        <f t="shared" si="1169"/>
        <v>2.6941159955252761E-9</v>
      </c>
      <c r="AE526" s="8">
        <f t="shared" si="1169"/>
        <v>2.0211268997883392E-10</v>
      </c>
      <c r="AF526" s="8">
        <f t="shared" si="1169"/>
        <v>1.516250210396591E-11</v>
      </c>
      <c r="AG526" s="3">
        <f t="shared" si="1156"/>
        <v>7.6402935325773255E-11</v>
      </c>
      <c r="AH526" s="9">
        <f t="shared" si="1157"/>
        <v>-6.8474466082862506E-2</v>
      </c>
      <c r="AI526" s="9">
        <f t="shared" si="1158"/>
        <v>0.27389786433145002</v>
      </c>
      <c r="AJ526" s="8">
        <f t="shared" si="1159"/>
        <v>-8.3931732655597398E-5</v>
      </c>
      <c r="AK526" s="7">
        <f t="shared" si="1160"/>
        <v>1.1093560526503475E-2</v>
      </c>
      <c r="AL526" s="7">
        <f t="shared" si="1161"/>
        <v>-1.6118078811981575E-3</v>
      </c>
      <c r="AM526" s="10">
        <f t="shared" si="1162"/>
        <v>9.3978209126497209E-3</v>
      </c>
      <c r="AN526" s="8"/>
      <c r="AO526" s="10">
        <f>Fixing!B526</f>
        <v>9.3977614822641792E-3</v>
      </c>
      <c r="AP526" s="11">
        <f t="shared" si="1163"/>
        <v>-5.943038554161173E-8</v>
      </c>
      <c r="AR526" t="str">
        <f t="shared" si="1164"/>
        <v>5.14999999999993 -0.00161180788119816 -8.39317326555974E-05 0.0110935605265035 0.00939782091264972</v>
      </c>
    </row>
    <row r="527" spans="1:44" x14ac:dyDescent="0.3">
      <c r="A527" s="4">
        <f t="shared" si="1165"/>
        <v>5.1599999999999344</v>
      </c>
      <c r="B527" s="4">
        <f t="shared" si="1150"/>
        <v>4.0284508620715052E-2</v>
      </c>
      <c r="C527">
        <f>(C$7*EXP(-$B$1*C$7)-B$7*EXP(-$B$1*B$7))*EXP(-C$7*$A527)</f>
        <v>3.7322938037219013E-2</v>
      </c>
      <c r="D527">
        <f>(D$7*EXP(-$B$1*D$7)-C$7*EXP(-$B$1*C$7))*EXP(-D$7*$A527)</f>
        <v>2.7438983579436207E-3</v>
      </c>
      <c r="E527">
        <f>(E$7*EXP(-$B$1*E$7)-D$7*EXP(-$B$1*D$7))*EXP(-E$7*$A527)</f>
        <v>2.0167772847959245E-4</v>
      </c>
      <c r="F527">
        <f>(F$7*EXP(-$B$1*F$7)-E$7*EXP(-$B$1*E$7))*EXP(-F$7*$A527)</f>
        <v>1.481980110421299E-5</v>
      </c>
      <c r="G527">
        <f>(G$7*EXP(-$B$1*G$7)-F$7*EXP(-$B$1*F$7))*EXP(-G$7*$A527)</f>
        <v>1.0887243958398591E-6</v>
      </c>
      <c r="H527">
        <f>(H$7*EXP(-$B$1*H$7)-G$7*EXP(-$B$1*G$7))*EXP(-H$7*$A527)</f>
        <v>7.9961539913719977E-8</v>
      </c>
      <c r="I527">
        <f>(I$7*EXP(-$B$1*I$7)-H$7*EXP(-$B$1*H$7))*EXP(-I$7*$A527)</f>
        <v>5.8712186450517976E-9</v>
      </c>
      <c r="J527">
        <f>(J$7*EXP(-$B$1*J$7)-I$7*EXP(-$B$1*I$7))*EXP(-J$7*$A527)</f>
        <v>4.3097827343815842E-10</v>
      </c>
      <c r="K527" s="3">
        <f t="shared" si="1151"/>
        <v>-2.9216405510438618E-10</v>
      </c>
      <c r="L527" s="3">
        <v>0</v>
      </c>
      <c r="M527" s="4">
        <f t="shared" si="1152"/>
        <v>-1.6071879826043091E-3</v>
      </c>
      <c r="N527" s="3">
        <f t="shared" ref="N527:W527" si="1170">-N$7*EXP(-($B$1+$A527)*N$7)*(N$7-M$7)*($B$4+IF(N$6=1,1,0)*$B$3)</f>
        <v>-1.5026768618873951E-3</v>
      </c>
      <c r="O527" s="3">
        <f t="shared" si="1170"/>
        <v>-9.1774334301031565E-5</v>
      </c>
      <c r="P527" s="3">
        <f t="shared" si="1170"/>
        <v>-1.1417625975081421E-5</v>
      </c>
      <c r="Q527" s="3">
        <f t="shared" si="1170"/>
        <v>-1.1931901710402966E-6</v>
      </c>
      <c r="R527" s="3">
        <f t="shared" si="1170"/>
        <v>-1.1451436153805768E-7</v>
      </c>
      <c r="S527" s="3">
        <f t="shared" si="1170"/>
        <v>-1.0447585915693971E-8</v>
      </c>
      <c r="T527" s="3">
        <f t="shared" si="1170"/>
        <v>-9.216636041835615E-10</v>
      </c>
      <c r="U527" s="3">
        <f t="shared" si="1170"/>
        <v>-7.9382754438699298E-11</v>
      </c>
      <c r="V527" s="3">
        <f t="shared" si="1170"/>
        <v>-6.715674616982499E-12</v>
      </c>
      <c r="W527" s="3">
        <f t="shared" si="1170"/>
        <v>-5.6027358171146888E-13</v>
      </c>
      <c r="X527" s="8">
        <f t="shared" si="1154"/>
        <v>1.2191311258499869E-3</v>
      </c>
      <c r="Y527" s="8">
        <f t="shared" ref="Y527:AF527" si="1171">(-EXP(-$B$1*Y$7)+EXP(-$B$1*X$7))*EXP(-Y$7*$A527)</f>
        <v>1.1281279484099344E-3</v>
      </c>
      <c r="Z527" s="8">
        <f t="shared" si="1171"/>
        <v>8.4210099033117951E-5</v>
      </c>
      <c r="AA527" s="8">
        <f t="shared" si="1171"/>
        <v>6.2859366166422408E-6</v>
      </c>
      <c r="AB527" s="8">
        <f t="shared" si="1171"/>
        <v>4.6921924569765284E-7</v>
      </c>
      <c r="AC527" s="8">
        <f t="shared" si="1171"/>
        <v>3.5025281666088324E-8</v>
      </c>
      <c r="AD527" s="8">
        <f t="shared" si="1171"/>
        <v>2.6144928347190986E-9</v>
      </c>
      <c r="AE527" s="8">
        <f t="shared" si="1171"/>
        <v>1.9516110813794839E-10</v>
      </c>
      <c r="AF527" s="8">
        <f t="shared" si="1171"/>
        <v>1.4567971892615339E-11</v>
      </c>
      <c r="AG527" s="3">
        <f t="shared" si="1156"/>
        <v>7.3041013776096559E-11</v>
      </c>
      <c r="AH527" s="9">
        <f t="shared" si="1157"/>
        <v>-6.8303493722154329E-2</v>
      </c>
      <c r="AI527" s="9">
        <f t="shared" si="1158"/>
        <v>0.27321397488861732</v>
      </c>
      <c r="AJ527" s="8">
        <f t="shared" si="1159"/>
        <v>-8.3270915200977524E-5</v>
      </c>
      <c r="AK527" s="7">
        <f t="shared" si="1160"/>
        <v>1.100629072670033E-2</v>
      </c>
      <c r="AL527" s="7">
        <f t="shared" si="1161"/>
        <v>-1.6071879826043091E-3</v>
      </c>
      <c r="AM527" s="10">
        <f t="shared" si="1162"/>
        <v>9.315831828895043E-3</v>
      </c>
      <c r="AN527" s="8"/>
      <c r="AO527" s="10">
        <f>Fixing!B527</f>
        <v>9.3157728897597398E-3</v>
      </c>
      <c r="AP527" s="11">
        <f t="shared" si="1163"/>
        <v>-5.8939135303207046E-8</v>
      </c>
      <c r="AR527" t="str">
        <f t="shared" si="1164"/>
        <v>5.15999999999993 -0.00160718798260431 -8.32709152009775E-05 0.0110062907267003 0.00931583182889504</v>
      </c>
    </row>
    <row r="528" spans="1:44" x14ac:dyDescent="0.3">
      <c r="A528" s="4">
        <f t="shared" si="1165"/>
        <v>5.1699999999999342</v>
      </c>
      <c r="B528" s="4">
        <f t="shared" si="1150"/>
        <v>4.0067731953998938E-2</v>
      </c>
      <c r="C528">
        <f>(C$7*EXP(-$B$1*C$7)-B$7*EXP(-$B$1*B$7))*EXP(-C$7*$A528)</f>
        <v>3.713678910716816E-2</v>
      </c>
      <c r="D528">
        <f>(D$7*EXP(-$B$1*D$7)-C$7*EXP(-$B$1*C$7))*EXP(-D$7*$A528)</f>
        <v>2.716596113106698E-3</v>
      </c>
      <c r="E528">
        <f>(E$7*EXP(-$B$1*E$7)-D$7*EXP(-$B$1*D$7))*EXP(-E$7*$A528)</f>
        <v>1.9867513827727119E-4</v>
      </c>
      <c r="F528">
        <f>(F$7*EXP(-$B$1*F$7)-E$7*EXP(-$B$1*E$7))*EXP(-F$7*$A528)</f>
        <v>1.4526349381019568E-5</v>
      </c>
      <c r="G528">
        <f>(G$7*EXP(-$B$1*G$7)-F$7*EXP(-$B$1*F$7))*EXP(-G$7*$A528)</f>
        <v>1.0618436947296723E-6</v>
      </c>
      <c r="H528">
        <f>(H$7*EXP(-$B$1*H$7)-G$7*EXP(-$B$1*G$7))*EXP(-H$7*$A528)</f>
        <v>7.759831926493037E-8</v>
      </c>
      <c r="I528">
        <f>(I$7*EXP(-$B$1*I$7)-H$7*EXP(-$B$1*H$7))*EXP(-I$7*$A528)</f>
        <v>5.6692805236944259E-9</v>
      </c>
      <c r="J528">
        <f>(J$7*EXP(-$B$1*J$7)-I$7*EXP(-$B$1*I$7))*EXP(-J$7*$A528)</f>
        <v>4.1407937362348522E-10</v>
      </c>
      <c r="K528" s="3">
        <f t="shared" si="1151"/>
        <v>-2.7930810096194069E-10</v>
      </c>
      <c r="L528" s="3">
        <v>0</v>
      </c>
      <c r="M528" s="4">
        <f t="shared" si="1152"/>
        <v>-1.6025848545028053E-3</v>
      </c>
      <c r="N528" s="3">
        <f t="shared" ref="N528:W528" si="1172">-N$7*EXP(-($B$1+$A528)*N$7)*(N$7-M$7)*($B$4+IF(N$6=1,1,0)*$B$3)</f>
        <v>-1.4989248616870939E-3</v>
      </c>
      <c r="O528" s="3">
        <f t="shared" si="1172"/>
        <v>-9.1088601506124239E-5</v>
      </c>
      <c r="P528" s="3">
        <f t="shared" si="1172"/>
        <v>-1.1275793947332714E-5</v>
      </c>
      <c r="Q528" s="3">
        <f t="shared" si="1172"/>
        <v>-1.1724909891463385E-6</v>
      </c>
      <c r="R528" s="3">
        <f t="shared" si="1172"/>
        <v>-1.1196655867024101E-7</v>
      </c>
      <c r="S528" s="3">
        <f t="shared" si="1172"/>
        <v>-1.0164191831180711E-8</v>
      </c>
      <c r="T528" s="3">
        <f t="shared" si="1172"/>
        <v>-8.9219106004212352E-10</v>
      </c>
      <c r="U528" s="3">
        <f t="shared" si="1172"/>
        <v>-7.6461025938657848E-11</v>
      </c>
      <c r="V528" s="3">
        <f t="shared" si="1172"/>
        <v>-6.4362385224570828E-12</v>
      </c>
      <c r="W528" s="3">
        <f t="shared" si="1172"/>
        <v>-5.3428275533958535E-13</v>
      </c>
      <c r="X528" s="8">
        <f t="shared" si="1154"/>
        <v>1.2125628306361045E-3</v>
      </c>
      <c r="Y528" s="8">
        <f t="shared" ref="Y528:AF528" si="1173">(-EXP(-$B$1*Y$7)+EXP(-$B$1*X$7))*EXP(-Y$7*$A528)</f>
        <v>1.1225013867939234E-3</v>
      </c>
      <c r="Z528" s="8">
        <f t="shared" si="1173"/>
        <v>8.3372194547739437E-5</v>
      </c>
      <c r="AA528" s="8">
        <f t="shared" si="1173"/>
        <v>6.1923512126423524E-6</v>
      </c>
      <c r="AB528" s="8">
        <f t="shared" si="1173"/>
        <v>4.5992808212283592E-7</v>
      </c>
      <c r="AC528" s="8">
        <f t="shared" si="1173"/>
        <v>3.4160504380520166E-8</v>
      </c>
      <c r="AD528" s="8">
        <f t="shared" si="1173"/>
        <v>2.5372228939477289E-9</v>
      </c>
      <c r="AE528" s="8">
        <f t="shared" si="1173"/>
        <v>1.8844862306083158E-10</v>
      </c>
      <c r="AF528" s="8">
        <f t="shared" si="1173"/>
        <v>1.3996753544292711E-11</v>
      </c>
      <c r="AG528" s="3">
        <f t="shared" si="1156"/>
        <v>6.9827025240485187E-11</v>
      </c>
      <c r="AH528" s="9">
        <f t="shared" si="1157"/>
        <v>-6.8132948258504272E-2</v>
      </c>
      <c r="AI528" s="9">
        <f t="shared" si="1158"/>
        <v>0.27253179303401709</v>
      </c>
      <c r="AJ528" s="8">
        <f t="shared" si="1159"/>
        <v>-8.2615480599915192E-5</v>
      </c>
      <c r="AK528" s="7">
        <f t="shared" si="1160"/>
        <v>1.0919730832229711E-2</v>
      </c>
      <c r="AL528" s="7">
        <f t="shared" si="1161"/>
        <v>-1.6025848545028053E-3</v>
      </c>
      <c r="AM528" s="10">
        <f t="shared" si="1162"/>
        <v>9.2345304971269901E-3</v>
      </c>
      <c r="AN528" s="8"/>
      <c r="AO528" s="10">
        <f>Fixing!B528</f>
        <v>9.2344720449445607E-3</v>
      </c>
      <c r="AP528" s="11">
        <f t="shared" si="1163"/>
        <v>-5.8452182429349908E-8</v>
      </c>
      <c r="AR528" t="str">
        <f t="shared" si="1164"/>
        <v>5.16999999999993 -0.00160258485450281 -8.26154805999152E-05 0.0109197308322297 0.00923453049712699</v>
      </c>
    </row>
    <row r="529" spans="1:44" x14ac:dyDescent="0.3">
      <c r="A529" s="4">
        <f t="shared" si="1165"/>
        <v>5.179999999999934</v>
      </c>
      <c r="B529" s="4">
        <f t="shared" si="1150"/>
        <v>3.9852206624870698E-2</v>
      </c>
      <c r="C529">
        <f>(C$7*EXP(-$B$1*C$7)-B$7*EXP(-$B$1*B$7))*EXP(-C$7*$A529)</f>
        <v>3.6951568598779197E-2</v>
      </c>
      <c r="D529">
        <f>(D$7*EXP(-$B$1*D$7)-C$7*EXP(-$B$1*C$7))*EXP(-D$7*$A529)</f>
        <v>2.6895655301449233E-3</v>
      </c>
      <c r="E529">
        <f>(E$7*EXP(-$B$1*E$7)-D$7*EXP(-$B$1*D$7))*EXP(-E$7*$A529)</f>
        <v>1.9571725081922936E-4</v>
      </c>
      <c r="F529">
        <f>(F$7*EXP(-$B$1*F$7)-E$7*EXP(-$B$1*E$7))*EXP(-F$7*$A529)</f>
        <v>1.4238708391265794E-5</v>
      </c>
      <c r="G529">
        <f>(G$7*EXP(-$B$1*G$7)-F$7*EXP(-$B$1*F$7))*EXP(-G$7*$A529)</f>
        <v>1.035626680494636E-6</v>
      </c>
      <c r="H529">
        <f>(H$7*EXP(-$B$1*H$7)-G$7*EXP(-$B$1*G$7))*EXP(-H$7*$A529)</f>
        <v>7.5304942341522877E-8</v>
      </c>
      <c r="I529">
        <f>(I$7*EXP(-$B$1*I$7)-H$7*EXP(-$B$1*H$7))*EXP(-I$7*$A529)</f>
        <v>5.4742879799628888E-9</v>
      </c>
      <c r="J529">
        <f>(J$7*EXP(-$B$1*J$7)-I$7*EXP(-$B$1*I$7))*EXP(-J$7*$A529)</f>
        <v>3.9784308914825399E-10</v>
      </c>
      <c r="K529" s="3">
        <f t="shared" si="1151"/>
        <v>-2.6701784117520012E-10</v>
      </c>
      <c r="L529" s="3">
        <v>0</v>
      </c>
      <c r="M529" s="4">
        <f t="shared" si="1152"/>
        <v>-1.5979984048301388E-3</v>
      </c>
      <c r="N529" s="3">
        <f t="shared" ref="N529:W529" si="1174">-N$7*EXP(-($B$1+$A529)*N$7)*(N$7-M$7)*($B$4+IF(N$6=1,1,0)*$B$3)</f>
        <v>-1.4951822297720571E-3</v>
      </c>
      <c r="O529" s="3">
        <f t="shared" si="1174"/>
        <v>-9.0407992469069117E-5</v>
      </c>
      <c r="P529" s="3">
        <f t="shared" si="1174"/>
        <v>-1.1135723785329072E-5</v>
      </c>
      <c r="Q529" s="3">
        <f t="shared" si="1174"/>
        <v>-1.1521508917818044E-6</v>
      </c>
      <c r="R529" s="3">
        <f t="shared" si="1174"/>
        <v>-1.0947544126410834E-7</v>
      </c>
      <c r="S529" s="3">
        <f t="shared" si="1174"/>
        <v>-9.8884849011723479E-9</v>
      </c>
      <c r="T529" s="3">
        <f t="shared" si="1174"/>
        <v>-8.6366097565956414E-10</v>
      </c>
      <c r="U529" s="3">
        <f t="shared" si="1174"/>
        <v>-7.3646833357322353E-11</v>
      </c>
      <c r="V529" s="3">
        <f t="shared" si="1174"/>
        <v>-6.168429633741494E-12</v>
      </c>
      <c r="W529" s="3">
        <f t="shared" si="1174"/>
        <v>-5.0949763110598732E-13</v>
      </c>
      <c r="X529" s="8">
        <f t="shared" si="1154"/>
        <v>1.2060325366165931E-3</v>
      </c>
      <c r="Y529" s="8">
        <f t="shared" ref="Y529:AF529" si="1175">(-EXP(-$B$1*Y$7)+EXP(-$B$1*X$7))*EXP(-Y$7*$A529)</f>
        <v>1.1169028877710458E-3</v>
      </c>
      <c r="Z529" s="8">
        <f t="shared" si="1175"/>
        <v>8.2542627351292738E-5</v>
      </c>
      <c r="AA529" s="8">
        <f t="shared" si="1175"/>
        <v>6.1001591137894871E-6</v>
      </c>
      <c r="AB529" s="8">
        <f t="shared" si="1175"/>
        <v>4.5082089591332447E-7</v>
      </c>
      <c r="AC529" s="8">
        <f t="shared" si="1175"/>
        <v>3.3317078522208582E-8</v>
      </c>
      <c r="AD529" s="8">
        <f t="shared" si="1175"/>
        <v>2.4622366250485953E-9</v>
      </c>
      <c r="AE529" s="8">
        <f t="shared" si="1175"/>
        <v>1.8196701111382014E-10</v>
      </c>
      <c r="AF529" s="8">
        <f t="shared" si="1175"/>
        <v>1.3447932987774297E-11</v>
      </c>
      <c r="AG529" s="3">
        <f t="shared" si="1156"/>
        <v>6.6754460293800044E-11</v>
      </c>
      <c r="AH529" s="9">
        <f t="shared" si="1157"/>
        <v>-6.79628286260026E-2</v>
      </c>
      <c r="AI529" s="9">
        <f t="shared" si="1158"/>
        <v>0.2718513145040104</v>
      </c>
      <c r="AJ529" s="8">
        <f t="shared" si="1159"/>
        <v>-8.1965382603456721E-5</v>
      </c>
      <c r="AK529" s="7">
        <f t="shared" si="1160"/>
        <v>1.0833874756856531E-2</v>
      </c>
      <c r="AL529" s="7">
        <f t="shared" si="1161"/>
        <v>-1.5979984048301388E-3</v>
      </c>
      <c r="AM529" s="10">
        <f t="shared" si="1162"/>
        <v>9.1539109694229355E-3</v>
      </c>
      <c r="AN529" s="8"/>
      <c r="AO529" s="10">
        <f>Fixing!B529</f>
        <v>9.153852999917075E-3</v>
      </c>
      <c r="AP529" s="11">
        <f t="shared" si="1163"/>
        <v>-5.7969505860497317E-8</v>
      </c>
      <c r="AR529" t="str">
        <f t="shared" si="1164"/>
        <v>5.17999999999993 -0.00159799840483014 -8.19653826034567E-05 0.0108338747568565 0.00915391096942294</v>
      </c>
    </row>
    <row r="530" spans="1:44" x14ac:dyDescent="0.3">
      <c r="A530" s="4">
        <f t="shared" si="1165"/>
        <v>5.1899999999999338</v>
      </c>
      <c r="B530" s="4">
        <f t="shared" si="1150"/>
        <v>3.9637924500439042E-2</v>
      </c>
      <c r="C530">
        <f>(C$7*EXP(-$B$1*C$7)-B$7*EXP(-$B$1*B$7))*EXP(-C$7*$A530)</f>
        <v>3.6767271881529756E-2</v>
      </c>
      <c r="D530">
        <f>(D$7*EXP(-$B$1*D$7)-C$7*EXP(-$B$1*C$7))*EXP(-D$7*$A530)</f>
        <v>2.6628039059774745E-3</v>
      </c>
      <c r="E530">
        <f>(E$7*EXP(-$B$1*E$7)-D$7*EXP(-$B$1*D$7))*EXP(-E$7*$A530)</f>
        <v>1.9280340056831023E-4</v>
      </c>
      <c r="F530">
        <f>(F$7*EXP(-$B$1*F$7)-E$7*EXP(-$B$1*E$7))*EXP(-F$7*$A530)</f>
        <v>1.39567630747205E-5</v>
      </c>
      <c r="G530">
        <f>(G$7*EXP(-$B$1*G$7)-F$7*EXP(-$B$1*F$7))*EXP(-G$7*$A530)</f>
        <v>1.0100569666474191E-6</v>
      </c>
      <c r="H530">
        <f>(H$7*EXP(-$B$1*H$7)-G$7*EXP(-$B$1*G$7))*EXP(-H$7*$A530)</f>
        <v>7.3079344949458864E-8</v>
      </c>
      <c r="I530">
        <f>(I$7*EXP(-$B$1*I$7)-H$7*EXP(-$B$1*H$7))*EXP(-I$7*$A530)</f>
        <v>5.286002123605857E-9</v>
      </c>
      <c r="J530">
        <f>(J$7*EXP(-$B$1*J$7)-I$7*EXP(-$B$1*I$7))*EXP(-J$7*$A530)</f>
        <v>3.8224343849337896E-10</v>
      </c>
      <c r="K530" s="3">
        <f t="shared" si="1151"/>
        <v>-2.5526838376800245E-10</v>
      </c>
      <c r="L530" s="3">
        <v>0</v>
      </c>
      <c r="M530" s="4">
        <f t="shared" si="1152"/>
        <v>-1.5934285422905137E-3</v>
      </c>
      <c r="N530" s="3">
        <f t="shared" ref="N530:W530" si="1176">-N$7*EXP(-($B$1+$A530)*N$7)*(N$7-M$7)*($B$4+IF(N$6=1,1,0)*$B$3)</f>
        <v>-1.4914489427508238E-3</v>
      </c>
      <c r="O530" s="3">
        <f t="shared" si="1176"/>
        <v>-8.9732468905428538E-5</v>
      </c>
      <c r="P530" s="3">
        <f t="shared" si="1176"/>
        <v>-1.0997393602822683E-5</v>
      </c>
      <c r="Q530" s="3">
        <f t="shared" si="1176"/>
        <v>-1.1321636496328978E-6</v>
      </c>
      <c r="R530" s="3">
        <f t="shared" si="1176"/>
        <v>-1.0703974813826846E-7</v>
      </c>
      <c r="S530" s="3">
        <f t="shared" si="1176"/>
        <v>-9.6202566091626716E-9</v>
      </c>
      <c r="T530" s="3">
        <f t="shared" si="1176"/>
        <v>-8.360432134816682E-10</v>
      </c>
      <c r="U530" s="3">
        <f t="shared" si="1176"/>
        <v>-7.0936218772588389E-11</v>
      </c>
      <c r="V530" s="3">
        <f t="shared" si="1176"/>
        <v>-5.911764148214732E-12</v>
      </c>
      <c r="W530" s="3">
        <f t="shared" si="1176"/>
        <v>-4.8586227705893313E-13</v>
      </c>
      <c r="X530" s="8">
        <f t="shared" si="1154"/>
        <v>1.1995399958749644E-3</v>
      </c>
      <c r="Y530" s="8">
        <f t="shared" ref="Y530:AF530" si="1177">(-EXP(-$B$1*Y$7)+EXP(-$B$1*X$7))*EXP(-Y$7*$A530)</f>
        <v>1.1113323113785345E-3</v>
      </c>
      <c r="Z530" s="8">
        <f t="shared" si="1177"/>
        <v>8.1721314486366919E-5</v>
      </c>
      <c r="AA530" s="8">
        <f t="shared" si="1177"/>
        <v>6.0093395764724637E-6</v>
      </c>
      <c r="AB530" s="8">
        <f t="shared" si="1177"/>
        <v>4.4189404407320361E-7</v>
      </c>
      <c r="AC530" s="8">
        <f t="shared" si="1177"/>
        <v>3.2494476922536345E-8</v>
      </c>
      <c r="AD530" s="8">
        <f t="shared" si="1177"/>
        <v>2.3894665353179637E-9</v>
      </c>
      <c r="AE530" s="8">
        <f t="shared" si="1177"/>
        <v>1.7570833151170549E-10</v>
      </c>
      <c r="AF530" s="8">
        <f t="shared" si="1177"/>
        <v>1.2920631993081702E-11</v>
      </c>
      <c r="AG530" s="3">
        <f t="shared" si="1156"/>
        <v>6.3817095942000612E-11</v>
      </c>
      <c r="AH530" s="9">
        <f t="shared" si="1157"/>
        <v>-6.7793133761401086E-2</v>
      </c>
      <c r="AI530" s="9">
        <f t="shared" si="1158"/>
        <v>0.27117253504560435</v>
      </c>
      <c r="AJ530" s="8">
        <f t="shared" si="1159"/>
        <v>-8.1320575392501969E-5</v>
      </c>
      <c r="AK530" s="7">
        <f t="shared" si="1160"/>
        <v>1.0748716470730325E-2</v>
      </c>
      <c r="AL530" s="7">
        <f t="shared" si="1161"/>
        <v>-1.5934285422905137E-3</v>
      </c>
      <c r="AM530" s="10">
        <f t="shared" si="1162"/>
        <v>9.0739673530473089E-3</v>
      </c>
      <c r="AN530" s="8"/>
      <c r="AO530" s="10">
        <f>Fixing!B530</f>
        <v>9.0739098619854602E-3</v>
      </c>
      <c r="AP530" s="11">
        <f t="shared" si="1163"/>
        <v>-5.7491061848657932E-8</v>
      </c>
      <c r="AR530" t="str">
        <f t="shared" si="1164"/>
        <v>5.18999999999993 -0.00159342854229051 -0.000081320575392502 0.0107487164707303 0.00907396735304731</v>
      </c>
    </row>
    <row r="531" spans="1:44" x14ac:dyDescent="0.3">
      <c r="A531" s="4">
        <f t="shared" si="1165"/>
        <v>5.1999999999999336</v>
      </c>
      <c r="B531" s="4">
        <f t="shared" si="1150"/>
        <v>3.9424877510464369E-2</v>
      </c>
      <c r="C531">
        <f>(C$7*EXP(-$B$1*C$7)-B$7*EXP(-$B$1*B$7))*EXP(-C$7*$A531)</f>
        <v>3.6583894347992328E-2</v>
      </c>
      <c r="D531">
        <f>(D$7*EXP(-$B$1*D$7)-C$7*EXP(-$B$1*C$7))*EXP(-D$7*$A531)</f>
        <v>2.6363085644196347E-3</v>
      </c>
      <c r="E531">
        <f>(E$7*EXP(-$B$1*E$7)-D$7*EXP(-$B$1*D$7))*EXP(-E$7*$A531)</f>
        <v>1.8993293189591436E-4</v>
      </c>
      <c r="F531">
        <f>(F$7*EXP(-$B$1*F$7)-E$7*EXP(-$B$1*E$7))*EXP(-F$7*$A531)</f>
        <v>1.3680400649497751E-5</v>
      </c>
      <c r="G531">
        <f>(G$7*EXP(-$B$1*G$7)-F$7*EXP(-$B$1*F$7))*EXP(-G$7*$A531)</f>
        <v>9.8511857128450018E-7</v>
      </c>
      <c r="H531">
        <f>(H$7*EXP(-$B$1*H$7)-G$7*EXP(-$B$1*G$7))*EXP(-H$7*$A531)</f>
        <v>7.0919523900853122E-8</v>
      </c>
      <c r="I531">
        <f>(I$7*EXP(-$B$1*I$7)-H$7*EXP(-$B$1*H$7))*EXP(-I$7*$A531)</f>
        <v>5.1041922809028132E-9</v>
      </c>
      <c r="J531">
        <f>(J$7*EXP(-$B$1*J$7)-I$7*EXP(-$B$1*I$7))*EXP(-J$7*$A531)</f>
        <v>3.6725545888970945E-10</v>
      </c>
      <c r="K531" s="3">
        <f t="shared" si="1151"/>
        <v>-2.4403593207381612E-10</v>
      </c>
      <c r="L531" s="3">
        <v>0</v>
      </c>
      <c r="M531" s="4">
        <f t="shared" si="1152"/>
        <v>-1.5888751763473903E-3</v>
      </c>
      <c r="N531" s="3">
        <f t="shared" ref="N531:W531" si="1178">-N$7*EXP(-($B$1+$A531)*N$7)*(N$7-M$7)*($B$4+IF(N$6=1,1,0)*$B$3)</f>
        <v>-1.4877249772903376E-3</v>
      </c>
      <c r="O531" s="3">
        <f t="shared" si="1178"/>
        <v>-8.9061992816823795E-5</v>
      </c>
      <c r="P531" s="3">
        <f t="shared" si="1178"/>
        <v>-1.0860781785441115E-5</v>
      </c>
      <c r="Q531" s="3">
        <f t="shared" si="1178"/>
        <v>-1.1125231414504957E-6</v>
      </c>
      <c r="R531" s="3">
        <f t="shared" si="1178"/>
        <v>-1.046582461710552E-7</v>
      </c>
      <c r="S531" s="3">
        <f t="shared" si="1178"/>
        <v>-9.3593040947219183E-9</v>
      </c>
      <c r="T531" s="3">
        <f t="shared" si="1178"/>
        <v>-8.0930859967936302E-10</v>
      </c>
      <c r="U531" s="3">
        <f t="shared" si="1178"/>
        <v>-6.8325369935980254E-11</v>
      </c>
      <c r="V531" s="3">
        <f t="shared" si="1178"/>
        <v>-5.6657783940575587E-12</v>
      </c>
      <c r="W531" s="3">
        <f t="shared" si="1178"/>
        <v>-4.6332335590346465E-13</v>
      </c>
      <c r="X531" s="8">
        <f t="shared" si="1154"/>
        <v>1.1930849624147977E-3</v>
      </c>
      <c r="Y531" s="8">
        <f t="shared" ref="Y531:AF531" si="1179">(-EXP(-$B$1*Y$7)+EXP(-$B$1*X$7))*EXP(-Y$7*$A531)</f>
        <v>1.1057895183516899E-3</v>
      </c>
      <c r="Z531" s="8">
        <f t="shared" si="1179"/>
        <v>8.0908173820991067E-5</v>
      </c>
      <c r="AA531" s="8">
        <f t="shared" si="1179"/>
        <v>5.9198721659122371E-6</v>
      </c>
      <c r="AB531" s="8">
        <f t="shared" si="1179"/>
        <v>4.3314395574271123E-7</v>
      </c>
      <c r="AC531" s="8">
        <f t="shared" si="1179"/>
        <v>3.169218542872566E-8</v>
      </c>
      <c r="AD531" s="8">
        <f t="shared" si="1179"/>
        <v>2.3188471267629481E-9</v>
      </c>
      <c r="AE531" s="8">
        <f t="shared" si="1179"/>
        <v>1.6966491658928285E-10</v>
      </c>
      <c r="AF531" s="8">
        <f t="shared" si="1179"/>
        <v>1.2414006766126545E-11</v>
      </c>
      <c r="AG531" s="3">
        <f t="shared" si="1156"/>
        <v>6.1008983018454043E-11</v>
      </c>
      <c r="AH531" s="9">
        <f t="shared" si="1157"/>
        <v>-6.7623862604106258E-2</v>
      </c>
      <c r="AI531" s="9">
        <f t="shared" si="1158"/>
        <v>0.27049545041642503</v>
      </c>
      <c r="AJ531" s="8">
        <f t="shared" si="1159"/>
        <v>-8.0681013573363552E-5</v>
      </c>
      <c r="AK531" s="7">
        <f t="shared" si="1160"/>
        <v>1.0664249999805446E-2</v>
      </c>
      <c r="AL531" s="7">
        <f t="shared" si="1161"/>
        <v>-1.5888751763473903E-3</v>
      </c>
      <c r="AM531" s="10">
        <f t="shared" si="1162"/>
        <v>8.9946938098846921E-3</v>
      </c>
      <c r="AN531" s="8"/>
      <c r="AO531" s="10">
        <f>Fixing!B531</f>
        <v>8.9946367930848776E-3</v>
      </c>
      <c r="AP531" s="11">
        <f t="shared" si="1163"/>
        <v>-5.7016799814499364E-8</v>
      </c>
      <c r="AR531" t="str">
        <f t="shared" si="1164"/>
        <v>5.19999999999993 -0.00158887517634739 -8.06810135733636E-05 0.0106642499998054 0.00899469380988469</v>
      </c>
    </row>
    <row r="532" spans="1:44" x14ac:dyDescent="0.3">
      <c r="A532" s="4">
        <f t="shared" si="1165"/>
        <v>5.2099999999999334</v>
      </c>
      <c r="B532" s="4">
        <f t="shared" si="1150"/>
        <v>3.9213057646771063E-2</v>
      </c>
      <c r="C532">
        <f>(C$7*EXP(-$B$1*C$7)-B$7*EXP(-$B$1*B$7))*EXP(-C$7*$A532)</f>
        <v>3.6401431413719015E-2</v>
      </c>
      <c r="D532">
        <f>(D$7*EXP(-$B$1*D$7)-C$7*EXP(-$B$1*C$7))*EXP(-D$7*$A532)</f>
        <v>2.6100768559151675E-3</v>
      </c>
      <c r="E532">
        <f>(E$7*EXP(-$B$1*E$7)-D$7*EXP(-$B$1*D$7))*EXP(-E$7*$A532)</f>
        <v>1.871051989344807E-4</v>
      </c>
      <c r="F532">
        <f>(F$7*EXP(-$B$1*F$7)-E$7*EXP(-$B$1*E$7))*EXP(-F$7*$A532)</f>
        <v>1.3409510566942575E-5</v>
      </c>
      <c r="G532">
        <f>(G$7*EXP(-$B$1*G$7)-F$7*EXP(-$B$1*F$7))*EXP(-G$7*$A532)</f>
        <v>9.6079590709696246E-7</v>
      </c>
      <c r="H532">
        <f>(H$7*EXP(-$B$1*H$7)-G$7*EXP(-$B$1*G$7))*EXP(-H$7*$A532)</f>
        <v>6.8823535210969638E-8</v>
      </c>
      <c r="I532">
        <f>(I$7*EXP(-$B$1*I$7)-H$7*EXP(-$B$1*H$7))*EXP(-I$7*$A532)</f>
        <v>4.9286357120598362E-9</v>
      </c>
      <c r="J532">
        <f>(J$7*EXP(-$B$1*J$7)-I$7*EXP(-$B$1*I$7))*EXP(-J$7*$A532)</f>
        <v>3.5285516637227338E-10</v>
      </c>
      <c r="K532" s="3">
        <f t="shared" si="1151"/>
        <v>-2.3329773653936213E-10</v>
      </c>
      <c r="L532" s="3">
        <v>0</v>
      </c>
      <c r="M532" s="4">
        <f t="shared" si="1152"/>
        <v>-1.5843382172151283E-3</v>
      </c>
      <c r="N532" s="3">
        <f t="shared" ref="N532:W532" si="1180">-N$7*EXP(-($B$1+$A532)*N$7)*(N$7-M$7)*($B$4+IF(N$6=1,1,0)*$B$3)</f>
        <v>-1.4840103101158022E-3</v>
      </c>
      <c r="O532" s="3">
        <f t="shared" si="1180"/>
        <v>-8.8396526488798263E-5</v>
      </c>
      <c r="P532" s="3">
        <f t="shared" si="1180"/>
        <v>-1.0725866987309945E-5</v>
      </c>
      <c r="Q532" s="3">
        <f t="shared" si="1180"/>
        <v>-1.0932233521754599E-6</v>
      </c>
      <c r="R532" s="3">
        <f t="shared" si="1180"/>
        <v>-1.0232972967623407E-7</v>
      </c>
      <c r="S532" s="3">
        <f t="shared" si="1180"/>
        <v>-9.1054300000738301E-9</v>
      </c>
      <c r="T532" s="3">
        <f t="shared" si="1180"/>
        <v>-7.8342889333116155E-10</v>
      </c>
      <c r="U532" s="3">
        <f t="shared" si="1180"/>
        <v>-6.5810614911046383E-11</v>
      </c>
      <c r="V532" s="3">
        <f t="shared" si="1180"/>
        <v>-5.4300279926193446E-12</v>
      </c>
      <c r="W532" s="3">
        <f t="shared" si="1180"/>
        <v>-4.4183000463649945E-13</v>
      </c>
      <c r="X532" s="8">
        <f t="shared" si="1154"/>
        <v>1.1866671921416147E-3</v>
      </c>
      <c r="Y532" s="8">
        <f t="shared" ref="Y532:AF532" si="1181">(-EXP(-$B$1*Y$7)+EXP(-$B$1*X$7))*EXP(-Y$7*$A532)</f>
        <v>1.1002743701203973E-3</v>
      </c>
      <c r="Z532" s="8">
        <f t="shared" si="1181"/>
        <v>8.0103124040421017E-5</v>
      </c>
      <c r="AA532" s="8">
        <f t="shared" si="1181"/>
        <v>5.8317367515639905E-6</v>
      </c>
      <c r="AB532" s="8">
        <f t="shared" si="1181"/>
        <v>4.2456713076984565E-7</v>
      </c>
      <c r="AC532" s="8">
        <f t="shared" si="1181"/>
        <v>3.0909702582476018E-8</v>
      </c>
      <c r="AD532" s="8">
        <f t="shared" si="1181"/>
        <v>2.2503148371488957E-9</v>
      </c>
      <c r="AE532" s="8">
        <f t="shared" si="1181"/>
        <v>1.6382936240750032E-10</v>
      </c>
      <c r="AF532" s="8">
        <f t="shared" si="1181"/>
        <v>1.1927246598459878E-11</v>
      </c>
      <c r="AG532" s="3">
        <f t="shared" si="1156"/>
        <v>5.832443413484052E-11</v>
      </c>
      <c r="AH532" s="9">
        <f t="shared" si="1157"/>
        <v>-6.7455014096172827E-2</v>
      </c>
      <c r="AI532" s="9">
        <f t="shared" si="1158"/>
        <v>0.26982005638469131</v>
      </c>
      <c r="AJ532" s="8">
        <f t="shared" si="1159"/>
        <v>-8.0046652173378452E-5</v>
      </c>
      <c r="AK532" s="7">
        <f t="shared" si="1160"/>
        <v>1.0580469425267918E-2</v>
      </c>
      <c r="AL532" s="7">
        <f t="shared" si="1161"/>
        <v>-1.5843382172151283E-3</v>
      </c>
      <c r="AM532" s="10">
        <f t="shared" si="1162"/>
        <v>8.9160845558794114E-3</v>
      </c>
      <c r="AN532" s="8"/>
      <c r="AO532" s="10">
        <f>Fixing!B532</f>
        <v>8.9160280091811518E-3</v>
      </c>
      <c r="AP532" s="11">
        <f t="shared" si="1163"/>
        <v>-5.6546698259593575E-8</v>
      </c>
      <c r="AR532" t="str">
        <f t="shared" si="1164"/>
        <v>5.20999999999993 -0.00158433821721513 -8.00466521733785E-05 0.0105804694252679 0.00891608455587941</v>
      </c>
    </row>
    <row r="533" spans="1:44" x14ac:dyDescent="0.3">
      <c r="A533" s="4">
        <f t="shared" si="1165"/>
        <v>5.2199999999999331</v>
      </c>
      <c r="B533" s="4">
        <f t="shared" si="1150"/>
        <v>3.9002456962666653E-2</v>
      </c>
      <c r="C533">
        <f>(C$7*EXP(-$B$1*C$7)-B$7*EXP(-$B$1*B$7))*EXP(-C$7*$A533)</f>
        <v>3.6219878517126936E-2</v>
      </c>
      <c r="D533">
        <f>(D$7*EXP(-$B$1*D$7)-C$7*EXP(-$B$1*C$7))*EXP(-D$7*$A533)</f>
        <v>2.5841061572713635E-3</v>
      </c>
      <c r="E533">
        <f>(E$7*EXP(-$B$1*E$7)-D$7*EXP(-$B$1*D$7))*EXP(-E$7*$A533)</f>
        <v>1.8431956543216323E-4</v>
      </c>
      <c r="F533">
        <f>(F$7*EXP(-$B$1*F$7)-E$7*EXP(-$B$1*E$7))*EXP(-F$7*$A533)</f>
        <v>1.3143984467410034E-5</v>
      </c>
      <c r="G533">
        <f>(G$7*EXP(-$B$1*G$7)-F$7*EXP(-$B$1*F$7))*EXP(-G$7*$A533)</f>
        <v>9.3707377162792006E-7</v>
      </c>
      <c r="H533">
        <f>(H$7*EXP(-$B$1*H$7)-G$7*EXP(-$B$1*G$7))*EXP(-H$7*$A533)</f>
        <v>6.6789492348504005E-8</v>
      </c>
      <c r="I533">
        <f>(I$7*EXP(-$B$1*I$7)-H$7*EXP(-$B$1*H$7))*EXP(-I$7*$A533)</f>
        <v>4.759117338325445E-9</v>
      </c>
      <c r="J533">
        <f>(J$7*EXP(-$B$1*J$7)-I$7*EXP(-$B$1*I$7))*EXP(-J$7*$A533)</f>
        <v>3.390195174008165E-10</v>
      </c>
      <c r="K533" s="3">
        <f t="shared" si="1151"/>
        <v>-2.2303204864899171E-10</v>
      </c>
      <c r="L533" s="3">
        <v>0</v>
      </c>
      <c r="M533" s="4">
        <f t="shared" si="1152"/>
        <v>-1.5798175758507528E-3</v>
      </c>
      <c r="N533" s="3">
        <f t="shared" ref="N533:W533" si="1182">-N$7*EXP(-($B$1+$A533)*N$7)*(N$7-M$7)*($B$4+IF(N$6=1,1,0)*$B$3)</f>
        <v>-1.4803049180105359E-3</v>
      </c>
      <c r="O533" s="3">
        <f t="shared" si="1182"/>
        <v>-8.7736032488695356E-5</v>
      </c>
      <c r="P533" s="3">
        <f t="shared" si="1182"/>
        <v>-1.0592628127717497E-5</v>
      </c>
      <c r="Q533" s="3">
        <f t="shared" si="1182"/>
        <v>-1.0742583710964831E-6</v>
      </c>
      <c r="R533" s="3">
        <f t="shared" si="1182"/>
        <v>-1.0005301979259745E-7</v>
      </c>
      <c r="S533" s="3">
        <f t="shared" si="1182"/>
        <v>-8.858442320834525E-9</v>
      </c>
      <c r="T533" s="3">
        <f t="shared" si="1182"/>
        <v>-7.5837675659106086E-10</v>
      </c>
      <c r="U533" s="3">
        <f t="shared" si="1182"/>
        <v>-6.3388416909094451E-11</v>
      </c>
      <c r="V533" s="3">
        <f t="shared" si="1182"/>
        <v>-5.2040870556382434E-12</v>
      </c>
      <c r="W533" s="3">
        <f t="shared" si="1182"/>
        <v>-4.2133371976560291E-13</v>
      </c>
      <c r="X533" s="8">
        <f t="shared" si="1154"/>
        <v>1.1802864428449627E-3</v>
      </c>
      <c r="Y533" s="8">
        <f t="shared" ref="Y533:AF533" si="1183">(-EXP(-$B$1*Y$7)+EXP(-$B$1*X$7))*EXP(-Y$7*$A533)</f>
        <v>1.0947867288056633E-3</v>
      </c>
      <c r="Z533" s="8">
        <f t="shared" si="1183"/>
        <v>7.9306084639007828E-5</v>
      </c>
      <c r="AA533" s="8">
        <f t="shared" si="1183"/>
        <v>5.744913502587668E-6</v>
      </c>
      <c r="AB533" s="8">
        <f t="shared" si="1183"/>
        <v>4.1616013831025855E-7</v>
      </c>
      <c r="AC533" s="8">
        <f t="shared" si="1183"/>
        <v>3.0146539306536599E-8</v>
      </c>
      <c r="AD533" s="8">
        <f t="shared" si="1183"/>
        <v>2.1838079827890858E-9</v>
      </c>
      <c r="AE533" s="8">
        <f t="shared" si="1183"/>
        <v>1.5819451968270603E-10</v>
      </c>
      <c r="AF533" s="8">
        <f t="shared" si="1183"/>
        <v>1.1459572569965732E-11</v>
      </c>
      <c r="AG533" s="3">
        <f t="shared" si="1156"/>
        <v>5.5758012162247935E-11</v>
      </c>
      <c r="AH533" s="9">
        <f t="shared" si="1157"/>
        <v>-6.7286587182297089E-2</v>
      </c>
      <c r="AI533" s="9">
        <f t="shared" si="1158"/>
        <v>0.26914634872918836</v>
      </c>
      <c r="AJ533" s="8">
        <f t="shared" si="1159"/>
        <v>-7.9417446636570897E-5</v>
      </c>
      <c r="AK533" s="7">
        <f t="shared" si="1160"/>
        <v>1.049736888296904E-2</v>
      </c>
      <c r="AL533" s="7">
        <f t="shared" si="1161"/>
        <v>-1.5798175758507528E-3</v>
      </c>
      <c r="AM533" s="10">
        <f t="shared" si="1162"/>
        <v>8.8381338604817151E-3</v>
      </c>
      <c r="AN533" s="8"/>
      <c r="AO533" s="10">
        <f>Fixing!B533</f>
        <v>8.838077779777468E-3</v>
      </c>
      <c r="AP533" s="11">
        <f t="shared" si="1163"/>
        <v>-5.6080704247118973E-8</v>
      </c>
      <c r="AR533" t="str">
        <f t="shared" si="1164"/>
        <v>5.21999999999993 -0.00157981757585075 -7.94174466365709E-05 0.010497368882969 0.00883813386048172</v>
      </c>
    </row>
    <row r="534" spans="1:44" x14ac:dyDescent="0.3">
      <c r="A534" s="4">
        <f t="shared" si="1165"/>
        <v>5.2299999999999329</v>
      </c>
      <c r="B534" s="4">
        <f t="shared" si="1150"/>
        <v>3.8793067572367654E-2</v>
      </c>
      <c r="C534">
        <f>(C$7*EXP(-$B$1*C$7)-B$7*EXP(-$B$1*B$7))*EXP(-C$7*$A534)</f>
        <v>3.6039231119384257E-2</v>
      </c>
      <c r="D534">
        <f>(D$7*EXP(-$B$1*D$7)-C$7*EXP(-$B$1*C$7))*EXP(-D$7*$A534)</f>
        <v>2.5583938713967156E-3</v>
      </c>
      <c r="E534">
        <f>(E$7*EXP(-$B$1*E$7)-D$7*EXP(-$B$1*D$7))*EXP(-E$7*$A534)</f>
        <v>1.81575404609672E-4</v>
      </c>
      <c r="F534">
        <f>(F$7*EXP(-$B$1*F$7)-E$7*EXP(-$B$1*E$7))*EXP(-F$7*$A534)</f>
        <v>1.288371613691992E-5</v>
      </c>
      <c r="G534">
        <f>(G$7*EXP(-$B$1*G$7)-F$7*EXP(-$B$1*F$7))*EXP(-G$7*$A534)</f>
        <v>9.1393733777048591E-7</v>
      </c>
      <c r="H534">
        <f>(H$7*EXP(-$B$1*H$7)-G$7*EXP(-$B$1*G$7))*EXP(-H$7*$A534)</f>
        <v>6.4815564537578019E-8</v>
      </c>
      <c r="I534">
        <f>(I$7*EXP(-$B$1*I$7)-H$7*EXP(-$B$1*H$7))*EXP(-I$7*$A534)</f>
        <v>4.5954294784923416E-9</v>
      </c>
      <c r="J534">
        <f>(J$7*EXP(-$B$1*J$7)-I$7*EXP(-$B$1*I$7))*EXP(-J$7*$A534)</f>
        <v>3.2572637198522208E-10</v>
      </c>
      <c r="K534" s="3">
        <f t="shared" si="1151"/>
        <v>-2.1321807687651394E-10</v>
      </c>
      <c r="L534" s="3">
        <v>0</v>
      </c>
      <c r="M534" s="4">
        <f t="shared" si="1152"/>
        <v>-1.575313163945819E-3</v>
      </c>
      <c r="N534" s="3">
        <f t="shared" ref="N534:W534" si="1184">-N$7*EXP(-($B$1+$A534)*N$7)*(N$7-M$7)*($B$4+IF(N$6=1,1,0)*$B$3)</f>
        <v>-1.476608777815826E-3</v>
      </c>
      <c r="O534" s="3">
        <f t="shared" si="1184"/>
        <v>-8.7080473663553583E-5</v>
      </c>
      <c r="P534" s="3">
        <f t="shared" si="1184"/>
        <v>-1.0461044387820864E-5</v>
      </c>
      <c r="Q534" s="3">
        <f t="shared" si="1184"/>
        <v>-1.055622390039879E-6</v>
      </c>
      <c r="R534" s="3">
        <f t="shared" si="1184"/>
        <v>-9.7826963887141629E-8</v>
      </c>
      <c r="S534" s="3">
        <f t="shared" si="1184"/>
        <v>-8.6181542607999713E-9</v>
      </c>
      <c r="T534" s="3">
        <f t="shared" si="1184"/>
        <v>-7.3412572581039961E-10</v>
      </c>
      <c r="U534" s="3">
        <f t="shared" si="1184"/>
        <v>-6.1055369315000047E-11</v>
      </c>
      <c r="V534" s="3">
        <f t="shared" si="1184"/>
        <v>-4.9875474158646672E-12</v>
      </c>
      <c r="W534" s="3">
        <f t="shared" si="1184"/>
        <v>-4.0178824785240618E-13</v>
      </c>
      <c r="X534" s="8">
        <f t="shared" si="1154"/>
        <v>1.1739424741807009E-3</v>
      </c>
      <c r="Y534" s="8">
        <f t="shared" ref="Y534:AF534" si="1185">(-EXP(-$B$1*Y$7)+EXP(-$B$1*X$7))*EXP(-Y$7*$A534)</f>
        <v>1.0893264572161701E-3</v>
      </c>
      <c r="Z534" s="8">
        <f t="shared" si="1185"/>
        <v>7.8516975912147161E-5</v>
      </c>
      <c r="AA534" s="8">
        <f t="shared" si="1185"/>
        <v>5.6593828833859644E-6</v>
      </c>
      <c r="AB534" s="8">
        <f t="shared" si="1185"/>
        <v>4.0791961545487146E-7</v>
      </c>
      <c r="AC534" s="8">
        <f t="shared" si="1185"/>
        <v>2.9402218599016923E-8</v>
      </c>
      <c r="AD534" s="8">
        <f t="shared" si="1185"/>
        <v>2.1192667030252469E-9</v>
      </c>
      <c r="AE534" s="8">
        <f t="shared" si="1185"/>
        <v>1.5275348502788512E-10</v>
      </c>
      <c r="AF534" s="8">
        <f t="shared" si="1185"/>
        <v>1.1010236302422731E-11</v>
      </c>
      <c r="AG534" s="3">
        <f t="shared" si="1156"/>
        <v>5.3304519219128491E-11</v>
      </c>
      <c r="AH534" s="9">
        <f t="shared" si="1157"/>
        <v>-6.7118580809810272E-2</v>
      </c>
      <c r="AI534" s="9">
        <f t="shared" si="1158"/>
        <v>0.26847432323924109</v>
      </c>
      <c r="AJ534" s="8">
        <f t="shared" si="1159"/>
        <v>-7.8793352819365984E-5</v>
      </c>
      <c r="AK534" s="7">
        <f t="shared" si="1160"/>
        <v>1.0414942562865554E-2</v>
      </c>
      <c r="AL534" s="7">
        <f t="shared" si="1161"/>
        <v>-1.575313163945819E-3</v>
      </c>
      <c r="AM534" s="10">
        <f t="shared" si="1162"/>
        <v>8.7608360461003693E-3</v>
      </c>
      <c r="AN534" s="8"/>
      <c r="AO534" s="10">
        <f>Fixing!B534</f>
        <v>8.7607804273267739E-3</v>
      </c>
      <c r="AP534" s="11">
        <f t="shared" si="1163"/>
        <v>-5.5618773595403348E-8</v>
      </c>
      <c r="AR534" t="str">
        <f t="shared" si="1164"/>
        <v>5.22999999999993 -0.00157531316394582 -0.000078793352819366 0.0104149425628656 0.00876083604610037</v>
      </c>
    </row>
    <row r="535" spans="1:44" x14ac:dyDescent="0.3">
      <c r="A535" s="4">
        <f t="shared" si="1165"/>
        <v>5.2399999999999327</v>
      </c>
      <c r="B535" s="4">
        <f t="shared" si="1150"/>
        <v>3.8584881650431453E-2</v>
      </c>
      <c r="C535">
        <f>(C$7*EXP(-$B$1*C$7)-B$7*EXP(-$B$1*B$7))*EXP(-C$7*$A535)</f>
        <v>3.5859484704296604E-2</v>
      </c>
      <c r="D535">
        <f>(D$7*EXP(-$B$1*D$7)-C$7*EXP(-$B$1*C$7))*EXP(-D$7*$A535)</f>
        <v>2.5329374270412095E-3</v>
      </c>
      <c r="E535">
        <f>(E$7*EXP(-$B$1*E$7)-D$7*EXP(-$B$1*D$7))*EXP(-E$7*$A535)</f>
        <v>1.788720990192449E-4</v>
      </c>
      <c r="F535">
        <f>(F$7*EXP(-$B$1*F$7)-E$7*EXP(-$B$1*E$7))*EXP(-F$7*$A535)</f>
        <v>1.2628601464669745E-5</v>
      </c>
      <c r="G535">
        <f>(G$7*EXP(-$B$1*G$7)-F$7*EXP(-$B$1*F$7))*EXP(-G$7*$A535)</f>
        <v>8.9137214450034259E-7</v>
      </c>
      <c r="H535">
        <f>(H$7*EXP(-$B$1*H$7)-G$7*EXP(-$B$1*G$7))*EXP(-H$7*$A535)</f>
        <v>6.2899975109917695E-8</v>
      </c>
      <c r="I535">
        <f>(I$7*EXP(-$B$1*I$7)-H$7*EXP(-$B$1*H$7))*EXP(-I$7*$A535)</f>
        <v>4.4373715944618889E-9</v>
      </c>
      <c r="J535">
        <f>(J$7*EXP(-$B$1*J$7)-I$7*EXP(-$B$1*I$7))*EXP(-J$7*$A535)</f>
        <v>3.1295445825680274E-10</v>
      </c>
      <c r="K535" s="3">
        <f t="shared" si="1151"/>
        <v>-2.0383594457524399E-10</v>
      </c>
      <c r="L535" s="3">
        <v>0</v>
      </c>
      <c r="M535" s="4">
        <f t="shared" si="1152"/>
        <v>-1.5708248939183878E-3</v>
      </c>
      <c r="N535" s="3">
        <f t="shared" ref="N535:W535" si="1186">-N$7*EXP(-($B$1+$A535)*N$7)*(N$7-M$7)*($B$4+IF(N$6=1,1,0)*$B$3)</f>
        <v>-1.472921866430784E-3</v>
      </c>
      <c r="O535" s="3">
        <f t="shared" si="1186"/>
        <v>-8.6429813138016022E-5</v>
      </c>
      <c r="P535" s="3">
        <f t="shared" si="1186"/>
        <v>-1.0331095207393E-5</v>
      </c>
      <c r="Q535" s="3">
        <f t="shared" si="1186"/>
        <v>-1.0373097015907946E-6</v>
      </c>
      <c r="R535" s="3">
        <f t="shared" si="1186"/>
        <v>-9.5650434971520664E-8</v>
      </c>
      <c r="S535" s="3">
        <f t="shared" si="1186"/>
        <v>-8.3843840906724873E-9</v>
      </c>
      <c r="T535" s="3">
        <f t="shared" si="1186"/>
        <v>-7.1065018358316939E-10</v>
      </c>
      <c r="U535" s="3">
        <f t="shared" si="1186"/>
        <v>-5.8808190896091327E-11</v>
      </c>
      <c r="V535" s="3">
        <f t="shared" si="1186"/>
        <v>-4.7800178896983331E-12</v>
      </c>
      <c r="W535" s="3">
        <f t="shared" si="1186"/>
        <v>-3.8314948113366222E-13</v>
      </c>
      <c r="X535" s="8">
        <f t="shared" si="1154"/>
        <v>1.1676350476534842E-3</v>
      </c>
      <c r="Y535" s="8">
        <f t="shared" ref="Y535:AF535" si="1187">(-EXP(-$B$1*Y$7)+EXP(-$B$1*X$7))*EXP(-Y$7*$A535)</f>
        <v>1.083893418844843E-3</v>
      </c>
      <c r="Z535" s="8">
        <f t="shared" si="1187"/>
        <v>7.7735718948308765E-5</v>
      </c>
      <c r="AA535" s="8">
        <f t="shared" si="1187"/>
        <v>5.575125649208722E-6</v>
      </c>
      <c r="AB535" s="8">
        <f t="shared" si="1187"/>
        <v>3.9984226588466691E-7</v>
      </c>
      <c r="AC535" s="8">
        <f t="shared" si="1187"/>
        <v>2.8676275235245047E-8</v>
      </c>
      <c r="AD535" s="8">
        <f t="shared" si="1187"/>
        <v>2.0566329063489246E-9</v>
      </c>
      <c r="AE535" s="8">
        <f t="shared" si="1187"/>
        <v>1.4749959249514494E-10</v>
      </c>
      <c r="AF535" s="8">
        <f t="shared" si="1187"/>
        <v>1.0578518761939294E-11</v>
      </c>
      <c r="AG535" s="3">
        <f t="shared" si="1156"/>
        <v>5.0958986143811005E-11</v>
      </c>
      <c r="AH535" s="9">
        <f t="shared" si="1157"/>
        <v>-6.6950993928672001E-2</v>
      </c>
      <c r="AI535" s="9">
        <f t="shared" si="1158"/>
        <v>0.267803975714688</v>
      </c>
      <c r="AJ535" s="8">
        <f t="shared" si="1159"/>
        <v>-7.8174326986353061E-5</v>
      </c>
      <c r="AK535" s="7">
        <f t="shared" si="1160"/>
        <v>1.0333184708466255E-2</v>
      </c>
      <c r="AL535" s="7">
        <f t="shared" si="1161"/>
        <v>-1.5708248939183878E-3</v>
      </c>
      <c r="AM535" s="10">
        <f t="shared" si="1162"/>
        <v>8.6841854875615142E-3</v>
      </c>
      <c r="AN535" s="8"/>
      <c r="AO535" s="10">
        <f>Fixing!B535</f>
        <v>8.6841303266668533E-3</v>
      </c>
      <c r="AP535" s="11">
        <f t="shared" si="1163"/>
        <v>-5.5160894660982729E-8</v>
      </c>
      <c r="AR535" t="str">
        <f t="shared" si="1164"/>
        <v>5.23999999999993 -0.00157082489391839 -7.81743269863531E-05 0.0103331847084663 0.00868418548756151</v>
      </c>
    </row>
    <row r="536" spans="1:44" x14ac:dyDescent="0.3">
      <c r="A536" s="4">
        <f t="shared" si="1165"/>
        <v>5.2499999999999325</v>
      </c>
      <c r="B536" s="4">
        <f t="shared" si="1150"/>
        <v>3.8377891431195015E-2</v>
      </c>
      <c r="C536">
        <f>(C$7*EXP(-$B$1*C$7)-B$7*EXP(-$B$1*B$7))*EXP(-C$7*$A536)</f>
        <v>3.5680634778194234E-2</v>
      </c>
      <c r="D536">
        <f>(D$7*EXP(-$B$1*D$7)-C$7*EXP(-$B$1*C$7))*EXP(-D$7*$A536)</f>
        <v>2.5077342785391954E-3</v>
      </c>
      <c r="E536">
        <f>(E$7*EXP(-$B$1*E$7)-D$7*EXP(-$B$1*D$7))*EXP(-E$7*$A536)</f>
        <v>1.7620904040571949E-4</v>
      </c>
      <c r="F536">
        <f>(F$7*EXP(-$B$1*F$7)-E$7*EXP(-$B$1*E$7))*EXP(-F$7*$A536)</f>
        <v>1.2378538401389036E-5</v>
      </c>
      <c r="G536">
        <f>(G$7*EXP(-$B$1*G$7)-F$7*EXP(-$B$1*F$7))*EXP(-G$7*$A536)</f>
        <v>8.6936408783713489E-7</v>
      </c>
      <c r="H536">
        <f>(H$7*EXP(-$B$1*H$7)-G$7*EXP(-$B$1*G$7))*EXP(-H$7*$A536)</f>
        <v>6.1040999905732006E-8</v>
      </c>
      <c r="I536">
        <f>(I$7*EXP(-$B$1*I$7)-H$7*EXP(-$B$1*H$7))*EXP(-I$7*$A536)</f>
        <v>4.2847500455598729E-9</v>
      </c>
      <c r="J536">
        <f>(J$7*EXP(-$B$1*J$7)-I$7*EXP(-$B$1*I$7))*EXP(-J$7*$A536)</f>
        <v>3.0068333842877294E-10</v>
      </c>
      <c r="K536" s="3">
        <f t="shared" si="1151"/>
        <v>-1.9486664972100492E-10</v>
      </c>
      <c r="L536" s="3">
        <v>0</v>
      </c>
      <c r="M536" s="4">
        <f t="shared" si="1152"/>
        <v>-1.5663526789051077E-3</v>
      </c>
      <c r="N536" s="3">
        <f t="shared" ref="N536:W536" si="1188">-N$7*EXP(-($B$1+$A536)*N$7)*(N$7-M$7)*($B$4+IF(N$6=1,1,0)*$B$3)</f>
        <v>-1.4692441608122019E-3</v>
      </c>
      <c r="O536" s="3">
        <f t="shared" si="1188"/>
        <v>-8.5784014312256706E-5</v>
      </c>
      <c r="P536" s="3">
        <f t="shared" si="1188"/>
        <v>-1.0202760281610056E-5</v>
      </c>
      <c r="Q536" s="3">
        <f t="shared" si="1188"/>
        <v>-1.0193146973452644E-6</v>
      </c>
      <c r="R536" s="3">
        <f t="shared" si="1188"/>
        <v>-9.3522331131485154E-8</v>
      </c>
      <c r="S536" s="3">
        <f t="shared" si="1188"/>
        <v>-8.156955010619226E-9</v>
      </c>
      <c r="T536" s="3">
        <f t="shared" si="1188"/>
        <v>-6.8792533168524794E-10</v>
      </c>
      <c r="U536" s="3">
        <f t="shared" si="1188"/>
        <v>-5.664372118737555E-11</v>
      </c>
      <c r="V536" s="3">
        <f t="shared" si="1188"/>
        <v>-4.5811235705064538E-12</v>
      </c>
      <c r="W536" s="3">
        <f t="shared" si="1188"/>
        <v>-3.6537535798439216E-13</v>
      </c>
      <c r="X536" s="8">
        <f t="shared" si="1154"/>
        <v>1.1613639265994516E-3</v>
      </c>
      <c r="Y536" s="8">
        <f t="shared" ref="Y536:AF536" si="1189">(-EXP(-$B$1*Y$7)+EXP(-$B$1*X$7))*EXP(-Y$7*$A536)</f>
        <v>1.0784874778654396E-3</v>
      </c>
      <c r="Z536" s="8">
        <f t="shared" si="1189"/>
        <v>7.6962235621145153E-5</v>
      </c>
      <c r="AA536" s="8">
        <f t="shared" si="1189"/>
        <v>5.4921228418227905E-6</v>
      </c>
      <c r="AB536" s="8">
        <f t="shared" si="1189"/>
        <v>3.9192485855211759E-7</v>
      </c>
      <c r="AC536" s="8">
        <f t="shared" si="1189"/>
        <v>2.7968255476987087E-8</v>
      </c>
      <c r="AD536" s="8">
        <f t="shared" si="1189"/>
        <v>1.9958502181152028E-9</v>
      </c>
      <c r="AE536" s="8">
        <f t="shared" si="1189"/>
        <v>1.4242640540909585E-10</v>
      </c>
      <c r="AF536" s="8">
        <f t="shared" si="1189"/>
        <v>1.0163729108345992E-11</v>
      </c>
      <c r="AG536" s="3">
        <f t="shared" si="1156"/>
        <v>4.8716662430251236E-11</v>
      </c>
      <c r="AH536" s="9">
        <f t="shared" si="1157"/>
        <v>-6.6783825491463722E-2</v>
      </c>
      <c r="AI536" s="9">
        <f t="shared" si="1158"/>
        <v>0.26713530196585489</v>
      </c>
      <c r="AJ536" s="8">
        <f t="shared" si="1159"/>
        <v>-7.7560325806098852E-5</v>
      </c>
      <c r="AK536" s="7">
        <f t="shared" si="1160"/>
        <v>1.0252089616285076E-2</v>
      </c>
      <c r="AL536" s="7">
        <f t="shared" si="1161"/>
        <v>-1.5663526789051077E-3</v>
      </c>
      <c r="AM536" s="10">
        <f t="shared" si="1162"/>
        <v>8.60817661157387E-3</v>
      </c>
      <c r="AN536" s="8"/>
      <c r="AO536" s="10">
        <f>Fixing!B536</f>
        <v>8.6081219045771023E-3</v>
      </c>
      <c r="AP536" s="11">
        <f t="shared" si="1163"/>
        <v>-5.4706996767753258E-8</v>
      </c>
      <c r="AR536" t="str">
        <f t="shared" si="1164"/>
        <v>5.24999999999993 -0.00156635267890511 -7.75603258060989E-05 0.0102520896162851 0.00860817661157387</v>
      </c>
    </row>
    <row r="537" spans="1:44" x14ac:dyDescent="0.3">
      <c r="A537" s="4">
        <f t="shared" si="1165"/>
        <v>5.2599999999999323</v>
      </c>
      <c r="B537" s="4">
        <f t="shared" si="1150"/>
        <v>3.8172089208219656E-2</v>
      </c>
      <c r="C537">
        <f>(C$7*EXP(-$B$1*C$7)-B$7*EXP(-$B$1*B$7))*EXP(-C$7*$A537)</f>
        <v>3.5502676869819692E-2</v>
      </c>
      <c r="D537">
        <f>(D$7*EXP(-$B$1*D$7)-C$7*EXP(-$B$1*C$7))*EXP(-D$7*$A537)</f>
        <v>2.4827819055548207E-3</v>
      </c>
      <c r="E537">
        <f>(E$7*EXP(-$B$1*E$7)-D$7*EXP(-$B$1*D$7))*EXP(-E$7*$A537)</f>
        <v>1.7358562956967281E-4</v>
      </c>
      <c r="F537">
        <f>(F$7*EXP(-$B$1*F$7)-E$7*EXP(-$B$1*E$7))*EXP(-F$7*$A537)</f>
        <v>1.2133426918518262E-5</v>
      </c>
      <c r="G537">
        <f>(G$7*EXP(-$B$1*G$7)-F$7*EXP(-$B$1*F$7))*EXP(-G$7*$A537)</f>
        <v>8.4789941202902745E-7</v>
      </c>
      <c r="H537">
        <f>(H$7*EXP(-$B$1*H$7)-G$7*EXP(-$B$1*G$7))*EXP(-H$7*$A537)</f>
        <v>5.9236965721852577E-8</v>
      </c>
      <c r="I537">
        <f>(I$7*EXP(-$B$1*I$7)-H$7*EXP(-$B$1*H$7))*EXP(-I$7*$A537)</f>
        <v>4.1373778513024817E-9</v>
      </c>
      <c r="J537">
        <f>(J$7*EXP(-$B$1*J$7)-I$7*EXP(-$B$1*I$7))*EXP(-J$7*$A537)</f>
        <v>2.8889337609142921E-10</v>
      </c>
      <c r="K537" s="3">
        <f t="shared" si="1151"/>
        <v>-1.862920264265331E-10</v>
      </c>
      <c r="L537" s="3">
        <v>0</v>
      </c>
      <c r="M537" s="4">
        <f t="shared" si="1152"/>
        <v>-1.5618964327533975E-3</v>
      </c>
      <c r="N537" s="3">
        <f t="shared" ref="N537:W537" si="1190">-N$7*EXP(-($B$1+$A537)*N$7)*(N$7-M$7)*($B$4+IF(N$6=1,1,0)*$B$3)</f>
        <v>-1.4655756379744072E-3</v>
      </c>
      <c r="O537" s="3">
        <f t="shared" si="1190"/>
        <v>-8.5143040859921249E-5</v>
      </c>
      <c r="P537" s="3">
        <f t="shared" si="1190"/>
        <v>-1.0076019557878801E-5</v>
      </c>
      <c r="Q537" s="3">
        <f t="shared" si="1190"/>
        <v>-1.0016318661925929E-6</v>
      </c>
      <c r="R537" s="3">
        <f t="shared" si="1190"/>
        <v>-9.1441574969014422E-8</v>
      </c>
      <c r="S537" s="3">
        <f t="shared" si="1190"/>
        <v>-7.9356950165589857E-9</v>
      </c>
      <c r="T537" s="3">
        <f t="shared" si="1190"/>
        <v>-6.6592716487896588E-10</v>
      </c>
      <c r="U537" s="3">
        <f t="shared" si="1190"/>
        <v>-5.4558916046614889E-11</v>
      </c>
      <c r="V537" s="3">
        <f t="shared" si="1190"/>
        <v>-4.390505151346661E-12</v>
      </c>
      <c r="W537" s="3">
        <f t="shared" si="1190"/>
        <v>-3.4842576799850035E-13</v>
      </c>
      <c r="X537" s="8">
        <f t="shared" si="1154"/>
        <v>1.1551288761691059E-3</v>
      </c>
      <c r="Y537" s="8">
        <f t="shared" ref="Y537:AF537" si="1191">(-EXP(-$B$1*Y$7)+EXP(-$B$1*X$7))*EXP(-Y$7*$A537)</f>
        <v>1.0731084991291544E-3</v>
      </c>
      <c r="Z537" s="8">
        <f t="shared" si="1191"/>
        <v>7.6196448581679072E-5</v>
      </c>
      <c r="AA537" s="8">
        <f t="shared" si="1191"/>
        <v>5.4103557852463349E-6</v>
      </c>
      <c r="AB537" s="8">
        <f t="shared" si="1191"/>
        <v>3.8416422638872353E-7</v>
      </c>
      <c r="AC537" s="8">
        <f t="shared" si="1191"/>
        <v>2.7277716788846204E-8</v>
      </c>
      <c r="AD537" s="8">
        <f t="shared" si="1191"/>
        <v>1.9368639298017155E-9</v>
      </c>
      <c r="AE537" s="8">
        <f t="shared" si="1191"/>
        <v>1.3752770848111938E-10</v>
      </c>
      <c r="AF537" s="8">
        <f t="shared" si="1191"/>
        <v>9.7652035897038964E-12</v>
      </c>
      <c r="AG537" s="3">
        <f t="shared" si="1156"/>
        <v>4.6573006606633288E-11</v>
      </c>
      <c r="AH537" s="9">
        <f t="shared" si="1157"/>
        <v>-6.661707445338215E-2</v>
      </c>
      <c r="AI537" s="9">
        <f t="shared" si="1158"/>
        <v>0.2664682978135286</v>
      </c>
      <c r="AJ537" s="8">
        <f t="shared" si="1159"/>
        <v>-7.6951306347008974E-5</v>
      </c>
      <c r="AK537" s="7">
        <f t="shared" si="1160"/>
        <v>1.0171651635300457E-2</v>
      </c>
      <c r="AL537" s="7">
        <f t="shared" si="1161"/>
        <v>-1.5618964327533975E-3</v>
      </c>
      <c r="AM537" s="10">
        <f t="shared" si="1162"/>
        <v>8.5328038962000502E-3</v>
      </c>
      <c r="AN537" s="8"/>
      <c r="AO537" s="10">
        <f>Fixing!B537</f>
        <v>8.5327496391418619E-3</v>
      </c>
      <c r="AP537" s="11">
        <f t="shared" si="1163"/>
        <v>-5.4257058188303398E-8</v>
      </c>
      <c r="AR537" t="str">
        <f t="shared" si="1164"/>
        <v>5.25999999999993 -0.0015618964327534 -0.000076951306347009 0.0101716516353005 0.00853280389620005</v>
      </c>
    </row>
    <row r="538" spans="1:44" x14ac:dyDescent="0.3">
      <c r="A538" s="4">
        <f t="shared" si="1165"/>
        <v>5.2699999999999321</v>
      </c>
      <c r="B538" s="4">
        <f t="shared" si="1150"/>
        <v>3.7967467333742004E-2</v>
      </c>
      <c r="C538">
        <f>(C$7*EXP(-$B$1*C$7)-B$7*EXP(-$B$1*B$7))*EXP(-C$7*$A538)</f>
        <v>3.5325606530215992E-2</v>
      </c>
      <c r="D538">
        <f>(D$7*EXP(-$B$1*D$7)-C$7*EXP(-$B$1*C$7))*EXP(-D$7*$A538)</f>
        <v>2.4580778128299933E-3</v>
      </c>
      <c r="E538">
        <f>(E$7*EXP(-$B$1*E$7)-D$7*EXP(-$B$1*D$7))*EXP(-E$7*$A538)</f>
        <v>1.7100127623259918E-4</v>
      </c>
      <c r="F538">
        <f>(F$7*EXP(-$B$1*F$7)-E$7*EXP(-$B$1*E$7))*EXP(-F$7*$A538)</f>
        <v>1.1893168968196078E-5</v>
      </c>
      <c r="G538">
        <f>(G$7*EXP(-$B$1*G$7)-F$7*EXP(-$B$1*F$7))*EXP(-G$7*$A538)</f>
        <v>8.2696470095490698E-7</v>
      </c>
      <c r="H538">
        <f>(H$7*EXP(-$B$1*H$7)-G$7*EXP(-$B$1*G$7))*EXP(-H$7*$A538)</f>
        <v>5.7486248805737949E-8</v>
      </c>
      <c r="I538">
        <f>(I$7*EXP(-$B$1*I$7)-H$7*EXP(-$B$1*H$7))*EXP(-I$7*$A538)</f>
        <v>3.9950744623217685E-9</v>
      </c>
      <c r="J538">
        <f>(J$7*EXP(-$B$1*J$7)-I$7*EXP(-$B$1*I$7))*EXP(-J$7*$A538)</f>
        <v>2.7756570478970567E-10</v>
      </c>
      <c r="K538" s="3">
        <f t="shared" si="1151"/>
        <v>-1.7809470814935132E-10</v>
      </c>
      <c r="L538" s="3">
        <v>0</v>
      </c>
      <c r="M538" s="4">
        <f t="shared" si="1152"/>
        <v>-1.5574560700137327E-3</v>
      </c>
      <c r="N538" s="3">
        <f t="shared" ref="N538:W538" si="1192">-N$7*EXP(-($B$1+$A538)*N$7)*(N$7-M$7)*($B$4+IF(N$6=1,1,0)*$B$3)</f>
        <v>-1.4619162749891208E-3</v>
      </c>
      <c r="O538" s="3">
        <f t="shared" si="1192"/>
        <v>-8.4506856726084125E-5</v>
      </c>
      <c r="P538" s="3">
        <f t="shared" si="1192"/>
        <v>-9.9508532327032758E-6</v>
      </c>
      <c r="Q538" s="3">
        <f t="shared" si="1192"/>
        <v>-9.8425579262753091E-7</v>
      </c>
      <c r="R538" s="3">
        <f t="shared" si="1192"/>
        <v>-8.940711305686115E-8</v>
      </c>
      <c r="S538" s="3">
        <f t="shared" si="1192"/>
        <v>-7.7204367700758522E-9</v>
      </c>
      <c r="T538" s="3">
        <f t="shared" si="1192"/>
        <v>-6.4463244555535325E-10</v>
      </c>
      <c r="U538" s="3">
        <f t="shared" si="1192"/>
        <v>-5.2550843372998348E-11</v>
      </c>
      <c r="V538" s="3">
        <f t="shared" si="1192"/>
        <v>-4.2078182758712554E-12</v>
      </c>
      <c r="W538" s="3">
        <f t="shared" si="1192"/>
        <v>-3.322624614726488E-13</v>
      </c>
      <c r="X538" s="8">
        <f t="shared" si="1154"/>
        <v>1.1489296633103846E-3</v>
      </c>
      <c r="Y538" s="8">
        <f t="shared" ref="Y538:AF538" si="1193">(-EXP(-$B$1*Y$7)+EXP(-$B$1*X$7))*EXP(-Y$7*$A538)</f>
        <v>1.0677563481612383E-3</v>
      </c>
      <c r="Z538" s="8">
        <f t="shared" si="1193"/>
        <v>7.5438281250568413E-5</v>
      </c>
      <c r="AA538" s="8">
        <f t="shared" si="1193"/>
        <v>5.3298060815466697E-6</v>
      </c>
      <c r="AB538" s="8">
        <f t="shared" si="1193"/>
        <v>3.7655726503814302E-7</v>
      </c>
      <c r="AC538" s="8">
        <f t="shared" si="1193"/>
        <v>2.6604227561663402E-8</v>
      </c>
      <c r="AD538" s="8">
        <f t="shared" si="1193"/>
        <v>1.8796209497672873E-9</v>
      </c>
      <c r="AE538" s="8">
        <f t="shared" si="1193"/>
        <v>1.3279750019486051E-10</v>
      </c>
      <c r="AF538" s="8">
        <f t="shared" si="1193"/>
        <v>9.3823044801598677E-12</v>
      </c>
      <c r="AG538" s="3">
        <f t="shared" si="1156"/>
        <v>4.4523677037337836E-11</v>
      </c>
      <c r="AH538" s="9">
        <f t="shared" si="1157"/>
        <v>-6.6450739772232773E-2</v>
      </c>
      <c r="AI538" s="9">
        <f t="shared" si="1158"/>
        <v>0.26580295908893109</v>
      </c>
      <c r="AJ538" s="8">
        <f t="shared" si="1159"/>
        <v>-7.634722607323738E-5</v>
      </c>
      <c r="AK538" s="7">
        <f t="shared" si="1160"/>
        <v>1.0091865166420954E-2</v>
      </c>
      <c r="AL538" s="7">
        <f t="shared" si="1161"/>
        <v>-1.5574560700137327E-3</v>
      </c>
      <c r="AM538" s="10">
        <f t="shared" si="1162"/>
        <v>8.4580618703339831E-3</v>
      </c>
      <c r="AN538" s="8"/>
      <c r="AO538" s="10">
        <f>Fixing!B538</f>
        <v>8.4580080592957085E-3</v>
      </c>
      <c r="AP538" s="11">
        <f t="shared" si="1163"/>
        <v>-5.381103827459266E-8</v>
      </c>
      <c r="AR538" t="str">
        <f t="shared" si="1164"/>
        <v>5.26999999999993 -0.00155745607001373 -7.63472260732374E-05 0.010091865166421 0.00845806187033398</v>
      </c>
    </row>
    <row r="539" spans="1:44" x14ac:dyDescent="0.3">
      <c r="A539" s="4">
        <f t="shared" si="1165"/>
        <v>5.2799999999999319</v>
      </c>
      <c r="B539" s="4">
        <f t="shared" si="1150"/>
        <v>3.776401821813119E-2</v>
      </c>
      <c r="C539">
        <f>(C$7*EXP(-$B$1*C$7)-B$7*EXP(-$B$1*B$7))*EXP(-C$7*$A539)</f>
        <v>3.5149419332615429E-2</v>
      </c>
      <c r="D539">
        <f>(D$7*EXP(-$B$1*D$7)-C$7*EXP(-$B$1*C$7))*EXP(-D$7*$A539)</f>
        <v>2.433619529934854E-3</v>
      </c>
      <c r="E539">
        <f>(E$7*EXP(-$B$1*E$7)-D$7*EXP(-$B$1*D$7))*EXP(-E$7*$A539)</f>
        <v>1.6845539890409492E-4</v>
      </c>
      <c r="F539">
        <f>(F$7*EXP(-$B$1*F$7)-E$7*EXP(-$B$1*E$7))*EXP(-F$7*$A539)</f>
        <v>1.1657668444038873E-5</v>
      </c>
      <c r="G539">
        <f>(G$7*EXP(-$B$1*G$7)-F$7*EXP(-$B$1*F$7))*EXP(-G$7*$A539)</f>
        <v>8.065468697388679E-7</v>
      </c>
      <c r="H539">
        <f>(H$7*EXP(-$B$1*H$7)-G$7*EXP(-$B$1*G$7))*EXP(-H$7*$A539)</f>
        <v>5.5787273393986694E-8</v>
      </c>
      <c r="I539">
        <f>(I$7*EXP(-$B$1*I$7)-H$7*EXP(-$B$1*H$7))*EXP(-I$7*$A539)</f>
        <v>3.8576655391701848E-9</v>
      </c>
      <c r="J539">
        <f>(J$7*EXP(-$B$1*J$7)-I$7*EXP(-$B$1*I$7))*EXP(-J$7*$A539)</f>
        <v>2.6668219783282085E-10</v>
      </c>
      <c r="K539" s="3">
        <f t="shared" si="1151"/>
        <v>-1.7025809251858101E-10</v>
      </c>
      <c r="L539" s="3">
        <v>0</v>
      </c>
      <c r="M539" s="4">
        <f t="shared" si="1152"/>
        <v>-1.5530315059320316E-3</v>
      </c>
      <c r="N539" s="3">
        <f t="shared" ref="N539:W539" si="1194">-N$7*EXP(-($B$1+$A539)*N$7)*(N$7-M$7)*($B$4+IF(N$6=1,1,0)*$B$3)</f>
        <v>-1.4582660489853123E-3</v>
      </c>
      <c r="O539" s="3">
        <f t="shared" si="1194"/>
        <v>-8.3875426125219873E-5</v>
      </c>
      <c r="P539" s="3">
        <f t="shared" si="1194"/>
        <v>-9.8272417485905378E-6</v>
      </c>
      <c r="Q539" s="3">
        <f t="shared" si="1194"/>
        <v>-9.6718115509174189E-7</v>
      </c>
      <c r="R539" s="3">
        <f t="shared" si="1194"/>
        <v>-8.7417915405230573E-8</v>
      </c>
      <c r="S539" s="3">
        <f t="shared" si="1194"/>
        <v>-7.5110174718615729E-9</v>
      </c>
      <c r="T539" s="3">
        <f t="shared" si="1194"/>
        <v>-6.2401867918723983E-10</v>
      </c>
      <c r="U539" s="3">
        <f t="shared" si="1194"/>
        <v>-5.0616678983393352E-11</v>
      </c>
      <c r="V539" s="3">
        <f t="shared" si="1194"/>
        <v>-4.0327329162397991E-12</v>
      </c>
      <c r="W539" s="3">
        <f t="shared" si="1194"/>
        <v>-3.1684896308914381E-13</v>
      </c>
      <c r="X539" s="8">
        <f t="shared" si="1154"/>
        <v>1.1427660567519277E-3</v>
      </c>
      <c r="Y539" s="8">
        <f t="shared" ref="Y539:AF539" si="1195">(-EXP(-$B$1*Y$7)+EXP(-$B$1*X$7))*EXP(-Y$7*$A539)</f>
        <v>1.0624308911576386E-3</v>
      </c>
      <c r="Z539" s="8">
        <f t="shared" si="1195"/>
        <v>7.4687657810448255E-5</v>
      </c>
      <c r="AA539" s="8">
        <f t="shared" si="1195"/>
        <v>5.2504556067006403E-6</v>
      </c>
      <c r="AB539" s="8">
        <f t="shared" si="1195"/>
        <v>3.6910093161440819E-7</v>
      </c>
      <c r="AC539" s="8">
        <f t="shared" si="1195"/>
        <v>2.5947366842747713E-8</v>
      </c>
      <c r="AD539" s="8">
        <f t="shared" si="1195"/>
        <v>1.8240697554658701E-9</v>
      </c>
      <c r="AE539" s="8">
        <f t="shared" si="1195"/>
        <v>1.2822998545362253E-10</v>
      </c>
      <c r="AF539" s="8">
        <f t="shared" si="1195"/>
        <v>9.0144190594491359E-12</v>
      </c>
      <c r="AG539" s="3">
        <f t="shared" si="1156"/>
        <v>4.2564523129645258E-11</v>
      </c>
      <c r="AH539" s="9">
        <f t="shared" si="1157"/>
        <v>-6.6284820408423289E-2</v>
      </c>
      <c r="AI539" s="9">
        <f t="shared" si="1158"/>
        <v>0.26513928163369316</v>
      </c>
      <c r="AJ539" s="8">
        <f t="shared" si="1159"/>
        <v>-7.5748042840643583E-5</v>
      </c>
      <c r="AK539" s="7">
        <f t="shared" si="1160"/>
        <v>1.0012724661957005E-2</v>
      </c>
      <c r="AL539" s="7">
        <f t="shared" si="1161"/>
        <v>-1.5530315059320316E-3</v>
      </c>
      <c r="AM539" s="10">
        <f t="shared" si="1162"/>
        <v>8.3839451131843303E-3</v>
      </c>
      <c r="AN539" s="8"/>
      <c r="AO539" s="10">
        <f>Fixing!B539</f>
        <v>8.3838917442815367E-3</v>
      </c>
      <c r="AP539" s="11">
        <f t="shared" si="1163"/>
        <v>-5.3368902793587969E-8</v>
      </c>
      <c r="AR539" t="str">
        <f t="shared" si="1164"/>
        <v>5.27999999999993 -0.00155303150593203 -7.57480428406436E-05 0.010012724661957 0.00838394511318433</v>
      </c>
    </row>
    <row r="540" spans="1:44" x14ac:dyDescent="0.3">
      <c r="A540" s="4">
        <f t="shared" si="1165"/>
        <v>5.2899999999999316</v>
      </c>
      <c r="B540" s="4">
        <f t="shared" si="1150"/>
        <v>3.7561734329352059E-2</v>
      </c>
      <c r="C540">
        <f>(C$7*EXP(-$B$1*C$7)-B$7*EXP(-$B$1*B$7))*EXP(-C$7*$A540)</f>
        <v>3.4974110872328878E-2</v>
      </c>
      <c r="D540">
        <f>(D$7*EXP(-$B$1*D$7)-C$7*EXP(-$B$1*C$7))*EXP(-D$7*$A540)</f>
        <v>2.4094046110207309E-3</v>
      </c>
      <c r="E540">
        <f>(E$7*EXP(-$B$1*E$7)-D$7*EXP(-$B$1*D$7))*EXP(-E$7*$A540)</f>
        <v>1.6594742475102065E-4</v>
      </c>
      <c r="F540">
        <f>(F$7*EXP(-$B$1*F$7)-E$7*EXP(-$B$1*E$7))*EXP(-F$7*$A540)</f>
        <v>1.1426831142696934E-5</v>
      </c>
      <c r="G540">
        <f>(G$7*EXP(-$B$1*G$7)-F$7*EXP(-$B$1*F$7))*EXP(-G$7*$A540)</f>
        <v>7.8663315657174206E-7</v>
      </c>
      <c r="H540">
        <f>(H$7*EXP(-$B$1*H$7)-G$7*EXP(-$B$1*G$7))*EXP(-H$7*$A540)</f>
        <v>5.4138510294043943E-8</v>
      </c>
      <c r="I540">
        <f>(I$7*EXP(-$B$1*I$7)-H$7*EXP(-$B$1*H$7))*EXP(-I$7*$A540)</f>
        <v>3.7249827387329081E-9</v>
      </c>
      <c r="J540">
        <f>(J$7*EXP(-$B$1*J$7)-I$7*EXP(-$B$1*I$7))*EXP(-J$7*$A540)</f>
        <v>2.5622543928770506E-10</v>
      </c>
      <c r="K540" s="3">
        <f t="shared" si="1151"/>
        <v>-1.6276630770947076E-10</v>
      </c>
      <c r="L540" s="3">
        <v>0</v>
      </c>
      <c r="M540" s="4">
        <f t="shared" si="1152"/>
        <v>-1.5486226564421415E-3</v>
      </c>
      <c r="N540" s="3">
        <f t="shared" ref="N540:W540" si="1196">-N$7*EXP(-($B$1+$A540)*N$7)*(N$7-M$7)*($B$4+IF(N$6=1,1,0)*$B$3)</f>
        <v>-1.4546249371490563E-3</v>
      </c>
      <c r="O540" s="3">
        <f t="shared" si="1196"/>
        <v>-8.3248713539190868E-5</v>
      </c>
      <c r="P540" s="3">
        <f t="shared" si="1196"/>
        <v>-9.7051657909946865E-6</v>
      </c>
      <c r="Q540" s="3">
        <f t="shared" si="1196"/>
        <v>-9.5040272434402769E-7</v>
      </c>
      <c r="R540" s="3">
        <f t="shared" si="1196"/>
        <v>-8.547297494032669E-8</v>
      </c>
      <c r="S540" s="3">
        <f t="shared" si="1196"/>
        <v>-7.3072787385907756E-9</v>
      </c>
      <c r="T540" s="3">
        <f t="shared" si="1196"/>
        <v>-6.0406409056732844E-10</v>
      </c>
      <c r="U540" s="3">
        <f t="shared" si="1196"/>
        <v>-4.875370264037142E-11</v>
      </c>
      <c r="V540" s="3">
        <f t="shared" si="1196"/>
        <v>-3.8649327769167045E-12</v>
      </c>
      <c r="W540" s="3">
        <f t="shared" si="1196"/>
        <v>-3.0215048960302064E-13</v>
      </c>
      <c r="X540" s="8">
        <f t="shared" si="1154"/>
        <v>1.1366378269865275E-3</v>
      </c>
      <c r="Y540" s="8">
        <f t="shared" ref="Y540:AF540" si="1197">(-EXP(-$B$1*Y$7)+EXP(-$B$1*X$7))*EXP(-Y$7*$A540)</f>
        <v>1.0571319949816531E-3</v>
      </c>
      <c r="Z540" s="8">
        <f t="shared" si="1197"/>
        <v>7.394450319834906E-5</v>
      </c>
      <c r="AA540" s="8">
        <f t="shared" si="1197"/>
        <v>5.1722865065166448E-6</v>
      </c>
      <c r="AB540" s="8">
        <f t="shared" si="1197"/>
        <v>3.6179224348473043E-7</v>
      </c>
      <c r="AC540" s="8">
        <f t="shared" si="1197"/>
        <v>2.5306724072767139E-8</v>
      </c>
      <c r="AD540" s="8">
        <f t="shared" si="1197"/>
        <v>1.7701603470727742E-9</v>
      </c>
      <c r="AE540" s="8">
        <f t="shared" si="1197"/>
        <v>1.2381956848064731E-10</v>
      </c>
      <c r="AF540" s="8">
        <f t="shared" si="1197"/>
        <v>8.6609586324121561E-12</v>
      </c>
      <c r="AG540" s="3">
        <f t="shared" si="1156"/>
        <v>4.0691576927367677E-11</v>
      </c>
      <c r="AH540" s="9">
        <f t="shared" si="1157"/>
        <v>-6.6119315324957115E-2</v>
      </c>
      <c r="AI540" s="9">
        <f t="shared" si="1158"/>
        <v>0.26447726129982846</v>
      </c>
      <c r="AJ540" s="8">
        <f t="shared" si="1159"/>
        <v>-7.5153714892796264E-5</v>
      </c>
      <c r="AK540" s="7">
        <f t="shared" si="1160"/>
        <v>9.9342246250987819E-3</v>
      </c>
      <c r="AL540" s="7">
        <f t="shared" si="1161"/>
        <v>-1.5486226564421415E-3</v>
      </c>
      <c r="AM540" s="10">
        <f t="shared" si="1162"/>
        <v>8.3104482537638448E-3</v>
      </c>
      <c r="AN540" s="8"/>
      <c r="AO540" s="10">
        <f>Fixing!B540</f>
        <v>8.3103953231575302E-3</v>
      </c>
      <c r="AP540" s="11">
        <f t="shared" si="1163"/>
        <v>-5.2930606314616213E-8</v>
      </c>
      <c r="AR540" t="str">
        <f t="shared" si="1164"/>
        <v>5.28999999999993 -0.00154862265644214 -7.51537148927963E-05 0.00993422462509878 0.00831044825376384</v>
      </c>
    </row>
    <row r="541" spans="1:44" x14ac:dyDescent="0.3">
      <c r="A541" s="4">
        <f t="shared" si="1165"/>
        <v>5.2999999999999314</v>
      </c>
      <c r="B541" s="4">
        <f t="shared" si="1150"/>
        <v>3.7360608192434308E-2</v>
      </c>
      <c r="C541">
        <f>(C$7*EXP(-$B$1*C$7)-B$7*EXP(-$B$1*B$7))*EXP(-C$7*$A541)</f>
        <v>3.4799676766635708E-2</v>
      </c>
      <c r="D541">
        <f>(D$7*EXP(-$B$1*D$7)-C$7*EXP(-$B$1*C$7))*EXP(-D$7*$A541)</f>
        <v>2.3854306345755544E-3</v>
      </c>
      <c r="E541">
        <f>(E$7*EXP(-$B$1*E$7)-D$7*EXP(-$B$1*D$7))*EXP(-E$7*$A541)</f>
        <v>1.634767894686113E-4</v>
      </c>
      <c r="F541">
        <f>(F$7*EXP(-$B$1*F$7)-E$7*EXP(-$B$1*E$7))*EXP(-F$7*$A541)</f>
        <v>1.1200564726171853E-5</v>
      </c>
      <c r="G541">
        <f>(G$7*EXP(-$B$1*G$7)-F$7*EXP(-$B$1*F$7))*EXP(-G$7*$A541)</f>
        <v>7.6721111473455504E-7</v>
      </c>
      <c r="H541">
        <f>(H$7*EXP(-$B$1*H$7)-G$7*EXP(-$B$1*G$7))*EXP(-H$7*$A541)</f>
        <v>5.2538475507824905E-8</v>
      </c>
      <c r="I541">
        <f>(I$7*EXP(-$B$1*I$7)-H$7*EXP(-$B$1*H$7))*EXP(-I$7*$A541)</f>
        <v>3.5968635079864394E-9</v>
      </c>
      <c r="J541">
        <f>(J$7*EXP(-$B$1*J$7)-I$7*EXP(-$B$1*I$7))*EXP(-J$7*$A541)</f>
        <v>2.4617869610979199E-10</v>
      </c>
      <c r="K541" s="3">
        <f t="shared" si="1151"/>
        <v>-1.556041802975252E-10</v>
      </c>
      <c r="L541" s="3">
        <v>0</v>
      </c>
      <c r="M541" s="4">
        <f t="shared" si="1152"/>
        <v>-1.544229438158421E-3</v>
      </c>
      <c r="N541" s="3">
        <f t="shared" ref="N541:W541" si="1198">-N$7*EXP(-($B$1+$A541)*N$7)*(N$7-M$7)*($B$4+IF(N$6=1,1,0)*$B$3)</f>
        <v>-1.4509929167233931E-3</v>
      </c>
      <c r="O541" s="3">
        <f t="shared" si="1198"/>
        <v>-8.2626683715248769E-5</v>
      </c>
      <c r="P541" s="3">
        <f t="shared" si="1198"/>
        <v>-9.5846062852990004E-6</v>
      </c>
      <c r="Q541" s="3">
        <f t="shared" si="1198"/>
        <v>-9.3391536185883666E-7</v>
      </c>
      <c r="R541" s="3">
        <f t="shared" si="1198"/>
        <v>-8.3571306994499384E-8</v>
      </c>
      <c r="S541" s="3">
        <f t="shared" si="1198"/>
        <v>-7.1090664831361041E-9</v>
      </c>
      <c r="T541" s="3">
        <f t="shared" si="1198"/>
        <v>-5.8474760080610584E-10</v>
      </c>
      <c r="U541" s="3">
        <f t="shared" si="1198"/>
        <v>-4.6959294226426577E-11</v>
      </c>
      <c r="V541" s="3">
        <f t="shared" si="1198"/>
        <v>-3.7041147232763781E-12</v>
      </c>
      <c r="W541" s="3">
        <f t="shared" si="1198"/>
        <v>-2.881338713475914E-13</v>
      </c>
      <c r="X541" s="8">
        <f t="shared" si="1154"/>
        <v>1.1305447462547653E-3</v>
      </c>
      <c r="Y541" s="8">
        <f t="shared" ref="Y541:AF541" si="1199">(-EXP(-$B$1*Y$7)+EXP(-$B$1*X$7))*EXP(-Y$7*$A541)</f>
        <v>1.0518595271606008E-3</v>
      </c>
      <c r="Z541" s="8">
        <f t="shared" si="1199"/>
        <v>7.320874309819033E-5</v>
      </c>
      <c r="AA541" s="8">
        <f t="shared" si="1199"/>
        <v>5.0952811926173622E-6</v>
      </c>
      <c r="AB541" s="8">
        <f t="shared" si="1199"/>
        <v>3.546282770764075E-7</v>
      </c>
      <c r="AC541" s="8">
        <f t="shared" si="1199"/>
        <v>2.4681898829135796E-8</v>
      </c>
      <c r="AD541" s="8">
        <f t="shared" si="1199"/>
        <v>1.7178442024814517E-9</v>
      </c>
      <c r="AE541" s="8">
        <f t="shared" si="1199"/>
        <v>1.1956084596358767E-10</v>
      </c>
      <c r="AF541" s="8">
        <f t="shared" si="1199"/>
        <v>8.3213575869567546E-12</v>
      </c>
      <c r="AG541" s="3">
        <f t="shared" si="1156"/>
        <v>3.8901045074381307E-11</v>
      </c>
      <c r="AH541" s="9">
        <f t="shared" si="1157"/>
        <v>-6.5954223487426966E-2</v>
      </c>
      <c r="AI541" s="9">
        <f t="shared" si="1158"/>
        <v>0.26381689394970786</v>
      </c>
      <c r="AJ541" s="8">
        <f t="shared" si="1159"/>
        <v>-7.4564200857023193E-5</v>
      </c>
      <c r="AK541" s="7">
        <f t="shared" si="1160"/>
        <v>9.856359609400029E-3</v>
      </c>
      <c r="AL541" s="7">
        <f t="shared" si="1161"/>
        <v>-1.544229438158421E-3</v>
      </c>
      <c r="AM541" s="10">
        <f t="shared" si="1162"/>
        <v>8.2375659703845857E-3</v>
      </c>
      <c r="AN541" s="8"/>
      <c r="AO541" s="10">
        <f>Fixing!B541</f>
        <v>8.2375134742631827E-3</v>
      </c>
      <c r="AP541" s="11">
        <f t="shared" si="1163"/>
        <v>-5.249612140302562E-8</v>
      </c>
      <c r="AR541" t="str">
        <f t="shared" si="1164"/>
        <v>5.29999999999993 -0.00154422943815842 -7.45642008570232E-05 0.00985635960940003 0.00823756597038459</v>
      </c>
    </row>
    <row r="542" spans="1:44" x14ac:dyDescent="0.3">
      <c r="A542" s="4">
        <f t="shared" si="1165"/>
        <v>5.3099999999999312</v>
      </c>
      <c r="B542" s="4">
        <f t="shared" si="1150"/>
        <v>3.7160632388947554E-2</v>
      </c>
      <c r="C542">
        <f>(C$7*EXP(-$B$1*C$7)-B$7*EXP(-$B$1*B$7))*EXP(-C$7*$A542)</f>
        <v>3.4626112654674183E-2</v>
      </c>
      <c r="D542">
        <f>(D$7*EXP(-$B$1*D$7)-C$7*EXP(-$B$1*C$7))*EXP(-D$7*$A542)</f>
        <v>2.3616952031817007E-3</v>
      </c>
      <c r="E542">
        <f>(E$7*EXP(-$B$1*E$7)-D$7*EXP(-$B$1*D$7))*EXP(-E$7*$A542)</f>
        <v>1.6104293715350526E-4</v>
      </c>
      <c r="F542">
        <f>(F$7*EXP(-$B$1*F$7)-E$7*EXP(-$B$1*E$7))*EXP(-F$7*$A542)</f>
        <v>1.0978778684880098E-5</v>
      </c>
      <c r="G542">
        <f>(G$7*EXP(-$B$1*G$7)-F$7*EXP(-$B$1*F$7))*EXP(-G$7*$A542)</f>
        <v>7.4826860481891911E-7</v>
      </c>
      <c r="H542">
        <f>(H$7*EXP(-$B$1*H$7)-G$7*EXP(-$B$1*G$7))*EXP(-H$7*$A542)</f>
        <v>5.0985728896016409E-8</v>
      </c>
      <c r="I542">
        <f>(I$7*EXP(-$B$1*I$7)-H$7*EXP(-$B$1*H$7))*EXP(-I$7*$A542)</f>
        <v>3.473150884850896E-9</v>
      </c>
      <c r="J542">
        <f>(J$7*EXP(-$B$1*J$7)-I$7*EXP(-$B$1*I$7))*EXP(-J$7*$A542)</f>
        <v>2.3652589136657749E-10</v>
      </c>
      <c r="K542" s="3">
        <f t="shared" si="1151"/>
        <v>-1.4875720452713804E-10</v>
      </c>
      <c r="L542" s="3">
        <v>0</v>
      </c>
      <c r="M542" s="4">
        <f t="shared" si="1152"/>
        <v>-1.5398517683684193E-3</v>
      </c>
      <c r="N542" s="3">
        <f t="shared" ref="N542:W542" si="1200">-N$7*EXP(-($B$1+$A542)*N$7)*(N$7-M$7)*($B$4+IF(N$6=1,1,0)*$B$3)</f>
        <v>-1.4473699650081825E-3</v>
      </c>
      <c r="O542" s="3">
        <f t="shared" si="1200"/>
        <v>-8.2009301664052089E-5</v>
      </c>
      <c r="P542" s="3">
        <f t="shared" si="1200"/>
        <v>-9.4655443938354174E-6</v>
      </c>
      <c r="Q542" s="3">
        <f t="shared" si="1200"/>
        <v>-9.1771401825254176E-7</v>
      </c>
      <c r="R542" s="3">
        <f t="shared" si="1200"/>
        <v>-8.1711948807735959E-8</v>
      </c>
      <c r="S542" s="3">
        <f t="shared" si="1200"/>
        <v>-6.9162307980324381E-9</v>
      </c>
      <c r="T542" s="3">
        <f t="shared" si="1200"/>
        <v>-5.6604880506530588E-10</v>
      </c>
      <c r="U542" s="3">
        <f t="shared" si="1200"/>
        <v>-4.5230930059003791E-11</v>
      </c>
      <c r="V542" s="3">
        <f t="shared" si="1200"/>
        <v>-3.5499882339838403E-12</v>
      </c>
      <c r="W542" s="3">
        <f t="shared" si="1200"/>
        <v>-2.7476747738131203E-13</v>
      </c>
      <c r="X542" s="8">
        <f t="shared" si="1154"/>
        <v>1.124486588528834E-3</v>
      </c>
      <c r="Y542" s="8">
        <f t="shared" ref="Y542:AF542" si="1201">(-EXP(-$B$1*Y$7)+EXP(-$B$1*X$7))*EXP(-Y$7*$A542)</f>
        <v>1.0466133558825121E-3</v>
      </c>
      <c r="Z542" s="8">
        <f t="shared" si="1201"/>
        <v>7.2480303933348904E-5</v>
      </c>
      <c r="AA542" s="8">
        <f t="shared" si="1201"/>
        <v>5.0194223384822981E-6</v>
      </c>
      <c r="AB542" s="8">
        <f t="shared" si="1201"/>
        <v>3.4760616670735524E-7</v>
      </c>
      <c r="AC542" s="8">
        <f t="shared" si="1201"/>
        <v>2.4072500575736678E-8</v>
      </c>
      <c r="AD542" s="8">
        <f t="shared" si="1201"/>
        <v>1.6670742336303252E-9</v>
      </c>
      <c r="AE542" s="8">
        <f t="shared" si="1201"/>
        <v>1.1544860043477685E-10</v>
      </c>
      <c r="AF542" s="8">
        <f t="shared" si="1201"/>
        <v>7.9950724889581167E-12</v>
      </c>
      <c r="AG542" s="3">
        <f t="shared" si="1156"/>
        <v>3.7189301131784515E-11</v>
      </c>
      <c r="AH542" s="9">
        <f t="shared" si="1157"/>
        <v>-6.5789543864008301E-2</v>
      </c>
      <c r="AI542" s="9">
        <f t="shared" si="1158"/>
        <v>0.26315817545603321</v>
      </c>
      <c r="AJ542" s="8">
        <f t="shared" si="1159"/>
        <v>-7.3979459740506777E-5</v>
      </c>
      <c r="AK542" s="7">
        <f t="shared" si="1160"/>
        <v>9.7791242182678102E-3</v>
      </c>
      <c r="AL542" s="7">
        <f t="shared" si="1161"/>
        <v>-1.5398517683684193E-3</v>
      </c>
      <c r="AM542" s="10">
        <f t="shared" si="1162"/>
        <v>8.1652929901588848E-3</v>
      </c>
      <c r="AN542" s="8"/>
      <c r="AO542" s="10">
        <f>Fixing!B542</f>
        <v>8.1652409247444206E-3</v>
      </c>
      <c r="AP542" s="11">
        <f t="shared" si="1163"/>
        <v>-5.2065414464161353E-8</v>
      </c>
      <c r="AR542" t="str">
        <f t="shared" si="1164"/>
        <v>5.30999999999993 -0.00153985176836842 -7.39794597405068E-05 0.00977912421826781 0.00816529299015888</v>
      </c>
    </row>
    <row r="543" spans="1:44" x14ac:dyDescent="0.3">
      <c r="A543" s="4">
        <f t="shared" si="1165"/>
        <v>5.319999999999931</v>
      </c>
      <c r="B543" s="4">
        <f t="shared" si="1150"/>
        <v>3.6961799556482225E-2</v>
      </c>
      <c r="C543">
        <f>(C$7*EXP(-$B$1*C$7)-B$7*EXP(-$B$1*B$7))*EXP(-C$7*$A543)</f>
        <v>3.4453414197332471E-2</v>
      </c>
      <c r="D543">
        <f>(D$7*EXP(-$B$1*D$7)-C$7*EXP(-$B$1*C$7))*EXP(-D$7*$A543)</f>
        <v>2.3381959432762509E-3</v>
      </c>
      <c r="E543">
        <f>(E$7*EXP(-$B$1*E$7)-D$7*EXP(-$B$1*D$7))*EXP(-E$7*$A543)</f>
        <v>1.5864532017866373E-4</v>
      </c>
      <c r="F543">
        <f>(F$7*EXP(-$B$1*F$7)-E$7*EXP(-$B$1*E$7))*EXP(-F$7*$A543)</f>
        <v>1.076138430144796E-5</v>
      </c>
      <c r="G543">
        <f>(G$7*EXP(-$B$1*G$7)-F$7*EXP(-$B$1*F$7))*EXP(-G$7*$A543)</f>
        <v>7.297937871395041E-7</v>
      </c>
      <c r="H543">
        <f>(H$7*EXP(-$B$1*H$7)-G$7*EXP(-$B$1*G$7))*EXP(-H$7*$A543)</f>
        <v>4.9478872881854268E-8</v>
      </c>
      <c r="I543">
        <f>(I$7*EXP(-$B$1*I$7)-H$7*EXP(-$B$1*H$7))*EXP(-I$7*$A543)</f>
        <v>3.3536933058917846E-9</v>
      </c>
      <c r="J543">
        <f>(J$7*EXP(-$B$1*J$7)-I$7*EXP(-$B$1*I$7))*EXP(-J$7*$A543)</f>
        <v>2.2725157851109749E-10</v>
      </c>
      <c r="K543" s="3">
        <f t="shared" si="1151"/>
        <v>-1.4221151293247562E-10</v>
      </c>
      <c r="L543" s="3">
        <v>0</v>
      </c>
      <c r="M543" s="4">
        <f t="shared" si="1152"/>
        <v>-1.5354895650256488E-3</v>
      </c>
      <c r="N543" s="3">
        <f t="shared" ref="N543:W543" si="1202">-N$7*EXP(-($B$1+$A543)*N$7)*(N$7-M$7)*($B$4+IF(N$6=1,1,0)*$B$3)</f>
        <v>-1.4437560593599647E-3</v>
      </c>
      <c r="O543" s="3">
        <f t="shared" si="1202"/>
        <v>-8.1396532657697522E-5</v>
      </c>
      <c r="P543" s="3">
        <f t="shared" si="1202"/>
        <v>-9.3479615129411784E-6</v>
      </c>
      <c r="Q543" s="3">
        <f t="shared" si="1202"/>
        <v>-9.0179373173703779E-7</v>
      </c>
      <c r="R543" s="3">
        <f t="shared" si="1202"/>
        <v>-7.989395904024248E-8</v>
      </c>
      <c r="S543" s="3">
        <f t="shared" si="1202"/>
        <v>-6.7286258421022434E-9</v>
      </c>
      <c r="T543" s="3">
        <f t="shared" si="1202"/>
        <v>-5.4794795100340144E-10</v>
      </c>
      <c r="U543" s="3">
        <f t="shared" si="1202"/>
        <v>-4.3566179341153463E-11</v>
      </c>
      <c r="V543" s="3">
        <f t="shared" si="1202"/>
        <v>-3.4022748761616554E-12</v>
      </c>
      <c r="W543" s="3">
        <f t="shared" si="1202"/>
        <v>-2.6202114410705135E-13</v>
      </c>
      <c r="X543" s="8">
        <f t="shared" si="1154"/>
        <v>1.1184631294965379E-3</v>
      </c>
      <c r="Y543" s="8">
        <f t="shared" ref="Y543:AF543" si="1203">(-EXP(-$B$1*Y$7)+EXP(-$B$1*X$7))*EXP(-Y$7*$A543)</f>
        <v>1.0413933499928314E-3</v>
      </c>
      <c r="Z543" s="8">
        <f t="shared" si="1203"/>
        <v>7.1759112859301266E-5</v>
      </c>
      <c r="AA543" s="8">
        <f t="shared" si="1203"/>
        <v>4.9446928755492381E-6</v>
      </c>
      <c r="AB543" s="8">
        <f t="shared" si="1203"/>
        <v>3.4072310343979653E-7</v>
      </c>
      <c r="AC543" s="8">
        <f t="shared" si="1203"/>
        <v>2.3478148418823757E-8</v>
      </c>
      <c r="AD543" s="8">
        <f t="shared" si="1203"/>
        <v>1.6178047441203524E-9</v>
      </c>
      <c r="AE543" s="8">
        <f t="shared" si="1203"/>
        <v>1.1147779387917616E-10</v>
      </c>
      <c r="AF543" s="8">
        <f t="shared" si="1203"/>
        <v>7.6815812126482438E-12</v>
      </c>
      <c r="AG543" s="3">
        <f t="shared" si="1156"/>
        <v>3.5552878233118913E-11</v>
      </c>
      <c r="AH543" s="9">
        <f t="shared" si="1157"/>
        <v>-6.5625275425452947E-2</v>
      </c>
      <c r="AI543" s="9">
        <f t="shared" si="1158"/>
        <v>0.26250110170181179</v>
      </c>
      <c r="AJ543" s="8">
        <f t="shared" si="1159"/>
        <v>-7.3399450926424353E-5</v>
      </c>
      <c r="AK543" s="7">
        <f t="shared" si="1160"/>
        <v>9.7025131044581221E-3</v>
      </c>
      <c r="AL543" s="7">
        <f t="shared" si="1161"/>
        <v>-1.5354895650256488E-3</v>
      </c>
      <c r="AM543" s="10">
        <f t="shared" si="1162"/>
        <v>8.0936240885060486E-3</v>
      </c>
      <c r="AN543" s="8"/>
      <c r="AO543" s="10">
        <f>Fixing!B543</f>
        <v>8.0935724500560292E-3</v>
      </c>
      <c r="AP543" s="11">
        <f t="shared" si="1163"/>
        <v>-5.1638450019458881E-8</v>
      </c>
      <c r="AR543" t="str">
        <f t="shared" si="1164"/>
        <v>5.31999999999993 -0.00153548956502565 -7.33994509264244E-05 0.00970251310445812 0.00809362408850605</v>
      </c>
    </row>
    <row r="544" spans="1:44" x14ac:dyDescent="0.3">
      <c r="A544" s="4">
        <f t="shared" si="1165"/>
        <v>5.3299999999999308</v>
      </c>
      <c r="B544" s="4">
        <f t="shared" si="1150"/>
        <v>3.6764102388136162E-2</v>
      </c>
      <c r="C544">
        <f>(C$7*EXP(-$B$1*C$7)-B$7*EXP(-$B$1*B$7))*EXP(-C$7*$A544)</f>
        <v>3.4281577077140142E-2</v>
      </c>
      <c r="D544">
        <f>(D$7*EXP(-$B$1*D$7)-C$7*EXP(-$B$1*C$7))*EXP(-D$7*$A544)</f>
        <v>2.3149305049136315E-3</v>
      </c>
      <c r="E544">
        <f>(E$7*EXP(-$B$1*E$7)-D$7*EXP(-$B$1*D$7))*EXP(-E$7*$A544)</f>
        <v>1.5628339907015239E-4</v>
      </c>
      <c r="F544">
        <f>(F$7*EXP(-$B$1*F$7)-E$7*EXP(-$B$1*E$7))*EXP(-F$7*$A544)</f>
        <v>1.0548294615223439E-5</v>
      </c>
      <c r="G544">
        <f>(G$7*EXP(-$B$1*G$7)-F$7*EXP(-$B$1*F$7))*EXP(-G$7*$A544)</f>
        <v>7.1177511433385332E-7</v>
      </c>
      <c r="H544">
        <f>(H$7*EXP(-$B$1*H$7)-G$7*EXP(-$B$1*G$7))*EXP(-H$7*$A544)</f>
        <v>4.8016551193209908E-8</v>
      </c>
      <c r="I544">
        <f>(I$7*EXP(-$B$1*I$7)-H$7*EXP(-$B$1*H$7))*EXP(-I$7*$A544)</f>
        <v>3.2383444206358505E-9</v>
      </c>
      <c r="J544">
        <f>(J$7*EXP(-$B$1*J$7)-I$7*EXP(-$B$1*I$7))*EXP(-J$7*$A544)</f>
        <v>2.1834091666415769E-10</v>
      </c>
      <c r="K544" s="3">
        <f t="shared" si="1151"/>
        <v>-1.3595384825112227E-10</v>
      </c>
      <c r="L544" s="3">
        <v>0</v>
      </c>
      <c r="M544" s="4">
        <f t="shared" si="1152"/>
        <v>-1.5311427467424553E-3</v>
      </c>
      <c r="N544" s="3">
        <f t="shared" ref="N544:W544" si="1204">-N$7*EXP(-($B$1+$A544)*N$7)*(N$7-M$7)*($B$4+IF(N$6=1,1,0)*$B$3)</f>
        <v>-1.4401511771918176E-3</v>
      </c>
      <c r="O544" s="3">
        <f t="shared" si="1204"/>
        <v>-8.0788342227767053E-5</v>
      </c>
      <c r="P544" s="3">
        <f t="shared" si="1204"/>
        <v>-9.2318392700519034E-6</v>
      </c>
      <c r="Q544" s="3">
        <f t="shared" si="1204"/>
        <v>-8.8614962660014952E-7</v>
      </c>
      <c r="R544" s="3">
        <f t="shared" si="1204"/>
        <v>-7.8116417295870898E-8</v>
      </c>
      <c r="S544" s="3">
        <f t="shared" si="1204"/>
        <v>-6.5461097301561875E-9</v>
      </c>
      <c r="T544" s="3">
        <f t="shared" si="1204"/>
        <v>-5.3042591791035775E-10</v>
      </c>
      <c r="U544" s="3">
        <f t="shared" si="1204"/>
        <v>-4.1962700742823148E-11</v>
      </c>
      <c r="V544" s="3">
        <f t="shared" si="1204"/>
        <v>-3.2607078023948011E-12</v>
      </c>
      <c r="W544" s="3">
        <f t="shared" si="1204"/>
        <v>-2.498661072026774E-13</v>
      </c>
      <c r="X544" s="8">
        <f t="shared" si="1154"/>
        <v>1.1124741465454724E-3</v>
      </c>
      <c r="Y544" s="8">
        <f t="shared" ref="Y544:AF544" si="1205">(-EXP(-$B$1*Y$7)+EXP(-$B$1*X$7))*EXP(-Y$7*$A544)</f>
        <v>1.0361993789911401E-3</v>
      </c>
      <c r="Z544" s="8">
        <f t="shared" si="1205"/>
        <v>7.1045097756339016E-5</v>
      </c>
      <c r="AA544" s="8">
        <f t="shared" si="1205"/>
        <v>4.8710759893737574E-6</v>
      </c>
      <c r="AB544" s="8">
        <f t="shared" si="1205"/>
        <v>3.3397633395664908E-7</v>
      </c>
      <c r="AC544" s="8">
        <f t="shared" si="1205"/>
        <v>2.2898470868951131E-8</v>
      </c>
      <c r="AD544" s="8">
        <f t="shared" si="1205"/>
        <v>1.5699913880851841E-9</v>
      </c>
      <c r="AE544" s="8">
        <f t="shared" si="1205"/>
        <v>1.0764356156217708E-10</v>
      </c>
      <c r="AF544" s="8">
        <f t="shared" si="1205"/>
        <v>7.3803821051033349E-12</v>
      </c>
      <c r="AG544" s="3">
        <f t="shared" si="1156"/>
        <v>3.3988462062780573E-11</v>
      </c>
      <c r="AH544" s="9">
        <f t="shared" si="1157"/>
        <v>-6.546141714508262E-2</v>
      </c>
      <c r="AI544" s="9">
        <f t="shared" si="1158"/>
        <v>0.26184566858033048</v>
      </c>
      <c r="AJ544" s="8">
        <f t="shared" si="1159"/>
        <v>-7.2824134170132936E-5</v>
      </c>
      <c r="AK544" s="7">
        <f t="shared" si="1160"/>
        <v>9.6265209695772375E-3</v>
      </c>
      <c r="AL544" s="7">
        <f t="shared" si="1161"/>
        <v>-1.5311427467424553E-3</v>
      </c>
      <c r="AM544" s="10">
        <f t="shared" si="1162"/>
        <v>8.0225540886646497E-3</v>
      </c>
      <c r="AN544" s="8"/>
      <c r="AO544" s="10">
        <f>Fixing!B544</f>
        <v>8.0225028734922585E-3</v>
      </c>
      <c r="AP544" s="11">
        <f t="shared" si="1163"/>
        <v>-5.1215172391233521E-8</v>
      </c>
      <c r="AR544" t="str">
        <f t="shared" si="1164"/>
        <v>5.32999999999993 -0.00153114274674246 -7.28241341701329E-05 0.00962652096957724 0.00802255408866465</v>
      </c>
    </row>
    <row r="545" spans="1:44" x14ac:dyDescent="0.3">
      <c r="A545" s="4">
        <f t="shared" si="1165"/>
        <v>5.3399999999999306</v>
      </c>
      <c r="B545" s="4">
        <f t="shared" si="1150"/>
        <v>3.6567533632006925E-2</v>
      </c>
      <c r="C545">
        <f>(C$7*EXP(-$B$1*C$7)-B$7*EXP(-$B$1*B$7))*EXP(-C$7*$A545)</f>
        <v>3.4110596998160242E-2</v>
      </c>
      <c r="D545">
        <f>(D$7*EXP(-$B$1*D$7)-C$7*EXP(-$B$1*C$7))*EXP(-D$7*$A545)</f>
        <v>2.2918965615306196E-3</v>
      </c>
      <c r="E545">
        <f>(E$7*EXP(-$B$1*E$7)-D$7*EXP(-$B$1*D$7))*EXP(-E$7*$A545)</f>
        <v>1.5395664238575748E-4</v>
      </c>
      <c r="F545">
        <f>(F$7*EXP(-$B$1*F$7)-E$7*EXP(-$B$1*E$7))*EXP(-F$7*$A545)</f>
        <v>1.0339424387490809E-5</v>
      </c>
      <c r="G545">
        <f>(G$7*EXP(-$B$1*G$7)-F$7*EXP(-$B$1*F$7))*EXP(-G$7*$A545)</f>
        <v>6.9420132414490669E-7</v>
      </c>
      <c r="H545">
        <f>(H$7*EXP(-$B$1*H$7)-G$7*EXP(-$B$1*G$7))*EXP(-H$7*$A545)</f>
        <v>4.6597447641853957E-8</v>
      </c>
      <c r="I545">
        <f>(I$7*EXP(-$B$1*I$7)-H$7*EXP(-$B$1*H$7))*EXP(-I$7*$A545)</f>
        <v>3.1269629122734588E-9</v>
      </c>
      <c r="J545">
        <f>(J$7*EXP(-$B$1*J$7)-I$7*EXP(-$B$1*I$7))*EXP(-J$7*$A545)</f>
        <v>2.0977964686576036E-10</v>
      </c>
      <c r="K545" s="3">
        <f t="shared" si="1151"/>
        <v>-1.2997153657359206E-10</v>
      </c>
      <c r="L545" s="3">
        <v>0</v>
      </c>
      <c r="M545" s="4">
        <f t="shared" si="1152"/>
        <v>-1.5268112327829716E-3</v>
      </c>
      <c r="N545" s="3">
        <f t="shared" ref="N545:W545" si="1206">-N$7*EXP(-($B$1+$A545)*N$7)*(N$7-M$7)*($B$4+IF(N$6=1,1,0)*$B$3)</f>
        <v>-1.4365552959732162E-3</v>
      </c>
      <c r="O545" s="3">
        <f t="shared" si="1206"/>
        <v>-8.0184696163388468E-5</v>
      </c>
      <c r="P545" s="3">
        <f t="shared" si="1206"/>
        <v>-9.117159520830904E-6</v>
      </c>
      <c r="Q545" s="3">
        <f t="shared" si="1206"/>
        <v>-8.7077691171240795E-7</v>
      </c>
      <c r="R545" s="3">
        <f t="shared" si="1206"/>
        <v>-7.6378423656148643E-8</v>
      </c>
      <c r="S545" s="3">
        <f t="shared" si="1206"/>
        <v>-6.3685444256857788E-9</v>
      </c>
      <c r="T545" s="3">
        <f t="shared" si="1206"/>
        <v>-5.1346419650960242E-10</v>
      </c>
      <c r="U545" s="3">
        <f t="shared" si="1206"/>
        <v>-4.0418239107976718E-11</v>
      </c>
      <c r="V545" s="3">
        <f t="shared" si="1206"/>
        <v>-3.1250312686649359E-12</v>
      </c>
      <c r="W545" s="3">
        <f t="shared" si="1206"/>
        <v>-2.3827493670935375E-13</v>
      </c>
      <c r="X545" s="8">
        <f t="shared" si="1154"/>
        <v>1.1065194187473777E-3</v>
      </c>
      <c r="Y545" s="8">
        <f t="shared" ref="Y545:AF545" si="1207">(-EXP(-$B$1*Y$7)+EXP(-$B$1*X$7))*EXP(-Y$7*$A545)</f>
        <v>1.0310313130278922E-3</v>
      </c>
      <c r="Z545" s="8">
        <f t="shared" si="1207"/>
        <v>7.0338187222356856E-5</v>
      </c>
      <c r="AA545" s="8">
        <f t="shared" si="1207"/>
        <v>4.7985551158458954E-6</v>
      </c>
      <c r="AB545" s="8">
        <f t="shared" si="1207"/>
        <v>3.2736315946016141E-7</v>
      </c>
      <c r="AC545" s="8">
        <f t="shared" si="1207"/>
        <v>2.2333105608780055E-8</v>
      </c>
      <c r="AD545" s="8">
        <f t="shared" si="1207"/>
        <v>1.5235911302768931E-9</v>
      </c>
      <c r="AE545" s="8">
        <f t="shared" si="1207"/>
        <v>1.0394120606969333E-10</v>
      </c>
      <c r="AF545" s="8">
        <f t="shared" si="1207"/>
        <v>7.0909931834920822E-12</v>
      </c>
      <c r="AG545" s="3">
        <f t="shared" si="1156"/>
        <v>3.2492884143398021E-11</v>
      </c>
      <c r="AH545" s="9">
        <f t="shared" si="1157"/>
        <v>-6.5297967998782555E-2</v>
      </c>
      <c r="AI545" s="9">
        <f t="shared" si="1158"/>
        <v>0.26119187199513022</v>
      </c>
      <c r="AJ545" s="8">
        <f t="shared" si="1159"/>
        <v>-7.2253469595397752E-5</v>
      </c>
      <c r="AK545" s="7">
        <f t="shared" si="1160"/>
        <v>9.5511425635887715E-3</v>
      </c>
      <c r="AL545" s="7">
        <f t="shared" si="1161"/>
        <v>-1.5268112327829716E-3</v>
      </c>
      <c r="AM545" s="10">
        <f t="shared" si="1162"/>
        <v>7.9520778612104017E-3</v>
      </c>
      <c r="AN545" s="8"/>
      <c r="AO545" s="10">
        <f>Fixing!B545</f>
        <v>7.9520270656357386E-3</v>
      </c>
      <c r="AP545" s="11">
        <f t="shared" si="1163"/>
        <v>-5.0795574663142773E-8</v>
      </c>
      <c r="AR545" t="str">
        <f t="shared" si="1164"/>
        <v>5.33999999999993 -0.00152681123278297 -7.22534695953978E-05 0.00955114256358877 0.0079520778612104</v>
      </c>
    </row>
    <row r="546" spans="1:44" x14ac:dyDescent="0.3">
      <c r="A546" s="4">
        <f t="shared" si="1165"/>
        <v>5.3499999999999304</v>
      </c>
      <c r="B546" s="4">
        <f t="shared" si="1150"/>
        <v>3.637208609068962E-2</v>
      </c>
      <c r="C546">
        <f>(C$7*EXP(-$B$1*C$7)-B$7*EXP(-$B$1*B$7))*EXP(-C$7*$A546)</f>
        <v>3.3940469685881901E-2</v>
      </c>
      <c r="D546">
        <f>(D$7*EXP(-$B$1*D$7)-C$7*EXP(-$B$1*C$7))*EXP(-D$7*$A546)</f>
        <v>2.2690918097136802E-3</v>
      </c>
      <c r="E546">
        <f>(E$7*EXP(-$B$1*E$7)-D$7*EXP(-$B$1*D$7))*EXP(-E$7*$A546)</f>
        <v>1.5166452659540856E-4</v>
      </c>
      <c r="F546">
        <f>(F$7*EXP(-$B$1*F$7)-E$7*EXP(-$B$1*E$7))*EXP(-F$7*$A546)</f>
        <v>1.0134690067374006E-5</v>
      </c>
      <c r="G546">
        <f>(G$7*EXP(-$B$1*G$7)-F$7*EXP(-$B$1*F$7))*EXP(-G$7*$A546)</f>
        <v>6.7706143238172197E-7</v>
      </c>
      <c r="H546">
        <f>(H$7*EXP(-$B$1*H$7)-G$7*EXP(-$B$1*G$7))*EXP(-H$7*$A546)</f>
        <v>4.522028493879758E-8</v>
      </c>
      <c r="I546">
        <f>(I$7*EXP(-$B$1*I$7)-H$7*EXP(-$B$1*H$7))*EXP(-I$7*$A546)</f>
        <v>3.0194123245277853E-9</v>
      </c>
      <c r="J546">
        <f>(J$7*EXP(-$B$1*J$7)-I$7*EXP(-$B$1*I$7))*EXP(-J$7*$A546)</f>
        <v>2.0155406925772648E-10</v>
      </c>
      <c r="K546" s="3">
        <f t="shared" si="1151"/>
        <v>-1.2425246167433289E-10</v>
      </c>
      <c r="L546" s="3">
        <v>0</v>
      </c>
      <c r="M546" s="4">
        <f t="shared" si="1152"/>
        <v>-1.5224949430561704E-3</v>
      </c>
      <c r="N546" s="3">
        <f t="shared" ref="N546:W546" si="1208">-N$7*EXP(-($B$1+$A546)*N$7)*(N$7-M$7)*($B$4+IF(N$6=1,1,0)*$B$3)</f>
        <v>-1.4329683932298907E-3</v>
      </c>
      <c r="O546" s="3">
        <f t="shared" si="1208"/>
        <v>-7.9585560509311631E-5</v>
      </c>
      <c r="P546" s="3">
        <f t="shared" si="1208"/>
        <v>-9.0039043463340331E-6</v>
      </c>
      <c r="Q546" s="3">
        <f t="shared" si="1208"/>
        <v>-8.5567087905972583E-7</v>
      </c>
      <c r="R546" s="3">
        <f t="shared" si="1208"/>
        <v>-7.4679098224676192E-8</v>
      </c>
      <c r="S546" s="3">
        <f t="shared" si="1208"/>
        <v>-6.195795636466622E-9</v>
      </c>
      <c r="T546" s="3">
        <f t="shared" si="1208"/>
        <v>-4.9704486940588895E-10</v>
      </c>
      <c r="U546" s="3">
        <f t="shared" si="1208"/>
        <v>-3.8930622282908525E-11</v>
      </c>
      <c r="V546" s="3">
        <f t="shared" si="1208"/>
        <v>-2.9950001723433125E-12</v>
      </c>
      <c r="W546" s="3">
        <f t="shared" si="1208"/>
        <v>-2.2722147513105356E-13</v>
      </c>
      <c r="X546" s="8">
        <f t="shared" si="1154"/>
        <v>1.1005987268426698E-3</v>
      </c>
      <c r="Y546" s="8">
        <f t="shared" ref="Y546:AF546" si="1209">(-EXP(-$B$1*Y$7)+EXP(-$B$1*X$7))*EXP(-Y$7*$A546)</f>
        <v>1.0258890229011698E-3</v>
      </c>
      <c r="Z546" s="8">
        <f t="shared" si="1209"/>
        <v>6.963831056571228E-5</v>
      </c>
      <c r="AA546" s="8">
        <f t="shared" si="1209"/>
        <v>4.7271139374631467E-6</v>
      </c>
      <c r="AB546" s="8">
        <f t="shared" si="1209"/>
        <v>3.2088093459235814E-7</v>
      </c>
      <c r="AC546" s="8">
        <f t="shared" si="1209"/>
        <v>2.178169926661877E-8</v>
      </c>
      <c r="AD546" s="8">
        <f t="shared" si="1209"/>
        <v>1.4785622073313324E-9</v>
      </c>
      <c r="AE546" s="8">
        <f t="shared" si="1209"/>
        <v>1.0036619155323971E-10</v>
      </c>
      <c r="AF546" s="8">
        <f t="shared" si="1209"/>
        <v>6.8129513638003101E-12</v>
      </c>
      <c r="AG546" s="3">
        <f t="shared" si="1156"/>
        <v>3.1063115418583229E-11</v>
      </c>
      <c r="AH546" s="9">
        <f t="shared" si="1157"/>
        <v>-6.5134926964995038E-2</v>
      </c>
      <c r="AI546" s="9">
        <f t="shared" si="1158"/>
        <v>0.26053970785998015</v>
      </c>
      <c r="AJ546" s="8">
        <f t="shared" si="1159"/>
        <v>-7.1687417690663815E-5</v>
      </c>
      <c r="AK546" s="7">
        <f t="shared" si="1160"/>
        <v>9.4763726843263216E-3</v>
      </c>
      <c r="AL546" s="7">
        <f t="shared" si="1161"/>
        <v>-1.5224949430561704E-3</v>
      </c>
      <c r="AM546" s="10">
        <f t="shared" si="1162"/>
        <v>7.8821903235794868E-3</v>
      </c>
      <c r="AN546" s="8"/>
      <c r="AO546" s="10">
        <f>Fixing!B546</f>
        <v>7.8821399439733177E-3</v>
      </c>
      <c r="AP546" s="11">
        <f t="shared" si="1163"/>
        <v>-5.0379606169118074E-8</v>
      </c>
      <c r="AR546" t="str">
        <f t="shared" si="1164"/>
        <v>5.34999999999993 -0.00152249494305617 -7.16874176906638E-05 0.00947637268432632 0.00788219032357949</v>
      </c>
    </row>
    <row r="547" spans="1:44" x14ac:dyDescent="0.3">
      <c r="A547" s="4">
        <f t="shared" si="1165"/>
        <v>5.3599999999999302</v>
      </c>
      <c r="B547" s="4">
        <f t="shared" si="1150"/>
        <v>3.617775262078033E-2</v>
      </c>
      <c r="C547">
        <f>(C$7*EXP(-$B$1*C$7)-B$7*EXP(-$B$1*B$7))*EXP(-C$7*$A547)</f>
        <v>3.3771190887113431E-2</v>
      </c>
      <c r="D547">
        <f>(D$7*EXP(-$B$1*D$7)-C$7*EXP(-$B$1*C$7))*EXP(-D$7*$A547)</f>
        <v>2.2465139689686283E-3</v>
      </c>
      <c r="E547">
        <f>(E$7*EXP(-$B$1*E$7)-D$7*EXP(-$B$1*D$7))*EXP(-E$7*$A547)</f>
        <v>1.4940653596338312E-4</v>
      </c>
      <c r="F547">
        <f>(F$7*EXP(-$B$1*F$7)-E$7*EXP(-$B$1*E$7))*EXP(-F$7*$A547)</f>
        <v>9.9340097584151555E-6</v>
      </c>
      <c r="G547">
        <f>(G$7*EXP(-$B$1*G$7)-F$7*EXP(-$B$1*F$7))*EXP(-G$7*$A547)</f>
        <v>6.6034472605399505E-7</v>
      </c>
      <c r="H547">
        <f>(H$7*EXP(-$B$1*H$7)-G$7*EXP(-$B$1*G$7))*EXP(-H$7*$A547)</f>
        <v>4.3883823544646941E-8</v>
      </c>
      <c r="I547">
        <f>(I$7*EXP(-$B$1*I$7)-H$7*EXP(-$B$1*H$7))*EXP(-I$7*$A547)</f>
        <v>2.915560894478878E-9</v>
      </c>
      <c r="J547">
        <f>(J$7*EXP(-$B$1*J$7)-I$7*EXP(-$B$1*I$7))*EXP(-J$7*$A547)</f>
        <v>1.9365102116099971E-10</v>
      </c>
      <c r="K547" s="3">
        <f t="shared" si="1151"/>
        <v>-1.1878504047222621E-10</v>
      </c>
      <c r="L547" s="3">
        <v>0</v>
      </c>
      <c r="M547" s="4">
        <f t="shared" si="1152"/>
        <v>-1.5181937981090024E-3</v>
      </c>
      <c r="N547" s="3">
        <f t="shared" ref="N547:W547" si="1210">-N$7*EXP(-($B$1+$A547)*N$7)*(N$7-M$7)*($B$4+IF(N$6=1,1,0)*$B$3)</f>
        <v>-1.4293904465436874E-3</v>
      </c>
      <c r="O547" s="3">
        <f t="shared" si="1210"/>
        <v>-7.8990901563997897E-5</v>
      </c>
      <c r="P547" s="3">
        <f t="shared" si="1210"/>
        <v>-8.8920560502098706E-6</v>
      </c>
      <c r="Q547" s="3">
        <f t="shared" si="1210"/>
        <v>-8.4082690230153794E-7</v>
      </c>
      <c r="R547" s="3">
        <f t="shared" si="1210"/>
        <v>-7.3017580681659913E-8</v>
      </c>
      <c r="S547" s="3">
        <f t="shared" si="1210"/>
        <v>-6.027732712993551E-9</v>
      </c>
      <c r="T547" s="3">
        <f t="shared" si="1210"/>
        <v>-4.8115059215837083E-10</v>
      </c>
      <c r="U547" s="3">
        <f t="shared" si="1210"/>
        <v>-3.7497758061295406E-11</v>
      </c>
      <c r="V547" s="3">
        <f t="shared" si="1210"/>
        <v>-2.8703796094074228E-12</v>
      </c>
      <c r="W547" s="3">
        <f t="shared" si="1210"/>
        <v>-2.1668077840561737E-13</v>
      </c>
      <c r="X547" s="8">
        <f t="shared" si="1154"/>
        <v>1.0947118532251396E-3</v>
      </c>
      <c r="Y547" s="8">
        <f t="shared" ref="Y547:AF547" si="1211">(-EXP(-$B$1*Y$7)+EXP(-$B$1*X$7))*EXP(-Y$7*$A547)</f>
        <v>1.0207723800534515E-3</v>
      </c>
      <c r="Z547" s="8">
        <f t="shared" si="1211"/>
        <v>6.8945397798156392E-5</v>
      </c>
      <c r="AA547" s="8">
        <f t="shared" si="1211"/>
        <v>4.656736379658988E-6</v>
      </c>
      <c r="AB547" s="8">
        <f t="shared" si="1211"/>
        <v>3.1452706637686131E-7</v>
      </c>
      <c r="AC547" s="8">
        <f t="shared" si="1211"/>
        <v>2.1243907195553582E-8</v>
      </c>
      <c r="AD547" s="8">
        <f t="shared" si="1211"/>
        <v>1.4348640901783132E-9</v>
      </c>
      <c r="AE547" s="8">
        <f t="shared" si="1211"/>
        <v>9.6914138172952676E-11</v>
      </c>
      <c r="AF547" s="8">
        <f t="shared" si="1211"/>
        <v>6.5458117197977611E-12</v>
      </c>
      <c r="AG547" s="3">
        <f t="shared" si="1156"/>
        <v>2.9696260118056565E-11</v>
      </c>
      <c r="AH547" s="9">
        <f t="shared" si="1157"/>
        <v>-6.4972293024713065E-2</v>
      </c>
      <c r="AI547" s="9">
        <f t="shared" si="1158"/>
        <v>0.25988917209885226</v>
      </c>
      <c r="AJ547" s="8">
        <f t="shared" si="1159"/>
        <v>-7.1125939305370444E-5</v>
      </c>
      <c r="AK547" s="7">
        <f t="shared" si="1160"/>
        <v>9.4022061770116828E-3</v>
      </c>
      <c r="AL547" s="7">
        <f t="shared" si="1161"/>
        <v>-1.5181937981090024E-3</v>
      </c>
      <c r="AM547" s="10">
        <f t="shared" si="1162"/>
        <v>7.8128864395973115E-3</v>
      </c>
      <c r="AN547" s="8"/>
      <c r="AO547" s="10">
        <f>Fixing!B547</f>
        <v>7.8128364723506934E-3</v>
      </c>
      <c r="AP547" s="11">
        <f t="shared" si="1163"/>
        <v>-4.9967246618098926E-8</v>
      </c>
      <c r="AR547" t="str">
        <f t="shared" si="1164"/>
        <v>5.35999999999993 -0.001518193798109 -7.11259393053704E-05 0.00940220617701168 0.00781288643959731</v>
      </c>
    </row>
    <row r="548" spans="1:44" x14ac:dyDescent="0.3">
      <c r="A548" s="4">
        <f t="shared" si="1165"/>
        <v>5.3699999999999299</v>
      </c>
      <c r="B548" s="4">
        <f t="shared" si="1150"/>
        <v>3.5984526132384988E-2</v>
      </c>
      <c r="C548">
        <f>(C$7*EXP(-$B$1*C$7)-B$7*EXP(-$B$1*B$7))*EXP(-C$7*$A548)</f>
        <v>3.3602756369876058E-2</v>
      </c>
      <c r="D548">
        <f>(D$7*EXP(-$B$1*D$7)-C$7*EXP(-$B$1*C$7))*EXP(-D$7*$A548)</f>
        <v>2.2241607814925748E-3</v>
      </c>
      <c r="E548">
        <f>(E$7*EXP(-$B$1*E$7)-D$7*EXP(-$B$1*D$7))*EXP(-E$7*$A548)</f>
        <v>1.4718216243226327E-4</v>
      </c>
      <c r="F548">
        <f>(F$7*EXP(-$B$1*F$7)-E$7*EXP(-$B$1*E$7))*EXP(-F$7*$A548)</f>
        <v>9.7373031858149007E-6</v>
      </c>
      <c r="G548">
        <f>(G$7*EXP(-$B$1*G$7)-F$7*EXP(-$B$1*F$7))*EXP(-G$7*$A548)</f>
        <v>6.4404075667609517E-7</v>
      </c>
      <c r="H548">
        <f>(H$7*EXP(-$B$1*H$7)-G$7*EXP(-$B$1*G$7))*EXP(-H$7*$A548)</f>
        <v>4.2586860553933585E-8</v>
      </c>
      <c r="I548">
        <f>(I$7*EXP(-$B$1*I$7)-H$7*EXP(-$B$1*H$7))*EXP(-I$7*$A548)</f>
        <v>2.8152813911375698E-9</v>
      </c>
      <c r="J548">
        <f>(J$7*EXP(-$B$1*J$7)-I$7*EXP(-$B$1*I$7))*EXP(-J$7*$A548)</f>
        <v>1.8605785601255175E-10</v>
      </c>
      <c r="K548" s="3">
        <f t="shared" si="1151"/>
        <v>-1.1355819957089139E-10</v>
      </c>
      <c r="L548" s="3">
        <v>0</v>
      </c>
      <c r="M548" s="4">
        <f t="shared" si="1152"/>
        <v>-1.5139077191196192E-3</v>
      </c>
      <c r="N548" s="3">
        <f t="shared" ref="N548:W548" si="1212">-N$7*EXP(-($B$1+$A548)*N$7)*(N$7-M$7)*($B$4+IF(N$6=1,1,0)*$B$3)</f>
        <v>-1.4258214335524282E-3</v>
      </c>
      <c r="O548" s="3">
        <f t="shared" si="1212"/>
        <v>-7.8400685877724917E-5</v>
      </c>
      <c r="P548" s="3">
        <f t="shared" si="1212"/>
        <v>-8.7815971559345737E-6</v>
      </c>
      <c r="Q548" s="3">
        <f t="shared" si="1212"/>
        <v>-8.2624043535394411E-7</v>
      </c>
      <c r="R548" s="3">
        <f t="shared" si="1212"/>
        <v>-7.1393029848357305E-8</v>
      </c>
      <c r="S548" s="3">
        <f t="shared" si="1212"/>
        <v>-5.8642285496706718E-9</v>
      </c>
      <c r="T548" s="3">
        <f t="shared" si="1212"/>
        <v>-4.6576457495893024E-10</v>
      </c>
      <c r="U548" s="3">
        <f t="shared" si="1212"/>
        <v>-3.6117631241685763E-11</v>
      </c>
      <c r="V548" s="3">
        <f t="shared" si="1212"/>
        <v>-2.7509444500818123E-12</v>
      </c>
      <c r="W548" s="3">
        <f t="shared" si="1212"/>
        <v>-2.0662905961412665E-13</v>
      </c>
      <c r="X548" s="8">
        <f t="shared" si="1154"/>
        <v>1.088858581926821E-3</v>
      </c>
      <c r="Y548" s="8">
        <f t="shared" ref="Y548:AF548" si="1213">(-EXP(-$B$1*Y$7)+EXP(-$B$1*X$7))*EXP(-Y$7*$A548)</f>
        <v>1.0156812565683996E-3</v>
      </c>
      <c r="Z548" s="8">
        <f t="shared" si="1213"/>
        <v>6.8259379627835012E-5</v>
      </c>
      <c r="AA548" s="8">
        <f t="shared" si="1213"/>
        <v>4.5874066071860155E-6</v>
      </c>
      <c r="AB548" s="8">
        <f t="shared" si="1213"/>
        <v>3.0829901318166537E-7</v>
      </c>
      <c r="AC548" s="8">
        <f t="shared" si="1213"/>
        <v>2.0719393258033422E-8</v>
      </c>
      <c r="AD548" s="8">
        <f t="shared" si="1213"/>
        <v>1.3924574475626912E-9</v>
      </c>
      <c r="AE548" s="8">
        <f t="shared" si="1213"/>
        <v>9.35808167317376E-11</v>
      </c>
      <c r="AF548" s="8">
        <f t="shared" si="1213"/>
        <v>6.2891467710612005E-12</v>
      </c>
      <c r="AG548" s="3">
        <f t="shared" si="1156"/>
        <v>2.8389549892722837E-11</v>
      </c>
      <c r="AH548" s="9">
        <f t="shared" si="1157"/>
        <v>-6.4810065161474015E-2</v>
      </c>
      <c r="AI548" s="9">
        <f t="shared" si="1158"/>
        <v>0.25924026064589606</v>
      </c>
      <c r="AJ548" s="8">
        <f t="shared" si="1159"/>
        <v>-7.0568995646307458E-5</v>
      </c>
      <c r="AK548" s="7">
        <f t="shared" si="1160"/>
        <v>9.3286379337785431E-3</v>
      </c>
      <c r="AL548" s="7">
        <f t="shared" si="1161"/>
        <v>-1.5139077191196192E-3</v>
      </c>
      <c r="AM548" s="10">
        <f t="shared" si="1162"/>
        <v>7.7441612190126173E-3</v>
      </c>
      <c r="AN548" s="8"/>
      <c r="AO548" s="10">
        <f>Fixing!B548</f>
        <v>7.744111660565791E-3</v>
      </c>
      <c r="AP548" s="11">
        <f t="shared" si="1163"/>
        <v>-4.9558446826337976E-8</v>
      </c>
      <c r="AR548" t="str">
        <f t="shared" si="1164"/>
        <v>5.36999999999993 -0.00151390771911962 -7.05689956463075E-05 0.00932863793377854 0.00774416121901262</v>
      </c>
    </row>
    <row r="549" spans="1:44" x14ac:dyDescent="0.3">
      <c r="A549" s="4">
        <f t="shared" si="1165"/>
        <v>5.3799999999999297</v>
      </c>
      <c r="B549" s="4">
        <f t="shared" si="1150"/>
        <v>3.5792399588633526E-2</v>
      </c>
      <c r="C549">
        <f>(C$7*EXP(-$B$1*C$7)-B$7*EXP(-$B$1*B$7))*EXP(-C$7*$A549)</f>
        <v>3.3435161923298075E-2</v>
      </c>
      <c r="D549">
        <f>(D$7*EXP(-$B$1*D$7)-C$7*EXP(-$B$1*C$7))*EXP(-D$7*$A549)</f>
        <v>2.2020300119481436E-3</v>
      </c>
      <c r="E549">
        <f>(E$7*EXP(-$B$1*E$7)-D$7*EXP(-$B$1*D$7))*EXP(-E$7*$A549)</f>
        <v>1.4499090550862005E-4</v>
      </c>
      <c r="F549">
        <f>(F$7*EXP(-$B$1*F$7)-E$7*EXP(-$B$1*E$7))*EXP(-F$7*$A549)</f>
        <v>9.5444916643214118E-6</v>
      </c>
      <c r="G549">
        <f>(G$7*EXP(-$B$1*G$7)-F$7*EXP(-$B$1*F$7))*EXP(-G$7*$A549)</f>
        <v>6.2813933373642286E-7</v>
      </c>
      <c r="H549">
        <f>(H$7*EXP(-$B$1*H$7)-G$7*EXP(-$B$1*G$7))*EXP(-H$7*$A549)</f>
        <v>4.1328228612418093E-8</v>
      </c>
      <c r="I549">
        <f>(I$7*EXP(-$B$1*I$7)-H$7*EXP(-$B$1*H$7))*EXP(-I$7*$A549)</f>
        <v>2.718450959571573E-9</v>
      </c>
      <c r="J549">
        <f>(J$7*EXP(-$B$1*J$7)-I$7*EXP(-$B$1*I$7))*EXP(-J$7*$A549)</f>
        <v>1.7876242312818344E-10</v>
      </c>
      <c r="K549" s="3">
        <f t="shared" si="1151"/>
        <v>-1.0856135283127252E-10</v>
      </c>
      <c r="L549" s="3">
        <v>0</v>
      </c>
      <c r="M549" s="4">
        <f t="shared" si="1152"/>
        <v>-1.509636627890691E-3</v>
      </c>
      <c r="N549" s="3">
        <f t="shared" ref="N549:W549" si="1214">-N$7*EXP(-($B$1+$A549)*N$7)*(N$7-M$7)*($B$4+IF(N$6=1,1,0)*$B$3)</f>
        <v>-1.4222613319497699E-3</v>
      </c>
      <c r="O549" s="3">
        <f t="shared" si="1214"/>
        <v>-7.7814880250704613E-5</v>
      </c>
      <c r="P549" s="3">
        <f t="shared" si="1214"/>
        <v>-8.6725104040811953E-6</v>
      </c>
      <c r="Q549" s="3">
        <f t="shared" si="1214"/>
        <v>-8.1190701099743797E-7</v>
      </c>
      <c r="R549" s="3">
        <f t="shared" si="1214"/>
        <v>-6.9804623261212074E-8</v>
      </c>
      <c r="S549" s="3">
        <f t="shared" si="1214"/>
        <v>-5.7051594886817572E-9</v>
      </c>
      <c r="T549" s="3">
        <f t="shared" si="1214"/>
        <v>-4.508705648963811E-10</v>
      </c>
      <c r="U549" s="3">
        <f t="shared" si="1214"/>
        <v>-3.4788300793290827E-11</v>
      </c>
      <c r="V549" s="3">
        <f t="shared" si="1214"/>
        <v>-2.6364789321361815E-12</v>
      </c>
      <c r="W549" s="3">
        <f t="shared" si="1214"/>
        <v>-1.9704363530157708E-13</v>
      </c>
      <c r="X549" s="8">
        <f t="shared" si="1154"/>
        <v>1.083038698603031E-3</v>
      </c>
      <c r="Y549" s="8">
        <f t="shared" ref="Y549:AF549" si="1215">(-EXP(-$B$1*Y$7)+EXP(-$B$1*X$7))*EXP(-Y$7*$A549)</f>
        <v>1.0106155251676623E-3</v>
      </c>
      <c r="Z549" s="8">
        <f t="shared" si="1215"/>
        <v>6.7580187452359407E-5</v>
      </c>
      <c r="AA549" s="8">
        <f t="shared" si="1215"/>
        <v>4.5191090205529259E-6</v>
      </c>
      <c r="AB549" s="8">
        <f t="shared" si="1215"/>
        <v>3.0219428370245036E-7</v>
      </c>
      <c r="AC549" s="8">
        <f t="shared" si="1215"/>
        <v>2.0207829615772994E-8</v>
      </c>
      <c r="AD549" s="8">
        <f t="shared" si="1215"/>
        <v>1.351304110643573E-9</v>
      </c>
      <c r="AE549" s="8">
        <f t="shared" si="1215"/>
        <v>9.0362143493972514E-11</v>
      </c>
      <c r="AF549" s="8">
        <f t="shared" si="1215"/>
        <v>6.0425457989145407E-12</v>
      </c>
      <c r="AG549" s="3">
        <f t="shared" si="1156"/>
        <v>2.7140338207818137E-11</v>
      </c>
      <c r="AH549" s="9">
        <f t="shared" si="1157"/>
        <v>-6.4648242361353178E-2</v>
      </c>
      <c r="AI549" s="9">
        <f t="shared" si="1158"/>
        <v>0.25859296944541271</v>
      </c>
      <c r="AJ549" s="8">
        <f t="shared" si="1159"/>
        <v>-7.0016548274013282E-5</v>
      </c>
      <c r="AK549" s="7">
        <f t="shared" si="1160"/>
        <v>9.2556628932015123E-3</v>
      </c>
      <c r="AL549" s="7">
        <f t="shared" si="1161"/>
        <v>-1.509636627890691E-3</v>
      </c>
      <c r="AM549" s="10">
        <f t="shared" si="1162"/>
        <v>7.6760097170368077E-3</v>
      </c>
      <c r="AN549" s="8"/>
      <c r="AO549" s="10">
        <f>Fixing!B549</f>
        <v>7.6759605638564597E-3</v>
      </c>
      <c r="AP549" s="11">
        <f t="shared" si="1163"/>
        <v>-4.9153180347975833E-8</v>
      </c>
      <c r="AR549" t="str">
        <f t="shared" si="1164"/>
        <v>5.37999999999993 -0.00150963662789069 -7.00165482740133E-05 0.00925566289320151 0.00767600971703681</v>
      </c>
    </row>
    <row r="550" spans="1:44" x14ac:dyDescent="0.3">
      <c r="A550" s="4">
        <f t="shared" si="1165"/>
        <v>5.3899999999999295</v>
      </c>
      <c r="B550" s="4">
        <f t="shared" si="1150"/>
        <v>3.5601366005199538E-2</v>
      </c>
      <c r="C550">
        <f>(C$7*EXP(-$B$1*C$7)-B$7*EXP(-$B$1*B$7))*EXP(-C$7*$A550)</f>
        <v>3.32684033575096E-2</v>
      </c>
      <c r="D550">
        <f>(D$7*EXP(-$B$1*D$7)-C$7*EXP(-$B$1*C$7))*EXP(-D$7*$A550)</f>
        <v>2.180119447239939E-3</v>
      </c>
      <c r="E550">
        <f>(E$7*EXP(-$B$1*E$7)-D$7*EXP(-$B$1*D$7))*EXP(-E$7*$A550)</f>
        <v>1.42832272150401E-4</v>
      </c>
      <c r="F550">
        <f>(F$7*EXP(-$B$1*F$7)-E$7*EXP(-$B$1*E$7))*EXP(-F$7*$A550)</f>
        <v>9.3554980667552375E-6</v>
      </c>
      <c r="G550">
        <f>(G$7*EXP(-$B$1*G$7)-F$7*EXP(-$B$1*F$7))*EXP(-G$7*$A550)</f>
        <v>6.1263051832800697E-7</v>
      </c>
      <c r="H550">
        <f>(H$7*EXP(-$B$1*H$7)-G$7*EXP(-$B$1*G$7))*EXP(-H$7*$A550)</f>
        <v>4.0106794866392762E-8</v>
      </c>
      <c r="I550">
        <f>(I$7*EXP(-$B$1*I$7)-H$7*EXP(-$B$1*H$7))*EXP(-I$7*$A550)</f>
        <v>2.6249509703928898E-9</v>
      </c>
      <c r="J550">
        <f>(J$7*EXP(-$B$1*J$7)-I$7*EXP(-$B$1*I$7))*EXP(-J$7*$A550)</f>
        <v>1.7175304825883784E-10</v>
      </c>
      <c r="K550" s="3">
        <f t="shared" si="1151"/>
        <v>-1.0378437993109141E-10</v>
      </c>
      <c r="L550" s="3">
        <v>0</v>
      </c>
      <c r="M550" s="4">
        <f t="shared" si="1152"/>
        <v>-1.5053804468428008E-3</v>
      </c>
      <c r="N550" s="3">
        <f t="shared" ref="N550:W550" si="1216">-N$7*EXP(-($B$1+$A550)*N$7)*(N$7-M$7)*($B$4+IF(N$6=1,1,0)*$B$3)</f>
        <v>-1.4187101194850658E-3</v>
      </c>
      <c r="O550" s="3">
        <f t="shared" si="1216"/>
        <v>-7.7233451731216057E-5</v>
      </c>
      <c r="P550" s="3">
        <f t="shared" si="1216"/>
        <v>-8.5647787496228094E-6</v>
      </c>
      <c r="Q550" s="3">
        <f t="shared" si="1216"/>
        <v>-7.9782223950877945E-7</v>
      </c>
      <c r="R550" s="3">
        <f t="shared" si="1216"/>
        <v>-6.8251556755464912E-8</v>
      </c>
      <c r="S550" s="3">
        <f t="shared" si="1216"/>
        <v>-5.5504052264680915E-9</v>
      </c>
      <c r="T550" s="3">
        <f t="shared" si="1216"/>
        <v>-4.3645282878782024E-10</v>
      </c>
      <c r="U550" s="3">
        <f t="shared" si="1216"/>
        <v>-3.3507897126090627E-11</v>
      </c>
      <c r="V550" s="3">
        <f t="shared" si="1216"/>
        <v>-2.5267762711061629E-12</v>
      </c>
      <c r="W550" s="3">
        <f t="shared" si="1216"/>
        <v>-1.879028742877097E-13</v>
      </c>
      <c r="X550" s="8">
        <f t="shared" si="1154"/>
        <v>1.0772519905175651E-3</v>
      </c>
      <c r="Y550" s="8">
        <f t="shared" ref="Y550:AF550" si="1217">(-EXP(-$B$1*Y$7)+EXP(-$B$1*X$7))*EXP(-Y$7*$A550)</f>
        <v>1.0055750592076905E-3</v>
      </c>
      <c r="Z550" s="8">
        <f t="shared" si="1217"/>
        <v>6.6907753351946067E-5</v>
      </c>
      <c r="AA550" s="8">
        <f t="shared" si="1217"/>
        <v>4.4518282525145868E-6</v>
      </c>
      <c r="AB550" s="8">
        <f t="shared" si="1217"/>
        <v>2.9621043596602717E-7</v>
      </c>
      <c r="AC550" s="8">
        <f t="shared" si="1217"/>
        <v>1.9708896524843122E-8</v>
      </c>
      <c r="AD550" s="8">
        <f t="shared" si="1217"/>
        <v>1.3113670386397931E-9</v>
      </c>
      <c r="AE550" s="8">
        <f t="shared" si="1217"/>
        <v>8.7254175182423267E-11</v>
      </c>
      <c r="AF550" s="8">
        <f t="shared" si="1217"/>
        <v>5.8056141891913339E-12</v>
      </c>
      <c r="AG550" s="3">
        <f t="shared" si="1156"/>
        <v>2.5946094982772855E-11</v>
      </c>
      <c r="AH550" s="9">
        <f t="shared" si="1157"/>
        <v>-6.4486823612957545E-2</v>
      </c>
      <c r="AI550" s="9">
        <f t="shared" si="1158"/>
        <v>0.25794729445183018</v>
      </c>
      <c r="AJ550" s="8">
        <f t="shared" si="1159"/>
        <v>-6.9468559099213629E-5</v>
      </c>
      <c r="AK550" s="7">
        <f t="shared" si="1160"/>
        <v>9.1832760398305822E-3</v>
      </c>
      <c r="AL550" s="7">
        <f t="shared" si="1161"/>
        <v>-1.5053804468428008E-3</v>
      </c>
      <c r="AM550" s="10">
        <f t="shared" si="1162"/>
        <v>7.6084270338885665E-3</v>
      </c>
      <c r="AN550" s="8"/>
      <c r="AO550" s="10">
        <f>Fixing!B550</f>
        <v>7.6083782824832606E-3</v>
      </c>
      <c r="AP550" s="11">
        <f t="shared" si="1163"/>
        <v>-4.8751405305920426E-8</v>
      </c>
      <c r="AR550" t="str">
        <f t="shared" si="1164"/>
        <v>5.38999999999993 -0.0015053804468428 -6.94685590992136E-05 0.00918327603983058 0.00760842703388857</v>
      </c>
    </row>
    <row r="551" spans="1:44" x14ac:dyDescent="0.3">
      <c r="A551" s="4">
        <f t="shared" si="1165"/>
        <v>5.3999999999999293</v>
      </c>
      <c r="B551" s="4">
        <f t="shared" si="1150"/>
        <v>3.541141844982483E-2</v>
      </c>
      <c r="C551">
        <f>(C$7*EXP(-$B$1*C$7)-B$7*EXP(-$B$1*B$7))*EXP(-C$7*$A551)</f>
        <v>3.3102476503537787E-2</v>
      </c>
      <c r="D551">
        <f>(D$7*EXP(-$B$1*D$7)-C$7*EXP(-$B$1*C$7))*EXP(-D$7*$A551)</f>
        <v>2.1584268962932295E-3</v>
      </c>
      <c r="E551">
        <f>(E$7*EXP(-$B$1*E$7)-D$7*EXP(-$B$1*D$7))*EXP(-E$7*$A551)</f>
        <v>1.4070577665599397E-4</v>
      </c>
      <c r="F551">
        <f>(F$7*EXP(-$B$1*F$7)-E$7*EXP(-$B$1*E$7))*EXP(-F$7*$A551)</f>
        <v>9.1702467931574013E-6</v>
      </c>
      <c r="G551">
        <f>(G$7*EXP(-$B$1*G$7)-F$7*EXP(-$B$1*F$7))*EXP(-G$7*$A551)</f>
        <v>5.9750461693636127E-7</v>
      </c>
      <c r="H551">
        <f>(H$7*EXP(-$B$1*H$7)-G$7*EXP(-$B$1*G$7))*EXP(-H$7*$A551)</f>
        <v>3.8921459943037044E-8</v>
      </c>
      <c r="I551">
        <f>(I$7*EXP(-$B$1*I$7)-H$7*EXP(-$B$1*H$7))*EXP(-I$7*$A551)</f>
        <v>2.5346668744219287E-9</v>
      </c>
      <c r="J551">
        <f>(J$7*EXP(-$B$1*J$7)-I$7*EXP(-$B$1*I$7))*EXP(-J$7*$A551)</f>
        <v>1.6501851490931083E-10</v>
      </c>
      <c r="K551" s="3">
        <f t="shared" si="1151"/>
        <v>-9.9217605867733273E-11</v>
      </c>
      <c r="L551" s="3">
        <v>0</v>
      </c>
      <c r="M551" s="4">
        <f t="shared" si="1152"/>
        <v>-1.5011390990079256E-3</v>
      </c>
      <c r="N551" s="3">
        <f t="shared" ref="N551:W551" si="1218">-N$7*EXP(-($B$1+$A551)*N$7)*(N$7-M$7)*($B$4+IF(N$6=1,1,0)*$B$3)</f>
        <v>-1.415167773963227E-3</v>
      </c>
      <c r="O551" s="3">
        <f t="shared" si="1218"/>
        <v>-7.6656367613751674E-5</v>
      </c>
      <c r="P551" s="3">
        <f t="shared" si="1218"/>
        <v>-8.4583853592692355E-6</v>
      </c>
      <c r="Q551" s="3">
        <f t="shared" si="1218"/>
        <v>-7.8398180731661753E-7</v>
      </c>
      <c r="R551" s="3">
        <f t="shared" si="1218"/>
        <v>-6.6733044058027097E-8</v>
      </c>
      <c r="S551" s="3">
        <f t="shared" si="1218"/>
        <v>-5.3998487227431871E-9</v>
      </c>
      <c r="T551" s="3">
        <f t="shared" si="1218"/>
        <v>-4.2249613655898982E-10</v>
      </c>
      <c r="U551" s="3">
        <f t="shared" si="1218"/>
        <v>-3.2274619461414128E-11</v>
      </c>
      <c r="V551" s="3">
        <f t="shared" si="1218"/>
        <v>-2.4216382867327173E-12</v>
      </c>
      <c r="W551" s="3">
        <f t="shared" si="1218"/>
        <v>-1.7918614885248336E-13</v>
      </c>
      <c r="X551" s="8">
        <f t="shared" si="1154"/>
        <v>1.0714982465280648E-3</v>
      </c>
      <c r="Y551" s="8">
        <f t="shared" ref="Y551:AF551" si="1219">(-EXP(-$B$1*Y$7)+EXP(-$B$1*X$7))*EXP(-Y$7*$A551)</f>
        <v>1.0005597326765727E-3</v>
      </c>
      <c r="Z551" s="8">
        <f t="shared" si="1219"/>
        <v>6.6242010082624548E-5</v>
      </c>
      <c r="AA551" s="8">
        <f t="shared" si="1219"/>
        <v>4.3855491646143553E-6</v>
      </c>
      <c r="AB551" s="8">
        <f t="shared" si="1219"/>
        <v>2.9034507635351559E-7</v>
      </c>
      <c r="AC551" s="8">
        <f t="shared" si="1219"/>
        <v>1.9222282135820289E-8</v>
      </c>
      <c r="AD551" s="8">
        <f t="shared" si="1219"/>
        <v>1.2726102854907197E-9</v>
      </c>
      <c r="AE551" s="8">
        <f t="shared" si="1219"/>
        <v>8.4253104147234428E-11</v>
      </c>
      <c r="AF551" s="8">
        <f t="shared" si="1219"/>
        <v>5.5779728007679155E-12</v>
      </c>
      <c r="AG551" s="3">
        <f t="shared" si="1156"/>
        <v>2.4804401466933321E-11</v>
      </c>
      <c r="AH551" s="9">
        <f t="shared" si="1157"/>
        <v>-6.4325807907419416E-2</v>
      </c>
      <c r="AI551" s="9">
        <f t="shared" si="1158"/>
        <v>0.25730323162967766</v>
      </c>
      <c r="AJ551" s="8">
        <f t="shared" si="1159"/>
        <v>-6.8924990379301036E-5</v>
      </c>
      <c r="AK551" s="7">
        <f t="shared" si="1160"/>
        <v>9.1114724037307197E-3</v>
      </c>
      <c r="AL551" s="7">
        <f t="shared" si="1161"/>
        <v>-1.5011390990079256E-3</v>
      </c>
      <c r="AM551" s="10">
        <f t="shared" si="1162"/>
        <v>7.5414083143434934E-3</v>
      </c>
      <c r="AN551" s="8"/>
      <c r="AO551" s="10">
        <f>Fixing!B551</f>
        <v>7.5413599612476224E-3</v>
      </c>
      <c r="AP551" s="11">
        <f t="shared" si="1163"/>
        <v>-4.8353095871006557E-8</v>
      </c>
      <c r="AR551" t="str">
        <f t="shared" si="1164"/>
        <v>5.39999999999993 -0.00150113909900793 -0.000068924990379301 0.00911147240373072 0.00754140831434349</v>
      </c>
    </row>
    <row r="552" spans="1:44" x14ac:dyDescent="0.3">
      <c r="A552" s="4">
        <f t="shared" si="1165"/>
        <v>5.4099999999999291</v>
      </c>
      <c r="B552" s="4">
        <f t="shared" si="1150"/>
        <v>3.5222550041849661E-2</v>
      </c>
      <c r="C552">
        <f>(C$7*EXP(-$B$1*C$7)-B$7*EXP(-$B$1*B$7))*EXP(-C$7*$A552)</f>
        <v>3.2937377213202647E-2</v>
      </c>
      <c r="D552">
        <f>(D$7*EXP(-$B$1*D$7)-C$7*EXP(-$B$1*C$7))*EXP(-D$7*$A552)</f>
        <v>2.1369501898348452E-3</v>
      </c>
      <c r="E552">
        <f>(E$7*EXP(-$B$1*E$7)-D$7*EXP(-$B$1*D$7))*EXP(-E$7*$A552)</f>
        <v>1.3861094055494171E-4</v>
      </c>
      <c r="F552">
        <f>(F$7*EXP(-$B$1*F$7)-E$7*EXP(-$B$1*E$7))*EXP(-F$7*$A552)</f>
        <v>8.9886637405484151E-6</v>
      </c>
      <c r="G552">
        <f>(G$7*EXP(-$B$1*G$7)-F$7*EXP(-$B$1*F$7))*EXP(-G$7*$A552)</f>
        <v>5.827521753807249E-7</v>
      </c>
      <c r="H552">
        <f>(H$7*EXP(-$B$1*H$7)-G$7*EXP(-$B$1*G$7))*EXP(-H$7*$A552)</f>
        <v>3.7771156960907565E-8</v>
      </c>
      <c r="I552">
        <f>(I$7*EXP(-$B$1*I$7)-H$7*EXP(-$B$1*H$7))*EXP(-I$7*$A552)</f>
        <v>2.4474880623504513E-9</v>
      </c>
      <c r="J552">
        <f>(J$7*EXP(-$B$1*J$7)-I$7*EXP(-$B$1*I$7))*EXP(-J$7*$A552)</f>
        <v>1.5854804638946616E-10</v>
      </c>
      <c r="K552" s="3">
        <f t="shared" si="1151"/>
        <v>-9.4851781363062187E-11</v>
      </c>
      <c r="L552" s="3">
        <v>0</v>
      </c>
      <c r="M552" s="4">
        <f t="shared" si="1152"/>
        <v>-1.496912508023006E-3</v>
      </c>
      <c r="N552" s="3">
        <f t="shared" ref="N552:W552" si="1220">-N$7*EXP(-($B$1+$A552)*N$7)*(N$7-M$7)*($B$4+IF(N$6=1,1,0)*$B$3)</f>
        <v>-1.4116342732445823E-3</v>
      </c>
      <c r="O552" s="3">
        <f t="shared" si="1220"/>
        <v>-7.6083595437177805E-5</v>
      </c>
      <c r="P552" s="3">
        <f t="shared" si="1220"/>
        <v>-8.3533136088367597E-6</v>
      </c>
      <c r="Q552" s="3">
        <f t="shared" si="1220"/>
        <v>-7.7038147568041881E-7</v>
      </c>
      <c r="R552" s="3">
        <f t="shared" si="1220"/>
        <v>-6.5248316389413482E-8</v>
      </c>
      <c r="S552" s="3">
        <f t="shared" si="1220"/>
        <v>-5.2533761119754526E-9</v>
      </c>
      <c r="T552" s="3">
        <f t="shared" si="1220"/>
        <v>-4.0898574515609577E-10</v>
      </c>
      <c r="U552" s="3">
        <f t="shared" si="1220"/>
        <v>-3.1086733299297844E-11</v>
      </c>
      <c r="V552" s="3">
        <f t="shared" si="1220"/>
        <v>-2.320875044945124E-12</v>
      </c>
      <c r="W552" s="3">
        <f t="shared" si="1220"/>
        <v>-1.7087378818602997E-13</v>
      </c>
      <c r="X552" s="8">
        <f t="shared" si="1154"/>
        <v>1.0657772570715407E-3</v>
      </c>
      <c r="Y552" s="8">
        <f t="shared" ref="Y552:AF552" si="1221">(-EXP(-$B$1*Y$7)+EXP(-$B$1*X$7))*EXP(-Y$7*$A552)</f>
        <v>9.9556942019088401E-4</v>
      </c>
      <c r="Z552" s="8">
        <f t="shared" si="1221"/>
        <v>6.5582891069513162E-5</v>
      </c>
      <c r="AA552" s="8">
        <f t="shared" si="1221"/>
        <v>4.3202568437778441E-6</v>
      </c>
      <c r="AB552" s="8">
        <f t="shared" si="1221"/>
        <v>2.8459585864286466E-7</v>
      </c>
      <c r="AC552" s="8">
        <f t="shared" si="1221"/>
        <v>1.874768229887067E-8</v>
      </c>
      <c r="AD552" s="8">
        <f t="shared" si="1221"/>
        <v>1.2349989675023639E-9</v>
      </c>
      <c r="AE552" s="8">
        <f t="shared" si="1221"/>
        <v>8.1355253701082393E-11</v>
      </c>
      <c r="AF552" s="8">
        <f t="shared" si="1221"/>
        <v>5.359257358856723E-12</v>
      </c>
      <c r="AG552" s="3">
        <f t="shared" si="1156"/>
        <v>2.371294534076555E-11</v>
      </c>
      <c r="AH552" s="9">
        <f t="shared" si="1157"/>
        <v>-6.4165194238390108E-2</v>
      </c>
      <c r="AI552" s="9">
        <f t="shared" si="1158"/>
        <v>0.25666077695356043</v>
      </c>
      <c r="AJ552" s="8">
        <f t="shared" si="1159"/>
        <v>-6.8385804714854028E-5</v>
      </c>
      <c r="AK552" s="7">
        <f t="shared" si="1160"/>
        <v>9.0402470600267973E-3</v>
      </c>
      <c r="AL552" s="7">
        <f t="shared" si="1161"/>
        <v>-1.496912508023006E-3</v>
      </c>
      <c r="AM552" s="10">
        <f t="shared" si="1162"/>
        <v>7.4749487472889368E-3</v>
      </c>
      <c r="AN552" s="8"/>
      <c r="AO552" s="10">
        <f>Fixing!B552</f>
        <v>7.4749007890579358E-3</v>
      </c>
      <c r="AP552" s="11">
        <f t="shared" si="1163"/>
        <v>-4.7958231001038465E-8</v>
      </c>
      <c r="AR552" t="str">
        <f t="shared" si="1164"/>
        <v>5.40999999999993 -0.00149691250802301 -0.000068385804714854 0.0090402470600268 0.00747494874728894</v>
      </c>
    </row>
    <row r="553" spans="1:44" x14ac:dyDescent="0.3">
      <c r="A553" s="4">
        <f t="shared" si="1165"/>
        <v>5.4199999999999289</v>
      </c>
      <c r="B553" s="4">
        <f t="shared" si="1150"/>
        <v>3.5034753951747571E-2</v>
      </c>
      <c r="C553">
        <f>(C$7*EXP(-$B$1*C$7)-B$7*EXP(-$B$1*B$7))*EXP(-C$7*$A553)</f>
        <v>3.2773101359013332E-2</v>
      </c>
      <c r="D553">
        <f>(D$7*EXP(-$B$1*D$7)-C$7*EXP(-$B$1*C$7))*EXP(-D$7*$A553)</f>
        <v>2.1156871801762422E-3</v>
      </c>
      <c r="E553">
        <f>(E$7*EXP(-$B$1*E$7)-D$7*EXP(-$B$1*D$7))*EXP(-E$7*$A553)</f>
        <v>1.3654729250028362E-4</v>
      </c>
      <c r="F553">
        <f>(F$7*EXP(-$B$1*F$7)-E$7*EXP(-$B$1*E$7))*EXP(-F$7*$A553)</f>
        <v>8.8106762732860964E-6</v>
      </c>
      <c r="G553">
        <f>(G$7*EXP(-$B$1*G$7)-F$7*EXP(-$B$1*F$7))*EXP(-G$7*$A553)</f>
        <v>5.6836397290489408E-7</v>
      </c>
      <c r="H553">
        <f>(H$7*EXP(-$B$1*H$7)-G$7*EXP(-$B$1*G$7))*EXP(-H$7*$A553)</f>
        <v>3.6654850569672477E-8</v>
      </c>
      <c r="I553">
        <f>(I$7*EXP(-$B$1*I$7)-H$7*EXP(-$B$1*H$7))*EXP(-I$7*$A553)</f>
        <v>2.3633077292313401E-9</v>
      </c>
      <c r="J553">
        <f>(J$7*EXP(-$B$1*J$7)-I$7*EXP(-$B$1*I$7))*EXP(-J$7*$A553)</f>
        <v>1.5233128856923186E-10</v>
      </c>
      <c r="K553" s="3">
        <f t="shared" si="1151"/>
        <v>-9.0678064130471054E-11</v>
      </c>
      <c r="L553" s="3">
        <v>0</v>
      </c>
      <c r="M553" s="4">
        <f t="shared" si="1152"/>
        <v>-1.492700598123586E-3</v>
      </c>
      <c r="N553" s="3">
        <f t="shared" ref="N553:W553" si="1222">-N$7*EXP(-($B$1+$A553)*N$7)*(N$7-M$7)*($B$4+IF(N$6=1,1,0)*$B$3)</f>
        <v>-1.4081095952447403E-3</v>
      </c>
      <c r="O553" s="3">
        <f t="shared" si="1222"/>
        <v>-7.5515102982908345E-5</v>
      </c>
      <c r="P553" s="3">
        <f t="shared" si="1222"/>
        <v>-8.2495470806506196E-6</v>
      </c>
      <c r="Q553" s="3">
        <f t="shared" si="1222"/>
        <v>-7.5701707939232303E-7</v>
      </c>
      <c r="R553" s="3">
        <f t="shared" si="1222"/>
        <v>-6.3796622074531227E-8</v>
      </c>
      <c r="S553" s="3">
        <f t="shared" si="1222"/>
        <v>-5.1108766172720182E-9</v>
      </c>
      <c r="T553" s="3">
        <f t="shared" si="1222"/>
        <v>-3.9590738297208511E-10</v>
      </c>
      <c r="U553" s="3">
        <f t="shared" si="1222"/>
        <v>-2.9942567979059727E-11</v>
      </c>
      <c r="V553" s="3">
        <f t="shared" si="1222"/>
        <v>-2.2243045147409053E-12</v>
      </c>
      <c r="W553" s="3">
        <f t="shared" si="1222"/>
        <v>-1.6294703399804488E-13</v>
      </c>
      <c r="X553" s="8">
        <f t="shared" si="1154"/>
        <v>1.0600888141500549E-3</v>
      </c>
      <c r="Y553" s="8">
        <f t="shared" ref="Y553:AF553" si="1223">(-EXP(-$B$1*Y$7)+EXP(-$B$1*X$7))*EXP(-Y$7*$A553)</f>
        <v>9.9060399699255281E-4</v>
      </c>
      <c r="Z553" s="8">
        <f t="shared" si="1223"/>
        <v>6.4930330400161322E-5</v>
      </c>
      <c r="AA553" s="8">
        <f t="shared" si="1223"/>
        <v>4.2559365989574032E-6</v>
      </c>
      <c r="AB553" s="8">
        <f t="shared" si="1223"/>
        <v>2.7896048307033291E-7</v>
      </c>
      <c r="AC553" s="8">
        <f t="shared" si="1223"/>
        <v>1.8284800373646675E-8</v>
      </c>
      <c r="AD553" s="8">
        <f t="shared" si="1223"/>
        <v>1.1984992319496912E-9</v>
      </c>
      <c r="AE553" s="8">
        <f t="shared" si="1223"/>
        <v>7.8557073614773861E-11</v>
      </c>
      <c r="AF553" s="8">
        <f t="shared" si="1223"/>
        <v>5.1491178720889165E-12</v>
      </c>
      <c r="AG553" s="3">
        <f t="shared" si="1156"/>
        <v>2.2669516032617767E-11</v>
      </c>
      <c r="AH553" s="9">
        <f t="shared" si="1157"/>
        <v>-6.4004981602033648E-2</v>
      </c>
      <c r="AI553" s="9">
        <f t="shared" si="1158"/>
        <v>0.25601992640813459</v>
      </c>
      <c r="AJ553" s="8">
        <f t="shared" si="1159"/>
        <v>-6.7850965046195932E-5</v>
      </c>
      <c r="AK553" s="7">
        <f t="shared" si="1160"/>
        <v>8.9695951284535155E-3</v>
      </c>
      <c r="AL553" s="7">
        <f t="shared" si="1161"/>
        <v>-1.492700598123586E-3</v>
      </c>
      <c r="AM553" s="10">
        <f t="shared" si="1162"/>
        <v>7.4090435652837345E-3</v>
      </c>
      <c r="AN553" s="8"/>
      <c r="AO553" s="10">
        <f>Fixing!B553</f>
        <v>7.4089959985192471E-3</v>
      </c>
      <c r="AP553" s="11">
        <f t="shared" si="1163"/>
        <v>-4.7566764487319557E-8</v>
      </c>
      <c r="AR553" t="str">
        <f t="shared" si="1164"/>
        <v>5.41999999999993 -0.00149270059812359 -6.78509650461959E-05 0.00896959512845352 0.00740904356528373</v>
      </c>
    </row>
    <row r="554" spans="1:44" x14ac:dyDescent="0.3">
      <c r="A554" s="4">
        <f t="shared" si="1165"/>
        <v>5.4299999999999287</v>
      </c>
      <c r="B554" s="4">
        <f t="shared" si="1150"/>
        <v>3.4848023400665631E-2</v>
      </c>
      <c r="C554">
        <f>(C$7*EXP(-$B$1*C$7)-B$7*EXP(-$B$1*B$7))*EXP(-C$7*$A554)</f>
        <v>3.2609644834064921E-2</v>
      </c>
      <c r="D554">
        <f>(D$7*EXP(-$B$1*D$7)-C$7*EXP(-$B$1*C$7))*EXP(-D$7*$A554)</f>
        <v>2.0946357409987355E-3</v>
      </c>
      <c r="E554">
        <f>(E$7*EXP(-$B$1*E$7)-D$7*EXP(-$B$1*D$7))*EXP(-E$7*$A554)</f>
        <v>1.3451436816250105E-4</v>
      </c>
      <c r="F554">
        <f>(F$7*EXP(-$B$1*F$7)-E$7*EXP(-$B$1*E$7))*EXP(-F$7*$A554)</f>
        <v>8.6362131940103429E-6</v>
      </c>
      <c r="G554">
        <f>(G$7*EXP(-$B$1*G$7)-F$7*EXP(-$B$1*F$7))*EXP(-G$7*$A554)</f>
        <v>5.5433101641394669E-7</v>
      </c>
      <c r="H554">
        <f>(H$7*EXP(-$B$1*H$7)-G$7*EXP(-$B$1*G$7))*EXP(-H$7*$A554)</f>
        <v>3.5571536018226607E-8</v>
      </c>
      <c r="I554">
        <f>(I$7*EXP(-$B$1*I$7)-H$7*EXP(-$B$1*H$7))*EXP(-I$7*$A554)</f>
        <v>2.2820227436291521E-9</v>
      </c>
      <c r="J554">
        <f>(J$7*EXP(-$B$1*J$7)-I$7*EXP(-$B$1*I$7))*EXP(-J$7*$A554)</f>
        <v>1.4635829330978311E-10</v>
      </c>
      <c r="K554" s="3">
        <f t="shared" si="1151"/>
        <v>-8.6688000966230832E-11</v>
      </c>
      <c r="L554" s="3">
        <v>0</v>
      </c>
      <c r="M554" s="4">
        <f t="shared" si="1152"/>
        <v>-1.4885032941375444E-3</v>
      </c>
      <c r="N554" s="3">
        <f t="shared" ref="N554:W554" si="1224">-N$7*EXP(-($B$1+$A554)*N$7)*(N$7-M$7)*($B$4+IF(N$6=1,1,0)*$B$3)</f>
        <v>-1.4045937179344521E-3</v>
      </c>
      <c r="O554" s="3">
        <f t="shared" si="1224"/>
        <v>-7.4950858273092969E-5</v>
      </c>
      <c r="P554" s="3">
        <f t="shared" si="1224"/>
        <v>-8.1470695609796588E-6</v>
      </c>
      <c r="Q554" s="3">
        <f t="shared" si="1224"/>
        <v>-7.4388452550151028E-7</v>
      </c>
      <c r="R554" s="3">
        <f t="shared" si="1224"/>
        <v>-6.2377226162128673E-8</v>
      </c>
      <c r="S554" s="3">
        <f t="shared" si="1224"/>
        <v>-4.9722424665983858E-9</v>
      </c>
      <c r="T554" s="3">
        <f t="shared" si="1224"/>
        <v>-3.832472347709394E-10</v>
      </c>
      <c r="U554" s="3">
        <f t="shared" si="1224"/>
        <v>-2.8840514329656513E-11</v>
      </c>
      <c r="V554" s="3">
        <f t="shared" si="1224"/>
        <v>-2.1317522393428871E-12</v>
      </c>
      <c r="W554" s="3">
        <f t="shared" si="1224"/>
        <v>-1.5538799818643378E-13</v>
      </c>
      <c r="X554" s="8">
        <f t="shared" si="1154"/>
        <v>1.0544327113165607E-3</v>
      </c>
      <c r="Y554" s="8">
        <f t="shared" ref="Y554:AF554" si="1225">(-EXP(-$B$1*Y$7)+EXP(-$B$1*X$7))*EXP(-Y$7*$A554)</f>
        <v>9.8566333894574052E-4</v>
      </c>
      <c r="Z554" s="8">
        <f t="shared" si="1225"/>
        <v>6.4284262817958284E-5</v>
      </c>
      <c r="AA554" s="8">
        <f t="shared" si="1225"/>
        <v>4.1925739578265862E-6</v>
      </c>
      <c r="AB554" s="8">
        <f t="shared" si="1225"/>
        <v>2.7343669541055202E-7</v>
      </c>
      <c r="AC554" s="8">
        <f t="shared" si="1225"/>
        <v>1.7833347043876988E-8</v>
      </c>
      <c r="AD554" s="8">
        <f t="shared" si="1225"/>
        <v>1.1630782266068938E-9</v>
      </c>
      <c r="AE554" s="8">
        <f t="shared" si="1225"/>
        <v>7.5855135767769993E-11</v>
      </c>
      <c r="AF554" s="8">
        <f t="shared" si="1225"/>
        <v>4.9472180724535185E-12</v>
      </c>
      <c r="AG554" s="3">
        <f t="shared" si="1156"/>
        <v>2.1672000241557711E-11</v>
      </c>
      <c r="AH554" s="9">
        <f t="shared" si="1157"/>
        <v>-6.3845168997020557E-2</v>
      </c>
      <c r="AI554" s="9">
        <f t="shared" si="1158"/>
        <v>0.25538067598808223</v>
      </c>
      <c r="AJ554" s="8">
        <f t="shared" si="1159"/>
        <v>-6.7320434649992402E-5</v>
      </c>
      <c r="AK554" s="7">
        <f t="shared" si="1160"/>
        <v>8.8995117729104966E-3</v>
      </c>
      <c r="AL554" s="7">
        <f t="shared" si="1161"/>
        <v>-1.4885032941375444E-3</v>
      </c>
      <c r="AM554" s="10">
        <f t="shared" si="1162"/>
        <v>7.3436880441229598E-3</v>
      </c>
      <c r="AN554" s="8"/>
      <c r="AO554" s="10">
        <f>Fixing!B554</f>
        <v>7.3436408654561063E-3</v>
      </c>
      <c r="AP554" s="11">
        <f t="shared" si="1163"/>
        <v>-4.717866685342853E-8</v>
      </c>
      <c r="AR554" t="str">
        <f t="shared" si="1164"/>
        <v>5.42999999999993 -0.00148850329413754 -6.73204346499924E-05 0.0088995117729105 0.00734368804412296</v>
      </c>
    </row>
    <row r="555" spans="1:44" x14ac:dyDescent="0.3">
      <c r="A555" s="4">
        <f t="shared" si="1165"/>
        <v>5.4399999999999284</v>
      </c>
      <c r="B555" s="4">
        <f t="shared" si="1150"/>
        <v>3.4662351659969476E-2</v>
      </c>
      <c r="C555">
        <f>(C$7*EXP(-$B$1*C$7)-B$7*EXP(-$B$1*B$7))*EXP(-C$7*$A555)</f>
        <v>3.2447003551935791E-2</v>
      </c>
      <c r="D555">
        <f>(D$7*EXP(-$B$1*D$7)-C$7*EXP(-$B$1*C$7))*EXP(-D$7*$A555)</f>
        <v>2.0737937671408638E-3</v>
      </c>
      <c r="E555">
        <f>(E$7*EXP(-$B$1*E$7)-D$7*EXP(-$B$1*D$7))*EXP(-E$7*$A555)</f>
        <v>1.3251171012504178E-4</v>
      </c>
      <c r="F555">
        <f>(F$7*EXP(-$B$1*F$7)-E$7*EXP(-$B$1*E$7))*EXP(-F$7*$A555)</f>
        <v>8.4652047151632386E-6</v>
      </c>
      <c r="G555">
        <f>(G$7*EXP(-$B$1*G$7)-F$7*EXP(-$B$1*F$7))*EXP(-G$7*$A555)</f>
        <v>5.4064453485326334E-7</v>
      </c>
      <c r="H555">
        <f>(H$7*EXP(-$B$1*H$7)-G$7*EXP(-$B$1*G$7))*EXP(-H$7*$A555)</f>
        <v>3.4520238250347857E-8</v>
      </c>
      <c r="I555">
        <f>(I$7*EXP(-$B$1*I$7)-H$7*EXP(-$B$1*H$7))*EXP(-I$7*$A555)</f>
        <v>2.2035335212712609E-9</v>
      </c>
      <c r="J555">
        <f>(J$7*EXP(-$B$1*J$7)-I$7*EXP(-$B$1*I$7))*EXP(-J$7*$A555)</f>
        <v>1.4061950254439784E-10</v>
      </c>
      <c r="K555" s="3">
        <f t="shared" si="1151"/>
        <v>-8.2873510628862152E-11</v>
      </c>
      <c r="L555" s="3">
        <v>0</v>
      </c>
      <c r="M555" s="4">
        <f t="shared" si="1152"/>
        <v>-1.484320521478899E-3</v>
      </c>
      <c r="N555" s="3">
        <f t="shared" ref="N555:W555" si="1226">-N$7*EXP(-($B$1+$A555)*N$7)*(N$7-M$7)*($B$4+IF(N$6=1,1,0)*$B$3)</f>
        <v>-1.4010866193394735E-3</v>
      </c>
      <c r="O555" s="3">
        <f t="shared" si="1226"/>
        <v>-7.439082956881788E-5</v>
      </c>
      <c r="P555" s="3">
        <f t="shared" si="1226"/>
        <v>-8.0458650375029474E-6</v>
      </c>
      <c r="Q555" s="3">
        <f t="shared" si="1226"/>
        <v>-7.3097979206071123E-7</v>
      </c>
      <c r="R555" s="3">
        <f t="shared" si="1226"/>
        <v>-6.0989410052709917E-8</v>
      </c>
      <c r="S555" s="3">
        <f t="shared" si="1226"/>
        <v>-4.8373688112707162E-9</v>
      </c>
      <c r="T555" s="3">
        <f t="shared" si="1226"/>
        <v>-3.7099192709403881E-10</v>
      </c>
      <c r="U555" s="3">
        <f t="shared" si="1226"/>
        <v>-2.7779022406522585E-11</v>
      </c>
      <c r="V555" s="3">
        <f t="shared" si="1226"/>
        <v>-2.0430510210391495E-12</v>
      </c>
      <c r="W555" s="3">
        <f t="shared" si="1226"/>
        <v>-1.4817962246969691E-13</v>
      </c>
      <c r="X555" s="8">
        <f t="shared" si="1154"/>
        <v>1.048808743660894E-3</v>
      </c>
      <c r="Y555" s="8">
        <f t="shared" ref="Y555:AF555" si="1227">(-EXP(-$B$1*Y$7)+EXP(-$B$1*X$7))*EXP(-Y$7*$A555)</f>
        <v>9.8074732253373856E-4</v>
      </c>
      <c r="Z555" s="8">
        <f t="shared" si="1227"/>
        <v>6.3644623715607444E-5</v>
      </c>
      <c r="AA555" s="8">
        <f t="shared" si="1227"/>
        <v>4.1301546635238351E-6</v>
      </c>
      <c r="AB555" s="8">
        <f t="shared" si="1227"/>
        <v>2.6802228607480658E-7</v>
      </c>
      <c r="AC555" s="8">
        <f t="shared" si="1227"/>
        <v>1.7393040136534417E-8</v>
      </c>
      <c r="AD555" s="8">
        <f t="shared" si="1227"/>
        <v>1.1287040701781786E-9</v>
      </c>
      <c r="AE555" s="8">
        <f t="shared" si="1227"/>
        <v>7.3246129948311753E-11</v>
      </c>
      <c r="AF555" s="8">
        <f t="shared" si="1227"/>
        <v>4.7532348771968579E-12</v>
      </c>
      <c r="AG555" s="3">
        <f t="shared" si="1156"/>
        <v>2.0718377657215541E-11</v>
      </c>
      <c r="AH555" s="9">
        <f t="shared" si="1157"/>
        <v>-6.3685755424521526E-2</v>
      </c>
      <c r="AI555" s="9">
        <f t="shared" si="1158"/>
        <v>0.2547430216980861</v>
      </c>
      <c r="AJ555" s="8">
        <f t="shared" si="1159"/>
        <v>-6.679417713588739E-5</v>
      </c>
      <c r="AK555" s="7">
        <f t="shared" si="1160"/>
        <v>8.8299922010222943E-3</v>
      </c>
      <c r="AL555" s="7">
        <f t="shared" si="1161"/>
        <v>-1.484320521478899E-3</v>
      </c>
      <c r="AM555" s="10">
        <f t="shared" si="1162"/>
        <v>7.2788775024075075E-3</v>
      </c>
      <c r="AN555" s="8"/>
      <c r="AO555" s="10">
        <f>Fixing!B555</f>
        <v>7.2788307084954151E-3</v>
      </c>
      <c r="AP555" s="11">
        <f t="shared" si="1163"/>
        <v>-4.6793912092391032E-8</v>
      </c>
      <c r="AR555" t="str">
        <f t="shared" si="1164"/>
        <v>5.43999999999993 -0.0014843205214789 -6.67941771358874E-05 0.00882999220102229 0.00727887750240751</v>
      </c>
    </row>
    <row r="556" spans="1:44" x14ac:dyDescent="0.3">
      <c r="A556" s="4">
        <f t="shared" si="1165"/>
        <v>5.4499999999999282</v>
      </c>
      <c r="B556" s="4">
        <f t="shared" si="1150"/>
        <v>3.4477732050793276E-2</v>
      </c>
      <c r="C556">
        <f>(C$7*EXP(-$B$1*C$7)-B$7*EXP(-$B$1*B$7))*EXP(-C$7*$A556)</f>
        <v>3.2285173446585408E-2</v>
      </c>
      <c r="D556">
        <f>(D$7*EXP(-$B$1*D$7)-C$7*EXP(-$B$1*C$7))*EXP(-D$7*$A556)</f>
        <v>2.0531591743878736E-3</v>
      </c>
      <c r="E556">
        <f>(E$7*EXP(-$B$1*E$7)-D$7*EXP(-$B$1*D$7))*EXP(-E$7*$A556)</f>
        <v>1.3053886778139888E-4</v>
      </c>
      <c r="F556">
        <f>(F$7*EXP(-$B$1*F$7)-E$7*EXP(-$B$1*E$7))*EXP(-F$7*$A556)</f>
        <v>8.2975824310730992E-6</v>
      </c>
      <c r="G556">
        <f>(G$7*EXP(-$B$1*G$7)-F$7*EXP(-$B$1*F$7))*EXP(-G$7*$A556)</f>
        <v>5.272959737263349E-7</v>
      </c>
      <c r="H556">
        <f>(H$7*EXP(-$B$1*H$7)-G$7*EXP(-$B$1*G$7))*EXP(-H$7*$A556)</f>
        <v>3.3500011027080526E-8</v>
      </c>
      <c r="I556">
        <f>(I$7*EXP(-$B$1*I$7)-H$7*EXP(-$B$1*H$7))*EXP(-I$7*$A556)</f>
        <v>2.1277439030446446E-9</v>
      </c>
      <c r="J556">
        <f>(J$7*EXP(-$B$1*J$7)-I$7*EXP(-$B$1*I$7))*EXP(-J$7*$A556)</f>
        <v>1.3510573298351082E-10</v>
      </c>
      <c r="K556" s="3">
        <f t="shared" si="1151"/>
        <v>-7.9226867471861046E-11</v>
      </c>
      <c r="L556" s="3">
        <v>0</v>
      </c>
      <c r="M556" s="4">
        <f t="shared" si="1152"/>
        <v>-1.4801522061416905E-3</v>
      </c>
      <c r="N556" s="3">
        <f t="shared" ref="N556:W556" si="1228">-N$7*EXP(-($B$1+$A556)*N$7)*(N$7-M$7)*($B$4+IF(N$6=1,1,0)*$B$3)</f>
        <v>-1.3975882775404264E-3</v>
      </c>
      <c r="O556" s="3">
        <f t="shared" si="1228"/>
        <v>-7.3834985368320899E-5</v>
      </c>
      <c r="P556" s="3">
        <f t="shared" si="1228"/>
        <v>-7.9459176968077825E-6</v>
      </c>
      <c r="Q556" s="3">
        <f t="shared" si="1228"/>
        <v>-7.1829892689444815E-7</v>
      </c>
      <c r="R556" s="3">
        <f t="shared" si="1228"/>
        <v>-5.9632471134728877E-8</v>
      </c>
      <c r="S556" s="3">
        <f t="shared" si="1228"/>
        <v>-4.7061536466589789E-9</v>
      </c>
      <c r="T556" s="3">
        <f t="shared" si="1228"/>
        <v>-3.5912851413320915E-10</v>
      </c>
      <c r="U556" s="3">
        <f t="shared" si="1228"/>
        <v>-2.6756599311704242E-11</v>
      </c>
      <c r="V556" s="3">
        <f t="shared" si="1228"/>
        <v>-1.9580406191367556E-12</v>
      </c>
      <c r="W556" s="3">
        <f t="shared" si="1228"/>
        <v>-1.4130563989194169E-13</v>
      </c>
      <c r="X556" s="8">
        <f t="shared" si="1154"/>
        <v>1.0432167077959215E-3</v>
      </c>
      <c r="Y556" s="8">
        <f t="shared" ref="Y556:AF556" si="1229">(-EXP(-$B$1*Y$7)+EXP(-$B$1*X$7))*EXP(-Y$7*$A556)</f>
        <v>9.7585582485588062E-4</v>
      </c>
      <c r="Z556" s="8">
        <f t="shared" si="1229"/>
        <v>6.3011349128665509E-5</v>
      </c>
      <c r="AA556" s="8">
        <f t="shared" si="1229"/>
        <v>4.068664671444605E-6</v>
      </c>
      <c r="AB556" s="8">
        <f t="shared" si="1229"/>
        <v>2.6271508922716914E-7</v>
      </c>
      <c r="AC556" s="8">
        <f t="shared" si="1229"/>
        <v>1.6963604445468634E-8</v>
      </c>
      <c r="AD556" s="8">
        <f t="shared" si="1229"/>
        <v>1.0953458236024379E-9</v>
      </c>
      <c r="AE556" s="8">
        <f t="shared" si="1229"/>
        <v>7.0726859797995613E-11</v>
      </c>
      <c r="AF556" s="8">
        <f t="shared" si="1229"/>
        <v>4.5668578718212352E-12</v>
      </c>
      <c r="AG556" s="3">
        <f t="shared" si="1156"/>
        <v>1.9806716867965255E-11</v>
      </c>
      <c r="AH556" s="9">
        <f t="shared" si="1157"/>
        <v>-6.3526739888201206E-2</v>
      </c>
      <c r="AI556" s="9">
        <f t="shared" si="1158"/>
        <v>0.25410695955280482</v>
      </c>
      <c r="AJ556" s="8">
        <f t="shared" si="1159"/>
        <v>-6.6272156443177103E-5</v>
      </c>
      <c r="AK556" s="7">
        <f t="shared" si="1160"/>
        <v>8.761031663703369E-3</v>
      </c>
      <c r="AL556" s="7">
        <f t="shared" si="1161"/>
        <v>-1.4801522061416905E-3</v>
      </c>
      <c r="AM556" s="10">
        <f t="shared" si="1162"/>
        <v>7.2146073011185013E-3</v>
      </c>
      <c r="AN556" s="8"/>
      <c r="AO556" s="10">
        <f>Fixing!B556</f>
        <v>7.2145608886592513E-3</v>
      </c>
      <c r="AP556" s="11">
        <f t="shared" si="1163"/>
        <v>-4.6412459249987881E-8</v>
      </c>
      <c r="AR556" t="str">
        <f t="shared" si="1164"/>
        <v>5.44999999999993 -0.00148015220614169 -6.62721564431771E-05 0.00876103166370337 0.0072146073011185</v>
      </c>
    </row>
    <row r="557" spans="1:44" x14ac:dyDescent="0.3">
      <c r="A557" s="4">
        <f t="shared" si="1165"/>
        <v>5.459999999999928</v>
      </c>
      <c r="B557" s="4">
        <f t="shared" si="1150"/>
        <v>3.4294157943594646E-2</v>
      </c>
      <c r="C557">
        <f>(C$7*EXP(-$B$1*C$7)-B$7*EXP(-$B$1*B$7))*EXP(-C$7*$A557)</f>
        <v>3.2124150472252699E-2</v>
      </c>
      <c r="D557">
        <f>(D$7*EXP(-$B$1*D$7)-C$7*EXP(-$B$1*C$7))*EXP(-D$7*$A557)</f>
        <v>2.0327298992632937E-3</v>
      </c>
      <c r="E557">
        <f>(E$7*EXP(-$B$1*E$7)-D$7*EXP(-$B$1*D$7))*EXP(-E$7*$A557)</f>
        <v>1.2859539723372176E-4</v>
      </c>
      <c r="F557">
        <f>(F$7*EXP(-$B$1*F$7)-E$7*EXP(-$B$1*E$7))*EXP(-F$7*$A557)</f>
        <v>8.1332792905912965E-6</v>
      </c>
      <c r="G557">
        <f>(G$7*EXP(-$B$1*G$7)-F$7*EXP(-$B$1*F$7))*EXP(-G$7*$A557)</f>
        <v>5.1427698974792549E-7</v>
      </c>
      <c r="H557">
        <f>(H$7*EXP(-$B$1*H$7)-G$7*EXP(-$B$1*G$7))*EXP(-H$7*$A557)</f>
        <v>3.2509936075056149E-8</v>
      </c>
      <c r="I557">
        <f>(I$7*EXP(-$B$1*I$7)-H$7*EXP(-$B$1*H$7))*EXP(-I$7*$A557)</f>
        <v>2.0545610371889231E-9</v>
      </c>
      <c r="J557">
        <f>(J$7*EXP(-$B$1*J$7)-I$7*EXP(-$B$1*I$7))*EXP(-J$7*$A557)</f>
        <v>1.2980816141949101E-10</v>
      </c>
      <c r="K557" s="3">
        <f t="shared" si="1151"/>
        <v>-7.5740685796623736E-11</v>
      </c>
      <c r="L557" s="3">
        <v>0</v>
      </c>
      <c r="M557" s="4">
        <f t="shared" si="1152"/>
        <v>-1.4759982746939432E-3</v>
      </c>
      <c r="N557" s="3">
        <f t="shared" ref="N557:W557" si="1230">-N$7*EXP(-($B$1+$A557)*N$7)*(N$7-M$7)*($B$4+IF(N$6=1,1,0)*$B$3)</f>
        <v>-1.3940986706726635E-3</v>
      </c>
      <c r="O557" s="3">
        <f t="shared" si="1230"/>
        <v>-7.3283294405219058E-5</v>
      </c>
      <c r="P557" s="3">
        <f t="shared" si="1230"/>
        <v>-7.8472119219188439E-6</v>
      </c>
      <c r="Q557" s="3">
        <f t="shared" si="1230"/>
        <v>-7.0583804638865358E-7</v>
      </c>
      <c r="R557" s="3">
        <f t="shared" si="1230"/>
        <v>-5.8305722428877038E-8</v>
      </c>
      <c r="S557" s="3">
        <f t="shared" si="1230"/>
        <v>-4.5784977350411338E-9</v>
      </c>
      <c r="T557" s="3">
        <f t="shared" si="1230"/>
        <v>-3.476444640555064E-10</v>
      </c>
      <c r="U557" s="3">
        <f t="shared" si="1230"/>
        <v>-2.5771807094226268E-11</v>
      </c>
      <c r="V557" s="3">
        <f t="shared" si="1230"/>
        <v>-1.876567460483404E-12</v>
      </c>
      <c r="W557" s="3">
        <f t="shared" si="1230"/>
        <v>-1.3475053811366312E-13</v>
      </c>
      <c r="X557" s="8">
        <f t="shared" si="1154"/>
        <v>1.0376564018438361E-3</v>
      </c>
      <c r="Y557" s="8">
        <f t="shared" ref="Y557:AF557" si="1231">(-EXP(-$B$1*Y$7)+EXP(-$B$1*X$7))*EXP(-Y$7*$A557)</f>
        <v>9.709887236244698E-4</v>
      </c>
      <c r="Z557" s="8">
        <f t="shared" si="1231"/>
        <v>6.2384375729146097E-5</v>
      </c>
      <c r="AA557" s="8">
        <f t="shared" si="1231"/>
        <v>4.008090146081257E-6</v>
      </c>
      <c r="AB557" s="8">
        <f t="shared" si="1231"/>
        <v>2.5751298191813712E-7</v>
      </c>
      <c r="AC557" s="8">
        <f t="shared" si="1231"/>
        <v>1.6544771559393439E-8</v>
      </c>
      <c r="AD557" s="8">
        <f t="shared" si="1231"/>
        <v>1.0629734622060005E-9</v>
      </c>
      <c r="AE557" s="8">
        <f t="shared" si="1231"/>
        <v>6.8294238895834091E-11</v>
      </c>
      <c r="AF557" s="8">
        <f t="shared" si="1231"/>
        <v>4.3877888133555002E-12</v>
      </c>
      <c r="AG557" s="3">
        <f t="shared" si="1156"/>
        <v>1.8935171449155934E-11</v>
      </c>
      <c r="AH557" s="9">
        <f t="shared" si="1157"/>
        <v>-6.3368121394211982E-2</v>
      </c>
      <c r="AI557" s="9">
        <f t="shared" si="1158"/>
        <v>0.25347248557684793</v>
      </c>
      <c r="AJ557" s="8">
        <f t="shared" si="1159"/>
        <v>-6.5754336837521411E-5</v>
      </c>
      <c r="AK557" s="7">
        <f t="shared" si="1160"/>
        <v>8.6926254547279383E-3</v>
      </c>
      <c r="AL557" s="7">
        <f t="shared" si="1161"/>
        <v>-1.4759982746939432E-3</v>
      </c>
      <c r="AM557" s="10">
        <f t="shared" si="1162"/>
        <v>7.1508728431964744E-3</v>
      </c>
      <c r="AN557" s="8"/>
      <c r="AO557" s="10">
        <f>Fixing!B557</f>
        <v>7.1508268089044416E-3</v>
      </c>
      <c r="AP557" s="11">
        <f t="shared" si="1163"/>
        <v>-4.6034292032828827E-8</v>
      </c>
      <c r="AR557" t="str">
        <f t="shared" si="1164"/>
        <v>5.45999999999993 -0.00147599827469394 -6.57543368375214E-05 0.00869262545472794 0.00715087284319647</v>
      </c>
    </row>
    <row r="558" spans="1:44" x14ac:dyDescent="0.3">
      <c r="A558" s="4">
        <f t="shared" si="1165"/>
        <v>5.4699999999999278</v>
      </c>
      <c r="B558" s="4">
        <f t="shared" si="1150"/>
        <v>3.4111622757714288E-2</v>
      </c>
      <c r="C558">
        <f>(C$7*EXP(-$B$1*C$7)-B$7*EXP(-$B$1*B$7))*EXP(-C$7*$A558)</f>
        <v>3.1963930603354937E-2</v>
      </c>
      <c r="D558">
        <f>(D$7*EXP(-$B$1*D$7)-C$7*EXP(-$B$1*C$7))*EXP(-D$7*$A558)</f>
        <v>2.0125038988225877E-3</v>
      </c>
      <c r="E558">
        <f>(E$7*EXP(-$B$1*E$7)-D$7*EXP(-$B$1*D$7))*EXP(-E$7*$A558)</f>
        <v>1.2668086119293787E-4</v>
      </c>
      <c r="F558">
        <f>(F$7*EXP(-$B$1*F$7)-E$7*EXP(-$B$1*E$7))*EXP(-F$7*$A558)</f>
        <v>7.9722295702709006E-6</v>
      </c>
      <c r="G558">
        <f>(G$7*EXP(-$B$1*G$7)-F$7*EXP(-$B$1*F$7))*EXP(-G$7*$A558)</f>
        <v>5.0157944562924571E-7</v>
      </c>
      <c r="H558">
        <f>(H$7*EXP(-$B$1*H$7)-G$7*EXP(-$B$1*G$7))*EXP(-H$7*$A558)</f>
        <v>3.1549122259985725E-8</v>
      </c>
      <c r="I558">
        <f>(I$7*EXP(-$B$1*I$7)-H$7*EXP(-$B$1*H$7))*EXP(-I$7*$A558)</f>
        <v>1.9838952655413873E-9</v>
      </c>
      <c r="J558">
        <f>(J$7*EXP(-$B$1*J$7)-I$7*EXP(-$B$1*I$7))*EXP(-J$7*$A558)</f>
        <v>1.2471831060762711E-10</v>
      </c>
      <c r="K558" s="3">
        <f t="shared" si="1151"/>
        <v>-7.2407904893884448E-11</v>
      </c>
      <c r="L558" s="3">
        <v>0</v>
      </c>
      <c r="M558" s="4">
        <f t="shared" si="1152"/>
        <v>-1.471858654271701E-3</v>
      </c>
      <c r="N558" s="3">
        <f t="shared" ref="N558:W558" si="1232">-N$7*EXP(-($B$1+$A558)*N$7)*(N$7-M$7)*($B$4+IF(N$6=1,1,0)*$B$3)</f>
        <v>-1.3906177769261304E-3</v>
      </c>
      <c r="O558" s="3">
        <f t="shared" si="1232"/>
        <v>-7.2735725646750385E-5</v>
      </c>
      <c r="P558" s="3">
        <f t="shared" si="1232"/>
        <v>-7.7497322898579735E-6</v>
      </c>
      <c r="Q558" s="3">
        <f t="shared" si="1232"/>
        <v>-6.9359333430127805E-7</v>
      </c>
      <c r="R558" s="3">
        <f t="shared" si="1232"/>
        <v>-5.7008492240285838E-8</v>
      </c>
      <c r="S558" s="3">
        <f t="shared" si="1232"/>
        <v>-4.4543045305498521E-9</v>
      </c>
      <c r="T558" s="3">
        <f t="shared" si="1232"/>
        <v>-3.3652764576530309E-10</v>
      </c>
      <c r="U558" s="3">
        <f t="shared" si="1232"/>
        <v>-2.4823260727736668E-11</v>
      </c>
      <c r="V558" s="3">
        <f t="shared" si="1232"/>
        <v>-1.7984843620341502E-12</v>
      </c>
      <c r="W558" s="3">
        <f t="shared" si="1232"/>
        <v>-1.2849952440544635E-13</v>
      </c>
      <c r="X558" s="8">
        <f t="shared" si="1154"/>
        <v>1.0321276254226016E-3</v>
      </c>
      <c r="Y558" s="8">
        <f t="shared" ref="Y558:AF558" si="1233">(-EXP(-$B$1*Y$7)+EXP(-$B$1*X$7))*EXP(-Y$7*$A558)</f>
        <v>9.6614589716172193E-4</v>
      </c>
      <c r="Z558" s="8">
        <f t="shared" si="1233"/>
        <v>6.1763640819186734E-5</v>
      </c>
      <c r="AA558" s="8">
        <f t="shared" si="1233"/>
        <v>3.9484174579100279E-6</v>
      </c>
      <c r="AB558" s="8">
        <f t="shared" si="1233"/>
        <v>2.5241388323542463E-7</v>
      </c>
      <c r="AC558" s="8">
        <f t="shared" si="1233"/>
        <v>1.6136279694120901E-8</v>
      </c>
      <c r="AD558" s="8">
        <f t="shared" si="1233"/>
        <v>1.0315578486784061E-9</v>
      </c>
      <c r="AE558" s="8">
        <f t="shared" si="1233"/>
        <v>6.5945286977005557E-11</v>
      </c>
      <c r="AF558" s="8">
        <f t="shared" si="1233"/>
        <v>4.2157411531026719E-12</v>
      </c>
      <c r="AG558" s="3">
        <f t="shared" si="1156"/>
        <v>1.8101976223471115E-11</v>
      </c>
      <c r="AH558" s="9">
        <f t="shared" si="1157"/>
        <v>-6.3209898951187754E-2</v>
      </c>
      <c r="AI558" s="9">
        <f t="shared" si="1158"/>
        <v>0.25283959580475102</v>
      </c>
      <c r="AJ558" s="8">
        <f t="shared" si="1159"/>
        <v>-6.5240682907692017E-5</v>
      </c>
      <c r="AK558" s="7">
        <f t="shared" si="1160"/>
        <v>8.6247689103046265E-3</v>
      </c>
      <c r="AL558" s="7">
        <f t="shared" si="1161"/>
        <v>-1.471858654271701E-3</v>
      </c>
      <c r="AM558" s="10">
        <f t="shared" si="1162"/>
        <v>7.0876695731252343E-3</v>
      </c>
      <c r="AN558" s="8"/>
      <c r="AO558" s="10">
        <f>Fixing!B558</f>
        <v>7.0876239137574858E-3</v>
      </c>
      <c r="AP558" s="11">
        <f t="shared" si="1163"/>
        <v>-4.5659367748501767E-8</v>
      </c>
      <c r="AR558" t="str">
        <f t="shared" si="1164"/>
        <v>5.46999999999993 -0.0014718586542717 -0.000065240682907692 0.00862476891030463 0.00708766957312523</v>
      </c>
    </row>
    <row r="559" spans="1:44" x14ac:dyDescent="0.3">
      <c r="A559" s="4">
        <f t="shared" si="1165"/>
        <v>5.4799999999999276</v>
      </c>
      <c r="B559" s="4">
        <f t="shared" si="1150"/>
        <v>3.3930119960940398E-2</v>
      </c>
      <c r="C559">
        <f>(C$7*EXP(-$B$1*C$7)-B$7*EXP(-$B$1*B$7))*EXP(-C$7*$A559)</f>
        <v>3.1804509834387054E-2</v>
      </c>
      <c r="D559">
        <f>(D$7*EXP(-$B$1*D$7)-C$7*EXP(-$B$1*C$7))*EXP(-D$7*$A559)</f>
        <v>1.9924791504488558E-3</v>
      </c>
      <c r="E559">
        <f>(E$7*EXP(-$B$1*E$7)-D$7*EXP(-$B$1*D$7))*EXP(-E$7*$A559)</f>
        <v>1.247948288803613E-4</v>
      </c>
      <c r="F559">
        <f>(F$7*EXP(-$B$1*F$7)-E$7*EXP(-$B$1*E$7))*EXP(-F$7*$A559)</f>
        <v>7.8143688480764241E-6</v>
      </c>
      <c r="G559">
        <f>(G$7*EXP(-$B$1*G$7)-F$7*EXP(-$B$1*F$7))*EXP(-G$7*$A559)</f>
        <v>4.891954049918802E-7</v>
      </c>
      <c r="H559">
        <f>(H$7*EXP(-$B$1*H$7)-G$7*EXP(-$B$1*G$7))*EXP(-H$7*$A559)</f>
        <v>3.0616704784578919E-8</v>
      </c>
      <c r="I559">
        <f>(I$7*EXP(-$B$1*I$7)-H$7*EXP(-$B$1*H$7))*EXP(-I$7*$A559)</f>
        <v>1.9156600136945065E-9</v>
      </c>
      <c r="J559">
        <f>(J$7*EXP(-$B$1*J$7)-I$7*EXP(-$B$1*I$7))*EXP(-J$7*$A559)</f>
        <v>1.1982803570072739E-10</v>
      </c>
      <c r="K559" s="3">
        <f t="shared" si="1151"/>
        <v>-6.9221774743364247E-11</v>
      </c>
      <c r="L559" s="3">
        <v>0</v>
      </c>
      <c r="M559" s="4">
        <f t="shared" si="1152"/>
        <v>-1.4677332725731411E-3</v>
      </c>
      <c r="N559" s="3">
        <f t="shared" ref="N559:W559" si="1234">-N$7*EXP(-($B$1+$A559)*N$7)*(N$7-M$7)*($B$4+IF(N$6=1,1,0)*$B$3)</f>
        <v>-1.38714557454523E-3</v>
      </c>
      <c r="O559" s="3">
        <f t="shared" si="1234"/>
        <v>-7.2192248292027661E-5</v>
      </c>
      <c r="P559" s="3">
        <f t="shared" si="1234"/>
        <v>-7.6534635692343545E-6</v>
      </c>
      <c r="Q559" s="3">
        <f t="shared" si="1234"/>
        <v>-6.8156104059354318E-7</v>
      </c>
      <c r="R559" s="3">
        <f t="shared" si="1234"/>
        <v>-5.5740123818466249E-8</v>
      </c>
      <c r="S559" s="3">
        <f t="shared" si="1234"/>
        <v>-4.3334801061551079E-9</v>
      </c>
      <c r="T559" s="3">
        <f t="shared" si="1234"/>
        <v>-3.2576631608969101E-10</v>
      </c>
      <c r="U559" s="3">
        <f t="shared" si="1234"/>
        <v>-2.3909626162584513E-11</v>
      </c>
      <c r="V559" s="3">
        <f t="shared" si="1234"/>
        <v>-1.7236502649620518E-12</v>
      </c>
      <c r="W559" s="3">
        <f t="shared" si="1234"/>
        <v>-1.225384922655952E-13</v>
      </c>
      <c r="X559" s="8">
        <f t="shared" si="1154"/>
        <v>1.026630179632544E-3</v>
      </c>
      <c r="Y559" s="8">
        <f t="shared" ref="Y559:AF559" si="1235">(-EXP(-$B$1*Y$7)+EXP(-$B$1*X$7))*EXP(-Y$7*$A559)</f>
        <v>9.6132722439672342E-4</v>
      </c>
      <c r="Z559" s="8">
        <f t="shared" si="1235"/>
        <v>6.1149082324779162E-5</v>
      </c>
      <c r="AA559" s="8">
        <f t="shared" si="1235"/>
        <v>3.8896331803243396E-6</v>
      </c>
      <c r="AB559" s="8">
        <f t="shared" si="1235"/>
        <v>2.4741575347156958E-7</v>
      </c>
      <c r="AC559" s="8">
        <f t="shared" si="1235"/>
        <v>1.5737873528937649E-8</v>
      </c>
      <c r="AD559" s="8">
        <f t="shared" si="1235"/>
        <v>1.0010707068468659E-9</v>
      </c>
      <c r="AE559" s="8">
        <f t="shared" si="1235"/>
        <v>6.3677126281656125E-11</v>
      </c>
      <c r="AF559" s="8">
        <f t="shared" si="1235"/>
        <v>4.0504395781008885E-12</v>
      </c>
      <c r="AG559" s="3">
        <f t="shared" si="1156"/>
        <v>1.7305443685841065E-11</v>
      </c>
      <c r="AH559" s="9">
        <f t="shared" si="1157"/>
        <v>-6.3052071570237733E-2</v>
      </c>
      <c r="AI559" s="9">
        <f t="shared" si="1158"/>
        <v>0.25220828628095093</v>
      </c>
      <c r="AJ559" s="8">
        <f t="shared" si="1159"/>
        <v>-6.4731159562357184E-5</v>
      </c>
      <c r="AK559" s="7">
        <f t="shared" si="1160"/>
        <v>8.5574574086558636E-3</v>
      </c>
      <c r="AL559" s="7">
        <f t="shared" si="1161"/>
        <v>-1.4677332725731411E-3</v>
      </c>
      <c r="AM559" s="10">
        <f t="shared" si="1162"/>
        <v>7.0249929765203662E-3</v>
      </c>
      <c r="AN559" s="8"/>
      <c r="AO559" s="10">
        <f>Fixing!B559</f>
        <v>7.0249476888668786E-3</v>
      </c>
      <c r="AP559" s="11">
        <f t="shared" si="1163"/>
        <v>-4.5287653487567636E-8</v>
      </c>
      <c r="AR559" t="str">
        <f t="shared" si="1164"/>
        <v>5.47999999999993 -0.00146773327257314 -6.47311595623572E-05 0.00855745740865586 0.00702499297652037</v>
      </c>
    </row>
    <row r="560" spans="1:44" x14ac:dyDescent="0.3">
      <c r="A560" s="4">
        <f t="shared" si="1165"/>
        <v>5.4899999999999274</v>
      </c>
      <c r="B560" s="4">
        <f t="shared" si="1150"/>
        <v>3.3749643069077628E-2</v>
      </c>
      <c r="C560">
        <f>(C$7*EXP(-$B$1*C$7)-B$7*EXP(-$B$1*B$7))*EXP(-C$7*$A560)</f>
        <v>3.1645884179821511E-2</v>
      </c>
      <c r="D560">
        <f>(D$7*EXP(-$B$1*D$7)-C$7*EXP(-$B$1*C$7))*EXP(-D$7*$A560)</f>
        <v>1.9726536516505738E-3</v>
      </c>
      <c r="E560">
        <f>(E$7*EXP(-$B$1*E$7)-D$7*EXP(-$B$1*D$7))*EXP(-E$7*$A560)</f>
        <v>1.2293687593076518E-4</v>
      </c>
      <c r="F560">
        <f>(F$7*EXP(-$B$1*F$7)-E$7*EXP(-$B$1*E$7))*EXP(-F$7*$A560)</f>
        <v>7.6596339776141508E-6</v>
      </c>
      <c r="G560">
        <f>(G$7*EXP(-$B$1*G$7)-F$7*EXP(-$B$1*F$7))*EXP(-G$7*$A560)</f>
        <v>4.7711712740729498E-7</v>
      </c>
      <c r="H560">
        <f>(H$7*EXP(-$B$1*H$7)-G$7*EXP(-$B$1*G$7))*EXP(-H$7*$A560)</f>
        <v>2.9711844410167931E-8</v>
      </c>
      <c r="I560">
        <f>(I$7*EXP(-$B$1*I$7)-H$7*EXP(-$B$1*H$7))*EXP(-I$7*$A560)</f>
        <v>1.8497716849314591E-9</v>
      </c>
      <c r="J560">
        <f>(J$7*EXP(-$B$1*J$7)-I$7*EXP(-$B$1*I$7))*EXP(-J$7*$A560)</f>
        <v>1.1512951121562654E-10</v>
      </c>
      <c r="K560" s="3">
        <f t="shared" si="1151"/>
        <v>-6.6175842342674434E-11</v>
      </c>
      <c r="L560" s="3">
        <v>0</v>
      </c>
      <c r="M560" s="4">
        <f t="shared" si="1152"/>
        <v>-1.4636220578527553E-3</v>
      </c>
      <c r="N560" s="3">
        <f t="shared" ref="N560:W560" si="1236">-N$7*EXP(-($B$1+$A560)*N$7)*(N$7-M$7)*($B$4+IF(N$6=1,1,0)*$B$3)</f>
        <v>-1.3836820418286857E-3</v>
      </c>
      <c r="O560" s="3">
        <f t="shared" si="1236"/>
        <v>-7.1652831770306518E-5</v>
      </c>
      <c r="P560" s="3">
        <f t="shared" si="1236"/>
        <v>-7.5583907178645136E-6</v>
      </c>
      <c r="Q560" s="3">
        <f t="shared" si="1236"/>
        <v>-6.6973748028145891E-7</v>
      </c>
      <c r="R560" s="3">
        <f t="shared" si="1236"/>
        <v>-5.449997502481518E-8</v>
      </c>
      <c r="S560" s="3">
        <f t="shared" si="1236"/>
        <v>-4.2159330826273589E-9</v>
      </c>
      <c r="T560" s="3">
        <f t="shared" si="1236"/>
        <v>-3.1534910737366264E-10</v>
      </c>
      <c r="U560" s="3">
        <f t="shared" si="1236"/>
        <v>-2.3029618449593083E-11</v>
      </c>
      <c r="V560" s="3">
        <f t="shared" si="1236"/>
        <v>-1.6519299798322894E-12</v>
      </c>
      <c r="W560" s="3">
        <f t="shared" si="1236"/>
        <v>-1.16853989586353E-13</v>
      </c>
      <c r="X560" s="8">
        <f t="shared" si="1154"/>
        <v>1.0211638670430891E-3</v>
      </c>
      <c r="Y560" s="8">
        <f t="shared" ref="Y560:AF560" si="1237">(-EXP(-$B$1*Y$7)+EXP(-$B$1*X$7))*EXP(-Y$7*$A560)</f>
        <v>9.5653258486240391E-4</v>
      </c>
      <c r="Z560" s="8">
        <f t="shared" si="1237"/>
        <v>6.0540638789561828E-5</v>
      </c>
      <c r="AA560" s="8">
        <f t="shared" si="1237"/>
        <v>3.8317240866137436E-6</v>
      </c>
      <c r="AB560" s="8">
        <f t="shared" si="1237"/>
        <v>2.425165933080238E-7</v>
      </c>
      <c r="AC560" s="8">
        <f t="shared" si="1237"/>
        <v>1.5349304047021196E-8</v>
      </c>
      <c r="AD560" s="8">
        <f t="shared" si="1237"/>
        <v>9.7148459622579144E-10</v>
      </c>
      <c r="AE560" s="8">
        <f t="shared" si="1237"/>
        <v>6.1486978029284184E-11</v>
      </c>
      <c r="AF560" s="8">
        <f t="shared" si="1237"/>
        <v>3.891619570563929E-12</v>
      </c>
      <c r="AG560" s="3">
        <f t="shared" si="1156"/>
        <v>1.6543960585668608E-11</v>
      </c>
      <c r="AH560" s="9">
        <f t="shared" si="1157"/>
        <v>-6.2894638264940267E-2</v>
      </c>
      <c r="AI560" s="9">
        <f t="shared" si="1158"/>
        <v>0.25157855305976107</v>
      </c>
      <c r="AJ560" s="8">
        <f t="shared" si="1159"/>
        <v>-6.4225732026902652E-5</v>
      </c>
      <c r="AK560" s="7">
        <f t="shared" si="1160"/>
        <v>8.4906863696019436E-3</v>
      </c>
      <c r="AL560" s="7">
        <f t="shared" si="1161"/>
        <v>-1.4636220578527553E-3</v>
      </c>
      <c r="AM560" s="10">
        <f t="shared" si="1162"/>
        <v>6.9628385797222865E-3</v>
      </c>
      <c r="AN560" s="8"/>
      <c r="AO560" s="10">
        <f>Fixing!B560</f>
        <v>6.9627936605880089E-3</v>
      </c>
      <c r="AP560" s="11">
        <f t="shared" si="1163"/>
        <v>-4.4919134277628114E-8</v>
      </c>
      <c r="AR560" t="str">
        <f t="shared" si="1164"/>
        <v>5.48999999999993 -0.00146362205785276 -6.42257320269027E-05 0.00849068636960194 0.00696283857972229</v>
      </c>
    </row>
    <row r="561" spans="1:44" x14ac:dyDescent="0.3">
      <c r="A561" s="4">
        <f t="shared" si="1165"/>
        <v>5.4999999999999272</v>
      </c>
      <c r="B561" s="4">
        <f t="shared" si="1150"/>
        <v>3.3570185645520882E-2</v>
      </c>
      <c r="C561">
        <f>(C$7*EXP(-$B$1*C$7)-B$7*EXP(-$B$1*B$7))*EXP(-C$7*$A561)</f>
        <v>3.1488049674008686E-2</v>
      </c>
      <c r="D561">
        <f>(D$7*EXP(-$B$1*D$7)-C$7*EXP(-$B$1*C$7))*EXP(-D$7*$A561)</f>
        <v>1.9530254198613403E-3</v>
      </c>
      <c r="E561">
        <f>(E$7*EXP(-$B$1*E$7)-D$7*EXP(-$B$1*D$7))*EXP(-E$7*$A561)</f>
        <v>1.2110658429689731E-4</v>
      </c>
      <c r="F561">
        <f>(F$7*EXP(-$B$1*F$7)-E$7*EXP(-$B$1*E$7))*EXP(-F$7*$A561)</f>
        <v>7.5079630628727387E-6</v>
      </c>
      <c r="G561">
        <f>(G$7*EXP(-$B$1*G$7)-F$7*EXP(-$B$1*F$7))*EXP(-G$7*$A561)</f>
        <v>4.6533706355881961E-7</v>
      </c>
      <c r="H561">
        <f>(H$7*EXP(-$B$1*H$7)-G$7*EXP(-$B$1*G$7))*EXP(-H$7*$A561)</f>
        <v>2.8833726701335747E-8</v>
      </c>
      <c r="I561">
        <f>(I$7*EXP(-$B$1*I$7)-H$7*EXP(-$B$1*H$7))*EXP(-I$7*$A561)</f>
        <v>1.7861495578097076E-9</v>
      </c>
      <c r="J561">
        <f>(J$7*EXP(-$B$1*J$7)-I$7*EXP(-$B$1*I$7))*EXP(-J$7*$A561)</f>
        <v>1.1061521851074301E-10</v>
      </c>
      <c r="K561" s="3">
        <f t="shared" si="1151"/>
        <v>-6.3263938637780882E-11</v>
      </c>
      <c r="L561" s="3">
        <v>0</v>
      </c>
      <c r="M561" s="4">
        <f t="shared" si="1152"/>
        <v>-1.4595249389156109E-3</v>
      </c>
      <c r="N561" s="3">
        <f t="shared" ref="N561:W561" si="1238">-N$7*EXP(-($B$1+$A561)*N$7)*(N$7-M$7)*($B$4+IF(N$6=1,1,0)*$B$3)</f>
        <v>-1.3802271571294071E-3</v>
      </c>
      <c r="O561" s="3">
        <f t="shared" si="1238"/>
        <v>-7.1117445739265285E-5</v>
      </c>
      <c r="P561" s="3">
        <f t="shared" si="1238"/>
        <v>-7.4644988804220101E-6</v>
      </c>
      <c r="Q561" s="3">
        <f t="shared" si="1238"/>
        <v>-6.5811903230726967E-7</v>
      </c>
      <c r="R561" s="3">
        <f t="shared" si="1238"/>
        <v>-5.328741800751892E-8</v>
      </c>
      <c r="S561" s="3">
        <f t="shared" si="1238"/>
        <v>-4.1015745594276977E-9</v>
      </c>
      <c r="T561" s="3">
        <f t="shared" si="1238"/>
        <v>-3.0526501547196775E-10</v>
      </c>
      <c r="U561" s="3">
        <f t="shared" si="1238"/>
        <v>-2.2181999932888551E-11</v>
      </c>
      <c r="V561" s="3">
        <f t="shared" si="1238"/>
        <v>-1.5831939423794759E-12</v>
      </c>
      <c r="W561" s="3">
        <f t="shared" si="1238"/>
        <v>-1.1143318829687753E-13</v>
      </c>
      <c r="X561" s="8">
        <f t="shared" si="1154"/>
        <v>1.0157284916796402E-3</v>
      </c>
      <c r="Y561" s="8">
        <f t="shared" ref="Y561:AF561" si="1239">(-EXP(-$B$1*Y$7)+EXP(-$B$1*X$7))*EXP(-Y$7*$A561)</f>
        <v>9.5176185869252537E-4</v>
      </c>
      <c r="Z561" s="8">
        <f t="shared" si="1239"/>
        <v>5.9938249368674135E-5</v>
      </c>
      <c r="AA561" s="8">
        <f t="shared" si="1239"/>
        <v>3.7746771469878436E-6</v>
      </c>
      <c r="AB561" s="8">
        <f t="shared" si="1239"/>
        <v>2.3771444301539895E-7</v>
      </c>
      <c r="AC561" s="8">
        <f t="shared" si="1239"/>
        <v>1.4970328379796371E-8</v>
      </c>
      <c r="AD561" s="8">
        <f t="shared" si="1239"/>
        <v>9.4277288731849748E-10</v>
      </c>
      <c r="AE561" s="8">
        <f t="shared" si="1239"/>
        <v>5.9372159014386994E-11</v>
      </c>
      <c r="AF561" s="8">
        <f t="shared" si="1239"/>
        <v>3.7390269845963246E-12</v>
      </c>
      <c r="AG561" s="3">
        <f t="shared" si="1156"/>
        <v>1.581598465944522E-11</v>
      </c>
      <c r="AH561" s="9">
        <f t="shared" si="1157"/>
        <v>-6.273759805133669E-2</v>
      </c>
      <c r="AI561" s="9">
        <f t="shared" si="1158"/>
        <v>0.25095039220534676</v>
      </c>
      <c r="AJ561" s="8">
        <f t="shared" si="1159"/>
        <v>-6.3724365840287753E-5</v>
      </c>
      <c r="AK561" s="7">
        <f t="shared" si="1160"/>
        <v>8.4244512541497667E-3</v>
      </c>
      <c r="AL561" s="7">
        <f t="shared" si="1161"/>
        <v>-1.4595249389156109E-3</v>
      </c>
      <c r="AM561" s="10">
        <f t="shared" si="1162"/>
        <v>6.9012019493938682E-3</v>
      </c>
      <c r="AN561" s="8"/>
      <c r="AO561" s="10">
        <f>Fixing!B561</f>
        <v>6.9011573956247506E-3</v>
      </c>
      <c r="AP561" s="11">
        <f t="shared" si="1163"/>
        <v>-4.4553769117626485E-8</v>
      </c>
      <c r="AR561" t="str">
        <f t="shared" si="1164"/>
        <v>5.49999999999993 -0.00145952493891561 -6.37243658402878E-05 0.00842445125414977 0.00690120194939387</v>
      </c>
    </row>
    <row r="562" spans="1:44" x14ac:dyDescent="0.3">
      <c r="A562" s="4">
        <f t="shared" si="1165"/>
        <v>5.509999999999927</v>
      </c>
      <c r="B562" s="4">
        <f t="shared" si="1150"/>
        <v>3.3391741300833486E-2</v>
      </c>
      <c r="C562">
        <f>(C$7*EXP(-$B$1*C$7)-B$7*EXP(-$B$1*B$7))*EXP(-C$7*$A562)</f>
        <v>3.1331002371077721E-2</v>
      </c>
      <c r="D562">
        <f>(D$7*EXP(-$B$1*D$7)-C$7*EXP(-$B$1*C$7))*EXP(-D$7*$A562)</f>
        <v>1.9335924922416197E-3</v>
      </c>
      <c r="E562">
        <f>(E$7*EXP(-$B$1*E$7)-D$7*EXP(-$B$1*D$7))*EXP(-E$7*$A562)</f>
        <v>1.1930354215541824E-4</v>
      </c>
      <c r="F562">
        <f>(F$7*EXP(-$B$1*F$7)-E$7*EXP(-$B$1*E$7))*EXP(-F$7*$A562)</f>
        <v>7.359295433463985E-6</v>
      </c>
      <c r="G562">
        <f>(G$7*EXP(-$B$1*G$7)-F$7*EXP(-$B$1*F$7))*EXP(-G$7*$A562)</f>
        <v>4.5384785052307555E-7</v>
      </c>
      <c r="H562">
        <f>(H$7*EXP(-$B$1*H$7)-G$7*EXP(-$B$1*G$7))*EXP(-H$7*$A562)</f>
        <v>2.7981561292869603E-8</v>
      </c>
      <c r="I562">
        <f>(I$7*EXP(-$B$1*I$7)-H$7*EXP(-$B$1*H$7))*EXP(-I$7*$A562)</f>
        <v>1.7247156872671107E-9</v>
      </c>
      <c r="J562">
        <f>(J$7*EXP(-$B$1*J$7)-I$7*EXP(-$B$1*I$7))*EXP(-J$7*$A562)</f>
        <v>1.0627793375464855E-10</v>
      </c>
      <c r="K562" s="3">
        <f t="shared" si="1151"/>
        <v>-6.0480166028562365E-11</v>
      </c>
      <c r="L562" s="3">
        <v>0</v>
      </c>
      <c r="M562" s="4">
        <f t="shared" si="1152"/>
        <v>-1.4554418451116786E-3</v>
      </c>
      <c r="N562" s="3">
        <f t="shared" ref="N562:W562" si="1240">-N$7*EXP(-($B$1+$A562)*N$7)*(N$7-M$7)*($B$4+IF(N$6=1,1,0)*$B$3)</f>
        <v>-1.3767808988543536E-3</v>
      </c>
      <c r="O562" s="3">
        <f t="shared" si="1240"/>
        <v>-7.0586060083298639E-5</v>
      </c>
      <c r="P562" s="3">
        <f t="shared" si="1240"/>
        <v>-7.3717733861162088E-6</v>
      </c>
      <c r="Q562" s="3">
        <f t="shared" si="1240"/>
        <v>-6.4670213843047285E-7</v>
      </c>
      <c r="R562" s="3">
        <f t="shared" si="1240"/>
        <v>-5.2101838883690151E-8</v>
      </c>
      <c r="S562" s="3">
        <f t="shared" si="1240"/>
        <v>-3.990318047472544E-9</v>
      </c>
      <c r="T562" s="3">
        <f t="shared" si="1240"/>
        <v>-2.9550338812496613E-10</v>
      </c>
      <c r="U562" s="3">
        <f t="shared" si="1240"/>
        <v>-2.1365578509241866E-11</v>
      </c>
      <c r="V562" s="3">
        <f t="shared" si="1240"/>
        <v>-1.5173179794470137E-12</v>
      </c>
      <c r="W562" s="3">
        <f t="shared" si="1240"/>
        <v>-1.0626385541446248E-13</v>
      </c>
      <c r="X562" s="8">
        <f t="shared" si="1154"/>
        <v>1.0103238590106014E-3</v>
      </c>
      <c r="Y562" s="8">
        <f t="shared" ref="Y562:AF562" si="1241">(-EXP(-$B$1*Y$7)+EXP(-$B$1*X$7))*EXP(-Y$7*$A562)</f>
        <v>9.4701492661868514E-4</v>
      </c>
      <c r="Z562" s="8">
        <f t="shared" si="1241"/>
        <v>5.9341853822672022E-5</v>
      </c>
      <c r="AA562" s="8">
        <f t="shared" si="1241"/>
        <v>3.718479525644547E-6</v>
      </c>
      <c r="AB562" s="8">
        <f t="shared" si="1241"/>
        <v>2.3300738166954846E-7</v>
      </c>
      <c r="AC562" s="8">
        <f t="shared" si="1241"/>
        <v>1.4600709655134469E-8</v>
      </c>
      <c r="AD562" s="8">
        <f t="shared" si="1241"/>
        <v>9.1490973764886575E-10</v>
      </c>
      <c r="AE562" s="8">
        <f t="shared" si="1241"/>
        <v>5.733007831919757E-11</v>
      </c>
      <c r="AF562" s="8">
        <f t="shared" si="1241"/>
        <v>3.5924176395057082E-12</v>
      </c>
      <c r="AG562" s="3">
        <f t="shared" si="1156"/>
        <v>1.5120041507140595E-11</v>
      </c>
      <c r="AH562" s="9">
        <f t="shared" si="1157"/>
        <v>-6.2580949947925166E-2</v>
      </c>
      <c r="AI562" s="9">
        <f t="shared" si="1158"/>
        <v>0.25032379979170066</v>
      </c>
      <c r="AJ562" s="8">
        <f t="shared" si="1159"/>
        <v>-6.3227026851937052E-5</v>
      </c>
      <c r="AK562" s="7">
        <f t="shared" si="1160"/>
        <v>8.3587475640861039E-3</v>
      </c>
      <c r="AL562" s="7">
        <f t="shared" si="1161"/>
        <v>-1.4554418451116786E-3</v>
      </c>
      <c r="AM562" s="10">
        <f t="shared" si="1162"/>
        <v>6.840078692122489E-3</v>
      </c>
      <c r="AN562" s="8"/>
      <c r="AO562" s="10">
        <f>Fixing!B562</f>
        <v>6.8400345005834888E-3</v>
      </c>
      <c r="AP562" s="11">
        <f t="shared" si="1163"/>
        <v>-4.4191539000197622E-8</v>
      </c>
      <c r="AR562" t="str">
        <f t="shared" si="1164"/>
        <v>5.50999999999993 -0.00145544184511168 -6.32270268519371E-05 0.0083587475640861 0.00684007869212249</v>
      </c>
    </row>
    <row r="563" spans="1:44" x14ac:dyDescent="0.3">
      <c r="A563" s="4">
        <f t="shared" si="1165"/>
        <v>5.5199999999999267</v>
      </c>
      <c r="B563" s="4">
        <f t="shared" si="1150"/>
        <v>3.3214303692329882E-2</v>
      </c>
      <c r="C563">
        <f>(C$7*EXP(-$B$1*C$7)-B$7*EXP(-$B$1*B$7))*EXP(-C$7*$A563)</f>
        <v>3.117473834483785E-2</v>
      </c>
      <c r="D563">
        <f>(D$7*EXP(-$B$1*D$7)-C$7*EXP(-$B$1*C$7))*EXP(-D$7*$A563)</f>
        <v>1.9143529254824552E-3</v>
      </c>
      <c r="E563">
        <f>(E$7*EXP(-$B$1*E$7)-D$7*EXP(-$B$1*D$7))*EXP(-E$7*$A563)</f>
        <v>1.1752734381423975E-4</v>
      </c>
      <c r="F563">
        <f>(F$7*EXP(-$B$1*F$7)-E$7*EXP(-$B$1*E$7))*EXP(-F$7*$A563)</f>
        <v>7.2135716203538631E-6</v>
      </c>
      <c r="G563">
        <f>(G$7*EXP(-$B$1*G$7)-F$7*EXP(-$B$1*F$7))*EXP(-G$7*$A563)</f>
        <v>4.4264230716790941E-7</v>
      </c>
      <c r="H563">
        <f>(H$7*EXP(-$B$1*H$7)-G$7*EXP(-$B$1*G$7))*EXP(-H$7*$A563)</f>
        <v>2.7154581178379096E-8</v>
      </c>
      <c r="I563">
        <f>(I$7*EXP(-$B$1*I$7)-H$7*EXP(-$B$1*H$7))*EXP(-I$7*$A563)</f>
        <v>1.6653948091295133E-9</v>
      </c>
      <c r="J563">
        <f>(J$7*EXP(-$B$1*J$7)-I$7*EXP(-$B$1*I$7))*EXP(-J$7*$A563)</f>
        <v>1.0211071636639662E-10</v>
      </c>
      <c r="K563" s="3">
        <f t="shared" si="1151"/>
        <v>-5.7818886424153529E-11</v>
      </c>
      <c r="L563" s="3">
        <v>0</v>
      </c>
      <c r="M563" s="4">
        <f t="shared" si="1152"/>
        <v>-1.4513727063302298E-3</v>
      </c>
      <c r="N563" s="3">
        <f t="shared" ref="N563:W563" si="1242">-N$7*EXP(-($B$1+$A563)*N$7)*(N$7-M$7)*($B$4+IF(N$6=1,1,0)*$B$3)</f>
        <v>-1.3733432454643994E-3</v>
      </c>
      <c r="O563" s="3">
        <f t="shared" si="1242"/>
        <v>-7.0058644911823203E-5</v>
      </c>
      <c r="P563" s="3">
        <f t="shared" si="1242"/>
        <v>-7.2801997463999824E-6</v>
      </c>
      <c r="Q563" s="3">
        <f t="shared" si="1242"/>
        <v>-6.3548330213808785E-7</v>
      </c>
      <c r="R563" s="3">
        <f t="shared" si="1242"/>
        <v>-5.0942637428575962E-8</v>
      </c>
      <c r="S563" s="3">
        <f t="shared" si="1242"/>
        <v>-3.8820794037221772E-9</v>
      </c>
      <c r="T563" s="3">
        <f t="shared" si="1242"/>
        <v>-2.8605391370618129E-10</v>
      </c>
      <c r="U563" s="3">
        <f t="shared" si="1242"/>
        <v>-2.0579205951477765E-11</v>
      </c>
      <c r="V563" s="3">
        <f t="shared" si="1242"/>
        <v>-1.4541830846655254E-12</v>
      </c>
      <c r="W563" s="3">
        <f t="shared" si="1242"/>
        <v>-1.0133432543868263E-13</v>
      </c>
      <c r="X563" s="8">
        <f t="shared" si="1154"/>
        <v>1.0049497759345336E-3</v>
      </c>
      <c r="Y563" s="8">
        <f t="shared" ref="Y563:AF563" si="1243">(-EXP(-$B$1*Y$7)+EXP(-$B$1*X$7))*EXP(-Y$7*$A563)</f>
        <v>9.4229166996733405E-4</v>
      </c>
      <c r="Z563" s="8">
        <f t="shared" si="1243"/>
        <v>5.875139251150387E-5</v>
      </c>
      <c r="AA563" s="8">
        <f t="shared" si="1243"/>
        <v>3.663118577881974E-6</v>
      </c>
      <c r="AB563" s="8">
        <f t="shared" si="1243"/>
        <v>2.2839352638317224E-7</v>
      </c>
      <c r="AC563" s="8">
        <f t="shared" si="1243"/>
        <v>1.4240216849300448E-8</v>
      </c>
      <c r="AD563" s="8">
        <f t="shared" si="1243"/>
        <v>8.8787006850137823E-10</v>
      </c>
      <c r="AE563" s="8">
        <f t="shared" si="1243"/>
        <v>5.5358234139487652E-11</v>
      </c>
      <c r="AF563" s="8">
        <f t="shared" si="1243"/>
        <v>3.4515569290616056E-12</v>
      </c>
      <c r="AG563" s="3">
        <f t="shared" si="1156"/>
        <v>1.4454721606038385E-11</v>
      </c>
      <c r="AH563" s="9">
        <f t="shared" si="1157"/>
        <v>-6.2424692975654526E-2</v>
      </c>
      <c r="AI563" s="9">
        <f t="shared" si="1158"/>
        <v>0.24969877190261811</v>
      </c>
      <c r="AJ563" s="8">
        <f t="shared" si="1159"/>
        <v>-6.2733681218666068E-5</v>
      </c>
      <c r="AK563" s="7">
        <f t="shared" si="1160"/>
        <v>8.2935708415753651E-3</v>
      </c>
      <c r="AL563" s="7">
        <f t="shared" si="1161"/>
        <v>-1.4513727063302298E-3</v>
      </c>
      <c r="AM563" s="10">
        <f t="shared" si="1162"/>
        <v>6.7794644540264699E-3</v>
      </c>
      <c r="AN563" s="8"/>
      <c r="AO563" s="10">
        <f>Fixing!B563</f>
        <v>6.7794206216257157E-3</v>
      </c>
      <c r="AP563" s="11">
        <f t="shared" si="1163"/>
        <v>-4.3832400754145739E-8</v>
      </c>
      <c r="AR563" t="str">
        <f t="shared" si="1164"/>
        <v>5.51999999999993 -0.00145137270633023 -6.27336812186661E-05 0.00829357084157537 0.00677946445402647</v>
      </c>
    </row>
    <row r="564" spans="1:44" x14ac:dyDescent="0.3">
      <c r="A564" s="4">
        <f t="shared" si="1165"/>
        <v>5.5299999999999265</v>
      </c>
      <c r="B564" s="4">
        <f t="shared" si="1150"/>
        <v>3.3037866523662869E-2</v>
      </c>
      <c r="C564">
        <f>(C$7*EXP(-$B$1*C$7)-B$7*EXP(-$B$1*B$7))*EXP(-C$7*$A564)</f>
        <v>3.1019253688680293E-2</v>
      </c>
      <c r="D564">
        <f>(D$7*EXP(-$B$1*D$7)-C$7*EXP(-$B$1*C$7))*EXP(-D$7*$A564)</f>
        <v>1.8953047956111388E-3</v>
      </c>
      <c r="E564">
        <f>(E$7*EXP(-$B$1*E$7)-D$7*EXP(-$B$1*D$7))*EXP(-E$7*$A564)</f>
        <v>1.1577758962124186E-4</v>
      </c>
      <c r="F564">
        <f>(F$7*EXP(-$B$1*F$7)-E$7*EXP(-$B$1*E$7))*EXP(-F$7*$A564)</f>
        <v>7.0707333320741206E-6</v>
      </c>
      <c r="G564">
        <f>(G$7*EXP(-$B$1*G$7)-F$7*EXP(-$B$1*F$7))*EXP(-G$7*$A564)</f>
        <v>4.317134296639518E-7</v>
      </c>
      <c r="H564">
        <f>(H$7*EXP(-$B$1*H$7)-G$7*EXP(-$B$1*G$7))*EXP(-H$7*$A564)</f>
        <v>2.6352042019938441E-8</v>
      </c>
      <c r="I564">
        <f>(I$7*EXP(-$B$1*I$7)-H$7*EXP(-$B$1*H$7))*EXP(-I$7*$A564)</f>
        <v>1.6081142479026995E-9</v>
      </c>
      <c r="J564">
        <f>(J$7*EXP(-$B$1*J$7)-I$7*EXP(-$B$1*I$7))*EXP(-J$7*$A564)</f>
        <v>9.8106897909112241E-11</v>
      </c>
      <c r="K564" s="3">
        <f t="shared" si="1151"/>
        <v>-5.5274709823884903E-11</v>
      </c>
      <c r="L564" s="3">
        <v>0</v>
      </c>
      <c r="M564" s="4">
        <f t="shared" si="1152"/>
        <v>-1.4473174529943107E-3</v>
      </c>
      <c r="N564" s="3">
        <f t="shared" ref="N564:W564" si="1244">-N$7*EXP(-($B$1+$A564)*N$7)*(N$7-M$7)*($B$4+IF(N$6=1,1,0)*$B$3)</f>
        <v>-1.3699141754741999E-3</v>
      </c>
      <c r="O564" s="3">
        <f t="shared" si="1244"/>
        <v>-6.9535170557596655E-5</v>
      </c>
      <c r="P564" s="3">
        <f t="shared" si="1244"/>
        <v>-7.1897636527058063E-6</v>
      </c>
      <c r="Q564" s="3">
        <f t="shared" si="1244"/>
        <v>-6.2445908757381521E-7</v>
      </c>
      <c r="R564" s="3">
        <f t="shared" si="1244"/>
        <v>-4.9809226771681769E-8</v>
      </c>
      <c r="S564" s="3">
        <f t="shared" si="1244"/>
        <v>-3.7767767675435153E-9</v>
      </c>
      <c r="T564" s="3">
        <f t="shared" si="1244"/>
        <v>-2.7690661032969095E-10</v>
      </c>
      <c r="U564" s="3">
        <f t="shared" si="1244"/>
        <v>-1.9821776293590536E-11</v>
      </c>
      <c r="V564" s="3">
        <f t="shared" si="1244"/>
        <v>-1.3936752034652789E-12</v>
      </c>
      <c r="W564" s="3">
        <f t="shared" si="1244"/>
        <v>-9.6633474026157725E-14</v>
      </c>
      <c r="X564" s="8">
        <f t="shared" si="1154"/>
        <v>9.9960605076745523E-4</v>
      </c>
      <c r="Y564" s="8">
        <f t="shared" ref="Y564:AF564" si="1245">(-EXP(-$B$1*Y$7)+EXP(-$B$1*X$7))*EXP(-Y$7*$A564)</f>
        <v>9.3759197065681013E-4</v>
      </c>
      <c r="Z564" s="8">
        <f t="shared" si="1245"/>
        <v>5.8166806388546539E-5</v>
      </c>
      <c r="AA564" s="8">
        <f t="shared" si="1245"/>
        <v>3.608581847253328E-6</v>
      </c>
      <c r="AB564" s="8">
        <f t="shared" si="1245"/>
        <v>2.2387103155263695E-7</v>
      </c>
      <c r="AC564" s="8">
        <f t="shared" si="1245"/>
        <v>1.3888624642555596E-8</v>
      </c>
      <c r="AD564" s="8">
        <f t="shared" si="1245"/>
        <v>8.6162954234857252E-10</v>
      </c>
      <c r="AE564" s="8">
        <f t="shared" si="1245"/>
        <v>5.3454210719543988E-11</v>
      </c>
      <c r="AF564" s="8">
        <f t="shared" si="1245"/>
        <v>3.3162194460754172E-12</v>
      </c>
      <c r="AG564" s="3">
        <f t="shared" si="1156"/>
        <v>1.3818677455971223E-11</v>
      </c>
      <c r="AH564" s="9">
        <f t="shared" si="1157"/>
        <v>-6.2268826157918185E-2</v>
      </c>
      <c r="AI564" s="9">
        <f t="shared" si="1158"/>
        <v>0.24907530463167274</v>
      </c>
      <c r="AJ564" s="8">
        <f t="shared" si="1159"/>
        <v>-6.224429540164181E-5</v>
      </c>
      <c r="AK564" s="7">
        <f t="shared" si="1160"/>
        <v>8.2289166687618716E-3</v>
      </c>
      <c r="AL564" s="7">
        <f t="shared" si="1161"/>
        <v>-1.4473174529943107E-3</v>
      </c>
      <c r="AM564" s="10">
        <f t="shared" si="1162"/>
        <v>6.7193549203659192E-3</v>
      </c>
      <c r="AN564" s="8"/>
      <c r="AO564" s="10">
        <f>Fixing!B564</f>
        <v>6.7193114440259397E-3</v>
      </c>
      <c r="AP564" s="11">
        <f t="shared" si="1163"/>
        <v>-4.3476339979531264E-8</v>
      </c>
      <c r="AR564" t="str">
        <f t="shared" si="1164"/>
        <v>5.52999999999993 -0.00144731745299431 -6.22442954016418E-05 0.00822891666876187 0.00671935492036592</v>
      </c>
    </row>
    <row r="565" spans="1:44" x14ac:dyDescent="0.3">
      <c r="A565" s="4">
        <f t="shared" si="1165"/>
        <v>5.5399999999999263</v>
      </c>
      <c r="B565" s="4">
        <f t="shared" si="1150"/>
        <v>3.2862423544415105E-2</v>
      </c>
      <c r="C565">
        <f>(C$7*EXP(-$B$1*C$7)-B$7*EXP(-$B$1*B$7))*EXP(-C$7*$A565)</f>
        <v>3.0864544515480534E-2</v>
      </c>
      <c r="D565">
        <f>(D$7*EXP(-$B$1*D$7)-C$7*EXP(-$B$1*C$7))*EXP(-D$7*$A565)</f>
        <v>1.8764461977988089E-3</v>
      </c>
      <c r="E565">
        <f>(E$7*EXP(-$B$1*E$7)-D$7*EXP(-$B$1*D$7))*EXP(-E$7*$A565)</f>
        <v>1.1405388587434914E-4</v>
      </c>
      <c r="F565">
        <f>(F$7*EXP(-$B$1*F$7)-E$7*EXP(-$B$1*E$7))*EXP(-F$7*$A565)</f>
        <v>6.9307234314049109E-6</v>
      </c>
      <c r="G565">
        <f>(G$7*EXP(-$B$1*G$7)-F$7*EXP(-$B$1*F$7))*EXP(-G$7*$A565)</f>
        <v>4.2105438710699843E-7</v>
      </c>
      <c r="H565">
        <f>(H$7*EXP(-$B$1*H$7)-G$7*EXP(-$B$1*G$7))*EXP(-H$7*$A565)</f>
        <v>2.5573221478131928E-8</v>
      </c>
      <c r="I565">
        <f>(I$7*EXP(-$B$1*I$7)-H$7*EXP(-$B$1*H$7))*EXP(-I$7*$A565)</f>
        <v>1.5528038277358093E-9</v>
      </c>
      <c r="J565">
        <f>(J$7*EXP(-$B$1*J$7)-I$7*EXP(-$B$1*I$7))*EXP(-J$7*$A565)</f>
        <v>9.4260071419070276E-11</v>
      </c>
      <c r="K565" s="3">
        <f t="shared" si="1151"/>
        <v>-5.2842483400689165E-11</v>
      </c>
      <c r="L565" s="3">
        <v>0</v>
      </c>
      <c r="M565" s="4">
        <f t="shared" si="1152"/>
        <v>-1.4432760160552748E-3</v>
      </c>
      <c r="N565" s="3">
        <f t="shared" ref="N565:W565" si="1246">-N$7*EXP(-($B$1+$A565)*N$7)*(N$7-M$7)*($B$4+IF(N$6=1,1,0)*$B$3)</f>
        <v>-1.3664936674520566E-3</v>
      </c>
      <c r="O565" s="3">
        <f t="shared" si="1246"/>
        <v>-6.9015607575048408E-5</v>
      </c>
      <c r="P565" s="3">
        <f t="shared" si="1246"/>
        <v>-7.1004509742100602E-6</v>
      </c>
      <c r="Q565" s="3">
        <f t="shared" si="1246"/>
        <v>-6.1362611848578221E-7</v>
      </c>
      <c r="R565" s="3">
        <f t="shared" si="1246"/>
        <v>-4.8701033099655254E-8</v>
      </c>
      <c r="S565" s="3">
        <f t="shared" si="1246"/>
        <v>-3.6743304987991581E-9</v>
      </c>
      <c r="T565" s="3">
        <f t="shared" si="1246"/>
        <v>-2.6805181530583058E-10</v>
      </c>
      <c r="U565" s="3">
        <f t="shared" si="1246"/>
        <v>-1.9092224275297298E-11</v>
      </c>
      <c r="V565" s="3">
        <f t="shared" si="1246"/>
        <v>-1.3356850270340934E-12</v>
      </c>
      <c r="W565" s="3">
        <f t="shared" si="1246"/>
        <v>-9.2150692886533667E-14</v>
      </c>
      <c r="X565" s="8">
        <f t="shared" si="1154"/>
        <v>9.9429249323027382E-4</v>
      </c>
      <c r="Y565" s="8">
        <f t="shared" ref="Y565:AF565" si="1247">(-EXP(-$B$1*Y$7)+EXP(-$B$1*X$7))*EXP(-Y$7*$A565)</f>
        <v>9.3291571119438527E-4</v>
      </c>
      <c r="Z565" s="8">
        <f t="shared" si="1247"/>
        <v>5.7588036994700555E-5</v>
      </c>
      <c r="AA565" s="8">
        <f t="shared" si="1247"/>
        <v>3.5548570627641338E-6</v>
      </c>
      <c r="AB565" s="8">
        <f t="shared" si="1247"/>
        <v>2.1943808811970962E-7</v>
      </c>
      <c r="AC565" s="8">
        <f t="shared" si="1247"/>
        <v>1.3545713278325427E-8</v>
      </c>
      <c r="AD565" s="8">
        <f t="shared" si="1247"/>
        <v>8.3616454094561933E-10</v>
      </c>
      <c r="AE565" s="8">
        <f t="shared" si="1247"/>
        <v>5.1615675392564929E-11</v>
      </c>
      <c r="AF565" s="8">
        <f t="shared" si="1247"/>
        <v>3.1861886217008311E-12</v>
      </c>
      <c r="AG565" s="3">
        <f t="shared" si="1156"/>
        <v>1.3210620850172294E-11</v>
      </c>
      <c r="AH565" s="9">
        <f t="shared" si="1157"/>
        <v>-6.2113348520548034E-2</v>
      </c>
      <c r="AI565" s="9">
        <f t="shared" si="1158"/>
        <v>0.24845339408219214</v>
      </c>
      <c r="AJ565" s="8">
        <f t="shared" si="1159"/>
        <v>-6.1758836163376644E-5</v>
      </c>
      <c r="AK565" s="7">
        <f t="shared" si="1160"/>
        <v>8.1647806673764752E-3</v>
      </c>
      <c r="AL565" s="7">
        <f t="shared" si="1161"/>
        <v>-1.4432760160552748E-3</v>
      </c>
      <c r="AM565" s="10">
        <f t="shared" si="1162"/>
        <v>6.659745815157824E-3</v>
      </c>
      <c r="AN565" s="8"/>
      <c r="AO565" s="10">
        <f>Fixing!B565</f>
        <v>6.6597026918379593E-3</v>
      </c>
      <c r="AP565" s="11">
        <f t="shared" si="1163"/>
        <v>-4.3123319864654674E-8</v>
      </c>
      <c r="AR565" t="str">
        <f t="shared" si="1164"/>
        <v>5.53999999999993 -0.00144327601605527 -6.17588361633766E-05 0.00816478066737648 0.00665974581515782</v>
      </c>
    </row>
    <row r="566" spans="1:44" x14ac:dyDescent="0.3">
      <c r="A566" s="4">
        <f t="shared" si="1165"/>
        <v>5.5499999999999261</v>
      </c>
      <c r="B566" s="4">
        <f t="shared" si="1150"/>
        <v>3.2687968549695037E-2</v>
      </c>
      <c r="C566">
        <f>(C$7*EXP(-$B$1*C$7)-B$7*EXP(-$B$1*B$7))*EXP(-C$7*$A566)</f>
        <v>3.0710606957501198E-2</v>
      </c>
      <c r="D566">
        <f>(D$7*EXP(-$B$1*D$7)-C$7*EXP(-$B$1*C$7))*EXP(-D$7*$A566)</f>
        <v>1.8577752461699699E-3</v>
      </c>
      <c r="E566">
        <f>(E$7*EXP(-$B$1*E$7)-D$7*EXP(-$B$1*D$7))*EXP(-E$7*$A566)</f>
        <v>1.1235584473294636E-4</v>
      </c>
      <c r="F566">
        <f>(F$7*EXP(-$B$1*F$7)-E$7*EXP(-$B$1*E$7))*EXP(-F$7*$A566)</f>
        <v>6.793485912519138E-6</v>
      </c>
      <c r="G566">
        <f>(G$7*EXP(-$B$1*G$7)-F$7*EXP(-$B$1*F$7))*EXP(-G$7*$A566)</f>
        <v>4.1065851724847073E-7</v>
      </c>
      <c r="H566">
        <f>(H$7*EXP(-$B$1*H$7)-G$7*EXP(-$B$1*G$7))*EXP(-H$7*$A566)</f>
        <v>2.4817418561899883E-8</v>
      </c>
      <c r="I566">
        <f>(I$7*EXP(-$B$1*I$7)-H$7*EXP(-$B$1*H$7))*EXP(-I$7*$A566)</f>
        <v>1.4993957864471785E-9</v>
      </c>
      <c r="J566">
        <f>(J$7*EXP(-$B$1*J$7)-I$7*EXP(-$B$1*I$7))*EXP(-J$7*$A566)</f>
        <v>9.0564081153186539E-11</v>
      </c>
      <c r="K566" s="3">
        <f t="shared" si="1151"/>
        <v>-5.0517281064866325E-11</v>
      </c>
      <c r="L566" s="3">
        <v>0</v>
      </c>
      <c r="M566" s="4">
        <f t="shared" si="1152"/>
        <v>-1.4392483269873905E-3</v>
      </c>
      <c r="N566" s="3">
        <f t="shared" ref="N566:W566" si="1248">-N$7*EXP(-($B$1+$A566)*N$7)*(N$7-M$7)*($B$4+IF(N$6=1,1,0)*$B$3)</f>
        <v>-1.3630817000197832E-3</v>
      </c>
      <c r="O566" s="3">
        <f t="shared" si="1248"/>
        <v>-6.8499926738623839E-5</v>
      </c>
      <c r="P566" s="3">
        <f t="shared" si="1248"/>
        <v>-7.0122477556250079E-6</v>
      </c>
      <c r="Q566" s="3">
        <f t="shared" si="1248"/>
        <v>-6.0298107719253488E-7</v>
      </c>
      <c r="R566" s="3">
        <f t="shared" si="1248"/>
        <v>-4.7617495365781587E-8</v>
      </c>
      <c r="S566" s="3">
        <f t="shared" si="1248"/>
        <v>-3.5746631176157056E-9</v>
      </c>
      <c r="T566" s="3">
        <f t="shared" si="1248"/>
        <v>-2.5948017493407921E-10</v>
      </c>
      <c r="U566" s="3">
        <f t="shared" si="1248"/>
        <v>-1.838952384384036E-11</v>
      </c>
      <c r="V566" s="3">
        <f t="shared" si="1248"/>
        <v>-1.2801077948485627E-12</v>
      </c>
      <c r="W566" s="3">
        <f t="shared" si="1248"/>
        <v>-8.7875865843026764E-14</v>
      </c>
      <c r="X566" s="8">
        <f t="shared" si="1154"/>
        <v>9.890089144363554E-4</v>
      </c>
      <c r="Y566" s="8">
        <f t="shared" ref="Y566:AF566" si="1249">(-EXP(-$B$1*Y$7)+EXP(-$B$1*X$7))*EXP(-Y$7*$A566)</f>
        <v>9.2826277467332984E-4</v>
      </c>
      <c r="Z566" s="8">
        <f t="shared" si="1249"/>
        <v>5.7015026452544238E-5</v>
      </c>
      <c r="AA566" s="8">
        <f t="shared" si="1249"/>
        <v>3.5019321361112196E-6</v>
      </c>
      <c r="AB566" s="8">
        <f t="shared" si="1249"/>
        <v>2.150929228479103E-7</v>
      </c>
      <c r="AC566" s="8">
        <f t="shared" si="1249"/>
        <v>1.3211268425844608E-8</v>
      </c>
      <c r="AD566" s="8">
        <f t="shared" si="1249"/>
        <v>8.1145214407231412E-10</v>
      </c>
      <c r="AE566" s="8">
        <f t="shared" si="1249"/>
        <v>4.9840375722853081E-11</v>
      </c>
      <c r="AF566" s="8">
        <f t="shared" si="1249"/>
        <v>3.0612563788774577E-12</v>
      </c>
      <c r="AG566" s="3">
        <f t="shared" si="1156"/>
        <v>1.2629320266216583E-11</v>
      </c>
      <c r="AH566" s="9">
        <f t="shared" si="1157"/>
        <v>-6.1958259091808326E-2</v>
      </c>
      <c r="AI566" s="9">
        <f t="shared" si="1158"/>
        <v>0.24783303636723331</v>
      </c>
      <c r="AJ566" s="8">
        <f t="shared" si="1159"/>
        <v>-6.1277270564755797E-5</v>
      </c>
      <c r="AK566" s="7">
        <f t="shared" si="1160"/>
        <v>8.1011584983475479E-3</v>
      </c>
      <c r="AL566" s="7">
        <f t="shared" si="1161"/>
        <v>-1.4392483269873905E-3</v>
      </c>
      <c r="AM566" s="10">
        <f t="shared" si="1162"/>
        <v>6.6006329007954005E-3</v>
      </c>
      <c r="AN566" s="8"/>
      <c r="AO566" s="10">
        <f>Fixing!B566</f>
        <v>6.6005901274843329E-3</v>
      </c>
      <c r="AP566" s="11">
        <f t="shared" si="1163"/>
        <v>-4.2773311067535735E-8</v>
      </c>
      <c r="AR566" t="str">
        <f t="shared" si="1164"/>
        <v>5.54999999999993 -0.00143924832698739 -6.12772705647558E-05 0.00810115849834755 0.0066006329007954</v>
      </c>
    </row>
    <row r="567" spans="1:44" x14ac:dyDescent="0.3">
      <c r="A567" s="4">
        <f t="shared" si="1165"/>
        <v>5.5599999999999259</v>
      </c>
      <c r="B567" s="4">
        <f t="shared" si="1150"/>
        <v>3.2514495379737045E-2</v>
      </c>
      <c r="C567">
        <f>(C$7*EXP(-$B$1*C$7)-B$7*EXP(-$B$1*B$7))*EXP(-C$7*$A567)</f>
        <v>3.0557437166295311E-2</v>
      </c>
      <c r="D567">
        <f>(D$7*EXP(-$B$1*D$7)-C$7*EXP(-$B$1*C$7))*EXP(-D$7*$A567)</f>
        <v>1.839290073613899E-3</v>
      </c>
      <c r="E567">
        <f>(E$7*EXP(-$B$1*E$7)-D$7*EXP(-$B$1*D$7))*EXP(-E$7*$A567)</f>
        <v>1.1068308413061328E-4</v>
      </c>
      <c r="F567">
        <f>(F$7*EXP(-$B$1*F$7)-E$7*EXP(-$B$1*E$7))*EXP(-F$7*$A567)</f>
        <v>6.6589658785793936E-6</v>
      </c>
      <c r="G567">
        <f>(G$7*EXP(-$B$1*G$7)-F$7*EXP(-$B$1*F$7))*EXP(-G$7*$A567)</f>
        <v>4.0051932233129213E-7</v>
      </c>
      <c r="H567">
        <f>(H$7*EXP(-$B$1*H$7)-G$7*EXP(-$B$1*G$7))*EXP(-H$7*$A567)</f>
        <v>2.4083952997599552E-8</v>
      </c>
      <c r="I567">
        <f>(I$7*EXP(-$B$1*I$7)-H$7*EXP(-$B$1*H$7))*EXP(-I$7*$A567)</f>
        <v>1.447824692507169E-9</v>
      </c>
      <c r="J567">
        <f>(J$7*EXP(-$B$1*J$7)-I$7*EXP(-$B$1*I$7))*EXP(-J$7*$A567)</f>
        <v>8.7013012738515652E-11</v>
      </c>
      <c r="K567" s="3">
        <f t="shared" si="1151"/>
        <v>-4.8294393487067233E-11</v>
      </c>
      <c r="L567" s="3">
        <v>0</v>
      </c>
      <c r="M567" s="4">
        <f t="shared" si="1152"/>
        <v>-1.4352343177825124E-3</v>
      </c>
      <c r="N567" s="3">
        <f t="shared" ref="N567:W567" si="1250">-N$7*EXP(-($B$1+$A567)*N$7)*(N$7-M$7)*($B$4+IF(N$6=1,1,0)*$B$3)</f>
        <v>-1.3596782518525718E-3</v>
      </c>
      <c r="O567" s="3">
        <f t="shared" si="1250"/>
        <v>-6.7988099041139778E-5</v>
      </c>
      <c r="P567" s="3">
        <f t="shared" si="1250"/>
        <v>-6.9251402150183068E-6</v>
      </c>
      <c r="Q567" s="3">
        <f t="shared" si="1250"/>
        <v>-5.9252070356697841E-7</v>
      </c>
      <c r="R567" s="3">
        <f t="shared" si="1250"/>
        <v>-4.6558065005940953E-8</v>
      </c>
      <c r="S567" s="3">
        <f t="shared" si="1250"/>
        <v>-3.477699245785927E-9</v>
      </c>
      <c r="T567" s="3">
        <f t="shared" si="1250"/>
        <v>-2.5118263462234346E-10</v>
      </c>
      <c r="U567" s="3">
        <f t="shared" si="1250"/>
        <v>-1.7712686710931023E-11</v>
      </c>
      <c r="V567" s="3">
        <f t="shared" si="1250"/>
        <v>-1.2268431054219062E-12</v>
      </c>
      <c r="W567" s="3">
        <f t="shared" si="1250"/>
        <v>-8.3799346003507993E-14</v>
      </c>
      <c r="X567" s="8">
        <f t="shared" si="1154"/>
        <v>9.8375512687922306E-4</v>
      </c>
      <c r="Y567" s="8">
        <f t="shared" ref="Y567:AF567" si="1251">(-EXP(-$B$1*Y$7)+EXP(-$B$1*X$7))*EXP(-Y$7*$A567)</f>
        <v>9.2363304476998827E-4</v>
      </c>
      <c r="Z567" s="8">
        <f t="shared" si="1251"/>
        <v>5.6447717460545859E-5</v>
      </c>
      <c r="AA567" s="8">
        <f t="shared" si="1251"/>
        <v>3.4497951589628181E-6</v>
      </c>
      <c r="AB567" s="8">
        <f t="shared" si="1251"/>
        <v>2.1083379761319402E-7</v>
      </c>
      <c r="AC567" s="8">
        <f t="shared" si="1251"/>
        <v>1.2885081046193212E-8</v>
      </c>
      <c r="AD567" s="8">
        <f t="shared" si="1251"/>
        <v>7.8747010890333681E-10</v>
      </c>
      <c r="AE567" s="8">
        <f t="shared" si="1251"/>
        <v>4.8126136746299059E-11</v>
      </c>
      <c r="AF567" s="8">
        <f t="shared" si="1251"/>
        <v>2.9412227993631471E-12</v>
      </c>
      <c r="AG567" s="3">
        <f t="shared" si="1156"/>
        <v>1.207359837176681E-11</v>
      </c>
      <c r="AH567" s="9">
        <f t="shared" si="1157"/>
        <v>-6.1803556902389631E-2</v>
      </c>
      <c r="AI567" s="9">
        <f t="shared" si="1158"/>
        <v>0.24721422760955852</v>
      </c>
      <c r="AJ567" s="8">
        <f t="shared" si="1159"/>
        <v>-6.0799565962097593E-5</v>
      </c>
      <c r="AK567" s="7">
        <f t="shared" si="1160"/>
        <v>8.0380458614162532E-3</v>
      </c>
      <c r="AL567" s="7">
        <f t="shared" si="1161"/>
        <v>-1.4352343177825124E-3</v>
      </c>
      <c r="AM567" s="10">
        <f t="shared" si="1162"/>
        <v>6.5420119776716436E-3</v>
      </c>
      <c r="AN567" s="8"/>
      <c r="AO567" s="10">
        <f>Fixing!B567</f>
        <v>6.541969551374989E-3</v>
      </c>
      <c r="AP567" s="11">
        <f t="shared" si="1163"/>
        <v>-4.2426296654671236E-8</v>
      </c>
      <c r="AR567" t="str">
        <f t="shared" si="1164"/>
        <v>5.55999999999993 -0.00143523431778251 -6.07995659620976E-05 0.00803804586141625 0.00654201197767164</v>
      </c>
    </row>
    <row r="568" spans="1:44" x14ac:dyDescent="0.3">
      <c r="A568" s="4">
        <f t="shared" si="1165"/>
        <v>5.5699999999999257</v>
      </c>
      <c r="B568" s="4">
        <f t="shared" si="1150"/>
        <v>3.2341997919505865E-2</v>
      </c>
      <c r="C568">
        <f>(C$7*EXP(-$B$1*C$7)-B$7*EXP(-$B$1*B$7))*EXP(-C$7*$A568)</f>
        <v>3.040503131261011E-2</v>
      </c>
      <c r="D568">
        <f>(D$7*EXP(-$B$1*D$7)-C$7*EXP(-$B$1*C$7))*EXP(-D$7*$A568)</f>
        <v>1.8209888315979361E-3</v>
      </c>
      <c r="E568">
        <f>(E$7*EXP(-$B$1*E$7)-D$7*EXP(-$B$1*D$7))*EXP(-E$7*$A568)</f>
        <v>1.0903522768915754E-4</v>
      </c>
      <c r="F568">
        <f>(F$7*EXP(-$B$1*F$7)-E$7*EXP(-$B$1*E$7))*EXP(-F$7*$A568)</f>
        <v>6.5271095197784775E-6</v>
      </c>
      <c r="G568">
        <f>(G$7*EXP(-$B$1*G$7)-F$7*EXP(-$B$1*F$7))*EXP(-G$7*$A568)</f>
        <v>3.9063046502857973E-7</v>
      </c>
      <c r="H568">
        <f>(H$7*EXP(-$B$1*H$7)-G$7*EXP(-$B$1*G$7))*EXP(-H$7*$A568)</f>
        <v>2.3372164616712749E-8</v>
      </c>
      <c r="I568">
        <f>(I$7*EXP(-$B$1*I$7)-H$7*EXP(-$B$1*H$7))*EXP(-I$7*$A568)</f>
        <v>1.3980273648763679E-9</v>
      </c>
      <c r="J568">
        <f>(J$7*EXP(-$B$1*J$7)-I$7*EXP(-$B$1*I$7))*EXP(-J$7*$A568)</f>
        <v>8.3601183707992473E-11</v>
      </c>
      <c r="K568" s="3">
        <f t="shared" si="1151"/>
        <v>-4.6169318560293219E-11</v>
      </c>
      <c r="L568" s="3">
        <v>0</v>
      </c>
      <c r="M568" s="4">
        <f t="shared" si="1152"/>
        <v>-1.4312339209448192E-3</v>
      </c>
      <c r="N568" s="3">
        <f t="shared" ref="N568:W568" si="1252">-N$7*EXP(-($B$1+$A568)*N$7)*(N$7-M$7)*($B$4+IF(N$6=1,1,0)*$B$3)</f>
        <v>-1.3562833016788607E-3</v>
      </c>
      <c r="O568" s="3">
        <f t="shared" si="1252"/>
        <v>-6.7480095692153445E-5</v>
      </c>
      <c r="P568" s="3">
        <f t="shared" si="1252"/>
        <v>-6.8391147416595035E-6</v>
      </c>
      <c r="Q568" s="3">
        <f t="shared" si="1252"/>
        <v>-5.8224179403793342E-7</v>
      </c>
      <c r="R568" s="3">
        <f t="shared" si="1252"/>
        <v>-4.5522205660886589E-8</v>
      </c>
      <c r="S568" s="3">
        <f t="shared" si="1252"/>
        <v>-3.3833655497603706E-9</v>
      </c>
      <c r="T568" s="3">
        <f t="shared" si="1252"/>
        <v>-2.4315042932220302E-10</v>
      </c>
      <c r="U568" s="3">
        <f t="shared" si="1252"/>
        <v>-1.7060760962806515E-11</v>
      </c>
      <c r="V568" s="3">
        <f t="shared" si="1252"/>
        <v>-1.1757947349264685E-12</v>
      </c>
      <c r="W568" s="3">
        <f t="shared" si="1252"/>
        <v>-7.9911933990609958E-14</v>
      </c>
      <c r="X568" s="8">
        <f t="shared" si="1154"/>
        <v>9.7853094442038849E-4</v>
      </c>
      <c r="Y568" s="8">
        <f t="shared" ref="Y568:AF568" si="1253">(-EXP(-$B$1*Y$7)+EXP(-$B$1*X$7))*EXP(-Y$7*$A568)</f>
        <v>9.1902640574087187E-4</v>
      </c>
      <c r="Z568" s="8">
        <f t="shared" si="1253"/>
        <v>5.5886053287333449E-5</v>
      </c>
      <c r="AA568" s="8">
        <f t="shared" si="1253"/>
        <v>3.3984344002791217E-6</v>
      </c>
      <c r="AB568" s="8">
        <f t="shared" si="1253"/>
        <v>2.0665900870867784E-7</v>
      </c>
      <c r="AC568" s="8">
        <f t="shared" si="1253"/>
        <v>1.2566947261640633E-8</v>
      </c>
      <c r="AD568" s="8">
        <f t="shared" si="1253"/>
        <v>7.6419684998820248E-10</v>
      </c>
      <c r="AE568" s="8">
        <f t="shared" si="1253"/>
        <v>4.6470858305778661E-11</v>
      </c>
      <c r="AF568" s="8">
        <f t="shared" si="1253"/>
        <v>2.8258958038221467E-12</v>
      </c>
      <c r="AG568" s="3">
        <f t="shared" si="1156"/>
        <v>1.1542329640073306E-11</v>
      </c>
      <c r="AH568" s="9">
        <f t="shared" si="1157"/>
        <v>-6.164924098540276E-2</v>
      </c>
      <c r="AI568" s="9">
        <f t="shared" si="1158"/>
        <v>0.24659696394161104</v>
      </c>
      <c r="AJ568" s="8">
        <f t="shared" si="1159"/>
        <v>-6.0325690004246281E-5</v>
      </c>
      <c r="AK568" s="7">
        <f t="shared" si="1160"/>
        <v>7.9754384947560465E-3</v>
      </c>
      <c r="AL568" s="7">
        <f t="shared" si="1161"/>
        <v>-1.4312339209448192E-3</v>
      </c>
      <c r="AM568" s="10">
        <f t="shared" si="1162"/>
        <v>6.4838788838069809E-3</v>
      </c>
      <c r="AN568" s="8"/>
      <c r="AO568" s="10">
        <f>Fixing!B568</f>
        <v>6.4838368015674944E-3</v>
      </c>
      <c r="AP568" s="11">
        <f t="shared" si="1163"/>
        <v>-4.2082239486498918E-8</v>
      </c>
      <c r="AR568" t="str">
        <f t="shared" si="1164"/>
        <v>5.56999999999993 -0.00143123392094482 -6.03256900042463E-05 0.00797543849475605 0.00648387888380698</v>
      </c>
    </row>
    <row r="569" spans="1:44" x14ac:dyDescent="0.3">
      <c r="A569" s="4">
        <f t="shared" si="1165"/>
        <v>5.5799999999999255</v>
      </c>
      <c r="B569" s="4">
        <f t="shared" si="1150"/>
        <v>3.2170470098305128E-2</v>
      </c>
      <c r="C569">
        <f>(C$7*EXP(-$B$1*C$7)-B$7*EXP(-$B$1*B$7))*EXP(-C$7*$A569)</f>
        <v>3.0253385586291325E-2</v>
      </c>
      <c r="D569">
        <f>(D$7*EXP(-$B$1*D$7)-C$7*EXP(-$B$1*C$7))*EXP(-D$7*$A569)</f>
        <v>1.8028696899826289E-3</v>
      </c>
      <c r="E569">
        <f>(E$7*EXP(-$B$1*E$7)-D$7*EXP(-$B$1*D$7))*EXP(-E$7*$A569)</f>
        <v>1.0741190463392768E-4</v>
      </c>
      <c r="F569">
        <f>(F$7*EXP(-$B$1*F$7)-E$7*EXP(-$B$1*E$7))*EXP(-F$7*$A569)</f>
        <v>6.3978640918147581E-6</v>
      </c>
      <c r="G569">
        <f>(G$7*EXP(-$B$1*G$7)-F$7*EXP(-$B$1*F$7))*EXP(-G$7*$A569)</f>
        <v>3.8098576448261069E-7</v>
      </c>
      <c r="H569">
        <f>(H$7*EXP(-$B$1*H$7)-G$7*EXP(-$B$1*G$7))*EXP(-H$7*$A569)</f>
        <v>2.2681412761649424E-8</v>
      </c>
      <c r="I569">
        <f>(I$7*EXP(-$B$1*I$7)-H$7*EXP(-$B$1*H$7))*EXP(-I$7*$A569)</f>
        <v>1.3499427956009185E-9</v>
      </c>
      <c r="J569">
        <f>(J$7*EXP(-$B$1*J$7)-I$7*EXP(-$B$1*I$7))*EXP(-J$7*$A569)</f>
        <v>8.0323134407272495E-11</v>
      </c>
      <c r="K569" s="3">
        <f t="shared" si="1151"/>
        <v>-4.4137752281590443E-11</v>
      </c>
      <c r="L569" s="3">
        <v>0</v>
      </c>
      <c r="M569" s="4">
        <f t="shared" si="1152"/>
        <v>-1.4272470694856139E-3</v>
      </c>
      <c r="N569" s="3">
        <f t="shared" ref="N569:W569" si="1254">-N$7*EXP(-($B$1+$A569)*N$7)*(N$7-M$7)*($B$4+IF(N$6=1,1,0)*$B$3)</f>
        <v>-1.3528968282802E-3</v>
      </c>
      <c r="O569" s="3">
        <f t="shared" si="1254"/>
        <v>-6.6975888116342365E-5</v>
      </c>
      <c r="P569" s="3">
        <f t="shared" si="1254"/>
        <v>-6.7541578938933776E-6</v>
      </c>
      <c r="Q569" s="3">
        <f t="shared" si="1254"/>
        <v>-5.7214120060901928E-7</v>
      </c>
      <c r="R569" s="3">
        <f t="shared" si="1254"/>
        <v>-4.4509392904701324E-8</v>
      </c>
      <c r="S569" s="3">
        <f t="shared" si="1254"/>
        <v>-3.2915906851854128E-9</v>
      </c>
      <c r="T569" s="3">
        <f t="shared" si="1254"/>
        <v>-2.3537507427001223E-10</v>
      </c>
      <c r="U569" s="3">
        <f t="shared" si="1254"/>
        <v>-1.6432829721444586E-11</v>
      </c>
      <c r="V569" s="3">
        <f t="shared" si="1254"/>
        <v>-1.1268704633632562E-12</v>
      </c>
      <c r="W569" s="3">
        <f t="shared" si="1254"/>
        <v>-7.6204857181729088E-14</v>
      </c>
      <c r="X569" s="8">
        <f t="shared" si="1154"/>
        <v>9.7333618227731184E-4</v>
      </c>
      <c r="Y569" s="8">
        <f t="shared" ref="Y569:AF569" si="1255">(-EXP(-$B$1*Y$7)+EXP(-$B$1*X$7))*EXP(-Y$7*$A569)</f>
        <v>9.1444274241976489E-4</v>
      </c>
      <c r="Z569" s="8">
        <f t="shared" si="1255"/>
        <v>5.5329977766021636E-5</v>
      </c>
      <c r="AA569" s="8">
        <f t="shared" si="1255"/>
        <v>3.3478383036727408E-6</v>
      </c>
      <c r="AB569" s="8">
        <f t="shared" si="1255"/>
        <v>2.0256688616313529E-7</v>
      </c>
      <c r="AC569" s="8">
        <f t="shared" si="1255"/>
        <v>1.2256668228215419E-8</v>
      </c>
      <c r="AD569" s="8">
        <f t="shared" si="1255"/>
        <v>7.4161141982289216E-10</v>
      </c>
      <c r="AE569" s="8">
        <f t="shared" si="1255"/>
        <v>4.4872512478197944E-11</v>
      </c>
      <c r="AF569" s="8">
        <f t="shared" si="1255"/>
        <v>2.7150908444571863E-12</v>
      </c>
      <c r="AG569" s="3">
        <f t="shared" si="1156"/>
        <v>1.1034438070397612E-11</v>
      </c>
      <c r="AH569" s="9">
        <f t="shared" si="1157"/>
        <v>-6.1495310376372729E-2</v>
      </c>
      <c r="AI569" s="9">
        <f t="shared" si="1158"/>
        <v>0.24598124150549092</v>
      </c>
      <c r="AJ569" s="8">
        <f t="shared" si="1159"/>
        <v>-5.9855610629696996E-5</v>
      </c>
      <c r="AK569" s="7">
        <f t="shared" si="1160"/>
        <v>7.9133321745963672E-3</v>
      </c>
      <c r="AL569" s="7">
        <f t="shared" si="1161"/>
        <v>-1.4272470694856139E-3</v>
      </c>
      <c r="AM569" s="10">
        <f t="shared" si="1162"/>
        <v>6.4262294944810562E-3</v>
      </c>
      <c r="AN569" s="8"/>
      <c r="AO569" s="10">
        <f>Fixing!B569</f>
        <v>6.4261877533743029E-3</v>
      </c>
      <c r="AP569" s="11">
        <f t="shared" si="1163"/>
        <v>-4.1741106753326318E-8</v>
      </c>
      <c r="AR569" t="str">
        <f t="shared" si="1164"/>
        <v>5.57999999999993 -0.00142724706948561 -0.000059855610629697 0.00791333217459637 0.00642622949448106</v>
      </c>
    </row>
    <row r="570" spans="1:44" x14ac:dyDescent="0.3">
      <c r="A570" s="4">
        <f t="shared" si="1165"/>
        <v>5.5899999999999253</v>
      </c>
      <c r="B570" s="4">
        <f t="shared" si="1150"/>
        <v>3.1999905889390064E-2</v>
      </c>
      <c r="C570">
        <f>(C$7*EXP(-$B$1*C$7)-B$7*EXP(-$B$1*B$7))*EXP(-C$7*$A570)</f>
        <v>3.0102496196187899E-2</v>
      </c>
      <c r="D570">
        <f>(D$7*EXP(-$B$1*D$7)-C$7*EXP(-$B$1*C$7))*EXP(-D$7*$A570)</f>
        <v>1.7849308368387163E-3</v>
      </c>
      <c r="E570">
        <f>(E$7*EXP(-$B$1*E$7)-D$7*EXP(-$B$1*D$7))*EXP(-E$7*$A570)</f>
        <v>1.0581274971038763E-4</v>
      </c>
      <c r="F570">
        <f>(F$7*EXP(-$B$1*F$7)-E$7*EXP(-$B$1*E$7))*EXP(-F$7*$A570)</f>
        <v>6.2711778947937578E-6</v>
      </c>
      <c r="G570">
        <f>(G$7*EXP(-$B$1*G$7)-F$7*EXP(-$B$1*F$7))*EXP(-G$7*$A570)</f>
        <v>3.715791924415826E-7</v>
      </c>
      <c r="H570">
        <f>(H$7*EXP(-$B$1*H$7)-G$7*EXP(-$B$1*G$7))*EXP(-H$7*$A570)</f>
        <v>2.2011075709112791E-8</v>
      </c>
      <c r="I570">
        <f>(I$7*EXP(-$B$1*I$7)-H$7*EXP(-$B$1*H$7))*EXP(-I$7*$A570)</f>
        <v>1.3035120750701278E-9</v>
      </c>
      <c r="J570">
        <f>(J$7*EXP(-$B$1*J$7)-I$7*EXP(-$B$1*I$7))*EXP(-J$7*$A570)</f>
        <v>7.7173619258120087E-11</v>
      </c>
      <c r="K570" s="3">
        <f t="shared" si="1151"/>
        <v>-4.2195580034973702E-11</v>
      </c>
      <c r="L570" s="3">
        <v>0</v>
      </c>
      <c r="M570" s="4">
        <f t="shared" si="1152"/>
        <v>-1.4232736969181916E-3</v>
      </c>
      <c r="N570" s="3">
        <f t="shared" ref="N570:W570" si="1256">-N$7*EXP(-($B$1+$A570)*N$7)*(N$7-M$7)*($B$4+IF(N$6=1,1,0)*$B$3)</f>
        <v>-1.34951881049112E-3</v>
      </c>
      <c r="O570" s="3">
        <f t="shared" si="1256"/>
        <v>-6.647544795189757E-5</v>
      </c>
      <c r="P570" s="3">
        <f t="shared" si="1256"/>
        <v>-6.6702563970396077E-6</v>
      </c>
      <c r="Q570" s="3">
        <f t="shared" si="1256"/>
        <v>-5.6221582989455194E-7</v>
      </c>
      <c r="R570" s="3">
        <f t="shared" si="1256"/>
        <v>-4.351911397929607E-8</v>
      </c>
      <c r="S570" s="3">
        <f t="shared" si="1256"/>
        <v>-3.2023052429456656E-9</v>
      </c>
      <c r="T570" s="3">
        <f t="shared" si="1256"/>
        <v>-2.2784835602408311E-10</v>
      </c>
      <c r="U570" s="3">
        <f t="shared" si="1256"/>
        <v>-1.5828009855052208E-11</v>
      </c>
      <c r="V570" s="3">
        <f t="shared" si="1256"/>
        <v>-1.0799819079645195E-12</v>
      </c>
      <c r="W570" s="3">
        <f t="shared" si="1256"/>
        <v>-7.2669749912072934E-14</v>
      </c>
      <c r="X570" s="8">
        <f t="shared" si="1154"/>
        <v>9.6817065701149043E-4</v>
      </c>
      <c r="Y570" s="8">
        <f t="shared" ref="Y570:AF570" si="1257">(-EXP(-$B$1*Y$7)+EXP(-$B$1*X$7))*EXP(-Y$7*$A570)</f>
        <v>9.0988194021484584E-4</v>
      </c>
      <c r="Z570" s="8">
        <f t="shared" si="1257"/>
        <v>5.4779435288594901E-5</v>
      </c>
      <c r="AA570" s="8">
        <f t="shared" si="1257"/>
        <v>3.2979954848084791E-6</v>
      </c>
      <c r="AB570" s="8">
        <f t="shared" si="1257"/>
        <v>1.9855579307298582E-7</v>
      </c>
      <c r="AC570" s="8">
        <f t="shared" si="1257"/>
        <v>1.1954050011421255E-8</v>
      </c>
      <c r="AD570" s="8">
        <f t="shared" si="1257"/>
        <v>7.1969348999569241E-10</v>
      </c>
      <c r="AE570" s="8">
        <f t="shared" si="1257"/>
        <v>4.3329141090033171E-11</v>
      </c>
      <c r="AF570" s="8">
        <f t="shared" si="1257"/>
        <v>2.6086306096936297E-12</v>
      </c>
      <c r="AG570" s="3">
        <f t="shared" si="1156"/>
        <v>1.0548895008743427E-11</v>
      </c>
      <c r="AH570" s="9">
        <f t="shared" si="1157"/>
        <v>-6.1341764113232729E-2</v>
      </c>
      <c r="AI570" s="9">
        <f t="shared" si="1158"/>
        <v>0.24536705645293092</v>
      </c>
      <c r="AJ570" s="8">
        <f t="shared" si="1159"/>
        <v>-5.9389296063752395E-5</v>
      </c>
      <c r="AK570" s="7">
        <f t="shared" si="1160"/>
        <v>7.8517227148504481E-3</v>
      </c>
      <c r="AL570" s="7">
        <f t="shared" si="1161"/>
        <v>-1.4232736969181916E-3</v>
      </c>
      <c r="AM570" s="10">
        <f t="shared" si="1162"/>
        <v>6.369059721868504E-3</v>
      </c>
      <c r="AN570" s="8"/>
      <c r="AO570" s="10">
        <f>Fixing!B570</f>
        <v>6.3690183189802092E-3</v>
      </c>
      <c r="AP570" s="11">
        <f t="shared" si="1163"/>
        <v>-4.1402888294878037E-8</v>
      </c>
      <c r="AR570" t="str">
        <f t="shared" si="1164"/>
        <v>5.58999999999993 -0.00142327369691819 -5.93892960637524E-05 0.00785172271485045 0.0063690597218685</v>
      </c>
    </row>
    <row r="571" spans="1:44" x14ac:dyDescent="0.3">
      <c r="A571" s="4">
        <f t="shared" si="1165"/>
        <v>5.599999999999925</v>
      </c>
      <c r="B571" s="4">
        <f t="shared" si="1150"/>
        <v>3.1830299309584274E-2</v>
      </c>
      <c r="C571">
        <f>(C$7*EXP(-$B$1*C$7)-B$7*EXP(-$B$1*B$7))*EXP(-C$7*$A571)</f>
        <v>2.9952359370057208E-2</v>
      </c>
      <c r="D571">
        <f>(D$7*EXP(-$B$1*D$7)-C$7*EXP(-$B$1*C$7))*EXP(-D$7*$A571)</f>
        <v>1.7671704782659347E-3</v>
      </c>
      <c r="E571">
        <f>(E$7*EXP(-$B$1*E$7)-D$7*EXP(-$B$1*D$7))*EXP(-E$7*$A571)</f>
        <v>1.042374031019333E-4</v>
      </c>
      <c r="F571">
        <f>(F$7*EXP(-$B$1*F$7)-E$7*EXP(-$B$1*E$7))*EXP(-F$7*$A571)</f>
        <v>6.1470002525474952E-6</v>
      </c>
      <c r="G571">
        <f>(G$7*EXP(-$B$1*G$7)-F$7*EXP(-$B$1*F$7))*EXP(-G$7*$A571)</f>
        <v>3.6240486949175937E-7</v>
      </c>
      <c r="H571">
        <f>(H$7*EXP(-$B$1*H$7)-G$7*EXP(-$B$1*G$7))*EXP(-H$7*$A571)</f>
        <v>2.1360550110506546E-8</v>
      </c>
      <c r="I571">
        <f>(I$7*EXP(-$B$1*I$7)-H$7*EXP(-$B$1*H$7))*EXP(-I$7*$A571)</f>
        <v>1.2586783198448548E-9</v>
      </c>
      <c r="J571">
        <f>(J$7*EXP(-$B$1*J$7)-I$7*EXP(-$B$1*I$7))*EXP(-J$7*$A571)</f>
        <v>7.4147598364364187E-11</v>
      </c>
      <c r="K571" s="3">
        <f t="shared" si="1151"/>
        <v>-4.0338868257921964E-11</v>
      </c>
      <c r="L571" s="3">
        <v>0</v>
      </c>
      <c r="M571" s="4">
        <f t="shared" si="1152"/>
        <v>-1.4193137372527664E-3</v>
      </c>
      <c r="N571" s="3">
        <f t="shared" ref="N571:W571" si="1258">-N$7*EXP(-($B$1+$A571)*N$7)*(N$7-M$7)*($B$4+IF(N$6=1,1,0)*$B$3)</f>
        <v>-1.3461492271989986E-3</v>
      </c>
      <c r="O571" s="3">
        <f t="shared" si="1258"/>
        <v>-6.5978747048927748E-5</v>
      </c>
      <c r="P571" s="3">
        <f t="shared" si="1258"/>
        <v>-6.587397141318622E-6</v>
      </c>
      <c r="Q571" s="3">
        <f t="shared" si="1258"/>
        <v>-5.5246264217217587E-7</v>
      </c>
      <c r="R571" s="3">
        <f t="shared" si="1258"/>
        <v>-4.2550867534814587E-8</v>
      </c>
      <c r="S571" s="3">
        <f t="shared" si="1258"/>
        <v>-3.1154416966700313E-9</v>
      </c>
      <c r="T571" s="3">
        <f t="shared" si="1258"/>
        <v>-2.2056232378846881E-10</v>
      </c>
      <c r="U571" s="3">
        <f t="shared" si="1258"/>
        <v>-1.5245450736016474E-11</v>
      </c>
      <c r="V571" s="3">
        <f t="shared" si="1258"/>
        <v>-1.0350443635283159E-12</v>
      </c>
      <c r="W571" s="3">
        <f t="shared" si="1258"/>
        <v>-6.9298634596081537E-14</v>
      </c>
      <c r="X571" s="8">
        <f t="shared" si="1154"/>
        <v>9.630341865166708E-4</v>
      </c>
      <c r="Y571" s="8">
        <f t="shared" ref="Y571:AF571" si="1259">(-EXP(-$B$1*Y$7)+EXP(-$B$1*X$7))*EXP(-Y$7*$A571)</f>
        <v>9.0534388510582172E-4</v>
      </c>
      <c r="Z571" s="8">
        <f t="shared" si="1259"/>
        <v>5.4234370800346695E-5</v>
      </c>
      <c r="AA571" s="8">
        <f t="shared" si="1259"/>
        <v>3.2488947288418214E-6</v>
      </c>
      <c r="AB571" s="8">
        <f t="shared" si="1259"/>
        <v>1.9462412494751142E-7</v>
      </c>
      <c r="AC571" s="8">
        <f t="shared" si="1259"/>
        <v>1.1658903465021572E-8</v>
      </c>
      <c r="AD571" s="8">
        <f t="shared" si="1259"/>
        <v>6.9842333289025695E-10</v>
      </c>
      <c r="AE571" s="8">
        <f t="shared" si="1259"/>
        <v>4.1838853318324301E-11</v>
      </c>
      <c r="AF571" s="8">
        <f t="shared" si="1259"/>
        <v>2.5063447404431275E-12</v>
      </c>
      <c r="AG571" s="3">
        <f t="shared" si="1156"/>
        <v>1.0084717064480491E-11</v>
      </c>
      <c r="AH571" s="9">
        <f t="shared" si="1157"/>
        <v>-6.118860123631812E-2</v>
      </c>
      <c r="AI571" s="9">
        <f t="shared" si="1158"/>
        <v>0.24475440494527248</v>
      </c>
      <c r="AJ571" s="8">
        <f t="shared" si="1159"/>
        <v>-5.8926714815710575E-5</v>
      </c>
      <c r="AK571" s="7">
        <f t="shared" si="1160"/>
        <v>7.7906059667472169E-3</v>
      </c>
      <c r="AL571" s="7">
        <f t="shared" si="1161"/>
        <v>-1.4193137372527664E-3</v>
      </c>
      <c r="AM571" s="10">
        <f t="shared" si="1162"/>
        <v>6.3123655146787392E-3</v>
      </c>
      <c r="AN571" s="8"/>
      <c r="AO571" s="10">
        <f>Fixing!B571</f>
        <v>6.3123244471348866E-3</v>
      </c>
      <c r="AP571" s="11">
        <f t="shared" si="1163"/>
        <v>-4.1067543852559008E-8</v>
      </c>
      <c r="AR571" t="str">
        <f t="shared" si="1164"/>
        <v>5.59999999999993 -0.00141931373725277 -5.89267148157106E-05 0.00779060596674722 0.00631236551467874</v>
      </c>
    </row>
    <row r="572" spans="1:44" x14ac:dyDescent="0.3">
      <c r="A572" s="4">
        <f t="shared" si="1165"/>
        <v>5.6099999999999248</v>
      </c>
      <c r="B572" s="4">
        <f t="shared" si="1150"/>
        <v>3.1661644418900535E-2</v>
      </c>
      <c r="C572">
        <f>(C$7*EXP(-$B$1*C$7)-B$7*EXP(-$B$1*B$7))*EXP(-C$7*$A572)</f>
        <v>2.9802971354470797E-2</v>
      </c>
      <c r="D572">
        <f>(D$7*EXP(-$B$1*D$7)-C$7*EXP(-$B$1*C$7))*EXP(-D$7*$A572)</f>
        <v>1.7495868382136268E-3</v>
      </c>
      <c r="E572">
        <f>(E$7*EXP(-$B$1*E$7)-D$7*EXP(-$B$1*D$7))*EXP(-E$7*$A572)</f>
        <v>1.0268551034893195E-4</v>
      </c>
      <c r="F572">
        <f>(F$7*EXP(-$B$1*F$7)-E$7*EXP(-$B$1*E$7))*EXP(-F$7*$A572)</f>
        <v>6.0252814923633474E-6</v>
      </c>
      <c r="G572">
        <f>(G$7*EXP(-$B$1*G$7)-F$7*EXP(-$B$1*F$7))*EXP(-G$7*$A572)</f>
        <v>3.5345706138264705E-7</v>
      </c>
      <c r="H572">
        <f>(H$7*EXP(-$B$1*H$7)-G$7*EXP(-$B$1*G$7))*EXP(-H$7*$A572)</f>
        <v>2.072925044888022E-8</v>
      </c>
      <c r="I572">
        <f>(I$7*EXP(-$B$1*I$7)-H$7*EXP(-$B$1*H$7))*EXP(-I$7*$A572)</f>
        <v>1.2153866029681695E-9</v>
      </c>
      <c r="J572">
        <f>(J$7*EXP(-$B$1*J$7)-I$7*EXP(-$B$1*I$7))*EXP(-J$7*$A572)</f>
        <v>7.1240229446989249E-11</v>
      </c>
      <c r="K572" s="3">
        <f t="shared" si="1151"/>
        <v>-3.8563856474570646E-11</v>
      </c>
      <c r="L572" s="3">
        <v>0</v>
      </c>
      <c r="M572" s="4">
        <f t="shared" si="1152"/>
        <v>-1.4153671249914623E-3</v>
      </c>
      <c r="N572" s="3">
        <f t="shared" ref="N572:W572" si="1260">-N$7*EXP(-($B$1+$A572)*N$7)*(N$7-M$7)*($B$4+IF(N$6=1,1,0)*$B$3)</f>
        <v>-1.342788057343929E-3</v>
      </c>
      <c r="O572" s="3">
        <f t="shared" si="1260"/>
        <v>-6.5485757467876278E-5</v>
      </c>
      <c r="P572" s="3">
        <f t="shared" si="1260"/>
        <v>-6.505567179803125E-6</v>
      </c>
      <c r="Q572" s="3">
        <f t="shared" si="1260"/>
        <v>-5.428786504519218E-7</v>
      </c>
      <c r="R572" s="3">
        <f t="shared" si="1260"/>
        <v>-4.1604163375814776E-8</v>
      </c>
      <c r="S572" s="3">
        <f t="shared" si="1260"/>
        <v>-3.0309343516616509E-9</v>
      </c>
      <c r="T572" s="3">
        <f t="shared" si="1260"/>
        <v>-2.135092810141996E-10</v>
      </c>
      <c r="U572" s="3">
        <f t="shared" si="1260"/>
        <v>-1.468433304456889E-11</v>
      </c>
      <c r="V572" s="3">
        <f t="shared" si="1260"/>
        <v>-9.9197664939673458E-13</v>
      </c>
      <c r="W572" s="3">
        <f t="shared" si="1260"/>
        <v>-6.6083903724614336E-14</v>
      </c>
      <c r="X572" s="8">
        <f t="shared" si="1154"/>
        <v>9.5792659000718905E-4</v>
      </c>
      <c r="Y572" s="8">
        <f t="shared" ref="Y572:AF572" si="1261">(-EXP(-$B$1*Y$7)+EXP(-$B$1*X$7))*EXP(-Y$7*$A572)</f>
        <v>9.0082846364107877E-4</v>
      </c>
      <c r="Z572" s="8">
        <f t="shared" si="1261"/>
        <v>5.3694729794373999E-5</v>
      </c>
      <c r="AA572" s="8">
        <f t="shared" si="1261"/>
        <v>3.2005249878955372E-6</v>
      </c>
      <c r="AB572" s="8">
        <f t="shared" si="1261"/>
        <v>1.9077030906703897E-7</v>
      </c>
      <c r="AC572" s="8">
        <f t="shared" si="1261"/>
        <v>1.1371044112817007E-8</v>
      </c>
      <c r="AD572" s="8">
        <f t="shared" si="1261"/>
        <v>6.7778180392941434E-10</v>
      </c>
      <c r="AE572" s="8">
        <f t="shared" si="1261"/>
        <v>4.0399823374179944E-11</v>
      </c>
      <c r="AF572" s="8">
        <f t="shared" si="1261"/>
        <v>2.4080695574927296E-12</v>
      </c>
      <c r="AG572" s="3">
        <f t="shared" si="1156"/>
        <v>9.6409641186426583E-12</v>
      </c>
      <c r="AH572" s="9">
        <f t="shared" si="1157"/>
        <v>-6.1035820788360416E-2</v>
      </c>
      <c r="AI572" s="9">
        <f t="shared" si="1158"/>
        <v>0.24414328315344166</v>
      </c>
      <c r="AJ572" s="8">
        <f t="shared" si="1159"/>
        <v>-5.8467835676083997E-5</v>
      </c>
      <c r="AK572" s="7">
        <f t="shared" si="1160"/>
        <v>7.7299778184672192E-3</v>
      </c>
      <c r="AL572" s="7">
        <f t="shared" si="1161"/>
        <v>-1.4153671249914623E-3</v>
      </c>
      <c r="AM572" s="10">
        <f t="shared" si="1162"/>
        <v>6.2561428577996726E-3</v>
      </c>
      <c r="AN572" s="8"/>
      <c r="AO572" s="10">
        <f>Fixing!B572</f>
        <v>6.2561021227453264E-3</v>
      </c>
      <c r="AP572" s="11">
        <f t="shared" si="1163"/>
        <v>-4.0735054346145716E-8</v>
      </c>
      <c r="AR572" t="str">
        <f t="shared" si="1164"/>
        <v>5.60999999999992 -0.00141536712499146 -0.000058467835676084 0.00772997781846722 0.00625614285779967</v>
      </c>
    </row>
    <row r="573" spans="1:44" x14ac:dyDescent="0.3">
      <c r="A573" s="4">
        <f t="shared" si="1165"/>
        <v>5.6199999999999246</v>
      </c>
      <c r="B573" s="4">
        <f t="shared" si="1150"/>
        <v>3.149393532016545E-2</v>
      </c>
      <c r="C573">
        <f>(C$7*EXP(-$B$1*C$7)-B$7*EXP(-$B$1*B$7))*EXP(-C$7*$A573)</f>
        <v>2.9654328414720484E-2</v>
      </c>
      <c r="D573">
        <f>(D$7*EXP(-$B$1*D$7)-C$7*EXP(-$B$1*C$7))*EXP(-D$7*$A573)</f>
        <v>1.7321781583031341E-3</v>
      </c>
      <c r="E573">
        <f>(E$7*EXP(-$B$1*E$7)-D$7*EXP(-$B$1*D$7))*EXP(-E$7*$A573)</f>
        <v>1.0115672226896682E-4</v>
      </c>
      <c r="F573">
        <f>(F$7*EXP(-$B$1*F$7)-E$7*EXP(-$B$1*E$7))*EXP(-F$7*$A573)</f>
        <v>5.9059729251143018E-6</v>
      </c>
      <c r="G573">
        <f>(G$7*EXP(-$B$1*G$7)-F$7*EXP(-$B$1*F$7))*EXP(-G$7*$A573)</f>
        <v>3.4473017544290235E-7</v>
      </c>
      <c r="H573">
        <f>(H$7*EXP(-$B$1*H$7)-G$7*EXP(-$B$1*G$7))*EXP(-H$7*$A573)</f>
        <v>2.0116608511924268E-8</v>
      </c>
      <c r="I573">
        <f>(I$7*EXP(-$B$1*I$7)-H$7*EXP(-$B$1*H$7))*EXP(-I$7*$A573)</f>
        <v>1.1735838866729488E-9</v>
      </c>
      <c r="J573">
        <f>(J$7*EXP(-$B$1*J$7)-I$7*EXP(-$B$1*I$7))*EXP(-J$7*$A573)</f>
        <v>6.8446860095455677E-11</v>
      </c>
      <c r="K573" s="3">
        <f t="shared" si="1151"/>
        <v>-3.6866949679462544E-11</v>
      </c>
      <c r="L573" s="3">
        <v>0</v>
      </c>
      <c r="M573" s="4">
        <f t="shared" si="1152"/>
        <v>-1.4114337951233672E-3</v>
      </c>
      <c r="N573" s="3">
        <f t="shared" ref="N573:W573" si="1262">-N$7*EXP(-($B$1+$A573)*N$7)*(N$7-M$7)*($B$4+IF(N$6=1,1,0)*$B$3)</f>
        <v>-1.3394352799185891E-3</v>
      </c>
      <c r="O573" s="3">
        <f t="shared" si="1262"/>
        <v>-6.4996451477949101E-5</v>
      </c>
      <c r="P573" s="3">
        <f t="shared" si="1262"/>
        <v>-6.4247537263951594E-6</v>
      </c>
      <c r="Q573" s="3">
        <f t="shared" si="1262"/>
        <v>-5.3346091956141975E-7</v>
      </c>
      <c r="R573" s="3">
        <f t="shared" si="1262"/>
        <v>-4.0678522213096558E-8</v>
      </c>
      <c r="S573" s="3">
        <f t="shared" si="1262"/>
        <v>-2.9487192952131888E-9</v>
      </c>
      <c r="T573" s="3">
        <f t="shared" si="1262"/>
        <v>-2.066817772690865E-10</v>
      </c>
      <c r="U573" s="3">
        <f t="shared" si="1262"/>
        <v>-1.4143867616482137E-11</v>
      </c>
      <c r="V573" s="3">
        <f t="shared" si="1262"/>
        <v>-9.5070096280124857E-13</v>
      </c>
      <c r="W573" s="3">
        <f t="shared" si="1262"/>
        <v>-6.3018302697280436E-14</v>
      </c>
      <c r="X573" s="8">
        <f t="shared" si="1154"/>
        <v>9.5284768800643019E-4</v>
      </c>
      <c r="Y573" s="8">
        <f t="shared" ref="Y573:AF573" si="1263">(-EXP(-$B$1*Y$7)+EXP(-$B$1*X$7))*EXP(-Y$7*$A573)</f>
        <v>8.9633556293484495E-4</v>
      </c>
      <c r="Z573" s="8">
        <f t="shared" si="1263"/>
        <v>5.3160458306126488E-5</v>
      </c>
      <c r="AA573" s="8">
        <f t="shared" si="1263"/>
        <v>3.1528753785738451E-6</v>
      </c>
      <c r="AB573" s="8">
        <f t="shared" si="1263"/>
        <v>1.8699280385383133E-7</v>
      </c>
      <c r="AC573" s="8">
        <f t="shared" si="1263"/>
        <v>1.1090292033341841E-8</v>
      </c>
      <c r="AD573" s="8">
        <f t="shared" si="1263"/>
        <v>6.5775032434375246E-10</v>
      </c>
      <c r="AE573" s="8">
        <f t="shared" si="1263"/>
        <v>3.901028826595718E-11</v>
      </c>
      <c r="AF573" s="8">
        <f t="shared" si="1263"/>
        <v>2.3136477995832249E-12</v>
      </c>
      <c r="AG573" s="3">
        <f t="shared" si="1156"/>
        <v>9.2167374198656377E-12</v>
      </c>
      <c r="AH573" s="9">
        <f t="shared" si="1157"/>
        <v>-6.0883421814481323E-2</v>
      </c>
      <c r="AI573" s="9">
        <f t="shared" si="1158"/>
        <v>0.24353368725792529</v>
      </c>
      <c r="AJ573" s="8">
        <f t="shared" si="1159"/>
        <v>-5.8012627713848788E-5</v>
      </c>
      <c r="AK573" s="7">
        <f t="shared" si="1160"/>
        <v>7.6698341947825004E-3</v>
      </c>
      <c r="AL573" s="7">
        <f t="shared" si="1161"/>
        <v>-1.4114337951233672E-3</v>
      </c>
      <c r="AM573" s="10">
        <f t="shared" si="1162"/>
        <v>6.2003877719452845E-3</v>
      </c>
      <c r="AN573" s="8"/>
      <c r="AO573" s="10">
        <f>Fixing!B573</f>
        <v>6.2003473665554814E-3</v>
      </c>
      <c r="AP573" s="11">
        <f t="shared" si="1163"/>
        <v>-4.0405389803085945E-8</v>
      </c>
      <c r="AR573" t="str">
        <f t="shared" si="1164"/>
        <v>5.61999999999992 -0.00141143379512337 -5.80126277138488E-05 0.0076698341947825 0.00620038777194528</v>
      </c>
    </row>
    <row r="574" spans="1:44" x14ac:dyDescent="0.3">
      <c r="A574" s="4">
        <f t="shared" si="1165"/>
        <v>5.6299999999999244</v>
      </c>
      <c r="B574" s="4">
        <f t="shared" si="1150"/>
        <v>3.1327166158648286E-2</v>
      </c>
      <c r="C574">
        <f>(C$7*EXP(-$B$1*C$7)-B$7*EXP(-$B$1*B$7))*EXP(-C$7*$A574)</f>
        <v>2.9506426834725038E-2</v>
      </c>
      <c r="D574">
        <f>(D$7*EXP(-$B$1*D$7)-C$7*EXP(-$B$1*C$7))*EXP(-D$7*$A574)</f>
        <v>1.7149426976519585E-3</v>
      </c>
      <c r="E574">
        <f>(E$7*EXP(-$B$1*E$7)-D$7*EXP(-$B$1*D$7))*EXP(-E$7*$A574)</f>
        <v>9.9650694878270182E-5</v>
      </c>
      <c r="F574">
        <f>(F$7*EXP(-$B$1*F$7)-E$7*EXP(-$B$1*E$7))*EXP(-F$7*$A574)</f>
        <v>5.7890268257826578E-6</v>
      </c>
      <c r="G574">
        <f>(G$7*EXP(-$B$1*G$7)-F$7*EXP(-$B$1*F$7))*EXP(-G$7*$A574)</f>
        <v>3.3621875708472931E-7</v>
      </c>
      <c r="H574">
        <f>(H$7*EXP(-$B$1*H$7)-G$7*EXP(-$B$1*G$7))*EXP(-H$7*$A574)</f>
        <v>1.9522072880540784E-8</v>
      </c>
      <c r="I574">
        <f>(I$7*EXP(-$B$1*I$7)-H$7*EXP(-$B$1*H$7))*EXP(-I$7*$A574)</f>
        <v>1.1332189574040054E-9</v>
      </c>
      <c r="J574">
        <f>(J$7*EXP(-$B$1*J$7)-I$7*EXP(-$B$1*I$7))*EXP(-J$7*$A574)</f>
        <v>6.5763020322850441E-11</v>
      </c>
      <c r="K574" s="3">
        <f t="shared" si="1151"/>
        <v>-3.5244711056433866E-11</v>
      </c>
      <c r="L574" s="3">
        <v>0</v>
      </c>
      <c r="M574" s="4">
        <f t="shared" si="1152"/>
        <v>-1.4075136831196407E-3</v>
      </c>
      <c r="N574" s="3">
        <f t="shared" ref="N574:W574" si="1264">-N$7*EXP(-($B$1+$A574)*N$7)*(N$7-M$7)*($B$4+IF(N$6=1,1,0)*$B$3)</f>
        <v>-1.3360908739681085E-3</v>
      </c>
      <c r="O574" s="3">
        <f t="shared" si="1264"/>
        <v>-6.4510801555555373E-5</v>
      </c>
      <c r="P574" s="3">
        <f t="shared" si="1264"/>
        <v>-6.3449441538281979E-6</v>
      </c>
      <c r="Q574" s="3">
        <f t="shared" si="1264"/>
        <v>-5.2420656524697489E-7</v>
      </c>
      <c r="R574" s="3">
        <f t="shared" si="1264"/>
        <v>-3.977347542105181E-8</v>
      </c>
      <c r="S574" s="3">
        <f t="shared" si="1264"/>
        <v>-2.868734348269776E-9</v>
      </c>
      <c r="T574" s="3">
        <f t="shared" si="1264"/>
        <v>-2.0007260036750969E-10</v>
      </c>
      <c r="U574" s="3">
        <f t="shared" si="1264"/>
        <v>-1.3623294333177926E-11</v>
      </c>
      <c r="V574" s="3">
        <f t="shared" si="1264"/>
        <v>-9.1114273831030061E-13</v>
      </c>
      <c r="W574" s="3">
        <f t="shared" si="1264"/>
        <v>-6.0094913451168691E-14</v>
      </c>
      <c r="X574" s="8">
        <f t="shared" si="1154"/>
        <v>9.4779730233541149E-4</v>
      </c>
      <c r="Y574" s="8">
        <f t="shared" ref="Y574:AF574" si="1265">(-EXP(-$B$1*Y$7)+EXP(-$B$1*X$7))*EXP(-Y$7*$A574)</f>
        <v>8.9186507066436871E-4</v>
      </c>
      <c r="Z574" s="8">
        <f t="shared" si="1265"/>
        <v>5.2631502908010115E-5</v>
      </c>
      <c r="AA574" s="8">
        <f t="shared" si="1265"/>
        <v>3.1059351795136192E-6</v>
      </c>
      <c r="AB574" s="8">
        <f t="shared" si="1265"/>
        <v>1.8329009825543587E-7</v>
      </c>
      <c r="AC574" s="8">
        <f t="shared" si="1265"/>
        <v>1.0816471747407166E-8</v>
      </c>
      <c r="AD574" s="8">
        <f t="shared" si="1265"/>
        <v>6.3831086444947642E-10</v>
      </c>
      <c r="AE574" s="8">
        <f t="shared" si="1265"/>
        <v>3.766854563937724E-11</v>
      </c>
      <c r="AF574" s="8">
        <f t="shared" si="1265"/>
        <v>2.2229283717575752E-12</v>
      </c>
      <c r="AG574" s="3">
        <f t="shared" si="1156"/>
        <v>8.8111777641084696E-12</v>
      </c>
      <c r="AH574" s="9">
        <f t="shared" si="1157"/>
        <v>-6.0731403362186756E-2</v>
      </c>
      <c r="AI574" s="9">
        <f t="shared" si="1158"/>
        <v>0.24292561344874702</v>
      </c>
      <c r="AJ574" s="8">
        <f t="shared" si="1159"/>
        <v>-5.7561060273724346E-5</v>
      </c>
      <c r="AK574" s="7">
        <f t="shared" si="1160"/>
        <v>7.6101710567004627E-3</v>
      </c>
      <c r="AL574" s="7">
        <f t="shared" si="1161"/>
        <v>-1.4075136831196407E-3</v>
      </c>
      <c r="AM574" s="10">
        <f t="shared" si="1162"/>
        <v>6.1450963133070973E-3</v>
      </c>
      <c r="AN574" s="8"/>
      <c r="AO574" s="10">
        <f>Fixing!B574</f>
        <v>6.1450562347730164E-3</v>
      </c>
      <c r="AP574" s="11">
        <f t="shared" si="1163"/>
        <v>-4.0078534080910388E-8</v>
      </c>
      <c r="AR574" t="str">
        <f t="shared" si="1164"/>
        <v>5.62999999999992 -0.00140751368311964 -5.75610602737243E-05 0.00761017105670046 0.0061450963133071</v>
      </c>
    </row>
    <row r="575" spans="1:44" x14ac:dyDescent="0.3">
      <c r="A575" s="4">
        <f t="shared" si="1165"/>
        <v>5.6399999999999242</v>
      </c>
      <c r="B575" s="4">
        <f t="shared" si="1150"/>
        <v>3.1161331121693371E-2</v>
      </c>
      <c r="C575">
        <f>(C$7*EXP(-$B$1*C$7)-B$7*EXP(-$B$1*B$7))*EXP(-C$7*$A575)</f>
        <v>2.9359262916937252E-2</v>
      </c>
      <c r="D575">
        <f>(D$7*EXP(-$B$1*D$7)-C$7*EXP(-$B$1*C$7))*EXP(-D$7*$A575)</f>
        <v>1.6978787326996717E-3</v>
      </c>
      <c r="E575">
        <f>(E$7*EXP(-$B$1*E$7)-D$7*EXP(-$B$1*D$7))*EXP(-E$7*$A575)</f>
        <v>9.8167089314325667E-5</v>
      </c>
      <c r="F575">
        <f>(F$7*EXP(-$B$1*F$7)-E$7*EXP(-$B$1*E$7))*EXP(-F$7*$A575)</f>
        <v>5.6743964143693802E-6</v>
      </c>
      <c r="G575">
        <f>(G$7*EXP(-$B$1*G$7)-F$7*EXP(-$B$1*F$7))*EXP(-G$7*$A575)</f>
        <v>3.2791748639458313E-7</v>
      </c>
      <c r="H575">
        <f>(H$7*EXP(-$B$1*H$7)-G$7*EXP(-$B$1*G$7))*EXP(-H$7*$A575)</f>
        <v>1.8945108432529242E-8</v>
      </c>
      <c r="I575">
        <f>(I$7*EXP(-$B$1*I$7)-H$7*EXP(-$B$1*H$7))*EXP(-I$7*$A575)</f>
        <v>1.0942423630750598E-9</v>
      </c>
      <c r="J575">
        <f>(J$7*EXP(-$B$1*J$7)-I$7*EXP(-$B$1*I$7))*EXP(-J$7*$A575)</f>
        <v>6.3184415412954377E-11</v>
      </c>
      <c r="K575" s="3">
        <f t="shared" si="1151"/>
        <v>-3.3693855017886053E-11</v>
      </c>
      <c r="L575" s="3">
        <v>0</v>
      </c>
      <c r="M575" s="4">
        <f t="shared" si="1152"/>
        <v>-1.4036067249286893E-3</v>
      </c>
      <c r="N575" s="3">
        <f t="shared" ref="N575:W575" si="1266">-N$7*EXP(-($B$1+$A575)*N$7)*(N$7-M$7)*($B$4+IF(N$6=1,1,0)*$B$3)</f>
        <v>-1.3327548185899398E-3</v>
      </c>
      <c r="O575" s="3">
        <f t="shared" si="1266"/>
        <v>-6.4028780382758798E-5</v>
      </c>
      <c r="P575" s="3">
        <f t="shared" si="1266"/>
        <v>-6.2661259916941689E-6</v>
      </c>
      <c r="Q575" s="3">
        <f t="shared" si="1266"/>
        <v>-5.151127532902488E-7</v>
      </c>
      <c r="R575" s="3">
        <f t="shared" si="1266"/>
        <v>-3.8888564800412199E-8</v>
      </c>
      <c r="S575" s="3">
        <f t="shared" si="1266"/>
        <v>-2.7909190184031534E-9</v>
      </c>
      <c r="T575" s="3">
        <f t="shared" si="1266"/>
        <v>-1.9367476875187678E-10</v>
      </c>
      <c r="U575" s="3">
        <f t="shared" si="1266"/>
        <v>-1.3121881052684712E-11</v>
      </c>
      <c r="V575" s="3">
        <f t="shared" si="1266"/>
        <v>-8.7323051312523899E-13</v>
      </c>
      <c r="W575" s="3">
        <f t="shared" si="1266"/>
        <v>-5.7307138849033241E-14</v>
      </c>
      <c r="X575" s="8">
        <f t="shared" si="1154"/>
        <v>9.4277525610148428E-4</v>
      </c>
      <c r="Y575" s="8">
        <f t="shared" ref="Y575:AF575" si="1267">(-EXP(-$B$1*Y$7)+EXP(-$B$1*X$7))*EXP(-Y$7*$A575)</f>
        <v>8.8741687506711038E-4</v>
      </c>
      <c r="Z575" s="8">
        <f t="shared" si="1267"/>
        <v>5.2107810704044282E-5</v>
      </c>
      <c r="AA575" s="8">
        <f t="shared" si="1267"/>
        <v>3.0596938289720463E-6</v>
      </c>
      <c r="AB575" s="8">
        <f t="shared" si="1267"/>
        <v>1.7966071114024313E-7</v>
      </c>
      <c r="AC575" s="8">
        <f t="shared" si="1267"/>
        <v>1.0549412108420644E-8</v>
      </c>
      <c r="AD575" s="8">
        <f t="shared" si="1267"/>
        <v>6.1944592742048093E-10</v>
      </c>
      <c r="AE575" s="8">
        <f t="shared" si="1267"/>
        <v>3.6372951691927991E-11</v>
      </c>
      <c r="AF575" s="8">
        <f t="shared" si="1267"/>
        <v>2.1357661035767496E-12</v>
      </c>
      <c r="AG575" s="3">
        <f t="shared" si="1156"/>
        <v>8.4234637544715149E-12</v>
      </c>
      <c r="AH575" s="9">
        <f t="shared" si="1157"/>
        <v>-6.0579764481360904E-2</v>
      </c>
      <c r="AI575" s="9">
        <f t="shared" si="1158"/>
        <v>0.24231905792544361</v>
      </c>
      <c r="AJ575" s="8">
        <f t="shared" si="1159"/>
        <v>-5.7113102973482626E-5</v>
      </c>
      <c r="AK575" s="7">
        <f t="shared" si="1160"/>
        <v>7.5509844011115452E-3</v>
      </c>
      <c r="AL575" s="7">
        <f t="shared" si="1161"/>
        <v>-1.4036067249286893E-3</v>
      </c>
      <c r="AM575" s="10">
        <f t="shared" si="1162"/>
        <v>6.0902645732093738E-3</v>
      </c>
      <c r="AN575" s="8"/>
      <c r="AO575" s="10">
        <f>Fixing!B575</f>
        <v>6.090224818768062E-3</v>
      </c>
      <c r="AP575" s="11">
        <f t="shared" si="1163"/>
        <v>-3.9754441311795619E-8</v>
      </c>
      <c r="AR575" t="str">
        <f t="shared" si="1164"/>
        <v>5.63999999999992 -0.00140360672492869 -5.71131029734826E-05 0.00755098440111155 0.00609026457320937</v>
      </c>
    </row>
    <row r="576" spans="1:44" x14ac:dyDescent="0.3">
      <c r="A576" s="4">
        <f t="shared" si="1165"/>
        <v>5.649999999999924</v>
      </c>
      <c r="B576" s="4">
        <f t="shared" si="1150"/>
        <v>3.0996424438356582E-2</v>
      </c>
      <c r="C576">
        <f>(C$7*EXP(-$B$1*C$7)-B$7*EXP(-$B$1*B$7))*EXP(-C$7*$A576)</f>
        <v>2.9212832982251521E-2</v>
      </c>
      <c r="D576">
        <f>(D$7*EXP(-$B$1*D$7)-C$7*EXP(-$B$1*C$7))*EXP(-D$7*$A576)</f>
        <v>1.6809845570355585E-3</v>
      </c>
      <c r="E576">
        <f>(E$7*EXP(-$B$1*E$7)-D$7*EXP(-$B$1*D$7))*EXP(-E$7*$A576)</f>
        <v>9.6705571759622561E-5</v>
      </c>
      <c r="F576">
        <f>(F$7*EXP(-$B$1*F$7)-E$7*EXP(-$B$1*E$7))*EXP(-F$7*$A576)</f>
        <v>5.5620358371814782E-6</v>
      </c>
      <c r="G576">
        <f>(G$7*EXP(-$B$1*G$7)-F$7*EXP(-$B$1*F$7))*EXP(-G$7*$A576)</f>
        <v>3.1982117480805269E-7</v>
      </c>
      <c r="H576">
        <f>(H$7*EXP(-$B$1*H$7)-G$7*EXP(-$B$1*G$7))*EXP(-H$7*$A576)</f>
        <v>1.8385195860940224E-8</v>
      </c>
      <c r="I576">
        <f>(I$7*EXP(-$B$1*I$7)-H$7*EXP(-$B$1*H$7))*EXP(-I$7*$A576)</f>
        <v>1.0566063524837562E-9</v>
      </c>
      <c r="J576">
        <f>(J$7*EXP(-$B$1*J$7)-I$7*EXP(-$B$1*I$7))*EXP(-J$7*$A576)</f>
        <v>6.0706919047779892E-11</v>
      </c>
      <c r="K576" s="3">
        <f t="shared" si="1151"/>
        <v>-3.2211240550348687E-11</v>
      </c>
      <c r="L576" s="3">
        <v>0</v>
      </c>
      <c r="M576" s="4">
        <f t="shared" si="1152"/>
        <v>-1.3997128569713938E-3</v>
      </c>
      <c r="N576" s="3">
        <f t="shared" ref="N576:W576" si="1268">-N$7*EXP(-($B$1+$A576)*N$7)*(N$7-M$7)*($B$4+IF(N$6=1,1,0)*$B$3)</f>
        <v>-1.3294270929337256E-3</v>
      </c>
      <c r="O576" s="3">
        <f t="shared" si="1268"/>
        <v>-6.3550360845741443E-5</v>
      </c>
      <c r="P576" s="3">
        <f t="shared" si="1268"/>
        <v>-6.1882869244948664E-6</v>
      </c>
      <c r="Q576" s="3">
        <f t="shared" si="1268"/>
        <v>-5.0617669864025429E-7</v>
      </c>
      <c r="R576" s="3">
        <f t="shared" si="1268"/>
        <v>-3.8023342346276299E-8</v>
      </c>
      <c r="S576" s="3">
        <f t="shared" si="1268"/>
        <v>-2.7152144540613658E-9</v>
      </c>
      <c r="T576" s="3">
        <f t="shared" si="1268"/>
        <v>-1.8748152411770362E-10</v>
      </c>
      <c r="U576" s="3">
        <f t="shared" si="1268"/>
        <v>-1.2638922579942518E-11</v>
      </c>
      <c r="V576" s="3">
        <f t="shared" si="1268"/>
        <v>-8.3689579798119574E-13</v>
      </c>
      <c r="W576" s="3">
        <f t="shared" si="1268"/>
        <v>-5.4648687791703722E-14</v>
      </c>
      <c r="X576" s="8">
        <f t="shared" si="1154"/>
        <v>9.3778137368715571E-4</v>
      </c>
      <c r="Y576" s="8">
        <f t="shared" ref="Y576:AF576" si="1269">(-EXP(-$B$1*Y$7)+EXP(-$B$1*X$7))*EXP(-Y$7*$A576)</f>
        <v>8.8299086493794847E-4</v>
      </c>
      <c r="Z576" s="8">
        <f t="shared" si="1269"/>
        <v>5.158932932457218E-5</v>
      </c>
      <c r="AA576" s="8">
        <f t="shared" si="1269"/>
        <v>3.0141409224501778E-6</v>
      </c>
      <c r="AB576" s="8">
        <f t="shared" si="1269"/>
        <v>1.7610319070501461E-7</v>
      </c>
      <c r="AC576" s="8">
        <f t="shared" si="1269"/>
        <v>1.028894619541436E-8</v>
      </c>
      <c r="AD576" s="8">
        <f t="shared" si="1269"/>
        <v>6.0113853354002047E-10</v>
      </c>
      <c r="AE576" s="8">
        <f t="shared" si="1269"/>
        <v>3.5121919159000483E-11</v>
      </c>
      <c r="AF576" s="8">
        <f t="shared" si="1269"/>
        <v>2.0520215168160495E-12</v>
      </c>
      <c r="AG576" s="3">
        <f t="shared" si="1156"/>
        <v>8.0528101375871734E-12</v>
      </c>
      <c r="AH576" s="9">
        <f t="shared" si="1157"/>
        <v>-6.0428504224260257E-2</v>
      </c>
      <c r="AI576" s="9">
        <f t="shared" si="1158"/>
        <v>0.24171401689704103</v>
      </c>
      <c r="AJ576" s="8">
        <f t="shared" si="1159"/>
        <v>-5.6668725701286878E-5</v>
      </c>
      <c r="AK576" s="7">
        <f t="shared" si="1160"/>
        <v>7.492270260440778E-3</v>
      </c>
      <c r="AL576" s="7">
        <f t="shared" si="1161"/>
        <v>-1.3997128569713938E-3</v>
      </c>
      <c r="AM576" s="10">
        <f t="shared" si="1162"/>
        <v>6.0358886777680974E-3</v>
      </c>
      <c r="AN576" s="8"/>
      <c r="AO576" s="10">
        <f>Fixing!B576</f>
        <v>6.0358492446564984E-3</v>
      </c>
      <c r="AP576" s="11">
        <f t="shared" si="1163"/>
        <v>-3.9433111598957682E-8</v>
      </c>
      <c r="AR576" t="str">
        <f t="shared" si="1164"/>
        <v>5.64999999999992 -0.00139971285697139 -5.66687257012869E-05 0.00749227026044078 0.0060358886777681</v>
      </c>
    </row>
    <row r="577" spans="1:44" x14ac:dyDescent="0.3">
      <c r="A577" s="4">
        <f t="shared" si="1165"/>
        <v>5.6599999999999238</v>
      </c>
      <c r="B577" s="4">
        <f t="shared" si="1150"/>
        <v>3.083244037904545E-2</v>
      </c>
      <c r="C577">
        <f>(C$7*EXP(-$B$1*C$7)-B$7*EXP(-$B$1*B$7))*EXP(-C$7*$A577)</f>
        <v>2.906713336991185E-2</v>
      </c>
      <c r="D577">
        <f>(D$7*EXP(-$B$1*D$7)-C$7*EXP(-$B$1*C$7))*EXP(-D$7*$A577)</f>
        <v>1.664258481227974E-3</v>
      </c>
      <c r="E577">
        <f>(E$7*EXP(-$B$1*E$7)-D$7*EXP(-$B$1*D$7))*EXP(-E$7*$A577)</f>
        <v>9.5265813366545059E-5</v>
      </c>
      <c r="F577">
        <f>(F$7*EXP(-$B$1*F$7)-E$7*EXP(-$B$1*E$7))*EXP(-F$7*$A577)</f>
        <v>5.4519001484899158E-6</v>
      </c>
      <c r="G577">
        <f>(G$7*EXP(-$B$1*G$7)-F$7*EXP(-$B$1*F$7))*EXP(-G$7*$A577)</f>
        <v>3.1192476186683977E-7</v>
      </c>
      <c r="H577">
        <f>(H$7*EXP(-$B$1*H$7)-G$7*EXP(-$B$1*G$7))*EXP(-H$7*$A577)</f>
        <v>1.7841831206664003E-8</v>
      </c>
      <c r="I577">
        <f>(I$7*EXP(-$B$1*I$7)-H$7*EXP(-$B$1*H$7))*EXP(-I$7*$A577)</f>
        <v>1.0202648168104701E-9</v>
      </c>
      <c r="J577">
        <f>(J$7*EXP(-$B$1*J$7)-I$7*EXP(-$B$1*I$7))*EXP(-J$7*$A577)</f>
        <v>5.8326566704581979E-11</v>
      </c>
      <c r="K577" s="3">
        <f t="shared" si="1151"/>
        <v>-3.0793864852853532E-11</v>
      </c>
      <c r="L577" s="3">
        <v>0</v>
      </c>
      <c r="M577" s="4">
        <f t="shared" si="1152"/>
        <v>-1.3958320161363976E-3</v>
      </c>
      <c r="N577" s="3">
        <f t="shared" ref="N577:W577" si="1270">-N$7*EXP(-($B$1+$A577)*N$7)*(N$7-M$7)*($B$4+IF(N$6=1,1,0)*$B$3)</f>
        <v>-1.3261076762011697E-3</v>
      </c>
      <c r="O577" s="3">
        <f t="shared" si="1270"/>
        <v>-6.3075516033278068E-5</v>
      </c>
      <c r="P577" s="3">
        <f t="shared" si="1270"/>
        <v>-6.1114147897176908E-6</v>
      </c>
      <c r="Q577" s="3">
        <f t="shared" si="1270"/>
        <v>-4.973956645604126E-7</v>
      </c>
      <c r="R577" s="3">
        <f t="shared" si="1270"/>
        <v>-3.7177370021297394E-8</v>
      </c>
      <c r="S577" s="3">
        <f t="shared" si="1270"/>
        <v>-2.6415634000595011E-9</v>
      </c>
      <c r="T577" s="3">
        <f t="shared" si="1270"/>
        <v>-1.8148632427452616E-10</v>
      </c>
      <c r="U577" s="3">
        <f t="shared" si="1270"/>
        <v>-1.2173739675006305E-11</v>
      </c>
      <c r="V577" s="3">
        <f t="shared" si="1270"/>
        <v>-8.0207295341972229E-13</v>
      </c>
      <c r="W577" s="3">
        <f t="shared" si="1270"/>
        <v>-5.2113561021123992E-14</v>
      </c>
      <c r="X577" s="8">
        <f t="shared" si="1154"/>
        <v>9.3281548073902479E-4</v>
      </c>
      <c r="Y577" s="8">
        <f t="shared" ref="Y577:AF577" si="1271">(-EXP(-$B$1*Y$7)+EXP(-$B$1*X$7))*EXP(-Y$7*$A577)</f>
        <v>8.7858692962639907E-4</v>
      </c>
      <c r="Z577" s="8">
        <f t="shared" si="1271"/>
        <v>5.1076006921023776E-5</v>
      </c>
      <c r="AA577" s="8">
        <f t="shared" si="1271"/>
        <v>2.9692662103518627E-6</v>
      </c>
      <c r="AB577" s="8">
        <f t="shared" si="1271"/>
        <v>1.726161138941419E-7</v>
      </c>
      <c r="AC577" s="8">
        <f t="shared" si="1271"/>
        <v>1.0034911208713825E-8</v>
      </c>
      <c r="AD577" s="8">
        <f t="shared" si="1271"/>
        <v>5.8337220491781436E-10</v>
      </c>
      <c r="AE577" s="8">
        <f t="shared" si="1271"/>
        <v>3.3913915369291379E-11</v>
      </c>
      <c r="AF577" s="8">
        <f t="shared" si="1271"/>
        <v>1.9715606022701936E-12</v>
      </c>
      <c r="AG577" s="3">
        <f t="shared" si="1156"/>
        <v>7.6984662132133829E-12</v>
      </c>
      <c r="AH577" s="9">
        <f t="shared" si="1157"/>
        <v>-6.027762164550772E-2</v>
      </c>
      <c r="AI577" s="9">
        <f t="shared" si="1158"/>
        <v>0.24111048658203088</v>
      </c>
      <c r="AJ577" s="8">
        <f t="shared" si="1159"/>
        <v>-5.6227898613059332E-5</v>
      </c>
      <c r="AK577" s="7">
        <f t="shared" si="1160"/>
        <v>7.4340247023031054E-3</v>
      </c>
      <c r="AL577" s="7">
        <f t="shared" si="1161"/>
        <v>-1.3958320161363976E-3</v>
      </c>
      <c r="AM577" s="10">
        <f t="shared" si="1162"/>
        <v>5.9819647875536484E-3</v>
      </c>
      <c r="AN577" s="8"/>
      <c r="AO577" s="10">
        <f>Fixing!B577</f>
        <v>5.9819256730543387E-3</v>
      </c>
      <c r="AP577" s="11">
        <f t="shared" si="1163"/>
        <v>-3.9114499309628181E-8</v>
      </c>
      <c r="AR577" t="str">
        <f t="shared" si="1164"/>
        <v>5.65999999999992 -0.0013958320161364 -5.62278986130593E-05 0.00743402470230311 0.00598196478755365</v>
      </c>
    </row>
    <row r="578" spans="1:44" x14ac:dyDescent="0.3">
      <c r="A578" s="4">
        <f t="shared" si="1165"/>
        <v>5.6699999999999235</v>
      </c>
      <c r="B578" s="4">
        <f t="shared" si="1150"/>
        <v>3.0669373255163054E-2</v>
      </c>
      <c r="C578">
        <f>(C$7*EXP(-$B$1*C$7)-B$7*EXP(-$B$1*B$7))*EXP(-C$7*$A578)</f>
        <v>2.8922160437420338E-2</v>
      </c>
      <c r="D578">
        <f>(D$7*EXP(-$B$1*D$7)-C$7*EXP(-$B$1*C$7))*EXP(-D$7*$A578)</f>
        <v>1.6476988326553988E-3</v>
      </c>
      <c r="E578">
        <f>(E$7*EXP(-$B$1*E$7)-D$7*EXP(-$B$1*D$7))*EXP(-E$7*$A578)</f>
        <v>9.384749018338051E-5</v>
      </c>
      <c r="F578">
        <f>(F$7*EXP(-$B$1*F$7)-E$7*EXP(-$B$1*E$7))*EXP(-F$7*$A578)</f>
        <v>5.3439452925507198E-6</v>
      </c>
      <c r="G578">
        <f>(G$7*EXP(-$B$1*G$7)-F$7*EXP(-$B$1*F$7))*EXP(-G$7*$A578)</f>
        <v>3.0422331205580656E-7</v>
      </c>
      <c r="H578">
        <f>(H$7*EXP(-$B$1*H$7)-G$7*EXP(-$B$1*G$7))*EXP(-H$7*$A578)</f>
        <v>1.7314525404833455E-8</v>
      </c>
      <c r="I578">
        <f>(I$7*EXP(-$B$1*I$7)-H$7*EXP(-$B$1*H$7))*EXP(-I$7*$A578)</f>
        <v>9.8517323312922336E-10</v>
      </c>
      <c r="J578">
        <f>(J$7*EXP(-$B$1*J$7)-I$7*EXP(-$B$1*I$7))*EXP(-J$7*$A578)</f>
        <v>5.6039549311775933E-11</v>
      </c>
      <c r="K578" s="3">
        <f t="shared" si="1151"/>
        <v>-2.9438857255236824E-11</v>
      </c>
      <c r="L578" s="3">
        <v>0</v>
      </c>
      <c r="M578" s="4">
        <f t="shared" si="1152"/>
        <v>-1.391964139775453E-3</v>
      </c>
      <c r="N578" s="3">
        <f t="shared" ref="N578:W578" si="1272">-N$7*EXP(-($B$1+$A578)*N$7)*(N$7-M$7)*($B$4+IF(N$6=1,1,0)*$B$3)</f>
        <v>-1.3227965476459067E-3</v>
      </c>
      <c r="O578" s="3">
        <f t="shared" si="1272"/>
        <v>-6.2604219235222911E-5</v>
      </c>
      <c r="P578" s="3">
        <f t="shared" si="1272"/>
        <v>-6.0354975759351738E-6</v>
      </c>
      <c r="Q578" s="3">
        <f t="shared" si="1272"/>
        <v>-4.8876696179040434E-7</v>
      </c>
      <c r="R578" s="3">
        <f t="shared" si="1272"/>
        <v>-3.6350219533918012E-8</v>
      </c>
      <c r="S578" s="3">
        <f t="shared" si="1272"/>
        <v>-2.5699101542777099E-9</v>
      </c>
      <c r="T578" s="3">
        <f t="shared" si="1272"/>
        <v>-1.7568283623510584E-10</v>
      </c>
      <c r="U578" s="3">
        <f t="shared" si="1272"/>
        <v>-1.1725678097752548E-11</v>
      </c>
      <c r="V578" s="3">
        <f t="shared" si="1272"/>
        <v>-7.6869907120969083E-13</v>
      </c>
      <c r="W578" s="3">
        <f t="shared" si="1272"/>
        <v>-4.9696037581980069E-14</v>
      </c>
      <c r="X578" s="8">
        <f t="shared" si="1154"/>
        <v>9.2787740415683725E-4</v>
      </c>
      <c r="Y578" s="8">
        <f t="shared" ref="Y578:AF578" si="1273">(-EXP(-$B$1*Y$7)+EXP(-$B$1*X$7))*EXP(-Y$7*$A578)</f>
        <v>8.7420495903385012E-4</v>
      </c>
      <c r="Z578" s="8">
        <f t="shared" si="1273"/>
        <v>5.0567792160730951E-5</v>
      </c>
      <c r="AA578" s="8">
        <f t="shared" si="1273"/>
        <v>2.9250595956775571E-6</v>
      </c>
      <c r="AB578" s="8">
        <f t="shared" si="1273"/>
        <v>1.6919808583040574E-7</v>
      </c>
      <c r="AC578" s="8">
        <f t="shared" si="1273"/>
        <v>9.7871483681828249E-9</v>
      </c>
      <c r="AD578" s="8">
        <f t="shared" si="1273"/>
        <v>5.6613095065883745E-10</v>
      </c>
      <c r="AE578" s="8">
        <f t="shared" si="1273"/>
        <v>3.2747460367088472E-11</v>
      </c>
      <c r="AF578" s="8">
        <f t="shared" si="1273"/>
        <v>1.8942546053099977E-12</v>
      </c>
      <c r="AG578" s="3">
        <f t="shared" si="1156"/>
        <v>7.3597143138092076E-12</v>
      </c>
      <c r="AH578" s="9">
        <f t="shared" si="1157"/>
        <v>-6.0127115802086677E-2</v>
      </c>
      <c r="AI578" s="9">
        <f t="shared" si="1158"/>
        <v>0.24050846320834671</v>
      </c>
      <c r="AJ578" s="8">
        <f t="shared" si="1159"/>
        <v>-5.5790592129877736E-5</v>
      </c>
      <c r="AK578" s="7">
        <f t="shared" si="1160"/>
        <v>7.376243829162436E-3</v>
      </c>
      <c r="AL578" s="7">
        <f t="shared" si="1161"/>
        <v>-1.391964139775453E-3</v>
      </c>
      <c r="AM578" s="10">
        <f t="shared" si="1162"/>
        <v>5.9284890972571046E-3</v>
      </c>
      <c r="AN578" s="8"/>
      <c r="AO578" s="10">
        <f>Fixing!B578</f>
        <v>5.9284502986746606E-3</v>
      </c>
      <c r="AP578" s="11">
        <f t="shared" si="1163"/>
        <v>-3.8798582444043994E-8</v>
      </c>
      <c r="AR578" t="str">
        <f t="shared" si="1164"/>
        <v>5.66999999999992 -0.00139196413977545 -5.57905921298777E-05 0.00737624382916244 0.0059284890972571</v>
      </c>
    </row>
    <row r="579" spans="1:44" x14ac:dyDescent="0.3">
      <c r="A579" s="4">
        <f t="shared" si="1165"/>
        <v>5.6799999999999233</v>
      </c>
      <c r="B579" s="4">
        <f t="shared" si="1150"/>
        <v>3.0507217418755624E-2</v>
      </c>
      <c r="C579">
        <f>(C$7*EXP(-$B$1*C$7)-B$7*EXP(-$B$1*B$7))*EXP(-C$7*$A579)</f>
        <v>2.8777910560446127E-2</v>
      </c>
      <c r="D579">
        <f>(D$7*EXP(-$B$1*D$7)-C$7*EXP(-$B$1*C$7))*EXP(-D$7*$A579)</f>
        <v>1.6313039553391762E-3</v>
      </c>
      <c r="E579">
        <f>(E$7*EXP(-$B$1*E$7)-D$7*EXP(-$B$1*D$7))*EXP(-E$7*$A579)</f>
        <v>9.2450283081429321E-5</v>
      </c>
      <c r="F579">
        <f>(F$7*EXP(-$B$1*F$7)-E$7*EXP(-$B$1*E$7))*EXP(-F$7*$A579)</f>
        <v>5.2381280859820983E-6</v>
      </c>
      <c r="G579">
        <f>(G$7*EXP(-$B$1*G$7)-F$7*EXP(-$B$1*F$7))*EXP(-G$7*$A579)</f>
        <v>2.9671201171811713E-7</v>
      </c>
      <c r="H579">
        <f>(H$7*EXP(-$B$1*H$7)-G$7*EXP(-$B$1*G$7))*EXP(-H$7*$A579)</f>
        <v>1.6802803844632782E-8</v>
      </c>
      <c r="I579">
        <f>(I$7*EXP(-$B$1*I$7)-H$7*EXP(-$B$1*H$7))*EXP(-I$7*$A579)</f>
        <v>9.5128860986155637E-10</v>
      </c>
      <c r="J579">
        <f>(J$7*EXP(-$B$1*J$7)-I$7*EXP(-$B$1*I$7))*EXP(-J$7*$A579)</f>
        <v>5.3842207153610198E-11</v>
      </c>
      <c r="K579" s="3">
        <f t="shared" si="1151"/>
        <v>-2.8143473404050543E-11</v>
      </c>
      <c r="L579" s="3">
        <v>0</v>
      </c>
      <c r="M579" s="4">
        <f t="shared" si="1152"/>
        <v>-1.3881091656988195E-3</v>
      </c>
      <c r="N579" s="3">
        <f t="shared" ref="N579:W579" si="1274">-N$7*EXP(-($B$1+$A579)*N$7)*(N$7-M$7)*($B$4+IF(N$6=1,1,0)*$B$3)</f>
        <v>-1.3194936865733729E-3</v>
      </c>
      <c r="O579" s="3">
        <f t="shared" si="1274"/>
        <v>-6.2136443941006653E-5</v>
      </c>
      <c r="P579" s="3">
        <f t="shared" si="1274"/>
        <v>-5.9605234209282157E-6</v>
      </c>
      <c r="Q579" s="3">
        <f t="shared" si="1274"/>
        <v>-4.802879477225661E-7</v>
      </c>
      <c r="R579" s="3">
        <f t="shared" si="1274"/>
        <v>-3.5541472121537752E-8</v>
      </c>
      <c r="S579" s="3">
        <f t="shared" si="1274"/>
        <v>-2.5002005255338296E-9</v>
      </c>
      <c r="T579" s="3">
        <f t="shared" si="1274"/>
        <v>-1.7006492952561946E-10</v>
      </c>
      <c r="U579" s="3">
        <f t="shared" si="1274"/>
        <v>-1.1294107687746581E-11</v>
      </c>
      <c r="V579" s="3">
        <f t="shared" si="1274"/>
        <v>-7.3671386070217474E-13</v>
      </c>
      <c r="W579" s="3">
        <f t="shared" si="1274"/>
        <v>-4.7390661911368822E-14</v>
      </c>
      <c r="X579" s="8">
        <f t="shared" si="1154"/>
        <v>9.2296697208265189E-4</v>
      </c>
      <c r="Y579" s="8">
        <f t="shared" ref="Y579:AF579" si="1275">(-EXP(-$B$1*Y$7)+EXP(-$B$1*X$7))*EXP(-Y$7*$A579)</f>
        <v>8.6984484361080864E-4</v>
      </c>
      <c r="Z579" s="8">
        <f t="shared" si="1275"/>
        <v>5.0064634221794176E-5</v>
      </c>
      <c r="AA579" s="8">
        <f t="shared" si="1275"/>
        <v>2.8815111317524669E-6</v>
      </c>
      <c r="AB579" s="8">
        <f t="shared" si="1275"/>
        <v>1.6584773925700628E-7</v>
      </c>
      <c r="AC579" s="8">
        <f t="shared" si="1275"/>
        <v>9.5455028139806446E-9</v>
      </c>
      <c r="AD579" s="8">
        <f t="shared" si="1275"/>
        <v>5.4939925247043906E-10</v>
      </c>
      <c r="AE579" s="8">
        <f t="shared" si="1275"/>
        <v>3.1621125099140627E-11</v>
      </c>
      <c r="AF579" s="8">
        <f t="shared" si="1275"/>
        <v>1.8199798198474992E-12</v>
      </c>
      <c r="AG579" s="3">
        <f t="shared" si="1156"/>
        <v>7.0358683510126365E-12</v>
      </c>
      <c r="AH579" s="9">
        <f t="shared" si="1157"/>
        <v>-5.9976985753335134E-2</v>
      </c>
      <c r="AI579" s="9">
        <f t="shared" si="1158"/>
        <v>0.23990794301334054</v>
      </c>
      <c r="AJ579" s="8">
        <f t="shared" si="1159"/>
        <v>-5.5356776935400079E-5</v>
      </c>
      <c r="AK579" s="7">
        <f t="shared" si="1160"/>
        <v>7.3189237779944143E-3</v>
      </c>
      <c r="AL579" s="7">
        <f t="shared" si="1161"/>
        <v>-1.3881091656988195E-3</v>
      </c>
      <c r="AM579" s="10">
        <f t="shared" si="1162"/>
        <v>5.8754578353601948E-3</v>
      </c>
      <c r="AN579" s="8"/>
      <c r="AO579" s="10">
        <f>Fixing!B579</f>
        <v>5.875419350012197E-3</v>
      </c>
      <c r="AP579" s="11">
        <f t="shared" si="1163"/>
        <v>-3.8485347997850583E-8</v>
      </c>
      <c r="AR579" t="str">
        <f t="shared" si="1164"/>
        <v>5.67999999999992 -0.00138810916569882 -5.53567769354001E-05 0.00731892377799441 0.00587545783536019</v>
      </c>
    </row>
    <row r="580" spans="1:44" x14ac:dyDescent="0.3">
      <c r="A580" s="4">
        <f t="shared" si="1165"/>
        <v>5.6899999999999231</v>
      </c>
      <c r="B580" s="4">
        <f t="shared" si="1150"/>
        <v>3.0345967262163737E-2</v>
      </c>
      <c r="C580">
        <f>(C$7*EXP(-$B$1*C$7)-B$7*EXP(-$B$1*B$7))*EXP(-C$7*$A580)</f>
        <v>2.8634380132734776E-2</v>
      </c>
      <c r="D580">
        <f>(D$7*EXP(-$B$1*D$7)-C$7*EXP(-$B$1*C$7))*EXP(-D$7*$A580)</f>
        <v>1.6150722097779118E-3</v>
      </c>
      <c r="E580">
        <f>(E$7*EXP(-$B$1*E$7)-D$7*EXP(-$B$1*D$7))*EXP(-E$7*$A580)</f>
        <v>9.107387768319915E-5</v>
      </c>
      <c r="F580">
        <f>(F$7*EXP(-$B$1*F$7)-E$7*EXP(-$B$1*E$7))*EXP(-F$7*$A580)</f>
        <v>5.1344062004905083E-6</v>
      </c>
      <c r="G580">
        <f>(G$7*EXP(-$B$1*G$7)-F$7*EXP(-$B$1*F$7))*EXP(-G$7*$A580)</f>
        <v>2.893861660465463E-7</v>
      </c>
      <c r="H580">
        <f>(H$7*EXP(-$B$1*H$7)-G$7*EXP(-$B$1*G$7))*EXP(-H$7*$A580)</f>
        <v>1.6306205942115625E-8</v>
      </c>
      <c r="I580">
        <f>(I$7*EXP(-$B$1*I$7)-H$7*EXP(-$B$1*H$7))*EXP(-I$7*$A580)</f>
        <v>9.1856943410645306E-10</v>
      </c>
      <c r="J580">
        <f>(J$7*EXP(-$B$1*J$7)-I$7*EXP(-$B$1*I$7))*EXP(-J$7*$A580)</f>
        <v>5.1731024013840401E-11</v>
      </c>
      <c r="K580" s="3">
        <f t="shared" si="1151"/>
        <v>-2.69050897043092E-11</v>
      </c>
      <c r="L580" s="3">
        <v>0</v>
      </c>
      <c r="M580" s="4">
        <f t="shared" si="1152"/>
        <v>-1.3842670321707199E-3</v>
      </c>
      <c r="N580" s="3">
        <f t="shared" ref="N580:W580" si="1276">-N$7*EXP(-($B$1+$A580)*N$7)*(N$7-M$7)*($B$4+IF(N$6=1,1,0)*$B$3)</f>
        <v>-1.316199072340675E-3</v>
      </c>
      <c r="O580" s="3">
        <f t="shared" si="1276"/>
        <v>-6.1672163838145811E-5</v>
      </c>
      <c r="P580" s="3">
        <f t="shared" si="1276"/>
        <v>-5.8864806098325518E-6</v>
      </c>
      <c r="Q580" s="3">
        <f t="shared" si="1276"/>
        <v>-4.7195602559256941E-7</v>
      </c>
      <c r="R580" s="3">
        <f t="shared" si="1276"/>
        <v>-3.4750718338506044E-8</v>
      </c>
      <c r="S580" s="3">
        <f t="shared" si="1276"/>
        <v>-2.4323817925987038E-9</v>
      </c>
      <c r="T580" s="3">
        <f t="shared" si="1276"/>
        <v>-1.6462666970977875E-10</v>
      </c>
      <c r="U580" s="3">
        <f t="shared" si="1276"/>
        <v>-1.0878421477975347E-11</v>
      </c>
      <c r="V580" s="3">
        <f t="shared" si="1276"/>
        <v>-7.0605953991409093E-13</v>
      </c>
      <c r="W580" s="3">
        <f t="shared" si="1276"/>
        <v>-4.5192231527368778E-14</v>
      </c>
      <c r="X580" s="8">
        <f t="shared" si="1154"/>
        <v>9.1808401389012115E-4</v>
      </c>
      <c r="Y580" s="8">
        <f t="shared" ref="Y580:AF580" si="1277">(-EXP(-$B$1*Y$7)+EXP(-$B$1*X$7))*EXP(-Y$7*$A580)</f>
        <v>8.6550647435416179E-4</v>
      </c>
      <c r="Z580" s="8">
        <f t="shared" si="1277"/>
        <v>4.9566482788000238E-5</v>
      </c>
      <c r="AA580" s="8">
        <f t="shared" si="1277"/>
        <v>2.8386110199884926E-6</v>
      </c>
      <c r="AB580" s="8">
        <f t="shared" si="1277"/>
        <v>1.6256373399064231E-7</v>
      </c>
      <c r="AC580" s="8">
        <f t="shared" si="1277"/>
        <v>9.3098235097696601E-9</v>
      </c>
      <c r="AD580" s="8">
        <f t="shared" si="1277"/>
        <v>5.3316205069482807E-10</v>
      </c>
      <c r="AE580" s="8">
        <f t="shared" si="1277"/>
        <v>3.0533529663888373E-11</v>
      </c>
      <c r="AF580" s="8">
        <f t="shared" si="1277"/>
        <v>1.7486173903798267E-12</v>
      </c>
      <c r="AG580" s="3">
        <f t="shared" si="1156"/>
        <v>6.7262724260772977E-12</v>
      </c>
      <c r="AH580" s="9">
        <f t="shared" si="1157"/>
        <v>-5.9827230560939776E-2</v>
      </c>
      <c r="AI580" s="9">
        <f t="shared" si="1158"/>
        <v>0.2393089222437591</v>
      </c>
      <c r="AJ580" s="8">
        <f t="shared" si="1159"/>
        <v>-5.4926423973317312E-5</v>
      </c>
      <c r="AK580" s="7">
        <f t="shared" si="1160"/>
        <v>7.2620607199528012E-3</v>
      </c>
      <c r="AL580" s="7">
        <f t="shared" si="1161"/>
        <v>-1.3842670321707199E-3</v>
      </c>
      <c r="AM580" s="10">
        <f t="shared" si="1162"/>
        <v>5.8228672638087637E-3</v>
      </c>
      <c r="AN580" s="8"/>
      <c r="AO580" s="10">
        <f>Fixing!B580</f>
        <v>5.8228290890472798E-3</v>
      </c>
      <c r="AP580" s="11">
        <f t="shared" si="1163"/>
        <v>-3.8174761483877884E-8</v>
      </c>
      <c r="AR580" t="str">
        <f t="shared" si="1164"/>
        <v>5.68999999999992 -0.00138426703217072 -5.49264239733173E-05 0.0072620607199528 0.00582286726380876</v>
      </c>
    </row>
    <row r="581" spans="1:44" x14ac:dyDescent="0.3">
      <c r="A581" s="4">
        <f t="shared" si="1165"/>
        <v>5.6999999999999229</v>
      </c>
      <c r="B581" s="4">
        <f t="shared" si="1150"/>
        <v>3.0185617217677166E-2</v>
      </c>
      <c r="C581">
        <f>(C$7*EXP(-$B$1*C$7)-B$7*EXP(-$B$1*B$7))*EXP(-C$7*$A581)</f>
        <v>2.8491565566018118E-2</v>
      </c>
      <c r="D581">
        <f>(D$7*EXP(-$B$1*D$7)-C$7*EXP(-$B$1*C$7))*EXP(-D$7*$A581)</f>
        <v>1.5990019727835237E-3</v>
      </c>
      <c r="E581">
        <f>(E$7*EXP(-$B$1*E$7)-D$7*EXP(-$B$1*D$7))*EXP(-E$7*$A581)</f>
        <v>8.9717964291668496E-5</v>
      </c>
      <c r="F581">
        <f>(F$7*EXP(-$B$1*F$7)-E$7*EXP(-$B$1*E$7))*EXP(-F$7*$A581)</f>
        <v>5.0327381459387767E-6</v>
      </c>
      <c r="G581">
        <f>(G$7*EXP(-$B$1*G$7)-F$7*EXP(-$B$1*F$7))*EXP(-G$7*$A581)</f>
        <v>2.8224119614907347E-7</v>
      </c>
      <c r="H581">
        <f>(H$7*EXP(-$B$1*H$7)-G$7*EXP(-$B$1*G$7))*EXP(-H$7*$A581)</f>
        <v>1.582428472564829E-8</v>
      </c>
      <c r="I581">
        <f>(I$7*EXP(-$B$1*I$7)-H$7*EXP(-$B$1*H$7))*EXP(-I$7*$A581)</f>
        <v>8.8697562078183871E-10</v>
      </c>
      <c r="J581">
        <f>(J$7*EXP(-$B$1*J$7)-I$7*EXP(-$B$1*I$7))*EXP(-J$7*$A581)</f>
        <v>4.9702621549033119E-11</v>
      </c>
      <c r="K581" s="3">
        <f t="shared" si="1151"/>
        <v>-2.5721198005813202E-11</v>
      </c>
      <c r="L581" s="3">
        <v>0</v>
      </c>
      <c r="M581" s="4">
        <f t="shared" si="1152"/>
        <v>-1.3804376779048551E-3</v>
      </c>
      <c r="N581" s="3">
        <f t="shared" ref="N581:W581" si="1278">-N$7*EXP(-($B$1+$A581)*N$7)*(N$7-M$7)*($B$4+IF(N$6=1,1,0)*$B$3)</f>
        <v>-1.3129126843564639E-3</v>
      </c>
      <c r="O581" s="3">
        <f t="shared" si="1278"/>
        <v>-6.1211352810762072E-5</v>
      </c>
      <c r="P581" s="3">
        <f t="shared" si="1278"/>
        <v>-5.8133575733083177E-6</v>
      </c>
      <c r="Q581" s="3">
        <f t="shared" si="1278"/>
        <v>-4.6376864368414155E-7</v>
      </c>
      <c r="R581" s="3">
        <f t="shared" si="1278"/>
        <v>-3.3977557848831419E-8</v>
      </c>
      <c r="S581" s="3">
        <f t="shared" si="1278"/>
        <v>-2.366402664323266E-9</v>
      </c>
      <c r="T581" s="3">
        <f t="shared" si="1278"/>
        <v>-1.5936231212002949E-10</v>
      </c>
      <c r="U581" s="3">
        <f t="shared" si="1278"/>
        <v>-1.0478034841200133E-11</v>
      </c>
      <c r="V581" s="3">
        <f t="shared" si="1278"/>
        <v>-6.7668073114377345E-13</v>
      </c>
      <c r="W581" s="3">
        <f t="shared" si="1278"/>
        <v>-4.3095785288733361E-14</v>
      </c>
      <c r="X581" s="8">
        <f t="shared" si="1154"/>
        <v>9.1322836017388126E-4</v>
      </c>
      <c r="Y581" s="8">
        <f t="shared" ref="Y581:AF581" si="1279">(-EXP(-$B$1*Y$7)+EXP(-$B$1*X$7))*EXP(-Y$7*$A581)</f>
        <v>8.6118974280445233E-4</v>
      </c>
      <c r="Z581" s="8">
        <f t="shared" si="1279"/>
        <v>4.9073288043790652E-5</v>
      </c>
      <c r="AA581" s="8">
        <f t="shared" si="1279"/>
        <v>2.7963496076794952E-6</v>
      </c>
      <c r="AB581" s="8">
        <f t="shared" si="1279"/>
        <v>1.5934475638541994E-7</v>
      </c>
      <c r="AC581" s="8">
        <f t="shared" si="1279"/>
        <v>9.0799631483127467E-9</v>
      </c>
      <c r="AD581" s="8">
        <f t="shared" si="1279"/>
        <v>5.1740473075436046E-10</v>
      </c>
      <c r="AE581" s="8">
        <f t="shared" si="1279"/>
        <v>2.9483341620911676E-11</v>
      </c>
      <c r="AF581" s="8">
        <f t="shared" si="1279"/>
        <v>1.6800531217950341E-12</v>
      </c>
      <c r="AG581" s="3">
        <f t="shared" si="1156"/>
        <v>6.4302995014533013E-12</v>
      </c>
      <c r="AH581" s="9">
        <f t="shared" si="1157"/>
        <v>-5.9677849288930183E-2</v>
      </c>
      <c r="AI581" s="9">
        <f t="shared" si="1158"/>
        <v>0.23871139715572073</v>
      </c>
      <c r="AJ581" s="8">
        <f t="shared" si="1159"/>
        <v>-5.4499504444833738E-5</v>
      </c>
      <c r="AK581" s="7">
        <f t="shared" si="1160"/>
        <v>7.2056508600394954E-3</v>
      </c>
      <c r="AL581" s="7">
        <f t="shared" si="1161"/>
        <v>-1.3804376779048551E-3</v>
      </c>
      <c r="AM581" s="10">
        <f t="shared" si="1162"/>
        <v>5.7707136776898073E-3</v>
      </c>
      <c r="AN581" s="8"/>
      <c r="AO581" s="10">
        <f>Fixing!B581</f>
        <v>5.7706758108851085E-3</v>
      </c>
      <c r="AP581" s="11">
        <f t="shared" si="1163"/>
        <v>-3.7866804698805101E-8</v>
      </c>
      <c r="AR581" t="str">
        <f t="shared" si="1164"/>
        <v>5.69999999999992 -0.00138043767790486 -5.44995044448337E-05 0.0072056508600395 0.00577071367768981</v>
      </c>
    </row>
    <row r="582" spans="1:44" x14ac:dyDescent="0.3">
      <c r="A582" s="4">
        <f t="shared" si="1165"/>
        <v>5.7099999999999227</v>
      </c>
      <c r="B582" s="4">
        <f t="shared" si="1150"/>
        <v>3.0026161757193259E-2</v>
      </c>
      <c r="C582">
        <f>(C$7*EXP(-$B$1*C$7)-B$7*EXP(-$B$1*B$7))*EXP(-C$7*$A582)</f>
        <v>2.8349463289924551E-2</v>
      </c>
      <c r="D582">
        <f>(D$7*EXP(-$B$1*D$7)-C$7*EXP(-$B$1*C$7))*EXP(-D$7*$A582)</f>
        <v>1.5830916373189197E-3</v>
      </c>
      <c r="E582">
        <f>(E$7*EXP(-$B$1*E$7)-D$7*EXP(-$B$1*D$7))*EXP(-E$7*$A582)</f>
        <v>8.8382237820603836E-5</v>
      </c>
      <c r="F582">
        <f>(F$7*EXP(-$B$1*F$7)-E$7*EXP(-$B$1*E$7))*EXP(-F$7*$A582)</f>
        <v>4.9330832537494907E-6</v>
      </c>
      <c r="G582">
        <f>(G$7*EXP(-$B$1*G$7)-F$7*EXP(-$B$1*F$7))*EXP(-G$7*$A582)</f>
        <v>2.7527263618692459E-7</v>
      </c>
      <c r="H582">
        <f>(H$7*EXP(-$B$1*H$7)-G$7*EXP(-$B$1*G$7))*EXP(-H$7*$A582)</f>
        <v>1.5356606433605245E-8</v>
      </c>
      <c r="I582">
        <f>(I$7*EXP(-$B$1*I$7)-H$7*EXP(-$B$1*H$7))*EXP(-I$7*$A582)</f>
        <v>8.5646846351536065E-10</v>
      </c>
      <c r="J582">
        <f>(J$7*EXP(-$B$1*J$7)-I$7*EXP(-$B$1*I$7))*EXP(-J$7*$A582)</f>
        <v>4.7753753882495742E-11</v>
      </c>
      <c r="K582" s="3">
        <f t="shared" si="1151"/>
        <v>-2.4589400523288019E-11</v>
      </c>
      <c r="L582" s="3">
        <v>0</v>
      </c>
      <c r="M582" s="4">
        <f t="shared" si="1152"/>
        <v>-1.3766210420599631E-3</v>
      </c>
      <c r="N582" s="3">
        <f t="shared" ref="N582:W582" si="1280">-N$7*EXP(-($B$1+$A582)*N$7)*(N$7-M$7)*($B$4+IF(N$6=1,1,0)*$B$3)</f>
        <v>-1.3096345020808039E-3</v>
      </c>
      <c r="O582" s="3">
        <f t="shared" si="1280"/>
        <v>-6.0753984938113713E-5</v>
      </c>
      <c r="P582" s="3">
        <f t="shared" si="1280"/>
        <v>-5.7411428857322757E-6</v>
      </c>
      <c r="Q582" s="3">
        <f t="shared" si="1280"/>
        <v>-4.5572329454758038E-7</v>
      </c>
      <c r="R582" s="3">
        <f t="shared" si="1280"/>
        <v>-3.3221599223503102E-8</v>
      </c>
      <c r="S582" s="3">
        <f t="shared" si="1280"/>
        <v>-2.3022132408471455E-9</v>
      </c>
      <c r="T582" s="3">
        <f t="shared" si="1280"/>
        <v>-1.5426629578921236E-10</v>
      </c>
      <c r="U582" s="3">
        <f t="shared" si="1280"/>
        <v>-1.0092384667728267E-11</v>
      </c>
      <c r="V582" s="3">
        <f t="shared" si="1280"/>
        <v>-6.4852436092993541E-13</v>
      </c>
      <c r="W582" s="3">
        <f t="shared" si="1280"/>
        <v>-4.1096592199211112E-14</v>
      </c>
      <c r="X582" s="8">
        <f t="shared" si="1154"/>
        <v>9.083998427390547E-4</v>
      </c>
      <c r="Y582" s="8">
        <f t="shared" ref="Y582:AF582" si="1281">(-EXP(-$B$1*Y$7)+EXP(-$B$1*X$7))*EXP(-Y$7*$A582)</f>
        <v>8.5689454104316662E-4</v>
      </c>
      <c r="Z582" s="8">
        <f t="shared" si="1281"/>
        <v>4.8585000669279983E-5</v>
      </c>
      <c r="AA582" s="8">
        <f t="shared" si="1281"/>
        <v>2.7547173858294095E-6</v>
      </c>
      <c r="AB582" s="8">
        <f t="shared" si="1281"/>
        <v>1.5618951880737682E-7</v>
      </c>
      <c r="AC582" s="8">
        <f t="shared" si="1281"/>
        <v>8.8557780594014201E-9</v>
      </c>
      <c r="AD582" s="8">
        <f t="shared" si="1281"/>
        <v>5.0211310999743691E-10</v>
      </c>
      <c r="AE582" s="8">
        <f t="shared" si="1281"/>
        <v>2.8469274358524454E-11</v>
      </c>
      <c r="AF582" s="8">
        <f t="shared" si="1281"/>
        <v>1.6141772966355618E-12</v>
      </c>
      <c r="AG582" s="3">
        <f t="shared" si="1156"/>
        <v>6.1473501308220055E-12</v>
      </c>
      <c r="AH582" s="9">
        <f t="shared" si="1157"/>
        <v>-5.9528841003672908E-2</v>
      </c>
      <c r="AI582" s="9">
        <f t="shared" si="1158"/>
        <v>0.23811536401469163</v>
      </c>
      <c r="AJ582" s="8">
        <f t="shared" si="1159"/>
        <v>-5.4075989806174658E-5</v>
      </c>
      <c r="AK582" s="7">
        <f t="shared" si="1160"/>
        <v>7.1496904367780861E-3</v>
      </c>
      <c r="AL582" s="7">
        <f t="shared" si="1161"/>
        <v>-1.3766210420599631E-3</v>
      </c>
      <c r="AM582" s="10">
        <f t="shared" si="1162"/>
        <v>5.7189934049119489E-3</v>
      </c>
      <c r="AN582" s="8"/>
      <c r="AO582" s="10">
        <f>Fixing!B582</f>
        <v>5.7189558434671429E-3</v>
      </c>
      <c r="AP582" s="11">
        <f t="shared" si="1163"/>
        <v>-3.7561444806051558E-8</v>
      </c>
      <c r="AR582" t="str">
        <f t="shared" si="1164"/>
        <v>5.70999999999992 -0.00137662104205996 -5.40759898061747E-05 0.00714969043677809 0.00571899340491195</v>
      </c>
    </row>
    <row r="583" spans="1:44" x14ac:dyDescent="0.3">
      <c r="A583" s="4">
        <f t="shared" si="1165"/>
        <v>5.7199999999999225</v>
      </c>
      <c r="B583" s="4">
        <f t="shared" si="1150"/>
        <v>2.9867595391878811E-2</v>
      </c>
      <c r="C583">
        <f>(C$7*EXP(-$B$1*C$7)-B$7*EXP(-$B$1*B$7))*EXP(-C$7*$A583)</f>
        <v>2.8208069751889768E-2</v>
      </c>
      <c r="D583">
        <f>(D$7*EXP(-$B$1*D$7)-C$7*EXP(-$B$1*C$7))*EXP(-D$7*$A583)</f>
        <v>1.5673396123372949E-3</v>
      </c>
      <c r="E583">
        <f>(E$7*EXP(-$B$1*E$7)-D$7*EXP(-$B$1*D$7))*EXP(-E$7*$A583)</f>
        <v>8.7066397725914143E-5</v>
      </c>
      <c r="F583">
        <f>(F$7*EXP(-$B$1*F$7)-E$7*EXP(-$B$1*E$7))*EXP(-F$7*$A583)</f>
        <v>4.8354016606370238E-6</v>
      </c>
      <c r="G583">
        <f>(G$7*EXP(-$B$1*G$7)-F$7*EXP(-$B$1*F$7))*EXP(-G$7*$A583)</f>
        <v>2.6847613058327707E-7</v>
      </c>
      <c r="H583">
        <f>(H$7*EXP(-$B$1*H$7)-G$7*EXP(-$B$1*G$7))*EXP(-H$7*$A583)</f>
        <v>1.4902750123954478E-8</v>
      </c>
      <c r="I583">
        <f>(I$7*EXP(-$B$1*I$7)-H$7*EXP(-$B$1*H$7))*EXP(-I$7*$A583)</f>
        <v>8.2701058722422812E-10</v>
      </c>
      <c r="J583">
        <f>(J$7*EXP(-$B$1*J$7)-I$7*EXP(-$B$1*I$7))*EXP(-J$7*$A583)</f>
        <v>4.5881302410181207E-11</v>
      </c>
      <c r="K583" s="3">
        <f t="shared" si="1151"/>
        <v>-2.3507404980048901E-11</v>
      </c>
      <c r="L583" s="3">
        <v>0</v>
      </c>
      <c r="M583" s="4">
        <f t="shared" si="1152"/>
        <v>-1.3728170642354405E-3</v>
      </c>
      <c r="N583" s="3">
        <f t="shared" ref="N583:W583" si="1282">-N$7*EXP(-($B$1+$A583)*N$7)*(N$7-M$7)*($B$4+IF(N$6=1,1,0)*$B$3)</f>
        <v>-1.3063645050250447E-3</v>
      </c>
      <c r="O583" s="3">
        <f t="shared" si="1282"/>
        <v>-6.030003449313721E-5</v>
      </c>
      <c r="P583" s="3">
        <f t="shared" si="1282"/>
        <v>-5.6698252634125789E-6</v>
      </c>
      <c r="Q583" s="3">
        <f t="shared" si="1282"/>
        <v>-4.4781751423183242E-7</v>
      </c>
      <c r="R583" s="3">
        <f t="shared" si="1282"/>
        <v>-3.2482459742321374E-8</v>
      </c>
      <c r="S583" s="3">
        <f t="shared" si="1282"/>
        <v>-2.2397649758595296E-9</v>
      </c>
      <c r="T583" s="3">
        <f t="shared" si="1282"/>
        <v>-1.4933323757627442E-10</v>
      </c>
      <c r="U583" s="3">
        <f t="shared" si="1282"/>
        <v>-9.7209285734470979E-12</v>
      </c>
      <c r="V583" s="3">
        <f t="shared" si="1282"/>
        <v>-6.2153956417331504E-13</v>
      </c>
      <c r="W583" s="3">
        <f t="shared" si="1282"/>
        <v>-3.9190140731228338E-14</v>
      </c>
      <c r="X583" s="8">
        <f t="shared" si="1154"/>
        <v>9.0359829459085912E-4</v>
      </c>
      <c r="Y583" s="8">
        <f t="shared" ref="Y583:AF583" si="1283">(-EXP(-$B$1*Y$7)+EXP(-$B$1*X$7))*EXP(-Y$7*$A583)</f>
        <v>8.52620761690037E-4</v>
      </c>
      <c r="Z583" s="8">
        <f t="shared" si="1283"/>
        <v>4.810157183532387E-5</v>
      </c>
      <c r="AA583" s="8">
        <f t="shared" si="1283"/>
        <v>2.713704987012686E-6</v>
      </c>
      <c r="AB583" s="8">
        <f t="shared" si="1283"/>
        <v>1.5309675911941133E-7</v>
      </c>
      <c r="AC583" s="8">
        <f t="shared" si="1283"/>
        <v>8.6371281200572515E-9</v>
      </c>
      <c r="AD583" s="8">
        <f t="shared" si="1283"/>
        <v>4.8727342493316284E-10</v>
      </c>
      <c r="AE583" s="8">
        <f t="shared" si="1283"/>
        <v>2.7490085517513864E-11</v>
      </c>
      <c r="AF583" s="8">
        <f t="shared" si="1283"/>
        <v>1.550884499526896E-12</v>
      </c>
      <c r="AG583" s="3">
        <f t="shared" si="1156"/>
        <v>5.876851245012226E-12</v>
      </c>
      <c r="AH583" s="9">
        <f t="shared" si="1157"/>
        <v>-5.9380204773865679E-2</v>
      </c>
      <c r="AI583" s="9">
        <f t="shared" si="1158"/>
        <v>0.23752081909546272</v>
      </c>
      <c r="AJ583" s="8">
        <f t="shared" si="1159"/>
        <v>-5.3655851766121021E-5</v>
      </c>
      <c r="AK583" s="7">
        <f t="shared" si="1160"/>
        <v>7.0941757218909232E-3</v>
      </c>
      <c r="AL583" s="7">
        <f t="shared" si="1161"/>
        <v>-1.3728170642354405E-3</v>
      </c>
      <c r="AM583" s="10">
        <f t="shared" si="1162"/>
        <v>5.6677028058893623E-3</v>
      </c>
      <c r="AN583" s="8"/>
      <c r="AO583" s="10">
        <f>Fixing!B583</f>
        <v>5.6676655472188472E-3</v>
      </c>
      <c r="AP583" s="11">
        <f t="shared" si="1163"/>
        <v>-3.7258670515169512E-8</v>
      </c>
      <c r="AR583" t="str">
        <f t="shared" si="1164"/>
        <v>5.71999999999992 -0.00137281706423544 -0.000053655851766121 0.00709417572189092 0.00566770280588936</v>
      </c>
    </row>
    <row r="584" spans="1:44" x14ac:dyDescent="0.3">
      <c r="A584" s="4">
        <f t="shared" si="1165"/>
        <v>5.7299999999999223</v>
      </c>
      <c r="B584" s="4">
        <f t="shared" si="1150"/>
        <v>2.9709912671835412E-2</v>
      </c>
      <c r="C584">
        <f>(C$7*EXP(-$B$1*C$7)-B$7*EXP(-$B$1*B$7))*EXP(-C$7*$A584)</f>
        <v>2.8067381417067949E-2</v>
      </c>
      <c r="D584">
        <f>(D$7*EXP(-$B$1*D$7)-C$7*EXP(-$B$1*C$7))*EXP(-D$7*$A584)</f>
        <v>1.5517443226230247E-3</v>
      </c>
      <c r="E584">
        <f>(E$7*EXP(-$B$1*E$7)-D$7*EXP(-$B$1*D$7))*EXP(-E$7*$A584)</f>
        <v>8.5770147938027077E-5</v>
      </c>
      <c r="F584">
        <f>(F$7*EXP(-$B$1*F$7)-E$7*EXP(-$B$1*E$7))*EXP(-F$7*$A584)</f>
        <v>4.7396542926616949E-6</v>
      </c>
      <c r="G584">
        <f>(G$7*EXP(-$B$1*G$7)-F$7*EXP(-$B$1*F$7))*EXP(-G$7*$A584)</f>
        <v>2.6184743130088302E-7</v>
      </c>
      <c r="H584">
        <f>(H$7*EXP(-$B$1*H$7)-G$7*EXP(-$B$1*G$7))*EXP(-H$7*$A584)</f>
        <v>1.4462307295381135E-8</v>
      </c>
      <c r="I584">
        <f>(I$7*EXP(-$B$1*I$7)-H$7*EXP(-$B$1*H$7))*EXP(-I$7*$A584)</f>
        <v>7.9856590232606507E-10</v>
      </c>
      <c r="J584">
        <f>(J$7*EXP(-$B$1*J$7)-I$7*EXP(-$B$1*I$7))*EXP(-J$7*$A584)</f>
        <v>4.4082270810256171E-11</v>
      </c>
      <c r="K584" s="3">
        <f t="shared" si="1151"/>
        <v>-2.2473019965357663E-11</v>
      </c>
      <c r="L584" s="3">
        <v>0</v>
      </c>
      <c r="M584" s="4">
        <f t="shared" si="1152"/>
        <v>-1.3690256844670111E-3</v>
      </c>
      <c r="N584" s="3">
        <f t="shared" ref="N584:W584" si="1284">-N$7*EXP(-($B$1+$A584)*N$7)*(N$7-M$7)*($B$4+IF(N$6=1,1,0)*$B$3)</f>
        <v>-1.3031026727516948E-3</v>
      </c>
      <c r="O584" s="3">
        <f t="shared" si="1284"/>
        <v>-5.9849475941000467E-5</v>
      </c>
      <c r="P584" s="3">
        <f t="shared" si="1284"/>
        <v>-5.5993935628256363E-6</v>
      </c>
      <c r="Q584" s="3">
        <f t="shared" si="1284"/>
        <v>-4.4004888152988591E-7</v>
      </c>
      <c r="R584" s="3">
        <f t="shared" si="1284"/>
        <v>-3.1759765200137496E-8</v>
      </c>
      <c r="S584" s="3">
        <f t="shared" si="1284"/>
        <v>-2.1790106398836842E-9</v>
      </c>
      <c r="T584" s="3">
        <f t="shared" si="1284"/>
        <v>-1.4455792647982575E-10</v>
      </c>
      <c r="U584" s="3">
        <f t="shared" si="1284"/>
        <v>-9.3631441370070617E-12</v>
      </c>
      <c r="V584" s="3">
        <f t="shared" si="1284"/>
        <v>-5.9567759224775182E-13</v>
      </c>
      <c r="W584" s="3">
        <f t="shared" si="1284"/>
        <v>-3.7372128644840884E-14</v>
      </c>
      <c r="X584" s="8">
        <f t="shared" si="1154"/>
        <v>8.9882354992432579E-4</v>
      </c>
      <c r="Y584" s="8">
        <f t="shared" ref="Y584:AF584" si="1285">(-EXP(-$B$1*Y$7)+EXP(-$B$1*X$7))*EXP(-Y$7*$A584)</f>
        <v>8.483682979003569E-4</v>
      </c>
      <c r="Z584" s="8">
        <f t="shared" si="1285"/>
        <v>4.7622953198636076E-5</v>
      </c>
      <c r="AA584" s="8">
        <f t="shared" si="1285"/>
        <v>2.6733031832665745E-6</v>
      </c>
      <c r="AB584" s="8">
        <f t="shared" si="1285"/>
        <v>1.5006524017641093E-7</v>
      </c>
      <c r="AC584" s="8">
        <f t="shared" si="1285"/>
        <v>8.4238766669504737E-9</v>
      </c>
      <c r="AD584" s="8">
        <f t="shared" si="1285"/>
        <v>4.7287231884327336E-10</v>
      </c>
      <c r="AE584" s="8">
        <f t="shared" si="1285"/>
        <v>2.6544575469095066E-11</v>
      </c>
      <c r="AF584" s="8">
        <f t="shared" si="1285"/>
        <v>1.4900734484904791E-12</v>
      </c>
      <c r="AG584" s="3">
        <f t="shared" si="1156"/>
        <v>5.6182549913394164E-12</v>
      </c>
      <c r="AH584" s="9">
        <f t="shared" si="1157"/>
        <v>-5.9231939670531586E-2</v>
      </c>
      <c r="AI584" s="9">
        <f t="shared" si="1158"/>
        <v>0.23692775868212634</v>
      </c>
      <c r="AJ584" s="8">
        <f t="shared" si="1159"/>
        <v>-5.3239062283570699E-5</v>
      </c>
      <c r="AK584" s="7">
        <f t="shared" si="1160"/>
        <v>7.0391030199796678E-3</v>
      </c>
      <c r="AL584" s="7">
        <f t="shared" si="1161"/>
        <v>-1.3690256844670111E-3</v>
      </c>
      <c r="AM584" s="10">
        <f t="shared" si="1162"/>
        <v>5.6168382732290859E-3</v>
      </c>
      <c r="AN584" s="8"/>
      <c r="AO584" s="10">
        <f>Fixing!B584</f>
        <v>5.6168013147743978E-3</v>
      </c>
      <c r="AP584" s="11">
        <f t="shared" si="1163"/>
        <v>-3.6958454688144904E-8</v>
      </c>
      <c r="AR584" t="str">
        <f t="shared" si="1164"/>
        <v>5.72999999999992 -0.00136902568446701 -5.32390622835707E-05 0.00703910301997967 0.00561683827322909</v>
      </c>
    </row>
    <row r="585" spans="1:44" x14ac:dyDescent="0.3">
      <c r="A585" s="4">
        <f t="shared" si="1165"/>
        <v>5.7399999999999221</v>
      </c>
      <c r="B585" s="4">
        <f t="shared" si="1150"/>
        <v>2.9553108185768315E-2</v>
      </c>
      <c r="C585">
        <f>(C$7*EXP(-$B$1*C$7)-B$7*EXP(-$B$1*B$7))*EXP(-C$7*$A585)</f>
        <v>2.7927394768243408E-2</v>
      </c>
      <c r="D585">
        <f>(D$7*EXP(-$B$1*D$7)-C$7*EXP(-$B$1*C$7))*EXP(-D$7*$A585)</f>
        <v>1.5363042086341415E-3</v>
      </c>
      <c r="E585">
        <f>(E$7*EXP(-$B$1*E$7)-D$7*EXP(-$B$1*D$7))*EXP(-E$7*$A585)</f>
        <v>8.4493196795271586E-5</v>
      </c>
      <c r="F585">
        <f>(F$7*EXP(-$B$1*F$7)-E$7*EXP(-$B$1*E$7))*EXP(-F$7*$A585)</f>
        <v>4.645802849599663E-6</v>
      </c>
      <c r="G585">
        <f>(G$7*EXP(-$B$1*G$7)-F$7*EXP(-$B$1*F$7))*EXP(-G$7*$A585)</f>
        <v>2.55382395186909E-7</v>
      </c>
      <c r="H585">
        <f>(H$7*EXP(-$B$1*H$7)-G$7*EXP(-$B$1*G$7))*EXP(-H$7*$A585)</f>
        <v>1.4034881519608662E-8</v>
      </c>
      <c r="I585">
        <f>(I$7*EXP(-$B$1*I$7)-H$7*EXP(-$B$1*H$7))*EXP(-I$7*$A585)</f>
        <v>7.7109956052466191E-10</v>
      </c>
      <c r="J585">
        <f>(J$7*EXP(-$B$1*J$7)-I$7*EXP(-$B$1*I$7))*EXP(-J$7*$A585)</f>
        <v>4.235378024834689E-11</v>
      </c>
      <c r="K585" s="3">
        <f t="shared" si="1151"/>
        <v>-2.1484150496066864E-11</v>
      </c>
      <c r="L585" s="3">
        <v>0</v>
      </c>
      <c r="M585" s="4">
        <f t="shared" si="1152"/>
        <v>-1.3652468432224477E-3</v>
      </c>
      <c r="N585" s="3">
        <f t="shared" ref="N585:W585" si="1286">-N$7*EXP(-($B$1+$A585)*N$7)*(N$7-M$7)*($B$4+IF(N$6=1,1,0)*$B$3)</f>
        <v>-1.2998489848742914E-3</v>
      </c>
      <c r="O585" s="3">
        <f t="shared" si="1286"/>
        <v>-5.9402283937666E-5</v>
      </c>
      <c r="P585" s="3">
        <f t="shared" si="1286"/>
        <v>-5.5298367788749446E-6</v>
      </c>
      <c r="Q585" s="3">
        <f t="shared" si="1286"/>
        <v>-4.3241501723725798E-7</v>
      </c>
      <c r="R585" s="3">
        <f t="shared" si="1286"/>
        <v>-3.1053149717404274E-8</v>
      </c>
      <c r="S585" s="3">
        <f t="shared" si="1286"/>
        <v>-2.1199042845574386E-9</v>
      </c>
      <c r="T585" s="3">
        <f t="shared" si="1286"/>
        <v>-1.3993531813353444E-10</v>
      </c>
      <c r="U585" s="3">
        <f t="shared" si="1286"/>
        <v>-9.0185281650806643E-12</v>
      </c>
      <c r="V585" s="3">
        <f t="shared" si="1286"/>
        <v>-5.7089172493471947E-13</v>
      </c>
      <c r="W585" s="3">
        <f t="shared" si="1286"/>
        <v>-3.5638453278980244E-14</v>
      </c>
      <c r="X585" s="8">
        <f t="shared" si="1154"/>
        <v>8.9407544411412051E-4</v>
      </c>
      <c r="Y585" s="8">
        <f t="shared" ref="Y585:AF585" si="1287">(-EXP(-$B$1*Y$7)+EXP(-$B$1*X$7))*EXP(-Y$7*$A585)</f>
        <v>8.4413704336231039E-4</v>
      </c>
      <c r="Z585" s="8">
        <f t="shared" si="1287"/>
        <v>4.7149096896954069E-5</v>
      </c>
      <c r="AA585" s="8">
        <f t="shared" si="1287"/>
        <v>2.63350288401478E-6</v>
      </c>
      <c r="AB585" s="8">
        <f t="shared" si="1287"/>
        <v>1.4709374933037765E-7</v>
      </c>
      <c r="AC585" s="8">
        <f t="shared" si="1287"/>
        <v>8.2158904109809868E-9</v>
      </c>
      <c r="AD585" s="8">
        <f t="shared" si="1287"/>
        <v>4.5889682976018181E-10</v>
      </c>
      <c r="AE585" s="8">
        <f t="shared" si="1287"/>
        <v>2.5631585845216019E-11</v>
      </c>
      <c r="AF585" s="8">
        <f t="shared" si="1287"/>
        <v>1.4316468328709368E-12</v>
      </c>
      <c r="AG585" s="3">
        <f t="shared" si="1156"/>
        <v>5.3710376240167169E-12</v>
      </c>
      <c r="AH585" s="9">
        <f t="shared" si="1157"/>
        <v>-5.9084044767013247E-2</v>
      </c>
      <c r="AI585" s="9">
        <f t="shared" si="1158"/>
        <v>0.23633617906805299</v>
      </c>
      <c r="AJ585" s="8">
        <f t="shared" si="1159"/>
        <v>-5.2825593565125948E-5</v>
      </c>
      <c r="AK585" s="7">
        <f t="shared" si="1160"/>
        <v>6.9844686682092828E-3</v>
      </c>
      <c r="AL585" s="7">
        <f t="shared" si="1161"/>
        <v>-1.3652468432224477E-3</v>
      </c>
      <c r="AM585" s="10">
        <f t="shared" si="1162"/>
        <v>5.5663962314217094E-3</v>
      </c>
      <c r="AN585" s="8"/>
      <c r="AO585" s="10">
        <f>Fixing!B585</f>
        <v>5.5663595706540517E-3</v>
      </c>
      <c r="AP585" s="11">
        <f t="shared" si="1163"/>
        <v>-3.6660767657736848E-8</v>
      </c>
      <c r="AR585" t="str">
        <f t="shared" si="1164"/>
        <v>5.73999999999992 -0.00136524684322245 -5.28255935651259E-05 0.00698446866820928 0.00556639623142171</v>
      </c>
    </row>
    <row r="586" spans="1:44" x14ac:dyDescent="0.3">
      <c r="A586" s="4">
        <f t="shared" si="1165"/>
        <v>5.7499999999999218</v>
      </c>
      <c r="B586" s="4">
        <f t="shared" si="1150"/>
        <v>2.9397176560658524E-2</v>
      </c>
      <c r="C586">
        <f>(C$7*EXP(-$B$1*C$7)-B$7*EXP(-$B$1*B$7))*EXP(-C$7*$A586)</f>
        <v>2.7788106305742619E-2</v>
      </c>
      <c r="D586">
        <f>(D$7*EXP(-$B$1*D$7)-C$7*EXP(-$B$1*C$7))*EXP(-D$7*$A586)</f>
        <v>1.521017726346379E-3</v>
      </c>
      <c r="E586">
        <f>(E$7*EXP(-$B$1*E$7)-D$7*EXP(-$B$1*D$7))*EXP(-E$7*$A586)</f>
        <v>8.323525697825321E-5</v>
      </c>
      <c r="F586">
        <f>(F$7*EXP(-$B$1*F$7)-E$7*EXP(-$B$1*E$7))*EXP(-F$7*$A586)</f>
        <v>4.5538097896223348E-6</v>
      </c>
      <c r="G586">
        <f>(G$7*EXP(-$B$1*G$7)-F$7*EXP(-$B$1*F$7))*EXP(-G$7*$A586)</f>
        <v>2.4907698138332948E-7</v>
      </c>
      <c r="H586">
        <f>(H$7*EXP(-$B$1*H$7)-G$7*EXP(-$B$1*G$7))*EXP(-H$7*$A586)</f>
        <v>1.3620088084586709E-8</v>
      </c>
      <c r="I586">
        <f>(I$7*EXP(-$B$1*I$7)-H$7*EXP(-$B$1*H$7))*EXP(-I$7*$A586)</f>
        <v>7.4457791211644264E-10</v>
      </c>
      <c r="J586">
        <f>(J$7*EXP(-$B$1*J$7)-I$7*EXP(-$B$1*I$7))*EXP(-J$7*$A586)</f>
        <v>4.0693064770789987E-11</v>
      </c>
      <c r="K586" s="3">
        <f t="shared" si="1151"/>
        <v>-2.053879377356331E-11</v>
      </c>
      <c r="L586" s="3">
        <v>0</v>
      </c>
      <c r="M586" s="4">
        <f t="shared" si="1152"/>
        <v>-1.361480481397346E-3</v>
      </c>
      <c r="N586" s="3">
        <f t="shared" ref="N586:W586" si="1288">-N$7*EXP(-($B$1+$A586)*N$7)*(N$7-M$7)*($B$4+IF(N$6=1,1,0)*$B$3)</f>
        <v>-1.2966034210572747E-3</v>
      </c>
      <c r="O586" s="3">
        <f t="shared" si="1288"/>
        <v>-5.8958433328465829E-5</v>
      </c>
      <c r="P586" s="3">
        <f t="shared" si="1288"/>
        <v>-5.4611440431714859E-6</v>
      </c>
      <c r="Q586" s="3">
        <f t="shared" si="1288"/>
        <v>-4.2491358342334266E-7</v>
      </c>
      <c r="R586" s="3">
        <f t="shared" si="1288"/>
        <v>-3.0362255554941963E-8</v>
      </c>
      <c r="S586" s="3">
        <f t="shared" si="1288"/>
        <v>-2.0624012078825252E-9</v>
      </c>
      <c r="T586" s="3">
        <f t="shared" si="1288"/>
        <v>-1.3546052947754735E-10</v>
      </c>
      <c r="U586" s="3">
        <f t="shared" si="1288"/>
        <v>-8.6865959846636876E-12</v>
      </c>
      <c r="V586" s="3">
        <f t="shared" si="1288"/>
        <v>-5.4713718602224388E-13</v>
      </c>
      <c r="W586" s="3">
        <f t="shared" si="1288"/>
        <v>-3.3985202293083367E-14</v>
      </c>
      <c r="X586" s="8">
        <f t="shared" si="1154"/>
        <v>8.8935381370447387E-4</v>
      </c>
      <c r="Y586" s="8">
        <f t="shared" ref="Y586:AF586" si="1289">(-EXP(-$B$1*Y$7)+EXP(-$B$1*X$7))*EXP(-Y$7*$A586)</f>
        <v>8.3992689229431326E-4</v>
      </c>
      <c r="Z586" s="8">
        <f t="shared" si="1289"/>
        <v>4.6679955544252798E-5</v>
      </c>
      <c r="AA586" s="8">
        <f t="shared" si="1289"/>
        <v>2.5942951340220578E-6</v>
      </c>
      <c r="AB586" s="8">
        <f t="shared" si="1289"/>
        <v>1.4418109794535269E-7</v>
      </c>
      <c r="AC586" s="8">
        <f t="shared" si="1289"/>
        <v>8.0130393539683002E-9</v>
      </c>
      <c r="AD586" s="8">
        <f t="shared" si="1289"/>
        <v>4.4533437880033802E-10</v>
      </c>
      <c r="AE586" s="8">
        <f t="shared" si="1289"/>
        <v>2.4749998119411361E-11</v>
      </c>
      <c r="AF586" s="8">
        <f t="shared" si="1289"/>
        <v>1.3755111576182683E-12</v>
      </c>
      <c r="AG586" s="3">
        <f t="shared" si="1156"/>
        <v>5.1346984433908275E-12</v>
      </c>
      <c r="AH586" s="9">
        <f t="shared" si="1157"/>
        <v>-5.8936519138967032E-2</v>
      </c>
      <c r="AI586" s="9">
        <f t="shared" si="1158"/>
        <v>0.23574607655586813</v>
      </c>
      <c r="AJ586" s="8">
        <f t="shared" si="1159"/>
        <v>-5.2415418062707044E-5</v>
      </c>
      <c r="AK586" s="7">
        <f t="shared" si="1160"/>
        <v>6.9302690359953761E-3</v>
      </c>
      <c r="AL586" s="7">
        <f t="shared" si="1161"/>
        <v>-1.361480481397346E-3</v>
      </c>
      <c r="AM586" s="10">
        <f t="shared" si="1162"/>
        <v>5.5163731365353227E-3</v>
      </c>
      <c r="AN586" s="8"/>
      <c r="AO586" s="10">
        <f>Fixing!B586</f>
        <v>5.5163367709428115E-3</v>
      </c>
      <c r="AP586" s="11">
        <f t="shared" si="1163"/>
        <v>-3.6365592511258815E-8</v>
      </c>
      <c r="AR586" t="str">
        <f t="shared" si="1164"/>
        <v>5.74999999999992 -0.00136148048139735 -0.000052415418062707 0.00693026903599538 0.00551637313653532</v>
      </c>
    </row>
    <row r="587" spans="1:44" x14ac:dyDescent="0.3">
      <c r="A587" s="4">
        <f t="shared" si="1165"/>
        <v>5.7599999999999216</v>
      </c>
      <c r="B587" s="4">
        <f t="shared" si="1150"/>
        <v>2.9242112461438374E-2</v>
      </c>
      <c r="C587">
        <f>(C$7*EXP(-$B$1*C$7)-B$7*EXP(-$B$1*B$7))*EXP(-C$7*$A587)</f>
        <v>2.7649512547346773E-2</v>
      </c>
      <c r="D587">
        <f>(D$7*EXP(-$B$1*D$7)-C$7*EXP(-$B$1*C$7))*EXP(-D$7*$A587)</f>
        <v>1.5058833470987705E-3</v>
      </c>
      <c r="E587">
        <f>(E$7*EXP(-$B$1*E$7)-D$7*EXP(-$B$1*D$7))*EXP(-E$7*$A587)</f>
        <v>8.1996045445206333E-5</v>
      </c>
      <c r="F587">
        <f>(F$7*EXP(-$B$1*F$7)-E$7*EXP(-$B$1*E$7))*EXP(-F$7*$A587)</f>
        <v>4.4636383142791285E-6</v>
      </c>
      <c r="G587">
        <f>(G$7*EXP(-$B$1*G$7)-F$7*EXP(-$B$1*F$7))*EXP(-G$7*$A587)</f>
        <v>2.42927248801258E-7</v>
      </c>
      <c r="H587">
        <f>(H$7*EXP(-$B$1*H$7)-G$7*EXP(-$B$1*G$7))*EXP(-H$7*$A587)</f>
        <v>1.3217553648224413E-8</v>
      </c>
      <c r="I587">
        <f>(I$7*EXP(-$B$1*I$7)-H$7*EXP(-$B$1*H$7))*EXP(-I$7*$A587)</f>
        <v>7.1896846476538721E-10</v>
      </c>
      <c r="J587">
        <f>(J$7*EXP(-$B$1*J$7)-I$7*EXP(-$B$1*I$7))*EXP(-J$7*$A587)</f>
        <v>3.9097466878516505E-11</v>
      </c>
      <c r="K587" s="3">
        <f t="shared" si="1151"/>
        <v>-1.9635035127415909E-11</v>
      </c>
      <c r="L587" s="3">
        <v>0</v>
      </c>
      <c r="M587" s="4">
        <f t="shared" si="1152"/>
        <v>-1.3577265403109447E-3</v>
      </c>
      <c r="N587" s="3">
        <f t="shared" ref="N587:W587" si="1290">-N$7*EXP(-($B$1+$A587)*N$7)*(N$7-M$7)*($B$4+IF(N$6=1,1,0)*$B$3)</f>
        <v>-1.2933659610158603E-3</v>
      </c>
      <c r="O587" s="3">
        <f t="shared" si="1290"/>
        <v>-5.851789914668603E-5</v>
      </c>
      <c r="P587" s="3">
        <f t="shared" si="1290"/>
        <v>-5.3933046223355628E-6</v>
      </c>
      <c r="Q587" s="3">
        <f t="shared" si="1290"/>
        <v>-4.1754228271540523E-7</v>
      </c>
      <c r="R587" s="3">
        <f t="shared" si="1290"/>
        <v>-2.9686732932824779E-8</v>
      </c>
      <c r="S587" s="3">
        <f t="shared" si="1290"/>
        <v>-2.0064579204165756E-9</v>
      </c>
      <c r="T587" s="3">
        <f t="shared" si="1290"/>
        <v>-1.3112883360030137E-10</v>
      </c>
      <c r="U587" s="3">
        <f t="shared" si="1290"/>
        <v>-8.3668807614241866E-12</v>
      </c>
      <c r="V587" s="3">
        <f t="shared" si="1290"/>
        <v>-5.243710624156789E-13</v>
      </c>
      <c r="W587" s="3">
        <f t="shared" si="1290"/>
        <v>-3.2408644838215264E-14</v>
      </c>
      <c r="X587" s="8">
        <f t="shared" si="1154"/>
        <v>8.8465849639921099E-4</v>
      </c>
      <c r="Y587" s="8">
        <f t="shared" ref="Y587:AF587" si="1291">(-EXP(-$B$1*Y$7)+EXP(-$B$1*X$7))*EXP(-Y$7*$A587)</f>
        <v>8.3573773944236977E-4</v>
      </c>
      <c r="Z587" s="8">
        <f t="shared" si="1291"/>
        <v>4.6215482226006045E-5</v>
      </c>
      <c r="AA587" s="8">
        <f t="shared" si="1291"/>
        <v>2.5556711113792555E-6</v>
      </c>
      <c r="AB587" s="8">
        <f t="shared" si="1291"/>
        <v>1.4132612092194609E-7</v>
      </c>
      <c r="AC587" s="8">
        <f t="shared" si="1291"/>
        <v>7.8151967073984E-9</v>
      </c>
      <c r="AD587" s="8">
        <f t="shared" si="1291"/>
        <v>4.32172758842387E-10</v>
      </c>
      <c r="AE587" s="8">
        <f t="shared" si="1291"/>
        <v>2.3898732236468191E-11</v>
      </c>
      <c r="AF587" s="8">
        <f t="shared" si="1291"/>
        <v>1.3215765936758201E-12</v>
      </c>
      <c r="AG587" s="3">
        <f t="shared" si="1156"/>
        <v>4.9087587818539772E-12</v>
      </c>
      <c r="AH587" s="9">
        <f t="shared" si="1157"/>
        <v>-5.8789361864357285E-2</v>
      </c>
      <c r="AI587" s="9">
        <f t="shared" si="1158"/>
        <v>0.23515744745742914</v>
      </c>
      <c r="AJ587" s="8">
        <f t="shared" si="1159"/>
        <v>-5.2008508471191429E-5</v>
      </c>
      <c r="AK587" s="7">
        <f t="shared" si="1160"/>
        <v>6.8765005246949288E-3</v>
      </c>
      <c r="AL587" s="7">
        <f t="shared" si="1161"/>
        <v>-1.3577265403109447E-3</v>
      </c>
      <c r="AM587" s="10">
        <f t="shared" si="1162"/>
        <v>5.4667654759127928E-3</v>
      </c>
      <c r="AN587" s="8"/>
      <c r="AO587" s="10">
        <f>Fixing!B587</f>
        <v>5.4667294030072188E-3</v>
      </c>
      <c r="AP587" s="11">
        <f t="shared" si="1163"/>
        <v>-3.6072905574072167E-8</v>
      </c>
      <c r="AR587" t="str">
        <f t="shared" si="1164"/>
        <v>5.75999999999992 -0.00135772654031094 -5.20085084711914E-05 0.00687650052469493 0.00546676547591279</v>
      </c>
    </row>
    <row r="588" spans="1:44" x14ac:dyDescent="0.3">
      <c r="A588" s="4">
        <f t="shared" si="1165"/>
        <v>5.7699999999999214</v>
      </c>
      <c r="B588" s="4">
        <f t="shared" ref="B588:B651" si="1292">SUM(C588:L588)</f>
        <v>2.9087910590670351E-2</v>
      </c>
      <c r="C588">
        <f>(C$7*EXP(-$B$1*C$7)-B$7*EXP(-$B$1*B$7))*EXP(-C$7*$A588)</f>
        <v>2.7511610028204694E-2</v>
      </c>
      <c r="D588">
        <f>(D$7*EXP(-$B$1*D$7)-C$7*EXP(-$B$1*C$7))*EXP(-D$7*$A588)</f>
        <v>1.4908995574407788E-3</v>
      </c>
      <c r="E588">
        <f>(E$7*EXP(-$B$1*E$7)-D$7*EXP(-$B$1*D$7))*EXP(-E$7*$A588)</f>
        <v>8.0775283368308187E-5</v>
      </c>
      <c r="F588">
        <f>(F$7*EXP(-$B$1*F$7)-E$7*EXP(-$B$1*E$7))*EXP(-F$7*$A588)</f>
        <v>4.3752523537776056E-6</v>
      </c>
      <c r="G588">
        <f>(G$7*EXP(-$B$1*G$7)-F$7*EXP(-$B$1*F$7))*EXP(-G$7*$A588)</f>
        <v>2.369293536576398E-7</v>
      </c>
      <c r="H588">
        <f>(H$7*EXP(-$B$1*H$7)-G$7*EXP(-$B$1*G$7))*EXP(-H$7*$A588)</f>
        <v>1.2826915902357203E-8</v>
      </c>
      <c r="I588">
        <f>(I$7*EXP(-$B$1*I$7)-H$7*EXP(-$B$1*H$7))*EXP(-I$7*$A588)</f>
        <v>6.9423984369584761E-10</v>
      </c>
      <c r="J588">
        <f>(J$7*EXP(-$B$1*J$7)-I$7*EXP(-$B$1*I$7))*EXP(-J$7*$A588)</f>
        <v>3.7564433274486442E-11</v>
      </c>
      <c r="K588" s="3">
        <f t="shared" ref="K588:K651" si="1293">(K$7*EXP(-$B$1*K$7)-J$7*EXP(-$B$1*J$7))*EXP(-K$7*$A588)-K$7*EXP(-($B$1+$A588)*K$7)</f>
        <v>-1.877104413751411E-11</v>
      </c>
      <c r="L588" s="3">
        <v>0</v>
      </c>
      <c r="M588" s="4">
        <f t="shared" ref="M588:M651" si="1294">SUM(N588:W588)</f>
        <v>-1.3539849617020005E-3</v>
      </c>
      <c r="N588" s="3">
        <f t="shared" ref="N588:W588" si="1295">-N$7*EXP(-($B$1+$A588)*N$7)*(N$7-M$7)*($B$4+IF(N$6=1,1,0)*$B$3)</f>
        <v>-1.2901365845159123E-3</v>
      </c>
      <c r="O588" s="3">
        <f t="shared" si="1295"/>
        <v>-5.8080656612162834E-5</v>
      </c>
      <c r="P588" s="3">
        <f t="shared" si="1295"/>
        <v>-5.3263079163196377E-6</v>
      </c>
      <c r="Q588" s="3">
        <f t="shared" si="1295"/>
        <v>-4.1029885759499093E-7</v>
      </c>
      <c r="R588" s="3">
        <f t="shared" si="1295"/>
        <v>-2.9026239853297621E-8</v>
      </c>
      <c r="S588" s="3">
        <f t="shared" si="1295"/>
        <v>-1.9520321123821396E-9</v>
      </c>
      <c r="T588" s="3">
        <f t="shared" si="1295"/>
        <v>-1.2693565474528556E-10</v>
      </c>
      <c r="U588" s="3">
        <f t="shared" si="1295"/>
        <v>-8.0589328431395323E-12</v>
      </c>
      <c r="V588" s="3">
        <f t="shared" si="1295"/>
        <v>-5.0255222661427587E-13</v>
      </c>
      <c r="W588" s="3">
        <f t="shared" si="1295"/>
        <v>-3.0905223137757719E-14</v>
      </c>
      <c r="X588" s="8">
        <f t="shared" ref="X588:X651" si="1296">SUM(Y588:AG588)</f>
        <v>8.7998933105188487E-4</v>
      </c>
      <c r="Y588" s="8">
        <f t="shared" ref="Y588:AF588" si="1297">(-EXP(-$B$1*Y$7)+EXP(-$B$1*X$7))*EXP(-Y$7*$A588)</f>
        <v>8.3156948007744036E-4</v>
      </c>
      <c r="Z588" s="8">
        <f t="shared" si="1297"/>
        <v>4.5755630494494936E-5</v>
      </c>
      <c r="AA588" s="8">
        <f t="shared" si="1297"/>
        <v>2.5176221255183362E-6</v>
      </c>
      <c r="AB588" s="8">
        <f t="shared" si="1297"/>
        <v>1.3852767623128168E-7</v>
      </c>
      <c r="AC588" s="8">
        <f t="shared" si="1297"/>
        <v>7.6222388131768469E-9</v>
      </c>
      <c r="AD588" s="8">
        <f t="shared" si="1297"/>
        <v>4.1940012353993203E-10</v>
      </c>
      <c r="AE588" s="8">
        <f t="shared" si="1297"/>
        <v>2.3076745289223069E-11</v>
      </c>
      <c r="AF588" s="8">
        <f t="shared" si="1297"/>
        <v>1.26975683423463E-12</v>
      </c>
      <c r="AG588" s="3">
        <f t="shared" ref="AG588:AG651" si="1298">(-EXP(-$B$1*AG$7)+EXP(-$B$1*AF$7))*EXP(-AG$7*$A588)+EXP(-($B$1+$A588)*AG$7)</f>
        <v>4.6927610343785258E-12</v>
      </c>
      <c r="AH588" s="9">
        <f t="shared" ref="AH588:AH651" si="1299">-$B$2*EXP(-$B$2*($B$1+$A588))</f>
        <v>-5.8642572023450565E-2</v>
      </c>
      <c r="AI588" s="9">
        <f t="shared" ref="AI588:AI651" si="1300">EXP(-$B$2*($B$1+$A588))</f>
        <v>0.23457028809380226</v>
      </c>
      <c r="AJ588" s="8">
        <f t="shared" ref="AJ588:AJ651" si="1301">AH588*X588</f>
        <v>-5.160483772607824E-5</v>
      </c>
      <c r="AK588" s="7">
        <f t="shared" ref="AK588:AK651" si="1302">AI588*B588</f>
        <v>6.8231595673003062E-3</v>
      </c>
      <c r="AL588" s="7">
        <f t="shared" ref="AL588:AL651" si="1303">M588</f>
        <v>-1.3539849617020005E-3</v>
      </c>
      <c r="AM588" s="10">
        <f t="shared" ref="AM588:AM651" si="1304">AJ588+AK588+AL588</f>
        <v>5.4175697678722282E-3</v>
      </c>
      <c r="AN588" s="8"/>
      <c r="AO588" s="10">
        <f>Fixing!B588</f>
        <v>5.4175339851888294E-3</v>
      </c>
      <c r="AP588" s="11">
        <f t="shared" ref="AP588:AP651" si="1305">AO588-AM588</f>
        <v>-3.5782683398787041E-8</v>
      </c>
      <c r="AR588" t="str">
        <f t="shared" ref="AR588:AR651" si="1306">$A588&amp;" "&amp;AL588&amp;" "&amp;AJ588&amp;" "&amp;AK588&amp;" "&amp;AM588</f>
        <v>5.76999999999992 -0.001353984961702 -5.16048377260782E-05 0.00682315956730031 0.00541756976787223</v>
      </c>
    </row>
    <row r="589" spans="1:44" x14ac:dyDescent="0.3">
      <c r="A589" s="4">
        <f t="shared" ref="A589:A652" si="1307">A588+1%</f>
        <v>5.7799999999999212</v>
      </c>
      <c r="B589" s="4">
        <f t="shared" si="1292"/>
        <v>2.8934565688229174E-2</v>
      </c>
      <c r="C589">
        <f>(C$7*EXP(-$B$1*C$7)-B$7*EXP(-$B$1*B$7))*EXP(-C$7*$A589)</f>
        <v>2.7374395300746215E-2</v>
      </c>
      <c r="D589">
        <f>(D$7*EXP(-$B$1*D$7)-C$7*EXP(-$B$1*C$7))*EXP(-D$7*$A589)</f>
        <v>1.4760648589809515E-3</v>
      </c>
      <c r="E589">
        <f>(E$7*EXP(-$B$1*E$7)-D$7*EXP(-$B$1*D$7))*EXP(-E$7*$A589)</f>
        <v>7.9572696070941178E-5</v>
      </c>
      <c r="F589">
        <f>(F$7*EXP(-$B$1*F$7)-E$7*EXP(-$B$1*E$7))*EXP(-F$7*$A589)</f>
        <v>4.288616552555069E-6</v>
      </c>
      <c r="G589">
        <f>(G$7*EXP(-$B$1*G$7)-F$7*EXP(-$B$1*F$7))*EXP(-G$7*$A589)</f>
        <v>2.310795470727623E-7</v>
      </c>
      <c r="H589">
        <f>(H$7*EXP(-$B$1*H$7)-G$7*EXP(-$B$1*G$7))*EXP(-H$7*$A589)</f>
        <v>1.2447823246644908E-8</v>
      </c>
      <c r="I589">
        <f>(I$7*EXP(-$B$1*I$7)-H$7*EXP(-$B$1*H$7))*EXP(-I$7*$A589)</f>
        <v>6.7036175325451678E-10</v>
      </c>
      <c r="J589">
        <f>(J$7*EXP(-$B$1*J$7)-I$7*EXP(-$B$1*I$7))*EXP(-J$7*$A589)</f>
        <v>3.6091510777868732E-11</v>
      </c>
      <c r="K589" s="3">
        <f t="shared" si="1293"/>
        <v>-1.7945070926841424E-11</v>
      </c>
      <c r="L589" s="3">
        <v>0</v>
      </c>
      <c r="M589" s="4">
        <f t="shared" si="1294"/>
        <v>-1.3502556877247091E-3</v>
      </c>
      <c r="N589" s="3">
        <f t="shared" ref="N589:W589" si="1308">-N$7*EXP(-($B$1+$A589)*N$7)*(N$7-M$7)*($B$4+IF(N$6=1,1,0)*$B$3)</f>
        <v>-1.2869152713738173E-3</v>
      </c>
      <c r="O589" s="3">
        <f t="shared" si="1308"/>
        <v>-5.7646681129888287E-5</v>
      </c>
      <c r="P589" s="3">
        <f t="shared" si="1308"/>
        <v>-5.2601434567521008E-6</v>
      </c>
      <c r="Q589" s="3">
        <f t="shared" si="1308"/>
        <v>-4.0318108970654408E-7</v>
      </c>
      <c r="R589" s="3">
        <f t="shared" si="1308"/>
        <v>-2.838044192763225E-8</v>
      </c>
      <c r="S589" s="3">
        <f t="shared" si="1308"/>
        <v>-1.899082621667923E-9</v>
      </c>
      <c r="T589" s="3">
        <f t="shared" si="1308"/>
        <v>-1.2287656347747231E-10</v>
      </c>
      <c r="U589" s="3">
        <f t="shared" si="1308"/>
        <v>-7.7623191272989784E-12</v>
      </c>
      <c r="V589" s="3">
        <f t="shared" si="1308"/>
        <v>-4.816412624134457E-13</v>
      </c>
      <c r="W589" s="3">
        <f t="shared" si="1308"/>
        <v>-2.947154445866655E-14</v>
      </c>
      <c r="X589" s="8">
        <f t="shared" si="1296"/>
        <v>8.7534615765601221E-4</v>
      </c>
      <c r="Y589" s="8">
        <f t="shared" ref="Y589:AF589" si="1309">(-EXP(-$B$1*Y$7)+EXP(-$B$1*X$7))*EXP(-Y$7*$A589)</f>
        <v>8.2742200999282392E-4</v>
      </c>
      <c r="Z589" s="8">
        <f t="shared" si="1309"/>
        <v>4.5300354364163078E-5</v>
      </c>
      <c r="AA589" s="8">
        <f t="shared" si="1309"/>
        <v>2.4801396152569563E-6</v>
      </c>
      <c r="AB589" s="8">
        <f t="shared" si="1309"/>
        <v>1.3578464445817013E-7</v>
      </c>
      <c r="AC589" s="8">
        <f t="shared" si="1309"/>
        <v>7.4340450663384508E-9</v>
      </c>
      <c r="AD589" s="8">
        <f t="shared" si="1309"/>
        <v>4.0700497665902055E-10</v>
      </c>
      <c r="AE589" s="8">
        <f t="shared" si="1309"/>
        <v>2.2283030240870074E-11</v>
      </c>
      <c r="AF589" s="8">
        <f t="shared" si="1309"/>
        <v>1.2199689566241206E-12</v>
      </c>
      <c r="AG589" s="3">
        <f t="shared" si="1298"/>
        <v>4.4862677317103568E-12</v>
      </c>
      <c r="AH589" s="9">
        <f t="shared" si="1299"/>
        <v>-5.8496148698809883E-2</v>
      </c>
      <c r="AI589" s="9">
        <f t="shared" si="1300"/>
        <v>0.23398459479523953</v>
      </c>
      <c r="AJ589" s="8">
        <f t="shared" si="1301"/>
        <v>-5.1204379001177968E-5</v>
      </c>
      <c r="AK589" s="7">
        <f t="shared" si="1302"/>
        <v>6.7702426281365446E-3</v>
      </c>
      <c r="AL589" s="7">
        <f t="shared" si="1303"/>
        <v>-1.3502556877247091E-3</v>
      </c>
      <c r="AM589" s="10">
        <f t="shared" si="1304"/>
        <v>5.3687825614106583E-3</v>
      </c>
      <c r="AN589" s="8"/>
      <c r="AO589" s="10">
        <f>Fixing!B589</f>
        <v>5.3687470665065868E-3</v>
      </c>
      <c r="AP589" s="11">
        <f t="shared" si="1305"/>
        <v>-3.5494904071509126E-8</v>
      </c>
      <c r="AR589" t="str">
        <f t="shared" si="1306"/>
        <v>5.77999999999992 -0.00135025568772471 -0.000051204379001178 0.00677024262813654 0.00536878256141066</v>
      </c>
    </row>
    <row r="590" spans="1:44" x14ac:dyDescent="0.3">
      <c r="A590" s="4">
        <f t="shared" si="1307"/>
        <v>5.789999999999921</v>
      </c>
      <c r="B590" s="4">
        <f t="shared" si="1292"/>
        <v>2.8782072530987152E-2</v>
      </c>
      <c r="C590">
        <f>(C$7*EXP(-$B$1*C$7)-B$7*EXP(-$B$1*B$7))*EXP(-C$7*$A590)</f>
        <v>2.7237864934596009E-2</v>
      </c>
      <c r="D590">
        <f>(D$7*EXP(-$B$1*D$7)-C$7*EXP(-$B$1*C$7))*EXP(-D$7*$A590)</f>
        <v>1.4613777682370808E-3</v>
      </c>
      <c r="E590">
        <f>(E$7*EXP(-$B$1*E$7)-D$7*EXP(-$B$1*D$7))*EXP(-E$7*$A590)</f>
        <v>7.8388012965889818E-5</v>
      </c>
      <c r="F590">
        <f>(F$7*EXP(-$B$1*F$7)-E$7*EXP(-$B$1*E$7))*EXP(-F$7*$A590)</f>
        <v>4.2036962551358714E-6</v>
      </c>
      <c r="G590">
        <f>(G$7*EXP(-$B$1*G$7)-F$7*EXP(-$B$1*F$7))*EXP(-G$7*$A590)</f>
        <v>2.2537417272708308E-7</v>
      </c>
      <c r="H590">
        <f>(H$7*EXP(-$B$1*H$7)-G$7*EXP(-$B$1*G$7))*EXP(-H$7*$A590)</f>
        <v>1.2079934472107827E-8</v>
      </c>
      <c r="I590">
        <f>(I$7*EXP(-$B$1*I$7)-H$7*EXP(-$B$1*H$7))*EXP(-I$7*$A590)</f>
        <v>6.4730493979447965E-10</v>
      </c>
      <c r="J590">
        <f>(J$7*EXP(-$B$1*J$7)-I$7*EXP(-$B$1*I$7))*EXP(-J$7*$A590)</f>
        <v>3.4676342398428549E-11</v>
      </c>
      <c r="K590" s="3">
        <f t="shared" si="1293"/>
        <v>-1.7155442617376807E-11</v>
      </c>
      <c r="L590" s="3">
        <v>0</v>
      </c>
      <c r="M590" s="4">
        <f t="shared" si="1294"/>
        <v>-1.3465386609446727E-3</v>
      </c>
      <c r="N590" s="3">
        <f t="shared" ref="N590:W590" si="1310">-N$7*EXP(-($B$1+$A590)*N$7)*(N$7-M$7)*($B$4+IF(N$6=1,1,0)*$B$3)</f>
        <v>-1.2837020014563575E-3</v>
      </c>
      <c r="O590" s="3">
        <f t="shared" si="1310"/>
        <v>-5.7215948288627202E-5</v>
      </c>
      <c r="P590" s="3">
        <f t="shared" si="1310"/>
        <v>-5.1948009053015217E-6</v>
      </c>
      <c r="Q590" s="3">
        <f t="shared" si="1310"/>
        <v>-3.9618679917801587E-7</v>
      </c>
      <c r="R590" s="3">
        <f t="shared" si="1310"/>
        <v>-2.7749012206836095E-8</v>
      </c>
      <c r="S590" s="3">
        <f t="shared" si="1310"/>
        <v>-1.847569402697965E-9</v>
      </c>
      <c r="T590" s="3">
        <f t="shared" si="1310"/>
        <v>-1.1894727200431487E-10</v>
      </c>
      <c r="U590" s="3">
        <f t="shared" si="1310"/>
        <v>-7.4766224519819537E-12</v>
      </c>
      <c r="V590" s="3">
        <f t="shared" si="1310"/>
        <v>-4.6160039369851871E-13</v>
      </c>
      <c r="W590" s="3">
        <f t="shared" si="1310"/>
        <v>-2.8104373455178252E-14</v>
      </c>
      <c r="X590" s="8">
        <f t="shared" si="1296"/>
        <v>8.707288173354056E-4</v>
      </c>
      <c r="Y590" s="8">
        <f t="shared" ref="Y590:AF590" si="1311">(-EXP(-$B$1*Y$7)+EXP(-$B$1*X$7))*EXP(-Y$7*$A590)</f>
        <v>8.2329522550155215E-4</v>
      </c>
      <c r="Z590" s="8">
        <f t="shared" si="1311"/>
        <v>4.484960830701807E-5</v>
      </c>
      <c r="AA590" s="8">
        <f t="shared" si="1311"/>
        <v>2.4432151468721723E-6</v>
      </c>
      <c r="AB590" s="8">
        <f t="shared" si="1311"/>
        <v>1.3309592835332788E-7</v>
      </c>
      <c r="AC590" s="8">
        <f t="shared" si="1311"/>
        <v>7.2504978396652256E-9</v>
      </c>
      <c r="AD590" s="8">
        <f t="shared" si="1311"/>
        <v>3.9497616173076089E-10</v>
      </c>
      <c r="AE590" s="8">
        <f t="shared" si="1311"/>
        <v>2.1516614691215288E-11</v>
      </c>
      <c r="AF590" s="8">
        <f t="shared" si="1311"/>
        <v>1.1721332896181348E-12</v>
      </c>
      <c r="AG590" s="3">
        <f t="shared" si="1298"/>
        <v>4.2888606543442027E-12</v>
      </c>
      <c r="AH590" s="9">
        <f t="shared" si="1299"/>
        <v>-5.8350090975288982E-2</v>
      </c>
      <c r="AI590" s="9">
        <f t="shared" si="1300"/>
        <v>0.23340036390115593</v>
      </c>
      <c r="AJ590" s="8">
        <f t="shared" si="1301"/>
        <v>-5.0807105706326698E-5</v>
      </c>
      <c r="AK590" s="7">
        <f t="shared" si="1302"/>
        <v>6.717746202561865E-3</v>
      </c>
      <c r="AL590" s="7">
        <f t="shared" si="1303"/>
        <v>-1.3465386609446727E-3</v>
      </c>
      <c r="AM590" s="10">
        <f t="shared" si="1304"/>
        <v>5.3204004359108659E-3</v>
      </c>
      <c r="AN590" s="8"/>
      <c r="AO590" s="10">
        <f>Fixing!B590</f>
        <v>5.3203652263620772E-3</v>
      </c>
      <c r="AP590" s="11">
        <f t="shared" si="1305"/>
        <v>-3.5209548788703304E-8</v>
      </c>
      <c r="AR590" t="str">
        <f t="shared" si="1306"/>
        <v>5.78999999999992 -0.00134653866094467 -5.08071057063267E-05 0.00671774620256186 0.00532040043591087</v>
      </c>
    </row>
    <row r="591" spans="1:44" x14ac:dyDescent="0.3">
      <c r="A591" s="4">
        <f t="shared" si="1307"/>
        <v>5.7999999999999208</v>
      </c>
      <c r="B591" s="4">
        <f t="shared" si="1292"/>
        <v>2.8630425932502673E-2</v>
      </c>
      <c r="C591">
        <f>(C$7*EXP(-$B$1*C$7)-B$7*EXP(-$B$1*B$7))*EXP(-C$7*$A591)</f>
        <v>2.7102015516487808E-2</v>
      </c>
      <c r="D591">
        <f>(D$7*EXP(-$B$1*D$7)-C$7*EXP(-$B$1*C$7))*EXP(-D$7*$A591)</f>
        <v>1.4468368164878523E-3</v>
      </c>
      <c r="E591">
        <f>(E$7*EXP(-$B$1*E$7)-D$7*EXP(-$B$1*D$7))*EXP(-E$7*$A591)</f>
        <v>7.72209674944577E-5</v>
      </c>
      <c r="F591">
        <f>(F$7*EXP(-$B$1*F$7)-E$7*EXP(-$B$1*E$7))*EXP(-F$7*$A591)</f>
        <v>4.1204574922687586E-6</v>
      </c>
      <c r="G591">
        <f>(G$7*EXP(-$B$1*G$7)-F$7*EXP(-$B$1*F$7))*EXP(-G$7*$A591)</f>
        <v>2.1980966457590996E-7</v>
      </c>
      <c r="H591">
        <f>(H$7*EXP(-$B$1*H$7)-G$7*EXP(-$B$1*G$7))*EXP(-H$7*$A591)</f>
        <v>1.1722918454015684E-8</v>
      </c>
      <c r="I591">
        <f>(I$7*EXP(-$B$1*I$7)-H$7*EXP(-$B$1*H$7))*EXP(-I$7*$A591)</f>
        <v>6.2504115583582746E-10</v>
      </c>
      <c r="J591">
        <f>(J$7*EXP(-$B$1*J$7)-I$7*EXP(-$B$1*I$7))*EXP(-J$7*$A591)</f>
        <v>3.331666356484012E-11</v>
      </c>
      <c r="K591" s="3">
        <f t="shared" si="1293"/>
        <v>-1.64005599419445E-11</v>
      </c>
      <c r="L591" s="3">
        <v>0</v>
      </c>
      <c r="M591" s="4">
        <f t="shared" si="1294"/>
        <v>-1.3428338243349209E-3</v>
      </c>
      <c r="N591" s="3">
        <f t="shared" ref="N591:W591" si="1312">-N$7*EXP(-($B$1+$A591)*N$7)*(N$7-M$7)*($B$4+IF(N$6=1,1,0)*$B$3)</f>
        <v>-1.2804967546805857E-3</v>
      </c>
      <c r="O591" s="3">
        <f t="shared" si="1312"/>
        <v>-5.6788433859543553E-5</v>
      </c>
      <c r="P591" s="3">
        <f t="shared" si="1312"/>
        <v>-5.130270052061304E-6</v>
      </c>
      <c r="Q591" s="3">
        <f t="shared" si="1312"/>
        <v>-3.893138439532666E-7</v>
      </c>
      <c r="R591" s="3">
        <f t="shared" si="1312"/>
        <v>-2.713163101612701E-8</v>
      </c>
      <c r="S591" s="3">
        <f t="shared" si="1312"/>
        <v>-1.7974534961452578E-9</v>
      </c>
      <c r="T591" s="3">
        <f t="shared" si="1312"/>
        <v>-1.1514362964636772E-10</v>
      </c>
      <c r="U591" s="3">
        <f t="shared" si="1312"/>
        <v>-7.2014410091551953E-12</v>
      </c>
      <c r="V591" s="3">
        <f t="shared" si="1312"/>
        <v>-4.423934162013754E-13</v>
      </c>
      <c r="W591" s="3">
        <f t="shared" si="1312"/>
        <v>-2.6800624867688574E-14</v>
      </c>
      <c r="X591" s="8">
        <f t="shared" si="1296"/>
        <v>8.6613715233460902E-4</v>
      </c>
      <c r="Y591" s="8">
        <f t="shared" ref="Y591:AF591" si="1313">(-EXP(-$B$1*Y$7)+EXP(-$B$1*X$7))*EXP(-Y$7*$A591)</f>
        <v>8.1918902343379799E-4</v>
      </c>
      <c r="Z591" s="8">
        <f t="shared" si="1313"/>
        <v>4.4403347248078553E-5</v>
      </c>
      <c r="AA591" s="8">
        <f t="shared" si="1313"/>
        <v>2.4068404122028259E-6</v>
      </c>
      <c r="AB591" s="8">
        <f t="shared" si="1313"/>
        <v>1.30460452394463E-7</v>
      </c>
      <c r="AC591" s="8">
        <f t="shared" si="1313"/>
        <v>7.0714824101655162E-9</v>
      </c>
      <c r="AD591" s="8">
        <f t="shared" si="1313"/>
        <v>3.8330285200974964E-10</v>
      </c>
      <c r="AE591" s="8">
        <f t="shared" si="1313"/>
        <v>2.0776559685364606E-11</v>
      </c>
      <c r="AF591" s="8">
        <f t="shared" si="1313"/>
        <v>1.1261732859439762E-12</v>
      </c>
      <c r="AG591" s="3">
        <f t="shared" si="1298"/>
        <v>4.1001399854861257E-12</v>
      </c>
      <c r="AH591" s="9">
        <f t="shared" si="1299"/>
        <v>-5.8204397940026624E-2</v>
      </c>
      <c r="AI591" s="9">
        <f t="shared" si="1300"/>
        <v>0.2328175917601065</v>
      </c>
      <c r="AJ591" s="8">
        <f t="shared" si="1301"/>
        <v>-5.0412991485125044E-5</v>
      </c>
      <c r="AK591" s="7">
        <f t="shared" si="1302"/>
        <v>6.6656668166713735E-3</v>
      </c>
      <c r="AL591" s="7">
        <f t="shared" si="1303"/>
        <v>-1.3428338243349209E-3</v>
      </c>
      <c r="AM591" s="10">
        <f t="shared" si="1304"/>
        <v>5.2724200008513276E-3</v>
      </c>
      <c r="AN591" s="8"/>
      <c r="AO591" s="10">
        <f>Fixing!B591</f>
        <v>5.2723850742567606E-3</v>
      </c>
      <c r="AP591" s="11">
        <f t="shared" si="1305"/>
        <v>-3.4926594567018243E-8</v>
      </c>
      <c r="AR591" t="str">
        <f t="shared" si="1306"/>
        <v>5.79999999999992 -0.00134283382433492 -0.000050412991485125 0.00666566681667137 0.00527242000085133</v>
      </c>
    </row>
    <row r="592" spans="1:44" x14ac:dyDescent="0.3">
      <c r="A592" s="4">
        <f t="shared" si="1307"/>
        <v>5.8099999999999206</v>
      </c>
      <c r="B592" s="4">
        <f t="shared" si="1292"/>
        <v>2.8479620742711882E-2</v>
      </c>
      <c r="C592">
        <f>(C$7*EXP(-$B$1*C$7)-B$7*EXP(-$B$1*B$7))*EXP(-C$7*$A592)</f>
        <v>2.6966843650179078E-2</v>
      </c>
      <c r="D592">
        <f>(D$7*EXP(-$B$1*D$7)-C$7*EXP(-$B$1*C$7))*EXP(-D$7*$A592)</f>
        <v>1.432440549625974E-3</v>
      </c>
      <c r="E592">
        <f>(E$7*EXP(-$B$1*E$7)-D$7*EXP(-$B$1*D$7))*EXP(-E$7*$A592)</f>
        <v>7.6071297066490368E-5</v>
      </c>
      <c r="F592">
        <f>(F$7*EXP(-$B$1*F$7)-E$7*EXP(-$B$1*E$7))*EXP(-F$7*$A592)</f>
        <v>4.0388669673387189E-6</v>
      </c>
      <c r="G592">
        <f>(G$7*EXP(-$B$1*G$7)-F$7*EXP(-$B$1*F$7))*EXP(-G$7*$A592)</f>
        <v>2.1438254462050797E-7</v>
      </c>
      <c r="H592">
        <f>(H$7*EXP(-$B$1*H$7)-G$7*EXP(-$B$1*G$7))*EXP(-H$7*$A592)</f>
        <v>1.1376453853852932E-8</v>
      </c>
      <c r="I592">
        <f>(I$7*EXP(-$B$1*I$7)-H$7*EXP(-$B$1*H$7))*EXP(-I$7*$A592)</f>
        <v>6.035431254589645E-10</v>
      </c>
      <c r="J592">
        <f>(J$7*EXP(-$B$1*J$7)-I$7*EXP(-$B$1*I$7))*EXP(-J$7*$A592)</f>
        <v>3.2010298500889409E-11</v>
      </c>
      <c r="K592" s="3">
        <f t="shared" si="1293"/>
        <v>-1.5678894005151787E-11</v>
      </c>
      <c r="L592" s="3">
        <v>0</v>
      </c>
      <c r="M592" s="4">
        <f t="shared" si="1294"/>
        <v>-1.3391411212719693E-3</v>
      </c>
      <c r="N592" s="3">
        <f t="shared" ref="N592:W592" si="1314">-N$7*EXP(-($B$1+$A592)*N$7)*(N$7-M$7)*($B$4+IF(N$6=1,1,0)*$B$3)</f>
        <v>-1.2772995110136988E-3</v>
      </c>
      <c r="O592" s="3">
        <f t="shared" si="1314"/>
        <v>-5.6364113794838093E-5</v>
      </c>
      <c r="P592" s="3">
        <f t="shared" si="1314"/>
        <v>-5.0665408139543328E-6</v>
      </c>
      <c r="Q592" s="3">
        <f t="shared" si="1314"/>
        <v>-3.8256011913604086E-7</v>
      </c>
      <c r="R592" s="3">
        <f t="shared" si="1314"/>
        <v>-2.6527985793091308E-8</v>
      </c>
      <c r="S592" s="3">
        <f t="shared" si="1314"/>
        <v>-1.7486969994669138E-9</v>
      </c>
      <c r="T592" s="3">
        <f t="shared" si="1314"/>
        <v>-1.1146161845274562E-10</v>
      </c>
      <c r="U592" s="3">
        <f t="shared" si="1314"/>
        <v>-6.9363877795640753E-12</v>
      </c>
      <c r="V592" s="3">
        <f t="shared" si="1314"/>
        <v>-4.2398563209663955E-13</v>
      </c>
      <c r="W592" s="3">
        <f t="shared" si="1314"/>
        <v>-2.5557356560326544E-14</v>
      </c>
      <c r="X592" s="8">
        <f t="shared" si="1296"/>
        <v>8.6157100600942429E-4</v>
      </c>
      <c r="Y592" s="8">
        <f t="shared" ref="Y592:AF592" si="1315">(-EXP(-$B$1*Y$7)+EXP(-$B$1*X$7))*EXP(-Y$7*$A592)</f>
        <v>8.1510330113429574E-4</v>
      </c>
      <c r="Z592" s="8">
        <f t="shared" si="1315"/>
        <v>4.3961526560866763E-5</v>
      </c>
      <c r="AA592" s="8">
        <f t="shared" si="1315"/>
        <v>2.3710072267801635E-6</v>
      </c>
      <c r="AB592" s="8">
        <f t="shared" si="1315"/>
        <v>1.2787716235605179E-7</v>
      </c>
      <c r="AC592" s="8">
        <f t="shared" si="1315"/>
        <v>6.8968868873684293E-9</v>
      </c>
      <c r="AD592" s="8">
        <f t="shared" si="1315"/>
        <v>3.7197454072926726E-10</v>
      </c>
      <c r="AE592" s="8">
        <f t="shared" si="1315"/>
        <v>2.0061958563386659E-11</v>
      </c>
      <c r="AF592" s="8">
        <f t="shared" si="1315"/>
        <v>1.0820153997904428E-12</v>
      </c>
      <c r="AG592" s="3">
        <f t="shared" si="1298"/>
        <v>3.9197235012879467E-12</v>
      </c>
      <c r="AH592" s="9">
        <f t="shared" si="1299"/>
        <v>-5.8059068682440852E-2</v>
      </c>
      <c r="AI592" s="9">
        <f t="shared" si="1300"/>
        <v>0.23223627472976341</v>
      </c>
      <c r="AJ592" s="8">
        <f t="shared" si="1301"/>
        <v>-5.0022010212700826E-5</v>
      </c>
      <c r="AK592" s="7">
        <f t="shared" si="1302"/>
        <v>6.6140010270039056E-3</v>
      </c>
      <c r="AL592" s="7">
        <f t="shared" si="1303"/>
        <v>-1.3391411212719693E-3</v>
      </c>
      <c r="AM592" s="10">
        <f t="shared" si="1304"/>
        <v>5.2248378955192356E-3</v>
      </c>
      <c r="AN592" s="8"/>
      <c r="AO592" s="10">
        <f>Fixing!B592</f>
        <v>5.224803249508702E-3</v>
      </c>
      <c r="AP592" s="11">
        <f t="shared" si="1305"/>
        <v>-3.464601053358024E-8</v>
      </c>
      <c r="AR592" t="str">
        <f t="shared" si="1306"/>
        <v>5.80999999999992 -0.00133914112127197 -5.00220102127008E-05 0.00661400102700391 0.00522483789551924</v>
      </c>
    </row>
    <row r="593" spans="1:44" x14ac:dyDescent="0.3">
      <c r="A593" s="4">
        <f t="shared" si="1307"/>
        <v>5.8199999999999203</v>
      </c>
      <c r="B593" s="4">
        <f t="shared" si="1292"/>
        <v>2.8329651847623486E-2</v>
      </c>
      <c r="C593">
        <f>(C$7*EXP(-$B$1*C$7)-B$7*EXP(-$B$1*B$7))*EXP(-C$7*$A593)</f>
        <v>2.6832345956366133E-2</v>
      </c>
      <c r="D593">
        <f>(D$7*EXP(-$B$1*D$7)-C$7*EXP(-$B$1*C$7))*EXP(-D$7*$A593)</f>
        <v>1.4181875280127626E-3</v>
      </c>
      <c r="E593">
        <f>(E$7*EXP(-$B$1*E$7)-D$7*EXP(-$B$1*D$7))*EXP(-E$7*$A593)</f>
        <v>7.4938743001291196E-5</v>
      </c>
      <c r="F593">
        <f>(F$7*EXP(-$B$1*F$7)-E$7*EXP(-$B$1*E$7))*EXP(-F$7*$A593)</f>
        <v>3.9588920430478916E-6</v>
      </c>
      <c r="G593">
        <f>(G$7*EXP(-$B$1*G$7)-F$7*EXP(-$B$1*F$7))*EXP(-G$7*$A593)</f>
        <v>2.0908942073423769E-7</v>
      </c>
      <c r="H593">
        <f>(H$7*EXP(-$B$1*H$7)-G$7*EXP(-$B$1*G$7))*EXP(-H$7*$A593)</f>
        <v>1.1040228830092316E-8</v>
      </c>
      <c r="I593">
        <f>(I$7*EXP(-$B$1*I$7)-H$7*EXP(-$B$1*H$7))*EXP(-I$7*$A593)</f>
        <v>5.8278451088819806E-10</v>
      </c>
      <c r="J593">
        <f>(J$7*EXP(-$B$1*J$7)-I$7*EXP(-$B$1*I$7))*EXP(-J$7*$A593)</f>
        <v>3.0755156743768018E-11</v>
      </c>
      <c r="K593" s="3">
        <f t="shared" si="1293"/>
        <v>-1.4988983186853165E-11</v>
      </c>
      <c r="L593" s="3">
        <v>0</v>
      </c>
      <c r="M593" s="4">
        <f t="shared" si="1294"/>
        <v>-1.3354604955319337E-3</v>
      </c>
      <c r="N593" s="3">
        <f t="shared" ref="N593:W593" si="1316">-N$7*EXP(-($B$1+$A593)*N$7)*(N$7-M$7)*($B$4+IF(N$6=1,1,0)*$B$3)</f>
        <v>-1.2741102504729136E-3</v>
      </c>
      <c r="O593" s="3">
        <f t="shared" si="1316"/>
        <v>-5.5942964226395201E-5</v>
      </c>
      <c r="P593" s="3">
        <f t="shared" si="1316"/>
        <v>-5.0036032331575024E-6</v>
      </c>
      <c r="Q593" s="3">
        <f t="shared" si="1316"/>
        <v>-3.7592355634532795E-7</v>
      </c>
      <c r="R593" s="3">
        <f t="shared" si="1316"/>
        <v>-2.5937770929442252E-8</v>
      </c>
      <c r="S593" s="3">
        <f t="shared" si="1316"/>
        <v>-1.7012630382385514E-9</v>
      </c>
      <c r="T593" s="3">
        <f t="shared" si="1316"/>
        <v>-1.0789734895678886E-10</v>
      </c>
      <c r="U593" s="3">
        <f t="shared" si="1316"/>
        <v>-6.6810899884230578E-12</v>
      </c>
      <c r="V593" s="3">
        <f t="shared" si="1316"/>
        <v>-4.0634378731929121E-13</v>
      </c>
      <c r="W593" s="3">
        <f t="shared" si="1316"/>
        <v>-2.4371762881512331E-14</v>
      </c>
      <c r="X593" s="8">
        <f t="shared" si="1296"/>
        <v>8.570302228175404E-4</v>
      </c>
      <c r="Y593" s="8">
        <f t="shared" ref="Y593:AF593" si="1317">(-EXP(-$B$1*Y$7)+EXP(-$B$1*X$7))*EXP(-Y$7*$A593)</f>
        <v>8.1103795645977523E-4</v>
      </c>
      <c r="Z593" s="8">
        <f t="shared" si="1317"/>
        <v>4.3524102062945781E-5</v>
      </c>
      <c r="AA593" s="8">
        <f t="shared" si="1317"/>
        <v>2.3357075279862884E-6</v>
      </c>
      <c r="AB593" s="8">
        <f t="shared" si="1317"/>
        <v>1.2534502488763454E-7</v>
      </c>
      <c r="AC593" s="8">
        <f t="shared" si="1317"/>
        <v>6.7266021433886624E-9</v>
      </c>
      <c r="AD593" s="8">
        <f t="shared" si="1317"/>
        <v>3.6098103164447592E-10</v>
      </c>
      <c r="AE593" s="8">
        <f t="shared" si="1317"/>
        <v>1.937193584954109E-11</v>
      </c>
      <c r="AF593" s="8">
        <f t="shared" si="1317"/>
        <v>1.0395889691188374E-12</v>
      </c>
      <c r="AG593" s="3">
        <f t="shared" si="1298"/>
        <v>3.7472457967132922E-12</v>
      </c>
      <c r="AH593" s="9">
        <f t="shared" si="1299"/>
        <v>-5.7914102294223349E-2</v>
      </c>
      <c r="AI593" s="9">
        <f t="shared" si="1300"/>
        <v>0.2316564091768934</v>
      </c>
      <c r="AJ593" s="8">
        <f t="shared" si="1301"/>
        <v>-4.9634135993496066E-5</v>
      </c>
      <c r="AK593" s="7">
        <f t="shared" si="1302"/>
        <v>6.5627454202519999E-3</v>
      </c>
      <c r="AL593" s="7">
        <f t="shared" si="1303"/>
        <v>-1.3354604955319337E-3</v>
      </c>
      <c r="AM593" s="10">
        <f t="shared" si="1304"/>
        <v>5.1776507887265708E-3</v>
      </c>
      <c r="AN593" s="8"/>
      <c r="AO593" s="10">
        <f>Fixing!B593</f>
        <v>5.1776164209350693E-3</v>
      </c>
      <c r="AP593" s="11">
        <f t="shared" si="1305"/>
        <v>-3.4367791501566103E-8</v>
      </c>
      <c r="AR593" t="str">
        <f t="shared" si="1306"/>
        <v>5.81999999999992 -0.00133546049553193 -4.96341359934961E-05 0.006562745420252 0.00517765078872657</v>
      </c>
    </row>
    <row r="594" spans="1:44" x14ac:dyDescent="0.3">
      <c r="A594" s="4">
        <f t="shared" si="1307"/>
        <v>5.8299999999999201</v>
      </c>
      <c r="B594" s="4">
        <f t="shared" si="1292"/>
        <v>2.8180514169016548E-2</v>
      </c>
      <c r="C594">
        <f>(C$7*EXP(-$B$1*C$7)-B$7*EXP(-$B$1*B$7))*EXP(-C$7*$A594)</f>
        <v>2.6698519072599611E-2</v>
      </c>
      <c r="D594">
        <f>(D$7*EXP(-$B$1*D$7)-C$7*EXP(-$B$1*C$7))*EXP(-D$7*$A594)</f>
        <v>1.4040763263341797E-3</v>
      </c>
      <c r="E594">
        <f>(E$7*EXP(-$B$1*E$7)-D$7*EXP(-$B$1*D$7))*EXP(-E$7*$A594)</f>
        <v>7.382305046941737E-5</v>
      </c>
      <c r="F594">
        <f>(F$7*EXP(-$B$1*F$7)-E$7*EXP(-$B$1*E$7))*EXP(-F$7*$A594)</f>
        <v>3.8805007283602148E-6</v>
      </c>
      <c r="G594">
        <f>(G$7*EXP(-$B$1*G$7)-F$7*EXP(-$B$1*F$7))*EXP(-G$7*$A594)</f>
        <v>2.0392698454236466E-7</v>
      </c>
      <c r="H594">
        <f>(H$7*EXP(-$B$1*H$7)-G$7*EXP(-$B$1*G$7))*EXP(-H$7*$A594)</f>
        <v>1.0713940757516548E-8</v>
      </c>
      <c r="I594">
        <f>(I$7*EXP(-$B$1*I$7)-H$7*EXP(-$B$1*H$7))*EXP(-I$7*$A594)</f>
        <v>5.6273988022466075E-10</v>
      </c>
      <c r="J594">
        <f>(J$7*EXP(-$B$1*J$7)-I$7*EXP(-$B$1*I$7))*EXP(-J$7*$A594)</f>
        <v>2.9549229798886691E-11</v>
      </c>
      <c r="K594" s="3">
        <f t="shared" si="1293"/>
        <v>-1.4329430181870325E-11</v>
      </c>
      <c r="L594" s="3">
        <v>0</v>
      </c>
      <c r="M594" s="4">
        <f t="shared" si="1294"/>
        <v>-1.3317918912866861E-3</v>
      </c>
      <c r="N594" s="3">
        <f t="shared" ref="N594:W594" si="1318">-N$7*EXP(-($B$1+$A594)*N$7)*(N$7-M$7)*($B$4+IF(N$6=1,1,0)*$B$3)</f>
        <v>-1.2709289531253412E-3</v>
      </c>
      <c r="O594" s="3">
        <f t="shared" si="1318"/>
        <v>-5.5524961464440709E-5</v>
      </c>
      <c r="P594" s="3">
        <f t="shared" si="1318"/>
        <v>-4.9414474755457596E-6</v>
      </c>
      <c r="Q594" s="3">
        <f t="shared" si="1318"/>
        <v>-3.6940212308190156E-7</v>
      </c>
      <c r="R594" s="3">
        <f t="shared" si="1318"/>
        <v>-2.5360687616299539E-8</v>
      </c>
      <c r="S594" s="3">
        <f t="shared" si="1318"/>
        <v>-1.6551157382662555E-9</v>
      </c>
      <c r="T594" s="3">
        <f t="shared" si="1318"/>
        <v>-1.0444705606745418E-10</v>
      </c>
      <c r="U594" s="3">
        <f t="shared" si="1318"/>
        <v>-6.4351885811395499E-12</v>
      </c>
      <c r="V594" s="3">
        <f t="shared" si="1318"/>
        <v>-3.8943601149048132E-13</v>
      </c>
      <c r="W594" s="3">
        <f t="shared" si="1318"/>
        <v>-2.3241168332515166E-14</v>
      </c>
      <c r="X594" s="8">
        <f t="shared" si="1296"/>
        <v>8.525146483092539E-4</v>
      </c>
      <c r="Y594" s="8">
        <f t="shared" ref="Y594:AF594" si="1319">(-EXP(-$B$1*Y$7)+EXP(-$B$1*X$7))*EXP(-Y$7*$A594)</f>
        <v>8.069928877764077E-4</v>
      </c>
      <c r="Z594" s="8">
        <f t="shared" si="1319"/>
        <v>4.3091030011501298E-5</v>
      </c>
      <c r="AA594" s="8">
        <f t="shared" si="1319"/>
        <v>2.3009333732400463E-6</v>
      </c>
      <c r="AB594" s="8">
        <f t="shared" si="1319"/>
        <v>1.2286302710046168E-7</v>
      </c>
      <c r="AC594" s="8">
        <f t="shared" si="1319"/>
        <v>6.5605217447179991E-9</v>
      </c>
      <c r="AD594" s="8">
        <f t="shared" si="1319"/>
        <v>3.5031242985511396E-10</v>
      </c>
      <c r="AE594" s="8">
        <f t="shared" si="1319"/>
        <v>1.8705646179711001E-11</v>
      </c>
      <c r="AF594" s="8">
        <f t="shared" si="1319"/>
        <v>9.9882610258863049E-13</v>
      </c>
      <c r="AG594" s="3">
        <f t="shared" si="1298"/>
        <v>3.5823575454675817E-12</v>
      </c>
      <c r="AH594" s="9">
        <f t="shared" si="1299"/>
        <v>-5.7769497869333698E-2</v>
      </c>
      <c r="AI594" s="9">
        <f t="shared" si="1300"/>
        <v>0.23107799147733479</v>
      </c>
      <c r="AJ594" s="8">
        <f t="shared" si="1301"/>
        <v>-4.9249343159077213E-5</v>
      </c>
      <c r="AK594" s="7">
        <f t="shared" si="1302"/>
        <v>6.5118966129749179E-3</v>
      </c>
      <c r="AL594" s="7">
        <f t="shared" si="1303"/>
        <v>-1.3317918912866861E-3</v>
      </c>
      <c r="AM594" s="10">
        <f t="shared" si="1304"/>
        <v>5.1308553785291543E-3</v>
      </c>
      <c r="AN594" s="8"/>
      <c r="AO594" s="10">
        <f>Fixing!B594</f>
        <v>5.1308212866296001E-3</v>
      </c>
      <c r="AP594" s="11">
        <f t="shared" si="1305"/>
        <v>-3.4091899554257454E-8</v>
      </c>
      <c r="AR594" t="str">
        <f t="shared" si="1306"/>
        <v>5.82999999999992 -0.00133179189128669 -4.92493431590772E-05 0.00651189661297492 0.00513085537852915</v>
      </c>
    </row>
    <row r="595" spans="1:44" x14ac:dyDescent="0.3">
      <c r="A595" s="4">
        <f t="shared" si="1307"/>
        <v>5.8399999999999199</v>
      </c>
      <c r="B595" s="4">
        <f t="shared" si="1292"/>
        <v>2.8032202664141477E-2</v>
      </c>
      <c r="C595">
        <f>(C$7*EXP(-$B$1*C$7)-B$7*EXP(-$B$1*B$7))*EXP(-C$7*$A595)</f>
        <v>2.6565359653200456E-2</v>
      </c>
      <c r="D595">
        <f>(D$7*EXP(-$B$1*D$7)-C$7*EXP(-$B$1*C$7))*EXP(-D$7*$A595)</f>
        <v>1.3901055334582975E-3</v>
      </c>
      <c r="E595">
        <f>(E$7*EXP(-$B$1*E$7)-D$7*EXP(-$B$1*D$7))*EXP(-E$7*$A595)</f>
        <v>7.2723968435342486E-5</v>
      </c>
      <c r="F595">
        <f>(F$7*EXP(-$B$1*F$7)-E$7*EXP(-$B$1*E$7))*EXP(-F$7*$A595)</f>
        <v>3.8036616657045826E-6</v>
      </c>
      <c r="G595">
        <f>(G$7*EXP(-$B$1*G$7)-F$7*EXP(-$B$1*F$7))*EXP(-G$7*$A595)</f>
        <v>1.9889200935421712E-7</v>
      </c>
      <c r="H595">
        <f>(H$7*EXP(-$B$1*H$7)-G$7*EXP(-$B$1*G$7))*EXP(-H$7*$A595)</f>
        <v>1.0397295954835243E-8</v>
      </c>
      <c r="I595">
        <f>(I$7*EXP(-$B$1*I$7)-H$7*EXP(-$B$1*H$7))*EXP(-I$7*$A595)</f>
        <v>5.4338467628906656E-10</v>
      </c>
      <c r="J595">
        <f>(J$7*EXP(-$B$1*J$7)-I$7*EXP(-$B$1*I$7))*EXP(-J$7*$A595)</f>
        <v>2.839058792585548E-11</v>
      </c>
      <c r="K595" s="3">
        <f t="shared" si="1293"/>
        <v>-1.3698899169971274E-11</v>
      </c>
      <c r="L595" s="3">
        <v>0</v>
      </c>
      <c r="M595" s="4">
        <f t="shared" si="1294"/>
        <v>-1.3281352531000527E-3</v>
      </c>
      <c r="N595" s="3">
        <f t="shared" ref="N595:W595" si="1320">-N$7*EXP(-($B$1+$A595)*N$7)*(N$7-M$7)*($B$4+IF(N$6=1,1,0)*$B$3)</f>
        <v>-1.2677555990878633E-3</v>
      </c>
      <c r="O595" s="3">
        <f t="shared" si="1320"/>
        <v>-5.5110081996208942E-5</v>
      </c>
      <c r="P595" s="3">
        <f t="shared" si="1320"/>
        <v>-4.8800638291555272E-6</v>
      </c>
      <c r="Q595" s="3">
        <f t="shared" si="1320"/>
        <v>-3.6299382210585507E-7</v>
      </c>
      <c r="R595" s="3">
        <f t="shared" si="1320"/>
        <v>-2.4796443692910625E-8</v>
      </c>
      <c r="S595" s="3">
        <f t="shared" si="1320"/>
        <v>-1.6102201984550093E-9</v>
      </c>
      <c r="T595" s="3">
        <f t="shared" si="1320"/>
        <v>-1.011070950920849E-10</v>
      </c>
      <c r="U595" s="3">
        <f t="shared" si="1320"/>
        <v>-6.1983377183344028E-12</v>
      </c>
      <c r="V595" s="3">
        <f t="shared" si="1320"/>
        <v>-3.7323176034298309E-13</v>
      </c>
      <c r="W595" s="3">
        <f t="shared" si="1320"/>
        <v>-2.2163021529724814E-14</v>
      </c>
      <c r="X595" s="8">
        <f t="shared" si="1296"/>
        <v>8.480241291182833E-4</v>
      </c>
      <c r="Y595" s="8">
        <f t="shared" ref="Y595:AF595" si="1321">(-EXP(-$B$1*Y$7)+EXP(-$B$1*X$7))*EXP(-Y$7*$A595)</f>
        <v>8.0296799395726559E-4</v>
      </c>
      <c r="Z595" s="8">
        <f t="shared" si="1321"/>
        <v>4.2662267098967278E-5</v>
      </c>
      <c r="AA595" s="8">
        <f t="shared" si="1321"/>
        <v>2.2666769382099183E-6</v>
      </c>
      <c r="AB595" s="8">
        <f t="shared" si="1321"/>
        <v>1.2043017616232452E-7</v>
      </c>
      <c r="AC595" s="8">
        <f t="shared" si="1321"/>
        <v>6.3985418857008839E-9</v>
      </c>
      <c r="AD595" s="8">
        <f t="shared" si="1321"/>
        <v>3.3995913289942008E-10</v>
      </c>
      <c r="AE595" s="8">
        <f t="shared" si="1321"/>
        <v>1.8062273265726596E-11</v>
      </c>
      <c r="AF595" s="8">
        <f t="shared" si="1321"/>
        <v>9.5966157091683179E-13</v>
      </c>
      <c r="AG595" s="3">
        <f t="shared" si="1298"/>
        <v>3.4247247924928193E-12</v>
      </c>
      <c r="AH595" s="9">
        <f t="shared" si="1299"/>
        <v>-5.7625254503993792E-2</v>
      </c>
      <c r="AI595" s="9">
        <f t="shared" si="1300"/>
        <v>0.23050101801597517</v>
      </c>
      <c r="AJ595" s="8">
        <f t="shared" si="1301"/>
        <v>-4.8867606265968768E-5</v>
      </c>
      <c r="AK595" s="7">
        <f t="shared" si="1302"/>
        <v>6.4614512513147416E-3</v>
      </c>
      <c r="AL595" s="7">
        <f t="shared" si="1303"/>
        <v>-1.3281352531000527E-3</v>
      </c>
      <c r="AM595" s="10">
        <f t="shared" si="1304"/>
        <v>5.0844483919487201E-3</v>
      </c>
      <c r="AN595" s="8"/>
      <c r="AO595" s="10">
        <f>Fixing!B595</f>
        <v>5.0844145736259573E-3</v>
      </c>
      <c r="AP595" s="11">
        <f t="shared" si="1305"/>
        <v>-3.3818322762828312E-8</v>
      </c>
      <c r="AR595" t="str">
        <f t="shared" si="1306"/>
        <v>5.83999999999992 -0.00132813525310005 -4.88676062659688E-05 0.00646145125131474 0.00508444839194872</v>
      </c>
    </row>
    <row r="596" spans="1:44" x14ac:dyDescent="0.3">
      <c r="A596" s="4">
        <f t="shared" si="1307"/>
        <v>5.8499999999999197</v>
      </c>
      <c r="B596" s="4">
        <f t="shared" si="1292"/>
        <v>2.7884712325423854E-2</v>
      </c>
      <c r="C596">
        <f>(C$7*EXP(-$B$1*C$7)-B$7*EXP(-$B$1*B$7))*EXP(-C$7*$A596)</f>
        <v>2.6432864369176242E-2</v>
      </c>
      <c r="D596">
        <f>(D$7*EXP(-$B$1*D$7)-C$7*EXP(-$B$1*C$7))*EXP(-D$7*$A596)</f>
        <v>1.3762737522941863E-3</v>
      </c>
      <c r="E596">
        <f>(E$7*EXP(-$B$1*E$7)-D$7*EXP(-$B$1*D$7))*EXP(-E$7*$A596)</f>
        <v>7.1641249600972229E-5</v>
      </c>
      <c r="F596">
        <f>(F$7*EXP(-$B$1*F$7)-E$7*EXP(-$B$1*E$7))*EXP(-F$7*$A596)</f>
        <v>3.7283441184313961E-6</v>
      </c>
      <c r="G596">
        <f>(G$7*EXP(-$B$1*G$7)-F$7*EXP(-$B$1*F$7))*EXP(-G$7*$A596)</f>
        <v>1.9398134814639973E-7</v>
      </c>
      <c r="H596">
        <f>(H$7*EXP(-$B$1*H$7)-G$7*EXP(-$B$1*G$7))*EXP(-H$7*$A596)</f>
        <v>1.0090009420351857E-8</v>
      </c>
      <c r="I596">
        <f>(I$7*EXP(-$B$1*I$7)-H$7*EXP(-$B$1*H$7))*EXP(-I$7*$A596)</f>
        <v>5.2469518653608889E-10</v>
      </c>
      <c r="J596">
        <f>(J$7*EXP(-$B$1*J$7)-I$7*EXP(-$B$1*I$7))*EXP(-J$7*$A596)</f>
        <v>2.727737705048743E-11</v>
      </c>
      <c r="K596" s="3">
        <f t="shared" si="1293"/>
        <v>-1.3096113110378109E-11</v>
      </c>
      <c r="L596" s="3">
        <v>0</v>
      </c>
      <c r="M596" s="4">
        <f t="shared" si="1294"/>
        <v>-1.324490525924061E-3</v>
      </c>
      <c r="N596" s="3">
        <f t="shared" ref="N596:W596" si="1322">-N$7*EXP(-($B$1+$A596)*N$7)*(N$7-M$7)*($B$4+IF(N$6=1,1,0)*$B$3)</f>
        <v>-1.2645901685270065E-3</v>
      </c>
      <c r="O596" s="3">
        <f t="shared" si="1322"/>
        <v>-5.4698302484620526E-5</v>
      </c>
      <c r="P596" s="3">
        <f t="shared" si="1322"/>
        <v>-4.8194427026671647E-6</v>
      </c>
      <c r="Q596" s="3">
        <f t="shared" si="1322"/>
        <v>-3.5669669082492832E-7</v>
      </c>
      <c r="R596" s="3">
        <f t="shared" si="1322"/>
        <v>-2.424475349873829E-8</v>
      </c>
      <c r="S596" s="3">
        <f t="shared" si="1322"/>
        <v>-1.5665424644130773E-9</v>
      </c>
      <c r="T596" s="3">
        <f t="shared" si="1322"/>
        <v>-9.7873937886366948E-11</v>
      </c>
      <c r="U596" s="3">
        <f t="shared" si="1322"/>
        <v>-5.9702042894481252E-12</v>
      </c>
      <c r="V596" s="3">
        <f t="shared" si="1322"/>
        <v>-3.5770176054231389E-13</v>
      </c>
      <c r="W596" s="3">
        <f t="shared" si="1322"/>
        <v>-2.1134889447009472E-14</v>
      </c>
      <c r="X596" s="8">
        <f t="shared" si="1296"/>
        <v>8.4355851295267849E-4</v>
      </c>
      <c r="Y596" s="8">
        <f t="shared" ref="Y596:AF596" si="1323">(-EXP(-$B$1*Y$7)+EXP(-$B$1*X$7))*EXP(-Y$7*$A596)</f>
        <v>7.9896317437979367E-4</v>
      </c>
      <c r="Z596" s="8">
        <f t="shared" si="1323"/>
        <v>4.2237770448695174E-5</v>
      </c>
      <c r="AA596" s="8">
        <f t="shared" si="1323"/>
        <v>2.2329305150535067E-6</v>
      </c>
      <c r="AB596" s="8">
        <f t="shared" si="1323"/>
        <v>1.1804549890040935E-7</v>
      </c>
      <c r="AC596" s="8">
        <f t="shared" si="1323"/>
        <v>6.2405613236525292E-9</v>
      </c>
      <c r="AD596" s="8">
        <f t="shared" si="1323"/>
        <v>3.2991182211126668E-10</v>
      </c>
      <c r="AE596" s="8">
        <f t="shared" si="1323"/>
        <v>1.7441028895309901E-11</v>
      </c>
      <c r="AF596" s="8">
        <f t="shared" si="1323"/>
        <v>9.2203270249722111E-13</v>
      </c>
      <c r="AG596" s="3">
        <f t="shared" si="1298"/>
        <v>3.2740282775945265E-12</v>
      </c>
      <c r="AH596" s="9">
        <f t="shared" si="1299"/>
        <v>-5.7481371296682113E-2</v>
      </c>
      <c r="AI596" s="9">
        <f t="shared" si="1300"/>
        <v>0.22992548518672845</v>
      </c>
      <c r="AJ596" s="8">
        <f t="shared" si="1301"/>
        <v>-4.848890009350994E-5</v>
      </c>
      <c r="AK596" s="7">
        <f t="shared" si="1302"/>
        <v>6.4114060107154265E-3</v>
      </c>
      <c r="AL596" s="7">
        <f t="shared" si="1303"/>
        <v>-1.324490525924061E-3</v>
      </c>
      <c r="AM596" s="10">
        <f t="shared" si="1304"/>
        <v>5.0384265846978547E-3</v>
      </c>
      <c r="AN596" s="8"/>
      <c r="AO596" s="10">
        <f>Fixing!B596</f>
        <v>5.0383930376506807E-3</v>
      </c>
      <c r="AP596" s="11">
        <f t="shared" si="1305"/>
        <v>-3.3547047174030398E-8</v>
      </c>
      <c r="AR596" t="str">
        <f t="shared" si="1306"/>
        <v>5.84999999999992 -0.00132449052592406 -4.84889000935099E-05 0.00641140601071543 0.00503842658469785</v>
      </c>
    </row>
    <row r="597" spans="1:44" x14ac:dyDescent="0.3">
      <c r="A597" s="4">
        <f t="shared" si="1307"/>
        <v>5.8599999999999195</v>
      </c>
      <c r="B597" s="4">
        <f t="shared" si="1292"/>
        <v>2.773803818017135E-2</v>
      </c>
      <c r="C597">
        <f>(C$7*EXP(-$B$1*C$7)-B$7*EXP(-$B$1*B$7))*EXP(-C$7*$A597)</f>
        <v>2.6301029908137975E-2</v>
      </c>
      <c r="D597">
        <f>(D$7*EXP(-$B$1*D$7)-C$7*EXP(-$B$1*C$7))*EXP(-D$7*$A597)</f>
        <v>1.3625795996522032E-3</v>
      </c>
      <c r="E597">
        <f>(E$7*EXP(-$B$1*E$7)-D$7*EXP(-$B$1*D$7))*EXP(-E$7*$A597)</f>
        <v>7.0574650350000977E-5</v>
      </c>
      <c r="F597">
        <f>(F$7*EXP(-$B$1*F$7)-E$7*EXP(-$B$1*E$7))*EXP(-F$7*$A597)</f>
        <v>3.6545179585175003E-6</v>
      </c>
      <c r="G597">
        <f>(G$7*EXP(-$B$1*G$7)-F$7*EXP(-$B$1*F$7))*EXP(-G$7*$A597)</f>
        <v>1.8919193159580242E-7</v>
      </c>
      <c r="H597">
        <f>(H$7*EXP(-$B$1*H$7)-G$7*EXP(-$B$1*G$7))*EXP(-H$7*$A597)</f>
        <v>9.7918045754428554E-9</v>
      </c>
      <c r="I597">
        <f>(I$7*EXP(-$B$1*I$7)-H$7*EXP(-$B$1*H$7))*EXP(-I$7*$A597)</f>
        <v>5.0664851400352158E-10</v>
      </c>
      <c r="J597">
        <f>(J$7*EXP(-$B$1*J$7)-I$7*EXP(-$B$1*I$7))*EXP(-J$7*$A597)</f>
        <v>2.620781579788429E-11</v>
      </c>
      <c r="K597" s="3">
        <f t="shared" si="1293"/>
        <v>-1.2519851155322893E-11</v>
      </c>
      <c r="L597" s="3">
        <v>0</v>
      </c>
      <c r="M597" s="4">
        <f t="shared" si="1294"/>
        <v>-1.3208576550952289E-3</v>
      </c>
      <c r="N597" s="3">
        <f t="shared" ref="N597:W597" si="1324">-N$7*EXP(-($B$1+$A597)*N$7)*(N$7-M$7)*($B$4+IF(N$6=1,1,0)*$B$3)</f>
        <v>-1.2614326416588192E-3</v>
      </c>
      <c r="O597" s="3">
        <f t="shared" si="1324"/>
        <v>-5.4289599766969231E-5</v>
      </c>
      <c r="P597" s="3">
        <f t="shared" si="1324"/>
        <v>-4.7595746239063287E-6</v>
      </c>
      <c r="Q597" s="3">
        <f t="shared" si="1324"/>
        <v>-3.5050880069344975E-7</v>
      </c>
      <c r="R597" s="3">
        <f t="shared" si="1324"/>
        <v>-2.3705337728838811E-8</v>
      </c>
      <c r="S597" s="3">
        <f t="shared" si="1324"/>
        <v>-1.5240495027723837E-9</v>
      </c>
      <c r="T597" s="3">
        <f t="shared" si="1324"/>
        <v>-9.4744169127398115E-11</v>
      </c>
      <c r="U597" s="3">
        <f t="shared" si="1324"/>
        <v>-5.7504674442493309E-12</v>
      </c>
      <c r="V597" s="3">
        <f t="shared" si="1324"/>
        <v>-3.4281795680381159E-13</v>
      </c>
      <c r="W597" s="3">
        <f t="shared" si="1324"/>
        <v>-2.0154451925168466E-14</v>
      </c>
      <c r="X597" s="8">
        <f t="shared" si="1296"/>
        <v>8.3911764858581918E-4</v>
      </c>
      <c r="Y597" s="8">
        <f t="shared" ref="Y597:AF597" si="1325">(-EXP(-$B$1*Y$7)+EXP(-$B$1*X$7))*EXP(-Y$7*$A597)</f>
        <v>7.9497832892329399E-4</v>
      </c>
      <c r="Z597" s="8">
        <f t="shared" si="1325"/>
        <v>4.1817497610666183E-5</v>
      </c>
      <c r="AA597" s="8">
        <f t="shared" si="1325"/>
        <v>2.1996865106832285E-6</v>
      </c>
      <c r="AB597" s="8">
        <f t="shared" si="1325"/>
        <v>1.1570804141201535E-7</v>
      </c>
      <c r="AC597" s="8">
        <f t="shared" si="1325"/>
        <v>6.0864813155789611E-9</v>
      </c>
      <c r="AD597" s="8">
        <f t="shared" si="1325"/>
        <v>3.2016145423272947E-10</v>
      </c>
      <c r="AE597" s="8">
        <f t="shared" si="1325"/>
        <v>1.6841151966415963E-11</v>
      </c>
      <c r="AF597" s="8">
        <f t="shared" si="1325"/>
        <v>8.8587928311240659E-13</v>
      </c>
      <c r="AG597" s="3">
        <f t="shared" si="1298"/>
        <v>3.1299627888307237E-12</v>
      </c>
      <c r="AH597" s="9">
        <f t="shared" si="1299"/>
        <v>-5.7337847348128149E-2</v>
      </c>
      <c r="AI597" s="9">
        <f t="shared" si="1300"/>
        <v>0.22935138939251259</v>
      </c>
      <c r="AJ597" s="8">
        <f t="shared" si="1301"/>
        <v>-4.8113199641733942E-5</v>
      </c>
      <c r="AK597" s="7">
        <f t="shared" si="1302"/>
        <v>6.3617575956448607E-3</v>
      </c>
      <c r="AL597" s="7">
        <f t="shared" si="1303"/>
        <v>-1.3208576550952289E-3</v>
      </c>
      <c r="AM597" s="10">
        <f t="shared" si="1304"/>
        <v>4.9927867409078975E-3</v>
      </c>
      <c r="AN597" s="8"/>
      <c r="AO597" s="10">
        <f>Fixing!B597</f>
        <v>4.9927534628731261E-3</v>
      </c>
      <c r="AP597" s="11">
        <f t="shared" si="1305"/>
        <v>-3.3278034771398735E-8</v>
      </c>
      <c r="AR597" t="str">
        <f t="shared" si="1306"/>
        <v>5.85999999999992 -0.00132085765509523 -4.81131996417339E-05 0.00636175759564486 0.0049927867409079</v>
      </c>
    </row>
    <row r="598" spans="1:44" x14ac:dyDescent="0.3">
      <c r="A598" s="4">
        <f t="shared" si="1307"/>
        <v>5.8699999999999193</v>
      </c>
      <c r="B598" s="4">
        <f t="shared" si="1292"/>
        <v>2.7592175290283506E-2</v>
      </c>
      <c r="C598">
        <f>(C$7*EXP(-$B$1*C$7)-B$7*EXP(-$B$1*B$7))*EXP(-C$7*$A598)</f>
        <v>2.6169852974217252E-2</v>
      </c>
      <c r="D598">
        <f>(D$7*EXP(-$B$1*D$7)-C$7*EXP(-$B$1*C$7))*EXP(-D$7*$A598)</f>
        <v>1.3490217061056721E-3</v>
      </c>
      <c r="E598">
        <f>(E$7*EXP(-$B$1*E$7)-D$7*EXP(-$B$1*D$7))*EXP(-E$7*$A598)</f>
        <v>6.9523930693097383E-5</v>
      </c>
      <c r="F598">
        <f>(F$7*EXP(-$B$1*F$7)-E$7*EXP(-$B$1*E$7))*EXP(-F$7*$A598)</f>
        <v>3.5821536545145674E-6</v>
      </c>
      <c r="G598">
        <f>(G$7*EXP(-$B$1*G$7)-F$7*EXP(-$B$1*F$7))*EXP(-G$7*$A598)</f>
        <v>1.8452076616117267E-7</v>
      </c>
      <c r="H598">
        <f>(H$7*EXP(-$B$1*H$7)-G$7*EXP(-$B$1*G$7))*EXP(-H$7*$A598)</f>
        <v>9.5024130156183534E-9</v>
      </c>
      <c r="I598">
        <f>(I$7*EXP(-$B$1*I$7)-H$7*EXP(-$B$1*H$7))*EXP(-I$7*$A598)</f>
        <v>4.8922254926064785E-10</v>
      </c>
      <c r="J598">
        <f>(J$7*EXP(-$B$1*J$7)-I$7*EXP(-$B$1*I$7))*EXP(-J$7*$A598)</f>
        <v>2.5180192641856666E-11</v>
      </c>
      <c r="K598" s="3">
        <f t="shared" si="1293"/>
        <v>-1.1968946177413934E-11</v>
      </c>
      <c r="L598" s="3">
        <v>0</v>
      </c>
      <c r="M598" s="4">
        <f t="shared" si="1294"/>
        <v>-1.317236586330896E-3</v>
      </c>
      <c r="N598" s="3">
        <f t="shared" ref="N598:W598" si="1326">-N$7*EXP(-($B$1+$A598)*N$7)*(N$7-M$7)*($B$4+IF(N$6=1,1,0)*$B$3)</f>
        <v>-1.2582829987487485E-3</v>
      </c>
      <c r="O598" s="3">
        <f t="shared" si="1326"/>
        <v>-5.3883950853619554E-5</v>
      </c>
      <c r="P598" s="3">
        <f t="shared" si="1326"/>
        <v>-4.7004502383639034E-6</v>
      </c>
      <c r="Q598" s="3">
        <f t="shared" si="1326"/>
        <v>-3.4442825662170195E-7</v>
      </c>
      <c r="R598" s="3">
        <f t="shared" si="1326"/>
        <v>-2.317792329245804E-8</v>
      </c>
      <c r="S598" s="3">
        <f t="shared" si="1326"/>
        <v>-1.4827091762054322E-9</v>
      </c>
      <c r="T598" s="3">
        <f t="shared" si="1326"/>
        <v>-9.1714482705935634E-11</v>
      </c>
      <c r="U598" s="3">
        <f t="shared" si="1326"/>
        <v>-5.5388181415862885E-12</v>
      </c>
      <c r="V598" s="3">
        <f t="shared" si="1326"/>
        <v>-3.2855346121014469E-13</v>
      </c>
      <c r="W598" s="3">
        <f t="shared" si="1326"/>
        <v>-1.9219496436088681E-14</v>
      </c>
      <c r="X598" s="8">
        <f t="shared" si="1296"/>
        <v>8.347013858475067E-4</v>
      </c>
      <c r="Y598" s="8">
        <f t="shared" ref="Y598:AF598" si="1327">(-EXP(-$B$1*Y$7)+EXP(-$B$1*X$7))*EXP(-Y$7*$A598)</f>
        <v>7.9101335796642237E-4</v>
      </c>
      <c r="Z598" s="8">
        <f t="shared" si="1327"/>
        <v>4.1401406557246302E-5</v>
      </c>
      <c r="AA598" s="8">
        <f t="shared" si="1327"/>
        <v>2.166937445057847E-6</v>
      </c>
      <c r="AB598" s="8">
        <f t="shared" si="1327"/>
        <v>1.134168686829806E-7</v>
      </c>
      <c r="AC598" s="8">
        <f t="shared" si="1327"/>
        <v>5.9362055564594157E-9</v>
      </c>
      <c r="AD598" s="8">
        <f t="shared" si="1327"/>
        <v>3.1069925327454706E-10</v>
      </c>
      <c r="AE598" s="8">
        <f t="shared" si="1327"/>
        <v>1.6261907554788014E-11</v>
      </c>
      <c r="AF598" s="8">
        <f t="shared" si="1327"/>
        <v>8.51143459578232E-13</v>
      </c>
      <c r="AG598" s="3">
        <f t="shared" si="1298"/>
        <v>2.992236544353484E-12</v>
      </c>
      <c r="AH598" s="9">
        <f t="shared" si="1299"/>
        <v>-5.7194681761306758E-2</v>
      </c>
      <c r="AI598" s="9">
        <f t="shared" si="1300"/>
        <v>0.22877872704522703</v>
      </c>
      <c r="AJ598" s="8">
        <f t="shared" si="1301"/>
        <v>-4.7740480129269865E-5</v>
      </c>
      <c r="AK598" s="7">
        <f t="shared" si="1302"/>
        <v>6.3125027393198278E-3</v>
      </c>
      <c r="AL598" s="7">
        <f t="shared" si="1303"/>
        <v>-1.317236586330896E-3</v>
      </c>
      <c r="AM598" s="10">
        <f t="shared" si="1304"/>
        <v>4.9475256728596616E-3</v>
      </c>
      <c r="AN598" s="8"/>
      <c r="AO598" s="10">
        <f>Fixing!B598</f>
        <v>4.94749266156971E-3</v>
      </c>
      <c r="AP598" s="11">
        <f t="shared" si="1305"/>
        <v>-3.3011289951589973E-8</v>
      </c>
      <c r="AR598" t="str">
        <f t="shared" si="1306"/>
        <v>5.86999999999992 -0.0013172365863309 -4.77404801292699E-05 0.00631250273931983 0.00494752567285966</v>
      </c>
    </row>
    <row r="599" spans="1:44" x14ac:dyDescent="0.3">
      <c r="A599" s="4">
        <f t="shared" si="1307"/>
        <v>5.8799999999999191</v>
      </c>
      <c r="B599" s="4">
        <f t="shared" si="1292"/>
        <v>2.744711875196449E-2</v>
      </c>
      <c r="C599">
        <f>(C$7*EXP(-$B$1*C$7)-B$7*EXP(-$B$1*B$7))*EXP(-C$7*$A599)</f>
        <v>2.6039330287983904E-2</v>
      </c>
      <c r="D599">
        <f>(D$7*EXP(-$B$1*D$7)-C$7*EXP(-$B$1*C$7))*EXP(-D$7*$A599)</f>
        <v>1.3355987158539398E-3</v>
      </c>
      <c r="E599">
        <f>(E$7*EXP(-$B$1*E$7)-D$7*EXP(-$B$1*D$7))*EXP(-E$7*$A599)</f>
        <v>6.8488854213906029E-5</v>
      </c>
      <c r="F599">
        <f>(F$7*EXP(-$B$1*F$7)-E$7*EXP(-$B$1*E$7))*EXP(-F$7*$A599)</f>
        <v>3.5112222597361253E-6</v>
      </c>
      <c r="G599">
        <f>(G$7*EXP(-$B$1*G$7)-F$7*EXP(-$B$1*F$7))*EXP(-G$7*$A599)</f>
        <v>1.7996493221205412E-7</v>
      </c>
      <c r="H599">
        <f>(H$7*EXP(-$B$1*H$7)-G$7*EXP(-$B$1*G$7))*EXP(-H$7*$A599)</f>
        <v>9.2215742689400311E-9</v>
      </c>
      <c r="I599">
        <f>(I$7*EXP(-$B$1*I$7)-H$7*EXP(-$B$1*H$7))*EXP(-I$7*$A599)</f>
        <v>4.7239594332141559E-10</v>
      </c>
      <c r="J599">
        <f>(J$7*EXP(-$B$1*J$7)-I$7*EXP(-$B$1*I$7))*EXP(-J$7*$A599)</f>
        <v>2.4192863166116945E-11</v>
      </c>
      <c r="K599" s="3">
        <f t="shared" si="1293"/>
        <v>-1.144228240580365E-11</v>
      </c>
      <c r="L599" s="3">
        <v>0</v>
      </c>
      <c r="M599" s="4">
        <f t="shared" si="1294"/>
        <v>-1.3136272657256003E-3</v>
      </c>
      <c r="N599" s="3">
        <f t="shared" ref="N599:W599" si="1328">-N$7*EXP(-($B$1+$A599)*N$7)*(N$7-M$7)*($B$4+IF(N$6=1,1,0)*$B$3)</f>
        <v>-1.2551412201115162E-3</v>
      </c>
      <c r="O599" s="3">
        <f t="shared" si="1328"/>
        <v>-5.3481332926713052E-5</v>
      </c>
      <c r="P599" s="3">
        <f t="shared" si="1328"/>
        <v>-4.6420603077343684E-6</v>
      </c>
      <c r="Q599" s="3">
        <f t="shared" si="1328"/>
        <v>-3.3845319639553899E-7</v>
      </c>
      <c r="R599" s="3">
        <f t="shared" si="1328"/>
        <v>-2.2662243174773118E-8</v>
      </c>
      <c r="S599" s="3">
        <f t="shared" si="1328"/>
        <v>-1.4424902191199534E-9</v>
      </c>
      <c r="T599" s="3">
        <f t="shared" si="1328"/>
        <v>-8.8781678234010858E-11</v>
      </c>
      <c r="U599" s="3">
        <f t="shared" si="1328"/>
        <v>-5.3349587147467407E-12</v>
      </c>
      <c r="V599" s="3">
        <f t="shared" si="1328"/>
        <v>-3.1488250463770887E-13</v>
      </c>
      <c r="W599" s="3">
        <f t="shared" si="1328"/>
        <v>-1.8327913089789363E-14</v>
      </c>
      <c r="X599" s="8">
        <f t="shared" si="1296"/>
        <v>8.3030957561514354E-4</v>
      </c>
      <c r="Y599" s="8">
        <f t="shared" ref="Y599:AF599" si="1329">(-EXP(-$B$1*Y$7)+EXP(-$B$1*X$7))*EXP(-Y$7*$A599)</f>
        <v>7.8706816238469882E-4</v>
      </c>
      <c r="Z599" s="8">
        <f t="shared" si="1329"/>
        <v>4.0989455678983421E-5</v>
      </c>
      <c r="AA599" s="8">
        <f t="shared" si="1329"/>
        <v>2.1346759494994394E-6</v>
      </c>
      <c r="AB599" s="8">
        <f t="shared" si="1329"/>
        <v>1.1117106421366412E-7</v>
      </c>
      <c r="AC599" s="8">
        <f t="shared" si="1329"/>
        <v>5.7896401190525399E-9</v>
      </c>
      <c r="AD599" s="8">
        <f t="shared" si="1329"/>
        <v>3.0151670261714056E-10</v>
      </c>
      <c r="AE599" s="8">
        <f t="shared" si="1329"/>
        <v>1.5702586013583144E-11</v>
      </c>
      <c r="AF599" s="8">
        <f t="shared" si="1329"/>
        <v>8.1776964716633838E-13</v>
      </c>
      <c r="AG599" s="3">
        <f t="shared" si="1298"/>
        <v>2.8605706014509129E-12</v>
      </c>
      <c r="AH599" s="9">
        <f t="shared" si="1299"/>
        <v>-5.7051873641432563E-2</v>
      </c>
      <c r="AI599" s="9">
        <f t="shared" si="1300"/>
        <v>0.22820749456573025</v>
      </c>
      <c r="AJ599" s="8">
        <f t="shared" si="1301"/>
        <v>-4.7370716991266667E-5</v>
      </c>
      <c r="AK599" s="7">
        <f t="shared" si="1302"/>
        <v>6.2636382034338888E-3</v>
      </c>
      <c r="AL599" s="7">
        <f t="shared" si="1303"/>
        <v>-1.3136272657256003E-3</v>
      </c>
      <c r="AM599" s="10">
        <f t="shared" si="1304"/>
        <v>4.9026402207170226E-3</v>
      </c>
      <c r="AN599" s="8"/>
      <c r="AO599" s="10">
        <f>Fixing!B599</f>
        <v>4.9026074739568267E-3</v>
      </c>
      <c r="AP599" s="11">
        <f t="shared" si="1305"/>
        <v>-3.2746760195850877E-8</v>
      </c>
      <c r="AR599" t="str">
        <f t="shared" si="1306"/>
        <v>5.87999999999992 -0.0013136272657256 -4.73707169912667E-05 0.00626363820343389 0.00490264022071702</v>
      </c>
    </row>
    <row r="600" spans="1:44" x14ac:dyDescent="0.3">
      <c r="A600" s="4">
        <f t="shared" si="1307"/>
        <v>5.8899999999999189</v>
      </c>
      <c r="B600" s="4">
        <f t="shared" si="1292"/>
        <v>2.7302863695438596E-2</v>
      </c>
      <c r="C600">
        <f>(C$7*EXP(-$B$1*C$7)-B$7*EXP(-$B$1*B$7))*EXP(-C$7*$A600)</f>
        <v>2.5909458586363968E-2</v>
      </c>
      <c r="D600">
        <f>(D$7*EXP(-$B$1*D$7)-C$7*EXP(-$B$1*C$7))*EXP(-D$7*$A600)</f>
        <v>1.3223092865867958E-3</v>
      </c>
      <c r="E600">
        <f>(E$7*EXP(-$B$1*E$7)-D$7*EXP(-$B$1*D$7))*EXP(-E$7*$A600)</f>
        <v>6.746918801585244E-5</v>
      </c>
      <c r="F600">
        <f>(F$7*EXP(-$B$1*F$7)-E$7*EXP(-$B$1*E$7))*EXP(-F$7*$A600)</f>
        <v>3.4416954006784986E-6</v>
      </c>
      <c r="G600">
        <f>(G$7*EXP(-$B$1*G$7)-F$7*EXP(-$B$1*F$7))*EXP(-G$7*$A600)</f>
        <v>1.7552158220392328E-7</v>
      </c>
      <c r="H600">
        <f>(H$7*EXP(-$B$1*H$7)-G$7*EXP(-$B$1*G$7))*EXP(-H$7*$A600)</f>
        <v>8.9490355615787255E-9</v>
      </c>
      <c r="I600">
        <f>(I$7*EXP(-$B$1*I$7)-H$7*EXP(-$B$1*H$7))*EXP(-I$7*$A600)</f>
        <v>4.5614808148926125E-10</v>
      </c>
      <c r="J600">
        <f>(J$7*EXP(-$B$1*J$7)-I$7*EXP(-$B$1*I$7))*EXP(-J$7*$A600)</f>
        <v>2.3244247432862417E-11</v>
      </c>
      <c r="K600" s="3">
        <f t="shared" si="1293"/>
        <v>-1.0938793166371494E-11</v>
      </c>
      <c r="L600" s="3">
        <v>0</v>
      </c>
      <c r="M600" s="4">
        <f t="shared" si="1294"/>
        <v>-1.3100296397474927E-3</v>
      </c>
      <c r="N600" s="3">
        <f t="shared" ref="N600:W600" si="1330">-N$7*EXP(-($B$1+$A600)*N$7)*(N$7-M$7)*($B$4+IF(N$6=1,1,0)*$B$3)</f>
        <v>-1.2520072861109952E-3</v>
      </c>
      <c r="O600" s="3">
        <f t="shared" si="1330"/>
        <v>-5.3081723338885278E-5</v>
      </c>
      <c r="P600" s="3">
        <f t="shared" si="1330"/>
        <v>-4.5843957084722571E-6</v>
      </c>
      <c r="Q600" s="3">
        <f t="shared" si="1330"/>
        <v>-3.3258179010606638E-7</v>
      </c>
      <c r="R600" s="3">
        <f t="shared" si="1330"/>
        <v>-2.2158036301710681E-8</v>
      </c>
      <c r="S600" s="3">
        <f t="shared" si="1330"/>
        <v>-1.4033622140127869E-9</v>
      </c>
      <c r="T600" s="3">
        <f t="shared" si="1330"/>
        <v>-8.5942657664222043E-11</v>
      </c>
      <c r="U600" s="3">
        <f t="shared" si="1330"/>
        <v>-5.138602452815103E-12</v>
      </c>
      <c r="V600" s="3">
        <f t="shared" si="1330"/>
        <v>-3.0178039020413645E-13</v>
      </c>
      <c r="W600" s="3">
        <f t="shared" si="1330"/>
        <v>-1.7477689873087702E-14</v>
      </c>
      <c r="X600" s="8">
        <f t="shared" si="1296"/>
        <v>8.2594206980499954E-4</v>
      </c>
      <c r="Y600" s="8">
        <f t="shared" ref="Y600:AF600" si="1331">(-EXP(-$B$1*Y$7)+EXP(-$B$1*X$7))*EXP(-Y$7*$A600)</f>
        <v>7.8314264354802793E-4</v>
      </c>
      <c r="Z600" s="8">
        <f t="shared" si="1331"/>
        <v>4.058160378044644E-5</v>
      </c>
      <c r="AA600" s="8">
        <f t="shared" si="1331"/>
        <v>2.1028947650354045E-6</v>
      </c>
      <c r="AB600" s="8">
        <f t="shared" si="1331"/>
        <v>1.0896972965233371E-7</v>
      </c>
      <c r="AC600" s="8">
        <f t="shared" si="1331"/>
        <v>5.6466933951888362E-9</v>
      </c>
      <c r="AD600" s="8">
        <f t="shared" si="1331"/>
        <v>2.9260553734507854E-10</v>
      </c>
      <c r="AE600" s="8">
        <f t="shared" si="1331"/>
        <v>1.5162502103966191E-11</v>
      </c>
      <c r="AF600" s="8">
        <f t="shared" si="1331"/>
        <v>7.8570444065674014E-13</v>
      </c>
      <c r="AG600" s="3">
        <f t="shared" si="1298"/>
        <v>2.7346982915928738E-12</v>
      </c>
      <c r="AH600" s="9">
        <f t="shared" si="1299"/>
        <v>-5.6909422095954336E-2</v>
      </c>
      <c r="AI600" s="9">
        <f t="shared" si="1300"/>
        <v>0.22763768838381734</v>
      </c>
      <c r="AJ600" s="8">
        <f t="shared" si="1301"/>
        <v>-4.7003885877338896E-5</v>
      </c>
      <c r="AK600" s="7">
        <f t="shared" si="1302"/>
        <v>6.2151607778880907E-3</v>
      </c>
      <c r="AL600" s="7">
        <f t="shared" si="1303"/>
        <v>-1.3100296397474927E-3</v>
      </c>
      <c r="AM600" s="10">
        <f t="shared" si="1304"/>
        <v>4.8581272522632592E-3</v>
      </c>
      <c r="AN600" s="8"/>
      <c r="AO600" s="10">
        <f>Fixing!B600</f>
        <v>4.8580947678077959E-3</v>
      </c>
      <c r="AP600" s="11">
        <f t="shared" si="1305"/>
        <v>-3.2484455463228923E-8</v>
      </c>
      <c r="AR600" t="str">
        <f t="shared" si="1306"/>
        <v>5.88999999999992 -0.00131002963974749 -4.70038858773389E-05 0.00621516077788809 0.00485812725226326</v>
      </c>
    </row>
    <row r="601" spans="1:44" x14ac:dyDescent="0.3">
      <c r="A601" s="4">
        <f t="shared" si="1307"/>
        <v>5.8999999999999186</v>
      </c>
      <c r="B601" s="4">
        <f t="shared" si="1292"/>
        <v>2.7159405284668713E-2</v>
      </c>
      <c r="C601">
        <f>(C$7*EXP(-$B$1*C$7)-B$7*EXP(-$B$1*B$7))*EXP(-C$7*$A601)</f>
        <v>2.5780234622558146E-2</v>
      </c>
      <c r="D601">
        <f>(D$7*EXP(-$B$1*D$7)-C$7*EXP(-$B$1*C$7))*EXP(-D$7*$A601)</f>
        <v>1.3091520893502384E-3</v>
      </c>
      <c r="E601">
        <f>(E$7*EXP(-$B$1*E$7)-D$7*EXP(-$B$1*D$7))*EXP(-E$7*$A601)</f>
        <v>6.6464702669740189E-5</v>
      </c>
      <c r="F601">
        <f>(F$7*EXP(-$B$1*F$7)-E$7*EXP(-$B$1*E$7))*EXP(-F$7*$A601)</f>
        <v>3.3735452656710277E-6</v>
      </c>
      <c r="G601">
        <f>(G$7*EXP(-$B$1*G$7)-F$7*EXP(-$B$1*F$7))*EXP(-G$7*$A601)</f>
        <v>1.7118793889838212E-7</v>
      </c>
      <c r="H601">
        <f>(H$7*EXP(-$B$1*H$7)-G$7*EXP(-$B$1*G$7))*EXP(-H$7*$A601)</f>
        <v>8.6845515903008613E-9</v>
      </c>
      <c r="I601">
        <f>(I$7*EXP(-$B$1*I$7)-H$7*EXP(-$B$1*H$7))*EXP(-I$7*$A601)</f>
        <v>4.4045905810152997E-10</v>
      </c>
      <c r="J601">
        <f>(J$7*EXP(-$B$1*J$7)-I$7*EXP(-$B$1*I$7))*EXP(-J$7*$A601)</f>
        <v>2.2332827454537729E-11</v>
      </c>
      <c r="K601" s="3">
        <f t="shared" si="1293"/>
        <v>-1.045745872134425E-11</v>
      </c>
      <c r="L601" s="3">
        <v>0</v>
      </c>
      <c r="M601" s="4">
        <f t="shared" si="1294"/>
        <v>-1.3064436552347974E-3</v>
      </c>
      <c r="N601" s="3">
        <f t="shared" ref="N601:W601" si="1332">-N$7*EXP(-($B$1+$A601)*N$7)*(N$7-M$7)*($B$4+IF(N$6=1,1,0)*$B$3)</f>
        <v>-1.2488811771600881E-3</v>
      </c>
      <c r="O601" s="3">
        <f t="shared" si="1332"/>
        <v>-5.2685099611991447E-5</v>
      </c>
      <c r="P601" s="3">
        <f t="shared" si="1332"/>
        <v>-4.5274474303666242E-6</v>
      </c>
      <c r="Q601" s="3">
        <f t="shared" si="1332"/>
        <v>-3.268122395892188E-7</v>
      </c>
      <c r="R601" s="3">
        <f t="shared" si="1332"/>
        <v>-2.1665047407772458E-8</v>
      </c>
      <c r="S601" s="3">
        <f t="shared" si="1332"/>
        <v>-1.3652955684652027E-9</v>
      </c>
      <c r="T601" s="3">
        <f t="shared" si="1332"/>
        <v>-8.3194422017133268E-11</v>
      </c>
      <c r="U601" s="3">
        <f t="shared" si="1332"/>
        <v>-4.94947319743804E-12</v>
      </c>
      <c r="V601" s="3">
        <f t="shared" si="1332"/>
        <v>-2.8922344865283522E-13</v>
      </c>
      <c r="W601" s="3">
        <f t="shared" si="1332"/>
        <v>-1.6666908109140542E-14</v>
      </c>
      <c r="X601" s="8">
        <f t="shared" si="1296"/>
        <v>8.2159872136357173E-4</v>
      </c>
      <c r="Y601" s="8">
        <f t="shared" ref="Y601:AF601" si="1333">(-EXP(-$B$1*Y$7)+EXP(-$B$1*X$7))*EXP(-Y$7*$A601)</f>
        <v>7.7923670331823448E-4</v>
      </c>
      <c r="Z601" s="8">
        <f t="shared" si="1333"/>
        <v>4.0177810076105613E-5</v>
      </c>
      <c r="AA601" s="8">
        <f t="shared" si="1333"/>
        <v>2.0715867407651566E-6</v>
      </c>
      <c r="AB601" s="8">
        <f t="shared" si="1333"/>
        <v>1.0681198443581334E-7</v>
      </c>
      <c r="AC601" s="8">
        <f t="shared" si="1333"/>
        <v>5.5072760385125892E-9</v>
      </c>
      <c r="AD601" s="8">
        <f t="shared" si="1333"/>
        <v>2.8395773680809343E-10</v>
      </c>
      <c r="AE601" s="8">
        <f t="shared" si="1333"/>
        <v>1.464099415560655E-11</v>
      </c>
      <c r="AF601" s="8">
        <f t="shared" si="1333"/>
        <v>7.5489652887807985E-13</v>
      </c>
      <c r="AG601" s="3">
        <f t="shared" si="1298"/>
        <v>2.6143646803360634E-12</v>
      </c>
      <c r="AH601" s="9">
        <f t="shared" si="1299"/>
        <v>-5.6767326234549463E-2</v>
      </c>
      <c r="AI601" s="9">
        <f t="shared" si="1300"/>
        <v>0.22706930493819785</v>
      </c>
      <c r="AJ601" s="8">
        <f t="shared" si="1301"/>
        <v>-4.6639962649534581E-5</v>
      </c>
      <c r="AK601" s="7">
        <f t="shared" si="1302"/>
        <v>6.167067280524542E-3</v>
      </c>
      <c r="AL601" s="7">
        <f t="shared" si="1303"/>
        <v>-1.3064436552347974E-3</v>
      </c>
      <c r="AM601" s="10">
        <f t="shared" si="1304"/>
        <v>4.8139836626402092E-3</v>
      </c>
      <c r="AN601" s="8"/>
      <c r="AO601" s="10">
        <f>Fixing!B601</f>
        <v>4.8139514383023973E-3</v>
      </c>
      <c r="AP601" s="11">
        <f t="shared" si="1305"/>
        <v>-3.2224337811852244E-8</v>
      </c>
      <c r="AR601" t="str">
        <f t="shared" si="1306"/>
        <v>5.89999999999992 -0.0013064436552348 -4.66399626495346E-05 0.00616706728052454 0.00481398366264021</v>
      </c>
    </row>
    <row r="602" spans="1:44" x14ac:dyDescent="0.3">
      <c r="A602" s="4">
        <f t="shared" si="1307"/>
        <v>5.9099999999999184</v>
      </c>
      <c r="B602" s="4">
        <f t="shared" si="1292"/>
        <v>2.7016738717077483E-2</v>
      </c>
      <c r="C602">
        <f>(C$7*EXP(-$B$1*C$7)-B$7*EXP(-$B$1*B$7))*EXP(-C$7*$A602)</f>
        <v>2.5651655165960605E-2</v>
      </c>
      <c r="D602">
        <f>(D$7*EXP(-$B$1*D$7)-C$7*EXP(-$B$1*C$7))*EXP(-D$7*$A602)</f>
        <v>1.29612580841358E-3</v>
      </c>
      <c r="E602">
        <f>(E$7*EXP(-$B$1*E$7)-D$7*EXP(-$B$1*D$7))*EXP(-E$7*$A602)</f>
        <v>6.547517216212858E-5</v>
      </c>
      <c r="F602">
        <f>(F$7*EXP(-$B$1*F$7)-E$7*EXP(-$B$1*E$7))*EXP(-F$7*$A602)</f>
        <v>3.306744593751028E-6</v>
      </c>
      <c r="G602">
        <f>(G$7*EXP(-$B$1*G$7)-F$7*EXP(-$B$1*F$7))*EXP(-G$7*$A602)</f>
        <v>1.6696129362729289E-7</v>
      </c>
      <c r="H602">
        <f>(H$7*EXP(-$B$1*H$7)-G$7*EXP(-$B$1*G$7))*EXP(-H$7*$A602)</f>
        <v>8.4278843016790532E-9</v>
      </c>
      <c r="I602">
        <f>(I$7*EXP(-$B$1*I$7)-H$7*EXP(-$B$1*H$7))*EXP(-I$7*$A602)</f>
        <v>4.2530965214254347E-10</v>
      </c>
      <c r="J602">
        <f>(J$7*EXP(-$B$1*J$7)-I$7*EXP(-$B$1*I$7))*EXP(-J$7*$A602)</f>
        <v>2.1457144764730927E-11</v>
      </c>
      <c r="K602" s="3">
        <f t="shared" si="1293"/>
        <v>-9.9973042039787119E-12</v>
      </c>
      <c r="L602" s="3">
        <v>0</v>
      </c>
      <c r="M602" s="4">
        <f t="shared" si="1294"/>
        <v>-1.3028692593923096E-3</v>
      </c>
      <c r="N602" s="3">
        <f t="shared" ref="N602:W602" si="1334">-N$7*EXP(-($B$1+$A602)*N$7)*(N$7-M$7)*($B$4+IF(N$6=1,1,0)*$B$3)</f>
        <v>-1.2457628737206035E-3</v>
      </c>
      <c r="O602" s="3">
        <f t="shared" si="1334"/>
        <v>-5.2291439435842455E-5</v>
      </c>
      <c r="P602" s="3">
        <f t="shared" si="1334"/>
        <v>-4.4712065751331446E-6</v>
      </c>
      <c r="Q602" s="3">
        <f t="shared" si="1334"/>
        <v>-3.2114277787505544E-7</v>
      </c>
      <c r="R602" s="3">
        <f t="shared" si="1334"/>
        <v>-2.1183026906801826E-8</v>
      </c>
      <c r="S602" s="3">
        <f t="shared" si="1334"/>
        <v>-1.3282614927622217E-9</v>
      </c>
      <c r="T602" s="3">
        <f t="shared" si="1334"/>
        <v>-8.0534068213324983E-11</v>
      </c>
      <c r="U602" s="3">
        <f t="shared" si="1334"/>
        <v>-4.7673049544311404E-12</v>
      </c>
      <c r="V602" s="3">
        <f t="shared" si="1334"/>
        <v>-2.771889955939653E-13</v>
      </c>
      <c r="W602" s="3">
        <f t="shared" si="1334"/>
        <v>-1.5893738127615526E-14</v>
      </c>
      <c r="X602" s="8">
        <f t="shared" si="1296"/>
        <v>8.1727938425902344E-4</v>
      </c>
      <c r="Y602" s="8">
        <f t="shared" ref="Y602:AF602" si="1335">(-EXP(-$B$1*Y$7)+EXP(-$B$1*X$7))*EXP(-Y$7*$A602)</f>
        <v>7.7535024404660916E-4</v>
      </c>
      <c r="Z602" s="8">
        <f t="shared" si="1335"/>
        <v>3.9778034186254025E-5</v>
      </c>
      <c r="AA602" s="8">
        <f t="shared" si="1335"/>
        <v>2.0407448322511493E-6</v>
      </c>
      <c r="AB602" s="8">
        <f t="shared" si="1335"/>
        <v>1.0469696543724608E-7</v>
      </c>
      <c r="AC602" s="8">
        <f t="shared" si="1335"/>
        <v>5.3713009086374652E-9</v>
      </c>
      <c r="AD602" s="8">
        <f t="shared" si="1335"/>
        <v>2.7556551740195671E-10</v>
      </c>
      <c r="AE602" s="8">
        <f t="shared" si="1335"/>
        <v>1.4137423256049062E-11</v>
      </c>
      <c r="AF602" s="8">
        <f t="shared" si="1335"/>
        <v>7.2529661259880649E-13</v>
      </c>
      <c r="AG602" s="3">
        <f t="shared" si="1298"/>
        <v>2.4993260509946784E-12</v>
      </c>
      <c r="AH602" s="9">
        <f t="shared" si="1299"/>
        <v>-5.6625585169118343E-2</v>
      </c>
      <c r="AI602" s="9">
        <f t="shared" si="1300"/>
        <v>0.22650234067647337</v>
      </c>
      <c r="AJ602" s="8">
        <f t="shared" si="1301"/>
        <v>-4.6278923380323931E-5</v>
      </c>
      <c r="AK602" s="7">
        <f t="shared" si="1302"/>
        <v>6.1193545568627526E-3</v>
      </c>
      <c r="AL602" s="7">
        <f t="shared" si="1303"/>
        <v>-1.3028692593923096E-3</v>
      </c>
      <c r="AM602" s="10">
        <f t="shared" si="1304"/>
        <v>4.7702063740901191E-3</v>
      </c>
      <c r="AN602" s="8"/>
      <c r="AO602" s="10">
        <f>Fixing!B602</f>
        <v>4.7701744076969711E-3</v>
      </c>
      <c r="AP602" s="11">
        <f t="shared" si="1305"/>
        <v>-3.1966393147959959E-8</v>
      </c>
      <c r="AR602" t="str">
        <f t="shared" si="1306"/>
        <v>5.90999999999992 -0.00130286925939231 -4.62789233803239E-05 0.00611935455686275 0.00477020637409012</v>
      </c>
    </row>
    <row r="603" spans="1:44" x14ac:dyDescent="0.3">
      <c r="A603" s="4">
        <f t="shared" si="1307"/>
        <v>5.9199999999999182</v>
      </c>
      <c r="B603" s="4">
        <f t="shared" si="1292"/>
        <v>2.6874859223271333E-2</v>
      </c>
      <c r="C603">
        <f>(C$7*EXP(-$B$1*C$7)-B$7*EXP(-$B$1*B$7))*EXP(-C$7*$A603)</f>
        <v>2.5523717002078242E-2</v>
      </c>
      <c r="D603">
        <f>(D$7*EXP(-$B$1*D$7)-C$7*EXP(-$B$1*C$7))*EXP(-D$7*$A603)</f>
        <v>1.2832291411378712E-3</v>
      </c>
      <c r="E603">
        <f>(E$7*EXP(-$B$1*E$7)-D$7*EXP(-$B$1*D$7))*EXP(-E$7*$A603)</f>
        <v>6.4500373844478888E-5</v>
      </c>
      <c r="F603">
        <f>(F$7*EXP(-$B$1*F$7)-E$7*EXP(-$B$1*E$7))*EXP(-F$7*$A603)</f>
        <v>3.2412666637590445E-6</v>
      </c>
      <c r="G603">
        <f>(G$7*EXP(-$B$1*G$7)-F$7*EXP(-$B$1*F$7))*EXP(-G$7*$A603)</f>
        <v>1.6283900459977189E-7</v>
      </c>
      <c r="H603">
        <f>(H$7*EXP(-$B$1*H$7)-G$7*EXP(-$B$1*G$7))*EXP(-H$7*$A603)</f>
        <v>8.1788026778280159E-9</v>
      </c>
      <c r="I603">
        <f>(I$7*EXP(-$B$1*I$7)-H$7*EXP(-$B$1*H$7))*EXP(-I$7*$A603)</f>
        <v>4.1068130369546136E-10</v>
      </c>
      <c r="J603">
        <f>(J$7*EXP(-$B$1*J$7)-I$7*EXP(-$B$1*I$7))*EXP(-J$7*$A603)</f>
        <v>2.0615798084316055E-11</v>
      </c>
      <c r="K603" s="3">
        <f t="shared" si="1293"/>
        <v>-9.5573976441231296E-12</v>
      </c>
      <c r="L603" s="3">
        <v>0</v>
      </c>
      <c r="M603" s="4">
        <f t="shared" si="1294"/>
        <v>-1.2993063997879374E-3</v>
      </c>
      <c r="N603" s="3">
        <f t="shared" ref="N603:W603" si="1336">-N$7*EXP(-($B$1+$A603)*N$7)*(N$7-M$7)*($B$4+IF(N$6=1,1,0)*$B$3)</f>
        <v>-1.2426523563031349E-3</v>
      </c>
      <c r="O603" s="3">
        <f t="shared" si="1336"/>
        <v>-5.1900720666949478E-5</v>
      </c>
      <c r="P603" s="3">
        <f t="shared" si="1336"/>
        <v>-4.4156643550237757E-6</v>
      </c>
      <c r="Q603" s="3">
        <f t="shared" si="1336"/>
        <v>-3.1557166864661513E-7</v>
      </c>
      <c r="R603" s="3">
        <f t="shared" si="1336"/>
        <v>-2.0711730765625236E-8</v>
      </c>
      <c r="S603" s="3">
        <f t="shared" si="1336"/>
        <v>-1.2922319781190237E-9</v>
      </c>
      <c r="T603" s="3">
        <f t="shared" si="1336"/>
        <v>-7.7958786006744461E-11</v>
      </c>
      <c r="U603" s="3">
        <f t="shared" si="1336"/>
        <v>-4.5918415196809003E-12</v>
      </c>
      <c r="V603" s="3">
        <f t="shared" si="1336"/>
        <v>-2.65655290524584E-13</v>
      </c>
      <c r="W603" s="3">
        <f t="shared" si="1336"/>
        <v>-1.5156435135721512E-14</v>
      </c>
      <c r="X603" s="8">
        <f t="shared" si="1296"/>
        <v>8.1298391347271357E-4</v>
      </c>
      <c r="Y603" s="8">
        <f t="shared" ref="Y603:AF603" si="1337">(-EXP(-$B$1*Y$7)+EXP(-$B$1*X$7))*EXP(-Y$7*$A603)</f>
        <v>7.7148316857146787E-4</v>
      </c>
      <c r="Z603" s="8">
        <f t="shared" si="1337"/>
        <v>3.9382236132969525E-5</v>
      </c>
      <c r="AA603" s="8">
        <f t="shared" si="1337"/>
        <v>2.0103620999338552E-6</v>
      </c>
      <c r="AB603" s="8">
        <f t="shared" si="1337"/>
        <v>1.0262382662083186E-7</v>
      </c>
      <c r="AC603" s="8">
        <f t="shared" si="1337"/>
        <v>5.2386830166809173E-9</v>
      </c>
      <c r="AD603" s="8">
        <f t="shared" si="1337"/>
        <v>2.6742132556271231E-10</v>
      </c>
      <c r="AE603" s="8">
        <f t="shared" si="1337"/>
        <v>1.3651172467966651E-11</v>
      </c>
      <c r="AF603" s="8">
        <f t="shared" si="1337"/>
        <v>6.9685732563788771E-13</v>
      </c>
      <c r="AG603" s="3">
        <f t="shared" si="1298"/>
        <v>2.3893494110307824E-12</v>
      </c>
      <c r="AH603" s="9">
        <f t="shared" si="1299"/>
        <v>-5.6484198013778859E-2</v>
      </c>
      <c r="AI603" s="9">
        <f t="shared" si="1300"/>
        <v>0.22593679205511544</v>
      </c>
      <c r="AJ603" s="8">
        <f t="shared" si="1301"/>
        <v>-4.5920744350609613E-5</v>
      </c>
      <c r="AK603" s="7">
        <f t="shared" si="1302"/>
        <v>6.0720194798387561E-3</v>
      </c>
      <c r="AL603" s="7">
        <f t="shared" si="1303"/>
        <v>-1.2993063997879374E-3</v>
      </c>
      <c r="AM603" s="10">
        <f t="shared" si="1304"/>
        <v>4.7267923357002094E-3</v>
      </c>
      <c r="AN603" s="8"/>
      <c r="AO603" s="10">
        <f>Fixing!B603</f>
        <v>4.7267606250914734E-3</v>
      </c>
      <c r="AP603" s="11">
        <f t="shared" si="1305"/>
        <v>-3.1710608736079671E-8</v>
      </c>
      <c r="AR603" t="str">
        <f t="shared" si="1306"/>
        <v>5.91999999999992 -0.00129930639978794 -4.59207443506096E-05 0.00607201947983876 0.00472679233570021</v>
      </c>
    </row>
    <row r="604" spans="1:44" x14ac:dyDescent="0.3">
      <c r="A604" s="4">
        <f t="shared" si="1307"/>
        <v>5.929999999999918</v>
      </c>
      <c r="B604" s="4">
        <f t="shared" si="1292"/>
        <v>2.6733762066767103E-2</v>
      </c>
      <c r="C604">
        <f>(C$7*EXP(-$B$1*C$7)-B$7*EXP(-$B$1*B$7))*EXP(-C$7*$A604)</f>
        <v>2.5396416932450292E-2</v>
      </c>
      <c r="D604">
        <f>(D$7*EXP(-$B$1*D$7)-C$7*EXP(-$B$1*C$7))*EXP(-D$7*$A604)</f>
        <v>1.2704607978456372E-3</v>
      </c>
      <c r="E604">
        <f>(E$7*EXP(-$B$1*E$7)-D$7*EXP(-$B$1*D$7))*EXP(-E$7*$A604)</f>
        <v>6.3540088383057334E-5</v>
      </c>
      <c r="F604">
        <f>(F$7*EXP(-$B$1*F$7)-E$7*EXP(-$B$1*E$7))*EXP(-F$7*$A604)</f>
        <v>3.1770852836500293E-6</v>
      </c>
      <c r="G604">
        <f>(G$7*EXP(-$B$1*G$7)-F$7*EXP(-$B$1*F$7))*EXP(-G$7*$A604)</f>
        <v>1.5881849525098474E-7</v>
      </c>
      <c r="H604">
        <f>(H$7*EXP(-$B$1*H$7)-G$7*EXP(-$B$1*G$7))*EXP(-H$7*$A604)</f>
        <v>7.9370825284727958E-9</v>
      </c>
      <c r="I604">
        <f>(I$7*EXP(-$B$1*I$7)-H$7*EXP(-$B$1*H$7))*EXP(-I$7*$A604)</f>
        <v>3.9655609120405747E-10</v>
      </c>
      <c r="J604">
        <f>(J$7*EXP(-$B$1*J$7)-I$7*EXP(-$B$1*I$7))*EXP(-J$7*$A604)</f>
        <v>1.9807441079107576E-11</v>
      </c>
      <c r="K604" s="3">
        <f t="shared" si="1293"/>
        <v>-9.136848080659333E-12</v>
      </c>
      <c r="L604" s="3">
        <v>0</v>
      </c>
      <c r="M604" s="4">
        <f t="shared" si="1294"/>
        <v>-1.2957550243492806E-3</v>
      </c>
      <c r="N604" s="3">
        <f t="shared" ref="N604:W604" si="1338">-N$7*EXP(-($B$1+$A604)*N$7)*(N$7-M$7)*($B$4+IF(N$6=1,1,0)*$B$3)</f>
        <v>-1.2395496054669383E-3</v>
      </c>
      <c r="O604" s="3">
        <f t="shared" si="1338"/>
        <v>-5.1512921327278857E-5</v>
      </c>
      <c r="P604" s="3">
        <f t="shared" si="1338"/>
        <v>-4.3608120914536121E-6</v>
      </c>
      <c r="Q604" s="3">
        <f t="shared" si="1338"/>
        <v>-3.1009720570815398E-7</v>
      </c>
      <c r="R604" s="3">
        <f t="shared" si="1338"/>
        <v>-2.0250920380505383E-8</v>
      </c>
      <c r="S604" s="3">
        <f t="shared" si="1338"/>
        <v>-1.2571797754979672E-9</v>
      </c>
      <c r="T604" s="3">
        <f t="shared" si="1338"/>
        <v>-7.5465855016123408E-11</v>
      </c>
      <c r="U604" s="3">
        <f t="shared" si="1338"/>
        <v>-4.4228361188153474E-12</v>
      </c>
      <c r="V604" s="3">
        <f t="shared" si="1338"/>
        <v>-2.5460149755395837E-13</v>
      </c>
      <c r="W604" s="3">
        <f t="shared" si="1338"/>
        <v>-1.4453335280779366E-14</v>
      </c>
      <c r="X604" s="8">
        <f t="shared" si="1296"/>
        <v>8.0871216499080743E-4</v>
      </c>
      <c r="Y604" s="8">
        <f t="shared" ref="Y604:AF604" si="1339">(-EXP(-$B$1*Y$7)+EXP(-$B$1*X$7))*EXP(-Y$7*$A604)</f>
        <v>7.6763538021572242E-4</v>
      </c>
      <c r="Z604" s="8">
        <f t="shared" si="1339"/>
        <v>3.8990376336116964E-5</v>
      </c>
      <c r="AA604" s="8">
        <f t="shared" si="1339"/>
        <v>1.9804317075703285E-6</v>
      </c>
      <c r="AB604" s="8">
        <f t="shared" si="1339"/>
        <v>1.0059173870340191E-7</v>
      </c>
      <c r="AC604" s="8">
        <f t="shared" si="1339"/>
        <v>5.1093394721433846E-9</v>
      </c>
      <c r="AD604" s="8">
        <f t="shared" si="1339"/>
        <v>2.5951783096795626E-10</v>
      </c>
      <c r="AE604" s="8">
        <f t="shared" si="1339"/>
        <v>1.3181646073334815E-11</v>
      </c>
      <c r="AF604" s="8">
        <f t="shared" si="1339"/>
        <v>6.6953315906881451E-13</v>
      </c>
      <c r="AG604" s="3">
        <f t="shared" si="1298"/>
        <v>2.2842120201648328E-12</v>
      </c>
      <c r="AH604" s="9">
        <f t="shared" si="1299"/>
        <v>-5.6343163884860832E-2</v>
      </c>
      <c r="AI604" s="9">
        <f t="shared" si="1300"/>
        <v>0.22537265553944333</v>
      </c>
      <c r="AJ604" s="8">
        <f t="shared" si="1301"/>
        <v>-4.5565402047757677E-5</v>
      </c>
      <c r="AK604" s="7">
        <f t="shared" si="1302"/>
        <v>6.0250589495469391E-3</v>
      </c>
      <c r="AL604" s="7">
        <f t="shared" si="1303"/>
        <v>-1.2957550243492806E-3</v>
      </c>
      <c r="AM604" s="10">
        <f t="shared" si="1304"/>
        <v>4.6837385231499008E-3</v>
      </c>
      <c r="AN604" s="8"/>
      <c r="AO604" s="10">
        <f>Fixing!B604</f>
        <v>4.6837070661990077E-3</v>
      </c>
      <c r="AP604" s="11">
        <f t="shared" si="1305"/>
        <v>-3.1456950893085645E-8</v>
      </c>
      <c r="AR604" t="str">
        <f t="shared" si="1306"/>
        <v>5.92999999999992 -0.00129575502434928 -4.55654020477577E-05 0.00602505894954694 0.0046837385231499</v>
      </c>
    </row>
    <row r="605" spans="1:44" x14ac:dyDescent="0.3">
      <c r="A605" s="4">
        <f t="shared" si="1307"/>
        <v>5.9399999999999178</v>
      </c>
      <c r="B605" s="4">
        <f t="shared" si="1292"/>
        <v>2.6593442543721497E-2</v>
      </c>
      <c r="C605">
        <f>(C$7*EXP(-$B$1*C$7)-B$7*EXP(-$B$1*B$7))*EXP(-C$7*$A605)</f>
        <v>2.5269751774568385E-2</v>
      </c>
      <c r="D605">
        <f>(D$7*EXP(-$B$1*D$7)-C$7*EXP(-$B$1*C$7))*EXP(-D$7*$A605)</f>
        <v>1.2578195016919088E-3</v>
      </c>
      <c r="E605">
        <f>(E$7*EXP(-$B$1*E$7)-D$7*EXP(-$B$1*D$7))*EXP(-E$7*$A605)</f>
        <v>6.259409970958372E-5</v>
      </c>
      <c r="F605">
        <f>(F$7*EXP(-$B$1*F$7)-E$7*EXP(-$B$1*E$7))*EXP(-F$7*$A605)</f>
        <v>3.1141747800161768E-6</v>
      </c>
      <c r="G605">
        <f>(G$7*EXP(-$B$1*G$7)-F$7*EXP(-$B$1*F$7))*EXP(-G$7*$A605)</f>
        <v>1.5489725263171003E-7</v>
      </c>
      <c r="H605">
        <f>(H$7*EXP(-$B$1*H$7)-G$7*EXP(-$B$1*G$7))*EXP(-H$7*$A605)</f>
        <v>7.7025062891623435E-9</v>
      </c>
      <c r="I605">
        <f>(I$7*EXP(-$B$1*I$7)-H$7*EXP(-$B$1*H$7))*EXP(-I$7*$A605)</f>
        <v>3.829167095165673E-10</v>
      </c>
      <c r="J605">
        <f>(J$7*EXP(-$B$1*J$7)-I$7*EXP(-$B$1*I$7))*EXP(-J$7*$A605)</f>
        <v>1.9030780205438473E-11</v>
      </c>
      <c r="K605" s="3">
        <f t="shared" si="1293"/>
        <v>-8.7348037570018973E-12</v>
      </c>
      <c r="L605" s="3">
        <v>0</v>
      </c>
      <c r="M605" s="4">
        <f t="shared" si="1294"/>
        <v>-1.2922150813602482E-3</v>
      </c>
      <c r="N605" s="3">
        <f t="shared" ref="N605:W605" si="1340">-N$7*EXP(-($B$1+$A605)*N$7)*(N$7-M$7)*($B$4+IF(N$6=1,1,0)*$B$3)</f>
        <v>-1.2364546018198107E-3</v>
      </c>
      <c r="O605" s="3">
        <f t="shared" si="1340"/>
        <v>-5.1128019603015374E-5</v>
      </c>
      <c r="P605" s="3">
        <f t="shared" si="1340"/>
        <v>-4.306641213644885E-6</v>
      </c>
      <c r="Q605" s="3">
        <f t="shared" si="1340"/>
        <v>-3.0471771246261017E-7</v>
      </c>
      <c r="R605" s="3">
        <f t="shared" si="1340"/>
        <v>-1.980036245634287E-8</v>
      </c>
      <c r="S605" s="3">
        <f t="shared" si="1340"/>
        <v>-1.2230783750002119E-9</v>
      </c>
      <c r="T605" s="3">
        <f t="shared" si="1340"/>
        <v>-7.3052641851322023E-11</v>
      </c>
      <c r="U605" s="3">
        <f t="shared" si="1340"/>
        <v>-4.2600510601369623E-12</v>
      </c>
      <c r="V605" s="3">
        <f t="shared" si="1340"/>
        <v>-2.4400764776306916E-13</v>
      </c>
      <c r="W605" s="3">
        <f t="shared" si="1340"/>
        <v>-1.3782851895448497E-14</v>
      </c>
      <c r="X605" s="8">
        <f t="shared" si="1296"/>
        <v>8.0446399579597329E-4</v>
      </c>
      <c r="Y605" s="8">
        <f t="shared" ref="Y605:AF605" si="1341">(-EXP(-$B$1*Y$7)+EXP(-$B$1*X$7))*EXP(-Y$7*$A605)</f>
        <v>7.6380678278446335E-4</v>
      </c>
      <c r="Z605" s="8">
        <f t="shared" si="1341"/>
        <v>3.8602415609390105E-5</v>
      </c>
      <c r="AA605" s="8">
        <f t="shared" si="1341"/>
        <v>1.9509469206960139E-6</v>
      </c>
      <c r="AB605" s="8">
        <f t="shared" si="1341"/>
        <v>9.8599888822694382E-8</v>
      </c>
      <c r="AC605" s="8">
        <f t="shared" si="1341"/>
        <v>4.9831894310990502E-9</v>
      </c>
      <c r="AD605" s="8">
        <f t="shared" si="1341"/>
        <v>2.5184791993905049E-10</v>
      </c>
      <c r="AE605" s="8">
        <f t="shared" si="1341"/>
        <v>1.2728268843602378E-11</v>
      </c>
      <c r="AF605" s="8">
        <f t="shared" si="1341"/>
        <v>6.432803883956101E-13</v>
      </c>
      <c r="AG605" s="3">
        <f t="shared" si="1298"/>
        <v>2.1837009392504747E-12</v>
      </c>
      <c r="AH605" s="9">
        <f t="shared" si="1299"/>
        <v>-5.6202481900900492E-2</v>
      </c>
      <c r="AI605" s="9">
        <f t="shared" si="1300"/>
        <v>0.22480992760360197</v>
      </c>
      <c r="AJ605" s="8">
        <f t="shared" si="1301"/>
        <v>-4.5212873163649281E-5</v>
      </c>
      <c r="AK605" s="7">
        <f t="shared" si="1302"/>
        <v>5.9784698929845779E-3</v>
      </c>
      <c r="AL605" s="7">
        <f t="shared" si="1303"/>
        <v>-1.2922150813602482E-3</v>
      </c>
      <c r="AM605" s="10">
        <f t="shared" si="1304"/>
        <v>4.641041938460681E-3</v>
      </c>
      <c r="AN605" s="8"/>
      <c r="AO605" s="10">
        <f>Fixing!B605</f>
        <v>4.6410107330470051E-3</v>
      </c>
      <c r="AP605" s="11">
        <f t="shared" si="1305"/>
        <v>-3.1205413675815252E-8</v>
      </c>
      <c r="AR605" t="str">
        <f t="shared" si="1306"/>
        <v>5.93999999999992 -0.00129221508136025 -4.52128731636493E-05 0.00597846989298458 0.00464104193846068</v>
      </c>
    </row>
    <row r="606" spans="1:44" x14ac:dyDescent="0.3">
      <c r="A606" s="4">
        <f t="shared" si="1307"/>
        <v>5.9499999999999176</v>
      </c>
      <c r="B606" s="4">
        <f t="shared" si="1292"/>
        <v>2.6453895982663175E-2</v>
      </c>
      <c r="C606">
        <f>(C$7*EXP(-$B$1*C$7)-B$7*EXP(-$B$1*B$7))*EXP(-C$7*$A606)</f>
        <v>2.5143718361796973E-2</v>
      </c>
      <c r="D606">
        <f>(D$7*EXP(-$B$1*D$7)-C$7*EXP(-$B$1*C$7))*EXP(-D$7*$A606)</f>
        <v>1.245303988536536E-3</v>
      </c>
      <c r="E606">
        <f>(E$7*EXP(-$B$1*E$7)-D$7*EXP(-$B$1*D$7))*EXP(-E$7*$A606)</f>
        <v>6.1662194972615493E-5</v>
      </c>
      <c r="F606">
        <f>(F$7*EXP(-$B$1*F$7)-E$7*EXP(-$B$1*E$7))*EXP(-F$7*$A606)</f>
        <v>3.0525099878172143E-6</v>
      </c>
      <c r="G606">
        <f>(G$7*EXP(-$B$1*G$7)-F$7*EXP(-$B$1*F$7))*EXP(-G$7*$A606)</f>
        <v>1.5107282583766375E-7</v>
      </c>
      <c r="H606">
        <f>(H$7*EXP(-$B$1*H$7)-G$7*EXP(-$B$1*G$7))*EXP(-H$7*$A606)</f>
        <v>7.4748628254468831E-9</v>
      </c>
      <c r="I606">
        <f>(I$7*EXP(-$B$1*I$7)-H$7*EXP(-$B$1*H$7))*EXP(-I$7*$A606)</f>
        <v>3.6974644868472264E-10</v>
      </c>
      <c r="J606">
        <f>(J$7*EXP(-$B$1*J$7)-I$7*EXP(-$B$1*I$7))*EXP(-J$7*$A606)</f>
        <v>1.8284572640214381E-11</v>
      </c>
      <c r="K606" s="3">
        <f t="shared" si="1293"/>
        <v>-8.3504503960001298E-12</v>
      </c>
      <c r="L606" s="3">
        <v>0</v>
      </c>
      <c r="M606" s="4">
        <f t="shared" si="1294"/>
        <v>-1.2886865194577184E-3</v>
      </c>
      <c r="N606" s="3">
        <f t="shared" ref="N606:W606" si="1342">-N$7*EXP(-($B$1+$A606)*N$7)*(N$7-M$7)*($B$4+IF(N$6=1,1,0)*$B$3)</f>
        <v>-1.2333673260179698E-3</v>
      </c>
      <c r="O606" s="3">
        <f t="shared" si="1342"/>
        <v>-5.0745993843335668E-5</v>
      </c>
      <c r="P606" s="3">
        <f t="shared" si="1342"/>
        <v>-4.2531432572877139E-6</v>
      </c>
      <c r="Q606" s="3">
        <f t="shared" si="1342"/>
        <v>-2.9943154139813074E-7</v>
      </c>
      <c r="R606" s="3">
        <f t="shared" si="1342"/>
        <v>-1.9359828888565749E-8</v>
      </c>
      <c r="S606" s="3">
        <f t="shared" si="1342"/>
        <v>-1.1899019858163258E-9</v>
      </c>
      <c r="T606" s="3">
        <f t="shared" si="1342"/>
        <v>-7.0716597331565819E-11</v>
      </c>
      <c r="U606" s="3">
        <f t="shared" si="1342"/>
        <v>-4.1032574003295989E-12</v>
      </c>
      <c r="V606" s="3">
        <f t="shared" si="1342"/>
        <v>-2.3385460313031901E-13</v>
      </c>
      <c r="W606" s="3">
        <f t="shared" si="1342"/>
        <v>-1.3143471917135563E-14</v>
      </c>
      <c r="X606" s="8">
        <f t="shared" si="1296"/>
        <v>8.0023926385916011E-4</v>
      </c>
      <c r="Y606" s="8">
        <f t="shared" ref="Y606:AF606" si="1343">(-EXP(-$B$1*Y$7)+EXP(-$B$1*X$7))*EXP(-Y$7*$A606)</f>
        <v>7.599972805625556E-4</v>
      </c>
      <c r="Z606" s="8">
        <f t="shared" si="1343"/>
        <v>3.8218315156392972E-5</v>
      </c>
      <c r="AA606" s="8">
        <f t="shared" si="1343"/>
        <v>1.9219011051094721E-6</v>
      </c>
      <c r="AB606" s="8">
        <f t="shared" si="1343"/>
        <v>9.6647480212198654E-8</v>
      </c>
      <c r="AC606" s="8">
        <f t="shared" si="1343"/>
        <v>4.8601540456657387E-9</v>
      </c>
      <c r="AD606" s="8">
        <f t="shared" si="1343"/>
        <v>2.4440468903833358E-10</v>
      </c>
      <c r="AE606" s="8">
        <f t="shared" si="1343"/>
        <v>1.2290485334964888E-11</v>
      </c>
      <c r="AF606" s="8">
        <f t="shared" si="1343"/>
        <v>6.1805700358430736E-13</v>
      </c>
      <c r="AG606" s="3">
        <f t="shared" si="1298"/>
        <v>2.0876125990000325E-12</v>
      </c>
      <c r="AH606" s="9">
        <f t="shared" si="1299"/>
        <v>-5.6062151182634988E-2</v>
      </c>
      <c r="AI606" s="9">
        <f t="shared" si="1300"/>
        <v>0.22424860473053995</v>
      </c>
      <c r="AJ606" s="8">
        <f t="shared" si="1301"/>
        <v>-4.4863134592752762E-5</v>
      </c>
      <c r="AK606" s="7">
        <f t="shared" si="1302"/>
        <v>5.9322492637990526E-3</v>
      </c>
      <c r="AL606" s="7">
        <f t="shared" si="1303"/>
        <v>-1.2886865194577184E-3</v>
      </c>
      <c r="AM606" s="10">
        <f t="shared" si="1304"/>
        <v>4.598699609748581E-3</v>
      </c>
      <c r="AN606" s="8"/>
      <c r="AO606" s="10">
        <f>Fixing!B606</f>
        <v>4.5986686537742658E-3</v>
      </c>
      <c r="AP606" s="11">
        <f t="shared" si="1305"/>
        <v>-3.095597431515551E-8</v>
      </c>
      <c r="AR606" t="str">
        <f t="shared" si="1306"/>
        <v>5.94999999999992 -0.00128868651945772 -4.48631345927528E-05 0.00593224926379905 0.00459869960974858</v>
      </c>
    </row>
    <row r="607" spans="1:44" x14ac:dyDescent="0.3">
      <c r="A607" s="4">
        <f t="shared" si="1307"/>
        <v>5.9599999999999174</v>
      </c>
      <c r="B607" s="4">
        <f t="shared" si="1292"/>
        <v>2.6315117744227429E-2</v>
      </c>
      <c r="C607">
        <f>(C$7*EXP(-$B$1*C$7)-B$7*EXP(-$B$1*B$7))*EXP(-C$7*$A607)</f>
        <v>2.5018313543294177E-2</v>
      </c>
      <c r="D607">
        <f>(D$7*EXP(-$B$1*D$7)-C$7*EXP(-$B$1*C$7))*EXP(-D$7*$A607)</f>
        <v>1.2329130068177738E-3</v>
      </c>
      <c r="E607">
        <f>(E$7*EXP(-$B$1*E$7)-D$7*EXP(-$B$1*D$7))*EXP(-E$7*$A607)</f>
        <v>6.074416448965543E-5</v>
      </c>
      <c r="F607">
        <f>(F$7*EXP(-$B$1*F$7)-E$7*EXP(-$B$1*E$7))*EXP(-F$7*$A607)</f>
        <v>2.9920662403140545E-6</v>
      </c>
      <c r="G607">
        <f>(G$7*EXP(-$B$1*G$7)-F$7*EXP(-$B$1*F$7))*EXP(-G$7*$A607)</f>
        <v>1.4734282447760365E-7</v>
      </c>
      <c r="H607">
        <f>(H$7*EXP(-$B$1*H$7)-G$7*EXP(-$B$1*G$7))*EXP(-H$7*$A607)</f>
        <v>7.2539472428427003E-9</v>
      </c>
      <c r="I607">
        <f>(I$7*EXP(-$B$1*I$7)-H$7*EXP(-$B$1*H$7))*EXP(-I$7*$A607)</f>
        <v>3.5702917349196848E-10</v>
      </c>
      <c r="J607">
        <f>(J$7*EXP(-$B$1*J$7)-I$7*EXP(-$B$1*I$7))*EXP(-J$7*$A607)</f>
        <v>1.7567624292131505E-11</v>
      </c>
      <c r="K607" s="3">
        <f t="shared" si="1293"/>
        <v>-7.9830095507483481E-12</v>
      </c>
      <c r="L607" s="3">
        <v>0</v>
      </c>
      <c r="M607" s="4">
        <f t="shared" si="1294"/>
        <v>-1.2851692876282323E-3</v>
      </c>
      <c r="N607" s="3">
        <f t="shared" ref="N607:W607" si="1344">-N$7*EXP(-($B$1+$A607)*N$7)*(N$7-M$7)*($B$4+IF(N$6=1,1,0)*$B$3)</f>
        <v>-1.2302877587659308E-3</v>
      </c>
      <c r="O607" s="3">
        <f t="shared" si="1344"/>
        <v>-5.0366822559189909E-5</v>
      </c>
      <c r="P607" s="3">
        <f t="shared" si="1344"/>
        <v>-4.2003098632175868E-6</v>
      </c>
      <c r="Q607" s="3">
        <f t="shared" si="1344"/>
        <v>-2.9423707358351209E-7</v>
      </c>
      <c r="R607" s="3">
        <f t="shared" si="1344"/>
        <v>-1.8929096647646471E-8</v>
      </c>
      <c r="S607" s="3">
        <f t="shared" si="1344"/>
        <v>-1.1576255167207826E-9</v>
      </c>
      <c r="T607" s="3">
        <f t="shared" si="1344"/>
        <v>-6.8455253792636408E-11</v>
      </c>
      <c r="U607" s="3">
        <f t="shared" si="1344"/>
        <v>-3.9522346224691301E-12</v>
      </c>
      <c r="V607" s="3">
        <f t="shared" si="1344"/>
        <v>-2.2412402195828264E-13</v>
      </c>
      <c r="W607" s="3">
        <f t="shared" si="1344"/>
        <v>-1.2533752473505039E-14</v>
      </c>
      <c r="X607" s="8">
        <f t="shared" si="1296"/>
        <v>7.9603782813145499E-4</v>
      </c>
      <c r="Y607" s="8">
        <f t="shared" ref="Y607:AF607" si="1345">(-EXP(-$B$1*Y$7)+EXP(-$B$1*X$7))*EXP(-Y$7*$A607)</f>
        <v>7.5620677831224499E-4</v>
      </c>
      <c r="Z607" s="8">
        <f t="shared" si="1345"/>
        <v>3.7838036566760185E-5</v>
      </c>
      <c r="AA607" s="8">
        <f t="shared" si="1345"/>
        <v>1.8932877253796607E-6</v>
      </c>
      <c r="AB607" s="8">
        <f t="shared" si="1345"/>
        <v>9.4733731882438048E-8</v>
      </c>
      <c r="AC607" s="8">
        <f t="shared" si="1345"/>
        <v>4.7401564147224037E-9</v>
      </c>
      <c r="AD607" s="8">
        <f t="shared" si="1345"/>
        <v>2.3718143885556259E-10</v>
      </c>
      <c r="AE607" s="8">
        <f t="shared" si="1345"/>
        <v>1.1867759207876285E-11</v>
      </c>
      <c r="AF607" s="8">
        <f t="shared" si="1345"/>
        <v>5.9382264183793263E-13</v>
      </c>
      <c r="AG607" s="3">
        <f t="shared" si="1298"/>
        <v>1.9957523876870874E-12</v>
      </c>
      <c r="AH607" s="9">
        <f t="shared" si="1299"/>
        <v>-5.5922170852996861E-2</v>
      </c>
      <c r="AI607" s="9">
        <f t="shared" si="1300"/>
        <v>0.22368868341198744</v>
      </c>
      <c r="AJ607" s="8">
        <f t="shared" si="1301"/>
        <v>-4.4516163430215777E-5</v>
      </c>
      <c r="AK607" s="7">
        <f t="shared" si="1302"/>
        <v>5.8863940420376621E-3</v>
      </c>
      <c r="AL607" s="7">
        <f t="shared" si="1303"/>
        <v>-1.2851692876282323E-3</v>
      </c>
      <c r="AM607" s="10">
        <f t="shared" si="1304"/>
        <v>4.5567085909792139E-3</v>
      </c>
      <c r="AN607" s="8"/>
      <c r="AO607" s="10">
        <f>Fixing!B607</f>
        <v>4.5566778823690028E-3</v>
      </c>
      <c r="AP607" s="11">
        <f t="shared" si="1305"/>
        <v>-3.0708610211128973E-8</v>
      </c>
      <c r="AR607" t="str">
        <f t="shared" si="1306"/>
        <v>5.95999999999992 -0.00128516928762823 -4.45161634302158E-05 0.00588639404203766 0.00455670859097921</v>
      </c>
    </row>
    <row r="608" spans="1:44" x14ac:dyDescent="0.3">
      <c r="A608" s="4">
        <f t="shared" si="1307"/>
        <v>5.9699999999999172</v>
      </c>
      <c r="B608" s="4">
        <f t="shared" si="1292"/>
        <v>2.6177103220893536E-2</v>
      </c>
      <c r="C608">
        <f>(C$7*EXP(-$B$1*C$7)-B$7*EXP(-$B$1*B$7))*EXP(-C$7*$A608)</f>
        <v>2.4893534183933003E-2</v>
      </c>
      <c r="D608">
        <f>(D$7*EXP(-$B$1*D$7)-C$7*EXP(-$B$1*C$7))*EXP(-D$7*$A608)</f>
        <v>1.2206453174271239E-3</v>
      </c>
      <c r="E608">
        <f>(E$7*EXP(-$B$1*E$7)-D$7*EXP(-$B$1*D$7))*EXP(-E$7*$A608)</f>
        <v>5.9839801699972007E-5</v>
      </c>
      <c r="F608">
        <f>(F$7*EXP(-$B$1*F$7)-E$7*EXP(-$B$1*E$7))*EXP(-F$7*$A608)</f>
        <v>2.9328193592017689E-6</v>
      </c>
      <c r="G608">
        <f>(G$7*EXP(-$B$1*G$7)-F$7*EXP(-$B$1*F$7))*EXP(-G$7*$A608)</f>
        <v>1.4370491717925763E-7</v>
      </c>
      <c r="H608">
        <f>(H$7*EXP(-$B$1*H$7)-G$7*EXP(-$B$1*G$7))*EXP(-H$7*$A608)</f>
        <v>7.0395607024132319E-9</v>
      </c>
      <c r="I608">
        <f>(I$7*EXP(-$B$1*I$7)-H$7*EXP(-$B$1*H$7))*EXP(-I$7*$A608)</f>
        <v>3.4474930368580706E-10</v>
      </c>
      <c r="J608">
        <f>(J$7*EXP(-$B$1*J$7)-I$7*EXP(-$B$1*I$7))*EXP(-J$7*$A608)</f>
        <v>1.687878789087577E-11</v>
      </c>
      <c r="K608" s="3">
        <f t="shared" si="1293"/>
        <v>-7.6317370279650231E-12</v>
      </c>
      <c r="L608" s="3">
        <v>0</v>
      </c>
      <c r="M608" s="4">
        <f t="shared" si="1294"/>
        <v>-1.2816633352047311E-3</v>
      </c>
      <c r="N608" s="3">
        <f t="shared" ref="N608:W608" si="1346">-N$7*EXP(-($B$1+$A608)*N$7)*(N$7-M$7)*($B$4+IF(N$6=1,1,0)*$B$3)</f>
        <v>-1.2272158808163893E-3</v>
      </c>
      <c r="O608" s="3">
        <f t="shared" si="1346"/>
        <v>-4.999048442209349E-5</v>
      </c>
      <c r="P608" s="3">
        <f t="shared" si="1346"/>
        <v>-4.1481327761091788E-6</v>
      </c>
      <c r="Q608" s="3">
        <f t="shared" si="1346"/>
        <v>-2.8913271817238678E-7</v>
      </c>
      <c r="R608" s="3">
        <f t="shared" si="1346"/>
        <v>-1.8507947666188593E-8</v>
      </c>
      <c r="S608" s="3">
        <f t="shared" si="1346"/>
        <v>-1.1262245570955097E-9</v>
      </c>
      <c r="T608" s="3">
        <f t="shared" si="1346"/>
        <v>-6.6266222480171778E-11</v>
      </c>
      <c r="U608" s="3">
        <f t="shared" si="1346"/>
        <v>-3.8067703258852207E-12</v>
      </c>
      <c r="V608" s="3">
        <f t="shared" si="1346"/>
        <v>-2.1479832573902607E-13</v>
      </c>
      <c r="W608" s="3">
        <f t="shared" si="1346"/>
        <v>-1.1952317626386372E-14</v>
      </c>
      <c r="X608" s="8">
        <f t="shared" si="1296"/>
        <v>7.9185954853602705E-4</v>
      </c>
      <c r="Y608" s="8">
        <f t="shared" ref="Y608:AF608" si="1347">(-EXP(-$B$1*Y$7)+EXP(-$B$1*X$7))*EXP(-Y$7*$A608)</f>
        <v>7.5243518127077809E-4</v>
      </c>
      <c r="Z608" s="8">
        <f t="shared" si="1347"/>
        <v>3.7461541812315865E-5</v>
      </c>
      <c r="AA608" s="8">
        <f t="shared" si="1347"/>
        <v>1.8651003433754302E-6</v>
      </c>
      <c r="AB608" s="8">
        <f t="shared" si="1347"/>
        <v>9.2857878308563678E-8</v>
      </c>
      <c r="AC608" s="8">
        <f t="shared" si="1347"/>
        <v>4.6231215358434417E-9</v>
      </c>
      <c r="AD608" s="8">
        <f t="shared" si="1347"/>
        <v>2.3017166797798986E-10</v>
      </c>
      <c r="AE608" s="8">
        <f t="shared" si="1347"/>
        <v>1.1459572569965946E-11</v>
      </c>
      <c r="AF608" s="8">
        <f t="shared" si="1347"/>
        <v>5.7053852300741871E-13</v>
      </c>
      <c r="AG608" s="3">
        <f t="shared" si="1298"/>
        <v>1.9079342569912562E-12</v>
      </c>
      <c r="AH608" s="9">
        <f t="shared" si="1299"/>
        <v>-5.5782540037108606E-2</v>
      </c>
      <c r="AI608" s="9">
        <f t="shared" si="1300"/>
        <v>0.22313016014843443</v>
      </c>
      <c r="AJ608" s="8">
        <f t="shared" si="1301"/>
        <v>-4.4171936969977674E-5</v>
      </c>
      <c r="AK608" s="7">
        <f t="shared" si="1302"/>
        <v>5.8409012339000737E-3</v>
      </c>
      <c r="AL608" s="7">
        <f t="shared" si="1303"/>
        <v>-1.2816633352047311E-3</v>
      </c>
      <c r="AM608" s="10">
        <f t="shared" si="1304"/>
        <v>4.5150659617253655E-3</v>
      </c>
      <c r="AN608" s="8"/>
      <c r="AO608" s="10">
        <f>Fixing!B608</f>
        <v>4.5150354984109433E-3</v>
      </c>
      <c r="AP608" s="11">
        <f t="shared" si="1305"/>
        <v>-3.0463314422239651E-8</v>
      </c>
      <c r="AR608" t="str">
        <f t="shared" si="1306"/>
        <v>5.96999999999992 -0.00128166333520473 -4.41719369699777E-05 0.00584090123390007 0.00451506596172537</v>
      </c>
    </row>
    <row r="609" spans="1:44" x14ac:dyDescent="0.3">
      <c r="A609" s="4">
        <f t="shared" si="1307"/>
        <v>5.9799999999999169</v>
      </c>
      <c r="B609" s="4">
        <f t="shared" si="1292"/>
        <v>2.6039847836724656E-2</v>
      </c>
      <c r="C609">
        <f>(C$7*EXP(-$B$1*C$7)-B$7*EXP(-$B$1*B$7))*EXP(-C$7*$A609)</f>
        <v>2.4769377164222964E-2</v>
      </c>
      <c r="D609">
        <f>(D$7*EXP(-$B$1*D$7)-C$7*EXP(-$B$1*C$7))*EXP(-D$7*$A609)</f>
        <v>1.2084996935854248E-3</v>
      </c>
      <c r="E609">
        <f>(E$7*EXP(-$B$1*E$7)-D$7*EXP(-$B$1*D$7))*EXP(-E$7*$A609)</f>
        <v>5.8948903118122142E-5</v>
      </c>
      <c r="F609">
        <f>(F$7*EXP(-$B$1*F$7)-E$7*EXP(-$B$1*E$7))*EXP(-F$7*$A609)</f>
        <v>2.874745644937943E-6</v>
      </c>
      <c r="G609">
        <f>(G$7*EXP(-$B$1*G$7)-F$7*EXP(-$B$1*F$7))*EXP(-G$7*$A609)</f>
        <v>1.4015683013214052E-7</v>
      </c>
      <c r="H609">
        <f>(H$7*EXP(-$B$1*H$7)-G$7*EXP(-$B$1*G$7))*EXP(-H$7*$A609)</f>
        <v>6.8315102418005347E-9</v>
      </c>
      <c r="I609">
        <f>(I$7*EXP(-$B$1*I$7)-H$7*EXP(-$B$1*H$7))*EXP(-I$7*$A609)</f>
        <v>3.3289179489004108E-10</v>
      </c>
      <c r="J609">
        <f>(J$7*EXP(-$B$1*J$7)-I$7*EXP(-$B$1*I$7))*EXP(-J$7*$A609)</f>
        <v>1.6216961151245571E-11</v>
      </c>
      <c r="K609" s="3">
        <f t="shared" si="1293"/>
        <v>-7.2959213807469749E-12</v>
      </c>
      <c r="L609" s="3">
        <v>0</v>
      </c>
      <c r="M609" s="4">
        <f t="shared" si="1294"/>
        <v>-1.2781686118633233E-3</v>
      </c>
      <c r="N609" s="3">
        <f t="shared" ref="N609:W609" si="1348">-N$7*EXP(-($B$1+$A609)*N$7)*(N$7-M$7)*($B$4+IF(N$6=1,1,0)*$B$3)</f>
        <v>-1.2241516729700978E-3</v>
      </c>
      <c r="O609" s="3">
        <f t="shared" si="1348"/>
        <v>-4.9616958262926889E-5</v>
      </c>
      <c r="P609" s="3">
        <f t="shared" si="1348"/>
        <v>-4.0966038431864848E-6</v>
      </c>
      <c r="Q609" s="3">
        <f t="shared" si="1348"/>
        <v>-2.8411691191601589E-7</v>
      </c>
      <c r="R609" s="3">
        <f t="shared" si="1348"/>
        <v>-1.8096168728525401E-8</v>
      </c>
      <c r="S609" s="3">
        <f t="shared" si="1348"/>
        <v>-1.0956753584681985E-9</v>
      </c>
      <c r="T609" s="3">
        <f t="shared" si="1348"/>
        <v>-6.4147191026322096E-11</v>
      </c>
      <c r="U609" s="3">
        <f t="shared" si="1348"/>
        <v>-3.6666599274379254E-12</v>
      </c>
      <c r="V609" s="3">
        <f t="shared" si="1348"/>
        <v>-2.0586066739814507E-13</v>
      </c>
      <c r="W609" s="3">
        <f t="shared" si="1348"/>
        <v>-1.1397855266729785E-14</v>
      </c>
      <c r="X609" s="8">
        <f t="shared" si="1296"/>
        <v>7.877042859601429E-4</v>
      </c>
      <c r="Y609" s="8">
        <f t="shared" ref="Y609:AF609" si="1349">(-EXP(-$B$1*Y$7)+EXP(-$B$1*X$7))*EXP(-Y$7*$A609)</f>
        <v>7.4868239514803232E-4</v>
      </c>
      <c r="Z609" s="8">
        <f t="shared" si="1349"/>
        <v>3.7088793243270841E-5</v>
      </c>
      <c r="AA609" s="8">
        <f t="shared" si="1349"/>
        <v>1.8373326168169105E-6</v>
      </c>
      <c r="AB609" s="8">
        <f t="shared" si="1349"/>
        <v>9.1019169124134273E-8</v>
      </c>
      <c r="AC609" s="8">
        <f t="shared" si="1349"/>
        <v>4.5089762584197556E-9</v>
      </c>
      <c r="AD609" s="8">
        <f t="shared" si="1349"/>
        <v>2.2336906713865094E-10</v>
      </c>
      <c r="AE609" s="8">
        <f t="shared" si="1349"/>
        <v>1.1065425341555797E-11</v>
      </c>
      <c r="AF609" s="8">
        <f t="shared" si="1349"/>
        <v>5.4816738753509316E-13</v>
      </c>
      <c r="AG609" s="3">
        <f t="shared" si="1298"/>
        <v>1.8239803451867441E-12</v>
      </c>
      <c r="AH609" s="9">
        <f t="shared" si="1299"/>
        <v>-5.5643257862277175E-2</v>
      </c>
      <c r="AI609" s="9">
        <f t="shared" si="1300"/>
        <v>0.2225730314491087</v>
      </c>
      <c r="AJ609" s="8">
        <f t="shared" si="1301"/>
        <v>-4.3830432702901151E-5</v>
      </c>
      <c r="AK609" s="7">
        <f t="shared" si="1302"/>
        <v>5.7957678714933222E-3</v>
      </c>
      <c r="AL609" s="7">
        <f t="shared" si="1303"/>
        <v>-1.2781686118633233E-3</v>
      </c>
      <c r="AM609" s="10">
        <f t="shared" si="1304"/>
        <v>4.4737688269270975E-3</v>
      </c>
      <c r="AN609" s="8"/>
      <c r="AO609" s="10">
        <f>Fixing!B609</f>
        <v>4.4737386068716186E-3</v>
      </c>
      <c r="AP609" s="11">
        <f t="shared" si="1305"/>
        <v>-3.0220055478868968E-8</v>
      </c>
      <c r="AR609" t="str">
        <f t="shared" si="1306"/>
        <v>5.97999999999992 -0.00127816861186332 -4.38304327029012E-05 0.00579576787149332 0.0044737688269271</v>
      </c>
    </row>
    <row r="610" spans="1:44" x14ac:dyDescent="0.3">
      <c r="A610" s="4">
        <f t="shared" si="1307"/>
        <v>5.9899999999999167</v>
      </c>
      <c r="B610" s="4">
        <f t="shared" si="1292"/>
        <v>2.5903347047110295E-2</v>
      </c>
      <c r="C610">
        <f>(C$7*EXP(-$B$1*C$7)-B$7*EXP(-$B$1*B$7))*EXP(-C$7*$A610)</f>
        <v>2.4645839380232105E-2</v>
      </c>
      <c r="D610">
        <f>(D$7*EXP(-$B$1*D$7)-C$7*EXP(-$B$1*C$7))*EXP(-D$7*$A610)</f>
        <v>1.1964749207201706E-3</v>
      </c>
      <c r="E610">
        <f>(E$7*EXP(-$B$1*E$7)-D$7*EXP(-$B$1*D$7))*EXP(-E$7*$A610)</f>
        <v>5.8071268288166294E-5</v>
      </c>
      <c r="F610">
        <f>(F$7*EXP(-$B$1*F$7)-E$7*EXP(-$B$1*E$7))*EXP(-F$7*$A610)</f>
        <v>2.8178218672625457E-6</v>
      </c>
      <c r="G610">
        <f>(G$7*EXP(-$B$1*G$7)-F$7*EXP(-$B$1*F$7))*EXP(-G$7*$A610)</f>
        <v>1.3669634566634817E-7</v>
      </c>
      <c r="H610">
        <f>(H$7*EXP(-$B$1*H$7)-G$7*EXP(-$B$1*G$7))*EXP(-H$7*$A610)</f>
        <v>6.6296086015462113E-9</v>
      </c>
      <c r="I610">
        <f>(I$7*EXP(-$B$1*I$7)-H$7*EXP(-$B$1*H$7))*EXP(-I$7*$A610)</f>
        <v>3.2144212017352648E-10</v>
      </c>
      <c r="J610">
        <f>(J$7*EXP(-$B$1*J$7)-I$7*EXP(-$B$1*I$7))*EXP(-J$7*$A610)</f>
        <v>1.558108500926026E-11</v>
      </c>
      <c r="K610" s="3">
        <f t="shared" si="1293"/>
        <v>-6.9748824676463939E-12</v>
      </c>
      <c r="L610" s="3">
        <v>0</v>
      </c>
      <c r="M610" s="4">
        <f t="shared" si="1294"/>
        <v>-1.2746850676200964E-3</v>
      </c>
      <c r="N610" s="3">
        <f t="shared" ref="N610:W610" si="1350">-N$7*EXP(-($B$1+$A610)*N$7)*(N$7-M$7)*($B$4+IF(N$6=1,1,0)*$B$3)</f>
        <v>-1.2210951160757471E-3</v>
      </c>
      <c r="O610" s="3">
        <f t="shared" si="1350"/>
        <v>-4.9246223070745221E-5</v>
      </c>
      <c r="P610" s="3">
        <f t="shared" si="1350"/>
        <v>-4.0457150129488894E-6</v>
      </c>
      <c r="Q610" s="3">
        <f t="shared" si="1350"/>
        <v>-2.7918811868452963E-7</v>
      </c>
      <c r="R610" s="3">
        <f t="shared" si="1350"/>
        <v>-1.7693551362775091E-8</v>
      </c>
      <c r="S610" s="3">
        <f t="shared" si="1350"/>
        <v>-1.0659548165513905E-9</v>
      </c>
      <c r="T610" s="3">
        <f t="shared" si="1350"/>
        <v>-6.209592100709716E-11</v>
      </c>
      <c r="U610" s="3">
        <f t="shared" si="1350"/>
        <v>-3.531706373788838E-12</v>
      </c>
      <c r="V610" s="3">
        <f t="shared" si="1350"/>
        <v>-1.9729490086016167E-13</v>
      </c>
      <c r="W610" s="3">
        <f t="shared" si="1350"/>
        <v>-1.0869114153603394E-14</v>
      </c>
      <c r="X610" s="8">
        <f t="shared" si="1296"/>
        <v>7.8357190224726632E-4</v>
      </c>
      <c r="Y610" s="8">
        <f t="shared" ref="Y610:AF610" si="1351">(-EXP(-$B$1*Y$7)+EXP(-$B$1*X$7))*EXP(-Y$7*$A610)</f>
        <v>7.4494832612415909E-4</v>
      </c>
      <c r="Z610" s="8">
        <f t="shared" si="1351"/>
        <v>3.671975358445757E-5</v>
      </c>
      <c r="AA610" s="8">
        <f t="shared" si="1351"/>
        <v>1.8099782978484763E-6</v>
      </c>
      <c r="AB610" s="8">
        <f t="shared" si="1351"/>
        <v>8.921686882095964E-8</v>
      </c>
      <c r="AC610" s="8">
        <f t="shared" si="1351"/>
        <v>4.3976492379372191E-9</v>
      </c>
      <c r="AD610" s="8">
        <f t="shared" si="1351"/>
        <v>2.1676751353760042E-10</v>
      </c>
      <c r="AE610" s="8">
        <f t="shared" si="1351"/>
        <v>1.0684834643000008E-11</v>
      </c>
      <c r="AF610" s="8">
        <f t="shared" si="1351"/>
        <v>5.2667343683143681E-13</v>
      </c>
      <c r="AG610" s="3">
        <f t="shared" si="1298"/>
        <v>1.7437206169115989E-12</v>
      </c>
      <c r="AH610" s="9">
        <f t="shared" si="1299"/>
        <v>-5.5504323457988503E-2</v>
      </c>
      <c r="AI610" s="9">
        <f t="shared" si="1300"/>
        <v>0.22201729383195401</v>
      </c>
      <c r="AJ610" s="8">
        <f t="shared" si="1301"/>
        <v>-4.3491628314923616E-5</v>
      </c>
      <c r="AK610" s="7">
        <f t="shared" si="1302"/>
        <v>5.7509910125893649E-3</v>
      </c>
      <c r="AL610" s="7">
        <f t="shared" si="1303"/>
        <v>-1.2746850676200964E-3</v>
      </c>
      <c r="AM610" s="10">
        <f t="shared" si="1304"/>
        <v>4.4328143166543453E-3</v>
      </c>
      <c r="AN610" s="8"/>
      <c r="AO610" s="10">
        <f>Fixing!B610</f>
        <v>4.4327843378372716E-3</v>
      </c>
      <c r="AP610" s="11">
        <f t="shared" si="1305"/>
        <v>-2.9978817073748887E-8</v>
      </c>
      <c r="AR610" t="str">
        <f t="shared" si="1306"/>
        <v>5.98999999999992 -0.0012746850676201 -4.34916283149236E-05 0.00575099101258936 0.00443281431665435</v>
      </c>
    </row>
    <row r="611" spans="1:44" x14ac:dyDescent="0.3">
      <c r="A611" s="4">
        <f t="shared" si="1307"/>
        <v>5.9999999999999165</v>
      </c>
      <c r="B611" s="4">
        <f t="shared" si="1292"/>
        <v>2.5767596338511261E-2</v>
      </c>
      <c r="C611">
        <f>(C$7*EXP(-$B$1*C$7)-B$7*EXP(-$B$1*B$7))*EXP(-C$7*$A611)</f>
        <v>2.4522917743509391E-2</v>
      </c>
      <c r="D611">
        <f>(D$7*EXP(-$B$1*D$7)-C$7*EXP(-$B$1*C$7))*EXP(-D$7*$A611)</f>
        <v>1.1845697963440542E-3</v>
      </c>
      <c r="E611">
        <f>(E$7*EXP(-$B$1*E$7)-D$7*EXP(-$B$1*D$7))*EXP(-E$7*$A611)</f>
        <v>5.7206699738565303E-5</v>
      </c>
      <c r="F611">
        <f>(F$7*EXP(-$B$1*F$7)-E$7*EXP(-$B$1*E$7))*EXP(-F$7*$A611)</f>
        <v>2.7620252559055123E-6</v>
      </c>
      <c r="G611">
        <f>(G$7*EXP(-$B$1*G$7)-F$7*EXP(-$B$1*F$7))*EXP(-G$7*$A611)</f>
        <v>1.3332130086644076E-7</v>
      </c>
      <c r="H611">
        <f>(H$7*EXP(-$B$1*H$7)-G$7*EXP(-$B$1*G$7))*EXP(-H$7*$A611)</f>
        <v>6.4336740565452844E-9</v>
      </c>
      <c r="I611">
        <f>(I$7*EXP(-$B$1*I$7)-H$7*EXP(-$B$1*H$7))*EXP(-I$7*$A611)</f>
        <v>3.1038625225287277E-10</v>
      </c>
      <c r="J611">
        <f>(J$7*EXP(-$B$1*J$7)-I$7*EXP(-$B$1*I$7))*EXP(-J$7*$A611)</f>
        <v>1.4970141927431848E-11</v>
      </c>
      <c r="K611" s="3">
        <f t="shared" si="1293"/>
        <v>-6.6679700751518038E-12</v>
      </c>
      <c r="L611" s="3">
        <v>0</v>
      </c>
      <c r="M611" s="4">
        <f t="shared" si="1294"/>
        <v>-1.2712126528279574E-3</v>
      </c>
      <c r="N611" s="3">
        <f t="shared" ref="N611:W611" si="1352">-N$7*EXP(-($B$1+$A611)*N$7)*(N$7-M$7)*($B$4+IF(N$6=1,1,0)*$B$3)</f>
        <v>-1.2180461910298466E-3</v>
      </c>
      <c r="O611" s="3">
        <f t="shared" si="1352"/>
        <v>-4.887825799159612E-5</v>
      </c>
      <c r="P611" s="3">
        <f t="shared" si="1352"/>
        <v>-3.9954583339131418E-6</v>
      </c>
      <c r="Q611" s="3">
        <f t="shared" si="1352"/>
        <v>-2.7434482899647878E-7</v>
      </c>
      <c r="R611" s="3">
        <f t="shared" si="1352"/>
        <v>-1.7299891735297206E-8</v>
      </c>
      <c r="S611" s="3">
        <f t="shared" si="1352"/>
        <v>-1.0370404537687595E-9</v>
      </c>
      <c r="T611" s="3">
        <f t="shared" si="1352"/>
        <v>-6.0110245577821516E-11</v>
      </c>
      <c r="U611" s="3">
        <f t="shared" si="1352"/>
        <v>-3.4017198642624619E-12</v>
      </c>
      <c r="V611" s="3">
        <f t="shared" si="1352"/>
        <v>-1.8908555188027936E-13</v>
      </c>
      <c r="W611" s="3">
        <f t="shared" si="1352"/>
        <v>-1.0364901090550263E-14</v>
      </c>
      <c r="X611" s="8">
        <f t="shared" si="1296"/>
        <v>7.7946226018923471E-4</v>
      </c>
      <c r="Y611" s="8">
        <f t="shared" ref="Y611:AF611" si="1353">(-EXP(-$B$1*Y$7)+EXP(-$B$1*X$7))*EXP(-Y$7*$A611)</f>
        <v>7.4123288084723845E-4</v>
      </c>
      <c r="Z611" s="8">
        <f t="shared" si="1353"/>
        <v>3.6354385931602639E-5</v>
      </c>
      <c r="AA611" s="8">
        <f t="shared" si="1353"/>
        <v>1.7830312316329615E-6</v>
      </c>
      <c r="AB611" s="8">
        <f t="shared" si="1353"/>
        <v>8.7450256454887498E-8</v>
      </c>
      <c r="AC611" s="8">
        <f t="shared" si="1353"/>
        <v>4.2890708913840196E-9</v>
      </c>
      <c r="AD611" s="8">
        <f t="shared" si="1353"/>
        <v>2.1036106533097985E-10</v>
      </c>
      <c r="AE611" s="8">
        <f t="shared" si="1353"/>
        <v>1.0317334203097288E-11</v>
      </c>
      <c r="AF611" s="8">
        <f t="shared" si="1353"/>
        <v>5.0602227598970312E-13</v>
      </c>
      <c r="AG611" s="3">
        <f t="shared" si="1298"/>
        <v>1.6669925187879511E-12</v>
      </c>
      <c r="AH611" s="9">
        <f t="shared" si="1299"/>
        <v>-5.5365735955902128E-2</v>
      </c>
      <c r="AI611" s="9">
        <f t="shared" si="1300"/>
        <v>0.22146294382360851</v>
      </c>
      <c r="AJ611" s="8">
        <f t="shared" si="1301"/>
        <v>-4.3155501685227855E-5</v>
      </c>
      <c r="AK611" s="7">
        <f t="shared" si="1302"/>
        <v>5.7065677403851395E-3</v>
      </c>
      <c r="AL611" s="7">
        <f t="shared" si="1303"/>
        <v>-1.2712126528279574E-3</v>
      </c>
      <c r="AM611" s="10">
        <f t="shared" si="1304"/>
        <v>4.3921995858719545E-3</v>
      </c>
      <c r="AN611" s="8"/>
      <c r="AO611" s="10">
        <f>Fixing!B611</f>
        <v>4.3921698462810431E-3</v>
      </c>
      <c r="AP611" s="11">
        <f t="shared" si="1305"/>
        <v>-2.9739590911431746E-8</v>
      </c>
      <c r="AR611" t="str">
        <f t="shared" si="1306"/>
        <v>5.99999999999992 -0.00127121265282796 -4.31555016852279E-05 0.00570656774038514 0.00439219958587195</v>
      </c>
    </row>
    <row r="612" spans="1:44" x14ac:dyDescent="0.3">
      <c r="A612" s="4">
        <f t="shared" si="1307"/>
        <v>6.0099999999999163</v>
      </c>
      <c r="B612" s="4">
        <f t="shared" si="1292"/>
        <v>2.5632591228207151E-2</v>
      </c>
      <c r="C612">
        <f>(C$7*EXP(-$B$1*C$7)-B$7*EXP(-$B$1*B$7))*EXP(-C$7*$A612)</f>
        <v>2.4400609181007501E-2</v>
      </c>
      <c r="D612">
        <f>(D$7*EXP(-$B$1*D$7)-C$7*EXP(-$B$1*C$7))*EXP(-D$7*$A612)</f>
        <v>1.172783129934717E-3</v>
      </c>
      <c r="E612">
        <f>(E$7*EXP(-$B$1*E$7)-D$7*EXP(-$B$1*D$7))*EXP(-E$7*$A612)</f>
        <v>5.635500293774814E-5</v>
      </c>
      <c r="F612">
        <f>(F$7*EXP(-$B$1*F$7)-E$7*EXP(-$B$1*E$7))*EXP(-F$7*$A612)</f>
        <v>2.7073334914783355E-6</v>
      </c>
      <c r="G612">
        <f>(G$7*EXP(-$B$1*G$7)-F$7*EXP(-$B$1*F$7))*EXP(-G$7*$A612)</f>
        <v>1.3002958621955117E-7</v>
      </c>
      <c r="H612">
        <f>(H$7*EXP(-$B$1*H$7)-G$7*EXP(-$B$1*G$7))*EXP(-H$7*$A612)</f>
        <v>6.2435302524812998E-9</v>
      </c>
      <c r="I612">
        <f>(I$7*EXP(-$B$1*I$7)-H$7*EXP(-$B$1*H$7))*EXP(-I$7*$A612)</f>
        <v>2.9971064630726225E-10</v>
      </c>
      <c r="J612">
        <f>(J$7*EXP(-$B$1*J$7)-I$7*EXP(-$B$1*I$7))*EXP(-J$7*$A612)</f>
        <v>1.4383154266487936E-11</v>
      </c>
      <c r="K612" s="3">
        <f t="shared" si="1293"/>
        <v>-6.3745626007836043E-12</v>
      </c>
      <c r="L612" s="3">
        <v>0</v>
      </c>
      <c r="M612" s="4">
        <f t="shared" si="1294"/>
        <v>-1.2677513181735161E-3</v>
      </c>
      <c r="N612" s="3">
        <f t="shared" ref="N612:W612" si="1354">-N$7*EXP(-($B$1+$A612)*N$7)*(N$7-M$7)*($B$4+IF(N$6=1,1,0)*$B$3)</f>
        <v>-1.2150048787766053E-3</v>
      </c>
      <c r="O612" s="3">
        <f t="shared" si="1354"/>
        <v>-4.8513042327346937E-5</v>
      </c>
      <c r="P612" s="3">
        <f t="shared" si="1354"/>
        <v>-3.9458259533708886E-6</v>
      </c>
      <c r="Q612" s="3">
        <f t="shared" si="1354"/>
        <v>-2.695855595565421E-7</v>
      </c>
      <c r="R612" s="3">
        <f t="shared" si="1354"/>
        <v>-1.6914990547497632E-8</v>
      </c>
      <c r="S612" s="3">
        <f t="shared" si="1354"/>
        <v>-1.008910402255372E-9</v>
      </c>
      <c r="T612" s="3">
        <f t="shared" si="1354"/>
        <v>-5.8188067184204298E-11</v>
      </c>
      <c r="U612" s="3">
        <f t="shared" si="1354"/>
        <v>-3.2765175839076415E-12</v>
      </c>
      <c r="V612" s="3">
        <f t="shared" si="1354"/>
        <v>-1.81217790089826E-13</v>
      </c>
      <c r="W612" s="3">
        <f t="shared" si="1354"/>
        <v>-9.8840782329325168E-15</v>
      </c>
      <c r="X612" s="8">
        <f t="shared" si="1296"/>
        <v>7.7537522351851091E-4</v>
      </c>
      <c r="Y612" s="8">
        <f t="shared" ref="Y612:AF612" si="1355">(-EXP(-$B$1*Y$7)+EXP(-$B$1*X$7))*EXP(-Y$7*$A612)</f>
        <v>7.3753596643094503E-4</v>
      </c>
      <c r="Z612" s="8">
        <f t="shared" si="1355"/>
        <v>3.5992653747636297E-5</v>
      </c>
      <c r="AA612" s="8">
        <f t="shared" si="1355"/>
        <v>1.7564853549667863E-6</v>
      </c>
      <c r="AB612" s="8">
        <f t="shared" si="1355"/>
        <v>8.5718625357416277E-8</v>
      </c>
      <c r="AC612" s="8">
        <f t="shared" si="1355"/>
        <v>4.1831733537590288E-9</v>
      </c>
      <c r="AD612" s="8">
        <f t="shared" si="1355"/>
        <v>2.0414395628295586E-10</v>
      </c>
      <c r="AE612" s="8">
        <f t="shared" si="1355"/>
        <v>9.9624737878502179E-12</v>
      </c>
      <c r="AF612" s="8">
        <f t="shared" si="1355"/>
        <v>4.8618085874672931E-13</v>
      </c>
      <c r="AG612" s="3">
        <f t="shared" si="1298"/>
        <v>1.5936406501959005E-12</v>
      </c>
      <c r="AH612" s="9">
        <f t="shared" si="1299"/>
        <v>-5.5227494489845701E-2</v>
      </c>
      <c r="AI612" s="9">
        <f t="shared" si="1300"/>
        <v>0.2209099779593828</v>
      </c>
      <c r="AJ612" s="8">
        <f t="shared" si="1301"/>
        <v>-4.2822030884431437E-5</v>
      </c>
      <c r="AK612" s="7">
        <f t="shared" si="1302"/>
        <v>5.6624951632651107E-3</v>
      </c>
      <c r="AL612" s="7">
        <f t="shared" si="1303"/>
        <v>-1.2677513181735161E-3</v>
      </c>
      <c r="AM612" s="10">
        <f t="shared" si="1304"/>
        <v>4.3519218142071625E-3</v>
      </c>
      <c r="AN612" s="8"/>
      <c r="AO612" s="10">
        <f>Fixing!B612</f>
        <v>4.3518923118633646E-3</v>
      </c>
      <c r="AP612" s="11">
        <f t="shared" si="1305"/>
        <v>-2.9502343797983832E-8</v>
      </c>
      <c r="AR612" t="str">
        <f t="shared" si="1306"/>
        <v>6.00999999999992 -0.00126775131817352 -4.28220308844314E-05 0.00566249516326511 0.00435192181420716</v>
      </c>
    </row>
    <row r="613" spans="1:44" x14ac:dyDescent="0.3">
      <c r="A613" s="4">
        <f t="shared" si="1307"/>
        <v>6.0199999999999161</v>
      </c>
      <c r="B613" s="4">
        <f t="shared" si="1292"/>
        <v>2.5498327264046272E-2</v>
      </c>
      <c r="C613">
        <f>(C$7*EXP(-$B$1*C$7)-B$7*EXP(-$B$1*B$7))*EXP(-C$7*$A613)</f>
        <v>2.4278910635006003E-2</v>
      </c>
      <c r="D613">
        <f>(D$7*EXP(-$B$1*D$7)-C$7*EXP(-$B$1*C$7))*EXP(-D$7*$A613)</f>
        <v>1.1611137428156957E-3</v>
      </c>
      <c r="E613">
        <f>(E$7*EXP(-$B$1*E$7)-D$7*EXP(-$B$1*D$7))*EXP(-E$7*$A613)</f>
        <v>5.5515986250341438E-5</v>
      </c>
      <c r="F613">
        <f>(F$7*EXP(-$B$1*F$7)-E$7*EXP(-$B$1*E$7))*EXP(-F$7*$A613)</f>
        <v>2.6537246965460117E-6</v>
      </c>
      <c r="G613">
        <f>(G$7*EXP(-$B$1*G$7)-F$7*EXP(-$B$1*F$7))*EXP(-G$7*$A613)</f>
        <v>1.268191442968709E-7</v>
      </c>
      <c r="H613">
        <f>(H$7*EXP(-$B$1*H$7)-G$7*EXP(-$B$1*G$7))*EXP(-H$7*$A613)</f>
        <v>6.0590060470954803E-9</v>
      </c>
      <c r="I613">
        <f>(I$7*EXP(-$B$1*I$7)-H$7*EXP(-$B$1*H$7))*EXP(-I$7*$A613)</f>
        <v>2.8940222338434818E-10</v>
      </c>
      <c r="J613">
        <f>(J$7*EXP(-$B$1*J$7)-I$7*EXP(-$B$1*I$7))*EXP(-J$7*$A613)</f>
        <v>1.3819182720940299E-11</v>
      </c>
      <c r="K613" s="3">
        <f t="shared" si="1293"/>
        <v>-6.0940657941365687E-12</v>
      </c>
      <c r="L613" s="3">
        <v>0</v>
      </c>
      <c r="M613" s="4">
        <f t="shared" si="1294"/>
        <v>-1.2643010146739988E-3</v>
      </c>
      <c r="N613" s="3">
        <f t="shared" ref="N613:W613" si="1356">-N$7*EXP(-($B$1+$A613)*N$7)*(N$7-M$7)*($B$4+IF(N$6=1,1,0)*$B$3)</f>
        <v>-1.2119711603078116E-3</v>
      </c>
      <c r="O613" s="3">
        <f t="shared" si="1356"/>
        <v>-4.8150555534520165E-5</v>
      </c>
      <c r="P613" s="3">
        <f t="shared" si="1356"/>
        <v>-3.8968101161616973E-6</v>
      </c>
      <c r="Q613" s="3">
        <f t="shared" si="1356"/>
        <v>-2.6490885280125624E-7</v>
      </c>
      <c r="R613" s="3">
        <f t="shared" si="1356"/>
        <v>-1.6538652934929386E-8</v>
      </c>
      <c r="S613" s="3">
        <f t="shared" si="1356"/>
        <v>-9.8154338731907611E-10</v>
      </c>
      <c r="T613" s="3">
        <f t="shared" si="1356"/>
        <v>-5.6327355346602117E-11</v>
      </c>
      <c r="U613" s="3">
        <f t="shared" si="1356"/>
        <v>-3.1559234463839506E-12</v>
      </c>
      <c r="V613" s="3">
        <f t="shared" si="1356"/>
        <v>-1.7367740220486617E-13</v>
      </c>
      <c r="W613" s="3">
        <f t="shared" si="1356"/>
        <v>-9.425560520186676E-15</v>
      </c>
      <c r="X613" s="8">
        <f t="shared" si="1296"/>
        <v>7.7131065690051173E-4</v>
      </c>
      <c r="Y613" s="8">
        <f t="shared" ref="Y613:AF613" si="1357">(-EXP(-$B$1*Y$7)+EXP(-$B$1*X$7))*EXP(-Y$7*$A613)</f>
        <v>7.3385749045222558E-4</v>
      </c>
      <c r="Z613" s="8">
        <f t="shared" si="1357"/>
        <v>3.5634520859038698E-5</v>
      </c>
      <c r="AA613" s="8">
        <f t="shared" si="1357"/>
        <v>1.730334694915707E-6</v>
      </c>
      <c r="AB613" s="8">
        <f t="shared" si="1357"/>
        <v>8.402128285301828E-8</v>
      </c>
      <c r="AC613" s="8">
        <f t="shared" si="1357"/>
        <v>4.0798904356539823E-9</v>
      </c>
      <c r="AD613" s="8">
        <f t="shared" si="1357"/>
        <v>1.981105905757169E-10</v>
      </c>
      <c r="AE613" s="8">
        <f t="shared" si="1357"/>
        <v>9.619818648872204E-12</v>
      </c>
      <c r="AF613" s="8">
        <f t="shared" si="1357"/>
        <v>4.6711743460186536E-13</v>
      </c>
      <c r="AG613" s="3">
        <f t="shared" si="1298"/>
        <v>1.5235164485341426E-12</v>
      </c>
      <c r="AH613" s="9">
        <f t="shared" si="1299"/>
        <v>-5.5089598195809615E-2</v>
      </c>
      <c r="AI613" s="9">
        <f t="shared" si="1300"/>
        <v>0.22035839278323846</v>
      </c>
      <c r="AJ613" s="8">
        <f t="shared" si="1301"/>
        <v>-4.2491194172795163E-5</v>
      </c>
      <c r="AK613" s="7">
        <f t="shared" si="1302"/>
        <v>5.6187704145662662E-3</v>
      </c>
      <c r="AL613" s="7">
        <f t="shared" si="1303"/>
        <v>-1.2643010146739988E-3</v>
      </c>
      <c r="AM613" s="10">
        <f t="shared" si="1304"/>
        <v>4.311978205719472E-3</v>
      </c>
      <c r="AN613" s="8"/>
      <c r="AO613" s="10">
        <f>Fixing!B613</f>
        <v>4.3119489386447161E-3</v>
      </c>
      <c r="AP613" s="11">
        <f t="shared" si="1305"/>
        <v>-2.9267074755888467E-8</v>
      </c>
      <c r="AR613" t="str">
        <f t="shared" si="1306"/>
        <v>6.01999999999992 -0.001264301014674 -4.24911941727952E-05 0.00561877041456627 0.00431197820571947</v>
      </c>
    </row>
    <row r="614" spans="1:44" x14ac:dyDescent="0.3">
      <c r="A614" s="4">
        <f t="shared" si="1307"/>
        <v>6.0299999999999159</v>
      </c>
      <c r="B614" s="4">
        <f t="shared" si="1292"/>
        <v>2.5364800024197973E-2</v>
      </c>
      <c r="C614">
        <f>(C$7*EXP(-$B$1*C$7)-B$7*EXP(-$B$1*B$7))*EXP(-C$7*$A614)</f>
        <v>2.4157819063034904E-2</v>
      </c>
      <c r="D614">
        <f>(D$7*EXP(-$B$1*D$7)-C$7*EXP(-$B$1*C$7))*EXP(-D$7*$A614)</f>
        <v>1.1495604680385541E-3</v>
      </c>
      <c r="E614">
        <f>(E$7*EXP(-$B$1*E$7)-D$7*EXP(-$B$1*D$7))*EXP(-E$7*$A614)</f>
        <v>5.468946089405078E-5</v>
      </c>
      <c r="F614">
        <f>(F$7*EXP(-$B$1*F$7)-E$7*EXP(-$B$1*E$7))*EXP(-F$7*$A614)</f>
        <v>2.6011774268757734E-6</v>
      </c>
      <c r="G614">
        <f>(G$7*EXP(-$B$1*G$7)-F$7*EXP(-$B$1*F$7))*EXP(-G$7*$A614)</f>
        <v>1.2368796846768978E-7</v>
      </c>
      <c r="H614">
        <f>(H$7*EXP(-$B$1*H$7)-G$7*EXP(-$B$1*G$7))*EXP(-H$7*$A614)</f>
        <v>5.8799353561472056E-9</v>
      </c>
      <c r="I614">
        <f>(I$7*EXP(-$B$1*I$7)-H$7*EXP(-$B$1*H$7))*EXP(-I$7*$A614)</f>
        <v>2.7944835437690869E-10</v>
      </c>
      <c r="J614">
        <f>(J$7*EXP(-$B$1*J$7)-I$7*EXP(-$B$1*I$7))*EXP(-J$7*$A614)</f>
        <v>1.3277324815995717E-11</v>
      </c>
      <c r="K614" s="3">
        <f t="shared" si="1293"/>
        <v>-5.8259115533198016E-12</v>
      </c>
      <c r="L614" s="3">
        <v>0</v>
      </c>
      <c r="M614" s="4">
        <f t="shared" si="1294"/>
        <v>-1.2608616936741984E-3</v>
      </c>
      <c r="N614" s="3">
        <f t="shared" ref="N614:W614" si="1358">-N$7*EXP(-($B$1+$A614)*N$7)*(N$7-M$7)*($B$4+IF(N$6=1,1,0)*$B$3)</f>
        <v>-1.2089450166627147E-3</v>
      </c>
      <c r="O614" s="3">
        <f t="shared" si="1358"/>
        <v>-4.7790777223138226E-5</v>
      </c>
      <c r="P614" s="3">
        <f t="shared" si="1358"/>
        <v>-3.8484031634612747E-6</v>
      </c>
      <c r="Q614" s="3">
        <f t="shared" si="1358"/>
        <v>-2.6031327645262424E-7</v>
      </c>
      <c r="R614" s="3">
        <f t="shared" si="1358"/>
        <v>-1.6170688368638429E-8</v>
      </c>
      <c r="S614" s="3">
        <f t="shared" si="1358"/>
        <v>-9.5491871135048845E-10</v>
      </c>
      <c r="T614" s="3">
        <f t="shared" si="1358"/>
        <v>-5.4526144515136363E-11</v>
      </c>
      <c r="U614" s="3">
        <f t="shared" si="1358"/>
        <v>-3.0397678463112842E-12</v>
      </c>
      <c r="V614" s="3">
        <f t="shared" si="1358"/>
        <v>-1.6645076634959035E-13</v>
      </c>
      <c r="W614" s="3">
        <f t="shared" si="1358"/>
        <v>-8.9883132271954233E-15</v>
      </c>
      <c r="X614" s="8">
        <f t="shared" si="1296"/>
        <v>7.6726842592601244E-4</v>
      </c>
      <c r="Y614" s="8">
        <f t="shared" ref="Y614:AF614" si="1359">(-EXP(-$B$1*Y$7)+EXP(-$B$1*X$7))*EXP(-Y$7*$A614)</f>
        <v>7.3019736094898915E-4</v>
      </c>
      <c r="Z614" s="8">
        <f t="shared" si="1359"/>
        <v>3.5279951452222529E-5</v>
      </c>
      <c r="AA614" s="8">
        <f t="shared" si="1359"/>
        <v>1.7045733674708849E-6</v>
      </c>
      <c r="AB614" s="8">
        <f t="shared" si="1359"/>
        <v>8.2357549982060171E-8</v>
      </c>
      <c r="AC614" s="8">
        <f t="shared" si="1359"/>
        <v>3.9791575818829275E-9</v>
      </c>
      <c r="AD614" s="8">
        <f t="shared" si="1359"/>
        <v>1.9225553777286144E-10</v>
      </c>
      <c r="AE614" s="8">
        <f t="shared" si="1359"/>
        <v>9.2889489907665432E-12</v>
      </c>
      <c r="AF614" s="8">
        <f t="shared" si="1359"/>
        <v>4.4880149800939856E-13</v>
      </c>
      <c r="AG614" s="3">
        <f t="shared" si="1298"/>
        <v>1.4564778883299506E-12</v>
      </c>
      <c r="AH614" s="9">
        <f t="shared" si="1299"/>
        <v>-5.495204621194158E-2</v>
      </c>
      <c r="AI614" s="9">
        <f t="shared" si="1300"/>
        <v>0.21980818484776632</v>
      </c>
      <c r="AJ614" s="8">
        <f t="shared" si="1301"/>
        <v>-4.216296999844991E-5</v>
      </c>
      <c r="AK614" s="7">
        <f t="shared" si="1302"/>
        <v>5.5753906523455356E-3</v>
      </c>
      <c r="AL614" s="7">
        <f t="shared" si="1303"/>
        <v>-1.2608616936741984E-3</v>
      </c>
      <c r="AM614" s="10">
        <f t="shared" si="1304"/>
        <v>4.2723659886728877E-3</v>
      </c>
      <c r="AN614" s="8"/>
      <c r="AO614" s="10">
        <f>Fixing!B614</f>
        <v>4.2723369549167983E-3</v>
      </c>
      <c r="AP614" s="11">
        <f t="shared" si="1305"/>
        <v>-2.9033756089417995E-8</v>
      </c>
      <c r="AR614" t="str">
        <f t="shared" si="1306"/>
        <v>6.02999999999992 -0.0012608616936742 -4.21629699984499E-05 0.00557539065234554 0.00427236598867289</v>
      </c>
    </row>
    <row r="615" spans="1:44" x14ac:dyDescent="0.3">
      <c r="A615" s="4">
        <f t="shared" si="1307"/>
        <v>6.0399999999999157</v>
      </c>
      <c r="B615" s="4">
        <f t="shared" si="1292"/>
        <v>2.5232005116907485E-2</v>
      </c>
      <c r="C615">
        <f>(C$7*EXP(-$B$1*C$7)-B$7*EXP(-$B$1*B$7))*EXP(-C$7*$A615)</f>
        <v>2.4037331437798605E-2</v>
      </c>
      <c r="D615">
        <f>(D$7*EXP(-$B$1*D$7)-C$7*EXP(-$B$1*C$7))*EXP(-D$7*$A615)</f>
        <v>1.1381221502661865E-3</v>
      </c>
      <c r="E615">
        <f>(E$7*EXP(-$B$1*E$7)-D$7*EXP(-$B$1*D$7))*EXP(-E$7*$A615)</f>
        <v>5.3875240897184174E-5</v>
      </c>
      <c r="F615">
        <f>(F$7*EXP(-$B$1*F$7)-E$7*EXP(-$B$1*E$7))*EXP(-F$7*$A615)</f>
        <v>2.5496706628591138E-6</v>
      </c>
      <c r="G615">
        <f>(G$7*EXP(-$B$1*G$7)-F$7*EXP(-$B$1*F$7))*EXP(-G$7*$A615)</f>
        <v>1.2063410164518586E-7</v>
      </c>
      <c r="H615">
        <f>(H$7*EXP(-$B$1*H$7)-G$7*EXP(-$B$1*G$7))*EXP(-H$7*$A615)</f>
        <v>5.7061570039270056E-9</v>
      </c>
      <c r="I615">
        <f>(I$7*EXP(-$B$1*I$7)-H$7*EXP(-$B$1*H$7))*EXP(-I$7*$A615)</f>
        <v>2.6983684455060686E-10</v>
      </c>
      <c r="J615">
        <f>(J$7*EXP(-$B$1*J$7)-I$7*EXP(-$B$1*I$7))*EXP(-J$7*$A615)</f>
        <v>1.275671346340376E-11</v>
      </c>
      <c r="K615" s="3">
        <f t="shared" si="1293"/>
        <v>-5.5695567743561038E-12</v>
      </c>
      <c r="L615" s="3">
        <v>0</v>
      </c>
      <c r="M615" s="4">
        <f t="shared" si="1294"/>
        <v>-1.2574333068434598E-3</v>
      </c>
      <c r="N615" s="3">
        <f t="shared" ref="N615:W615" si="1360">-N$7*EXP(-($B$1+$A615)*N$7)*(N$7-M$7)*($B$4+IF(N$6=1,1,0)*$B$3)</f>
        <v>-1.2059264289279075E-3</v>
      </c>
      <c r="O615" s="3">
        <f t="shared" si="1360"/>
        <v>-4.7433687155576165E-5</v>
      </c>
      <c r="P615" s="3">
        <f t="shared" si="1360"/>
        <v>-3.8005975315847836E-6</v>
      </c>
      <c r="Q615" s="3">
        <f t="shared" si="1360"/>
        <v>-2.5579742307947141E-7</v>
      </c>
      <c r="R615" s="3">
        <f t="shared" si="1360"/>
        <v>-1.5810910558704129E-8</v>
      </c>
      <c r="S615" s="3">
        <f t="shared" si="1360"/>
        <v>-9.2901623816945981E-10</v>
      </c>
      <c r="T615" s="3">
        <f t="shared" si="1360"/>
        <v>-5.2782531993398193E-11</v>
      </c>
      <c r="U615" s="3">
        <f t="shared" si="1360"/>
        <v>-2.9278874207342806E-12</v>
      </c>
      <c r="V615" s="3">
        <f t="shared" si="1360"/>
        <v>-1.5952482744810218E-13</v>
      </c>
      <c r="W615" s="3">
        <f t="shared" si="1360"/>
        <v>-8.5713496292500757E-15</v>
      </c>
      <c r="X615" s="8">
        <f t="shared" si="1296"/>
        <v>7.6324839710362506E-4</v>
      </c>
      <c r="Y615" s="8">
        <f t="shared" ref="Y615:AF615" si="1361">(-EXP(-$B$1*Y$7)+EXP(-$B$1*X$7))*EXP(-Y$7*$A615)</f>
        <v>7.2655548641780766E-4</v>
      </c>
      <c r="Z615" s="8">
        <f t="shared" si="1361"/>
        <v>3.4928910069951644E-5</v>
      </c>
      <c r="AA615" s="8">
        <f t="shared" si="1361"/>
        <v>1.6791955762249664E-6</v>
      </c>
      <c r="AB615" s="8">
        <f t="shared" si="1361"/>
        <v>8.0726761229210198E-8</v>
      </c>
      <c r="AC615" s="8">
        <f t="shared" si="1361"/>
        <v>3.8809118311331163E-9</v>
      </c>
      <c r="AD615" s="8">
        <f t="shared" si="1361"/>
        <v>1.8657352793163965E-10</v>
      </c>
      <c r="AE615" s="8">
        <f t="shared" si="1361"/>
        <v>8.969459456824428E-12</v>
      </c>
      <c r="AF615" s="8">
        <f t="shared" si="1361"/>
        <v>4.3120373956317299E-13</v>
      </c>
      <c r="AG615" s="3">
        <f t="shared" si="1298"/>
        <v>1.3923891935890262E-12</v>
      </c>
      <c r="AH615" s="9">
        <f t="shared" si="1299"/>
        <v>-5.4814837678541249E-2</v>
      </c>
      <c r="AI615" s="9">
        <f t="shared" si="1300"/>
        <v>0.219259350714165</v>
      </c>
      <c r="AJ615" s="8">
        <f t="shared" si="1301"/>
        <v>-4.1837336995642003E-5</v>
      </c>
      <c r="AK615" s="7">
        <f t="shared" si="1302"/>
        <v>5.5323530591496238E-3</v>
      </c>
      <c r="AL615" s="7">
        <f t="shared" si="1303"/>
        <v>-1.2574333068434598E-3</v>
      </c>
      <c r="AM615" s="10">
        <f t="shared" si="1304"/>
        <v>4.2330824153105221E-3</v>
      </c>
      <c r="AN615" s="8"/>
      <c r="AO615" s="10">
        <f>Fixing!B615</f>
        <v>4.2330536129340313E-3</v>
      </c>
      <c r="AP615" s="11">
        <f t="shared" si="1305"/>
        <v>-2.8802376490777437E-8</v>
      </c>
      <c r="AR615" t="str">
        <f t="shared" si="1306"/>
        <v>6.03999999999992 -0.00125743330684346 -0.000041837336995642 0.00553235305914962 0.00423308241531052</v>
      </c>
    </row>
    <row r="616" spans="1:44" x14ac:dyDescent="0.3">
      <c r="A616" s="4">
        <f t="shared" si="1307"/>
        <v>6.0499999999999154</v>
      </c>
      <c r="B616" s="4">
        <f t="shared" si="1292"/>
        <v>2.5099938180252981E-2</v>
      </c>
      <c r="C616">
        <f>(C$7*EXP(-$B$1*C$7)-B$7*EXP(-$B$1*B$7))*EXP(-C$7*$A616)</f>
        <v>2.3917444747100197E-2</v>
      </c>
      <c r="D616">
        <f>(D$7*EXP(-$B$1*D$7)-C$7*EXP(-$B$1*C$7))*EXP(-D$7*$A616)</f>
        <v>1.1267976456572838E-3</v>
      </c>
      <c r="E616">
        <f>(E$7*EXP(-$B$1*E$7)-D$7*EXP(-$B$1*D$7))*EXP(-E$7*$A616)</f>
        <v>5.3073143056807419E-5</v>
      </c>
      <c r="F616">
        <f>(F$7*EXP(-$B$1*F$7)-E$7*EXP(-$B$1*E$7))*EXP(-F$7*$A616)</f>
        <v>2.4991838011036596E-6</v>
      </c>
      <c r="G616">
        <f>(G$7*EXP(-$B$1*G$7)-F$7*EXP(-$B$1*F$7))*EXP(-G$7*$A616)</f>
        <v>1.176556350631831E-7</v>
      </c>
      <c r="H616">
        <f>(H$7*EXP(-$B$1*H$7)-G$7*EXP(-$B$1*G$7))*EXP(-H$7*$A616)</f>
        <v>5.5375145781875132E-9</v>
      </c>
      <c r="I616">
        <f>(I$7*EXP(-$B$1*I$7)-H$7*EXP(-$B$1*H$7))*EXP(-I$7*$A616)</f>
        <v>2.6055591860391698E-10</v>
      </c>
      <c r="J616">
        <f>(J$7*EXP(-$B$1*J$7)-I$7*EXP(-$B$1*I$7))*EXP(-J$7*$A616)</f>
        <v>1.2256515573930598E-11</v>
      </c>
      <c r="K616" s="3">
        <f t="shared" si="1293"/>
        <v>-5.3244822512109278E-12</v>
      </c>
      <c r="L616" s="3">
        <v>0</v>
      </c>
      <c r="M616" s="4">
        <f t="shared" si="1294"/>
        <v>-1.2540158061727009E-3</v>
      </c>
      <c r="N616" s="3">
        <f t="shared" ref="N616:W616" si="1362">-N$7*EXP(-($B$1+$A616)*N$7)*(N$7-M$7)*($B$4+IF(N$6=1,1,0)*$B$3)</f>
        <v>-1.2029153782372065E-3</v>
      </c>
      <c r="O616" s="3">
        <f t="shared" si="1362"/>
        <v>-4.7079265245423581E-5</v>
      </c>
      <c r="P616" s="3">
        <f t="shared" si="1362"/>
        <v>-3.7533857508049749E-6</v>
      </c>
      <c r="Q616" s="3">
        <f t="shared" si="1362"/>
        <v>-2.5135990966640712E-7</v>
      </c>
      <c r="R616" s="3">
        <f t="shared" si="1362"/>
        <v>-1.545913735992616E-8</v>
      </c>
      <c r="S616" s="3">
        <f t="shared" si="1362"/>
        <v>-9.0381637779611725E-10</v>
      </c>
      <c r="T616" s="3">
        <f t="shared" si="1362"/>
        <v>-5.1094675928548668E-11</v>
      </c>
      <c r="U616" s="3">
        <f t="shared" si="1362"/>
        <v>-2.8201248193662698E-12</v>
      </c>
      <c r="V616" s="3">
        <f t="shared" si="1362"/>
        <v>-1.5288707364013587E-13</v>
      </c>
      <c r="W616" s="3">
        <f t="shared" si="1362"/>
        <v>-8.1737287753343301E-15</v>
      </c>
      <c r="X616" s="8">
        <f t="shared" si="1296"/>
        <v>7.592504378523471E-4</v>
      </c>
      <c r="Y616" s="8">
        <f t="shared" ref="Y616:AF616" si="1363">(-EXP(-$B$1*Y$7)+EXP(-$B$1*X$7))*EXP(-Y$7*$A616)</f>
        <v>7.2293177581162816E-4</v>
      </c>
      <c r="Z616" s="8">
        <f t="shared" si="1363"/>
        <v>3.4581361607795268E-5</v>
      </c>
      <c r="AA616" s="8">
        <f t="shared" si="1363"/>
        <v>1.6541956110678614E-6</v>
      </c>
      <c r="AB616" s="8">
        <f t="shared" si="1363"/>
        <v>7.9128264257223085E-8</v>
      </c>
      <c r="AC616" s="8">
        <f t="shared" si="1363"/>
        <v>3.785091776612153E-9</v>
      </c>
      <c r="AD616" s="8">
        <f t="shared" si="1363"/>
        <v>1.8105944685964799E-10</v>
      </c>
      <c r="AE616" s="8">
        <f t="shared" si="1363"/>
        <v>8.6609586324123193E-12</v>
      </c>
      <c r="AF616" s="8">
        <f t="shared" si="1363"/>
        <v>4.1429599909528572E-13</v>
      </c>
      <c r="AG616" s="3">
        <f t="shared" si="1298"/>
        <v>1.3311205628027322E-12</v>
      </c>
      <c r="AH616" s="9">
        <f t="shared" si="1299"/>
        <v>-5.4677971738054845E-2</v>
      </c>
      <c r="AI616" s="9">
        <f t="shared" si="1300"/>
        <v>0.21871188695221938</v>
      </c>
      <c r="AJ616" s="8">
        <f t="shared" si="1301"/>
        <v>-4.1514273982996402E-5</v>
      </c>
      <c r="AK616" s="7">
        <f t="shared" si="1302"/>
        <v>5.4896548417871852E-3</v>
      </c>
      <c r="AL616" s="7">
        <f t="shared" si="1303"/>
        <v>-1.2540158061727009E-3</v>
      </c>
      <c r="AM616" s="10">
        <f t="shared" si="1304"/>
        <v>4.1941247616314875E-3</v>
      </c>
      <c r="AN616" s="8"/>
      <c r="AO616" s="10">
        <f>Fixing!B616</f>
        <v>4.194096188714861E-3</v>
      </c>
      <c r="AP616" s="11">
        <f t="shared" si="1305"/>
        <v>-2.8572916626473654E-8</v>
      </c>
      <c r="AR616" t="str">
        <f t="shared" si="1306"/>
        <v>6.04999999999992 -0.0012540158061727 -4.15142739829964E-05 0.00548965484178719 0.00419412476163149</v>
      </c>
    </row>
    <row r="617" spans="1:44" x14ac:dyDescent="0.3">
      <c r="A617" s="4">
        <f t="shared" si="1307"/>
        <v>6.0599999999999152</v>
      </c>
      <c r="B617" s="4">
        <f t="shared" si="1292"/>
        <v>2.4968594881905146E-2</v>
      </c>
      <c r="C617">
        <f>(C$7*EXP(-$B$1*C$7)-B$7*EXP(-$B$1*B$7))*EXP(-C$7*$A617)</f>
        <v>2.3798155993766168E-2</v>
      </c>
      <c r="D617">
        <f>(D$7*EXP(-$B$1*D$7)-C$7*EXP(-$B$1*C$7))*EXP(-D$7*$A617)</f>
        <v>1.1155858217519481E-3</v>
      </c>
      <c r="E617">
        <f>(E$7*EXP(-$B$1*E$7)-D$7*EXP(-$B$1*D$7))*EXP(-E$7*$A617)</f>
        <v>5.2282986897522436E-5</v>
      </c>
      <c r="F617">
        <f>(F$7*EXP(-$B$1*F$7)-E$7*EXP(-$B$1*E$7))*EXP(-F$7*$A617)</f>
        <v>2.449696646191542E-6</v>
      </c>
      <c r="G617">
        <f>(G$7*EXP(-$B$1*G$7)-F$7*EXP(-$B$1*F$7))*EXP(-G$7*$A617)</f>
        <v>1.147507070831107E-7</v>
      </c>
      <c r="H617">
        <f>(H$7*EXP(-$B$1*H$7)-G$7*EXP(-$B$1*G$7))*EXP(-H$7*$A617)</f>
        <v>5.3738562893618356E-9</v>
      </c>
      <c r="I617">
        <f>(I$7*EXP(-$B$1*I$7)-H$7*EXP(-$B$1*H$7))*EXP(-I$7*$A617)</f>
        <v>2.5159420624190873E-10</v>
      </c>
      <c r="J617">
        <f>(J$7*EXP(-$B$1*J$7)-I$7*EXP(-$B$1*I$7))*EXP(-J$7*$A617)</f>
        <v>1.1775930724238505E-11</v>
      </c>
      <c r="K617" s="3">
        <f t="shared" si="1293"/>
        <v>-5.0901916242226726E-12</v>
      </c>
      <c r="L617" s="3">
        <v>0</v>
      </c>
      <c r="M617" s="4">
        <f t="shared" si="1294"/>
        <v>-1.2506091439714582E-3</v>
      </c>
      <c r="N617" s="3">
        <f t="shared" ref="N617:W617" si="1364">-N$7*EXP(-($B$1+$A617)*N$7)*(N$7-M$7)*($B$4+IF(N$6=1,1,0)*$B$3)</f>
        <v>-1.1999118457715352E-3</v>
      </c>
      <c r="O617" s="3">
        <f t="shared" si="1364"/>
        <v>-4.6727491556354521E-5</v>
      </c>
      <c r="P617" s="3">
        <f t="shared" si="1364"/>
        <v>-3.7067604441850554E-6</v>
      </c>
      <c r="Q617" s="3">
        <f t="shared" si="1364"/>
        <v>-2.4699937719026625E-7</v>
      </c>
      <c r="R617" s="3">
        <f t="shared" si="1364"/>
        <v>-1.5115190679609521E-8</v>
      </c>
      <c r="S617" s="3">
        <f t="shared" si="1364"/>
        <v>-8.7930007163501032E-10</v>
      </c>
      <c r="T617" s="3">
        <f t="shared" si="1364"/>
        <v>-4.9460793365690224E-11</v>
      </c>
      <c r="U617" s="3">
        <f t="shared" si="1364"/>
        <v>-2.7163284832895375E-12</v>
      </c>
      <c r="V617" s="3">
        <f t="shared" si="1364"/>
        <v>-1.4652551367810504E-13</v>
      </c>
      <c r="W617" s="3">
        <f t="shared" si="1364"/>
        <v>-7.7945533647043655E-15</v>
      </c>
      <c r="X617" s="8">
        <f t="shared" si="1296"/>
        <v>7.5527441649418908E-4</v>
      </c>
      <c r="Y617" s="8">
        <f t="shared" ref="Y617:AF617" si="1365">(-EXP(-$B$1*Y$7)+EXP(-$B$1*X$7))*EXP(-Y$7*$A617)</f>
        <v>7.1932613853749664E-4</v>
      </c>
      <c r="Z617" s="8">
        <f t="shared" si="1365"/>
        <v>3.4237271310617579E-5</v>
      </c>
      <c r="AA617" s="8">
        <f t="shared" si="1365"/>
        <v>1.6295678469019362E-6</v>
      </c>
      <c r="AB617" s="8">
        <f t="shared" si="1365"/>
        <v>7.756141964599644E-8</v>
      </c>
      <c r="AC617" s="8">
        <f t="shared" si="1365"/>
        <v>3.691637527666764E-9</v>
      </c>
      <c r="AD617" s="8">
        <f t="shared" si="1365"/>
        <v>1.7570833151170929E-10</v>
      </c>
      <c r="AE617" s="8">
        <f t="shared" si="1365"/>
        <v>8.3630685654400885E-12</v>
      </c>
      <c r="AF617" s="8">
        <f t="shared" si="1365"/>
        <v>3.9805122061381135E-13</v>
      </c>
      <c r="AG617" s="3">
        <f t="shared" si="1298"/>
        <v>1.2725479060556686E-12</v>
      </c>
      <c r="AH617" s="9">
        <f t="shared" si="1299"/>
        <v>-5.4541447535069787E-2</v>
      </c>
      <c r="AI617" s="9">
        <f t="shared" si="1300"/>
        <v>0.21816579014027915</v>
      </c>
      <c r="AJ617" s="8">
        <f t="shared" si="1301"/>
        <v>-4.1193759961798261E-5</v>
      </c>
      <c r="AK617" s="7">
        <f t="shared" si="1302"/>
        <v>5.4472932311033662E-3</v>
      </c>
      <c r="AL617" s="7">
        <f t="shared" si="1303"/>
        <v>-1.2506091439714582E-3</v>
      </c>
      <c r="AM617" s="10">
        <f t="shared" si="1304"/>
        <v>4.15549032717011E-3</v>
      </c>
      <c r="AN617" s="8"/>
      <c r="AO617" s="10">
        <f>Fixing!B617</f>
        <v>4.1554619818140208E-3</v>
      </c>
      <c r="AP617" s="11">
        <f t="shared" si="1305"/>
        <v>-2.8345356089219675E-8</v>
      </c>
      <c r="AR617" t="str">
        <f t="shared" si="1306"/>
        <v>6.05999999999992 -0.00125060914397146 -4.11937599617983E-05 0.00544729323110337 0.00415549032717011</v>
      </c>
    </row>
    <row r="618" spans="1:44" x14ac:dyDescent="0.3">
      <c r="A618" s="4">
        <f t="shared" si="1307"/>
        <v>6.069999999999915</v>
      </c>
      <c r="B618" s="4">
        <f t="shared" si="1292"/>
        <v>2.4837970918888938E-2</v>
      </c>
      <c r="C618">
        <f>(C$7*EXP(-$B$1*C$7)-B$7*EXP(-$B$1*B$7))*EXP(-C$7*$A618)</f>
        <v>2.3679462195571464E-2</v>
      </c>
      <c r="D618">
        <f>(D$7*EXP(-$B$1*D$7)-C$7*EXP(-$B$1*C$7))*EXP(-D$7*$A618)</f>
        <v>1.1044855573584455E-3</v>
      </c>
      <c r="E618">
        <f>(E$7*EXP(-$B$1*E$7)-D$7*EXP(-$B$1*D$7))*EXP(-E$7*$A618)</f>
        <v>5.150459463085981E-5</v>
      </c>
      <c r="F618">
        <f>(F$7*EXP(-$B$1*F$7)-E$7*EXP(-$B$1*E$7))*EXP(-F$7*$A618)</f>
        <v>2.4011894026009587E-6</v>
      </c>
      <c r="G618">
        <f>(G$7*EXP(-$B$1*G$7)-F$7*EXP(-$B$1*F$7))*EXP(-G$7*$A618)</f>
        <v>1.1191750203041783E-7</v>
      </c>
      <c r="H618">
        <f>(H$7*EXP(-$B$1*H$7)-G$7*EXP(-$B$1*G$7))*EXP(-H$7*$A618)</f>
        <v>5.215034833942747E-9</v>
      </c>
      <c r="I618">
        <f>(I$7*EXP(-$B$1*I$7)-H$7*EXP(-$B$1*H$7))*EXP(-I$7*$A618)</f>
        <v>2.4294072824621025E-10</v>
      </c>
      <c r="J618">
        <f>(J$7*EXP(-$B$1*J$7)-I$7*EXP(-$B$1*I$7))*EXP(-J$7*$A618)</f>
        <v>1.1314189876037734E-11</v>
      </c>
      <c r="K618" s="3">
        <f t="shared" si="1293"/>
        <v>-4.8662103748048217E-12</v>
      </c>
      <c r="L618" s="3">
        <v>0</v>
      </c>
      <c r="M618" s="4">
        <f t="shared" si="1294"/>
        <v>-1.2472132728649804E-3</v>
      </c>
      <c r="N618" s="3">
        <f t="shared" ref="N618:W618" si="1366">-N$7*EXP(-($B$1+$A618)*N$7)*(N$7-M$7)*($B$4+IF(N$6=1,1,0)*$B$3)</f>
        <v>-1.1969158127588062E-3</v>
      </c>
      <c r="O618" s="3">
        <f t="shared" si="1366"/>
        <v>-4.6378346301006299E-5</v>
      </c>
      <c r="P618" s="3">
        <f t="shared" si="1366"/>
        <v>-3.6607143264259996E-6</v>
      </c>
      <c r="Q618" s="3">
        <f t="shared" si="1366"/>
        <v>-2.4271449020389572E-7</v>
      </c>
      <c r="R618" s="3">
        <f t="shared" si="1366"/>
        <v>-1.4778896387401409E-8</v>
      </c>
      <c r="S618" s="3">
        <f t="shared" si="1366"/>
        <v>-8.5544877806114016E-10</v>
      </c>
      <c r="T618" s="3">
        <f t="shared" si="1366"/>
        <v>-4.7879158364455518E-11</v>
      </c>
      <c r="U618" s="3">
        <f t="shared" si="1366"/>
        <v>-2.6163524318005459E-12</v>
      </c>
      <c r="V618" s="3">
        <f t="shared" si="1366"/>
        <v>-1.404286552646554E-13</v>
      </c>
      <c r="W618" s="3">
        <f t="shared" si="1366"/>
        <v>-7.4329677219732395E-15</v>
      </c>
      <c r="X618" s="8">
        <f t="shared" si="1296"/>
        <v>7.5132020224686681E-4</v>
      </c>
      <c r="Y618" s="8">
        <f t="shared" ref="Y618:AF618" si="1367">(-EXP(-$B$1*Y$7)+EXP(-$B$1*X$7))*EXP(-Y$7*$A618)</f>
        <v>7.1573848445429346E-4</v>
      </c>
      <c r="Z618" s="8">
        <f t="shared" si="1367"/>
        <v>3.3896604769102102E-5</v>
      </c>
      <c r="AA618" s="8">
        <f t="shared" si="1367"/>
        <v>1.6053067423763522E-6</v>
      </c>
      <c r="AB618" s="8">
        <f t="shared" si="1367"/>
        <v>7.6025600636794261E-8</v>
      </c>
      <c r="AC618" s="8">
        <f t="shared" si="1367"/>
        <v>3.6004906723491683E-9</v>
      </c>
      <c r="AD618" s="8">
        <f t="shared" si="1367"/>
        <v>1.7051536552279867E-10</v>
      </c>
      <c r="AE618" s="8">
        <f t="shared" si="1367"/>
        <v>8.0754243033223447E-12</v>
      </c>
      <c r="AF618" s="8">
        <f t="shared" si="1367"/>
        <v>3.8244340900744179E-13</v>
      </c>
      <c r="AG618" s="3">
        <f t="shared" si="1298"/>
        <v>1.2165525937012054E-12</v>
      </c>
      <c r="AH618" s="9">
        <f t="shared" si="1299"/>
        <v>-5.4405264216309375E-2</v>
      </c>
      <c r="AI618" s="9">
        <f t="shared" si="1300"/>
        <v>0.2176210568652375</v>
      </c>
      <c r="AJ618" s="8">
        <f t="shared" si="1301"/>
        <v>-4.0875774114291783E-5</v>
      </c>
      <c r="AK618" s="7">
        <f t="shared" si="1302"/>
        <v>5.4052654817566452E-3</v>
      </c>
      <c r="AL618" s="7">
        <f t="shared" si="1303"/>
        <v>-1.2472132728649804E-3</v>
      </c>
      <c r="AM618" s="10">
        <f t="shared" si="1304"/>
        <v>4.1171764347773731E-3</v>
      </c>
      <c r="AN618" s="8"/>
      <c r="AO618" s="10">
        <f>Fixing!B618</f>
        <v>4.117148315099752E-3</v>
      </c>
      <c r="AP618" s="11">
        <f t="shared" si="1305"/>
        <v>-2.8119677621118999E-8</v>
      </c>
      <c r="AR618" t="str">
        <f t="shared" si="1306"/>
        <v>6.06999999999992 -0.00124721327286498 -4.08757741142918E-05 0.00540526548175665 0.00411717643477737</v>
      </c>
    </row>
    <row r="619" spans="1:44" x14ac:dyDescent="0.3">
      <c r="A619" s="4">
        <f t="shared" si="1307"/>
        <v>6.0799999999999148</v>
      </c>
      <c r="B619" s="4">
        <f t="shared" si="1292"/>
        <v>2.4708062017347793E-2</v>
      </c>
      <c r="C619">
        <f>(C$7*EXP(-$B$1*C$7)-B$7*EXP(-$B$1*B$7))*EXP(-C$7*$A619)</f>
        <v>2.3561360385164966E-2</v>
      </c>
      <c r="D619">
        <f>(D$7*EXP(-$B$1*D$7)-C$7*EXP(-$B$1*C$7))*EXP(-D$7*$A619)</f>
        <v>1.0934957424410864E-3</v>
      </c>
      <c r="E619">
        <f>(E$7*EXP(-$B$1*E$7)-D$7*EXP(-$B$1*D$7))*EXP(-E$7*$A619)</f>
        <v>5.0737791115275766E-5</v>
      </c>
      <c r="F619">
        <f>(F$7*EXP(-$B$1*F$7)-E$7*EXP(-$B$1*E$7))*EXP(-F$7*$A619)</f>
        <v>2.353642666787701E-6</v>
      </c>
      <c r="G619">
        <f>(G$7*EXP(-$B$1*G$7)-F$7*EXP(-$B$1*F$7))*EXP(-G$7*$A619)</f>
        <v>1.091542490597177E-7</v>
      </c>
      <c r="H619">
        <f>(H$7*EXP(-$B$1*H$7)-G$7*EXP(-$B$1*G$7))*EXP(-H$7*$A619)</f>
        <v>5.0609072618996193E-9</v>
      </c>
      <c r="I619">
        <f>(I$7*EXP(-$B$1*I$7)-H$7*EXP(-$B$1*H$7))*EXP(-I$7*$A619)</f>
        <v>2.3458488302409814E-10</v>
      </c>
      <c r="J619">
        <f>(J$7*EXP(-$B$1*J$7)-I$7*EXP(-$B$1*I$7))*EXP(-J$7*$A619)</f>
        <v>1.0870554145461197E-11</v>
      </c>
      <c r="K619" s="3">
        <f t="shared" si="1293"/>
        <v>-4.6520848643835227E-12</v>
      </c>
      <c r="L619" s="3">
        <v>0</v>
      </c>
      <c r="M619" s="4">
        <f t="shared" si="1294"/>
        <v>-1.2438281457913397E-3</v>
      </c>
      <c r="N619" s="3">
        <f t="shared" ref="N619:W619" si="1368">-N$7*EXP(-($B$1+$A619)*N$7)*(N$7-M$7)*($B$4+IF(N$6=1,1,0)*$B$3)</f>
        <v>-1.1939272604738029E-3</v>
      </c>
      <c r="O619" s="3">
        <f t="shared" si="1368"/>
        <v>-4.6031809839866161E-5</v>
      </c>
      <c r="P619" s="3">
        <f t="shared" si="1368"/>
        <v>-3.6152402027282324E-6</v>
      </c>
      <c r="Q619" s="3">
        <f t="shared" si="1368"/>
        <v>-2.3850393642716667E-7</v>
      </c>
      <c r="R619" s="3">
        <f t="shared" si="1368"/>
        <v>-1.4450084227133871E-8</v>
      </c>
      <c r="S619" s="3">
        <f t="shared" si="1368"/>
        <v>-8.3224445839697198E-10</v>
      </c>
      <c r="T619" s="3">
        <f t="shared" si="1368"/>
        <v>-4.6348100175821338E-11</v>
      </c>
      <c r="U619" s="3">
        <f t="shared" si="1368"/>
        <v>-2.5200560571005881E-12</v>
      </c>
      <c r="V619" s="3">
        <f t="shared" si="1368"/>
        <v>-1.3458548429157361E-13</v>
      </c>
      <c r="W619" s="3">
        <f t="shared" si="1368"/>
        <v>-7.0881558661304443E-15</v>
      </c>
      <c r="X619" s="8">
        <f t="shared" si="1296"/>
        <v>7.4738766521657027E-4</v>
      </c>
      <c r="Y619" s="8">
        <f t="shared" ref="Y619:AF619" si="1369">(-EXP(-$B$1*Y$7)+EXP(-$B$1*X$7))*EXP(-Y$7*$A619)</f>
        <v>7.1216872387047973E-4</v>
      </c>
      <c r="Z619" s="8">
        <f t="shared" si="1369"/>
        <v>3.3559327916310799E-5</v>
      </c>
      <c r="AA619" s="8">
        <f t="shared" si="1369"/>
        <v>1.5814068386402415E-6</v>
      </c>
      <c r="AB619" s="8">
        <f t="shared" si="1369"/>
        <v>7.4520192881534971E-8</v>
      </c>
      <c r="AC619" s="8">
        <f t="shared" si="1369"/>
        <v>3.5115942409077043E-9</v>
      </c>
      <c r="AD619" s="8">
        <f t="shared" si="1369"/>
        <v>1.6547587487299105E-10</v>
      </c>
      <c r="AE619" s="8">
        <f t="shared" si="1369"/>
        <v>7.7976734458660399E-12</v>
      </c>
      <c r="AF619" s="8">
        <f t="shared" si="1369"/>
        <v>3.6744758844776287E-13</v>
      </c>
      <c r="AG619" s="3">
        <f t="shared" si="1298"/>
        <v>1.1630212160958809E-12</v>
      </c>
      <c r="AH619" s="9">
        <f t="shared" si="1299"/>
        <v>-5.4269420930627407E-2</v>
      </c>
      <c r="AI619" s="9">
        <f t="shared" si="1300"/>
        <v>0.21707768372250963</v>
      </c>
      <c r="AJ619" s="8">
        <f t="shared" si="1301"/>
        <v>-4.0560295801996888E-5</v>
      </c>
      <c r="AK619" s="7">
        <f t="shared" si="1302"/>
        <v>5.3635688719979773E-3</v>
      </c>
      <c r="AL619" s="7">
        <f t="shared" si="1303"/>
        <v>-1.2438281457913397E-3</v>
      </c>
      <c r="AM619" s="10">
        <f t="shared" si="1304"/>
        <v>4.0791804304046407E-3</v>
      </c>
      <c r="AN619" s="8"/>
      <c r="AO619" s="10">
        <f>Fixing!B619</f>
        <v>4.0791525345327288E-3</v>
      </c>
      <c r="AP619" s="11">
        <f t="shared" si="1305"/>
        <v>-2.789587191191073E-8</v>
      </c>
      <c r="AR619" t="str">
        <f t="shared" si="1306"/>
        <v>6.07999999999991 -0.00124382814579134 -4.05602958019969E-05 0.00536356887199798 0.00407918043040464</v>
      </c>
    </row>
    <row r="620" spans="1:44" x14ac:dyDescent="0.3">
      <c r="A620" s="4">
        <f t="shared" si="1307"/>
        <v>6.0899999999999146</v>
      </c>
      <c r="B620" s="4">
        <f t="shared" si="1292"/>
        <v>2.4578863932309899E-2</v>
      </c>
      <c r="C620">
        <f>(C$7*EXP(-$B$1*C$7)-B$7*EXP(-$B$1*B$7))*EXP(-C$7*$A620)</f>
        <v>2.3443847609995246E-2</v>
      </c>
      <c r="D620">
        <f>(D$7*EXP(-$B$1*D$7)-C$7*EXP(-$B$1*C$7))*EXP(-D$7*$A620)</f>
        <v>1.082615278009221E-3</v>
      </c>
      <c r="E620">
        <f>(E$7*EXP(-$B$1*E$7)-D$7*EXP(-$B$1*D$7))*EXP(-E$7*$A620)</f>
        <v>4.9982403816744404E-5</v>
      </c>
      <c r="F620">
        <f>(F$7*EXP(-$B$1*F$7)-E$7*EXP(-$B$1*E$7))*EXP(-F$7*$A620)</f>
        <v>2.3070374194234792E-6</v>
      </c>
      <c r="G620">
        <f>(G$7*EXP(-$B$1*G$7)-F$7*EXP(-$B$1*F$7))*EXP(-G$7*$A620)</f>
        <v>1.0645922104795196E-7</v>
      </c>
      <c r="H620">
        <f>(H$7*EXP(-$B$1*H$7)-G$7*EXP(-$B$1*G$7))*EXP(-H$7*$A620)</f>
        <v>4.9113348480137079E-9</v>
      </c>
      <c r="I620">
        <f>(I$7*EXP(-$B$1*I$7)-H$7*EXP(-$B$1*H$7))*EXP(-I$7*$A620)</f>
        <v>2.2651643362021763E-10</v>
      </c>
      <c r="J620">
        <f>(J$7*EXP(-$B$1*J$7)-I$7*EXP(-$B$1*I$7))*EXP(-J$7*$A620)</f>
        <v>1.0444313620692636E-11</v>
      </c>
      <c r="K620" s="3">
        <f t="shared" si="1293"/>
        <v>-4.4473814156245358E-12</v>
      </c>
      <c r="L620" s="3">
        <v>0</v>
      </c>
      <c r="M620" s="4">
        <f t="shared" si="1294"/>
        <v>-1.2404537159985873E-3</v>
      </c>
      <c r="N620" s="3">
        <f t="shared" ref="N620:W620" si="1370">-N$7*EXP(-($B$1+$A620)*N$7)*(N$7-M$7)*($B$4+IF(N$6=1,1,0)*$B$3)</f>
        <v>-1.1909461702380641E-3</v>
      </c>
      <c r="O620" s="3">
        <f t="shared" si="1370"/>
        <v>-4.5687862680166863E-5</v>
      </c>
      <c r="P620" s="3">
        <f t="shared" si="1370"/>
        <v>-3.5703309676674003E-6</v>
      </c>
      <c r="Q620" s="3">
        <f t="shared" si="1370"/>
        <v>-2.3436642634507578E-7</v>
      </c>
      <c r="R620" s="3">
        <f t="shared" si="1370"/>
        <v>-1.4128587730628072E-8</v>
      </c>
      <c r="S620" s="3">
        <f t="shared" si="1370"/>
        <v>-8.0966956326982548E-10</v>
      </c>
      <c r="T620" s="3">
        <f t="shared" si="1370"/>
        <v>-4.4866001477225428E-11</v>
      </c>
      <c r="U620" s="3">
        <f t="shared" si="1370"/>
        <v>-2.4273039265428358E-12</v>
      </c>
      <c r="V620" s="3">
        <f t="shared" si="1370"/>
        <v>-1.2898544494256325E-13</v>
      </c>
      <c r="W620" s="3">
        <f t="shared" si="1370"/>
        <v>-6.7593396691384581E-15</v>
      </c>
      <c r="X620" s="8">
        <f t="shared" si="1296"/>
        <v>7.4347667639079826E-4</v>
      </c>
      <c r="Y620" s="8">
        <f t="shared" ref="Y620:AF620" si="1371">(-EXP(-$B$1*Y$7)+EXP(-$B$1*X$7))*EXP(-Y$7*$A620)</f>
        <v>7.0861676754185486E-4</v>
      </c>
      <c r="Z620" s="8">
        <f t="shared" si="1371"/>
        <v>3.3225407024277334E-5</v>
      </c>
      <c r="AA620" s="8">
        <f t="shared" si="1371"/>
        <v>1.5578627581144375E-6</v>
      </c>
      <c r="AB620" s="8">
        <f t="shared" si="1371"/>
        <v>7.3044594197044123E-8</v>
      </c>
      <c r="AC620" s="8">
        <f t="shared" si="1371"/>
        <v>3.4248926701788917E-9</v>
      </c>
      <c r="AD620" s="8">
        <f t="shared" si="1371"/>
        <v>1.6058532368052638E-10</v>
      </c>
      <c r="AE620" s="8">
        <f t="shared" si="1371"/>
        <v>7.5294757135360771E-12</v>
      </c>
      <c r="AF620" s="8">
        <f t="shared" si="1371"/>
        <v>3.5303976242260009E-13</v>
      </c>
      <c r="AG620" s="3">
        <f t="shared" si="1298"/>
        <v>1.1118453539061338E-12</v>
      </c>
      <c r="AH620" s="9">
        <f t="shared" si="1299"/>
        <v>-5.4133916829002919E-2</v>
      </c>
      <c r="AI620" s="9">
        <f t="shared" si="1300"/>
        <v>0.21653566731601168</v>
      </c>
      <c r="AJ620" s="8">
        <f t="shared" si="1301"/>
        <v>-4.0247304564042995E-5</v>
      </c>
      <c r="AK620" s="7">
        <f t="shared" si="1302"/>
        <v>5.322200703452175E-3</v>
      </c>
      <c r="AL620" s="7">
        <f t="shared" si="1303"/>
        <v>-1.2404537159985873E-3</v>
      </c>
      <c r="AM620" s="10">
        <f t="shared" si="1304"/>
        <v>4.0414996828895449E-3</v>
      </c>
      <c r="AN620" s="8"/>
      <c r="AO620" s="10">
        <f>Fixing!B620</f>
        <v>4.0414720089698682E-3</v>
      </c>
      <c r="AP620" s="11">
        <f t="shared" si="1305"/>
        <v>-2.7673919676673986E-8</v>
      </c>
      <c r="AR620" t="str">
        <f t="shared" si="1306"/>
        <v>6.08999999999991 -0.00124045371599859 -0.000040247304564043 0.00532220070345218 0.00404149968288954</v>
      </c>
    </row>
    <row r="621" spans="1:44" x14ac:dyDescent="0.3">
      <c r="A621" s="4">
        <f t="shared" si="1307"/>
        <v>6.0999999999999144</v>
      </c>
      <c r="B621" s="4">
        <f t="shared" si="1292"/>
        <v>2.4450372447456951E-2</v>
      </c>
      <c r="C621">
        <f>(C$7*EXP(-$B$1*C$7)-B$7*EXP(-$B$1*B$7))*EXP(-C$7*$A621)</f>
        <v>2.332692093223681E-2</v>
      </c>
      <c r="D621">
        <f>(D$7*EXP(-$B$1*D$7)-C$7*EXP(-$B$1*C$7))*EXP(-D$7*$A621)</f>
        <v>1.0718430760073387E-3</v>
      </c>
      <c r="E621">
        <f>(E$7*EXP(-$B$1*E$7)-D$7*EXP(-$B$1*D$7))*EXP(-E$7*$A621)</f>
        <v>4.9238262769936661E-5</v>
      </c>
      <c r="F621">
        <f>(F$7*EXP(-$B$1*F$7)-E$7*EXP(-$B$1*E$7))*EXP(-F$7*$A621)</f>
        <v>2.2613550177879353E-6</v>
      </c>
      <c r="G621">
        <f>(G$7*EXP(-$B$1*G$7)-F$7*EXP(-$B$1*F$7))*EXP(-G$7*$A621)</f>
        <v>1.0383073351488279E-7</v>
      </c>
      <c r="H621">
        <f>(H$7*EXP(-$B$1*H$7)-G$7*EXP(-$B$1*G$7))*EXP(-H$7*$A621)</f>
        <v>4.7661829670160555E-9</v>
      </c>
      <c r="I621">
        <f>(I$7*EXP(-$B$1*I$7)-H$7*EXP(-$B$1*H$7))*EXP(-I$7*$A621)</f>
        <v>2.1872549517502963E-10</v>
      </c>
      <c r="J621">
        <f>(J$7*EXP(-$B$1*J$7)-I$7*EXP(-$B$1*I$7))*EXP(-J$7*$A621)</f>
        <v>1.0034786225956256E-11</v>
      </c>
      <c r="K621" s="3">
        <f t="shared" si="1293"/>
        <v>-4.251685434088375E-12</v>
      </c>
      <c r="L621" s="3">
        <v>0</v>
      </c>
      <c r="M621" s="4">
        <f t="shared" si="1294"/>
        <v>-1.2370899370419321E-3</v>
      </c>
      <c r="N621" s="3">
        <f t="shared" ref="N621:W621" si="1372">-N$7*EXP(-($B$1+$A621)*N$7)*(N$7-M$7)*($B$4+IF(N$6=1,1,0)*$B$3)</f>
        <v>-1.1879725234197661E-3</v>
      </c>
      <c r="O621" s="3">
        <f t="shared" si="1372"/>
        <v>-4.5346485474789908E-5</v>
      </c>
      <c r="P621" s="3">
        <f t="shared" si="1372"/>
        <v>-3.5259796040841658E-6</v>
      </c>
      <c r="Q621" s="3">
        <f t="shared" si="1372"/>
        <v>-2.3030069281282283E-7</v>
      </c>
      <c r="R621" s="3">
        <f t="shared" si="1372"/>
        <v>-1.3814244133416177E-8</v>
      </c>
      <c r="S621" s="3">
        <f t="shared" si="1372"/>
        <v>-7.8770701933932808E-10</v>
      </c>
      <c r="T621" s="3">
        <f t="shared" si="1372"/>
        <v>-4.3431296664118793E-11</v>
      </c>
      <c r="U621" s="3">
        <f t="shared" si="1372"/>
        <v>-2.3379655921578878E-12</v>
      </c>
      <c r="V621" s="3">
        <f t="shared" si="1372"/>
        <v>-1.2361842062393007E-13</v>
      </c>
      <c r="W621" s="3">
        <f t="shared" si="1372"/>
        <v>-6.4457770999512572E-15</v>
      </c>
      <c r="X621" s="8">
        <f t="shared" si="1296"/>
        <v>7.3958710763126544E-4</v>
      </c>
      <c r="Y621" s="8">
        <f t="shared" ref="Y621:AF621" si="1373">(-EXP(-$B$1*Y$7)+EXP(-$B$1*X$7))*EXP(-Y$7*$A621)</f>
        <v>7.0508252666932577E-4</v>
      </c>
      <c r="Z621" s="8">
        <f t="shared" si="1373"/>
        <v>3.2894808700634216E-5</v>
      </c>
      <c r="AA621" s="8">
        <f t="shared" si="1373"/>
        <v>1.5346692032814922E-6</v>
      </c>
      <c r="AB621" s="8">
        <f t="shared" si="1373"/>
        <v>7.1598214324172994E-8</v>
      </c>
      <c r="AC621" s="8">
        <f t="shared" si="1373"/>
        <v>3.3403317688586545E-9</v>
      </c>
      <c r="AD621" s="8">
        <f t="shared" si="1373"/>
        <v>1.5583931011920867E-10</v>
      </c>
      <c r="AE621" s="8">
        <f t="shared" si="1373"/>
        <v>7.2705025305702395E-12</v>
      </c>
      <c r="AF621" s="8">
        <f t="shared" si="1373"/>
        <v>3.3919687533647962E-13</v>
      </c>
      <c r="AG621" s="3">
        <f t="shared" si="1298"/>
        <v>1.0629213585220937E-12</v>
      </c>
      <c r="AH621" s="9">
        <f t="shared" si="1299"/>
        <v>-5.3998751064534826E-2</v>
      </c>
      <c r="AI621" s="9">
        <f t="shared" si="1300"/>
        <v>0.21599500425813931</v>
      </c>
      <c r="AJ621" s="8">
        <f t="shared" si="1301"/>
        <v>-3.9936780115520026E-5</v>
      </c>
      <c r="AK621" s="7">
        <f t="shared" si="1302"/>
        <v>5.2811583009015565E-3</v>
      </c>
      <c r="AL621" s="7">
        <f t="shared" si="1303"/>
        <v>-1.2370899370419321E-3</v>
      </c>
      <c r="AM621" s="10">
        <f t="shared" si="1304"/>
        <v>4.0041315837441045E-3</v>
      </c>
      <c r="AN621" s="8"/>
      <c r="AO621" s="10">
        <f>Fixing!B621</f>
        <v>4.0041041299471534E-3</v>
      </c>
      <c r="AP621" s="11">
        <f t="shared" si="1305"/>
        <v>-2.7453796951071308E-8</v>
      </c>
      <c r="AR621" t="str">
        <f t="shared" si="1306"/>
        <v>6.09999999999991 -0.00123708993704193 -0.00003993678011552 0.00528115830090156 0.0040041315837441</v>
      </c>
    </row>
    <row r="622" spans="1:44" x14ac:dyDescent="0.3">
      <c r="A622" s="4">
        <f t="shared" si="1307"/>
        <v>6.1099999999999142</v>
      </c>
      <c r="B622" s="4">
        <f t="shared" si="1292"/>
        <v>2.4322583374894968E-2</v>
      </c>
      <c r="C622">
        <f>(C$7*EXP(-$B$1*C$7)-B$7*EXP(-$B$1*B$7))*EXP(-C$7*$A622)</f>
        <v>2.3210577428716631E-2</v>
      </c>
      <c r="D622">
        <f>(D$7*EXP(-$B$1*D$7)-C$7*EXP(-$B$1*C$7))*EXP(-D$7*$A622)</f>
        <v>1.0611780592062628E-3</v>
      </c>
      <c r="E622">
        <f>(E$7*EXP(-$B$1*E$7)-D$7*EXP(-$B$1*D$7))*EXP(-E$7*$A622)</f>
        <v>4.8505200539977545E-5</v>
      </c>
      <c r="F622">
        <f>(F$7*EXP(-$B$1*F$7)-E$7*EXP(-$B$1*E$7))*EXP(-F$7*$A622)</f>
        <v>2.2165771883113095E-6</v>
      </c>
      <c r="G622">
        <f>(G$7*EXP(-$B$1*G$7)-F$7*EXP(-$B$1*F$7))*EXP(-G$7*$A622)</f>
        <v>1.0126714357023774E-7</v>
      </c>
      <c r="H622">
        <f>(H$7*EXP(-$B$1*H$7)-G$7*EXP(-$B$1*G$7))*EXP(-H$7*$A622)</f>
        <v>4.6253209724157027E-9</v>
      </c>
      <c r="I622">
        <f>(I$7*EXP(-$B$1*I$7)-H$7*EXP(-$B$1*H$7))*EXP(-I$7*$A622)</f>
        <v>2.112025228146268E-10</v>
      </c>
      <c r="J622">
        <f>(J$7*EXP(-$B$1*J$7)-I$7*EXP(-$B$1*I$7))*EXP(-J$7*$A622)</f>
        <v>9.6413166300499781E-12</v>
      </c>
      <c r="K622" s="3">
        <f t="shared" si="1293"/>
        <v>-4.0646005685349637E-12</v>
      </c>
      <c r="L622" s="3">
        <v>0</v>
      </c>
      <c r="M622" s="4">
        <f t="shared" si="1294"/>
        <v>-1.2337367627809554E-3</v>
      </c>
      <c r="N622" s="3">
        <f t="shared" ref="N622:W622" si="1374">-N$7*EXP(-($B$1+$A622)*N$7)*(N$7-M$7)*($B$4+IF(N$6=1,1,0)*$B$3)</f>
        <v>-1.1850063014336065E-3</v>
      </c>
      <c r="O622" s="3">
        <f t="shared" si="1374"/>
        <v>-4.5007659021177566E-5</v>
      </c>
      <c r="P622" s="3">
        <f t="shared" si="1374"/>
        <v>-3.4821791819877265E-6</v>
      </c>
      <c r="Q622" s="3">
        <f t="shared" si="1374"/>
        <v>-2.2630549066773557E-7</v>
      </c>
      <c r="R622" s="3">
        <f t="shared" si="1374"/>
        <v>-1.3506894292338467E-8</v>
      </c>
      <c r="S622" s="3">
        <f t="shared" si="1374"/>
        <v>-7.6634021638487642E-10</v>
      </c>
      <c r="T622" s="3">
        <f t="shared" si="1374"/>
        <v>-4.2042470196150555E-11</v>
      </c>
      <c r="U622" s="3">
        <f t="shared" si="1374"/>
        <v>-2.2519154071898379E-12</v>
      </c>
      <c r="V622" s="3">
        <f t="shared" si="1374"/>
        <v>-1.1847471568873251E-13</v>
      </c>
      <c r="W622" s="3">
        <f t="shared" si="1374"/>
        <v>-6.1467605499919706E-15</v>
      </c>
      <c r="X622" s="8">
        <f t="shared" si="1296"/>
        <v>7.3571883166687524E-4</v>
      </c>
      <c r="Y622" s="8">
        <f t="shared" ref="Y622:AF622" si="1375">(-EXP(-$B$1*Y$7)+EXP(-$B$1*X$7))*EXP(-Y$7*$A622)</f>
        <v>7.0156591289668644E-4</v>
      </c>
      <c r="Z622" s="8">
        <f t="shared" si="1375"/>
        <v>3.2567499885273605E-5</v>
      </c>
      <c r="AA622" s="8">
        <f t="shared" si="1375"/>
        <v>1.5118209554937168E-6</v>
      </c>
      <c r="AB622" s="8">
        <f t="shared" si="1375"/>
        <v>7.0180474691687127E-8</v>
      </c>
      <c r="AC622" s="8">
        <f t="shared" si="1375"/>
        <v>3.2578586836309838E-9</v>
      </c>
      <c r="AD622" s="8">
        <f t="shared" si="1375"/>
        <v>1.5123356245646673E-10</v>
      </c>
      <c r="AE622" s="8">
        <f t="shared" si="1375"/>
        <v>7.0204366224329657E-12</v>
      </c>
      <c r="AF622" s="8">
        <f t="shared" si="1375"/>
        <v>3.2589677561675706E-13</v>
      </c>
      <c r="AG622" s="3">
        <f t="shared" si="1298"/>
        <v>1.0161501421337411E-12</v>
      </c>
      <c r="AH622" s="9">
        <f t="shared" si="1299"/>
        <v>-5.3863922792436666E-2</v>
      </c>
      <c r="AI622" s="9">
        <f t="shared" si="1300"/>
        <v>0.21545569116974667</v>
      </c>
      <c r="AJ622" s="8">
        <f t="shared" si="1301"/>
        <v>-3.9628702345846277E-5</v>
      </c>
      <c r="AK622" s="7">
        <f t="shared" si="1302"/>
        <v>5.2404390120717849E-3</v>
      </c>
      <c r="AL622" s="7">
        <f t="shared" si="1303"/>
        <v>-1.2337367627809554E-3</v>
      </c>
      <c r="AM622" s="10">
        <f t="shared" si="1304"/>
        <v>3.967073546944983E-3</v>
      </c>
      <c r="AN622" s="8"/>
      <c r="AO622" s="10">
        <f>Fixing!B622</f>
        <v>3.9670463114424744E-3</v>
      </c>
      <c r="AP622" s="11">
        <f t="shared" si="1305"/>
        <v>-2.7235502508653198E-8</v>
      </c>
      <c r="AR622" t="str">
        <f t="shared" si="1306"/>
        <v>6.10999999999991 -0.00123373676278096 -3.96287023458463E-05 0.00524043901207178 0.00396707354694498</v>
      </c>
    </row>
    <row r="623" spans="1:44" x14ac:dyDescent="0.3">
      <c r="A623" s="4">
        <f t="shared" si="1307"/>
        <v>6.119999999999914</v>
      </c>
      <c r="B623" s="4">
        <f t="shared" si="1292"/>
        <v>2.4195492554927301E-2</v>
      </c>
      <c r="C623">
        <f>(C$7*EXP(-$B$1*C$7)-B$7*EXP(-$B$1*B$7))*EXP(-C$7*$A623)</f>
        <v>2.309481419084105E-2</v>
      </c>
      <c r="D623">
        <f>(D$7*EXP(-$B$1*D$7)-C$7*EXP(-$B$1*C$7))*EXP(-D$7*$A623)</f>
        <v>1.0506191610954254E-3</v>
      </c>
      <c r="E623">
        <f>(E$7*EXP(-$B$1*E$7)-D$7*EXP(-$B$1*D$7))*EXP(-E$7*$A623)</f>
        <v>4.7783052184772779E-5</v>
      </c>
      <c r="F623">
        <f>(F$7*EXP(-$B$1*F$7)-E$7*EXP(-$B$1*E$7))*EXP(-F$7*$A623)</f>
        <v>2.1726860192647645E-6</v>
      </c>
      <c r="G623">
        <f>(G$7*EXP(-$B$1*G$7)-F$7*EXP(-$B$1*F$7))*EXP(-G$7*$A623)</f>
        <v>9.8766848886849244E-8</v>
      </c>
      <c r="H623">
        <f>(H$7*EXP(-$B$1*H$7)-G$7*EXP(-$B$1*G$7))*EXP(-H$7*$A623)</f>
        <v>4.4886220789090558E-9</v>
      </c>
      <c r="I623">
        <f>(I$7*EXP(-$B$1*I$7)-H$7*EXP(-$B$1*H$7))*EXP(-I$7*$A623)</f>
        <v>2.0393829995706586E-10</v>
      </c>
      <c r="J623">
        <f>(J$7*EXP(-$B$1*J$7)-I$7*EXP(-$B$1*I$7))*EXP(-J$7*$A623)</f>
        <v>9.2632751976756929E-12</v>
      </c>
      <c r="K623" s="3">
        <f t="shared" si="1293"/>
        <v>-3.8857479081768194E-12</v>
      </c>
      <c r="L623" s="3">
        <v>0</v>
      </c>
      <c r="M623" s="4">
        <f t="shared" si="1294"/>
        <v>-1.2303941473768554E-3</v>
      </c>
      <c r="N623" s="3">
        <f t="shared" ref="N623:W623" si="1376">-N$7*EXP(-($B$1+$A623)*N$7)*(N$7-M$7)*($B$4+IF(N$6=1,1,0)*$B$3)</f>
        <v>-1.1820474857406884E-3</v>
      </c>
      <c r="O623" s="3">
        <f t="shared" si="1376"/>
        <v>-4.4671364260252413E-5</v>
      </c>
      <c r="P623" s="3">
        <f t="shared" si="1376"/>
        <v>-3.4389228574730247E-6</v>
      </c>
      <c r="Q623" s="3">
        <f t="shared" si="1376"/>
        <v>-2.223795963479317E-7</v>
      </c>
      <c r="R623" s="3">
        <f t="shared" si="1376"/>
        <v>-1.3206382604973561E-8</v>
      </c>
      <c r="S623" s="3">
        <f t="shared" si="1376"/>
        <v>-7.4555299474338188E-10</v>
      </c>
      <c r="T623" s="3">
        <f t="shared" si="1376"/>
        <v>-4.0698054996237376E-11</v>
      </c>
      <c r="U623" s="3">
        <f t="shared" si="1376"/>
        <v>-2.1690323493847677E-12</v>
      </c>
      <c r="V623" s="3">
        <f t="shared" si="1376"/>
        <v>-1.1354503792138615E-13</v>
      </c>
      <c r="W623" s="3">
        <f t="shared" si="1376"/>
        <v>-5.8616152363108076E-15</v>
      </c>
      <c r="X623" s="8">
        <f t="shared" si="1296"/>
        <v>7.3187172208676249E-4</v>
      </c>
      <c r="Y623" s="8">
        <f t="shared" ref="Y623:AF623" si="1377">(-EXP(-$B$1*Y$7)+EXP(-$B$1*X$7))*EXP(-Y$7*$A623)</f>
        <v>6.9806683830840946E-4</v>
      </c>
      <c r="Z623" s="8">
        <f t="shared" si="1377"/>
        <v>3.2243447847041186E-5</v>
      </c>
      <c r="AA623" s="8">
        <f t="shared" si="1377"/>
        <v>1.4893128737989701E-6</v>
      </c>
      <c r="AB623" s="8">
        <f t="shared" si="1377"/>
        <v>6.8790808184830069E-8</v>
      </c>
      <c r="AC623" s="8">
        <f t="shared" si="1377"/>
        <v>3.1774218661328792E-9</v>
      </c>
      <c r="AD623" s="8">
        <f t="shared" si="1377"/>
        <v>1.4676393520850734E-10</v>
      </c>
      <c r="AE623" s="8">
        <f t="shared" si="1377"/>
        <v>6.7789716271142469E-12</v>
      </c>
      <c r="AF623" s="8">
        <f t="shared" si="1377"/>
        <v>3.1311818026637481E-13</v>
      </c>
      <c r="AG623" s="3">
        <f t="shared" si="1298"/>
        <v>9.7143697704420484E-13</v>
      </c>
      <c r="AH623" s="9">
        <f t="shared" si="1299"/>
        <v>-5.3729431170031296E-2</v>
      </c>
      <c r="AI623" s="9">
        <f t="shared" si="1300"/>
        <v>0.21491772468012518</v>
      </c>
      <c r="AJ623" s="8">
        <f t="shared" si="1301"/>
        <v>-3.9323051317152977E-5</v>
      </c>
      <c r="AK623" s="7">
        <f t="shared" si="1302"/>
        <v>5.2000402074198846E-3</v>
      </c>
      <c r="AL623" s="7">
        <f t="shared" si="1303"/>
        <v>-1.2303941473768554E-3</v>
      </c>
      <c r="AM623" s="10">
        <f t="shared" si="1304"/>
        <v>3.9303230087258762E-3</v>
      </c>
      <c r="AN623" s="8"/>
      <c r="AO623" s="10">
        <f>Fixing!B623</f>
        <v>3.9302959897188263E-3</v>
      </c>
      <c r="AP623" s="11">
        <f t="shared" si="1305"/>
        <v>-2.7019007049940147E-8</v>
      </c>
      <c r="AR623" t="str">
        <f t="shared" si="1306"/>
        <v>6.11999999999991 -0.00123039414737686 -0.000039323051317153 0.00520004020741988 0.00393032300872588</v>
      </c>
    </row>
    <row r="624" spans="1:44" x14ac:dyDescent="0.3">
      <c r="A624" s="4">
        <f t="shared" si="1307"/>
        <v>6.1299999999999137</v>
      </c>
      <c r="B624" s="4">
        <f t="shared" si="1292"/>
        <v>2.4069095855829975E-2</v>
      </c>
      <c r="C624">
        <f>(C$7*EXP(-$B$1*C$7)-B$7*EXP(-$B$1*B$7))*EXP(-C$7*$A624)</f>
        <v>2.2979628324523094E-2</v>
      </c>
      <c r="D624">
        <f>(D$7*EXP(-$B$1*D$7)-C$7*EXP(-$B$1*C$7))*EXP(-D$7*$A624)</f>
        <v>1.0401653257762168E-3</v>
      </c>
      <c r="E624">
        <f>(E$7*EXP(-$B$1*E$7)-D$7*EXP(-$B$1*D$7))*EXP(-E$7*$A624)</f>
        <v>4.7071655217895928E-5</v>
      </c>
      <c r="F624">
        <f>(F$7*EXP(-$B$1*F$7)-E$7*EXP(-$B$1*E$7))*EXP(-F$7*$A624)</f>
        <v>2.1296639535954584E-6</v>
      </c>
      <c r="G624">
        <f>(G$7*EXP(-$B$1*G$7)-F$7*EXP(-$B$1*F$7))*EXP(-G$7*$A624)</f>
        <v>9.6328286699148531E-8</v>
      </c>
      <c r="H624">
        <f>(H$7*EXP(-$B$1*H$7)-G$7*EXP(-$B$1*G$7))*EXP(-H$7*$A624)</f>
        <v>4.3559632482645231E-9</v>
      </c>
      <c r="I624">
        <f>(I$7*EXP(-$B$1*I$7)-H$7*EXP(-$B$1*H$7))*EXP(-I$7*$A624)</f>
        <v>1.9692392702090299E-10</v>
      </c>
      <c r="J624">
        <f>(J$7*EXP(-$B$1*J$7)-I$7*EXP(-$B$1*I$7))*EXP(-J$7*$A624)</f>
        <v>8.9000569818884607E-12</v>
      </c>
      <c r="K624" s="3">
        <f t="shared" si="1293"/>
        <v>-3.7147652152552813E-12</v>
      </c>
      <c r="L624" s="3">
        <v>0</v>
      </c>
      <c r="M624" s="4">
        <f t="shared" si="1294"/>
        <v>-1.2270620452897233E-3</v>
      </c>
      <c r="N624" s="3">
        <f t="shared" ref="N624:W624" si="1378">-N$7*EXP(-($B$1+$A624)*N$7)*(N$7-M$7)*($B$4+IF(N$6=1,1,0)*$B$3)</f>
        <v>-1.1790960578484039E-3</v>
      </c>
      <c r="O624" s="3">
        <f t="shared" si="1378"/>
        <v>-4.4337582275345533E-5</v>
      </c>
      <c r="P624" s="3">
        <f t="shared" si="1378"/>
        <v>-3.396203871651342E-6</v>
      </c>
      <c r="Q624" s="3">
        <f t="shared" si="1378"/>
        <v>-2.1852180751759157E-7</v>
      </c>
      <c r="R624" s="3">
        <f t="shared" si="1378"/>
        <v>-1.2912556930861469E-8</v>
      </c>
      <c r="S624" s="3">
        <f t="shared" si="1378"/>
        <v>-7.2532963308774479E-10</v>
      </c>
      <c r="T624" s="3">
        <f t="shared" si="1378"/>
        <v>-3.9396630900826978E-11</v>
      </c>
      <c r="U624" s="3">
        <f t="shared" si="1378"/>
        <v>-2.0891998507832846E-12</v>
      </c>
      <c r="V624" s="3">
        <f t="shared" si="1378"/>
        <v>-1.0882048175107118E-13</v>
      </c>
      <c r="W624" s="3">
        <f t="shared" si="1378"/>
        <v>-5.5896976788197652E-15</v>
      </c>
      <c r="X624" s="8">
        <f t="shared" si="1296"/>
        <v>7.2804565333340308E-4</v>
      </c>
      <c r="Y624" s="8">
        <f t="shared" ref="Y624:AF624" si="1379">(-EXP(-$B$1*Y$7)+EXP(-$B$1*X$7))*EXP(-Y$7*$A624)</f>
        <v>6.9458521542744786E-4</v>
      </c>
      <c r="Z624" s="8">
        <f t="shared" si="1379"/>
        <v>3.1922620180463107E-5</v>
      </c>
      <c r="AA624" s="8">
        <f t="shared" si="1379"/>
        <v>1.4671398937839166E-6</v>
      </c>
      <c r="AB624" s="8">
        <f t="shared" si="1379"/>
        <v>6.742865891846995E-8</v>
      </c>
      <c r="AC624" s="8">
        <f t="shared" si="1379"/>
        <v>3.098971040734958E-9</v>
      </c>
      <c r="AD624" s="8">
        <f t="shared" si="1379"/>
        <v>1.424264054090989E-10</v>
      </c>
      <c r="AE624" s="8">
        <f t="shared" si="1379"/>
        <v>6.5458117197978839E-12</v>
      </c>
      <c r="AF624" s="8">
        <f t="shared" si="1379"/>
        <v>3.0084064080652654E-13</v>
      </c>
      <c r="AG624" s="3">
        <f t="shared" si="1298"/>
        <v>9.2869130381382052E-13</v>
      </c>
      <c r="AH624" s="9">
        <f t="shared" si="1299"/>
        <v>-5.3595275356745638E-2</v>
      </c>
      <c r="AI624" s="9">
        <f t="shared" si="1300"/>
        <v>0.21438110142698255</v>
      </c>
      <c r="AJ624" s="8">
        <f t="shared" si="1301"/>
        <v>-3.9019807262685518E-5</v>
      </c>
      <c r="AK624" s="7">
        <f t="shared" si="1302"/>
        <v>5.1599592799244512E-3</v>
      </c>
      <c r="AL624" s="7">
        <f t="shared" si="1303"/>
        <v>-1.2270620452897233E-3</v>
      </c>
      <c r="AM624" s="10">
        <f t="shared" si="1304"/>
        <v>3.8938774273720419E-3</v>
      </c>
      <c r="AN624" s="8"/>
      <c r="AO624" s="10">
        <f>Fixing!B624</f>
        <v>3.8938506230717027E-3</v>
      </c>
      <c r="AP624" s="11">
        <f t="shared" si="1305"/>
        <v>-2.6804300339196285E-8</v>
      </c>
      <c r="AR624" t="str">
        <f t="shared" si="1306"/>
        <v>6.12999999999991 -0.00122706204528972 -3.90198072626855E-05 0.00515995927992445 0.00389387742737204</v>
      </c>
    </row>
    <row r="625" spans="1:44" x14ac:dyDescent="0.3">
      <c r="A625" s="4">
        <f t="shared" si="1307"/>
        <v>6.1399999999999135</v>
      </c>
      <c r="B625" s="4">
        <f t="shared" si="1292"/>
        <v>2.3943389173628923E-2</v>
      </c>
      <c r="C625">
        <f>(C$7*EXP(-$B$1*C$7)-B$7*EXP(-$B$1*B$7))*EXP(-C$7*$A625)</f>
        <v>2.2865016950110111E-2</v>
      </c>
      <c r="D625">
        <f>(D$7*EXP(-$B$1*D$7)-C$7*EXP(-$B$1*C$7))*EXP(-D$7*$A625)</f>
        <v>1.0298155078563927E-3</v>
      </c>
      <c r="E625">
        <f>(E$7*EXP(-$B$1*E$7)-D$7*EXP(-$B$1*D$7))*EXP(-E$7*$A625)</f>
        <v>4.6370849572028143E-5</v>
      </c>
      <c r="F625">
        <f>(F$7*EXP(-$B$1*F$7)-E$7*EXP(-$B$1*E$7))*EXP(-F$7*$A625)</f>
        <v>2.0874937819034882E-6</v>
      </c>
      <c r="G625">
        <f>(G$7*EXP(-$B$1*G$7)-F$7*EXP(-$B$1*F$7))*EXP(-G$7*$A625)</f>
        <v>9.3949932826386528E-8</v>
      </c>
      <c r="H625">
        <f>(H$7*EXP(-$B$1*H$7)-G$7*EXP(-$B$1*G$7))*EXP(-H$7*$A625)</f>
        <v>4.2272250785797678E-9</v>
      </c>
      <c r="I625">
        <f>(I$7*EXP(-$B$1*I$7)-H$7*EXP(-$B$1*H$7))*EXP(-I$7*$A625)</f>
        <v>1.9015081052209433E-10</v>
      </c>
      <c r="J625">
        <f>(J$7*EXP(-$B$1*J$7)-I$7*EXP(-$B$1*I$7))*EXP(-J$7*$A625)</f>
        <v>8.5510807560523408E-12</v>
      </c>
      <c r="K625" s="3">
        <f t="shared" si="1293"/>
        <v>-3.5513061913852362E-12</v>
      </c>
      <c r="L625" s="3">
        <v>0</v>
      </c>
      <c r="M625" s="4">
        <f t="shared" si="1294"/>
        <v>-1.223740411275847E-3</v>
      </c>
      <c r="N625" s="3">
        <f t="shared" ref="N625:W625" si="1380">-N$7*EXP(-($B$1+$A625)*N$7)*(N$7-M$7)*($B$4+IF(N$6=1,1,0)*$B$3)</f>
        <v>-1.1761519993103195E-3</v>
      </c>
      <c r="O625" s="3">
        <f t="shared" si="1380"/>
        <v>-4.4006294291132193E-5</v>
      </c>
      <c r="P625" s="3">
        <f t="shared" si="1380"/>
        <v>-3.3540155495942393E-6</v>
      </c>
      <c r="Q625" s="3">
        <f t="shared" si="1380"/>
        <v>-2.1473094269873454E-7</v>
      </c>
      <c r="R625" s="3">
        <f t="shared" si="1380"/>
        <v>-1.2625268514479181E-8</v>
      </c>
      <c r="S625" s="3">
        <f t="shared" si="1380"/>
        <v>-7.0565483653685305E-10</v>
      </c>
      <c r="T625" s="3">
        <f t="shared" si="1380"/>
        <v>-3.8136823159718177E-11</v>
      </c>
      <c r="U625" s="3">
        <f t="shared" si="1380"/>
        <v>-2.0123056337776374E-12</v>
      </c>
      <c r="V625" s="3">
        <f t="shared" si="1380"/>
        <v>-1.0429251216362277E-13</v>
      </c>
      <c r="W625" s="3">
        <f t="shared" si="1380"/>
        <v>-5.3303942481676815E-15</v>
      </c>
      <c r="X625" s="8">
        <f t="shared" si="1296"/>
        <v>7.2424050069578715E-4</v>
      </c>
      <c r="Y625" s="8">
        <f t="shared" ref="Y625:AF625" si="1381">(-EXP(-$B$1*Y$7)+EXP(-$B$1*X$7))*EXP(-Y$7*$A625)</f>
        <v>6.9112095721304823E-4</v>
      </c>
      <c r="Z625" s="8">
        <f t="shared" si="1381"/>
        <v>3.1604984802505336E-5</v>
      </c>
      <c r="AA625" s="8">
        <f t="shared" si="1381"/>
        <v>1.4452970264345071E-6</v>
      </c>
      <c r="AB625" s="8">
        <f t="shared" si="1381"/>
        <v>6.6093482014737973E-8</v>
      </c>
      <c r="AC625" s="8">
        <f t="shared" si="1381"/>
        <v>3.0224571731175614E-9</v>
      </c>
      <c r="AD625" s="8">
        <f t="shared" si="1381"/>
        <v>1.3821706898862944E-10</v>
      </c>
      <c r="AE625" s="8">
        <f t="shared" si="1381"/>
        <v>6.3206712504391144E-12</v>
      </c>
      <c r="AF625" s="8">
        <f t="shared" si="1381"/>
        <v>2.8904451055472836E-13</v>
      </c>
      <c r="AG625" s="3">
        <f t="shared" si="1298"/>
        <v>8.8782654784630915E-13</v>
      </c>
      <c r="AH625" s="9">
        <f t="shared" si="1299"/>
        <v>-5.346145451410543E-2</v>
      </c>
      <c r="AI625" s="9">
        <f t="shared" si="1300"/>
        <v>0.21384581805642172</v>
      </c>
      <c r="AJ625" s="8">
        <f t="shared" si="1301"/>
        <v>-3.8718950585220765E-5</v>
      </c>
      <c r="AK625" s="7">
        <f t="shared" si="1302"/>
        <v>5.1201936448779482E-3</v>
      </c>
      <c r="AL625" s="7">
        <f t="shared" si="1303"/>
        <v>-1.223740411275847E-3</v>
      </c>
      <c r="AM625" s="10">
        <f t="shared" si="1304"/>
        <v>3.8577342830168806E-3</v>
      </c>
      <c r="AN625" s="8"/>
      <c r="AO625" s="10">
        <f>Fixing!B625</f>
        <v>3.8577076916502069E-3</v>
      </c>
      <c r="AP625" s="11">
        <f t="shared" si="1305"/>
        <v>-2.6591366673704708E-8</v>
      </c>
      <c r="AR625" t="str">
        <f t="shared" si="1306"/>
        <v>6.13999999999991 -0.00122374041127585 -3.87189505852208E-05 0.00512019364487795 0.00385773428301688</v>
      </c>
    </row>
    <row r="626" spans="1:44" x14ac:dyDescent="0.3">
      <c r="A626" s="4">
        <f t="shared" si="1307"/>
        <v>6.1499999999999133</v>
      </c>
      <c r="B626" s="4">
        <f t="shared" si="1292"/>
        <v>2.3818368431879622E-2</v>
      </c>
      <c r="C626">
        <f>(C$7*EXP(-$B$1*C$7)-B$7*EXP(-$B$1*B$7))*EXP(-C$7*$A626)</f>
        <v>2.275097720231177E-2</v>
      </c>
      <c r="D626">
        <f>(D$7*EXP(-$B$1*D$7)-C$7*EXP(-$B$1*C$7))*EXP(-D$7*$A626)</f>
        <v>1.0195686723455369E-3</v>
      </c>
      <c r="E626">
        <f>(E$7*EXP(-$B$1*E$7)-D$7*EXP(-$B$1*D$7))*EXP(-E$7*$A626)</f>
        <v>4.5680477562942462E-5</v>
      </c>
      <c r="F626">
        <f>(F$7*EXP(-$B$1*F$7)-E$7*EXP(-$B$1*E$7))*EXP(-F$7*$A626)</f>
        <v>2.0461586355579012E-6</v>
      </c>
      <c r="G626">
        <f>(G$7*EXP(-$B$1*G$7)-F$7*EXP(-$B$1*F$7))*EXP(-G$7*$A626)</f>
        <v>9.1630300719970935E-8</v>
      </c>
      <c r="H626">
        <f>(H$7*EXP(-$B$1*H$7)-G$7*EXP(-$B$1*G$7))*EXP(-H$7*$A626)</f>
        <v>4.1022916968119727E-9</v>
      </c>
      <c r="I626">
        <f>(I$7*EXP(-$B$1*I$7)-H$7*EXP(-$B$1*H$7))*EXP(-I$7*$A626)</f>
        <v>1.8361065254590052E-10</v>
      </c>
      <c r="J626">
        <f>(J$7*EXP(-$B$1*J$7)-I$7*EXP(-$B$1*I$7))*EXP(-J$7*$A626)</f>
        <v>8.2157880837537594E-12</v>
      </c>
      <c r="K626" s="3">
        <f t="shared" si="1293"/>
        <v>-3.3950397761825883E-12</v>
      </c>
      <c r="L626" s="3">
        <v>0</v>
      </c>
      <c r="M626" s="4">
        <f t="shared" si="1294"/>
        <v>-1.2204292003850485E-3</v>
      </c>
      <c r="N626" s="3">
        <f t="shared" ref="N626:W626" si="1382">-N$7*EXP(-($B$1+$A626)*N$7)*(N$7-M$7)*($B$4+IF(N$6=1,1,0)*$B$3)</f>
        <v>-1.1732152917260591E-3</v>
      </c>
      <c r="O626" s="3">
        <f t="shared" si="1382"/>
        <v>-4.367748167257602E-5</v>
      </c>
      <c r="P626" s="3">
        <f t="shared" si="1382"/>
        <v>-3.312351299290555E-6</v>
      </c>
      <c r="Q626" s="3">
        <f t="shared" si="1382"/>
        <v>-2.1100584090938022E-7</v>
      </c>
      <c r="R626" s="3">
        <f t="shared" si="1382"/>
        <v>-1.2344371909930109E-8</v>
      </c>
      <c r="S626" s="3">
        <f t="shared" si="1382"/>
        <v>-6.8651372508810051E-10</v>
      </c>
      <c r="T626" s="3">
        <f t="shared" si="1382"/>
        <v>-3.6917300983853718E-11</v>
      </c>
      <c r="U626" s="3">
        <f t="shared" si="1382"/>
        <v>-1.9382415532027784E-12</v>
      </c>
      <c r="V626" s="3">
        <f t="shared" si="1382"/>
        <v>-9.9952949282843766E-14</v>
      </c>
      <c r="W626" s="3">
        <f t="shared" si="1382"/>
        <v>-5.0831197809786148E-15</v>
      </c>
      <c r="X626" s="8">
        <f t="shared" si="1296"/>
        <v>7.2045614030266105E-4</v>
      </c>
      <c r="Y626" s="8">
        <f t="shared" ref="Y626:AF626" si="1383">(-EXP(-$B$1*Y$7)+EXP(-$B$1*X$7))*EXP(-Y$7*$A626)</f>
        <v>6.8767397705857497E-4</v>
      </c>
      <c r="Z626" s="8">
        <f t="shared" si="1383"/>
        <v>3.1290509949365402E-5</v>
      </c>
      <c r="AA626" s="8">
        <f t="shared" si="1383"/>
        <v>1.4237793570134354E-6</v>
      </c>
      <c r="AB626" s="8">
        <f t="shared" si="1383"/>
        <v>6.4784743385070086E-8</v>
      </c>
      <c r="AC626" s="8">
        <f t="shared" si="1383"/>
        <v>2.9478324396226963E-9</v>
      </c>
      <c r="AD626" s="8">
        <f t="shared" si="1383"/>
        <v>1.3413213726018133E-10</v>
      </c>
      <c r="AE626" s="8">
        <f t="shared" si="1383"/>
        <v>6.1032743938074935E-12</v>
      </c>
      <c r="AF626" s="8">
        <f t="shared" si="1383"/>
        <v>2.7771091318593549E-13</v>
      </c>
      <c r="AG626" s="3">
        <f t="shared" si="1298"/>
        <v>8.4875994404564727E-13</v>
      </c>
      <c r="AH626" s="9">
        <f t="shared" si="1299"/>
        <v>-5.3327967805729959E-2</v>
      </c>
      <c r="AI626" s="9">
        <f t="shared" si="1300"/>
        <v>0.21331187122291984</v>
      </c>
      <c r="AJ626" s="8">
        <f t="shared" si="1301"/>
        <v>-3.8420461855500772E-5</v>
      </c>
      <c r="AK626" s="7">
        <f t="shared" si="1302"/>
        <v>5.0807407396811647E-3</v>
      </c>
      <c r="AL626" s="7">
        <f t="shared" si="1303"/>
        <v>-1.2204292003850485E-3</v>
      </c>
      <c r="AM626" s="10">
        <f t="shared" si="1304"/>
        <v>3.8218910774406156E-3</v>
      </c>
      <c r="AN626" s="8"/>
      <c r="AO626" s="10">
        <f>Fixing!B626</f>
        <v>3.8218646972479797E-3</v>
      </c>
      <c r="AP626" s="11">
        <f t="shared" si="1305"/>
        <v>-2.638019263581301E-8</v>
      </c>
      <c r="AR626" t="str">
        <f t="shared" si="1306"/>
        <v>6.14999999999991 -0.00122042920038505 -3.84204618555008E-05 0.00508074073968116 0.00382189107744062</v>
      </c>
    </row>
    <row r="627" spans="1:44" x14ac:dyDescent="0.3">
      <c r="A627" s="4">
        <f t="shared" si="1307"/>
        <v>6.1599999999999131</v>
      </c>
      <c r="B627" s="4">
        <f t="shared" si="1292"/>
        <v>2.3694029581448586E-2</v>
      </c>
      <c r="C627">
        <f>(C$7*EXP(-$B$1*C$7)-B$7*EXP(-$B$1*B$7))*EXP(-C$7*$A627)</f>
        <v>2.2637506230128428E-2</v>
      </c>
      <c r="D627">
        <f>(D$7*EXP(-$B$1*D$7)-C$7*EXP(-$B$1*C$7))*EXP(-D$7*$A627)</f>
        <v>1.0094237945515591E-3</v>
      </c>
      <c r="E627">
        <f>(E$7*EXP(-$B$1*E$7)-D$7*EXP(-$B$1*D$7))*EXP(-E$7*$A627)</f>
        <v>4.5000383854024409E-5</v>
      </c>
      <c r="F627">
        <f>(F$7*EXP(-$B$1*F$7)-E$7*EXP(-$B$1*E$7))*EXP(-F$7*$A627)</f>
        <v>2.0056419799490164E-6</v>
      </c>
      <c r="G627">
        <f>(G$7*EXP(-$B$1*G$7)-F$7*EXP(-$B$1*F$7))*EXP(-G$7*$A627)</f>
        <v>8.9367940534324653E-8</v>
      </c>
      <c r="H627">
        <f>(H$7*EXP(-$B$1*H$7)-G$7*EXP(-$B$1*G$7))*EXP(-H$7*$A627)</f>
        <v>3.9810506544843056E-9</v>
      </c>
      <c r="I627">
        <f>(I$7*EXP(-$B$1*I$7)-H$7*EXP(-$B$1*H$7))*EXP(-I$7*$A627)</f>
        <v>1.7729544058090765E-10</v>
      </c>
      <c r="J627">
        <f>(J$7*EXP(-$B$1*J$7)-I$7*EXP(-$B$1*I$7))*EXP(-J$7*$A627)</f>
        <v>7.8936424251841217E-12</v>
      </c>
      <c r="K627" s="3">
        <f t="shared" si="1293"/>
        <v>-3.2456494767537716E-12</v>
      </c>
      <c r="L627" s="3">
        <v>0</v>
      </c>
      <c r="M627" s="4">
        <f t="shared" si="1294"/>
        <v>-1.2171283679580465E-3</v>
      </c>
      <c r="N627" s="3">
        <f t="shared" ref="N627:W627" si="1384">-N$7*EXP(-($B$1+$A627)*N$7)*(N$7-M$7)*($B$4+IF(N$6=1,1,0)*$B$3)</f>
        <v>-1.1702859167411911E-3</v>
      </c>
      <c r="O627" s="3">
        <f t="shared" si="1384"/>
        <v>-4.3351125923880432E-5</v>
      </c>
      <c r="P627" s="3">
        <f t="shared" si="1384"/>
        <v>-3.271204610616419E-6</v>
      </c>
      <c r="Q627" s="3">
        <f t="shared" si="1384"/>
        <v>-2.0734536130799121E-7</v>
      </c>
      <c r="R627" s="3">
        <f t="shared" si="1384"/>
        <v>-1.206972490730884E-8</v>
      </c>
      <c r="S627" s="3">
        <f t="shared" si="1384"/>
        <v>-6.6789182236367501E-10</v>
      </c>
      <c r="T627" s="3">
        <f t="shared" si="1384"/>
        <v>-3.57367761395498E-11</v>
      </c>
      <c r="U627" s="3">
        <f t="shared" si="1384"/>
        <v>-1.8669034442394553E-12</v>
      </c>
      <c r="V627" s="3">
        <f t="shared" si="1384"/>
        <v>-9.5793953593376203E-14</v>
      </c>
      <c r="W627" s="3">
        <f t="shared" si="1384"/>
        <v>-4.8473162593288315E-15</v>
      </c>
      <c r="X627" s="8">
        <f t="shared" si="1296"/>
        <v>7.1669244911583112E-4</v>
      </c>
      <c r="Y627" s="8">
        <f t="shared" ref="Y627:AF627" si="1385">(-EXP(-$B$1*Y$7)+EXP(-$B$1*X$7))*EXP(-Y$7*$A627)</f>
        <v>6.8424418878934449E-4</v>
      </c>
      <c r="Z627" s="8">
        <f t="shared" si="1385"/>
        <v>3.0979164173295912E-5</v>
      </c>
      <c r="AA627" s="8">
        <f t="shared" si="1385"/>
        <v>1.402582043954306E-6</v>
      </c>
      <c r="AB627" s="8">
        <f t="shared" si="1385"/>
        <v>6.3501919516564319E-8</v>
      </c>
      <c r="AC627" s="8">
        <f t="shared" si="1385"/>
        <v>2.875050197362681E-9</v>
      </c>
      <c r="AD627" s="8">
        <f t="shared" si="1385"/>
        <v>1.3016793350945826E-10</v>
      </c>
      <c r="AE627" s="8">
        <f t="shared" si="1385"/>
        <v>5.893354811566631E-12</v>
      </c>
      <c r="AF627" s="8">
        <f t="shared" si="1385"/>
        <v>2.668217125263947E-13</v>
      </c>
      <c r="AG627" s="3">
        <f t="shared" si="1298"/>
        <v>8.1141236918844311E-13</v>
      </c>
      <c r="AH627" s="9">
        <f t="shared" si="1299"/>
        <v>-5.3194814397326866E-2</v>
      </c>
      <c r="AI627" s="9">
        <f t="shared" si="1300"/>
        <v>0.21277925758930746</v>
      </c>
      <c r="AJ627" s="8">
        <f t="shared" si="1301"/>
        <v>-3.8124321810682265E-5</v>
      </c>
      <c r="AK627" s="7">
        <f t="shared" si="1302"/>
        <v>5.0415980236397191E-3</v>
      </c>
      <c r="AL627" s="7">
        <f t="shared" si="1303"/>
        <v>-1.2171283679580465E-3</v>
      </c>
      <c r="AM627" s="10">
        <f t="shared" si="1304"/>
        <v>3.7863453338709907E-3</v>
      </c>
      <c r="AN627" s="8"/>
      <c r="AO627" s="10">
        <f>Fixing!B627</f>
        <v>3.7863191631161909E-3</v>
      </c>
      <c r="AP627" s="11">
        <f t="shared" si="1305"/>
        <v>-2.6170754799815371E-8</v>
      </c>
      <c r="AR627" t="str">
        <f t="shared" si="1306"/>
        <v>6.15999999999991 -0.00121712836795805 -3.81243218106823E-05 0.00504159802363972 0.00378634533387099</v>
      </c>
    </row>
    <row r="628" spans="1:44" x14ac:dyDescent="0.3">
      <c r="A628" s="4">
        <f t="shared" si="1307"/>
        <v>6.1699999999999129</v>
      </c>
      <c r="B628" s="4">
        <f t="shared" si="1292"/>
        <v>2.3570368600297088E-2</v>
      </c>
      <c r="C628">
        <f>(C$7*EXP(-$B$1*C$7)-B$7*EXP(-$B$1*B$7))*EXP(-C$7*$A628)</f>
        <v>2.2524601196779886E-2</v>
      </c>
      <c r="D628">
        <f>(D$7*EXP(-$B$1*D$7)-C$7*EXP(-$B$1*C$7))*EXP(-D$7*$A628)</f>
        <v>9.9937985997822568E-4</v>
      </c>
      <c r="E628">
        <f>(E$7*EXP(-$B$1*E$7)-D$7*EXP(-$B$1*D$7))*EXP(-E$7*$A628)</f>
        <v>4.4330415421320388E-5</v>
      </c>
      <c r="F628">
        <f>(F$7*EXP(-$B$1*F$7)-E$7*EXP(-$B$1*E$7))*EXP(-F$7*$A628)</f>
        <v>1.9659276078743607E-6</v>
      </c>
      <c r="G628">
        <f>(G$7*EXP(-$B$1*G$7)-F$7*EXP(-$B$1*F$7))*EXP(-G$7*$A628)</f>
        <v>8.7161438220685404E-8</v>
      </c>
      <c r="H628">
        <f>(H$7*EXP(-$B$1*H$7)-G$7*EXP(-$B$1*G$7))*EXP(-H$7*$A628)</f>
        <v>3.863392826474669E-9</v>
      </c>
      <c r="I628">
        <f>(I$7*EXP(-$B$1*I$7)-H$7*EXP(-$B$1*H$7))*EXP(-I$7*$A628)</f>
        <v>1.7119743770269657E-10</v>
      </c>
      <c r="J628">
        <f>(J$7*EXP(-$B$1*J$7)-I$7*EXP(-$B$1*I$7))*EXP(-J$7*$A628)</f>
        <v>7.5841282785616432E-12</v>
      </c>
      <c r="K628" s="3">
        <f t="shared" si="1293"/>
        <v>-3.1028327266895313E-12</v>
      </c>
      <c r="L628" s="3">
        <v>0</v>
      </c>
      <c r="M628" s="4">
        <f t="shared" si="1294"/>
        <v>-1.2138378696238512E-3</v>
      </c>
      <c r="N628" s="3">
        <f t="shared" ref="N628:W628" si="1386">-N$7*EXP(-($B$1+$A628)*N$7)*(N$7-M$7)*($B$4+IF(N$6=1,1,0)*$B$3)</f>
        <v>-1.1673638560471121E-3</v>
      </c>
      <c r="O628" s="3">
        <f t="shared" si="1386"/>
        <v>-4.3027208687448602E-5</v>
      </c>
      <c r="P628" s="3">
        <f t="shared" si="1386"/>
        <v>-3.2305690543180065E-6</v>
      </c>
      <c r="Q628" s="3">
        <f t="shared" si="1386"/>
        <v>-2.0374838284407991E-7</v>
      </c>
      <c r="R628" s="3">
        <f t="shared" si="1386"/>
        <v>-1.1801188460704457E-8</v>
      </c>
      <c r="S628" s="3">
        <f t="shared" si="1386"/>
        <v>-6.4977504466210836E-10</v>
      </c>
      <c r="T628" s="3">
        <f t="shared" si="1386"/>
        <v>-3.4594001587680001E-11</v>
      </c>
      <c r="U628" s="3">
        <f t="shared" si="1386"/>
        <v>-1.7981909759152226E-12</v>
      </c>
      <c r="V628" s="3">
        <f t="shared" si="1386"/>
        <v>-9.1808011778447752E-14</v>
      </c>
      <c r="W628" s="3">
        <f t="shared" si="1386"/>
        <v>-4.6224515514820422E-15</v>
      </c>
      <c r="X628" s="8">
        <f t="shared" si="1296"/>
        <v>7.1294930492353395E-4</v>
      </c>
      <c r="Y628" s="8">
        <f t="shared" ref="Y628:AF628" si="1387">(-EXP(-$B$1*Y$7)+EXP(-$B$1*X$7))*EXP(-Y$7*$A628)</f>
        <v>6.8083150666047151E-4</v>
      </c>
      <c r="Z628" s="8">
        <f t="shared" si="1387"/>
        <v>3.0670916339459806E-5</v>
      </c>
      <c r="AA628" s="8">
        <f t="shared" si="1387"/>
        <v>1.3817003177722561E-6</v>
      </c>
      <c r="AB628" s="8">
        <f t="shared" si="1387"/>
        <v>6.2244497262568727E-8</v>
      </c>
      <c r="AC628" s="8">
        <f t="shared" si="1387"/>
        <v>2.8040649550668356E-9</v>
      </c>
      <c r="AD628" s="8">
        <f t="shared" si="1387"/>
        <v>1.2632088968549326E-10</v>
      </c>
      <c r="AE628" s="8">
        <f t="shared" si="1387"/>
        <v>5.6906553259763482E-12</v>
      </c>
      <c r="AF628" s="8">
        <f t="shared" si="1387"/>
        <v>2.5635948353189741E-13</v>
      </c>
      <c r="AG628" s="3">
        <f t="shared" si="1298"/>
        <v>7.7570818167238263E-13</v>
      </c>
      <c r="AH628" s="9">
        <f t="shared" si="1299"/>
        <v>-5.3061993456686919E-2</v>
      </c>
      <c r="AI628" s="9">
        <f t="shared" si="1300"/>
        <v>0.21224797382674768</v>
      </c>
      <c r="AJ628" s="8">
        <f t="shared" si="1301"/>
        <v>-3.7830511352802043E-5</v>
      </c>
      <c r="AK628" s="7">
        <f t="shared" si="1302"/>
        <v>5.0027629777626512E-3</v>
      </c>
      <c r="AL628" s="7">
        <f t="shared" si="1303"/>
        <v>-1.2138378696238512E-3</v>
      </c>
      <c r="AM628" s="10">
        <f t="shared" si="1304"/>
        <v>3.7510945967859982E-3</v>
      </c>
      <c r="AN628" s="8"/>
      <c r="AO628" s="10">
        <f>Fixing!B628</f>
        <v>3.7510686337365114E-3</v>
      </c>
      <c r="AP628" s="11">
        <f t="shared" si="1305"/>
        <v>-2.596304948679698E-8</v>
      </c>
      <c r="AR628" t="str">
        <f t="shared" si="1306"/>
        <v>6.16999999999991 -0.00121383786962385 -0.000037830511352802 0.00500276297776265 0.003751094596786</v>
      </c>
    </row>
    <row r="629" spans="1:44" x14ac:dyDescent="0.3">
      <c r="A629" s="4">
        <f t="shared" si="1307"/>
        <v>6.1799999999999127</v>
      </c>
      <c r="B629" s="4">
        <f t="shared" si="1292"/>
        <v>2.3447381493266865E-2</v>
      </c>
      <c r="C629">
        <f>(C$7*EXP(-$B$1*C$7)-B$7*EXP(-$B$1*B$7))*EXP(-C$7*$A629)</f>
        <v>2.2412259279634413E-2</v>
      </c>
      <c r="D629">
        <f>(D$7*EXP(-$B$1*D$7)-C$7*EXP(-$B$1*C$7))*EXP(-D$7*$A629)</f>
        <v>9.894358642237094E-4</v>
      </c>
      <c r="E629">
        <f>(E$7*EXP(-$B$1*E$7)-D$7*EXP(-$B$1*D$7))*EXP(-E$7*$A629)</f>
        <v>4.3670421519106498E-5</v>
      </c>
      <c r="F629">
        <f>(F$7*EXP(-$B$1*F$7)-E$7*EXP(-$B$1*E$7))*EXP(-F$7*$A629)</f>
        <v>1.9269996330555723E-6</v>
      </c>
      <c r="G629">
        <f>(G$7*EXP(-$B$1*G$7)-F$7*EXP(-$B$1*F$7))*EXP(-G$7*$A629)</f>
        <v>8.5009414643279605E-8</v>
      </c>
      <c r="H629">
        <f>(H$7*EXP(-$B$1*H$7)-G$7*EXP(-$B$1*G$7))*EXP(-H$7*$A629)</f>
        <v>3.7492123127956983E-9</v>
      </c>
      <c r="I629">
        <f>(I$7*EXP(-$B$1*I$7)-H$7*EXP(-$B$1*H$7))*EXP(-I$7*$A629)</f>
        <v>1.653091730951411E-10</v>
      </c>
      <c r="J629">
        <f>(J$7*EXP(-$B$1*J$7)-I$7*EXP(-$B$1*I$7))*EXP(-J$7*$A629)</f>
        <v>7.2867503552185222E-12</v>
      </c>
      <c r="K629" s="3">
        <f t="shared" si="1293"/>
        <v>-2.9663002732645167E-12</v>
      </c>
      <c r="L629" s="3">
        <v>0</v>
      </c>
      <c r="M629" s="4">
        <f t="shared" si="1294"/>
        <v>-1.2105576612971873E-3</v>
      </c>
      <c r="N629" s="3">
        <f t="shared" ref="N629:W629" si="1388">-N$7*EXP(-($B$1+$A629)*N$7)*(N$7-M$7)*($B$4+IF(N$6=1,1,0)*$B$3)</f>
        <v>-1.1644490913809335E-3</v>
      </c>
      <c r="O629" s="3">
        <f t="shared" si="1388"/>
        <v>-4.270571174285048E-5</v>
      </c>
      <c r="P629" s="3">
        <f t="shared" si="1388"/>
        <v>-3.1904382810069777E-6</v>
      </c>
      <c r="Q629" s="3">
        <f t="shared" si="1388"/>
        <v>-2.0021380391487872E-7</v>
      </c>
      <c r="R629" s="3">
        <f t="shared" si="1388"/>
        <v>-1.1538626617805498E-8</v>
      </c>
      <c r="S629" s="3">
        <f t="shared" si="1388"/>
        <v>-6.3214969030680739E-10</v>
      </c>
      <c r="T629" s="3">
        <f t="shared" si="1388"/>
        <v>-3.3487770166374124E-11</v>
      </c>
      <c r="U629" s="3">
        <f t="shared" si="1388"/>
        <v>-1.7320075099974967E-12</v>
      </c>
      <c r="V629" s="3">
        <f t="shared" si="1388"/>
        <v>-8.7987923146899407E-14</v>
      </c>
      <c r="W629" s="3">
        <f t="shared" si="1388"/>
        <v>-4.4080182110414357E-15</v>
      </c>
      <c r="X629" s="8">
        <f t="shared" si="1296"/>
        <v>7.0922658633386826E-4</v>
      </c>
      <c r="Y629" s="8">
        <f t="shared" ref="Y629:AF629" si="1389">(-EXP(-$B$1*Y$7)+EXP(-$B$1*X$7))*EXP(-Y$7*$A629)</f>
        <v>6.7743584535472502E-4</v>
      </c>
      <c r="Z629" s="8">
        <f t="shared" si="1389"/>
        <v>3.0365735622816826E-5</v>
      </c>
      <c r="AA629" s="8">
        <f t="shared" si="1389"/>
        <v>1.3611294799907968E-6</v>
      </c>
      <c r="AB629" s="8">
        <f t="shared" si="1389"/>
        <v>6.101197363741585E-8</v>
      </c>
      <c r="AC629" s="8">
        <f t="shared" si="1389"/>
        <v>2.7348323446479653E-9</v>
      </c>
      <c r="AD629" s="8">
        <f t="shared" si="1389"/>
        <v>1.2258754318916103E-10</v>
      </c>
      <c r="AE629" s="8">
        <f t="shared" si="1389"/>
        <v>5.4949276048177282E-12</v>
      </c>
      <c r="AF629" s="8">
        <f t="shared" si="1389"/>
        <v>2.4630748440399116E-13</v>
      </c>
      <c r="AG629" s="3">
        <f t="shared" si="1298"/>
        <v>7.4157506831612927E-13</v>
      </c>
      <c r="AH629" s="9">
        <f t="shared" si="1299"/>
        <v>-5.2929504153678801E-2</v>
      </c>
      <c r="AI629" s="9">
        <f t="shared" si="1300"/>
        <v>0.2117180166147152</v>
      </c>
      <c r="AJ629" s="8">
        <f t="shared" si="1301"/>
        <v>-3.7539011547257915E-5</v>
      </c>
      <c r="AK629" s="7">
        <f t="shared" si="1302"/>
        <v>4.9642331045630398E-3</v>
      </c>
      <c r="AL629" s="7">
        <f t="shared" si="1303"/>
        <v>-1.2105576612971873E-3</v>
      </c>
      <c r="AM629" s="10">
        <f t="shared" si="1304"/>
        <v>3.716136431718595E-3</v>
      </c>
      <c r="AN629" s="8"/>
      <c r="AO629" s="10">
        <f>Fixing!B629</f>
        <v>3.7161106746649579E-3</v>
      </c>
      <c r="AP629" s="11">
        <f t="shared" si="1305"/>
        <v>-2.575705363707867E-8</v>
      </c>
      <c r="AR629" t="str">
        <f t="shared" si="1306"/>
        <v>6.17999999999991 -0.00121055766129719 -3.75390115472579E-05 0.00496423310456304 0.00371613643171859</v>
      </c>
    </row>
    <row r="630" spans="1:44" x14ac:dyDescent="0.3">
      <c r="A630" s="4">
        <f t="shared" si="1307"/>
        <v>6.1899999999999125</v>
      </c>
      <c r="B630" s="4">
        <f t="shared" si="1292"/>
        <v>2.332506429186789E-2</v>
      </c>
      <c r="C630">
        <f>(C$7*EXP(-$B$1*C$7)-B$7*EXP(-$B$1*B$7))*EXP(-C$7*$A630)</f>
        <v>2.2300477670138243E-2</v>
      </c>
      <c r="D630">
        <f>(D$7*EXP(-$B$1*D$7)-C$7*EXP(-$B$1*C$7))*EXP(-D$7*$A630)</f>
        <v>9.7959081288014819E-4</v>
      </c>
      <c r="E630">
        <f>(E$7*EXP(-$B$1*E$7)-D$7*EXP(-$B$1*D$7))*EXP(-E$7*$A630)</f>
        <v>4.3020253645970301E-5</v>
      </c>
      <c r="F630">
        <f>(F$7*EXP(-$B$1*F$7)-E$7*EXP(-$B$1*E$7))*EXP(-F$7*$A630)</f>
        <v>1.8888424837836767E-6</v>
      </c>
      <c r="G630">
        <f>(G$7*EXP(-$B$1*G$7)-F$7*EXP(-$B$1*F$7))*EXP(-G$7*$A630)</f>
        <v>8.2910524717317211E-8</v>
      </c>
      <c r="H630">
        <f>(H$7*EXP(-$B$1*H$7)-G$7*EXP(-$B$1*G$7))*EXP(-H$7*$A630)</f>
        <v>3.6384063432776538E-9</v>
      </c>
      <c r="I630">
        <f>(I$7*EXP(-$B$1*I$7)-H$7*EXP(-$B$1*H$7))*EXP(-I$7*$A630)</f>
        <v>1.596234328977278E-10</v>
      </c>
      <c r="J630">
        <f>(J$7*EXP(-$B$1*J$7)-I$7*EXP(-$B$1*I$7))*EXP(-J$7*$A630)</f>
        <v>7.001032787033402E-12</v>
      </c>
      <c r="K630" s="3">
        <f t="shared" si="1293"/>
        <v>-2.8357755916017194E-12</v>
      </c>
      <c r="L630" s="3">
        <v>0</v>
      </c>
      <c r="M630" s="4">
        <f t="shared" si="1294"/>
        <v>-1.2072876991759448E-3</v>
      </c>
      <c r="N630" s="3">
        <f t="shared" ref="N630:W630" si="1390">-N$7*EXP(-($B$1+$A630)*N$7)*(N$7-M$7)*($B$4+IF(N$6=1,1,0)*$B$3)</f>
        <v>-1.1615416045253665E-3</v>
      </c>
      <c r="O630" s="3">
        <f t="shared" si="1390"/>
        <v>-4.238661700579825E-5</v>
      </c>
      <c r="P630" s="3">
        <f t="shared" si="1390"/>
        <v>-3.1508060201683505E-6</v>
      </c>
      <c r="Q630" s="3">
        <f t="shared" si="1390"/>
        <v>-1.9674054202796411E-7</v>
      </c>
      <c r="R630" s="3">
        <f t="shared" si="1390"/>
        <v>-1.1281906451071299E-8</v>
      </c>
      <c r="S630" s="3">
        <f t="shared" si="1390"/>
        <v>-6.1500242928349958E-10</v>
      </c>
      <c r="T630" s="3">
        <f t="shared" si="1390"/>
        <v>-3.241691331584124E-11</v>
      </c>
      <c r="U630" s="3">
        <f t="shared" si="1390"/>
        <v>-1.6682599650801326E-12</v>
      </c>
      <c r="V630" s="3">
        <f t="shared" si="1390"/>
        <v>-8.4326786624978173E-14</v>
      </c>
      <c r="W630" s="3">
        <f t="shared" si="1390"/>
        <v>-4.2035323318084584E-15</v>
      </c>
      <c r="X630" s="8">
        <f t="shared" si="1296"/>
        <v>7.0552417276828906E-4</v>
      </c>
      <c r="Y630" s="8">
        <f t="shared" ref="Y630:AF630" si="1391">(-EXP(-$B$1*Y$7)+EXP(-$B$1*X$7))*EXP(-Y$7*$A630)</f>
        <v>6.7405711998039556E-4</v>
      </c>
      <c r="Z630" s="8">
        <f t="shared" si="1391"/>
        <v>3.0063591505040999E-5</v>
      </c>
      <c r="AA630" s="8">
        <f t="shared" si="1391"/>
        <v>1.3408649020846411E-6</v>
      </c>
      <c r="AB630" s="8">
        <f t="shared" si="1391"/>
        <v>5.9803855615221762E-8</v>
      </c>
      <c r="AC630" s="8">
        <f t="shared" si="1391"/>
        <v>2.6673090934708497E-9</v>
      </c>
      <c r="AD630" s="8">
        <f t="shared" si="1391"/>
        <v>1.1896453375660605E-10</v>
      </c>
      <c r="AE630" s="8">
        <f t="shared" si="1391"/>
        <v>5.3059318571552145E-12</v>
      </c>
      <c r="AF630" s="8">
        <f t="shared" si="1391"/>
        <v>2.3664962979953046E-13</v>
      </c>
      <c r="AG630" s="3">
        <f t="shared" si="1298"/>
        <v>7.0894389790042995E-13</v>
      </c>
      <c r="AH630" s="9">
        <f t="shared" si="1299"/>
        <v>-5.2797345660243938E-2</v>
      </c>
      <c r="AI630" s="9">
        <f t="shared" si="1300"/>
        <v>0.21118938264097575</v>
      </c>
      <c r="AJ630" s="8">
        <f t="shared" si="1301"/>
        <v>-3.7249803621305021E-5</v>
      </c>
      <c r="AK630" s="7">
        <f t="shared" si="1302"/>
        <v>4.9260059278606484E-3</v>
      </c>
      <c r="AL630" s="7">
        <f t="shared" si="1303"/>
        <v>-1.2072876991759448E-3</v>
      </c>
      <c r="AM630" s="10">
        <f t="shared" si="1304"/>
        <v>3.6814684250633979E-3</v>
      </c>
      <c r="AN630" s="8"/>
      <c r="AO630" s="10">
        <f>Fixing!B630</f>
        <v>3.6814428723065738E-3</v>
      </c>
      <c r="AP630" s="11">
        <f t="shared" si="1305"/>
        <v>-2.5552756824104988E-8</v>
      </c>
      <c r="AR630" t="str">
        <f t="shared" si="1306"/>
        <v>6.18999999999991 -0.00120728769917594 -0.000037249803621305 0.00492600592786065 0.0036814684250634</v>
      </c>
    </row>
    <row r="631" spans="1:44" x14ac:dyDescent="0.3">
      <c r="A631" s="4">
        <f t="shared" si="1307"/>
        <v>6.1999999999999122</v>
      </c>
      <c r="B631" s="4">
        <f t="shared" si="1292"/>
        <v>2.3203413054068128E-2</v>
      </c>
      <c r="C631">
        <f>(C$7*EXP(-$B$1*C$7)-B$7*EXP(-$B$1*B$7))*EXP(-C$7*$A631)</f>
        <v>2.2189253573745307E-2</v>
      </c>
      <c r="D631">
        <f>(D$7*EXP(-$B$1*D$7)-C$7*EXP(-$B$1*C$7))*EXP(-D$7*$A631)</f>
        <v>9.6984372143420314E-4</v>
      </c>
      <c r="E631">
        <f>(E$7*EXP(-$B$1*E$7)-D$7*EXP(-$B$1*D$7))*EXP(-E$7*$A631)</f>
        <v>4.2379765511397505E-5</v>
      </c>
      <c r="F631">
        <f>(F$7*EXP(-$B$1*F$7)-E$7*EXP(-$B$1*E$7))*EXP(-F$7*$A631)</f>
        <v>1.8514408966901975E-6</v>
      </c>
      <c r="G631">
        <f>(G$7*EXP(-$B$1*G$7)-F$7*EXP(-$B$1*F$7))*EXP(-G$7*$A631)</f>
        <v>8.0863456568269667E-8</v>
      </c>
      <c r="H631">
        <f>(H$7*EXP(-$B$1*H$7)-G$7*EXP(-$B$1*G$7))*EXP(-H$7*$A631)</f>
        <v>3.5308751850683546E-9</v>
      </c>
      <c r="I631">
        <f>(I$7*EXP(-$B$1*I$7)-H$7*EXP(-$B$1*H$7))*EXP(-I$7*$A631)</f>
        <v>1.5413325136767218E-10</v>
      </c>
      <c r="J631">
        <f>(J$7*EXP(-$B$1*J$7)-I$7*EXP(-$B$1*I$7))*EXP(-J$7*$A631)</f>
        <v>6.7265183649408534E-12</v>
      </c>
      <c r="K631" s="3">
        <f t="shared" si="1293"/>
        <v>-2.7109943246150181E-12</v>
      </c>
      <c r="L631" s="3">
        <v>0</v>
      </c>
      <c r="M631" s="4">
        <f t="shared" si="1294"/>
        <v>-1.204027939738657E-3</v>
      </c>
      <c r="N631" s="3">
        <f t="shared" ref="N631:W631" si="1392">-N$7*EXP(-($B$1+$A631)*N$7)*(N$7-M$7)*($B$4+IF(N$6=1,1,0)*$B$3)</f>
        <v>-1.158641377308609E-3</v>
      </c>
      <c r="O631" s="3">
        <f t="shared" si="1392"/>
        <v>-4.206990652712874E-5</v>
      </c>
      <c r="P631" s="3">
        <f t="shared" si="1392"/>
        <v>-3.1116660791807421E-6</v>
      </c>
      <c r="Q631" s="3">
        <f t="shared" si="1392"/>
        <v>-1.933275334697372E-7</v>
      </c>
      <c r="R631" s="3">
        <f t="shared" si="1392"/>
        <v>-1.1030897990434455E-8</v>
      </c>
      <c r="S631" s="3">
        <f t="shared" si="1392"/>
        <v>-5.983202931587878E-10</v>
      </c>
      <c r="T631" s="3">
        <f t="shared" si="1392"/>
        <v>-3.1380299843969759E-11</v>
      </c>
      <c r="U631" s="3">
        <f t="shared" si="1392"/>
        <v>-1.6068586856723201E-12</v>
      </c>
      <c r="V631" s="3">
        <f t="shared" si="1392"/>
        <v>-8.0817988289398355E-14</v>
      </c>
      <c r="W631" s="3">
        <f t="shared" si="1392"/>
        <v>-4.0085324557641585E-15</v>
      </c>
      <c r="X631" s="8">
        <f t="shared" si="1296"/>
        <v>7.0184194445516591E-4</v>
      </c>
      <c r="Y631" s="8">
        <f t="shared" ref="Y631:AF631" si="1393">(-EXP(-$B$1*Y$7)+EXP(-$B$1*X$7))*EXP(-Y$7*$A631)</f>
        <v>6.7069524606917287E-4</v>
      </c>
      <c r="Z631" s="8">
        <f t="shared" si="1393"/>
        <v>2.9764453771468746E-5</v>
      </c>
      <c r="AA631" s="8">
        <f t="shared" si="1393"/>
        <v>1.3209020244382708E-6</v>
      </c>
      <c r="AB631" s="8">
        <f t="shared" si="1393"/>
        <v>5.8619659932669161E-8</v>
      </c>
      <c r="AC631" s="8">
        <f t="shared" si="1393"/>
        <v>2.6014529973054299E-9</v>
      </c>
      <c r="AD631" s="8">
        <f t="shared" si="1393"/>
        <v>1.1544860043477892E-10</v>
      </c>
      <c r="AE631" s="8">
        <f t="shared" si="1393"/>
        <v>5.123436539562643E-12</v>
      </c>
      <c r="AF631" s="8">
        <f t="shared" si="1393"/>
        <v>2.2737046509069599E-13</v>
      </c>
      <c r="AG631" s="3">
        <f t="shared" si="1298"/>
        <v>6.7774858115375463E-13</v>
      </c>
      <c r="AH631" s="9">
        <f t="shared" si="1299"/>
        <v>-5.2665517150391326E-2</v>
      </c>
      <c r="AI631" s="9">
        <f t="shared" si="1300"/>
        <v>0.21066206860156531</v>
      </c>
      <c r="AJ631" s="8">
        <f t="shared" si="1301"/>
        <v>-3.6962868962567534E-5</v>
      </c>
      <c r="AK631" s="7">
        <f t="shared" si="1302"/>
        <v>4.888078992586556E-3</v>
      </c>
      <c r="AL631" s="7">
        <f t="shared" si="1303"/>
        <v>-1.204027939738657E-3</v>
      </c>
      <c r="AM631" s="10">
        <f t="shared" si="1304"/>
        <v>3.6470881838853316E-3</v>
      </c>
      <c r="AN631" s="8"/>
      <c r="AO631" s="10">
        <f>Fixing!B631</f>
        <v>3.6470628337497255E-3</v>
      </c>
      <c r="AP631" s="11">
        <f t="shared" si="1305"/>
        <v>-2.5350135606123925E-8</v>
      </c>
      <c r="AR631" t="str">
        <f t="shared" si="1306"/>
        <v>6.19999999999991 -0.00120402793973866 -3.69628689625675E-05 0.00488807899258656 0.00364708818388533</v>
      </c>
    </row>
    <row r="632" spans="1:44" x14ac:dyDescent="0.3">
      <c r="A632" s="4">
        <f t="shared" si="1307"/>
        <v>6.209999999999912</v>
      </c>
      <c r="B632" s="4">
        <f t="shared" si="1292"/>
        <v>2.3082423864085239E-2</v>
      </c>
      <c r="C632">
        <f>(C$7*EXP(-$B$1*C$7)-B$7*EXP(-$B$1*B$7))*EXP(-C$7*$A632)</f>
        <v>2.2078584209847402E-2</v>
      </c>
      <c r="D632">
        <f>(D$7*EXP(-$B$1*D$7)-C$7*EXP(-$B$1*C$7))*EXP(-D$7*$A632)</f>
        <v>9.6019361516860749E-4</v>
      </c>
      <c r="E632">
        <f>(E$7*EXP(-$B$1*E$7)-D$7*EXP(-$B$1*D$7))*EXP(-E$7*$A632)</f>
        <v>4.1748813002855827E-5</v>
      </c>
      <c r="F632">
        <f>(F$7*EXP(-$B$1*F$7)-E$7*EXP(-$B$1*E$7))*EXP(-F$7*$A632)</f>
        <v>1.8147799106416016E-6</v>
      </c>
      <c r="G632">
        <f>(G$7*EXP(-$B$1*G$7)-F$7*EXP(-$B$1*F$7))*EXP(-G$7*$A632)</f>
        <v>7.8866930711905951E-8</v>
      </c>
      <c r="H632">
        <f>(H$7*EXP(-$B$1*H$7)-G$7*EXP(-$B$1*G$7))*EXP(-H$7*$A632)</f>
        <v>3.4265220528668559E-9</v>
      </c>
      <c r="I632">
        <f>(I$7*EXP(-$B$1*I$7)-H$7*EXP(-$B$1*H$7))*EXP(-I$7*$A632)</f>
        <v>1.4883190234601318E-10</v>
      </c>
      <c r="J632">
        <f>(J$7*EXP(-$B$1*J$7)-I$7*EXP(-$B$1*I$7))*EXP(-J$7*$A632)</f>
        <v>6.4627678072993312E-12</v>
      </c>
      <c r="K632" s="3">
        <f t="shared" si="1293"/>
        <v>-2.5917037475957875E-12</v>
      </c>
      <c r="L632" s="3">
        <v>0</v>
      </c>
      <c r="M632" s="4">
        <f t="shared" si="1294"/>
        <v>-1.2007783397420062E-3</v>
      </c>
      <c r="N632" s="3">
        <f t="shared" ref="N632:W632" si="1394">-N$7*EXP(-($B$1+$A632)*N$7)*(N$7-M$7)*($B$4+IF(N$6=1,1,0)*$B$3)</f>
        <v>-1.1557483916042313E-3</v>
      </c>
      <c r="O632" s="3">
        <f t="shared" si="1394"/>
        <v>-4.1755562491794085E-5</v>
      </c>
      <c r="P632" s="3">
        <f t="shared" si="1394"/>
        <v>-3.0730123423487367E-6</v>
      </c>
      <c r="Q632" s="3">
        <f t="shared" si="1394"/>
        <v>-1.8997373297965148E-7</v>
      </c>
      <c r="R632" s="3">
        <f t="shared" si="1394"/>
        <v>-1.0785474157500786E-8</v>
      </c>
      <c r="S632" s="3">
        <f t="shared" si="1394"/>
        <v>-5.8209066527214528E-10</v>
      </c>
      <c r="T632" s="3">
        <f t="shared" si="1394"/>
        <v>-3.0376834731400591E-11</v>
      </c>
      <c r="U632" s="3">
        <f t="shared" si="1394"/>
        <v>-1.5477173161057934E-12</v>
      </c>
      <c r="V632" s="3">
        <f t="shared" si="1394"/>
        <v>-7.7455189419143162E-14</v>
      </c>
      <c r="W632" s="3">
        <f t="shared" si="1394"/>
        <v>-3.8225785317087502E-15</v>
      </c>
      <c r="X632" s="8">
        <f t="shared" si="1296"/>
        <v>6.9817978242339869E-4</v>
      </c>
      <c r="Y632" s="8">
        <f t="shared" ref="Y632:AF632" si="1395">(-EXP(-$B$1*Y$7)+EXP(-$B$1*X$7))*EXP(-Y$7*$A632)</f>
        <v>6.6735013957403379E-4</v>
      </c>
      <c r="Z632" s="8">
        <f t="shared" si="1395"/>
        <v>2.9468292508077435E-5</v>
      </c>
      <c r="AA632" s="8">
        <f t="shared" si="1395"/>
        <v>1.3012363553199987E-6</v>
      </c>
      <c r="AB632" s="8">
        <f t="shared" si="1395"/>
        <v>5.745891289569549E-8</v>
      </c>
      <c r="AC632" s="8">
        <f t="shared" si="1395"/>
        <v>2.5372228939478E-9</v>
      </c>
      <c r="AD632" s="8">
        <f t="shared" si="1395"/>
        <v>1.1203657864635784E-10</v>
      </c>
      <c r="AE632" s="8">
        <f t="shared" si="1395"/>
        <v>4.9472180724536114E-12</v>
      </c>
      <c r="AF632" s="8">
        <f t="shared" si="1395"/>
        <v>2.1845514163429288E-13</v>
      </c>
      <c r="AG632" s="3">
        <f t="shared" si="1298"/>
        <v>6.4792593689894698E-13</v>
      </c>
      <c r="AH632" s="9">
        <f t="shared" si="1299"/>
        <v>-5.2534017800192338E-2</v>
      </c>
      <c r="AI632" s="9">
        <f t="shared" si="1300"/>
        <v>0.21013607120076935</v>
      </c>
      <c r="AJ632" s="8">
        <f t="shared" si="1301"/>
        <v>-3.6678189117565239E-5</v>
      </c>
      <c r="AK632" s="7">
        <f t="shared" si="1302"/>
        <v>4.8504498645897537E-3</v>
      </c>
      <c r="AL632" s="7">
        <f t="shared" si="1303"/>
        <v>-1.2007783397420062E-3</v>
      </c>
      <c r="AM632" s="10">
        <f t="shared" si="1304"/>
        <v>3.612993335730182E-3</v>
      </c>
      <c r="AN632" s="8"/>
      <c r="AO632" s="10">
        <f>Fixing!B632</f>
        <v>3.6129681865453194E-3</v>
      </c>
      <c r="AP632" s="11">
        <f t="shared" si="1305"/>
        <v>-2.5149184862665458E-8</v>
      </c>
      <c r="AR632" t="str">
        <f t="shared" si="1306"/>
        <v>6.20999999999991 -0.00120077833974201 -3.66781891175652E-05 0.00485044986458975 0.00361299333573018</v>
      </c>
    </row>
    <row r="633" spans="1:44" x14ac:dyDescent="0.3">
      <c r="A633" s="4">
        <f t="shared" si="1307"/>
        <v>6.2199999999999118</v>
      </c>
      <c r="B633" s="4">
        <f t="shared" si="1292"/>
        <v>2.2962092832180359E-2</v>
      </c>
      <c r="C633">
        <f>(C$7*EXP(-$B$1*C$7)-B$7*EXP(-$B$1*B$7))*EXP(-C$7*$A633)</f>
        <v>2.1968466811704678E-2</v>
      </c>
      <c r="D633">
        <f>(D$7*EXP(-$B$1*D$7)-C$7*EXP(-$B$1*C$7))*EXP(-D$7*$A633)</f>
        <v>9.5063952906469264E-4</v>
      </c>
      <c r="E633">
        <f>(E$7*EXP(-$B$1*E$7)-D$7*EXP(-$B$1*D$7))*EXP(-E$7*$A633)</f>
        <v>4.1127254153368924E-5</v>
      </c>
      <c r="F633">
        <f>(F$7*EXP(-$B$1*F$7)-E$7*EXP(-$B$1*E$7))*EXP(-F$7*$A633)</f>
        <v>1.7788448607546506E-6</v>
      </c>
      <c r="G633">
        <f>(G$7*EXP(-$B$1*G$7)-F$7*EXP(-$B$1*F$7))*EXP(-G$7*$A633)</f>
        <v>7.6919699254573578E-8</v>
      </c>
      <c r="H633">
        <f>(H$7*EXP(-$B$1*H$7)-G$7*EXP(-$B$1*G$7))*EXP(-H$7*$A633)</f>
        <v>3.3252530218101132E-9</v>
      </c>
      <c r="I633">
        <f>(I$7*EXP(-$B$1*I$7)-H$7*EXP(-$B$1*H$7))*EXP(-I$7*$A633)</f>
        <v>1.4371289101722806E-10</v>
      </c>
      <c r="J633">
        <f>(J$7*EXP(-$B$1*J$7)-I$7*EXP(-$B$1*I$7))*EXP(-J$7*$A633)</f>
        <v>6.2093590569468183E-12</v>
      </c>
      <c r="K633" s="3">
        <f t="shared" si="1293"/>
        <v>-2.4776622563589767E-12</v>
      </c>
      <c r="L633" s="3">
        <v>0</v>
      </c>
      <c r="M633" s="4">
        <f t="shared" si="1294"/>
        <v>-1.1975388562183607E-3</v>
      </c>
      <c r="N633" s="3">
        <f t="shared" ref="N633:W633" si="1396">-N$7*EXP(-($B$1+$A633)*N$7)*(N$7-M$7)*($B$4+IF(N$6=1,1,0)*$B$3)</f>
        <v>-1.1528626293310633E-3</v>
      </c>
      <c r="O633" s="3">
        <f t="shared" si="1396"/>
        <v>-4.1443567217859348E-5</v>
      </c>
      <c r="P633" s="3">
        <f t="shared" si="1396"/>
        <v>-3.0348387699473179E-6</v>
      </c>
      <c r="Q633" s="3">
        <f t="shared" si="1396"/>
        <v>-1.8667811343009449E-7</v>
      </c>
      <c r="R633" s="3">
        <f t="shared" si="1396"/>
        <v>-1.0545510701213143E-8</v>
      </c>
      <c r="S633" s="3">
        <f t="shared" si="1396"/>
        <v>-5.6630127119396725E-10</v>
      </c>
      <c r="T633" s="3">
        <f t="shared" si="1396"/>
        <v>-2.9405457974811032E-11</v>
      </c>
      <c r="U633" s="3">
        <f t="shared" si="1396"/>
        <v>-1.4907526790829554E-12</v>
      </c>
      <c r="V633" s="3">
        <f t="shared" si="1396"/>
        <v>-7.4232315044425714E-14</v>
      </c>
      <c r="W633" s="3">
        <f t="shared" si="1396"/>
        <v>-3.645250922209416E-15</v>
      </c>
      <c r="X633" s="8">
        <f t="shared" si="1296"/>
        <v>6.945375684960977E-4</v>
      </c>
      <c r="Y633" s="8">
        <f t="shared" ref="Y633:AF633" si="1397">(-EXP(-$B$1*Y$7)+EXP(-$B$1*X$7))*EXP(-Y$7*$A633)</f>
        <v>6.6402171686714203E-4</v>
      </c>
      <c r="Z633" s="8">
        <f t="shared" si="1397"/>
        <v>2.9175078098493924E-5</v>
      </c>
      <c r="AA633" s="8">
        <f t="shared" si="1397"/>
        <v>1.2818634698713054E-6</v>
      </c>
      <c r="AB633" s="8">
        <f t="shared" si="1397"/>
        <v>5.6321150190009157E-8</v>
      </c>
      <c r="AC633" s="8">
        <f t="shared" si="1397"/>
        <v>2.4745786374924997E-9</v>
      </c>
      <c r="AD633" s="8">
        <f t="shared" si="1397"/>
        <v>1.087253973414144E-10</v>
      </c>
      <c r="AE633" s="8">
        <f t="shared" si="1397"/>
        <v>4.7770605661685413E-12</v>
      </c>
      <c r="AF633" s="8">
        <f t="shared" si="1397"/>
        <v>2.0988939301075376E-13</v>
      </c>
      <c r="AG633" s="3">
        <f t="shared" si="1298"/>
        <v>6.1941556408974427E-13</v>
      </c>
      <c r="AH633" s="9">
        <f t="shared" si="1299"/>
        <v>-5.2402846787775605E-2</v>
      </c>
      <c r="AI633" s="9">
        <f t="shared" si="1300"/>
        <v>0.20961138715110242</v>
      </c>
      <c r="AJ633" s="8">
        <f t="shared" si="1301"/>
        <v>-3.6395745790255215E-5</v>
      </c>
      <c r="AK633" s="7">
        <f t="shared" si="1302"/>
        <v>4.8131161304457108E-3</v>
      </c>
      <c r="AL633" s="7">
        <f t="shared" si="1303"/>
        <v>-1.1975388562183607E-3</v>
      </c>
      <c r="AM633" s="10">
        <f t="shared" si="1304"/>
        <v>3.5791815284370952E-3</v>
      </c>
      <c r="AN633" s="8"/>
      <c r="AO633" s="10">
        <f>Fixing!B633</f>
        <v>3.5791565785469673E-3</v>
      </c>
      <c r="AP633" s="11">
        <f t="shared" si="1305"/>
        <v>-2.4949890127870522E-8</v>
      </c>
      <c r="AR633" t="str">
        <f t="shared" si="1306"/>
        <v>6.21999999999991 -0.00119753885621836 -3.63957457902552E-05 0.00481311613044571 0.0035791815284371</v>
      </c>
    </row>
    <row r="634" spans="1:44" x14ac:dyDescent="0.3">
      <c r="A634" s="4">
        <f t="shared" si="1307"/>
        <v>6.2299999999999116</v>
      </c>
      <c r="B634" s="4">
        <f t="shared" si="1292"/>
        <v>2.2842416094453675E-2</v>
      </c>
      <c r="C634">
        <f>(C$7*EXP(-$B$1*C$7)-B$7*EXP(-$B$1*B$7))*EXP(-C$7*$A634)</f>
        <v>2.1858898626376431E-2</v>
      </c>
      <c r="D634">
        <f>(D$7*EXP(-$B$1*D$7)-C$7*EXP(-$B$1*C$7))*EXP(-D$7*$A634)</f>
        <v>9.4118050770588678E-4</v>
      </c>
      <c r="E634">
        <f>(E$7*EXP(-$B$1*E$7)-D$7*EXP(-$B$1*D$7))*EXP(-E$7*$A634)</f>
        <v>4.0514949109573349E-5</v>
      </c>
      <c r="F634">
        <f>(F$7*EXP(-$B$1*F$7)-E$7*EXP(-$B$1*E$7))*EXP(-F$7*$A634)</f>
        <v>1.7436213725302491E-6</v>
      </c>
      <c r="G634">
        <f>(G$7*EXP(-$B$1*G$7)-F$7*EXP(-$B$1*F$7))*EXP(-G$7*$A634)</f>
        <v>7.502054511322407E-8</v>
      </c>
      <c r="H634">
        <f>(H$7*EXP(-$B$1*H$7)-G$7*EXP(-$B$1*G$7))*EXP(-H$7*$A634)</f>
        <v>3.2269769429343012E-9</v>
      </c>
      <c r="I634">
        <f>(I$7*EXP(-$B$1*I$7)-H$7*EXP(-$B$1*H$7))*EXP(-I$7*$A634)</f>
        <v>1.3876994595226874E-10</v>
      </c>
      <c r="J634">
        <f>(J$7*EXP(-$B$1*J$7)-I$7*EXP(-$B$1*I$7))*EXP(-J$7*$A634)</f>
        <v>5.9658866058193378E-12</v>
      </c>
      <c r="K634" s="3">
        <f t="shared" si="1293"/>
        <v>-2.3686388779121023E-12</v>
      </c>
      <c r="L634" s="3">
        <v>0</v>
      </c>
      <c r="M634" s="4">
        <f t="shared" si="1294"/>
        <v>-1.1943094464733316E-3</v>
      </c>
      <c r="N634" s="3">
        <f t="shared" ref="N634:W634" si="1398">-N$7*EXP(-($B$1+$A634)*N$7)*(N$7-M$7)*($B$4+IF(N$6=1,1,0)*$B$3)</f>
        <v>-1.1499840724530815E-3</v>
      </c>
      <c r="O634" s="3">
        <f t="shared" si="1398"/>
        <v>-4.1133903155508179E-5</v>
      </c>
      <c r="P634" s="3">
        <f t="shared" si="1398"/>
        <v>-2.9971393972781285E-6</v>
      </c>
      <c r="Q634" s="3">
        <f t="shared" si="1398"/>
        <v>-1.8343966551182046E-7</v>
      </c>
      <c r="R634" s="3">
        <f t="shared" si="1398"/>
        <v>-1.0310886134946727E-8</v>
      </c>
      <c r="S634" s="3">
        <f t="shared" si="1398"/>
        <v>-5.5094016944244841E-10</v>
      </c>
      <c r="T634" s="3">
        <f t="shared" si="1398"/>
        <v>-2.8465143467188124E-11</v>
      </c>
      <c r="U634" s="3">
        <f t="shared" si="1398"/>
        <v>-1.4358846586950607E-12</v>
      </c>
      <c r="V634" s="3">
        <f t="shared" si="1398"/>
        <v>-7.1143542972124975E-14</v>
      </c>
      <c r="W634" s="3">
        <f t="shared" si="1398"/>
        <v>-3.4761494566152653E-15</v>
      </c>
      <c r="X634" s="8">
        <f t="shared" si="1296"/>
        <v>6.9091518528432007E-4</v>
      </c>
      <c r="Y634" s="8">
        <f t="shared" ref="Y634:AF634" si="1399">(-EXP(-$B$1*Y$7)+EXP(-$B$1*X$7))*EXP(-Y$7*$A634)</f>
        <v>6.6070989473775632E-4</v>
      </c>
      <c r="Z634" s="8">
        <f t="shared" si="1399"/>
        <v>2.8884781221032915E-5</v>
      </c>
      <c r="AA634" s="8">
        <f t="shared" si="1399"/>
        <v>1.2627790091112332E-6</v>
      </c>
      <c r="AB634" s="8">
        <f t="shared" si="1399"/>
        <v>5.5205916695357508E-8</v>
      </c>
      <c r="AC634" s="8">
        <f t="shared" si="1399"/>
        <v>2.4134810732400047E-9</v>
      </c>
      <c r="AD634" s="8">
        <f t="shared" si="1399"/>
        <v>1.0551207623326234E-10</v>
      </c>
      <c r="AE634" s="8">
        <f t="shared" si="1399"/>
        <v>4.6127555564827793E-12</v>
      </c>
      <c r="AF634" s="8">
        <f t="shared" si="1399"/>
        <v>2.0165951219482381E-13</v>
      </c>
      <c r="AG634" s="3">
        <f t="shared" si="1298"/>
        <v>5.9215971947802568E-13</v>
      </c>
      <c r="AH634" s="9">
        <f t="shared" si="1299"/>
        <v>-5.2272003293321885E-2</v>
      </c>
      <c r="AI634" s="9">
        <f t="shared" si="1300"/>
        <v>0.20908801317328754</v>
      </c>
      <c r="AJ634" s="8">
        <f t="shared" si="1301"/>
        <v>-3.6115520840588082E-5</v>
      </c>
      <c r="AK634" s="7">
        <f t="shared" si="1302"/>
        <v>4.7760753972668456E-3</v>
      </c>
      <c r="AL634" s="7">
        <f t="shared" si="1303"/>
        <v>-1.1943094464733316E-3</v>
      </c>
      <c r="AM634" s="10">
        <f t="shared" si="1304"/>
        <v>3.5456504299529257E-3</v>
      </c>
      <c r="AN634" s="8"/>
      <c r="AO634" s="10">
        <f>Fixing!B634</f>
        <v>3.5456256777267586E-3</v>
      </c>
      <c r="AP634" s="11">
        <f t="shared" si="1305"/>
        <v>-2.4752226167150393E-8</v>
      </c>
      <c r="AR634" t="str">
        <f t="shared" si="1306"/>
        <v>6.22999999999991 -0.00119430944647333 -3.61155208405881E-05 0.00477607539726685 0.00354565042995293</v>
      </c>
    </row>
    <row r="635" spans="1:44" x14ac:dyDescent="0.3">
      <c r="A635" s="4">
        <f t="shared" si="1307"/>
        <v>6.2399999999999114</v>
      </c>
      <c r="B635" s="4">
        <f t="shared" si="1292"/>
        <v>2.2723389812642034E-2</v>
      </c>
      <c r="C635">
        <f>(C$7*EXP(-$B$1*C$7)-B$7*EXP(-$B$1*B$7))*EXP(-C$7*$A635)</f>
        <v>2.1749876914652338E-2</v>
      </c>
      <c r="D635">
        <f>(D$7*EXP(-$B$1*D$7)-C$7*EXP(-$B$1*C$7))*EXP(-D$7*$A635)</f>
        <v>9.3181560518217088E-4</v>
      </c>
      <c r="E635">
        <f>(E$7*EXP(-$B$1*E$7)-D$7*EXP(-$B$1*D$7))*EXP(-E$7*$A635)</f>
        <v>3.9911760100251157E-5</v>
      </c>
      <c r="F635">
        <f>(F$7*EXP(-$B$1*F$7)-E$7*EXP(-$B$1*E$7))*EXP(-F$7*$A635)</f>
        <v>1.7090953561034547E-6</v>
      </c>
      <c r="G635">
        <f>(G$7*EXP(-$B$1*G$7)-F$7*EXP(-$B$1*F$7))*EXP(-G$7*$A635)</f>
        <v>7.3168281254696227E-8</v>
      </c>
      <c r="H635">
        <f>(H$7*EXP(-$B$1*H$7)-G$7*EXP(-$B$1*G$7))*EXP(-H$7*$A635)</f>
        <v>3.1316053611346078E-9</v>
      </c>
      <c r="I635">
        <f>(I$7*EXP(-$B$1*I$7)-H$7*EXP(-$B$1*H$7))*EXP(-I$7*$A635)</f>
        <v>1.3399701142528045E-10</v>
      </c>
      <c r="J635">
        <f>(J$7*EXP(-$B$1*J$7)-I$7*EXP(-$B$1*I$7))*EXP(-J$7*$A635)</f>
        <v>5.731960846051523E-12</v>
      </c>
      <c r="K635" s="3">
        <f t="shared" si="1293"/>
        <v>-2.264412802655953E-12</v>
      </c>
      <c r="L635" s="3">
        <v>0</v>
      </c>
      <c r="M635" s="4">
        <f t="shared" si="1294"/>
        <v>-1.1910900680833628E-3</v>
      </c>
      <c r="N635" s="3">
        <f t="shared" ref="N635:W635" si="1400">-N$7*EXP(-($B$1+$A635)*N$7)*(N$7-M$7)*($B$4+IF(N$6=1,1,0)*$B$3)</f>
        <v>-1.1471127029792957E-3</v>
      </c>
      <c r="O635" s="3">
        <f t="shared" si="1400"/>
        <v>-4.0826552886055337E-5</v>
      </c>
      <c r="P635" s="3">
        <f t="shared" si="1400"/>
        <v>-2.9599083337374941E-6</v>
      </c>
      <c r="Q635" s="3">
        <f t="shared" si="1400"/>
        <v>-1.802573974248436E-7</v>
      </c>
      <c r="R635" s="3">
        <f t="shared" si="1400"/>
        <v>-1.008148167500379E-8</v>
      </c>
      <c r="S635" s="3">
        <f t="shared" si="1400"/>
        <v>-5.3599574245226818E-10</v>
      </c>
      <c r="T635" s="3">
        <f t="shared" si="1400"/>
        <v>-2.7554897913907069E-11</v>
      </c>
      <c r="U635" s="3">
        <f t="shared" si="1400"/>
        <v>-1.3830360877460528E-12</v>
      </c>
      <c r="V635" s="3">
        <f t="shared" si="1400"/>
        <v>-6.8183293267864321E-14</v>
      </c>
      <c r="W635" s="3">
        <f t="shared" si="1400"/>
        <v>-3.3148925280026074E-15</v>
      </c>
      <c r="X635" s="8">
        <f t="shared" si="1296"/>
        <v>6.8731251618086892E-4</v>
      </c>
      <c r="Y635" s="8">
        <f t="shared" ref="Y635:AF635" si="1401">(-EXP(-$B$1*Y$7)+EXP(-$B$1*X$7))*EXP(-Y$7*$A635)</f>
        <v>6.5741459039015131E-4</v>
      </c>
      <c r="Z635" s="8">
        <f t="shared" si="1401"/>
        <v>2.8597372845764734E-5</v>
      </c>
      <c r="AA635" s="8">
        <f t="shared" si="1401"/>
        <v>1.2439786789555995E-6</v>
      </c>
      <c r="AB635" s="8">
        <f t="shared" si="1401"/>
        <v>5.4112766303472709E-8</v>
      </c>
      <c r="AC635" s="8">
        <f t="shared" si="1401"/>
        <v>2.3538920132237583E-9</v>
      </c>
      <c r="AD635" s="8">
        <f t="shared" si="1401"/>
        <v>1.0239372311599902E-10</v>
      </c>
      <c r="AE635" s="8">
        <f t="shared" si="1401"/>
        <v>4.4541017492119562E-12</v>
      </c>
      <c r="AF635" s="8">
        <f t="shared" si="1401"/>
        <v>1.9375232962139602E-13</v>
      </c>
      <c r="AG635" s="3">
        <f t="shared" si="1298"/>
        <v>5.6610320066398835E-13</v>
      </c>
      <c r="AH635" s="9">
        <f t="shared" si="1299"/>
        <v>-5.2141486499058899E-2</v>
      </c>
      <c r="AI635" s="9">
        <f t="shared" si="1300"/>
        <v>0.2085659459962356</v>
      </c>
      <c r="AJ635" s="8">
        <f t="shared" si="1301"/>
        <v>-3.583749628307898E-5</v>
      </c>
      <c r="AK635" s="7">
        <f t="shared" si="1302"/>
        <v>4.7393252925149081E-3</v>
      </c>
      <c r="AL635" s="7">
        <f t="shared" si="1303"/>
        <v>-1.1910900680833628E-3</v>
      </c>
      <c r="AM635" s="10">
        <f t="shared" si="1304"/>
        <v>3.512397728148466E-3</v>
      </c>
      <c r="AN635" s="8"/>
      <c r="AO635" s="10">
        <f>Fixing!B635</f>
        <v>3.5123731719574223E-3</v>
      </c>
      <c r="AP635" s="11">
        <f t="shared" si="1305"/>
        <v>-2.455619104368631E-8</v>
      </c>
      <c r="AR635" t="str">
        <f t="shared" si="1306"/>
        <v>6.23999999999991 -0.00119109006808336 -0.000035837496283079 0.00473932529251491 0.00351239772814847</v>
      </c>
    </row>
    <row r="636" spans="1:44" x14ac:dyDescent="0.3">
      <c r="A636" s="4">
        <f t="shared" si="1307"/>
        <v>6.2499999999999112</v>
      </c>
      <c r="B636" s="4">
        <f t="shared" si="1292"/>
        <v>2.2605010173918402E-2</v>
      </c>
      <c r="C636">
        <f>(C$7*EXP(-$B$1*C$7)-B$7*EXP(-$B$1*B$7))*EXP(-C$7*$A636)</f>
        <v>2.1641398950983912E-2</v>
      </c>
      <c r="D636">
        <f>(D$7*EXP(-$B$1*D$7)-C$7*EXP(-$B$1*C$7))*EXP(-D$7*$A636)</f>
        <v>9.2254388499548885E-4</v>
      </c>
      <c r="E636">
        <f>(E$7*EXP(-$B$1*E$7)-D$7*EXP(-$B$1*D$7))*EXP(-E$7*$A636)</f>
        <v>3.9317551405330585E-5</v>
      </c>
      <c r="F636">
        <f>(F$7*EXP(-$B$1*F$7)-E$7*EXP(-$B$1*E$7))*EXP(-F$7*$A636)</f>
        <v>1.6752530006073434E-6</v>
      </c>
      <c r="G636">
        <f>(G$7*EXP(-$B$1*G$7)-F$7*EXP(-$B$1*F$7))*EXP(-G$7*$A636)</f>
        <v>7.1361749953782065E-8</v>
      </c>
      <c r="H636">
        <f>(H$7*EXP(-$B$1*H$7)-G$7*EXP(-$B$1*G$7))*EXP(-H$7*$A636)</f>
        <v>3.0390524355496507E-9</v>
      </c>
      <c r="I636">
        <f>(I$7*EXP(-$B$1*I$7)-H$7*EXP(-$B$1*H$7))*EXP(-I$7*$A636)</f>
        <v>1.2938823999457827E-10</v>
      </c>
      <c r="J636">
        <f>(J$7*EXP(-$B$1*J$7)-I$7*EXP(-$B$1*I$7))*EXP(-J$7*$A636)</f>
        <v>5.5072074465209236E-12</v>
      </c>
      <c r="K636" s="3">
        <f t="shared" si="1293"/>
        <v>-2.1647729371697283E-12</v>
      </c>
      <c r="L636" s="3">
        <v>0</v>
      </c>
      <c r="M636" s="4">
        <f t="shared" si="1294"/>
        <v>-1.1878806788933433E-3</v>
      </c>
      <c r="N636" s="3">
        <f t="shared" ref="N636:W636" si="1402">-N$7*EXP(-($B$1+$A636)*N$7)*(N$7-M$7)*($B$4+IF(N$6=1,1,0)*$B$3)</f>
        <v>-1.1442485029636378E-3</v>
      </c>
      <c r="O636" s="3">
        <f t="shared" si="1402"/>
        <v>-4.052149912096722E-5</v>
      </c>
      <c r="P636" s="3">
        <f t="shared" si="1402"/>
        <v>-2.9231397618959831E-6</v>
      </c>
      <c r="Q636" s="3">
        <f t="shared" si="1402"/>
        <v>-1.7713033457469014E-7</v>
      </c>
      <c r="R636" s="3">
        <f t="shared" si="1402"/>
        <v>-9.857181180476913E-9</v>
      </c>
      <c r="S636" s="3">
        <f t="shared" si="1402"/>
        <v>-5.2145668778825337E-10</v>
      </c>
      <c r="T636" s="3">
        <f t="shared" si="1402"/>
        <v>-2.6673759783471903E-11</v>
      </c>
      <c r="U636" s="3">
        <f t="shared" si="1402"/>
        <v>-1.3321326392234452E-12</v>
      </c>
      <c r="V636" s="3">
        <f t="shared" si="1402"/>
        <v>-6.53462181757397E-14</v>
      </c>
      <c r="W636" s="3">
        <f t="shared" si="1402"/>
        <v>-3.1611162320123754E-15</v>
      </c>
      <c r="X636" s="8">
        <f t="shared" si="1296"/>
        <v>6.8372944535414592E-4</v>
      </c>
      <c r="Y636" s="8">
        <f t="shared" ref="Y636:AF636" si="1403">(-EXP(-$B$1*Y$7)+EXP(-$B$1*X$7))*EXP(-Y$7*$A636)</f>
        <v>6.5413572144154618E-4</v>
      </c>
      <c r="Z636" s="8">
        <f t="shared" si="1403"/>
        <v>2.831282423161235E-5</v>
      </c>
      <c r="AA636" s="8">
        <f t="shared" si="1403"/>
        <v>1.2254582492508077E-6</v>
      </c>
      <c r="AB636" s="8">
        <f t="shared" si="1403"/>
        <v>5.3041261739622458E-8</v>
      </c>
      <c r="AC636" s="8">
        <f t="shared" si="1403"/>
        <v>2.2957742123414577E-9</v>
      </c>
      <c r="AD636" s="8">
        <f t="shared" si="1403"/>
        <v>9.9367531261324119E-11</v>
      </c>
      <c r="AE636" s="8">
        <f t="shared" si="1403"/>
        <v>4.3009047736013809E-12</v>
      </c>
      <c r="AF636" s="8">
        <f t="shared" si="1403"/>
        <v>1.861551921113973E-13</v>
      </c>
      <c r="AG636" s="3">
        <f t="shared" si="1298"/>
        <v>5.4119323429243197E-13</v>
      </c>
      <c r="AH636" s="9">
        <f t="shared" si="1299"/>
        <v>-5.2011295589256268E-2</v>
      </c>
      <c r="AI636" s="9">
        <f t="shared" si="1300"/>
        <v>0.20804518235702507</v>
      </c>
      <c r="AJ636" s="8">
        <f t="shared" si="1301"/>
        <v>-3.5561654285392725E-5</v>
      </c>
      <c r="AK636" s="7">
        <f t="shared" si="1302"/>
        <v>4.7028634638152612E-3</v>
      </c>
      <c r="AL636" s="7">
        <f t="shared" si="1303"/>
        <v>-1.1878806788933433E-3</v>
      </c>
      <c r="AM636" s="10">
        <f t="shared" si="1304"/>
        <v>3.4794211306365249E-3</v>
      </c>
      <c r="AN636" s="8"/>
      <c r="AO636" s="10">
        <f>Fixing!B636</f>
        <v>3.479396768872886E-3</v>
      </c>
      <c r="AP636" s="11">
        <f t="shared" si="1305"/>
        <v>-2.4361763638954675E-8</v>
      </c>
      <c r="AR636" t="str">
        <f t="shared" si="1306"/>
        <v>6.24999999999991 -0.00118788067889334 -3.55616542853927E-05 0.00470286346381526 0.00347942113063652</v>
      </c>
    </row>
    <row r="637" spans="1:44" x14ac:dyDescent="0.3">
      <c r="A637" s="4">
        <f t="shared" si="1307"/>
        <v>6.259999999999911</v>
      </c>
      <c r="B637" s="4">
        <f t="shared" si="1292"/>
        <v>2.2487273390693178E-2</v>
      </c>
      <c r="C637">
        <f>(C$7*EXP(-$B$1*C$7)-B$7*EXP(-$B$1*B$7))*EXP(-C$7*$A637)</f>
        <v>2.1533462023416418E-2</v>
      </c>
      <c r="D637">
        <f>(D$7*EXP(-$B$1*D$7)-C$7*EXP(-$B$1*C$7))*EXP(-D$7*$A637)</f>
        <v>9.133644199660956E-4</v>
      </c>
      <c r="E637">
        <f>(E$7*EXP(-$B$1*E$7)-D$7*EXP(-$B$1*D$7))*EXP(-E$7*$A637)</f>
        <v>3.8732189325348382E-5</v>
      </c>
      <c r="F637">
        <f>(F$7*EXP(-$B$1*F$7)-E$7*EXP(-$B$1*E$7))*EXP(-F$7*$A637)</f>
        <v>1.6420807686484798E-6</v>
      </c>
      <c r="G637">
        <f>(G$7*EXP(-$B$1*G$7)-F$7*EXP(-$B$1*F$7))*EXP(-G$7*$A637)</f>
        <v>6.9599822069611024E-8</v>
      </c>
      <c r="H637">
        <f>(H$7*EXP(-$B$1*H$7)-G$7*EXP(-$B$1*G$7))*EXP(-H$7*$A637)</f>
        <v>2.9492348622988808E-9</v>
      </c>
      <c r="I637">
        <f>(I$7*EXP(-$B$1*I$7)-H$7*EXP(-$B$1*H$7))*EXP(-I$7*$A637)</f>
        <v>1.2493798533879863E-10</v>
      </c>
      <c r="J637">
        <f>(J$7*EXP(-$B$1*J$7)-I$7*EXP(-$B$1*I$7))*EXP(-J$7*$A637)</f>
        <v>5.2912667538383407E-12</v>
      </c>
      <c r="K637" s="3">
        <f t="shared" si="1293"/>
        <v>-2.0695174766746995E-12</v>
      </c>
      <c r="L637" s="3">
        <v>0</v>
      </c>
      <c r="M637" s="4">
        <f t="shared" si="1294"/>
        <v>-1.1846812370142476E-3</v>
      </c>
      <c r="N637" s="3">
        <f t="shared" ref="N637:W637" si="1404">-N$7*EXP(-($B$1+$A637)*N$7)*(N$7-M$7)*($B$4+IF(N$6=1,1,0)*$B$3)</f>
        <v>-1.1413914545048483E-3</v>
      </c>
      <c r="O637" s="3">
        <f t="shared" si="1404"/>
        <v>-4.0218724700889E-5</v>
      </c>
      <c r="P637" s="3">
        <f t="shared" si="1404"/>
        <v>-2.8868279365894453E-6</v>
      </c>
      <c r="Q637" s="3">
        <f t="shared" si="1404"/>
        <v>-1.7405751927392197E-7</v>
      </c>
      <c r="R637" s="3">
        <f t="shared" si="1404"/>
        <v>-9.637871094450166E-9</v>
      </c>
      <c r="S637" s="3">
        <f t="shared" si="1404"/>
        <v>-5.0731200959737453E-10</v>
      </c>
      <c r="T637" s="3">
        <f t="shared" si="1404"/>
        <v>-2.5820798291808269E-11</v>
      </c>
      <c r="U637" s="3">
        <f t="shared" si="1404"/>
        <v>-1.2831027217637261E-12</v>
      </c>
      <c r="V637" s="3">
        <f t="shared" si="1404"/>
        <v>-6.2627192457480717E-14</v>
      </c>
      <c r="W637" s="3">
        <f t="shared" si="1404"/>
        <v>-3.0144735456365484E-15</v>
      </c>
      <c r="X637" s="8">
        <f t="shared" si="1296"/>
        <v>6.8016585774206785E-4</v>
      </c>
      <c r="Y637" s="8">
        <f t="shared" ref="Y637:AF637" si="1405">(-EXP(-$B$1*Y$7)+EXP(-$B$1*X$7))*EXP(-Y$7*$A637)</f>
        <v>6.508732059200468E-4</v>
      </c>
      <c r="Z637" s="8">
        <f t="shared" si="1405"/>
        <v>2.8031106923477233E-5</v>
      </c>
      <c r="AA637" s="8">
        <f t="shared" si="1405"/>
        <v>1.2072135528220382E-6</v>
      </c>
      <c r="AB637" s="8">
        <f t="shared" si="1405"/>
        <v>5.1990974387694322E-8</v>
      </c>
      <c r="AC637" s="8">
        <f t="shared" si="1405"/>
        <v>2.239091345075661E-9</v>
      </c>
      <c r="AD637" s="8">
        <f t="shared" si="1405"/>
        <v>9.6430776892293988E-11</v>
      </c>
      <c r="AE637" s="8">
        <f t="shared" si="1405"/>
        <v>4.1529769441975156E-12</v>
      </c>
      <c r="AF637" s="8">
        <f t="shared" si="1405"/>
        <v>1.7885594262400255E-13</v>
      </c>
      <c r="AG637" s="3">
        <f t="shared" si="1298"/>
        <v>5.1737936916867496E-13</v>
      </c>
      <c r="AH637" s="9">
        <f t="shared" si="1299"/>
        <v>-5.1881429750220379E-2</v>
      </c>
      <c r="AI637" s="9">
        <f t="shared" si="1300"/>
        <v>0.20752571900088151</v>
      </c>
      <c r="AJ637" s="8">
        <f t="shared" si="1301"/>
        <v>-3.5287977166943481E-5</v>
      </c>
      <c r="AK637" s="7">
        <f t="shared" si="1302"/>
        <v>4.6666875787729923E-3</v>
      </c>
      <c r="AL637" s="7">
        <f t="shared" si="1303"/>
        <v>-1.1846812370142476E-3</v>
      </c>
      <c r="AM637" s="10">
        <f t="shared" si="1304"/>
        <v>3.4467183645918009E-3</v>
      </c>
      <c r="AN637" s="8"/>
      <c r="AO637" s="10">
        <f>Fixing!B637</f>
        <v>3.4466941956584952E-3</v>
      </c>
      <c r="AP637" s="11">
        <f t="shared" si="1305"/>
        <v>-2.4168933305656476E-8</v>
      </c>
      <c r="AR637" t="str">
        <f t="shared" si="1306"/>
        <v>6.25999999999991 -0.00118468123701425 -3.52879771669435E-05 0.00466668757877299 0.0034467183645918</v>
      </c>
    </row>
    <row r="638" spans="1:44" x14ac:dyDescent="0.3">
      <c r="A638" s="4">
        <f t="shared" si="1307"/>
        <v>6.2699999999999108</v>
      </c>
      <c r="B638" s="4">
        <f t="shared" si="1292"/>
        <v>2.2370175700417425E-2</v>
      </c>
      <c r="C638">
        <f>(C$7*EXP(-$B$1*C$7)-B$7*EXP(-$B$1*B$7))*EXP(-C$7*$A638)</f>
        <v>2.1426063433521048E-2</v>
      </c>
      <c r="D638">
        <f>(D$7*EXP(-$B$1*D$7)-C$7*EXP(-$B$1*C$7))*EXP(-D$7*$A638)</f>
        <v>9.0427629213983844E-4</v>
      </c>
      <c r="E638">
        <f>(E$7*EXP(-$B$1*E$7)-D$7*EXP(-$B$1*D$7))*EXP(-E$7*$A638)</f>
        <v>3.8155542151366962E-5</v>
      </c>
      <c r="F638">
        <f>(F$7*EXP(-$B$1*F$7)-E$7*EXP(-$B$1*E$7))*EXP(-F$7*$A638)</f>
        <v>1.6095653908917775E-6</v>
      </c>
      <c r="G638">
        <f>(G$7*EXP(-$B$1*G$7)-F$7*EXP(-$B$1*F$7))*EXP(-G$7*$A638)</f>
        <v>6.7881396339900046E-8</v>
      </c>
      <c r="H638">
        <f>(H$7*EXP(-$B$1*H$7)-G$7*EXP(-$B$1*G$7))*EXP(-H$7*$A638)</f>
        <v>2.8620717995034952E-9</v>
      </c>
      <c r="I638">
        <f>(I$7*EXP(-$B$1*I$7)-H$7*EXP(-$B$1*H$7))*EXP(-I$7*$A638)</f>
        <v>1.2064079533945239E-10</v>
      </c>
      <c r="J638">
        <f>(J$7*EXP(-$B$1*J$7)-I$7*EXP(-$B$1*I$7))*EXP(-J$7*$A638)</f>
        <v>5.0837932168256775E-12</v>
      </c>
      <c r="K638" s="3">
        <f t="shared" si="1293"/>
        <v>-1.9784534963106076E-12</v>
      </c>
      <c r="L638" s="3">
        <v>0</v>
      </c>
      <c r="M638" s="4">
        <f t="shared" si="1294"/>
        <v>-1.181491700820797E-3</v>
      </c>
      <c r="N638" s="3">
        <f t="shared" ref="N638:W638" si="1406">-N$7*EXP(-($B$1+$A638)*N$7)*(N$7-M$7)*($B$4+IF(N$6=1,1,0)*$B$3)</f>
        <v>-1.1385415397463646E-3</v>
      </c>
      <c r="O638" s="3">
        <f t="shared" si="1406"/>
        <v>-3.9918212594679823E-5</v>
      </c>
      <c r="P638" s="3">
        <f t="shared" si="1406"/>
        <v>-2.8509671840212943E-6</v>
      </c>
      <c r="Q638" s="3">
        <f t="shared" si="1406"/>
        <v>-1.7103801044883599E-7</v>
      </c>
      <c r="R638" s="3">
        <f t="shared" si="1406"/>
        <v>-9.4234403865085543E-9</v>
      </c>
      <c r="S638" s="3">
        <f t="shared" si="1406"/>
        <v>-4.9355101029260053E-10</v>
      </c>
      <c r="T638" s="3">
        <f t="shared" si="1406"/>
        <v>-2.4995112419036266E-11</v>
      </c>
      <c r="U638" s="3">
        <f t="shared" si="1406"/>
        <v>-1.2358773789652164E-12</v>
      </c>
      <c r="V638" s="3">
        <f t="shared" si="1406"/>
        <v>-6.002130413359488E-14</v>
      </c>
      <c r="W638" s="3">
        <f t="shared" si="1406"/>
        <v>-2.8746335441002557E-15</v>
      </c>
      <c r="X638" s="8">
        <f t="shared" si="1296"/>
        <v>6.76621639046036E-4</v>
      </c>
      <c r="Y638" s="8">
        <f t="shared" ref="Y638:AF638" si="1407">(-EXP(-$B$1*Y$7)+EXP(-$B$1*X$7))*EXP(-Y$7*$A638)</f>
        <v>6.4762696226259512E-4</v>
      </c>
      <c r="Z638" s="8">
        <f t="shared" si="1407"/>
        <v>2.7752192749393792E-5</v>
      </c>
      <c r="AA638" s="8">
        <f t="shared" si="1407"/>
        <v>1.1892404845356216E-6</v>
      </c>
      <c r="AB638" s="8">
        <f t="shared" si="1407"/>
        <v>5.0961484118743488E-8</v>
      </c>
      <c r="AC638" s="8">
        <f t="shared" si="1407"/>
        <v>2.1838079827891474E-9</v>
      </c>
      <c r="AD638" s="8">
        <f t="shared" si="1407"/>
        <v>9.358081673173928E-11</v>
      </c>
      <c r="AE638" s="8">
        <f t="shared" si="1407"/>
        <v>4.0101370309099179E-12</v>
      </c>
      <c r="AF638" s="8">
        <f t="shared" si="1407"/>
        <v>1.7184290080277564E-13</v>
      </c>
      <c r="AG638" s="3">
        <f t="shared" si="1298"/>
        <v>4.9461337407765199E-13</v>
      </c>
      <c r="AH638" s="9">
        <f t="shared" si="1299"/>
        <v>-5.1751888170289306E-2</v>
      </c>
      <c r="AI638" s="9">
        <f t="shared" si="1300"/>
        <v>0.20700755268115723</v>
      </c>
      <c r="AJ638" s="8">
        <f t="shared" si="1301"/>
        <v>-3.5016447397508314E-5</v>
      </c>
      <c r="AK638" s="7">
        <f t="shared" si="1302"/>
        <v>4.6307953247909034E-3</v>
      </c>
      <c r="AL638" s="7">
        <f t="shared" si="1303"/>
        <v>-1.181491700820797E-3</v>
      </c>
      <c r="AM638" s="10">
        <f t="shared" si="1304"/>
        <v>3.4142871765725979E-3</v>
      </c>
      <c r="AN638" s="8"/>
      <c r="AO638" s="10">
        <f>Fixing!B638</f>
        <v>3.4142631988841542E-3</v>
      </c>
      <c r="AP638" s="11">
        <f t="shared" si="1305"/>
        <v>-2.3977688443695827E-8</v>
      </c>
      <c r="AR638" t="str">
        <f t="shared" si="1306"/>
        <v>6.26999999999991 -0.0011814917008208 -3.50164473975083E-05 0.0046307953247909 0.0034142871765726</v>
      </c>
    </row>
    <row r="639" spans="1:44" x14ac:dyDescent="0.3">
      <c r="A639" s="4">
        <f t="shared" si="1307"/>
        <v>6.2799999999999105</v>
      </c>
      <c r="B639" s="4">
        <f t="shared" si="1292"/>
        <v>2.2253713365387857E-2</v>
      </c>
      <c r="C639">
        <f>(C$7*EXP(-$B$1*C$7)-B$7*EXP(-$B$1*B$7))*EXP(-C$7*$A639)</f>
        <v>2.1319200496327455E-2</v>
      </c>
      <c r="D639">
        <f>(D$7*EXP(-$B$1*D$7)-C$7*EXP(-$B$1*C$7))*EXP(-D$7*$A639)</f>
        <v>8.9527859269636139E-4</v>
      </c>
      <c r="E639">
        <f>(E$7*EXP(-$B$1*E$7)-D$7*EXP(-$B$1*D$7))*EXP(-E$7*$A639)</f>
        <v>3.7587480135339505E-5</v>
      </c>
      <c r="F639">
        <f>(F$7*EXP(-$B$1*F$7)-E$7*EXP(-$B$1*E$7))*EXP(-F$7*$A639)</f>
        <v>1.57769386075259E-6</v>
      </c>
      <c r="G639">
        <f>(G$7*EXP(-$B$1*G$7)-F$7*EXP(-$B$1*F$7))*EXP(-G$7*$A639)</f>
        <v>6.6205398692628374E-8</v>
      </c>
      <c r="H639">
        <f>(H$7*EXP(-$B$1*H$7)-G$7*EXP(-$B$1*G$7))*EXP(-H$7*$A639)</f>
        <v>2.7774847945233051E-9</v>
      </c>
      <c r="I639">
        <f>(I$7*EXP(-$B$1*I$7)-H$7*EXP(-$B$1*H$7))*EXP(-I$7*$A639)</f>
        <v>1.1649140540139578E-10</v>
      </c>
      <c r="J639">
        <f>(J$7*EXP(-$B$1*J$7)-I$7*EXP(-$B$1*I$7))*EXP(-J$7*$A639)</f>
        <v>4.884454833560332E-12</v>
      </c>
      <c r="K639" s="3">
        <f t="shared" si="1293"/>
        <v>-1.8913965603968362E-12</v>
      </c>
      <c r="L639" s="3">
        <v>0</v>
      </c>
      <c r="M639" s="4">
        <f t="shared" si="1294"/>
        <v>-1.178312028949157E-3</v>
      </c>
      <c r="N639" s="3">
        <f t="shared" ref="N639:W639" si="1408">-N$7*EXP(-($B$1+$A639)*N$7)*(N$7-M$7)*($B$4+IF(N$6=1,1,0)*$B$3)</f>
        <v>-1.1356987408762109E-3</v>
      </c>
      <c r="O639" s="3">
        <f t="shared" si="1408"/>
        <v>-3.9619945898454386E-5</v>
      </c>
      <c r="P639" s="3">
        <f t="shared" si="1408"/>
        <v>-2.8155519008759864E-6</v>
      </c>
      <c r="Q639" s="3">
        <f t="shared" si="1408"/>
        <v>-1.6807088335125479E-7</v>
      </c>
      <c r="R639" s="3">
        <f t="shared" si="1408"/>
        <v>-9.2137804965263991E-9</v>
      </c>
      <c r="S639" s="3">
        <f t="shared" si="1408"/>
        <v>-4.8016328246235037E-10</v>
      </c>
      <c r="T639" s="3">
        <f t="shared" si="1408"/>
        <v>-2.419582995768442E-11</v>
      </c>
      <c r="U639" s="3">
        <f t="shared" si="1408"/>
        <v>-1.1903901924067395E-12</v>
      </c>
      <c r="V639" s="3">
        <f t="shared" si="1408"/>
        <v>-5.7523845609770307E-14</v>
      </c>
      <c r="W639" s="3">
        <f t="shared" si="1408"/>
        <v>-2.7412806540723648E-15</v>
      </c>
      <c r="X639" s="8">
        <f t="shared" si="1296"/>
        <v>6.7309667572496229E-4</v>
      </c>
      <c r="Y639" s="8">
        <f t="shared" ref="Y639:AF639" si="1409">(-EXP(-$B$1*Y$7)+EXP(-$B$1*X$7))*EXP(-Y$7*$A639)</f>
        <v>6.443969093129305E-4</v>
      </c>
      <c r="Z639" s="8">
        <f t="shared" si="1409"/>
        <v>2.7476053817712198E-5</v>
      </c>
      <c r="AA639" s="8">
        <f t="shared" si="1409"/>
        <v>1.1715350003753716E-6</v>
      </c>
      <c r="AB639" s="8">
        <f t="shared" si="1409"/>
        <v>4.995237912293567E-8</v>
      </c>
      <c r="AC639" s="8">
        <f t="shared" si="1409"/>
        <v>2.1298895715808566E-9</v>
      </c>
      <c r="AD639" s="8">
        <f t="shared" si="1409"/>
        <v>9.0815085623137776E-11</v>
      </c>
      <c r="AE639" s="8">
        <f t="shared" si="1409"/>
        <v>3.8722100369816527E-12</v>
      </c>
      <c r="AF639" s="8">
        <f t="shared" si="1409"/>
        <v>1.6510484428460727E-13</v>
      </c>
      <c r="AG639" s="3">
        <f t="shared" si="1298"/>
        <v>4.7284914009920914E-13</v>
      </c>
      <c r="AH639" s="9">
        <f t="shared" si="1299"/>
        <v>-5.1622670039827769E-2</v>
      </c>
      <c r="AI639" s="9">
        <f t="shared" si="1300"/>
        <v>0.20649068015931107</v>
      </c>
      <c r="AJ639" s="8">
        <f t="shared" si="1301"/>
        <v>-3.4747047595854678E-5</v>
      </c>
      <c r="AK639" s="7">
        <f t="shared" si="1302"/>
        <v>4.59518440888929E-3</v>
      </c>
      <c r="AL639" s="7">
        <f t="shared" si="1303"/>
        <v>-1.178312028949157E-3</v>
      </c>
      <c r="AM639" s="10">
        <f t="shared" si="1304"/>
        <v>3.3821253323442777E-3</v>
      </c>
      <c r="AN639" s="8"/>
      <c r="AO639" s="10">
        <f>Fixing!B639</f>
        <v>3.3821015443369845E-3</v>
      </c>
      <c r="AP639" s="11">
        <f t="shared" si="1305"/>
        <v>-2.3788007293135127E-8</v>
      </c>
      <c r="AR639" t="str">
        <f t="shared" si="1306"/>
        <v>6.27999999999991 -0.00117831202894916 -3.47470475958547E-05 0.00459518440888929 0.00338212533234428</v>
      </c>
    </row>
    <row r="640" spans="1:44" x14ac:dyDescent="0.3">
      <c r="A640" s="4">
        <f t="shared" si="1307"/>
        <v>6.2899999999999103</v>
      </c>
      <c r="B640" s="4">
        <f t="shared" si="1292"/>
        <v>2.2137882672553764E-2</v>
      </c>
      <c r="C640">
        <f>(C$7*EXP(-$B$1*C$7)-B$7*EXP(-$B$1*B$7))*EXP(-C$7*$A640)</f>
        <v>2.1212870540256643E-2</v>
      </c>
      <c r="D640">
        <f>(D$7*EXP(-$B$1*D$7)-C$7*EXP(-$B$1*C$7))*EXP(-D$7*$A640)</f>
        <v>8.863704218582219E-4</v>
      </c>
      <c r="E640">
        <f>(E$7*EXP(-$B$1*E$7)-D$7*EXP(-$B$1*D$7))*EXP(-E$7*$A640)</f>
        <v>3.7027875460915936E-5</v>
      </c>
      <c r="F640">
        <f>(F$7*EXP(-$B$1*F$7)-E$7*EXP(-$B$1*E$7))*EXP(-F$7*$A640)</f>
        <v>1.546453429193902E-6</v>
      </c>
      <c r="G640">
        <f>(G$7*EXP(-$B$1*G$7)-F$7*EXP(-$B$1*F$7))*EXP(-G$7*$A640)</f>
        <v>6.4570781574708046E-8</v>
      </c>
      <c r="H640">
        <f>(H$7*EXP(-$B$1*H$7)-G$7*EXP(-$B$1*G$7))*EXP(-H$7*$A640)</f>
        <v>2.6953977133440443E-9</v>
      </c>
      <c r="I640">
        <f>(I$7*EXP(-$B$1*I$7)-H$7*EXP(-$B$1*H$7))*EXP(-I$7*$A640)</f>
        <v>1.1248473200304369E-10</v>
      </c>
      <c r="J640">
        <f>(J$7*EXP(-$B$1*J$7)-I$7*EXP(-$B$1*I$7))*EXP(-J$7*$A640)</f>
        <v>4.6929326201012896E-12</v>
      </c>
      <c r="K640" s="3">
        <f t="shared" si="1293"/>
        <v>-1.8081703488871658E-12</v>
      </c>
      <c r="L640" s="3">
        <v>0</v>
      </c>
      <c r="M640" s="4">
        <f t="shared" si="1294"/>
        <v>-1.1751421802946441E-3</v>
      </c>
      <c r="N640" s="3">
        <f t="shared" ref="N640:W640" si="1410">-N$7*EXP(-($B$1+$A640)*N$7)*(N$7-M$7)*($B$4+IF(N$6=1,1,0)*$B$3)</f>
        <v>-1.1328630401268842E-3</v>
      </c>
      <c r="O640" s="3">
        <f t="shared" si="1410"/>
        <v>-3.9323907834632457E-5</v>
      </c>
      <c r="P640" s="3">
        <f t="shared" si="1410"/>
        <v>-2.7805765534434731E-6</v>
      </c>
      <c r="Q640" s="3">
        <f t="shared" si="1410"/>
        <v>-1.6515522927531425E-7</v>
      </c>
      <c r="R640" s="3">
        <f t="shared" si="1410"/>
        <v>-9.0087852797065274E-9</v>
      </c>
      <c r="S640" s="3">
        <f t="shared" si="1410"/>
        <v>-4.6713870099938359E-10</v>
      </c>
      <c r="T640" s="3">
        <f t="shared" si="1410"/>
        <v>-2.3422106591339402E-11</v>
      </c>
      <c r="U640" s="3">
        <f t="shared" si="1410"/>
        <v>-1.1465771882357848E-12</v>
      </c>
      <c r="V640" s="3">
        <f t="shared" si="1410"/>
        <v>-5.5130305172503006E-14</v>
      </c>
      <c r="W640" s="3">
        <f t="shared" si="1410"/>
        <v>-2.6141139415192651E-15</v>
      </c>
      <c r="X640" s="8">
        <f t="shared" si="1296"/>
        <v>6.6959085498935326E-4</v>
      </c>
      <c r="Y640" s="8">
        <f t="shared" ref="Y640:AF640" si="1411">(-EXP(-$B$1*Y$7)+EXP(-$B$1*X$7))*EXP(-Y$7*$A640)</f>
        <v>6.4118296631956106E-4</v>
      </c>
      <c r="Z640" s="8">
        <f t="shared" si="1411"/>
        <v>2.7202662514309162E-5</v>
      </c>
      <c r="AA640" s="8">
        <f t="shared" si="1411"/>
        <v>1.1540931165326585E-6</v>
      </c>
      <c r="AB640" s="8">
        <f t="shared" si="1411"/>
        <v>4.8963255744817622E-8</v>
      </c>
      <c r="AC640" s="8">
        <f t="shared" si="1411"/>
        <v>2.0773024106885878E-9</v>
      </c>
      <c r="AD640" s="8">
        <f t="shared" si="1411"/>
        <v>8.813109422179961E-11</v>
      </c>
      <c r="AE640" s="8">
        <f t="shared" si="1411"/>
        <v>3.7390269845963949E-12</v>
      </c>
      <c r="AF640" s="8">
        <f t="shared" si="1411"/>
        <v>1.5863099074153961E-13</v>
      </c>
      <c r="AG640" s="3">
        <f t="shared" si="1298"/>
        <v>4.5204258722179144E-13</v>
      </c>
      <c r="AH640" s="9">
        <f t="shared" si="1299"/>
        <v>-5.1493774551222019E-2</v>
      </c>
      <c r="AI640" s="9">
        <f t="shared" si="1300"/>
        <v>0.20597509820488807</v>
      </c>
      <c r="AJ640" s="8">
        <f t="shared" si="1301"/>
        <v>-3.4479760528381753E-5</v>
      </c>
      <c r="AK640" s="7">
        <f t="shared" si="1302"/>
        <v>4.5598525575275516E-3</v>
      </c>
      <c r="AL640" s="7">
        <f t="shared" si="1303"/>
        <v>-1.1751421802946441E-3</v>
      </c>
      <c r="AM640" s="10">
        <f t="shared" si="1304"/>
        <v>3.3502306167045252E-3</v>
      </c>
      <c r="AN640" s="8"/>
      <c r="AO640" s="10">
        <f>Fixing!B640</f>
        <v>3.3502070168255444E-3</v>
      </c>
      <c r="AP640" s="11">
        <f t="shared" si="1305"/>
        <v>-2.3599878980727629E-8</v>
      </c>
      <c r="AR640" t="str">
        <f t="shared" si="1306"/>
        <v>6.28999999999991 -0.00117514218029464 -3.44797605283818E-05 0.00455985255752755 0.00335023061670453</v>
      </c>
    </row>
    <row r="641" spans="1:44" x14ac:dyDescent="0.3">
      <c r="A641" s="4">
        <f t="shared" si="1307"/>
        <v>6.2999999999999101</v>
      </c>
      <c r="B641" s="4">
        <f t="shared" si="1292"/>
        <v>2.2022679933325559E-2</v>
      </c>
      <c r="C641">
        <f>(C$7*EXP(-$B$1*C$7)-B$7*EXP(-$B$1*B$7))*EXP(-C$7*$A641)</f>
        <v>2.1107070907054184E-2</v>
      </c>
      <c r="D641">
        <f>(D$7*EXP(-$B$1*D$7)-C$7*EXP(-$B$1*C$7))*EXP(-D$7*$A641)</f>
        <v>8.775508888009127E-4</v>
      </c>
      <c r="E641">
        <f>(E$7*EXP(-$B$1*E$7)-D$7*EXP(-$B$1*D$7))*EXP(-E$7*$A641)</f>
        <v>3.6476602214683585E-5</v>
      </c>
      <c r="F641">
        <f>(F$7*EXP(-$B$1*F$7)-E$7*EXP(-$B$1*E$7))*EXP(-F$7*$A641)</f>
        <v>1.5158315996265457E-6</v>
      </c>
      <c r="G641">
        <f>(G$7*EXP(-$B$1*G$7)-F$7*EXP(-$B$1*F$7))*EXP(-G$7*$A641)</f>
        <v>6.297652329722918E-8</v>
      </c>
      <c r="H641">
        <f>(H$7*EXP(-$B$1*H$7)-G$7*EXP(-$B$1*G$7))*EXP(-H$7*$A641)</f>
        <v>2.6157366720515959E-9</v>
      </c>
      <c r="I641">
        <f>(I$7*EXP(-$B$1*I$7)-H$7*EXP(-$B$1*H$7))*EXP(-I$7*$A641)</f>
        <v>1.0861586646842018E-10</v>
      </c>
      <c r="J641">
        <f>(J$7*EXP(-$B$1*J$7)-I$7*EXP(-$B$1*I$7))*EXP(-J$7*$A641)</f>
        <v>4.5089201000467642E-12</v>
      </c>
      <c r="K641" s="3">
        <f t="shared" si="1293"/>
        <v>-1.7286063002614054E-12</v>
      </c>
      <c r="L641" s="3">
        <v>0</v>
      </c>
      <c r="M641" s="4">
        <f t="shared" si="1294"/>
        <v>-1.1719821140094744E-3</v>
      </c>
      <c r="N641" s="3">
        <f t="shared" ref="N641:W641" si="1412">-N$7*EXP(-($B$1+$A641)*N$7)*(N$7-M$7)*($B$4+IF(N$6=1,1,0)*$B$3)</f>
        <v>-1.1300344197752463E-3</v>
      </c>
      <c r="O641" s="3">
        <f t="shared" si="1412"/>
        <v>-3.9030081750994826E-5</v>
      </c>
      <c r="P641" s="3">
        <f t="shared" si="1412"/>
        <v>-2.7460356767545648E-6</v>
      </c>
      <c r="Q641" s="3">
        <f t="shared" si="1412"/>
        <v>-1.6229015527916555E-7</v>
      </c>
      <c r="R641" s="3">
        <f t="shared" si="1412"/>
        <v>-8.8083509528421665E-9</v>
      </c>
      <c r="S641" s="3">
        <f t="shared" si="1412"/>
        <v>-4.5446741544320823E-10</v>
      </c>
      <c r="T641" s="3">
        <f t="shared" si="1412"/>
        <v>-2.2673125002758297E-11</v>
      </c>
      <c r="U641" s="3">
        <f t="shared" si="1412"/>
        <v>-1.1043767471947463E-12</v>
      </c>
      <c r="V641" s="3">
        <f t="shared" si="1412"/>
        <v>-5.2836358838586997E-14</v>
      </c>
      <c r="W641" s="3">
        <f t="shared" si="1412"/>
        <v>-2.4928464325947912E-15</v>
      </c>
      <c r="X641" s="8">
        <f t="shared" si="1296"/>
        <v>6.6610406479544846E-4</v>
      </c>
      <c r="Y641" s="8">
        <f t="shared" ref="Y641:AF641" si="1413">(-EXP(-$B$1*Y$7)+EXP(-$B$1*X$7))*EXP(-Y$7*$A641)</f>
        <v>6.3798505293374472E-4</v>
      </c>
      <c r="Z641" s="8">
        <f t="shared" si="1413"/>
        <v>2.6931991499826517E-5</v>
      </c>
      <c r="AA641" s="8">
        <f t="shared" si="1413"/>
        <v>1.136910908510032E-6</v>
      </c>
      <c r="AB641" s="8">
        <f t="shared" si="1413"/>
        <v>4.7993718321849619E-8</v>
      </c>
      <c r="AC641" s="8">
        <f t="shared" si="1413"/>
        <v>2.0260136314249294E-9</v>
      </c>
      <c r="AD641" s="8">
        <f t="shared" si="1413"/>
        <v>8.5526426754288377E-11</v>
      </c>
      <c r="AE641" s="8">
        <f t="shared" si="1413"/>
        <v>3.6104247078594879E-12</v>
      </c>
      <c r="AF641" s="8">
        <f t="shared" si="1413"/>
        <v>1.5241098062674133E-13</v>
      </c>
      <c r="AG641" s="3">
        <f t="shared" si="1298"/>
        <v>4.3215157506535134E-13</v>
      </c>
      <c r="AH641" s="9">
        <f t="shared" si="1299"/>
        <v>-5.1365200898874835E-2</v>
      </c>
      <c r="AI641" s="9">
        <f t="shared" si="1300"/>
        <v>0.20546080359549934</v>
      </c>
      <c r="AJ641" s="8">
        <f t="shared" si="1301"/>
        <v>-3.4214569107775352E-5</v>
      </c>
      <c r="AK641" s="7">
        <f t="shared" si="1302"/>
        <v>4.5247975164275471E-3</v>
      </c>
      <c r="AL641" s="7">
        <f t="shared" si="1303"/>
        <v>-1.1719821140094744E-3</v>
      </c>
      <c r="AM641" s="10">
        <f t="shared" si="1304"/>
        <v>3.3186008333102976E-3</v>
      </c>
      <c r="AN641" s="8"/>
      <c r="AO641" s="10">
        <f>Fixing!B641</f>
        <v>3.3185774200128622E-3</v>
      </c>
      <c r="AP641" s="11">
        <f t="shared" si="1305"/>
        <v>-2.3413297435374847E-8</v>
      </c>
      <c r="AR641" t="str">
        <f t="shared" si="1306"/>
        <v>6.29999999999991 -0.00117198211400947 -3.42145691077754E-05 0.00452479751642755 0.0033186008333103</v>
      </c>
    </row>
    <row r="642" spans="1:44" x14ac:dyDescent="0.3">
      <c r="A642" s="4">
        <f t="shared" si="1307"/>
        <v>6.3099999999999099</v>
      </c>
      <c r="B642" s="4">
        <f t="shared" si="1292"/>
        <v>2.1908101483385262E-2</v>
      </c>
      <c r="C642">
        <f>(C$7*EXP(-$B$1*C$7)-B$7*EXP(-$B$1*B$7))*EXP(-C$7*$A642)</f>
        <v>2.1001798951723723E-2</v>
      </c>
      <c r="D642">
        <f>(D$7*EXP(-$B$1*D$7)-C$7*EXP(-$B$1*C$7))*EXP(-D$7*$A642)</f>
        <v>8.6881911156377846E-4</v>
      </c>
      <c r="E642">
        <f>(E$7*EXP(-$B$1*E$7)-D$7*EXP(-$B$1*D$7))*EXP(-E$7*$A642)</f>
        <v>3.5933536357836301E-5</v>
      </c>
      <c r="F642">
        <f>(F$7*EXP(-$B$1*F$7)-E$7*EXP(-$B$1*E$7))*EXP(-F$7*$A642)</f>
        <v>1.4858161229103974E-6</v>
      </c>
      <c r="G642">
        <f>(G$7*EXP(-$B$1*G$7)-F$7*EXP(-$B$1*F$7))*EXP(-G$7*$A642)</f>
        <v>6.1421627396870911E-8</v>
      </c>
      <c r="H642">
        <f>(H$7*EXP(-$B$1*H$7)-G$7*EXP(-$B$1*G$7))*EXP(-H$7*$A642)</f>
        <v>2.5384299703315075E-9</v>
      </c>
      <c r="I642">
        <f>(I$7*EXP(-$B$1*I$7)-H$7*EXP(-$B$1*H$7))*EXP(-I$7*$A642)</f>
        <v>1.0488006895341511E-10</v>
      </c>
      <c r="J642">
        <f>(J$7*EXP(-$B$1*J$7)-I$7*EXP(-$B$1*I$7))*EXP(-J$7*$A642)</f>
        <v>4.3321228141065721E-12</v>
      </c>
      <c r="K642" s="3">
        <f t="shared" si="1293"/>
        <v>-1.6525432701307377E-12</v>
      </c>
      <c r="L642" s="3">
        <v>0</v>
      </c>
      <c r="M642" s="4">
        <f t="shared" si="1294"/>
        <v>-1.1688317895005185E-3</v>
      </c>
      <c r="N642" s="3">
        <f t="shared" ref="N642:W642" si="1414">-N$7*EXP(-($B$1+$A642)*N$7)*(N$7-M$7)*($B$4+IF(N$6=1,1,0)*$B$3)</f>
        <v>-1.1272128621424105E-3</v>
      </c>
      <c r="O642" s="3">
        <f t="shared" si="1414"/>
        <v>-3.8738451119746865E-5</v>
      </c>
      <c r="P642" s="3">
        <f t="shared" si="1414"/>
        <v>-2.7119238737269994E-6</v>
      </c>
      <c r="Q642" s="3">
        <f t="shared" si="1414"/>
        <v>-1.594747839115039E-7</v>
      </c>
      <c r="R642" s="3">
        <f t="shared" si="1414"/>
        <v>-8.6123760417745387E-9</v>
      </c>
      <c r="S642" s="3">
        <f t="shared" si="1414"/>
        <v>-4.4213984253019996E-10</v>
      </c>
      <c r="T642" s="3">
        <f t="shared" si="1414"/>
        <v>-2.194809401050155E-11</v>
      </c>
      <c r="U642" s="3">
        <f t="shared" si="1414"/>
        <v>-1.0637295179586572E-12</v>
      </c>
      <c r="V642" s="3">
        <f t="shared" si="1414"/>
        <v>-5.0637862543745356E-14</v>
      </c>
      <c r="W642" s="3">
        <f t="shared" si="1414"/>
        <v>-2.3772044660336997E-15</v>
      </c>
      <c r="X642" s="8">
        <f t="shared" si="1296"/>
        <v>6.6263619383941346E-4</v>
      </c>
      <c r="Y642" s="8">
        <f t="shared" ref="Y642:AF642" si="1415">(-EXP(-$B$1*Y$7)+EXP(-$B$1*X$7))*EXP(-Y$7*$A642)</f>
        <v>6.3480308920748003E-4</v>
      </c>
      <c r="Z642" s="8">
        <f t="shared" si="1415"/>
        <v>2.6664013706937255E-5</v>
      </c>
      <c r="AA642" s="8">
        <f t="shared" si="1415"/>
        <v>1.1199845102381971E-6</v>
      </c>
      <c r="AB642" s="8">
        <f t="shared" si="1415"/>
        <v>4.7043379026135134E-8</v>
      </c>
      <c r="AC642" s="8">
        <f t="shared" si="1415"/>
        <v>1.9759911766332531E-9</v>
      </c>
      <c r="AD642" s="8">
        <f t="shared" si="1415"/>
        <v>8.299873884406269E-11</v>
      </c>
      <c r="AE642" s="8">
        <f t="shared" si="1415"/>
        <v>3.4862456528992631E-12</v>
      </c>
      <c r="AF642" s="8">
        <f t="shared" si="1415"/>
        <v>1.4643486059702255E-13</v>
      </c>
      <c r="AG642" s="3">
        <f t="shared" si="1298"/>
        <v>4.1313581753268448E-13</v>
      </c>
      <c r="AH642" s="9">
        <f t="shared" si="1299"/>
        <v>-5.123694827920048E-2</v>
      </c>
      <c r="AI642" s="9">
        <f t="shared" si="1300"/>
        <v>0.20494779311680192</v>
      </c>
      <c r="AJ642" s="8">
        <f t="shared" si="1301"/>
        <v>-3.395145639167629E-5</v>
      </c>
      <c r="AK642" s="7">
        <f t="shared" si="1302"/>
        <v>4.490017050398744E-3</v>
      </c>
      <c r="AL642" s="7">
        <f t="shared" si="1303"/>
        <v>-1.1688317895005185E-3</v>
      </c>
      <c r="AM642" s="10">
        <f t="shared" si="1304"/>
        <v>3.2872338045065496E-3</v>
      </c>
      <c r="AN642" s="8"/>
      <c r="AO642" s="10">
        <f>Fixing!B642</f>
        <v>3.2872105762634727E-3</v>
      </c>
      <c r="AP642" s="11">
        <f t="shared" si="1305"/>
        <v>-2.3228243076819227E-8</v>
      </c>
      <c r="AR642" t="str">
        <f t="shared" si="1306"/>
        <v>6.30999999999991 -0.00116883178950052 -3.39514563916763E-05 0.00449001705039874 0.00328723380450655</v>
      </c>
    </row>
    <row r="643" spans="1:44" x14ac:dyDescent="0.3">
      <c r="A643" s="4">
        <f t="shared" si="1307"/>
        <v>6.3199999999999097</v>
      </c>
      <c r="B643" s="4">
        <f t="shared" si="1292"/>
        <v>2.1794143682498664E-2</v>
      </c>
      <c r="C643">
        <f>(C$7*EXP(-$B$1*C$7)-B$7*EXP(-$B$1*B$7))*EXP(-C$7*$A643)</f>
        <v>2.0897052042460895E-2</v>
      </c>
      <c r="D643">
        <f>(D$7*EXP(-$B$1*D$7)-C$7*EXP(-$B$1*C$7))*EXP(-D$7*$A643)</f>
        <v>8.6017421696181896E-4</v>
      </c>
      <c r="E643">
        <f>(E$7*EXP(-$B$1*E$7)-D$7*EXP(-$B$1*D$7))*EXP(-E$7*$A643)</f>
        <v>3.5398555698265271E-5</v>
      </c>
      <c r="F643">
        <f>(F$7*EXP(-$B$1*F$7)-E$7*EXP(-$B$1*E$7))*EXP(-F$7*$A643)</f>
        <v>1.4563949924545589E-6</v>
      </c>
      <c r="G643">
        <f>(G$7*EXP(-$B$1*G$7)-F$7*EXP(-$B$1*F$7))*EXP(-G$7*$A643)</f>
        <v>5.9905122013079286E-8</v>
      </c>
      <c r="H643">
        <f>(H$7*EXP(-$B$1*H$7)-G$7*EXP(-$B$1*G$7))*EXP(-H$7*$A643)</f>
        <v>2.4634080269338805E-9</v>
      </c>
      <c r="I643">
        <f>(I$7*EXP(-$B$1*I$7)-H$7*EXP(-$B$1*H$7))*EXP(-I$7*$A643)</f>
        <v>1.0127276263888465E-10</v>
      </c>
      <c r="J643">
        <f>(J$7*EXP(-$B$1*J$7)-I$7*EXP(-$B$1*I$7))*EXP(-J$7*$A643)</f>
        <v>4.1622578489044409E-12</v>
      </c>
      <c r="K643" s="3">
        <f t="shared" si="1293"/>
        <v>-1.5798272048652243E-12</v>
      </c>
      <c r="L643" s="3">
        <v>0</v>
      </c>
      <c r="M643" s="4">
        <f t="shared" si="1294"/>
        <v>-1.1656911664270988E-3</v>
      </c>
      <c r="N643" s="3">
        <f t="shared" ref="N643:W643" si="1416">-N$7*EXP(-($B$1+$A643)*N$7)*(N$7-M$7)*($B$4+IF(N$6=1,1,0)*$B$3)</f>
        <v>-1.1243983495936322E-3</v>
      </c>
      <c r="O643" s="3">
        <f t="shared" si="1416"/>
        <v>-3.8448999536588624E-5</v>
      </c>
      <c r="P643" s="3">
        <f t="shared" si="1416"/>
        <v>-2.678235814322159E-6</v>
      </c>
      <c r="Q643" s="3">
        <f t="shared" si="1416"/>
        <v>-1.5670825294284375E-7</v>
      </c>
      <c r="R643" s="3">
        <f t="shared" si="1416"/>
        <v>-8.420761330019314E-9</v>
      </c>
      <c r="S643" s="3">
        <f t="shared" si="1416"/>
        <v>-4.3014665894580253E-10</v>
      </c>
      <c r="T643" s="3">
        <f t="shared" si="1416"/>
        <v>-2.1246247733173552E-11</v>
      </c>
      <c r="U643" s="3">
        <f t="shared" si="1416"/>
        <v>-1.0245783336626414E-12</v>
      </c>
      <c r="V643" s="3">
        <f t="shared" si="1416"/>
        <v>-4.8530844656285814E-14</v>
      </c>
      <c r="W643" s="3">
        <f t="shared" si="1416"/>
        <v>-2.2669270755873898E-15</v>
      </c>
      <c r="X643" s="8">
        <f t="shared" si="1296"/>
        <v>6.5918713155158613E-4</v>
      </c>
      <c r="Y643" s="8">
        <f t="shared" ref="Y643:AF643" si="1417">(-EXP(-$B$1*Y$7)+EXP(-$B$1*X$7))*EXP(-Y$7*$A643)</f>
        <v>6.316369955915082E-4</v>
      </c>
      <c r="Z643" s="8">
        <f t="shared" si="1417"/>
        <v>2.6398702337638775E-5</v>
      </c>
      <c r="AA643" s="8">
        <f t="shared" si="1417"/>
        <v>1.1033101132061361E-6</v>
      </c>
      <c r="AB643" s="8">
        <f t="shared" si="1417"/>
        <v>4.6111857709284512E-8</v>
      </c>
      <c r="AC643" s="8">
        <f t="shared" si="1417"/>
        <v>1.9272037806509428E-9</v>
      </c>
      <c r="AD643" s="8">
        <f t="shared" si="1417"/>
        <v>8.0545755401379616E-11</v>
      </c>
      <c r="AE643" s="8">
        <f t="shared" si="1417"/>
        <v>3.3663376848439237E-12</v>
      </c>
      <c r="AF643" s="8">
        <f t="shared" si="1417"/>
        <v>1.4069306758536204E-13</v>
      </c>
      <c r="AG643" s="3">
        <f t="shared" si="1298"/>
        <v>3.9495680121630612E-13</v>
      </c>
      <c r="AH643" s="9">
        <f t="shared" si="1299"/>
        <v>-5.1109015890619648E-2</v>
      </c>
      <c r="AI643" s="9">
        <f t="shared" si="1300"/>
        <v>0.20443606356247859</v>
      </c>
      <c r="AJ643" s="8">
        <f t="shared" si="1301"/>
        <v>-3.3690405581361997E-5</v>
      </c>
      <c r="AK643" s="7">
        <f t="shared" si="1302"/>
        <v>4.4555089431650881E-3</v>
      </c>
      <c r="AL643" s="7">
        <f t="shared" si="1303"/>
        <v>-1.1656911664270988E-3</v>
      </c>
      <c r="AM643" s="10">
        <f t="shared" si="1304"/>
        <v>3.2561273711566273E-3</v>
      </c>
      <c r="AN643" s="8"/>
      <c r="AO643" s="10">
        <f>Fixing!B643</f>
        <v>3.2561043264531806E-3</v>
      </c>
      <c r="AP643" s="11">
        <f t="shared" si="1305"/>
        <v>-2.3044703446710446E-8</v>
      </c>
      <c r="AR643" t="str">
        <f t="shared" si="1306"/>
        <v>6.31999999999991 -0.0011656911664271 -0.000033690405581362 0.00445550894316509 0.00325612737115663</v>
      </c>
    </row>
    <row r="644" spans="1:44" x14ac:dyDescent="0.3">
      <c r="A644" s="4">
        <f t="shared" si="1307"/>
        <v>6.3299999999999095</v>
      </c>
      <c r="B644" s="4">
        <f t="shared" si="1292"/>
        <v>2.1680802914329243E-2</v>
      </c>
      <c r="C644">
        <f>(C$7*EXP(-$B$1*C$7)-B$7*EXP(-$B$1*B$7))*EXP(-C$7*$A644)</f>
        <v>2.0792827560587524E-2</v>
      </c>
      <c r="D644">
        <f>(D$7*EXP(-$B$1*D$7)-C$7*EXP(-$B$1*C$7))*EXP(-D$7*$A644)</f>
        <v>8.5161534049836985E-4</v>
      </c>
      <c r="E644">
        <f>(E$7*EXP(-$B$1*E$7)-D$7*EXP(-$B$1*D$7))*EXP(-E$7*$A644)</f>
        <v>3.4871539863065187E-5</v>
      </c>
      <c r="F644">
        <f>(F$7*EXP(-$B$1*F$7)-E$7*EXP(-$B$1*E$7))*EXP(-F$7*$A644)</f>
        <v>1.4275564394145614E-6</v>
      </c>
      <c r="G644">
        <f>(G$7*EXP(-$B$1*G$7)-F$7*EXP(-$B$1*F$7))*EXP(-G$7*$A644)</f>
        <v>5.8426059280622868E-8</v>
      </c>
      <c r="H644">
        <f>(H$7*EXP(-$B$1*H$7)-G$7*EXP(-$B$1*G$7))*EXP(-H$7*$A644)</f>
        <v>2.3906033170455333E-9</v>
      </c>
      <c r="I644">
        <f>(I$7*EXP(-$B$1*I$7)-H$7*EXP(-$B$1*H$7))*EXP(-I$7*$A644)</f>
        <v>9.7789528123474276E-11</v>
      </c>
      <c r="J644">
        <f>(J$7*EXP(-$B$1*J$7)-I$7*EXP(-$B$1*I$7))*EXP(-J$7*$A644)</f>
        <v>3.9990533842562556E-12</v>
      </c>
      <c r="K644" s="3">
        <f t="shared" si="1293"/>
        <v>-1.5103108295825827E-12</v>
      </c>
      <c r="L644" s="3">
        <v>0</v>
      </c>
      <c r="M644" s="4">
        <f t="shared" si="1294"/>
        <v>-1.1625602046987944E-3</v>
      </c>
      <c r="N644" s="3">
        <f t="shared" ref="N644:W644" si="1418">-N$7*EXP(-($B$1+$A644)*N$7)*(N$7-M$7)*($B$4+IF(N$6=1,1,0)*$B$3)</f>
        <v>-1.1215908645381993E-3</v>
      </c>
      <c r="O644" s="3">
        <f t="shared" si="1418"/>
        <v>-3.8161710719792286E-5</v>
      </c>
      <c r="P644" s="3">
        <f t="shared" si="1418"/>
        <v>-2.6449662347122164E-6</v>
      </c>
      <c r="Q644" s="3">
        <f t="shared" si="1418"/>
        <v>-1.5398971510145318E-7</v>
      </c>
      <c r="R644" s="3">
        <f t="shared" si="1418"/>
        <v>-8.2334098085361945E-9</v>
      </c>
      <c r="S644" s="3">
        <f t="shared" si="1418"/>
        <v>-4.1847879427332653E-10</v>
      </c>
      <c r="T644" s="3">
        <f t="shared" si="1418"/>
        <v>-2.0566844780389513E-11</v>
      </c>
      <c r="U644" s="3">
        <f t="shared" si="1418"/>
        <v>-9.8686813150155999E-13</v>
      </c>
      <c r="V644" s="3">
        <f t="shared" si="1418"/>
        <v>-4.6511498802262501E-14</v>
      </c>
      <c r="W644" s="3">
        <f t="shared" si="1418"/>
        <v>-2.1617654011080534E-15</v>
      </c>
      <c r="X644" s="8">
        <f t="shared" si="1296"/>
        <v>6.557567680907779E-4</v>
      </c>
      <c r="Y644" s="8">
        <f t="shared" ref="Y644:AF644" si="1419">(-EXP(-$B$1*Y$7)+EXP(-$B$1*X$7))*EXP(-Y$7*$A644)</f>
        <v>6.2848669293332404E-4</v>
      </c>
      <c r="Z644" s="8">
        <f t="shared" si="1419"/>
        <v>2.6136030860573047E-5</v>
      </c>
      <c r="AA644" s="8">
        <f t="shared" si="1419"/>
        <v>1.0868839656041724E-6</v>
      </c>
      <c r="AB644" s="8">
        <f t="shared" si="1419"/>
        <v>4.5198781750350581E-8</v>
      </c>
      <c r="AC644" s="8">
        <f t="shared" si="1419"/>
        <v>1.8796209497673402E-9</v>
      </c>
      <c r="AD644" s="8">
        <f t="shared" si="1419"/>
        <v>7.8165268575559671E-11</v>
      </c>
      <c r="AE644" s="8">
        <f t="shared" si="1419"/>
        <v>3.250553901437261E-12</v>
      </c>
      <c r="AF644" s="8">
        <f t="shared" si="1419"/>
        <v>1.3517641349796E-13</v>
      </c>
      <c r="AG644" s="3">
        <f t="shared" si="1298"/>
        <v>3.7757770739564553E-13</v>
      </c>
      <c r="AH644" s="9">
        <f t="shared" si="1299"/>
        <v>-5.0981402933554514E-2</v>
      </c>
      <c r="AI644" s="9">
        <f t="shared" si="1300"/>
        <v>0.20392561173421805</v>
      </c>
      <c r="AJ644" s="8">
        <f t="shared" si="1301"/>
        <v>-3.3431400020441412E-5</v>
      </c>
      <c r="AK644" s="7">
        <f t="shared" si="1302"/>
        <v>4.4212709971936087E-3</v>
      </c>
      <c r="AL644" s="7">
        <f t="shared" si="1303"/>
        <v>-1.1625602046987944E-3</v>
      </c>
      <c r="AM644" s="10">
        <f t="shared" si="1304"/>
        <v>3.2252793924743726E-3</v>
      </c>
      <c r="AN644" s="8"/>
      <c r="AO644" s="10">
        <f>Fixing!B644</f>
        <v>3.22525652981234E-3</v>
      </c>
      <c r="AP644" s="11">
        <f t="shared" si="1305"/>
        <v>-2.2862662032649417E-8</v>
      </c>
      <c r="AR644" t="str">
        <f t="shared" si="1306"/>
        <v>6.32999999999991 -0.00116256020469879 -3.34314000204414E-05 0.00442127099719361 0.00322527939247437</v>
      </c>
    </row>
    <row r="645" spans="1:44" x14ac:dyDescent="0.3">
      <c r="A645" s="4">
        <f t="shared" si="1307"/>
        <v>6.3399999999999093</v>
      </c>
      <c r="B645" s="4">
        <f t="shared" si="1292"/>
        <v>2.156807558625376E-2</v>
      </c>
      <c r="C645">
        <f>(C$7*EXP(-$B$1*C$7)-B$7*EXP(-$B$1*B$7))*EXP(-C$7*$A645)</f>
        <v>2.0689122900486127E-2</v>
      </c>
      <c r="D645">
        <f>(D$7*EXP(-$B$1*D$7)-C$7*EXP(-$B$1*C$7))*EXP(-D$7*$A645)</f>
        <v>8.4314162627865236E-4</v>
      </c>
      <c r="E645">
        <f>(E$7*EXP(-$B$1*E$7)-D$7*EXP(-$B$1*D$7))*EXP(-E$7*$A645)</f>
        <v>3.435237027144971E-5</v>
      </c>
      <c r="F645">
        <f>(F$7*EXP(-$B$1*F$7)-E$7*EXP(-$B$1*E$7))*EXP(-F$7*$A645)</f>
        <v>1.3992889279846691E-6</v>
      </c>
      <c r="G645">
        <f>(G$7*EXP(-$B$1*G$7)-F$7*EXP(-$B$1*F$7))*EXP(-G$7*$A645)</f>
        <v>5.6983514737146423E-8</v>
      </c>
      <c r="H645">
        <f>(H$7*EXP(-$B$1*H$7)-G$7*EXP(-$B$1*G$7))*EXP(-H$7*$A645)</f>
        <v>2.3199503115130916E-9</v>
      </c>
      <c r="I645">
        <f>(I$7*EXP(-$B$1*I$7)-H$7*EXP(-$B$1*H$7))*EXP(-I$7*$A645)</f>
        <v>9.4426098009298376E-11</v>
      </c>
      <c r="J645">
        <f>(J$7*EXP(-$B$1*J$7)-I$7*EXP(-$B$1*I$7))*EXP(-J$7*$A645)</f>
        <v>3.8422482581997723E-12</v>
      </c>
      <c r="K645" s="3">
        <f t="shared" si="1293"/>
        <v>-1.443853349866206E-12</v>
      </c>
      <c r="L645" s="3">
        <v>0</v>
      </c>
      <c r="M645" s="4">
        <f t="shared" si="1294"/>
        <v>-1.1594388644732797E-3</v>
      </c>
      <c r="N645" s="3">
        <f t="shared" ref="N645:W645" si="1420">-N$7*EXP(-($B$1+$A645)*N$7)*(N$7-M$7)*($B$4+IF(N$6=1,1,0)*$B$3)</f>
        <v>-1.1187903894293203E-3</v>
      </c>
      <c r="O645" s="3">
        <f t="shared" si="1420"/>
        <v>-3.7876568509286083E-5</v>
      </c>
      <c r="P645" s="3">
        <f t="shared" si="1420"/>
        <v>-2.612109936457676E-6</v>
      </c>
      <c r="Q645" s="3">
        <f t="shared" si="1420"/>
        <v>-1.513183378138709E-7</v>
      </c>
      <c r="R645" s="3">
        <f t="shared" si="1420"/>
        <v>-8.050226626616009E-9</v>
      </c>
      <c r="S645" s="3">
        <f t="shared" si="1420"/>
        <v>-4.0712742413401627E-10</v>
      </c>
      <c r="T645" s="3">
        <f t="shared" si="1420"/>
        <v>-1.9909167469612887E-11</v>
      </c>
      <c r="U645" s="3">
        <f t="shared" si="1420"/>
        <v>-9.5054587528887896E-13</v>
      </c>
      <c r="V645" s="3">
        <f t="shared" si="1420"/>
        <v>-4.4576176989177458E-14</v>
      </c>
      <c r="W645" s="3">
        <f t="shared" si="1420"/>
        <v>-2.0614821269523934E-15</v>
      </c>
      <c r="X645" s="8">
        <f t="shared" si="1296"/>
        <v>6.5234499433862773E-4</v>
      </c>
      <c r="Y645" s="8">
        <f t="shared" ref="Y645:AF645" si="1421">(-EXP(-$B$1*Y$7)+EXP(-$B$1*X$7))*EXP(-Y$7*$A645)</f>
        <v>6.2535210247519687E-4</v>
      </c>
      <c r="Z645" s="8">
        <f t="shared" si="1421"/>
        <v>2.5875973008373477E-5</v>
      </c>
      <c r="AA645" s="8">
        <f t="shared" si="1421"/>
        <v>1.0707023714797963E-6</v>
      </c>
      <c r="AB645" s="8">
        <f t="shared" si="1421"/>
        <v>4.4303785906775238E-8</v>
      </c>
      <c r="AC645" s="8">
        <f t="shared" si="1421"/>
        <v>1.8332129431641952E-9</v>
      </c>
      <c r="AD645" s="8">
        <f t="shared" si="1421"/>
        <v>7.5855135767771622E-11</v>
      </c>
      <c r="AE645" s="8">
        <f t="shared" si="1421"/>
        <v>3.1387524530649828E-12</v>
      </c>
      <c r="AF645" s="8">
        <f t="shared" si="1421"/>
        <v>1.2987607051132766E-13</v>
      </c>
      <c r="AG645" s="3">
        <f t="shared" si="1298"/>
        <v>3.6096333746655156E-13</v>
      </c>
      <c r="AH645" s="9">
        <f t="shared" si="1299"/>
        <v>-5.0854108610423658E-2</v>
      </c>
      <c r="AI645" s="9">
        <f t="shared" si="1300"/>
        <v>0.20341643444169463</v>
      </c>
      <c r="AJ645" s="8">
        <f t="shared" si="1301"/>
        <v>-3.3174423193562778E-5</v>
      </c>
      <c r="AK645" s="7">
        <f t="shared" si="1302"/>
        <v>4.3873010335247027E-3</v>
      </c>
      <c r="AL645" s="7">
        <f t="shared" si="1303"/>
        <v>-1.1594388644732797E-3</v>
      </c>
      <c r="AM645" s="10">
        <f t="shared" si="1304"/>
        <v>3.1946877458578597E-3</v>
      </c>
      <c r="AN645" s="8"/>
      <c r="AO645" s="10">
        <f>Fixing!B645</f>
        <v>3.1946650637439361E-3</v>
      </c>
      <c r="AP645" s="11">
        <f t="shared" si="1305"/>
        <v>-2.2682113923633979E-8</v>
      </c>
      <c r="AR645" t="str">
        <f t="shared" si="1306"/>
        <v>6.33999999999991 -0.00115943886447328 -3.31744231935628E-05 0.0043873010335247 0.00319468774585786</v>
      </c>
    </row>
    <row r="646" spans="1:44" x14ac:dyDescent="0.3">
      <c r="A646" s="4">
        <f t="shared" si="1307"/>
        <v>6.3499999999999091</v>
      </c>
      <c r="B646" s="4">
        <f t="shared" si="1292"/>
        <v>2.1455958129179629E-2</v>
      </c>
      <c r="C646">
        <f>(C$7*EXP(-$B$1*C$7)-B$7*EXP(-$B$1*B$7))*EXP(-C$7*$A646)</f>
        <v>2.0585935469534803E-2</v>
      </c>
      <c r="D646">
        <f>(D$7*EXP(-$B$1*D$7)-C$7*EXP(-$B$1*C$7))*EXP(-D$7*$A646)</f>
        <v>8.3475222692418324E-4</v>
      </c>
      <c r="E646">
        <f>(E$7*EXP(-$B$1*E$7)-D$7*EXP(-$B$1*D$7))*EXP(-E$7*$A646)</f>
        <v>3.3840930108070384E-5</v>
      </c>
      <c r="F646">
        <f>(F$7*EXP(-$B$1*F$7)-E$7*EXP(-$B$1*E$7))*EXP(-F$7*$A646)</f>
        <v>1.371581150783405E-6</v>
      </c>
      <c r="G646">
        <f>(G$7*EXP(-$B$1*G$7)-F$7*EXP(-$B$1*F$7))*EXP(-G$7*$A646)</f>
        <v>5.5576586745351554E-8</v>
      </c>
      <c r="H646">
        <f>(H$7*EXP(-$B$1*H$7)-G$7*EXP(-$B$1*G$7))*EXP(-H$7*$A646)</f>
        <v>2.2513854178623476E-9</v>
      </c>
      <c r="I646">
        <f>(I$7*EXP(-$B$1*I$7)-H$7*EXP(-$B$1*H$7))*EXP(-I$7*$A646)</f>
        <v>9.1178351673846311E-11</v>
      </c>
      <c r="J646">
        <f>(J$7*EXP(-$B$1*J$7)-I$7*EXP(-$B$1*I$7))*EXP(-J$7*$A646)</f>
        <v>3.6915915490797528E-12</v>
      </c>
      <c r="K646" s="3">
        <f t="shared" si="1293"/>
        <v>-1.3803201666083815E-12</v>
      </c>
      <c r="L646" s="3">
        <v>0</v>
      </c>
      <c r="M646" s="4">
        <f t="shared" si="1294"/>
        <v>-1.1563271061541844E-3</v>
      </c>
      <c r="N646" s="3">
        <f t="shared" ref="N646:W646" si="1422">-N$7*EXP(-($B$1+$A646)*N$7)*(N$7-M$7)*($B$4+IF(N$6=1,1,0)*$B$3)</f>
        <v>-1.1159969067640176E-3</v>
      </c>
      <c r="O646" s="3">
        <f t="shared" si="1422"/>
        <v>-3.7593556865745577E-5</v>
      </c>
      <c r="P646" s="3">
        <f t="shared" si="1422"/>
        <v>-2.5796617856950835E-6</v>
      </c>
      <c r="Q646" s="3">
        <f t="shared" si="1422"/>
        <v>-1.4869330294992302E-7</v>
      </c>
      <c r="R646" s="3">
        <f t="shared" si="1422"/>
        <v>-7.8711190438605469E-9</v>
      </c>
      <c r="S646" s="3">
        <f t="shared" si="1422"/>
        <v>-3.9608396351318646E-10</v>
      </c>
      <c r="T646" s="3">
        <f t="shared" si="1422"/>
        <v>-1.9272521068036436E-11</v>
      </c>
      <c r="U646" s="3">
        <f t="shared" si="1422"/>
        <v>-9.1556048086580274E-13</v>
      </c>
      <c r="V646" s="3">
        <f t="shared" si="1422"/>
        <v>-4.2721383015801891E-14</v>
      </c>
      <c r="W646" s="3">
        <f t="shared" si="1422"/>
        <v>-1.9658509464375259E-15</v>
      </c>
      <c r="X646" s="8">
        <f t="shared" si="1296"/>
        <v>6.489517018940065E-4</v>
      </c>
      <c r="Y646" s="8">
        <f t="shared" ref="Y646:AF646" si="1423">(-EXP(-$B$1*Y$7)+EXP(-$B$1*X$7))*EXP(-Y$7*$A646)</f>
        <v>6.2223314585220209E-4</v>
      </c>
      <c r="Z646" s="8">
        <f t="shared" si="1423"/>
        <v>2.5618502775038129E-5</v>
      </c>
      <c r="AA646" s="8">
        <f t="shared" si="1423"/>
        <v>1.0547616899060602E-6</v>
      </c>
      <c r="AB646" s="8">
        <f t="shared" si="1423"/>
        <v>4.3426512168287631E-8</v>
      </c>
      <c r="AC646" s="8">
        <f t="shared" si="1423"/>
        <v>1.7879507543266745E-9</v>
      </c>
      <c r="AD646" s="8">
        <f t="shared" si="1423"/>
        <v>7.3613277702549584E-11</v>
      </c>
      <c r="AE646" s="8">
        <f t="shared" si="1423"/>
        <v>3.0307963689712701E-12</v>
      </c>
      <c r="AF646" s="8">
        <f t="shared" si="1423"/>
        <v>1.2478355694588617E-13</v>
      </c>
      <c r="AG646" s="3">
        <f t="shared" si="1298"/>
        <v>3.4508004165209539E-13</v>
      </c>
      <c r="AH646" s="9">
        <f t="shared" si="1299"/>
        <v>-5.0727132125637169E-2</v>
      </c>
      <c r="AI646" s="9">
        <f t="shared" si="1300"/>
        <v>0.20290852850254867</v>
      </c>
      <c r="AJ646" s="8">
        <f t="shared" si="1301"/>
        <v>-3.291945872513437E-5</v>
      </c>
      <c r="AK646" s="7">
        <f t="shared" si="1302"/>
        <v>4.3535968916041355E-3</v>
      </c>
      <c r="AL646" s="7">
        <f t="shared" si="1303"/>
        <v>-1.1563271061541844E-3</v>
      </c>
      <c r="AM646" s="10">
        <f t="shared" si="1304"/>
        <v>3.1643503267248167E-3</v>
      </c>
      <c r="AN646" s="8"/>
      <c r="AO646" s="10">
        <f>Fixing!B646</f>
        <v>3.1643278236839654E-3</v>
      </c>
      <c r="AP646" s="11">
        <f t="shared" si="1305"/>
        <v>-2.2503040851291206E-8</v>
      </c>
      <c r="AR646" t="str">
        <f t="shared" si="1306"/>
        <v>6.34999999999991 -0.00115632710615418 -3.29194587251344E-05 0.00435359689160414 0.00316435032672482</v>
      </c>
    </row>
    <row r="647" spans="1:44" x14ac:dyDescent="0.3">
      <c r="A647" s="4">
        <f t="shared" si="1307"/>
        <v>6.3599999999999088</v>
      </c>
      <c r="B647" s="4">
        <f t="shared" si="1292"/>
        <v>2.1344446997363917E-2</v>
      </c>
      <c r="C647">
        <f>(C$7*EXP(-$B$1*C$7)-B$7*EXP(-$B$1*B$7))*EXP(-C$7*$A647)</f>
        <v>2.0483262688042399E-2</v>
      </c>
      <c r="D647">
        <f>(D$7*EXP(-$B$1*D$7)-C$7*EXP(-$B$1*C$7))*EXP(-D$7*$A647)</f>
        <v>8.2644630348803559E-4</v>
      </c>
      <c r="E647">
        <f>(E$7*EXP(-$B$1*E$7)-D$7*EXP(-$B$1*D$7))*EXP(-E$7*$A647)</f>
        <v>3.3337104296732881E-5</v>
      </c>
      <c r="F647">
        <f>(F$7*EXP(-$B$1*F$7)-E$7*EXP(-$B$1*E$7))*EXP(-F$7*$A647)</f>
        <v>1.3444220243304469E-6</v>
      </c>
      <c r="G647">
        <f>(G$7*EXP(-$B$1*G$7)-F$7*EXP(-$B$1*F$7))*EXP(-G$7*$A647)</f>
        <v>5.4204395929443903E-8</v>
      </c>
      <c r="H647">
        <f>(H$7*EXP(-$B$1*H$7)-G$7*EXP(-$B$1*G$7))*EXP(-H$7*$A647)</f>
        <v>2.1848469230607543E-9</v>
      </c>
      <c r="I647">
        <f>(I$7*EXP(-$B$1*I$7)-H$7*EXP(-$B$1*H$7))*EXP(-I$7*$A647)</f>
        <v>8.8042310221703135E-11</v>
      </c>
      <c r="J647">
        <f>(J$7*EXP(-$B$1*J$7)-I$7*EXP(-$B$1*I$7))*EXP(-J$7*$A647)</f>
        <v>3.5468421740197945E-12</v>
      </c>
      <c r="K647" s="3">
        <f t="shared" si="1293"/>
        <v>-1.3195826034010599E-12</v>
      </c>
      <c r="L647" s="3">
        <v>0</v>
      </c>
      <c r="M647" s="4">
        <f t="shared" si="1294"/>
        <v>-1.1532248903889705E-3</v>
      </c>
      <c r="N647" s="3">
        <f t="shared" ref="N647:W647" si="1424">-N$7*EXP(-($B$1+$A647)*N$7)*(N$7-M$7)*($B$4+IF(N$6=1,1,0)*$B$3)</f>
        <v>-1.1132103990830148E-3</v>
      </c>
      <c r="O647" s="3">
        <f t="shared" si="1424"/>
        <v>-3.7312659869691113E-5</v>
      </c>
      <c r="P647" s="3">
        <f t="shared" si="1424"/>
        <v>-2.5476167123348711E-6</v>
      </c>
      <c r="Q647" s="3">
        <f t="shared" si="1424"/>
        <v>-1.4611380657216582E-7</v>
      </c>
      <c r="R647" s="3">
        <f t="shared" si="1424"/>
        <v>-7.6959963832306903E-9</v>
      </c>
      <c r="S647" s="3">
        <f t="shared" si="1424"/>
        <v>-3.853400602674052E-10</v>
      </c>
      <c r="T647" s="3">
        <f t="shared" si="1424"/>
        <v>-1.8656233058706113E-11</v>
      </c>
      <c r="U647" s="3">
        <f t="shared" si="1424"/>
        <v>-8.8186274425573412E-13</v>
      </c>
      <c r="V647" s="3">
        <f t="shared" si="1424"/>
        <v>-4.094376615621303E-14</v>
      </c>
      <c r="W647" s="3">
        <f t="shared" si="1424"/>
        <v>-1.8746560511405113E-15</v>
      </c>
      <c r="X647" s="8">
        <f t="shared" si="1296"/>
        <v>6.4557678306747591E-4</v>
      </c>
      <c r="Y647" s="8">
        <f t="shared" ref="Y647:AF647" si="1425">(-EXP(-$B$1*Y$7)+EXP(-$B$1*X$7))*EXP(-Y$7*$A647)</f>
        <v>6.1912974509026146E-4</v>
      </c>
      <c r="Z647" s="8">
        <f t="shared" si="1425"/>
        <v>2.5363594413329106E-5</v>
      </c>
      <c r="AA647" s="8">
        <f t="shared" si="1425"/>
        <v>1.0390583341623624E-6</v>
      </c>
      <c r="AB647" s="8">
        <f t="shared" si="1425"/>
        <v>4.2566609613695214E-8</v>
      </c>
      <c r="AC647" s="8">
        <f t="shared" si="1425"/>
        <v>1.7438060929133425E-9</v>
      </c>
      <c r="AD647" s="8">
        <f t="shared" si="1425"/>
        <v>7.1437676556305138E-11</v>
      </c>
      <c r="AE647" s="8">
        <f t="shared" si="1425"/>
        <v>2.9265533894524239E-12</v>
      </c>
      <c r="AF647" s="8">
        <f t="shared" si="1425"/>
        <v>1.1989072369347006E-13</v>
      </c>
      <c r="AG647" s="3">
        <f t="shared" si="1298"/>
        <v>3.2989565085026503E-13</v>
      </c>
      <c r="AH647" s="9">
        <f t="shared" si="1299"/>
        <v>-5.0600472685591584E-2</v>
      </c>
      <c r="AI647" s="9">
        <f t="shared" si="1300"/>
        <v>0.20240189074236634</v>
      </c>
      <c r="AJ647" s="8">
        <f t="shared" si="1301"/>
        <v>-3.2666490378057898E-5</v>
      </c>
      <c r="AK647" s="7">
        <f t="shared" si="1302"/>
        <v>4.3201564291166809E-3</v>
      </c>
      <c r="AL647" s="7">
        <f t="shared" si="1303"/>
        <v>-1.1532248903889705E-3</v>
      </c>
      <c r="AM647" s="10">
        <f t="shared" si="1304"/>
        <v>3.1342650483496522E-3</v>
      </c>
      <c r="AN647" s="8"/>
      <c r="AO647" s="10">
        <f>Fixing!B647</f>
        <v>3.1342427229218177E-3</v>
      </c>
      <c r="AP647" s="11">
        <f t="shared" si="1305"/>
        <v>-2.2325427834549161E-8</v>
      </c>
      <c r="AR647" t="str">
        <f t="shared" si="1306"/>
        <v>6.35999999999991 -0.00115322489038897 -3.26664903780579E-05 0.00432015642911668 0.00313426504834965</v>
      </c>
    </row>
    <row r="648" spans="1:44" x14ac:dyDescent="0.3">
      <c r="A648" s="4">
        <f t="shared" si="1307"/>
        <v>6.3699999999999086</v>
      </c>
      <c r="B648" s="4">
        <f t="shared" si="1292"/>
        <v>2.1233538668234041E-2</v>
      </c>
      <c r="C648">
        <f>(C$7*EXP(-$B$1*C$7)-B$7*EXP(-$B$1*B$7))*EXP(-C$7*$A648)</f>
        <v>2.0381101989184035E-2</v>
      </c>
      <c r="D648">
        <f>(D$7*EXP(-$B$1*D$7)-C$7*EXP(-$B$1*C$7))*EXP(-D$7*$A648)</f>
        <v>8.1822302537094425E-4</v>
      </c>
      <c r="E648">
        <f>(E$7*EXP(-$B$1*E$7)-D$7*EXP(-$B$1*D$7))*EXP(-E$7*$A648)</f>
        <v>3.2840779474504159E-5</v>
      </c>
      <c r="F648">
        <f>(F$7*EXP(-$B$1*F$7)-E$7*EXP(-$B$1*E$7))*EXP(-F$7*$A648)</f>
        <v>1.3178006846130867E-6</v>
      </c>
      <c r="G648">
        <f>(G$7*EXP(-$B$1*G$7)-F$7*EXP(-$B$1*F$7))*EXP(-G$7*$A648)</f>
        <v>5.286608462549482E-8</v>
      </c>
      <c r="H648">
        <f>(H$7*EXP(-$B$1*H$7)-G$7*EXP(-$B$1*G$7))*EXP(-H$7*$A648)</f>
        <v>2.1202749379715152E-9</v>
      </c>
      <c r="I648">
        <f>(I$7*EXP(-$B$1*I$7)-H$7*EXP(-$B$1*H$7))*EXP(-I$7*$A648)</f>
        <v>8.5014131609905455E-11</v>
      </c>
      <c r="J648">
        <f>(J$7*EXP(-$B$1*J$7)-I$7*EXP(-$B$1*I$7))*EXP(-J$7*$A648)</f>
        <v>3.4077685031382878E-12</v>
      </c>
      <c r="K648" s="3">
        <f t="shared" si="1293"/>
        <v>-1.2615176459221819E-12</v>
      </c>
      <c r="L648" s="3">
        <v>0</v>
      </c>
      <c r="M648" s="4">
        <f t="shared" si="1294"/>
        <v>-1.1501321780668407E-3</v>
      </c>
      <c r="N648" s="3">
        <f t="shared" ref="N648:W648" si="1426">-N$7*EXP(-($B$1+$A648)*N$7)*(N$7-M$7)*($B$4+IF(N$6=1,1,0)*$B$3)</f>
        <v>-1.11043084897063E-3</v>
      </c>
      <c r="O648" s="3">
        <f t="shared" si="1426"/>
        <v>-3.7033861720592671E-5</v>
      </c>
      <c r="P648" s="3">
        <f t="shared" si="1426"/>
        <v>-2.5159697092691247E-6</v>
      </c>
      <c r="Q648" s="3">
        <f t="shared" si="1426"/>
        <v>-1.435790586896728E-7</v>
      </c>
      <c r="R648" s="3">
        <f t="shared" si="1426"/>
        <v>-7.5247699851392543E-9</v>
      </c>
      <c r="S648" s="3">
        <f t="shared" si="1426"/>
        <v>-3.7488758880778076E-10</v>
      </c>
      <c r="T648" s="3">
        <f t="shared" si="1426"/>
        <v>-1.8059652430112512E-11</v>
      </c>
      <c r="U648" s="3">
        <f t="shared" si="1426"/>
        <v>-8.4940527246308665E-13</v>
      </c>
      <c r="V648" s="3">
        <f t="shared" si="1426"/>
        <v>-3.9240115106633923E-14</v>
      </c>
      <c r="W648" s="3">
        <f t="shared" si="1426"/>
        <v>-1.787691643889045E-15</v>
      </c>
      <c r="X648" s="8">
        <f t="shared" si="1296"/>
        <v>6.4222013087579652E-4</v>
      </c>
      <c r="Y648" s="8">
        <f t="shared" ref="Y648:AF648" si="1427">(-EXP(-$B$1*Y$7)+EXP(-$B$1*X$7))*EXP(-Y$7*$A648)</f>
        <v>6.1604182260419451E-4</v>
      </c>
      <c r="Z648" s="8">
        <f t="shared" si="1427"/>
        <v>2.511122243219781E-5</v>
      </c>
      <c r="AA648" s="8">
        <f t="shared" si="1427"/>
        <v>1.0235887709274134E-6</v>
      </c>
      <c r="AB648" s="8">
        <f t="shared" si="1427"/>
        <v>4.1723734270510644E-8</v>
      </c>
      <c r="AC648" s="8">
        <f t="shared" si="1427"/>
        <v>1.7007513670737818E-9</v>
      </c>
      <c r="AD648" s="8">
        <f t="shared" si="1427"/>
        <v>6.9326374141149462E-11</v>
      </c>
      <c r="AE648" s="8">
        <f t="shared" si="1427"/>
        <v>2.8258958038221996E-12</v>
      </c>
      <c r="AF648" s="8">
        <f t="shared" si="1427"/>
        <v>1.1518974117701534E-13</v>
      </c>
      <c r="AG648" s="3">
        <f t="shared" si="1298"/>
        <v>3.1537941148054551E-13</v>
      </c>
      <c r="AH648" s="9">
        <f t="shared" si="1299"/>
        <v>-5.0474129498665005E-2</v>
      </c>
      <c r="AI648" s="9">
        <f t="shared" si="1300"/>
        <v>0.20189651799466002</v>
      </c>
      <c r="AJ648" s="8">
        <f t="shared" si="1301"/>
        <v>-3.2415502052474539E-5</v>
      </c>
      <c r="AK648" s="7">
        <f t="shared" si="1302"/>
        <v>4.2869775218214237E-3</v>
      </c>
      <c r="AL648" s="7">
        <f t="shared" si="1303"/>
        <v>-1.1501321780668407E-3</v>
      </c>
      <c r="AM648" s="10">
        <f t="shared" si="1304"/>
        <v>3.1044298417021087E-3</v>
      </c>
      <c r="AN648" s="8"/>
      <c r="AO648" s="10">
        <f>Fixing!B648</f>
        <v>3.1044076924356626E-3</v>
      </c>
      <c r="AP648" s="11">
        <f t="shared" si="1305"/>
        <v>-2.2149266446121196E-8</v>
      </c>
      <c r="AR648" t="str">
        <f t="shared" si="1306"/>
        <v>6.36999999999991 -0.00115013217806684 -3.24155020524745E-05 0.00428697752182142 0.00310442984170211</v>
      </c>
    </row>
    <row r="649" spans="1:44" x14ac:dyDescent="0.3">
      <c r="A649" s="4">
        <f t="shared" si="1307"/>
        <v>6.3799999999999084</v>
      </c>
      <c r="B649" s="4">
        <f t="shared" si="1292"/>
        <v>2.1123229642210046E-2</v>
      </c>
      <c r="C649">
        <f>(C$7*EXP(-$B$1*C$7)-B$7*EXP(-$B$1*B$7))*EXP(-C$7*$A649)</f>
        <v>2.0279450818936919E-2</v>
      </c>
      <c r="D649">
        <f>(D$7*EXP(-$B$1*D$7)-C$7*EXP(-$B$1*C$7))*EXP(-D$7*$A649)</f>
        <v>8.1008157023824479E-4</v>
      </c>
      <c r="E649">
        <f>(E$7*EXP(-$B$1*E$7)-D$7*EXP(-$B$1*D$7))*EXP(-E$7*$A649)</f>
        <v>3.2351843966205281E-5</v>
      </c>
      <c r="F649">
        <f>(F$7*EXP(-$B$1*F$7)-E$7*EXP(-$B$1*E$7))*EXP(-F$7*$A649)</f>
        <v>1.2917064827404822E-6</v>
      </c>
      <c r="G649">
        <f>(G$7*EXP(-$B$1*G$7)-F$7*EXP(-$B$1*F$7))*EXP(-G$7*$A649)</f>
        <v>5.1560816345373729E-8</v>
      </c>
      <c r="H649">
        <f>(H$7*EXP(-$B$1*H$7)-G$7*EXP(-$B$1*G$7))*EXP(-H$7*$A649)</f>
        <v>2.0576113434493019E-9</v>
      </c>
      <c r="I649">
        <f>(I$7*EXP(-$B$1*I$7)-H$7*EXP(-$B$1*H$7))*EXP(-I$7*$A649)</f>
        <v>8.2090105940958569E-11</v>
      </c>
      <c r="J649">
        <f>(J$7*EXP(-$B$1*J$7)-I$7*EXP(-$B$1*I$7))*EXP(-J$7*$A649)</f>
        <v>3.2741479888911903E-12</v>
      </c>
      <c r="K649" s="3">
        <f t="shared" si="1293"/>
        <v>-1.2060076927896236E-12</v>
      </c>
      <c r="L649" s="3">
        <v>0</v>
      </c>
      <c r="M649" s="4">
        <f t="shared" si="1294"/>
        <v>-1.1470489303166617E-3</v>
      </c>
      <c r="N649" s="3">
        <f t="shared" ref="N649:W649" si="1428">-N$7*EXP(-($B$1+$A649)*N$7)*(N$7-M$7)*($B$4+IF(N$6=1,1,0)*$B$3)</f>
        <v>-1.1076582390546659E-3</v>
      </c>
      <c r="O649" s="3">
        <f t="shared" si="1428"/>
        <v>-3.6757146735980782E-5</v>
      </c>
      <c r="P649" s="3">
        <f t="shared" si="1428"/>
        <v>-2.4847158315892343E-6</v>
      </c>
      <c r="Q649" s="3">
        <f t="shared" si="1428"/>
        <v>-1.4108828301609399E-7</v>
      </c>
      <c r="R649" s="3">
        <f t="shared" si="1428"/>
        <v>-7.3573531625651847E-9</v>
      </c>
      <c r="S649" s="3">
        <f t="shared" si="1428"/>
        <v>-3.647186439545996E-10</v>
      </c>
      <c r="T649" s="3">
        <f t="shared" si="1428"/>
        <v>-1.7482148988499369E-11</v>
      </c>
      <c r="U649" s="3">
        <f t="shared" si="1428"/>
        <v>-8.1814241681908052E-13</v>
      </c>
      <c r="V649" s="3">
        <f t="shared" si="1428"/>
        <v>-3.7607352184142407E-14</v>
      </c>
      <c r="W649" s="3">
        <f t="shared" si="1428"/>
        <v>-1.7047614743442817E-15</v>
      </c>
      <c r="X649" s="8">
        <f t="shared" si="1296"/>
        <v>6.3888163903648735E-4</v>
      </c>
      <c r="Y649" s="8">
        <f t="shared" ref="Y649:AF649" si="1429">(-EXP(-$B$1*Y$7)+EXP(-$B$1*X$7))*EXP(-Y$7*$A649)</f>
        <v>6.1296930119577827E-4</v>
      </c>
      <c r="Z649" s="8">
        <f t="shared" si="1429"/>
        <v>2.4861361594235827E-5</v>
      </c>
      <c r="AA649" s="8">
        <f t="shared" si="1429"/>
        <v>1.0083495194842205E-6</v>
      </c>
      <c r="AB649" s="8">
        <f t="shared" si="1429"/>
        <v>4.0897548977358153E-8</v>
      </c>
      <c r="AC649" s="8">
        <f t="shared" si="1429"/>
        <v>1.6587596662027961E-9</v>
      </c>
      <c r="AD649" s="8">
        <f t="shared" si="1429"/>
        <v>6.7277470142391452E-11</v>
      </c>
      <c r="AE649" s="8">
        <f t="shared" si="1429"/>
        <v>2.7287002939502547E-12</v>
      </c>
      <c r="AF649" s="8">
        <f t="shared" si="1429"/>
        <v>1.1067308682156594E-13</v>
      </c>
      <c r="AG649" s="3">
        <f t="shared" si="1298"/>
        <v>3.0150192319740601E-13</v>
      </c>
      <c r="AH649" s="9">
        <f t="shared" si="1299"/>
        <v>-5.0348101775212088E-2</v>
      </c>
      <c r="AI649" s="9">
        <f t="shared" si="1300"/>
        <v>0.20139240710084835</v>
      </c>
      <c r="AJ649" s="8">
        <f t="shared" si="1301"/>
        <v>-3.2166477784523374E-5</v>
      </c>
      <c r="AK649" s="7">
        <f t="shared" si="1302"/>
        <v>4.2540580633886726E-3</v>
      </c>
      <c r="AL649" s="7">
        <f t="shared" si="1303"/>
        <v>-1.1470489303166617E-3</v>
      </c>
      <c r="AM649" s="10">
        <f t="shared" si="1304"/>
        <v>3.0748426552874878E-3</v>
      </c>
      <c r="AN649" s="8"/>
      <c r="AO649" s="10">
        <f>Fixing!B649</f>
        <v>3.0748206807421508E-3</v>
      </c>
      <c r="AP649" s="11">
        <f t="shared" si="1305"/>
        <v>-2.1974545337012652E-8</v>
      </c>
      <c r="AR649" t="str">
        <f t="shared" si="1306"/>
        <v>6.37999999999991 -0.00114704893031666 -3.21664777845234E-05 0.00425405806338867 0.00307484265528749</v>
      </c>
    </row>
    <row r="650" spans="1:44" x14ac:dyDescent="0.3">
      <c r="A650" s="4">
        <f t="shared" si="1307"/>
        <v>6.3899999999999082</v>
      </c>
      <c r="B650" s="4">
        <f t="shared" si="1292"/>
        <v>2.1013516442528579E-2</v>
      </c>
      <c r="C650">
        <f>(C$7*EXP(-$B$1*C$7)-B$7*EXP(-$B$1*B$7))*EXP(-C$7*$A650)</f>
        <v>2.01783066360165E-2</v>
      </c>
      <c r="D650">
        <f>(D$7*EXP(-$B$1*D$7)-C$7*EXP(-$B$1*C$7))*EXP(-D$7*$A650)</f>
        <v>8.0202112393763943E-4</v>
      </c>
      <c r="E650">
        <f>(E$7*EXP(-$B$1*E$7)-D$7*EXP(-$B$1*D$7))*EXP(-E$7*$A650)</f>
        <v>3.1870187759284105E-5</v>
      </c>
      <c r="F650">
        <f>(F$7*EXP(-$B$1*F$7)-E$7*EXP(-$B$1*E$7))*EXP(-F$7*$A650)</f>
        <v>1.2661289806839564E-6</v>
      </c>
      <c r="G650">
        <f>(G$7*EXP(-$B$1*G$7)-F$7*EXP(-$B$1*F$7))*EXP(-G$7*$A650)</f>
        <v>5.0287775253915541E-8</v>
      </c>
      <c r="H650">
        <f>(H$7*EXP(-$B$1*H$7)-G$7*EXP(-$B$1*G$7))*EXP(-H$7*$A650)</f>
        <v>1.9967997380291186E-9</v>
      </c>
      <c r="I650">
        <f>(I$7*EXP(-$B$1*I$7)-H$7*EXP(-$B$1*H$7))*EXP(-I$7*$A650)</f>
        <v>7.9266650917747021E-11</v>
      </c>
      <c r="J650">
        <f>(J$7*EXP(-$B$1*J$7)-I$7*EXP(-$B$1*I$7))*EXP(-J$7*$A650)</f>
        <v>3.1457668099484766E-12</v>
      </c>
      <c r="K650" s="3">
        <f t="shared" si="1293"/>
        <v>-1.1529403173782295E-12</v>
      </c>
      <c r="L650" s="3">
        <v>0</v>
      </c>
      <c r="M650" s="4">
        <f t="shared" si="1294"/>
        <v>-1.1439751085049147E-3</v>
      </c>
      <c r="N650" s="3">
        <f t="shared" ref="N650:W650" si="1430">-N$7*EXP(-($B$1+$A650)*N$7)*(N$7-M$7)*($B$4+IF(N$6=1,1,0)*$B$3)</f>
        <v>-1.1048925520063017E-3</v>
      </c>
      <c r="O650" s="3">
        <f t="shared" si="1430"/>
        <v>-3.6482499350564676E-5</v>
      </c>
      <c r="P650" s="3">
        <f t="shared" si="1430"/>
        <v>-2.453850195813223E-6</v>
      </c>
      <c r="Q650" s="3">
        <f t="shared" si="1430"/>
        <v>-1.386407167319113E-7</v>
      </c>
      <c r="R650" s="3">
        <f t="shared" si="1430"/>
        <v>-7.1936611571664216E-9</v>
      </c>
      <c r="S650" s="3">
        <f t="shared" si="1430"/>
        <v>-3.5482553495865727E-10</v>
      </c>
      <c r="T650" s="3">
        <f t="shared" si="1430"/>
        <v>-1.6923112692163066E-11</v>
      </c>
      <c r="U650" s="3">
        <f t="shared" si="1430"/>
        <v>-7.8803020878075903E-13</v>
      </c>
      <c r="V650" s="3">
        <f t="shared" si="1430"/>
        <v>-3.6042527766770556E-14</v>
      </c>
      <c r="W650" s="3">
        <f t="shared" si="1430"/>
        <v>-1.6256783961277253E-15</v>
      </c>
      <c r="X650" s="8">
        <f t="shared" si="1296"/>
        <v>6.3556120196243558E-4</v>
      </c>
      <c r="Y650" s="8">
        <f t="shared" ref="Y650:AF650" si="1431">(-EXP(-$B$1*Y$7)+EXP(-$B$1*X$7))*EXP(-Y$7*$A650)</f>
        <v>6.0991210405181751E-4</v>
      </c>
      <c r="Z650" s="8">
        <f t="shared" si="1431"/>
        <v>2.4613986913151137E-5</v>
      </c>
      <c r="AA650" s="8">
        <f t="shared" si="1431"/>
        <v>9.9333715093691602E-7</v>
      </c>
      <c r="AB650" s="8">
        <f t="shared" si="1431"/>
        <v>4.0087723249104524E-8</v>
      </c>
      <c r="AC650" s="8">
        <f t="shared" si="1431"/>
        <v>1.6178047441203979E-9</v>
      </c>
      <c r="AD650" s="8">
        <f t="shared" si="1431"/>
        <v>6.5289120408126841E-11</v>
      </c>
      <c r="AE650" s="8">
        <f t="shared" si="1431"/>
        <v>2.6348477831819792E-12</v>
      </c>
      <c r="AF650" s="8">
        <f t="shared" si="1431"/>
        <v>1.063335330165488E-13</v>
      </c>
      <c r="AG650" s="3">
        <f t="shared" si="1298"/>
        <v>2.8823507934455738E-13</v>
      </c>
      <c r="AH650" s="9">
        <f t="shared" si="1299"/>
        <v>-5.0222388727559165E-2</v>
      </c>
      <c r="AI650" s="9">
        <f t="shared" si="1300"/>
        <v>0.20088955491023666</v>
      </c>
      <c r="AJ650" s="8">
        <f t="shared" si="1301"/>
        <v>-3.1919401745112177E-5</v>
      </c>
      <c r="AK650" s="7">
        <f t="shared" si="1302"/>
        <v>4.2213959652385056E-3</v>
      </c>
      <c r="AL650" s="7">
        <f t="shared" si="1303"/>
        <v>-1.1439751085049147E-3</v>
      </c>
      <c r="AM650" s="10">
        <f t="shared" si="1304"/>
        <v>3.0455014549884791E-3</v>
      </c>
      <c r="AN650" s="8"/>
      <c r="AO650" s="10">
        <f>Fixing!B650</f>
        <v>3.0454796537375713E-3</v>
      </c>
      <c r="AP650" s="11">
        <f t="shared" si="1305"/>
        <v>-2.1801250907858838E-8</v>
      </c>
      <c r="AR650" t="str">
        <f t="shared" si="1306"/>
        <v>6.38999999999991 -0.00114397510850491 -3.19194017451122E-05 0.00422139596523851 0.00304550145498848</v>
      </c>
    </row>
    <row r="651" spans="1:44" x14ac:dyDescent="0.3">
      <c r="A651" s="4">
        <f t="shared" si="1307"/>
        <v>6.399999999999908</v>
      </c>
      <c r="B651" s="4">
        <f t="shared" si="1292"/>
        <v>2.0904395615068443E-2</v>
      </c>
      <c r="C651">
        <f>(C$7*EXP(-$B$1*C$7)-B$7*EXP(-$B$1*B$7))*EXP(-C$7*$A651)</f>
        <v>2.0077666911812935E-2</v>
      </c>
      <c r="D651">
        <f>(D$7*EXP(-$B$1*D$7)-C$7*EXP(-$B$1*C$7))*EXP(-D$7*$A651)</f>
        <v>7.9404088041778109E-4</v>
      </c>
      <c r="E651">
        <f>(E$7*EXP(-$B$1*E$7)-D$7*EXP(-$B$1*D$7))*EXP(-E$7*$A651)</f>
        <v>3.139570247906213E-5</v>
      </c>
      <c r="F651">
        <f>(F$7*EXP(-$B$1*F$7)-E$7*EXP(-$B$1*E$7))*EXP(-F$7*$A651)</f>
        <v>1.2410579471016491E-6</v>
      </c>
      <c r="G651">
        <f>(G$7*EXP(-$B$1*G$7)-F$7*EXP(-$B$1*F$7))*EXP(-G$7*$A651)</f>
        <v>4.9046165658996997E-8</v>
      </c>
      <c r="H651">
        <f>(H$7*EXP(-$B$1*H$7)-G$7*EXP(-$B$1*G$7))*EXP(-H$7*$A651)</f>
        <v>1.9377853871611874E-9</v>
      </c>
      <c r="I651">
        <f>(I$7*EXP(-$B$1*I$7)-H$7*EXP(-$B$1*H$7))*EXP(-I$7*$A651)</f>
        <v>7.6540307454774315E-11</v>
      </c>
      <c r="J651">
        <f>(J$7*EXP(-$B$1*J$7)-I$7*EXP(-$B$1*I$7))*EXP(-J$7*$A651)</f>
        <v>3.0224195290343922E-12</v>
      </c>
      <c r="K651" s="3">
        <f t="shared" si="1293"/>
        <v>-1.1022080401174441E-12</v>
      </c>
      <c r="L651" s="3">
        <v>0</v>
      </c>
      <c r="M651" s="4">
        <f t="shared" si="1294"/>
        <v>-1.1409106742336626E-3</v>
      </c>
      <c r="N651" s="3">
        <f t="shared" ref="N651:W651" si="1432">-N$7*EXP(-($B$1+$A651)*N$7)*(N$7-M$7)*($B$4+IF(N$6=1,1,0)*$B$3)</f>
        <v>-1.102133770539984E-3</v>
      </c>
      <c r="O651" s="3">
        <f t="shared" si="1432"/>
        <v>-3.6209904115356426E-5</v>
      </c>
      <c r="P651" s="3">
        <f t="shared" si="1432"/>
        <v>-2.4233679791227007E-6</v>
      </c>
      <c r="Q651" s="3">
        <f t="shared" si="1432"/>
        <v>-1.3623561025082077E-7</v>
      </c>
      <c r="R651" s="3">
        <f t="shared" si="1432"/>
        <v>-7.0336110963691226E-9</v>
      </c>
      <c r="S651" s="3">
        <f t="shared" si="1432"/>
        <v>-3.4520077968476324E-10</v>
      </c>
      <c r="T651" s="3">
        <f t="shared" si="1432"/>
        <v>-1.6381953007038983E-11</v>
      </c>
      <c r="U651" s="3">
        <f t="shared" si="1432"/>
        <v>-7.5902629809300238E-13</v>
      </c>
      <c r="V651" s="3">
        <f t="shared" si="1432"/>
        <v>-3.4542814964946879E-14</v>
      </c>
      <c r="W651" s="3">
        <f t="shared" si="1432"/>
        <v>-1.5502639444928498E-15</v>
      </c>
      <c r="X651" s="8">
        <f t="shared" si="1296"/>
        <v>6.3225871475655507E-4</v>
      </c>
      <c r="Y651" s="8">
        <f t="shared" ref="Y651:AF651" si="1433">(-EXP(-$B$1*Y$7)+EXP(-$B$1*X$7))*EXP(-Y$7*$A651)</f>
        <v>6.0687015474222416E-4</v>
      </c>
      <c r="Z651" s="8">
        <f t="shared" si="1433"/>
        <v>2.4369073651269491E-5</v>
      </c>
      <c r="AA651" s="8">
        <f t="shared" si="1433"/>
        <v>9.7854828743924499E-7</v>
      </c>
      <c r="AB651" s="8">
        <f t="shared" si="1433"/>
        <v>3.9293933144660644E-8</v>
      </c>
      <c r="AC651" s="8">
        <f t="shared" si="1433"/>
        <v>1.5778610026670866E-9</v>
      </c>
      <c r="AD651" s="8">
        <f t="shared" si="1433"/>
        <v>6.3359535289377374E-11</v>
      </c>
      <c r="AE651" s="8">
        <f t="shared" si="1433"/>
        <v>2.5442232904547608E-12</v>
      </c>
      <c r="AF651" s="8">
        <f t="shared" si="1433"/>
        <v>1.0216413555005506E-13</v>
      </c>
      <c r="AG651" s="3">
        <f t="shared" si="1298"/>
        <v>2.7555201002936108E-13</v>
      </c>
      <c r="AH651" s="9">
        <f t="shared" si="1299"/>
        <v>-5.0096989569999278E-2</v>
      </c>
      <c r="AI651" s="9">
        <f t="shared" si="1300"/>
        <v>0.20038795827999711</v>
      </c>
      <c r="AJ651" s="8">
        <f t="shared" si="1301"/>
        <v>-3.1674258238700289E-5</v>
      </c>
      <c r="AK651" s="7">
        <f t="shared" si="1302"/>
        <v>4.1889891563808897E-3</v>
      </c>
      <c r="AL651" s="7">
        <f t="shared" si="1303"/>
        <v>-1.1409106742336626E-3</v>
      </c>
      <c r="AM651" s="10">
        <f t="shared" si="1304"/>
        <v>3.016404223908527E-3</v>
      </c>
      <c r="AN651" s="8"/>
      <c r="AO651" s="10">
        <f>Fixing!B651</f>
        <v>3.0163825945437746E-3</v>
      </c>
      <c r="AP651" s="11">
        <f t="shared" si="1305"/>
        <v>-2.1629364752376312E-8</v>
      </c>
      <c r="AR651" t="str">
        <f t="shared" si="1306"/>
        <v>6.39999999999991 -0.00114091067423366 -3.16742582387003E-05 0.00418898915638089 0.00301640422390853</v>
      </c>
    </row>
    <row r="652" spans="1:44" x14ac:dyDescent="0.3">
      <c r="A652" s="4">
        <f t="shared" si="1307"/>
        <v>6.4099999999999078</v>
      </c>
      <c r="B652" s="4">
        <f t="shared" ref="B652:B715" si="1434">SUM(C652:L652)</f>
        <v>2.0795863728177755E-2</v>
      </c>
      <c r="C652">
        <f>(C$7*EXP(-$B$1*C$7)-B$7*EXP(-$B$1*B$7))*EXP(-C$7*$A652)</f>
        <v>1.9977529130327874E-2</v>
      </c>
      <c r="D652">
        <f>(D$7*EXP(-$B$1*D$7)-C$7*EXP(-$B$1*C$7))*EXP(-D$7*$A652)</f>
        <v>7.8614004164766725E-4</v>
      </c>
      <c r="E652">
        <f>(E$7*EXP(-$B$1*E$7)-D$7*EXP(-$B$1*D$7))*EXP(-E$7*$A652)</f>
        <v>3.0928281364349618E-5</v>
      </c>
      <c r="F652">
        <f>(F$7*EXP(-$B$1*F$7)-E$7*EXP(-$B$1*E$7))*EXP(-F$7*$A652)</f>
        <v>1.2164833532458422E-6</v>
      </c>
      <c r="G652">
        <f>(G$7*EXP(-$B$1*G$7)-F$7*EXP(-$B$1*F$7))*EXP(-G$7*$A652)</f>
        <v>4.7835211514203291E-8</v>
      </c>
      <c r="H652">
        <f>(H$7*EXP(-$B$1*H$7)-G$7*EXP(-$B$1*G$7))*EXP(-H$7*$A652)</f>
        <v>1.8805151739461452E-9</v>
      </c>
      <c r="I652">
        <f>(I$7*EXP(-$B$1*I$7)-H$7*EXP(-$B$1*H$7))*EXP(-I$7*$A652)</f>
        <v>7.3907735440349726E-11</v>
      </c>
      <c r="J652">
        <f>(J$7*EXP(-$B$1*J$7)-I$7*EXP(-$B$1*I$7))*EXP(-J$7*$A652)</f>
        <v>2.9039087641839854E-12</v>
      </c>
      <c r="K652" s="3">
        <f t="shared" ref="K652:K715" si="1435">(K$7*EXP(-$B$1*K$7)-J$7*EXP(-$B$1*J$7))*EXP(-K$7*$A652)-K$7*EXP(-($B$1+$A652)*K$7)</f>
        <v>-1.0537081108084753E-12</v>
      </c>
      <c r="L652" s="3">
        <v>0</v>
      </c>
      <c r="M652" s="4">
        <f t="shared" ref="M652:M715" si="1436">SUM(N652:W652)</f>
        <v>-1.1378555893385438E-3</v>
      </c>
      <c r="N652" s="3">
        <f t="shared" ref="N652:W652" si="1437">-N$7*EXP(-($B$1+$A652)*N$7)*(N$7-M$7)*($B$4+IF(N$6=1,1,0)*$B$3)</f>
        <v>-1.0993818774133199E-3</v>
      </c>
      <c r="O652" s="3">
        <f t="shared" si="1437"/>
        <v>-3.5939345696802248E-5</v>
      </c>
      <c r="P652" s="3">
        <f t="shared" si="1437"/>
        <v>-2.3932644186093008E-6</v>
      </c>
      <c r="Q652" s="3">
        <f t="shared" si="1437"/>
        <v>-1.3387222699016457E-7</v>
      </c>
      <c r="R652" s="3">
        <f t="shared" si="1437"/>
        <v>-6.8771219514116947E-9</v>
      </c>
      <c r="S652" s="3">
        <f t="shared" si="1437"/>
        <v>-3.3583709895301889E-10</v>
      </c>
      <c r="T652" s="3">
        <f t="shared" si="1437"/>
        <v>-1.5858098282895222E-11</v>
      </c>
      <c r="U652" s="3">
        <f t="shared" si="1437"/>
        <v>-7.3108989322648192E-13</v>
      </c>
      <c r="V652" s="3">
        <f t="shared" si="1437"/>
        <v>-3.3105504514659354E-14</v>
      </c>
      <c r="W652" s="3">
        <f t="shared" si="1437"/>
        <v>-1.478347933588279E-15</v>
      </c>
      <c r="X652" s="8">
        <f t="shared" ref="X652:X715" si="1438">SUM(Y652:AG652)</f>
        <v>6.289740732064946E-4</v>
      </c>
      <c r="Y652" s="8">
        <f t="shared" ref="Y652:AF652" si="1439">(-EXP(-$B$1*Y$7)+EXP(-$B$1*X$7))*EXP(-Y$7*$A652)</f>
        <v>6.0384337721810729E-4</v>
      </c>
      <c r="Z652" s="8">
        <f t="shared" si="1439"/>
        <v>2.4126597317060592E-5</v>
      </c>
      <c r="AA652" s="8">
        <f t="shared" si="1439"/>
        <v>9.6397960143453109E-7</v>
      </c>
      <c r="AB652" s="8">
        <f t="shared" si="1439"/>
        <v>3.8515861137400719E-8</v>
      </c>
      <c r="AC652" s="8">
        <f t="shared" si="1439"/>
        <v>1.5389034757041698E-9</v>
      </c>
      <c r="AD652" s="8">
        <f t="shared" si="1439"/>
        <v>6.1486978029285502E-11</v>
      </c>
      <c r="AE652" s="8">
        <f t="shared" si="1439"/>
        <v>2.4567157894317733E-12</v>
      </c>
      <c r="AF652" s="8">
        <f t="shared" si="1439"/>
        <v>9.8158222496619418E-14</v>
      </c>
      <c r="AG652" s="3">
        <f t="shared" ref="AG652:AG715" si="1440">(-EXP(-$B$1*AG$7)+EXP(-$B$1*AF$7))*EXP(-AG$7*$A652)+EXP(-($B$1+$A652)*AG$7)</f>
        <v>2.6342702770211878E-13</v>
      </c>
      <c r="AH652" s="9">
        <f t="shared" ref="AH652:AH715" si="1441">-$B$2*EXP(-$B$2*($B$1+$A652))</f>
        <v>-4.9971903518787275E-2</v>
      </c>
      <c r="AI652" s="9">
        <f t="shared" ref="AI652:AI715" si="1442">EXP(-$B$2*($B$1+$A652))</f>
        <v>0.1998876140751491</v>
      </c>
      <c r="AJ652" s="8">
        <f t="shared" ref="AJ652:AJ715" si="1443">AH652*X652</f>
        <v>-3.1431031702093591E-5</v>
      </c>
      <c r="AK652" s="7">
        <f t="shared" ref="AK652:AK715" si="1444">AI652*B652</f>
        <v>4.1568355832573862E-3</v>
      </c>
      <c r="AL652" s="7">
        <f t="shared" ref="AL652:AL715" si="1445">M652</f>
        <v>-1.1378555893385438E-3</v>
      </c>
      <c r="AM652" s="10">
        <f t="shared" ref="AM652:AM715" si="1446">AJ652+AK652+AL652</f>
        <v>2.987548962216749E-3</v>
      </c>
      <c r="AN652" s="8"/>
      <c r="AO652" s="10">
        <f>Fixing!B652</f>
        <v>2.9875275033303247E-3</v>
      </c>
      <c r="AP652" s="11">
        <f t="shared" ref="AP652:AP715" si="1447">AO652-AM652</f>
        <v>-2.1458886424307461E-8</v>
      </c>
      <c r="AR652" t="str">
        <f t="shared" ref="AR652:AR715" si="1448">$A652&amp;" "&amp;AL652&amp;" "&amp;AJ652&amp;" "&amp;AK652&amp;" "&amp;AM652</f>
        <v>6.40999999999991 -0.00113785558933854 -3.14310317020936E-05 0.00415683558325739 0.00298754896221675</v>
      </c>
    </row>
    <row r="653" spans="1:44" x14ac:dyDescent="0.3">
      <c r="A653" s="4">
        <f t="shared" ref="A653:A716" si="1449">A652+1%</f>
        <v>6.4199999999999076</v>
      </c>
      <c r="B653" s="4">
        <f t="shared" si="1434"/>
        <v>2.0687917372502678E-2</v>
      </c>
      <c r="C653">
        <f>(C$7*EXP(-$B$1*C$7)-B$7*EXP(-$B$1*B$7))*EXP(-C$7*$A653)</f>
        <v>1.9877890788111571E-2</v>
      </c>
      <c r="D653">
        <f>(D$7*EXP(-$B$1*D$7)-C$7*EXP(-$B$1*C$7))*EXP(-D$7*$A653)</f>
        <v>7.7831781753683721E-4</v>
      </c>
      <c r="E653">
        <f>(E$7*EXP(-$B$1*E$7)-D$7*EXP(-$B$1*D$7))*EXP(-E$7*$A653)</f>
        <v>3.0467819243423752E-5</v>
      </c>
      <c r="F653">
        <f>(F$7*EXP(-$B$1*F$7)-E$7*EXP(-$B$1*E$7))*EXP(-F$7*$A653)</f>
        <v>1.1923953689513278E-6</v>
      </c>
      <c r="G653">
        <f>(G$7*EXP(-$B$1*G$7)-F$7*EXP(-$B$1*F$7))*EXP(-G$7*$A653)</f>
        <v>4.6654155933774371E-8</v>
      </c>
      <c r="H653">
        <f>(H$7*EXP(-$B$1*H$7)-G$7*EXP(-$B$1*G$7))*EXP(-H$7*$A653)</f>
        <v>1.8249375513262368E-9</v>
      </c>
      <c r="I653">
        <f>(I$7*EXP(-$B$1*I$7)-H$7*EXP(-$B$1*H$7))*EXP(-I$7*$A653)</f>
        <v>7.1365709644532974E-11</v>
      </c>
      <c r="J653">
        <f>(J$7*EXP(-$B$1*J$7)-I$7*EXP(-$B$1*I$7))*EXP(-J$7*$A653)</f>
        <v>2.7900448728898494E-12</v>
      </c>
      <c r="K653" s="3">
        <f t="shared" si="1435"/>
        <v>-1.0073423005200134E-12</v>
      </c>
      <c r="L653" s="3">
        <v>0</v>
      </c>
      <c r="M653" s="4">
        <f t="shared" si="1436"/>
        <v>-1.1348098158867859E-3</v>
      </c>
      <c r="N653" s="3">
        <f t="shared" ref="N653:W653" si="1450">-N$7*EXP(-($B$1+$A653)*N$7)*(N$7-M$7)*($B$4+IF(N$6=1,1,0)*$B$3)</f>
        <v>-1.0966368554269684E-3</v>
      </c>
      <c r="O653" s="3">
        <f t="shared" si="1450"/>
        <v>-3.5670808875919697E-5</v>
      </c>
      <c r="P653" s="3">
        <f t="shared" si="1450"/>
        <v>-2.3635348105304431E-6</v>
      </c>
      <c r="Q653" s="3">
        <f t="shared" si="1450"/>
        <v>-1.3154984314534757E-7</v>
      </c>
      <c r="R653" s="3">
        <f t="shared" si="1450"/>
        <v>-6.7241144963222306E-9</v>
      </c>
      <c r="S653" s="3">
        <f t="shared" si="1450"/>
        <v>-3.2672741103359238E-10</v>
      </c>
      <c r="T653" s="3">
        <f t="shared" si="1450"/>
        <v>-1.5350995149473879E-11</v>
      </c>
      <c r="U653" s="3">
        <f t="shared" si="1450"/>
        <v>-7.0418170400785789E-13</v>
      </c>
      <c r="V653" s="3">
        <f t="shared" si="1450"/>
        <v>-3.172799988311029E-14</v>
      </c>
      <c r="W653" s="3">
        <f t="shared" si="1450"/>
        <v>-1.4097680724037599E-15</v>
      </c>
      <c r="X653" s="8">
        <f t="shared" si="1438"/>
        <v>6.2570717377939493E-4</v>
      </c>
      <c r="Y653" s="8">
        <f t="shared" ref="Y653:AF653" si="1451">(-EXP(-$B$1*Y$7)+EXP(-$B$1*X$7))*EXP(-Y$7*$A653)</f>
        <v>6.0083169580987111E-4</v>
      </c>
      <c r="Z653" s="8">
        <f t="shared" si="1451"/>
        <v>2.3886533662688968E-5</v>
      </c>
      <c r="AA653" s="8">
        <f t="shared" si="1451"/>
        <v>9.4962781490695955E-7</v>
      </c>
      <c r="AB653" s="8">
        <f t="shared" si="1451"/>
        <v>3.7753195988147412E-8</v>
      </c>
      <c r="AC653" s="8">
        <f t="shared" si="1451"/>
        <v>1.5009078135091315E-9</v>
      </c>
      <c r="AD653" s="8">
        <f t="shared" si="1451"/>
        <v>5.9669763199915503E-11</v>
      </c>
      <c r="AE653" s="8">
        <f t="shared" si="1451"/>
        <v>2.3722180724808031E-12</v>
      </c>
      <c r="AF653" s="8">
        <f t="shared" si="1451"/>
        <v>9.4309383540715994E-14</v>
      </c>
      <c r="AG653" s="3">
        <f t="shared" si="1440"/>
        <v>2.518355751300034E-13</v>
      </c>
      <c r="AH653" s="9">
        <f t="shared" si="1441"/>
        <v>-4.9847129792134931E-2</v>
      </c>
      <c r="AI653" s="9">
        <f t="shared" si="1442"/>
        <v>0.19938851916853972</v>
      </c>
      <c r="AJ653" s="8">
        <f t="shared" si="1443"/>
        <v>-3.1189706703251422E-5</v>
      </c>
      <c r="AK653" s="7">
        <f t="shared" si="1444"/>
        <v>4.1249332095844166E-3</v>
      </c>
      <c r="AL653" s="7">
        <f t="shared" si="1445"/>
        <v>-1.1348098158867859E-3</v>
      </c>
      <c r="AM653" s="10">
        <f t="shared" si="1446"/>
        <v>2.9589336869943793E-3</v>
      </c>
      <c r="AN653" s="8"/>
      <c r="AO653" s="10">
        <f>Fixing!B653</f>
        <v>2.9589123972007963E-3</v>
      </c>
      <c r="AP653" s="11">
        <f t="shared" si="1447"/>
        <v>-2.1289793583015998E-8</v>
      </c>
      <c r="AR653" t="str">
        <f t="shared" si="1448"/>
        <v>6.41999999999991 -0.00113480981588679 -3.11897067032514E-05 0.00412493320958442 0.00295893368699438</v>
      </c>
    </row>
    <row r="654" spans="1:44" x14ac:dyDescent="0.3">
      <c r="A654" s="4">
        <f t="shared" si="1449"/>
        <v>6.4299999999999073</v>
      </c>
      <c r="B654" s="4">
        <f t="shared" si="1434"/>
        <v>2.0580553160817666E-2</v>
      </c>
      <c r="C654">
        <f>(C$7*EXP(-$B$1*C$7)-B$7*EXP(-$B$1*B$7))*EXP(-C$7*$A654)</f>
        <v>1.9778749394200278E-2</v>
      </c>
      <c r="D654">
        <f>(D$7*EXP(-$B$1*D$7)-C$7*EXP(-$B$1*C$7))*EXP(-D$7*$A654)</f>
        <v>7.7057342585636112E-4</v>
      </c>
      <c r="E654">
        <f>(E$7*EXP(-$B$1*E$7)-D$7*EXP(-$B$1*D$7))*EXP(-E$7*$A654)</f>
        <v>3.0014212510364667E-5</v>
      </c>
      <c r="F654">
        <f>(F$7*EXP(-$B$1*F$7)-E$7*EXP(-$B$1*E$7))*EXP(-F$7*$A654)</f>
        <v>1.1687843587032111E-6</v>
      </c>
      <c r="G654">
        <f>(G$7*EXP(-$B$1*G$7)-F$7*EXP(-$B$1*F$7))*EXP(-G$7*$A654)</f>
        <v>4.5502260719525653E-8</v>
      </c>
      <c r="H654">
        <f>(H$7*EXP(-$B$1*H$7)-G$7*EXP(-$B$1*G$7))*EXP(-H$7*$A654)</f>
        <v>1.771002495689496E-9</v>
      </c>
      <c r="I654">
        <f>(I$7*EXP(-$B$1*I$7)-H$7*EXP(-$B$1*H$7))*EXP(-I$7*$A654)</f>
        <v>6.8911115767825895E-11</v>
      </c>
      <c r="J654">
        <f>(J$7*EXP(-$B$1*J$7)-I$7*EXP(-$B$1*I$7))*EXP(-J$7*$A654)</f>
        <v>2.6806456486336558E-12</v>
      </c>
      <c r="K654" s="3">
        <f t="shared" si="1435"/>
        <v>-9.630167026410966E-13</v>
      </c>
      <c r="L654" s="3">
        <v>0</v>
      </c>
      <c r="M654" s="4">
        <f t="shared" si="1436"/>
        <v>-1.1317733161752357E-3</v>
      </c>
      <c r="N654" s="3">
        <f t="shared" ref="N654:W654" si="1452">-N$7*EXP(-($B$1+$A654)*N$7)*(N$7-M$7)*($B$4+IF(N$6=1,1,0)*$B$3)</f>
        <v>-1.0938986874245331E-3</v>
      </c>
      <c r="O654" s="3">
        <f t="shared" si="1452"/>
        <v>-3.5404278547441862E-5</v>
      </c>
      <c r="P654" s="3">
        <f t="shared" si="1452"/>
        <v>-2.3341745095743792E-6</v>
      </c>
      <c r="Q654" s="3">
        <f t="shared" si="1452"/>
        <v>-1.2926774746816548E-7</v>
      </c>
      <c r="R654" s="3">
        <f t="shared" si="1452"/>
        <v>-6.5745112678087145E-9</v>
      </c>
      <c r="S654" s="3">
        <f t="shared" si="1452"/>
        <v>-3.1786482629081815E-10</v>
      </c>
      <c r="T654" s="3">
        <f t="shared" si="1452"/>
        <v>-1.4860107931942218E-11</v>
      </c>
      <c r="U654" s="3">
        <f t="shared" si="1452"/>
        <v>-6.7826388636150615E-13</v>
      </c>
      <c r="V654" s="3">
        <f t="shared" si="1452"/>
        <v>-3.0407812578022603E-14</v>
      </c>
      <c r="W654" s="3">
        <f t="shared" si="1452"/>
        <v>-1.3443695985322208E-15</v>
      </c>
      <c r="X654" s="8">
        <f t="shared" si="1438"/>
        <v>6.2245791361669226E-4</v>
      </c>
      <c r="Y654" s="8">
        <f t="shared" ref="Y654:AF654" si="1453">(-EXP(-$B$1*Y$7)+EXP(-$B$1*X$7))*EXP(-Y$7*$A654)</f>
        <v>5.9783503522532343E-4</v>
      </c>
      <c r="Z654" s="8">
        <f t="shared" si="1453"/>
        <v>2.3648858681589125E-5</v>
      </c>
      <c r="AA654" s="8">
        <f t="shared" si="1453"/>
        <v>9.3548969864401237E-7</v>
      </c>
      <c r="AB654" s="8">
        <f t="shared" si="1453"/>
        <v>3.7005632620672024E-8</v>
      </c>
      <c r="AC654" s="8">
        <f t="shared" si="1453"/>
        <v>1.4638502675562302E-9</v>
      </c>
      <c r="AD654" s="8">
        <f t="shared" si="1453"/>
        <v>5.7906255185255079E-11</v>
      </c>
      <c r="AE654" s="8">
        <f t="shared" si="1453"/>
        <v>2.2906266193315477E-12</v>
      </c>
      <c r="AF654" s="8">
        <f t="shared" si="1453"/>
        <v>9.061145971888594E-14</v>
      </c>
      <c r="AG654" s="3">
        <f t="shared" si="1440"/>
        <v>2.4075417566027415E-13</v>
      </c>
      <c r="AH654" s="9">
        <f t="shared" si="1441"/>
        <v>-4.9722667610206057E-2</v>
      </c>
      <c r="AI654" s="9">
        <f t="shared" si="1442"/>
        <v>0.19889067044082423</v>
      </c>
      <c r="AJ654" s="8">
        <f t="shared" si="1443"/>
        <v>-3.0950267940105141E-5</v>
      </c>
      <c r="AK654" s="7">
        <f t="shared" si="1444"/>
        <v>4.0932800161980502E-3</v>
      </c>
      <c r="AL654" s="7">
        <f t="shared" si="1445"/>
        <v>-1.1317733161752357E-3</v>
      </c>
      <c r="AM654" s="10">
        <f t="shared" si="1446"/>
        <v>2.9305564320827094E-3</v>
      </c>
      <c r="AN654" s="8"/>
      <c r="AO654" s="10">
        <f>Fixing!B654</f>
        <v>2.930535310003013E-3</v>
      </c>
      <c r="AP654" s="11">
        <f t="shared" si="1447"/>
        <v>-2.1122079696400675E-8</v>
      </c>
      <c r="AR654" t="str">
        <f t="shared" si="1448"/>
        <v>6.42999999999991 -0.00113177331617524 -3.09502679401051E-05 0.00409328001619805 0.00293055643208271</v>
      </c>
    </row>
    <row r="655" spans="1:44" x14ac:dyDescent="0.3">
      <c r="A655" s="4">
        <f t="shared" si="1449"/>
        <v>6.4399999999999071</v>
      </c>
      <c r="B655" s="4">
        <f t="shared" si="1434"/>
        <v>2.047376772785733E-2</v>
      </c>
      <c r="C655">
        <f>(C$7*EXP(-$B$1*C$7)-B$7*EXP(-$B$1*B$7))*EXP(-C$7*$A655)</f>
        <v>1.9680102470053983E-2</v>
      </c>
      <c r="D655">
        <f>(D$7*EXP(-$B$1*D$7)-C$7*EXP(-$B$1*C$7))*EXP(-D$7*$A655)</f>
        <v>7.629060921606174E-4</v>
      </c>
      <c r="E655">
        <f>(E$7*EXP(-$B$1*E$7)-D$7*EXP(-$B$1*D$7))*EXP(-E$7*$A655)</f>
        <v>2.9567359101743831E-5</v>
      </c>
      <c r="F655">
        <f>(F$7*EXP(-$B$1*F$7)-E$7*EXP(-$B$1*E$7))*EXP(-F$7*$A655)</f>
        <v>1.1456408777825748E-6</v>
      </c>
      <c r="G655">
        <f>(G$7*EXP(-$B$1*G$7)-F$7*EXP(-$B$1*F$7))*EXP(-G$7*$A655)</f>
        <v>4.4378805899450884E-8</v>
      </c>
      <c r="H655">
        <f>(H$7*EXP(-$B$1*H$7)-G$7*EXP(-$B$1*G$7))*EXP(-H$7*$A655)</f>
        <v>1.7186614618451306E-9</v>
      </c>
      <c r="I655">
        <f>(I$7*EXP(-$B$1*I$7)-H$7*EXP(-$B$1*H$7))*EXP(-I$7*$A655)</f>
        <v>6.6540946625764861E-11</v>
      </c>
      <c r="J655">
        <f>(J$7*EXP(-$B$1*J$7)-I$7*EXP(-$B$1*I$7))*EXP(-J$7*$A655)</f>
        <v>2.5755360293168479E-12</v>
      </c>
      <c r="K655" s="3">
        <f t="shared" si="1435"/>
        <v>-9.2064154268810496E-13</v>
      </c>
      <c r="L655" s="3">
        <v>0</v>
      </c>
      <c r="M655" s="4">
        <f t="shared" si="1436"/>
        <v>-1.1287460527284166E-3</v>
      </c>
      <c r="N655" s="3">
        <f t="shared" ref="N655:W655" si="1454">-N$7*EXP(-($B$1+$A655)*N$7)*(N$7-M$7)*($B$4+IF(N$6=1,1,0)*$B$3)</f>
        <v>-1.0911673562924553E-3</v>
      </c>
      <c r="O655" s="3">
        <f t="shared" si="1454"/>
        <v>-3.5139739718967405E-5</v>
      </c>
      <c r="P655" s="3">
        <f t="shared" si="1454"/>
        <v>-2.3051789281343477E-6</v>
      </c>
      <c r="Q655" s="3">
        <f t="shared" si="1454"/>
        <v>-1.2702524104898091E-7</v>
      </c>
      <c r="R655" s="3">
        <f t="shared" si="1454"/>
        <v>-6.4282365260415067E-9</v>
      </c>
      <c r="S655" s="3">
        <f t="shared" si="1454"/>
        <v>-3.092426419725885E-10</v>
      </c>
      <c r="T655" s="3">
        <f t="shared" si="1454"/>
        <v>-1.4384918085036345E-11</v>
      </c>
      <c r="U655" s="3">
        <f t="shared" si="1454"/>
        <v>-6.5329998908503411E-13</v>
      </c>
      <c r="V655" s="3">
        <f t="shared" si="1454"/>
        <v>-2.9142557652124776E-14</v>
      </c>
      <c r="W655" s="3">
        <f t="shared" si="1454"/>
        <v>-1.2820049289214305E-15</v>
      </c>
      <c r="X655" s="8">
        <f t="shared" si="1438"/>
        <v>6.1922619052897092E-4</v>
      </c>
      <c r="Y655" s="8">
        <f t="shared" ref="Y655:AF655" si="1455">(-EXP(-$B$1*Y$7)+EXP(-$B$1*X$7))*EXP(-Y$7*$A655)</f>
        <v>5.9485332054779372E-4</v>
      </c>
      <c r="Z655" s="8">
        <f t="shared" si="1455"/>
        <v>2.3413548606064888E-5</v>
      </c>
      <c r="AA655" s="8">
        <f t="shared" si="1455"/>
        <v>9.215620715098872E-7</v>
      </c>
      <c r="AB655" s="8">
        <f t="shared" si="1455"/>
        <v>3.6272871999659925E-8</v>
      </c>
      <c r="AC655" s="8">
        <f t="shared" si="1455"/>
        <v>1.42770767567292E-9</v>
      </c>
      <c r="AD655" s="8">
        <f t="shared" si="1455"/>
        <v>5.6194866709050871E-11</v>
      </c>
      <c r="AE655" s="8">
        <f t="shared" si="1455"/>
        <v>2.2118414702503011E-12</v>
      </c>
      <c r="AF655" s="8">
        <f t="shared" si="1455"/>
        <v>8.7058533564081821E-14</v>
      </c>
      <c r="AG655" s="3">
        <f t="shared" si="1440"/>
        <v>2.3016038567202629E-13</v>
      </c>
      <c r="AH655" s="9">
        <f t="shared" si="1441"/>
        <v>-4.9598516195111603E-2</v>
      </c>
      <c r="AI655" s="9">
        <f t="shared" si="1442"/>
        <v>0.19839406478044641</v>
      </c>
      <c r="AJ655" s="8">
        <f t="shared" si="1443"/>
        <v>-3.0712700239388426E-5</v>
      </c>
      <c r="AK655" s="7">
        <f t="shared" si="1444"/>
        <v>4.0618740009003406E-3</v>
      </c>
      <c r="AL655" s="7">
        <f t="shared" si="1445"/>
        <v>-1.1287460527284166E-3</v>
      </c>
      <c r="AM655" s="10">
        <f t="shared" si="1446"/>
        <v>2.9024152479325354E-3</v>
      </c>
      <c r="AN655" s="8"/>
      <c r="AO655" s="10">
        <f>Fixing!B655</f>
        <v>2.9023942922040912E-3</v>
      </c>
      <c r="AP655" s="11">
        <f t="shared" si="1447"/>
        <v>-2.095572844418303E-8</v>
      </c>
      <c r="AR655" t="str">
        <f t="shared" si="1448"/>
        <v>6.43999999999991 -0.00112874605272842 -3.07127002393884E-05 0.00406187400090034 0.00290241524793254</v>
      </c>
    </row>
    <row r="656" spans="1:44" x14ac:dyDescent="0.3">
      <c r="A656" s="4">
        <f t="shared" si="1449"/>
        <v>6.4499999999999069</v>
      </c>
      <c r="B656" s="4">
        <f t="shared" si="1434"/>
        <v>2.0367557730149779E-2</v>
      </c>
      <c r="C656">
        <f>(C$7*EXP(-$B$1*C$7)-B$7*EXP(-$B$1*B$7))*EXP(-C$7*$A656)</f>
        <v>1.9581947549494449E-2</v>
      </c>
      <c r="D656">
        <f>(D$7*EXP(-$B$1*D$7)-C$7*EXP(-$B$1*C$7))*EXP(-D$7*$A656)</f>
        <v>7.5531504970984692E-4</v>
      </c>
      <c r="E656">
        <f>(E$7*EXP(-$B$1*E$7)-D$7*EXP(-$B$1*D$7))*EXP(-E$7*$A656)</f>
        <v>2.9127158473659167E-5</v>
      </c>
      <c r="F656">
        <f>(F$7*EXP(-$B$1*F$7)-E$7*EXP(-$B$1*E$7))*EXP(-F$7*$A656)</f>
        <v>1.122955668488467E-6</v>
      </c>
      <c r="G656">
        <f>(G$7*EXP(-$B$1*G$7)-F$7*EXP(-$B$1*F$7))*EXP(-G$7*$A656)</f>
        <v>4.3283089277715954E-8</v>
      </c>
      <c r="H656">
        <f>(H$7*EXP(-$B$1*H$7)-G$7*EXP(-$B$1*G$7))*EXP(-H$7*$A656)</f>
        <v>1.6678673393295609E-9</v>
      </c>
      <c r="I656">
        <f>(I$7*EXP(-$B$1*I$7)-H$7*EXP(-$B$1*H$7))*EXP(-I$7*$A656)</f>
        <v>6.4252298464744182E-11</v>
      </c>
      <c r="J656">
        <f>(J$7*EXP(-$B$1*J$7)-I$7*EXP(-$B$1*I$7))*EXP(-J$7*$A656)</f>
        <v>2.4745478171239377E-12</v>
      </c>
      <c r="K656" s="3">
        <f t="shared" si="1435"/>
        <v>-8.8013099648077036E-13</v>
      </c>
      <c r="L656" s="3">
        <v>0</v>
      </c>
      <c r="M656" s="4">
        <f t="shared" si="1436"/>
        <v>-1.1257279882966025E-3</v>
      </c>
      <c r="N656" s="3">
        <f t="shared" ref="N656:W656" si="1456">-N$7*EXP(-($B$1+$A656)*N$7)*(N$7-M$7)*($B$4+IF(N$6=1,1,0)*$B$3)</f>
        <v>-1.0884428449599059E-3</v>
      </c>
      <c r="O656" s="3">
        <f t="shared" si="1456"/>
        <v>-3.4877177510117565E-5</v>
      </c>
      <c r="P656" s="3">
        <f t="shared" si="1456"/>
        <v>-2.2765435355917637E-6</v>
      </c>
      <c r="Q656" s="3">
        <f t="shared" si="1456"/>
        <v>-1.2482163710267592E-7</v>
      </c>
      <c r="R656" s="3">
        <f t="shared" si="1456"/>
        <v>-6.2852162163084845E-9</v>
      </c>
      <c r="S656" s="3">
        <f t="shared" si="1456"/>
        <v>-3.008543371410735E-10</v>
      </c>
      <c r="T656" s="3">
        <f t="shared" si="1456"/>
        <v>-1.3924923645299557E-11</v>
      </c>
      <c r="U656" s="3">
        <f t="shared" si="1456"/>
        <v>-6.2925490258377768E-13</v>
      </c>
      <c r="V656" s="3">
        <f t="shared" si="1456"/>
        <v>-2.7929949394690988E-14</v>
      </c>
      <c r="W656" s="3">
        <f t="shared" si="1456"/>
        <v>-1.2225333268271253E-15</v>
      </c>
      <c r="X656" s="8">
        <f t="shared" si="1438"/>
        <v>6.1601190299086174E-4</v>
      </c>
      <c r="Y656" s="8">
        <f t="shared" ref="Y656:AF656" si="1457">(-EXP(-$B$1*Y$7)+EXP(-$B$1*X$7))*EXP(-Y$7*$A656)</f>
        <v>5.9188647723425962E-4</v>
      </c>
      <c r="Z656" s="8">
        <f t="shared" si="1457"/>
        <v>2.3180579904912615E-5</v>
      </c>
      <c r="AA656" s="8">
        <f t="shared" si="1457"/>
        <v>9.0784179972972229E-7</v>
      </c>
      <c r="AB656" s="8">
        <f t="shared" si="1457"/>
        <v>3.5554621011092424E-8</v>
      </c>
      <c r="AC656" s="8">
        <f t="shared" si="1457"/>
        <v>1.392457447562733E-9</v>
      </c>
      <c r="AD656" s="8">
        <f t="shared" si="1457"/>
        <v>5.4534057406152312E-11</v>
      </c>
      <c r="AE656" s="8">
        <f t="shared" si="1457"/>
        <v>2.1357661035767896E-12</v>
      </c>
      <c r="AF656" s="8">
        <f t="shared" si="1457"/>
        <v>8.3644919636457953E-14</v>
      </c>
      <c r="AG656" s="3">
        <f t="shared" si="1440"/>
        <v>2.2003274912019262E-13</v>
      </c>
      <c r="AH656" s="9">
        <f t="shared" si="1441"/>
        <v>-4.9474674770904815E-2</v>
      </c>
      <c r="AI656" s="9">
        <f t="shared" si="1442"/>
        <v>0.19789869908361926</v>
      </c>
      <c r="AJ656" s="8">
        <f t="shared" si="1443"/>
        <v>-3.047698855547905E-5</v>
      </c>
      <c r="AK656" s="7">
        <f t="shared" si="1444"/>
        <v>4.0307131783071546E-3</v>
      </c>
      <c r="AL656" s="7">
        <f t="shared" si="1445"/>
        <v>-1.1257279882966025E-3</v>
      </c>
      <c r="AM656" s="10">
        <f t="shared" si="1446"/>
        <v>2.8745082014550727E-3</v>
      </c>
      <c r="AN656" s="8"/>
      <c r="AO656" s="10">
        <f>Fixing!B656</f>
        <v>2.8744874107192644E-3</v>
      </c>
      <c r="AP656" s="11">
        <f t="shared" si="1447"/>
        <v>-2.0790735808309813E-8</v>
      </c>
      <c r="AR656" t="str">
        <f t="shared" si="1448"/>
        <v>6.44999999999991 -0.0011257279882966 -3.04769885554791E-05 0.00403071317830715 0.00287450820145507</v>
      </c>
    </row>
    <row r="657" spans="1:44" x14ac:dyDescent="0.3">
      <c r="A657" s="4">
        <f t="shared" si="1449"/>
        <v>6.4599999999999067</v>
      </c>
      <c r="B657" s="4">
        <f t="shared" si="1434"/>
        <v>2.0261919845851458E-2</v>
      </c>
      <c r="C657">
        <f>(C$7*EXP(-$B$1*C$7)-B$7*EXP(-$B$1*B$7))*EXP(-C$7*$A657)</f>
        <v>1.9484282178643543E-2</v>
      </c>
      <c r="D657">
        <f>(D$7*EXP(-$B$1*D$7)-C$7*EXP(-$B$1*C$7))*EXP(-D$7*$A657)</f>
        <v>7.4779953939347872E-4</v>
      </c>
      <c r="E657">
        <f>(E$7*EXP(-$B$1*E$7)-D$7*EXP(-$B$1*D$7))*EXP(-E$7*$A657)</f>
        <v>2.86935115791122E-5</v>
      </c>
      <c r="F657">
        <f>(F$7*EXP(-$B$1*F$7)-E$7*EXP(-$B$1*E$7))*EXP(-F$7*$A657)</f>
        <v>1.1007196564346963E-6</v>
      </c>
      <c r="G657">
        <f>(G$7*EXP(-$B$1*G$7)-F$7*EXP(-$B$1*F$7))*EXP(-G$7*$A657)</f>
        <v>4.2214425995763532E-8</v>
      </c>
      <c r="H657">
        <f>(H$7*EXP(-$B$1*H$7)-G$7*EXP(-$B$1*G$7))*EXP(-H$7*$A657)</f>
        <v>1.6185744100038103E-9</v>
      </c>
      <c r="I657">
        <f>(I$7*EXP(-$B$1*I$7)-H$7*EXP(-$B$1*H$7))*EXP(-I$7*$A657)</f>
        <v>6.2042367404554925E-11</v>
      </c>
      <c r="J657">
        <f>(J$7*EXP(-$B$1*J$7)-I$7*EXP(-$B$1*I$7))*EXP(-J$7*$A657)</f>
        <v>2.377519409370116E-12</v>
      </c>
      <c r="K657" s="3">
        <f t="shared" si="1435"/>
        <v>-8.4140301631887201E-13</v>
      </c>
      <c r="L657" s="3">
        <v>0</v>
      </c>
      <c r="M657" s="4">
        <f t="shared" si="1436"/>
        <v>-1.1227190858539126E-3</v>
      </c>
      <c r="N657" s="3">
        <f t="shared" ref="N657:W657" si="1458">-N$7*EXP(-($B$1+$A657)*N$7)*(N$7-M$7)*($B$4+IF(N$6=1,1,0)*$B$3)</f>
        <v>-1.0857251363986808E-3</v>
      </c>
      <c r="O657" s="3">
        <f t="shared" si="1458"/>
        <v>-3.4616577151698776E-5</v>
      </c>
      <c r="P657" s="3">
        <f t="shared" si="1458"/>
        <v>-2.24826385760828E-6</v>
      </c>
      <c r="Q657" s="3">
        <f t="shared" si="1458"/>
        <v>-1.2265626075831914E-7</v>
      </c>
      <c r="R657" s="3">
        <f t="shared" si="1458"/>
        <v>-6.1453779315232364E-9</v>
      </c>
      <c r="S657" s="3">
        <f t="shared" si="1458"/>
        <v>-2.9269356774095174E-10</v>
      </c>
      <c r="T657" s="3">
        <f t="shared" si="1458"/>
        <v>-1.3479638700836725E-11</v>
      </c>
      <c r="U657" s="3">
        <f t="shared" si="1458"/>
        <v>-6.0609480949215546E-13</v>
      </c>
      <c r="V657" s="3">
        <f t="shared" si="1458"/>
        <v>-2.6767797202354376E-14</v>
      </c>
      <c r="W657" s="3">
        <f t="shared" si="1458"/>
        <v>-1.1658205842160233E-15</v>
      </c>
      <c r="X657" s="8">
        <f t="shared" si="1438"/>
        <v>6.1281495013598784E-4</v>
      </c>
      <c r="Y657" s="8">
        <f t="shared" ref="Y657:AF657" si="1459">(-EXP(-$B$1*Y$7)+EXP(-$B$1*X$7))*EXP(-Y$7*$A657)</f>
        <v>5.8893443111348383E-4</v>
      </c>
      <c r="Z657" s="8">
        <f t="shared" si="1459"/>
        <v>2.2949929281068044E-5</v>
      </c>
      <c r="AA657" s="8">
        <f t="shared" si="1459"/>
        <v>8.9432579618448297E-7</v>
      </c>
      <c r="AB657" s="8">
        <f t="shared" si="1459"/>
        <v>3.4850592344997295E-8</v>
      </c>
      <c r="AC657" s="8">
        <f t="shared" si="1459"/>
        <v>1.3580775506856028E-9</v>
      </c>
      <c r="AD657" s="8">
        <f t="shared" si="1459"/>
        <v>5.2922332436078573E-11</v>
      </c>
      <c r="AE657" s="8">
        <f t="shared" si="1459"/>
        <v>2.0623073174730736E-12</v>
      </c>
      <c r="AF657" s="8">
        <f t="shared" si="1459"/>
        <v>8.0365155425453648E-14</v>
      </c>
      <c r="AG657" s="3">
        <f t="shared" si="1440"/>
        <v>2.1035075407971803E-13</v>
      </c>
      <c r="AH657" s="9">
        <f t="shared" si="1441"/>
        <v>-4.9351142563576401E-2</v>
      </c>
      <c r="AI657" s="9">
        <f t="shared" si="1442"/>
        <v>0.19740457025430561</v>
      </c>
      <c r="AJ657" s="8">
        <f t="shared" si="1443"/>
        <v>-3.0243117969252099E-5</v>
      </c>
      <c r="AK657" s="7">
        <f t="shared" si="1444"/>
        <v>3.9997955796974936E-3</v>
      </c>
      <c r="AL657" s="7">
        <f t="shared" si="1445"/>
        <v>-1.1227190858539126E-3</v>
      </c>
      <c r="AM657" s="10">
        <f t="shared" si="1446"/>
        <v>2.8468333758743291E-3</v>
      </c>
      <c r="AN657" s="8"/>
      <c r="AO657" s="10">
        <f>Fixing!B657</f>
        <v>2.8468127487905094E-3</v>
      </c>
      <c r="AP657" s="11">
        <f t="shared" si="1447"/>
        <v>-2.0627083819647896E-8</v>
      </c>
      <c r="AR657" t="str">
        <f t="shared" si="1448"/>
        <v>6.45999999999991 -0.00112271908585391 -3.02431179692521E-05 0.00399979557969749 0.00284683337587433</v>
      </c>
    </row>
    <row r="658" spans="1:44" x14ac:dyDescent="0.3">
      <c r="A658" s="4">
        <f t="shared" si="1449"/>
        <v>6.4699999999999065</v>
      </c>
      <c r="B658" s="4">
        <f t="shared" si="1434"/>
        <v>2.015685077458354E-2</v>
      </c>
      <c r="C658">
        <f>(C$7*EXP(-$B$1*C$7)-B$7*EXP(-$B$1*B$7))*EXP(-C$7*$A658)</f>
        <v>1.938710391586191E-2</v>
      </c>
      <c r="D658">
        <f>(D$7*EXP(-$B$1*D$7)-C$7*EXP(-$B$1*C$7))*EXP(-D$7*$A658)</f>
        <v>7.4035880965421822E-4</v>
      </c>
      <c r="E658">
        <f>(E$7*EXP(-$B$1*E$7)-D$7*EXP(-$B$1*D$7))*EXP(-E$7*$A658)</f>
        <v>2.8266320845722142E-5</v>
      </c>
      <c r="F658">
        <f>(F$7*EXP(-$B$1*F$7)-E$7*EXP(-$B$1*E$7))*EXP(-F$7*$A658)</f>
        <v>1.0789239469199572E-6</v>
      </c>
      <c r="G658">
        <f>(G$7*EXP(-$B$1*G$7)-F$7*EXP(-$B$1*F$7))*EXP(-G$7*$A658)</f>
        <v>4.1172148104254748E-8</v>
      </c>
      <c r="H658">
        <f>(H$7*EXP(-$B$1*H$7)-G$7*EXP(-$B$1*G$7))*EXP(-H$7*$A658)</f>
        <v>1.5707383069041078E-9</v>
      </c>
      <c r="I658">
        <f>(I$7*EXP(-$B$1*I$7)-H$7*EXP(-$B$1*H$7))*EXP(-I$7*$A658)</f>
        <v>5.9908446003280118E-11</v>
      </c>
      <c r="J658">
        <f>(J$7*EXP(-$B$1*J$7)-I$7*EXP(-$B$1*I$7))*EXP(-J$7*$A658)</f>
        <v>2.2842955399024784E-12</v>
      </c>
      <c r="K658" s="3">
        <f t="shared" si="1435"/>
        <v>-8.043791648076177E-13</v>
      </c>
      <c r="L658" s="3">
        <v>0</v>
      </c>
      <c r="M658" s="4">
        <f t="shared" si="1436"/>
        <v>-1.119719308596427E-3</v>
      </c>
      <c r="N658" s="3">
        <f t="shared" ref="N658:W658" si="1460">-N$7*EXP(-($B$1+$A658)*N$7)*(N$7-M$7)*($B$4+IF(N$6=1,1,0)*$B$3)</f>
        <v>-1.0830142136230925E-3</v>
      </c>
      <c r="O658" s="3">
        <f t="shared" si="1460"/>
        <v>-3.435792398487224E-5</v>
      </c>
      <c r="P658" s="3">
        <f t="shared" si="1460"/>
        <v>-2.2203354754266757E-6</v>
      </c>
      <c r="Q658" s="3">
        <f t="shared" si="1460"/>
        <v>-1.2052844885248047E-7</v>
      </c>
      <c r="R658" s="3">
        <f t="shared" si="1460"/>
        <v>-6.0086508755674759E-9</v>
      </c>
      <c r="S658" s="3">
        <f t="shared" si="1460"/>
        <v>-2.8475416180141636E-10</v>
      </c>
      <c r="T658" s="3">
        <f t="shared" si="1460"/>
        <v>-1.3048592878024868E-11</v>
      </c>
      <c r="U658" s="3">
        <f t="shared" si="1460"/>
        <v>-5.8378713711240827E-13</v>
      </c>
      <c r="V658" s="3">
        <f t="shared" si="1460"/>
        <v>-2.5654001621734789E-14</v>
      </c>
      <c r="W658" s="3">
        <f t="shared" si="1460"/>
        <v>-1.1117387189019974E-15</v>
      </c>
      <c r="X658" s="8">
        <f t="shared" si="1438"/>
        <v>6.0963523175195451E-4</v>
      </c>
      <c r="Y658" s="8">
        <f t="shared" ref="Y658:AF658" si="1461">(-EXP(-$B$1*Y$7)+EXP(-$B$1*X$7))*EXP(-Y$7*$A658)</f>
        <v>5.8599710838415961E-4</v>
      </c>
      <c r="Z658" s="8">
        <f t="shared" si="1461"/>
        <v>2.2721573669276587E-5</v>
      </c>
      <c r="AA658" s="8">
        <f t="shared" si="1461"/>
        <v>8.8101101971634886E-7</v>
      </c>
      <c r="AB658" s="8">
        <f t="shared" si="1461"/>
        <v>3.4160504380520927E-8</v>
      </c>
      <c r="AC658" s="8">
        <f t="shared" si="1461"/>
        <v>1.3245464964868306E-9</v>
      </c>
      <c r="AD658" s="8">
        <f t="shared" si="1461"/>
        <v>5.1358241137561735E-11</v>
      </c>
      <c r="AE658" s="8">
        <f t="shared" si="1461"/>
        <v>1.9913751157396124E-12</v>
      </c>
      <c r="AF658" s="8">
        <f t="shared" si="1461"/>
        <v>7.7213992608610966E-14</v>
      </c>
      <c r="AG658" s="3">
        <f t="shared" si="1440"/>
        <v>2.0109479120190447E-13</v>
      </c>
      <c r="AH658" s="9">
        <f t="shared" si="1441"/>
        <v>-4.922791880104966E-2</v>
      </c>
      <c r="AI658" s="9">
        <f t="shared" si="1442"/>
        <v>0.19691167520419864</v>
      </c>
      <c r="AJ658" s="8">
        <f t="shared" si="1443"/>
        <v>-3.0011073686944307E-5</v>
      </c>
      <c r="AK658" s="7">
        <f t="shared" si="1444"/>
        <v>3.9691192528642939E-3</v>
      </c>
      <c r="AL658" s="7">
        <f t="shared" si="1445"/>
        <v>-1.119719308596427E-3</v>
      </c>
      <c r="AM658" s="10">
        <f t="shared" si="1446"/>
        <v>2.8193888705809224E-3</v>
      </c>
      <c r="AN658" s="8"/>
      <c r="AO658" s="10">
        <f>Fixing!B658</f>
        <v>2.8193684058190954E-3</v>
      </c>
      <c r="AP658" s="11">
        <f t="shared" si="1447"/>
        <v>-2.0464761826995137E-8</v>
      </c>
      <c r="AR658" t="str">
        <f t="shared" si="1448"/>
        <v>6.46999999999991 -0.00111971930859643 -3.00110736869443E-05 0.00396911925286429 0.00281938887058092</v>
      </c>
    </row>
    <row r="659" spans="1:44" x14ac:dyDescent="0.3">
      <c r="A659" s="4">
        <f t="shared" si="1449"/>
        <v>6.4799999999999063</v>
      </c>
      <c r="B659" s="4">
        <f t="shared" si="1434"/>
        <v>2.0052347237269737E-2</v>
      </c>
      <c r="C659">
        <f>(C$7*EXP(-$B$1*C$7)-B$7*EXP(-$B$1*B$7))*EXP(-C$7*$A659)</f>
        <v>1.9290410331687925E-2</v>
      </c>
      <c r="D659">
        <f>(D$7*EXP(-$B$1*D$7)-C$7*EXP(-$B$1*C$7))*EXP(-D$7*$A659)</f>
        <v>7.3299211641289085E-4</v>
      </c>
      <c r="E659">
        <f>(E$7*EXP(-$B$1*E$7)-D$7*EXP(-$B$1*D$7))*EXP(-E$7*$A659)</f>
        <v>2.7845490153771807E-5</v>
      </c>
      <c r="F659">
        <f>(F$7*EXP(-$B$1*F$7)-E$7*EXP(-$B$1*E$7))*EXP(-F$7*$A659)</f>
        <v>1.0575598213698306E-6</v>
      </c>
      <c r="G659">
        <f>(G$7*EXP(-$B$1*G$7)-F$7*EXP(-$B$1*F$7))*EXP(-G$7*$A659)</f>
        <v>4.0155604145578234E-8</v>
      </c>
      <c r="H659">
        <f>(H$7*EXP(-$B$1*H$7)-G$7*EXP(-$B$1*G$7))*EXP(-H$7*$A659)</f>
        <v>1.5243159743086355E-9</v>
      </c>
      <c r="I659">
        <f>(I$7*EXP(-$B$1*I$7)-H$7*EXP(-$B$1*H$7))*EXP(-I$7*$A659)</f>
        <v>5.7847919940341227E-11</v>
      </c>
      <c r="J659">
        <f>(J$7*EXP(-$B$1*J$7)-I$7*EXP(-$B$1*I$7))*EXP(-J$7*$A659)</f>
        <v>2.1947270306410573E-12</v>
      </c>
      <c r="K659" s="3">
        <f t="shared" si="1435"/>
        <v>-7.6898445599509596E-13</v>
      </c>
      <c r="L659" s="3">
        <v>0</v>
      </c>
      <c r="M659" s="4">
        <f t="shared" si="1436"/>
        <v>-1.1167286199403204E-3</v>
      </c>
      <c r="N659" s="3">
        <f t="shared" ref="N659:W659" si="1462">-N$7*EXP(-($B$1+$A659)*N$7)*(N$7-M$7)*($B$4+IF(N$6=1,1,0)*$B$3)</f>
        <v>-1.0803100596898647E-3</v>
      </c>
      <c r="O659" s="3">
        <f t="shared" si="1462"/>
        <v>-3.4101203460329054E-5</v>
      </c>
      <c r="P659" s="3">
        <f t="shared" si="1462"/>
        <v>-2.1927540251804104E-6</v>
      </c>
      <c r="Q659" s="3">
        <f t="shared" si="1462"/>
        <v>-1.1843754972613335E-7</v>
      </c>
      <c r="R659" s="3">
        <f t="shared" si="1462"/>
        <v>-5.8749658274489285E-9</v>
      </c>
      <c r="S659" s="3">
        <f t="shared" si="1462"/>
        <v>-2.7703011476832782E-10</v>
      </c>
      <c r="T659" s="3">
        <f t="shared" si="1462"/>
        <v>-1.2631330844636975E-11</v>
      </c>
      <c r="U659" s="3">
        <f t="shared" si="1462"/>
        <v>-5.6230051160389282E-13</v>
      </c>
      <c r="V659" s="3">
        <f t="shared" si="1462"/>
        <v>-2.458655055672952E-14</v>
      </c>
      <c r="W659" s="3">
        <f t="shared" si="1462"/>
        <v>-1.0601656857319943E-15</v>
      </c>
      <c r="X659" s="8">
        <f t="shared" si="1438"/>
        <v>6.0647264827538817E-4</v>
      </c>
      <c r="Y659" s="8">
        <f t="shared" ref="Y659:AF659" si="1463">(-EXP(-$B$1*Y$7)+EXP(-$B$1*X$7))*EXP(-Y$7*$A659)</f>
        <v>5.8307443561306574E-4</v>
      </c>
      <c r="Z659" s="8">
        <f t="shared" si="1463"/>
        <v>2.2495490233786763E-5</v>
      </c>
      <c r="AA659" s="8">
        <f t="shared" si="1463"/>
        <v>8.6789447444444407E-7</v>
      </c>
      <c r="AB659" s="8">
        <f t="shared" si="1463"/>
        <v>3.3484081073276231E-8</v>
      </c>
      <c r="AC659" s="8">
        <f t="shared" si="1463"/>
        <v>1.2918433269660089E-9</v>
      </c>
      <c r="AD659" s="8">
        <f t="shared" si="1463"/>
        <v>4.9840375722853985E-11</v>
      </c>
      <c r="AE659" s="8">
        <f t="shared" si="1463"/>
        <v>1.9228825975587076E-12</v>
      </c>
      <c r="AF659" s="8">
        <f t="shared" si="1463"/>
        <v>7.4186388653139019E-14</v>
      </c>
      <c r="AG659" s="3">
        <f t="shared" si="1440"/>
        <v>1.9224611399877404E-13</v>
      </c>
      <c r="AH659" s="9">
        <f t="shared" si="1441"/>
        <v>-4.9105002713175673E-2</v>
      </c>
      <c r="AI659" s="9">
        <f t="shared" si="1442"/>
        <v>0.19642001085270269</v>
      </c>
      <c r="AJ659" s="8">
        <f t="shared" si="1443"/>
        <v>-2.9780841039029771E-5</v>
      </c>
      <c r="AK659" s="7">
        <f t="shared" si="1444"/>
        <v>3.9386822619666842E-3</v>
      </c>
      <c r="AL659" s="7">
        <f t="shared" si="1445"/>
        <v>-1.1167286199403204E-3</v>
      </c>
      <c r="AM659" s="10">
        <f t="shared" si="1446"/>
        <v>2.7921728009873336E-3</v>
      </c>
      <c r="AN659" s="8"/>
      <c r="AO659" s="10">
        <f>Fixing!B659</f>
        <v>2.7921524972283561E-3</v>
      </c>
      <c r="AP659" s="11">
        <f t="shared" si="1447"/>
        <v>-2.030375897748779E-8</v>
      </c>
      <c r="AR659" t="str">
        <f t="shared" si="1448"/>
        <v>6.47999999999991 -0.00111672861994032 -2.97808410390298E-05 0.00393868226196668 0.00279217280098733</v>
      </c>
    </row>
    <row r="660" spans="1:44" x14ac:dyDescent="0.3">
      <c r="A660" s="4">
        <f t="shared" si="1449"/>
        <v>6.4899999999999061</v>
      </c>
      <c r="B660" s="4">
        <f t="shared" si="1434"/>
        <v>1.9948405975975563E-2</v>
      </c>
      <c r="C660">
        <f>(C$7*EXP(-$B$1*C$7)-B$7*EXP(-$B$1*B$7))*EXP(-C$7*$A660)</f>
        <v>1.9194199008776936E-2</v>
      </c>
      <c r="D660">
        <f>(D$7*EXP(-$B$1*D$7)-C$7*EXP(-$B$1*C$7))*EXP(-D$7*$A660)</f>
        <v>7.2569872299403356E-4</v>
      </c>
      <c r="E660">
        <f>(E$7*EXP(-$B$1*E$7)-D$7*EXP(-$B$1*D$7))*EXP(-E$7*$A660)</f>
        <v>2.7430924814580158E-5</v>
      </c>
      <c r="F660">
        <f>(F$7*EXP(-$B$1*F$7)-E$7*EXP(-$B$1*E$7))*EXP(-F$7*$A660)</f>
        <v>1.0366187338492376E-6</v>
      </c>
      <c r="G660">
        <f>(G$7*EXP(-$B$1*G$7)-F$7*EXP(-$B$1*F$7))*EXP(-G$7*$A660)</f>
        <v>3.9164158746668374E-8</v>
      </c>
      <c r="H660">
        <f>(H$7*EXP(-$B$1*H$7)-G$7*EXP(-$B$1*G$7))*EXP(-H$7*$A660)</f>
        <v>1.4792656289844614E-9</v>
      </c>
      <c r="I660">
        <f>(I$7*EXP(-$B$1*I$7)-H$7*EXP(-$B$1*H$7))*EXP(-I$7*$A660)</f>
        <v>5.585826481362777E-11</v>
      </c>
      <c r="J660">
        <f>(J$7*EXP(-$B$1*J$7)-I$7*EXP(-$B$1*I$7))*EXP(-J$7*$A660)</f>
        <v>2.1086705528620672E-12</v>
      </c>
      <c r="K660" s="3">
        <f t="shared" si="1435"/>
        <v>-7.351472035001097E-13</v>
      </c>
      <c r="L660" s="3">
        <v>0</v>
      </c>
      <c r="M660" s="4">
        <f t="shared" si="1436"/>
        <v>-1.1137469835200179E-3</v>
      </c>
      <c r="N660" s="3">
        <f t="shared" ref="N660:W660" si="1464">-N$7*EXP(-($B$1+$A660)*N$7)*(N$7-M$7)*($B$4+IF(N$6=1,1,0)*$B$3)</f>
        <v>-1.0776126576980266E-3</v>
      </c>
      <c r="O660" s="3">
        <f t="shared" si="1464"/>
        <v>-3.384640113747209E-5</v>
      </c>
      <c r="P660" s="3">
        <f t="shared" si="1464"/>
        <v>-2.1655151972117767E-6</v>
      </c>
      <c r="Q660" s="3">
        <f t="shared" si="1464"/>
        <v>-1.1638292302507821E-7</v>
      </c>
      <c r="R660" s="3">
        <f t="shared" si="1464"/>
        <v>-5.7442551062567688E-9</v>
      </c>
      <c r="S660" s="3">
        <f t="shared" si="1464"/>
        <v>-2.6951558496298392E-10</v>
      </c>
      <c r="T660" s="3">
        <f t="shared" si="1464"/>
        <v>-1.2227411828855241E-11</v>
      </c>
      <c r="U660" s="3">
        <f t="shared" si="1464"/>
        <v>-5.4160471385843285E-13</v>
      </c>
      <c r="V660" s="3">
        <f t="shared" si="1464"/>
        <v>-2.3563515633618293E-14</v>
      </c>
      <c r="W660" s="3">
        <f t="shared" si="1464"/>
        <v>-1.010985101169863E-15</v>
      </c>
      <c r="X660" s="8">
        <f t="shared" si="1438"/>
        <v>6.0332710078701477E-4</v>
      </c>
      <c r="Y660" s="8">
        <f t="shared" ref="Y660:AF660" si="1465">(-EXP(-$B$1*Y$7)+EXP(-$B$1*X$7))*EXP(-Y$7*$A660)</f>
        <v>5.801663397332306E-4</v>
      </c>
      <c r="Z660" s="8">
        <f t="shared" si="1465"/>
        <v>2.2271656366066622E-5</v>
      </c>
      <c r="AA660" s="8">
        <f t="shared" si="1465"/>
        <v>8.5497320909074791E-7</v>
      </c>
      <c r="AB660" s="8">
        <f t="shared" si="1465"/>
        <v>3.2821051844921208E-8</v>
      </c>
      <c r="AC660" s="8">
        <f t="shared" si="1465"/>
        <v>1.2599476015776041E-9</v>
      </c>
      <c r="AD660" s="8">
        <f t="shared" si="1465"/>
        <v>4.8367370010623265E-11</v>
      </c>
      <c r="AE660" s="8">
        <f t="shared" si="1465"/>
        <v>1.8567458510301131E-12</v>
      </c>
      <c r="AF660" s="8">
        <f t="shared" si="1465"/>
        <v>7.1277498746785775E-14</v>
      </c>
      <c r="AG660" s="3">
        <f t="shared" si="1440"/>
        <v>1.8378680087502737E-13</v>
      </c>
      <c r="AH660" s="9">
        <f t="shared" si="1441"/>
        <v>-4.8982393531728487E-2</v>
      </c>
      <c r="AI660" s="9">
        <f t="shared" si="1442"/>
        <v>0.19592957412691395</v>
      </c>
      <c r="AJ660" s="8">
        <f t="shared" si="1443"/>
        <v>-2.9552405479106374E-5</v>
      </c>
      <c r="AK660" s="7">
        <f t="shared" si="1444"/>
        <v>3.9084826873836773E-3</v>
      </c>
      <c r="AL660" s="7">
        <f t="shared" si="1445"/>
        <v>-1.1137469835200179E-3</v>
      </c>
      <c r="AM660" s="10">
        <f t="shared" si="1446"/>
        <v>2.7651832983845532E-3</v>
      </c>
      <c r="AN660" s="8"/>
      <c r="AO660" s="10">
        <f>Fixing!B660</f>
        <v>2.7651631543177406E-3</v>
      </c>
      <c r="AP660" s="11">
        <f t="shared" si="1447"/>
        <v>-2.0144066812614186E-8</v>
      </c>
      <c r="AR660" t="str">
        <f t="shared" si="1448"/>
        <v>6.48999999999991 -0.00111374698352002 -2.95524054791064E-05 0.00390848268738368 0.00276518329838455</v>
      </c>
    </row>
    <row r="661" spans="1:44" x14ac:dyDescent="0.3">
      <c r="A661" s="4">
        <f t="shared" si="1449"/>
        <v>6.4999999999999059</v>
      </c>
      <c r="B661" s="4">
        <f t="shared" si="1434"/>
        <v>1.9845023753749108E-2</v>
      </c>
      <c r="C661">
        <f>(C$7*EXP(-$B$1*C$7)-B$7*EXP(-$B$1*B$7))*EXP(-C$7*$A661)</f>
        <v>1.9098467541840865E-2</v>
      </c>
      <c r="D661">
        <f>(D$7*EXP(-$B$1*D$7)-C$7*EXP(-$B$1*C$7))*EXP(-D$7*$A661)</f>
        <v>7.1847790005222668E-4</v>
      </c>
      <c r="E661">
        <f>(E$7*EXP(-$B$1*E$7)-D$7*EXP(-$B$1*D$7))*EXP(-E$7*$A661)</f>
        <v>2.7022531549196877E-5</v>
      </c>
      <c r="F661">
        <f>(F$7*EXP(-$B$1*F$7)-E$7*EXP(-$B$1*E$7))*EXP(-F$7*$A661)</f>
        <v>1.0160923076439515E-6</v>
      </c>
      <c r="G661">
        <f>(G$7*EXP(-$B$1*G$7)-F$7*EXP(-$B$1*F$7))*EXP(-G$7*$A661)</f>
        <v>3.8197192221876849E-8</v>
      </c>
      <c r="H661">
        <f>(H$7*EXP(-$B$1*H$7)-G$7*EXP(-$B$1*G$7))*EXP(-H$7*$A661)</f>
        <v>1.4355467225797986E-9</v>
      </c>
      <c r="I661">
        <f>(I$7*EXP(-$B$1*I$7)-H$7*EXP(-$B$1*H$7))*EXP(-I$7*$A661)</f>
        <v>5.3937043046788407E-11</v>
      </c>
      <c r="J661">
        <f>(J$7*EXP(-$B$1*J$7)-I$7*EXP(-$B$1*I$7))*EXP(-J$7*$A661)</f>
        <v>2.0259883978413662E-12</v>
      </c>
      <c r="K661" s="3">
        <f t="shared" si="1435"/>
        <v>-7.0279887532274872E-13</v>
      </c>
      <c r="L661" s="3">
        <v>0</v>
      </c>
      <c r="M661" s="4">
        <f t="shared" si="1436"/>
        <v>-1.1107743631863659E-3</v>
      </c>
      <c r="N661" s="3">
        <f t="shared" ref="N661:W661" si="1466">-N$7*EXP(-($B$1+$A661)*N$7)*(N$7-M$7)*($B$4+IF(N$6=1,1,0)*$B$3)</f>
        <v>-1.0749219907888071E-3</v>
      </c>
      <c r="O661" s="3">
        <f t="shared" si="1466"/>
        <v>-3.3593502683603437E-5</v>
      </c>
      <c r="P661" s="3">
        <f t="shared" si="1466"/>
        <v>-2.1386147353984815E-6</v>
      </c>
      <c r="Q661" s="3">
        <f t="shared" si="1466"/>
        <v>-1.1436393950382941E-7</v>
      </c>
      <c r="R661" s="3">
        <f t="shared" si="1466"/>
        <v>-5.6164525368966898E-9</v>
      </c>
      <c r="S661" s="3">
        <f t="shared" si="1466"/>
        <v>-2.6220488916407237E-10</v>
      </c>
      <c r="T661" s="3">
        <f t="shared" si="1466"/>
        <v>-1.1836409153664754E-11</v>
      </c>
      <c r="U661" s="3">
        <f t="shared" si="1466"/>
        <v>-5.2167063699972476E-13</v>
      </c>
      <c r="V661" s="3">
        <f t="shared" si="1466"/>
        <v>-2.2583048717413616E-14</v>
      </c>
      <c r="W661" s="3">
        <f t="shared" si="1466"/>
        <v>-9.6408598065662966E-16</v>
      </c>
      <c r="X661" s="8">
        <f t="shared" si="1438"/>
        <v>6.0019849100678843E-4</v>
      </c>
      <c r="Y661" s="8">
        <f t="shared" ref="Y661:AF661" si="1467">(-EXP(-$B$1*Y$7)+EXP(-$B$1*X$7))*EXP(-Y$7*$A661)</f>
        <v>5.7727274804210578E-4</v>
      </c>
      <c r="Z661" s="8">
        <f t="shared" si="1467"/>
        <v>2.2050049682542864E-5</v>
      </c>
      <c r="AA661" s="8">
        <f t="shared" si="1467"/>
        <v>8.4224431631604259E-7</v>
      </c>
      <c r="AB661" s="8">
        <f t="shared" si="1467"/>
        <v>3.2171151474924017E-8</v>
      </c>
      <c r="AC661" s="8">
        <f t="shared" si="1467"/>
        <v>1.2288393844549636E-9</v>
      </c>
      <c r="AD661" s="8">
        <f t="shared" si="1467"/>
        <v>4.6937898196297523E-11</v>
      </c>
      <c r="AE661" s="8">
        <f t="shared" si="1467"/>
        <v>1.7928838503684412E-12</v>
      </c>
      <c r="AF661" s="8">
        <f t="shared" si="1467"/>
        <v>6.8482668045104783E-14</v>
      </c>
      <c r="AG661" s="3">
        <f t="shared" si="1440"/>
        <v>1.7569971883068723E-13</v>
      </c>
      <c r="AH661" s="9">
        <f t="shared" si="1441"/>
        <v>-4.8860090490400319E-2</v>
      </c>
      <c r="AI661" s="9">
        <f t="shared" si="1442"/>
        <v>0.19544036196160128</v>
      </c>
      <c r="AJ661" s="8">
        <f t="shared" si="1443"/>
        <v>-2.9325752582793405E-5</v>
      </c>
      <c r="AK661" s="7">
        <f t="shared" si="1444"/>
        <v>3.8785186255693009E-3</v>
      </c>
      <c r="AL661" s="7">
        <f t="shared" si="1445"/>
        <v>-1.1107743631863659E-3</v>
      </c>
      <c r="AM661" s="10">
        <f t="shared" si="1446"/>
        <v>2.7384185098001416E-3</v>
      </c>
      <c r="AN661" s="8"/>
      <c r="AO661" s="10">
        <f>Fixing!B661</f>
        <v>2.7383985241300549E-3</v>
      </c>
      <c r="AP661" s="11">
        <f t="shared" si="1447"/>
        <v>-1.9985670086757057E-8</v>
      </c>
      <c r="AR661" t="str">
        <f t="shared" si="1448"/>
        <v>6.49999999999991 -0.00111077436318637 -2.93257525827934E-05 0.0038785186255693 0.00273841850980014</v>
      </c>
    </row>
    <row r="662" spans="1:44" x14ac:dyDescent="0.3">
      <c r="A662" s="4">
        <f t="shared" si="1449"/>
        <v>6.5099999999999056</v>
      </c>
      <c r="B662" s="4">
        <f t="shared" si="1434"/>
        <v>1.9742197354463205E-2</v>
      </c>
      <c r="C662">
        <f>(C$7*EXP(-$B$1*C$7)-B$7*EXP(-$B$1*B$7))*EXP(-C$7*$A662)</f>
        <v>1.9003213537588055E-2</v>
      </c>
      <c r="D662">
        <f>(D$7*EXP(-$B$1*D$7)-C$7*EXP(-$B$1*C$7))*EXP(-D$7*$A662)</f>
        <v>7.1132892549915854E-4</v>
      </c>
      <c r="E662">
        <f>(E$7*EXP(-$B$1*E$7)-D$7*EXP(-$B$1*D$7))*EXP(-E$7*$A662)</f>
        <v>2.6620218467414274E-5</v>
      </c>
      <c r="F662">
        <f>(F$7*EXP(-$B$1*F$7)-E$7*EXP(-$B$1*E$7))*EXP(-F$7*$A662)</f>
        <v>9.9597233190980124E-7</v>
      </c>
      <c r="G662">
        <f>(G$7*EXP(-$B$1*G$7)-F$7*EXP(-$B$1*F$7))*EXP(-G$7*$A662)</f>
        <v>3.7254100185648072E-8</v>
      </c>
      <c r="H662">
        <f>(H$7*EXP(-$B$1*H$7)-G$7*EXP(-$B$1*G$7))*EXP(-H$7*$A662)</f>
        <v>1.3931199051277634E-9</v>
      </c>
      <c r="I662">
        <f>(I$7*EXP(-$B$1*I$7)-H$7*EXP(-$B$1*H$7))*EXP(-I$7*$A662)</f>
        <v>5.2081900902896397E-11</v>
      </c>
      <c r="J662">
        <f>(J$7*EXP(-$B$1*J$7)-I$7*EXP(-$B$1*I$7))*EXP(-J$7*$A662)</f>
        <v>1.946548256491122E-12</v>
      </c>
      <c r="K662" s="3">
        <f t="shared" si="1435"/>
        <v>-6.7187395504368391E-13</v>
      </c>
      <c r="L662" s="3">
        <v>0</v>
      </c>
      <c r="M662" s="4">
        <f t="shared" si="1436"/>
        <v>-1.1078107230048265E-3</v>
      </c>
      <c r="N662" s="3">
        <f t="shared" ref="N662:W662" si="1468">-N$7*EXP(-($B$1+$A662)*N$7)*(N$7-M$7)*($B$4+IF(N$6=1,1,0)*$B$3)</f>
        <v>-1.0722380421455289E-3</v>
      </c>
      <c r="O662" s="3">
        <f t="shared" si="1468"/>
        <v>-3.3342493873118447E-5</v>
      </c>
      <c r="P662" s="3">
        <f t="shared" si="1468"/>
        <v>-2.1120484364886379E-6</v>
      </c>
      <c r="Q662" s="3">
        <f t="shared" si="1468"/>
        <v>-1.1237998083290315E-7</v>
      </c>
      <c r="R662" s="3">
        <f t="shared" si="1468"/>
        <v>-5.4914934165883961E-9</v>
      </c>
      <c r="S662" s="3">
        <f t="shared" si="1468"/>
        <v>-2.550924983094606E-10</v>
      </c>
      <c r="T662" s="3">
        <f t="shared" si="1468"/>
        <v>-1.1457909786136264E-11</v>
      </c>
      <c r="U662" s="3">
        <f t="shared" si="1468"/>
        <v>-5.0247024544700113E-13</v>
      </c>
      <c r="V662" s="3">
        <f t="shared" si="1468"/>
        <v>-2.1643378573164253E-14</v>
      </c>
      <c r="W662" s="3">
        <f t="shared" si="1468"/>
        <v>-9.1936248815450109E-16</v>
      </c>
      <c r="X662" s="8">
        <f t="shared" si="1438"/>
        <v>5.9708672128906096E-4</v>
      </c>
      <c r="Y662" s="8">
        <f t="shared" ref="Y662:AF662" si="1469">(-EXP(-$B$1*Y$7)+EXP(-$B$1*X$7))*EXP(-Y$7*$A662)</f>
        <v>5.7439358819974832E-4</v>
      </c>
      <c r="Z662" s="8">
        <f t="shared" si="1469"/>
        <v>2.1830648022362465E-5</v>
      </c>
      <c r="AA662" s="8">
        <f t="shared" si="1469"/>
        <v>8.2970493206575175E-7</v>
      </c>
      <c r="AB662" s="8">
        <f t="shared" si="1469"/>
        <v>3.1534119994471199E-8</v>
      </c>
      <c r="AC662" s="8">
        <f t="shared" si="1469"/>
        <v>1.1984992319497228E-9</v>
      </c>
      <c r="AD662" s="8">
        <f t="shared" si="1469"/>
        <v>4.5550673658751454E-11</v>
      </c>
      <c r="AE662" s="8">
        <f t="shared" si="1469"/>
        <v>1.7312183566364872E-12</v>
      </c>
      <c r="AF662" s="8">
        <f t="shared" si="1469"/>
        <v>6.5797424222711E-14</v>
      </c>
      <c r="AG662" s="3">
        <f t="shared" si="1440"/>
        <v>1.67968488760921E-13</v>
      </c>
      <c r="AH662" s="9">
        <f t="shared" si="1441"/>
        <v>-4.8738092824796769E-2</v>
      </c>
      <c r="AI662" s="9">
        <f t="shared" si="1442"/>
        <v>0.19495237129918708</v>
      </c>
      <c r="AJ662" s="8">
        <f t="shared" si="1443"/>
        <v>-2.910086804663981E-5</v>
      </c>
      <c r="AK662" s="7">
        <f t="shared" si="1444"/>
        <v>3.8487881889091398E-3</v>
      </c>
      <c r="AL662" s="7">
        <f t="shared" si="1445"/>
        <v>-1.1078107230048265E-3</v>
      </c>
      <c r="AM662" s="10">
        <f t="shared" si="1446"/>
        <v>2.7118765978576733E-3</v>
      </c>
      <c r="AN662" s="8"/>
      <c r="AO662" s="10">
        <f>Fixing!B662</f>
        <v>2.7118567693007289E-3</v>
      </c>
      <c r="AP662" s="11">
        <f t="shared" si="1447"/>
        <v>-1.9828556944382486E-8</v>
      </c>
      <c r="AR662" t="str">
        <f t="shared" si="1448"/>
        <v>6.50999999999991 -0.00110781072300483 -2.91008680466398E-05 0.00384878818890914 0.00271187659785767</v>
      </c>
    </row>
    <row r="663" spans="1:44" x14ac:dyDescent="0.3">
      <c r="A663" s="4">
        <f t="shared" si="1449"/>
        <v>6.5199999999999054</v>
      </c>
      <c r="B663" s="4">
        <f t="shared" si="1434"/>
        <v>1.9639923582658973E-2</v>
      </c>
      <c r="C663">
        <f>(C$7*EXP(-$B$1*C$7)-B$7*EXP(-$B$1*B$7))*EXP(-C$7*$A663)</f>
        <v>1.8908434614663433E-2</v>
      </c>
      <c r="D663">
        <f>(D$7*EXP(-$B$1*D$7)-C$7*EXP(-$B$1*C$7))*EXP(-D$7*$A663)</f>
        <v>7.0425108443141632E-4</v>
      </c>
      <c r="E663">
        <f>(E$7*EXP(-$B$1*E$7)-D$7*EXP(-$B$1*D$7))*EXP(-E$7*$A663)</f>
        <v>2.622389504709173E-5</v>
      </c>
      <c r="F663">
        <f>(F$7*EXP(-$B$1*F$7)-E$7*EXP(-$B$1*E$7))*EXP(-F$7*$A663)</f>
        <v>9.7625075838822291E-7</v>
      </c>
      <c r="G663">
        <f>(G$7*EXP(-$B$1*G$7)-F$7*EXP(-$B$1*F$7))*EXP(-G$7*$A663)</f>
        <v>3.6334293174759166E-8</v>
      </c>
      <c r="H663">
        <f>(H$7*EXP(-$B$1*H$7)-G$7*EXP(-$B$1*G$7))*EXP(-H$7*$A663)</f>
        <v>1.3519469896287577E-9</v>
      </c>
      <c r="I663">
        <f>(I$7*EXP(-$B$1*I$7)-H$7*EXP(-$B$1*H$7))*EXP(-I$7*$A663)</f>
        <v>5.0290565600826598E-11</v>
      </c>
      <c r="J663">
        <f>(J$7*EXP(-$B$1*J$7)-I$7*EXP(-$B$1*I$7))*EXP(-J$7*$A663)</f>
        <v>1.8702230076370393E-12</v>
      </c>
      <c r="K663" s="3">
        <f t="shared" si="1435"/>
        <v>-6.4230980913100828E-13</v>
      </c>
      <c r="L663" s="3">
        <v>0</v>
      </c>
      <c r="M663" s="4">
        <f t="shared" si="1436"/>
        <v>-1.1048560272536887E-3</v>
      </c>
      <c r="N663" s="3">
        <f t="shared" ref="N663:W663" si="1470">-N$7*EXP(-($B$1+$A663)*N$7)*(N$7-M$7)*($B$4+IF(N$6=1,1,0)*$B$3)</f>
        <v>-1.0695607949935044E-3</v>
      </c>
      <c r="O663" s="3">
        <f t="shared" si="1470"/>
        <v>-3.3093360586705287E-5</v>
      </c>
      <c r="P663" s="3">
        <f t="shared" si="1470"/>
        <v>-2.0858121494439883E-6</v>
      </c>
      <c r="Q663" s="3">
        <f t="shared" si="1470"/>
        <v>-1.1043043940945033E-7</v>
      </c>
      <c r="R663" s="3">
        <f t="shared" si="1470"/>
        <v>-5.3693144821083713E-9</v>
      </c>
      <c r="S663" s="3">
        <f t="shared" si="1470"/>
        <v>-2.4817303331458399E-10</v>
      </c>
      <c r="T663" s="3">
        <f t="shared" si="1470"/>
        <v>-1.1091513901121733E-11</v>
      </c>
      <c r="U663" s="3">
        <f t="shared" si="1470"/>
        <v>-4.839765354853637E-13</v>
      </c>
      <c r="V663" s="3">
        <f t="shared" si="1470"/>
        <v>-2.0742807666180966E-14</v>
      </c>
      <c r="W663" s="3">
        <f t="shared" si="1470"/>
        <v>-8.7671369730940285E-16</v>
      </c>
      <c r="X663" s="8">
        <f t="shared" si="1438"/>
        <v>5.9399169461779393E-4</v>
      </c>
      <c r="Y663" s="8">
        <f t="shared" ref="Y663:AF663" si="1471">(-EXP(-$B$1*Y$7)+EXP(-$B$1*X$7))*EXP(-Y$7*$A663)</f>
        <v>5.7152878822701227E-4</v>
      </c>
      <c r="Z663" s="8">
        <f t="shared" si="1471"/>
        <v>2.1613429445176564E-5</v>
      </c>
      <c r="AA663" s="8">
        <f t="shared" si="1471"/>
        <v>8.173522349255196E-7</v>
      </c>
      <c r="AB663" s="8">
        <f t="shared" si="1471"/>
        <v>3.0909702582476706E-8</v>
      </c>
      <c r="AC663" s="8">
        <f t="shared" si="1471"/>
        <v>1.1689081804789101E-9</v>
      </c>
      <c r="AD663" s="8">
        <f t="shared" si="1471"/>
        <v>4.4204447802260977E-11</v>
      </c>
      <c r="AE663" s="8">
        <f t="shared" si="1471"/>
        <v>1.6716738218927153E-12</v>
      </c>
      <c r="AF663" s="8">
        <f t="shared" si="1471"/>
        <v>6.3217470316606051E-14</v>
      </c>
      <c r="AG663" s="3">
        <f t="shared" si="1440"/>
        <v>1.605774522827521E-13</v>
      </c>
      <c r="AH663" s="9">
        <f t="shared" si="1441"/>
        <v>-4.8616399772432026E-2</v>
      </c>
      <c r="AI663" s="9">
        <f t="shared" si="1442"/>
        <v>0.1944655990897281</v>
      </c>
      <c r="AJ663" s="8">
        <f t="shared" si="1443"/>
        <v>-2.8877737687043031E-5</v>
      </c>
      <c r="AK663" s="7">
        <f t="shared" si="1444"/>
        <v>3.8192895055782564E-3</v>
      </c>
      <c r="AL663" s="7">
        <f t="shared" si="1445"/>
        <v>-1.1048560272536887E-3</v>
      </c>
      <c r="AM663" s="10">
        <f t="shared" si="1446"/>
        <v>2.6855557406375245E-3</v>
      </c>
      <c r="AN663" s="8"/>
      <c r="AO663" s="10">
        <f>Fixing!B663</f>
        <v>2.6855360679130312E-3</v>
      </c>
      <c r="AP663" s="11">
        <f t="shared" si="1447"/>
        <v>-1.9672724493272759E-8</v>
      </c>
      <c r="AR663" t="str">
        <f t="shared" si="1448"/>
        <v>6.51999999999991 -0.00110485602725369 -0.000028877737687043 0.00381928950557826 0.00268555574063752</v>
      </c>
    </row>
    <row r="664" spans="1:44" x14ac:dyDescent="0.3">
      <c r="A664" s="4">
        <f t="shared" si="1449"/>
        <v>6.5299999999999052</v>
      </c>
      <c r="B664" s="4">
        <f t="shared" si="1434"/>
        <v>1.9538199263390853E-2</v>
      </c>
      <c r="C664">
        <f>(C$7*EXP(-$B$1*C$7)-B$7*EXP(-$B$1*B$7))*EXP(-C$7*$A664)</f>
        <v>1.8814128403588998E-2</v>
      </c>
      <c r="D664">
        <f>(D$7*EXP(-$B$1*D$7)-C$7*EXP(-$B$1*C$7))*EXP(-D$7*$A664)</f>
        <v>6.9724366905899522E-4</v>
      </c>
      <c r="E664">
        <f>(E$7*EXP(-$B$1*E$7)-D$7*EXP(-$B$1*D$7))*EXP(-E$7*$A664)</f>
        <v>2.5833472113787712E-5</v>
      </c>
      <c r="F664">
        <f>(F$7*EXP(-$B$1*F$7)-E$7*EXP(-$B$1*E$7))*EXP(-F$7*$A664)</f>
        <v>9.5691969818685016E-7</v>
      </c>
      <c r="G664">
        <f>(G$7*EXP(-$B$1*G$7)-F$7*EXP(-$B$1*F$7))*EXP(-G$7*$A664)</f>
        <v>3.5437196279886054E-8</v>
      </c>
      <c r="H664">
        <f>(H$7*EXP(-$B$1*H$7)-G$7*EXP(-$B$1*G$7))*EXP(-H$7*$A664)</f>
        <v>1.3119909176795825E-9</v>
      </c>
      <c r="I664">
        <f>(I$7*EXP(-$B$1*I$7)-H$7*EXP(-$B$1*H$7))*EXP(-I$7*$A664)</f>
        <v>4.8560842530814614E-11</v>
      </c>
      <c r="J664">
        <f>(J$7*EXP(-$B$1*J$7)-I$7*EXP(-$B$1*I$7))*EXP(-J$7*$A664)</f>
        <v>1.7968905145973636E-12</v>
      </c>
      <c r="K664" s="3">
        <f t="shared" si="1435"/>
        <v>-6.1404656008594409E-13</v>
      </c>
      <c r="L664" s="3">
        <v>0</v>
      </c>
      <c r="M664" s="4">
        <f t="shared" si="1436"/>
        <v>-1.1019102404222969E-3</v>
      </c>
      <c r="N664" s="3">
        <f t="shared" ref="N664:W664" si="1472">-N$7*EXP(-($B$1+$A664)*N$7)*(N$7-M$7)*($B$4+IF(N$6=1,1,0)*$B$3)</f>
        <v>-1.0668902325999307E-3</v>
      </c>
      <c r="O664" s="3">
        <f t="shared" si="1472"/>
        <v>-3.2846088810550958E-5</v>
      </c>
      <c r="P664" s="3">
        <f t="shared" si="1472"/>
        <v>-2.0599017747913103E-6</v>
      </c>
      <c r="Q664" s="3">
        <f t="shared" si="1472"/>
        <v>-1.0851471817117276E-7</v>
      </c>
      <c r="R664" s="3">
        <f t="shared" si="1472"/>
        <v>-5.2498538777615632E-9</v>
      </c>
      <c r="S664" s="3">
        <f t="shared" si="1472"/>
        <v>-2.4144126100425369E-10</v>
      </c>
      <c r="T664" s="3">
        <f t="shared" si="1472"/>
        <v>-1.0736834458901859E-11</v>
      </c>
      <c r="U664" s="3">
        <f t="shared" si="1472"/>
        <v>-4.6616349728736489E-13</v>
      </c>
      <c r="V664" s="3">
        <f t="shared" si="1472"/>
        <v>-1.9879709095402706E-14</v>
      </c>
      <c r="W664" s="3">
        <f t="shared" si="1472"/>
        <v>-8.3604336369307418E-16</v>
      </c>
      <c r="X664" s="8">
        <f t="shared" si="1438"/>
        <v>5.909133146018167E-4</v>
      </c>
      <c r="Y664" s="8">
        <f t="shared" ref="Y664:AF664" si="1473">(-EXP(-$B$1*Y$7)+EXP(-$B$1*X$7))*EXP(-Y$7*$A664)</f>
        <v>5.6867827650374913E-4</v>
      </c>
      <c r="Z664" s="8">
        <f t="shared" si="1473"/>
        <v>2.1398372228946438E-5</v>
      </c>
      <c r="AA664" s="8">
        <f t="shared" si="1473"/>
        <v>8.0518344548637766E-7</v>
      </c>
      <c r="AB664" s="8">
        <f t="shared" si="1473"/>
        <v>3.0297649463650068E-8</v>
      </c>
      <c r="AC664" s="8">
        <f t="shared" si="1473"/>
        <v>1.1400477346720857E-9</v>
      </c>
      <c r="AD664" s="8">
        <f t="shared" si="1473"/>
        <v>4.2898008932682442E-11</v>
      </c>
      <c r="AE664" s="8">
        <f t="shared" si="1473"/>
        <v>1.614177296635592E-12</v>
      </c>
      <c r="AF664" s="8">
        <f t="shared" si="1473"/>
        <v>6.0738677850120618E-14</v>
      </c>
      <c r="AG664" s="3">
        <f t="shared" si="1440"/>
        <v>1.5351164002148605E-13</v>
      </c>
      <c r="AH664" s="9">
        <f t="shared" si="1441"/>
        <v>-4.8495010572724123E-2</v>
      </c>
      <c r="AI664" s="9">
        <f t="shared" si="1442"/>
        <v>0.19398004229089649</v>
      </c>
      <c r="AJ664" s="8">
        <f t="shared" si="1443"/>
        <v>-2.8656347439178557E-5</v>
      </c>
      <c r="AK664" s="7">
        <f t="shared" si="1444"/>
        <v>3.7900207194005203E-3</v>
      </c>
      <c r="AL664" s="7">
        <f t="shared" si="1445"/>
        <v>-1.1019102404222969E-3</v>
      </c>
      <c r="AM664" s="10">
        <f t="shared" si="1446"/>
        <v>2.6594541315390447E-3</v>
      </c>
      <c r="AN664" s="8"/>
      <c r="AO664" s="10">
        <f>Fixing!B664</f>
        <v>2.6594346133872338E-3</v>
      </c>
      <c r="AP664" s="11">
        <f t="shared" si="1447"/>
        <v>-1.9518151810928031E-8</v>
      </c>
      <c r="AR664" t="str">
        <f t="shared" si="1448"/>
        <v>6.52999999999991 -0.0011019102404223 -2.86563474391786E-05 0.00379002071940052 0.00265945413153904</v>
      </c>
    </row>
    <row r="665" spans="1:44" x14ac:dyDescent="0.3">
      <c r="A665" s="4">
        <f t="shared" si="1449"/>
        <v>6.539999999999905</v>
      </c>
      <c r="B665" s="4">
        <f t="shared" si="1434"/>
        <v>1.9437021242072923E-2</v>
      </c>
      <c r="C665">
        <f>(C$7*EXP(-$B$1*C$7)-B$7*EXP(-$B$1*B$7))*EXP(-C$7*$A665)</f>
        <v>1.8720292546704549E-2</v>
      </c>
      <c r="D665">
        <f>(D$7*EXP(-$B$1*D$7)-C$7*EXP(-$B$1*C$7))*EXP(-D$7*$A665)</f>
        <v>6.9030597863451836E-4</v>
      </c>
      <c r="E665">
        <f>(E$7*EXP(-$B$1*E$7)-D$7*EXP(-$B$1*D$7))*EXP(-E$7*$A665)</f>
        <v>2.5448861820695074E-5</v>
      </c>
      <c r="F665">
        <f>(F$7*EXP(-$B$1*F$7)-E$7*EXP(-$B$1*E$7))*EXP(-F$7*$A665)</f>
        <v>9.3797141862385166E-7</v>
      </c>
      <c r="G665">
        <f>(G$7*EXP(-$B$1*G$7)-F$7*EXP(-$B$1*F$7))*EXP(-G$7*$A665)</f>
        <v>3.4562248786266355E-8</v>
      </c>
      <c r="H665">
        <f>(H$7*EXP(-$B$1*H$7)-G$7*EXP(-$B$1*G$7))*EXP(-H$7*$A665)</f>
        <v>1.2732157261183624E-9</v>
      </c>
      <c r="I665">
        <f>(I$7*EXP(-$B$1*I$7)-H$7*EXP(-$B$1*H$7))*EXP(-I$7*$A665)</f>
        <v>4.6890612565785539E-11</v>
      </c>
      <c r="J665">
        <f>(J$7*EXP(-$B$1*J$7)-I$7*EXP(-$B$1*I$7))*EXP(-J$7*$A665)</f>
        <v>1.7264334297381319E-12</v>
      </c>
      <c r="K665" s="3">
        <f t="shared" si="1435"/>
        <v>-5.8702696517043885E-13</v>
      </c>
      <c r="L665" s="3">
        <v>0</v>
      </c>
      <c r="M665" s="4">
        <f t="shared" si="1436"/>
        <v>-1.0989733272092983E-3</v>
      </c>
      <c r="N665" s="3">
        <f t="shared" ref="N665:W665" si="1474">-N$7*EXP(-($B$1+$A665)*N$7)*(N$7-M$7)*($B$4+IF(N$6=1,1,0)*$B$3)</f>
        <v>-1.0642263382737833E-3</v>
      </c>
      <c r="O665" s="3">
        <f t="shared" si="1474"/>
        <v>-3.2600664635552797E-5</v>
      </c>
      <c r="P665" s="3">
        <f t="shared" si="1474"/>
        <v>-2.0343132639818468E-6</v>
      </c>
      <c r="Q665" s="3">
        <f t="shared" si="1474"/>
        <v>-1.0663223041346842E-7</v>
      </c>
      <c r="R665" s="3">
        <f t="shared" si="1474"/>
        <v>-5.1330511240655991E-9</v>
      </c>
      <c r="S665" s="3">
        <f t="shared" si="1474"/>
        <v>-2.3489209015481896E-10</v>
      </c>
      <c r="T665" s="3">
        <f t="shared" si="1474"/>
        <v>-1.039349679633934E-11</v>
      </c>
      <c r="U665" s="3">
        <f t="shared" si="1474"/>
        <v>-4.4900607833240623E-13</v>
      </c>
      <c r="V665" s="3">
        <f t="shared" si="1474"/>
        <v>-1.9052523654363991E-14</v>
      </c>
      <c r="W665" s="3">
        <f t="shared" si="1474"/>
        <v>-7.972597076107483E-16</v>
      </c>
      <c r="X665" s="8">
        <f t="shared" si="1438"/>
        <v>5.8785148547012538E-4</v>
      </c>
      <c r="Y665" s="8">
        <f t="shared" ref="Y665:AF665" si="1475">(-EXP(-$B$1*Y$7)+EXP(-$B$1*X$7))*EXP(-Y$7*$A665)</f>
        <v>5.6584198176701705E-4</v>
      </c>
      <c r="Z665" s="8">
        <f t="shared" si="1475"/>
        <v>2.1185454867771241E-5</v>
      </c>
      <c r="AA665" s="8">
        <f t="shared" si="1475"/>
        <v>7.9319582571936336E-7</v>
      </c>
      <c r="AB665" s="8">
        <f t="shared" si="1475"/>
        <v>2.969771580858294E-8</v>
      </c>
      <c r="AC665" s="8">
        <f t="shared" si="1475"/>
        <v>1.1118998558111295E-9</v>
      </c>
      <c r="AD665" s="8">
        <f t="shared" si="1475"/>
        <v>4.1630181166845784E-11</v>
      </c>
      <c r="AE665" s="8">
        <f t="shared" si="1475"/>
        <v>1.5586583404313296E-12</v>
      </c>
      <c r="AF665" s="8">
        <f t="shared" si="1475"/>
        <v>5.8357080226471072E-14</v>
      </c>
      <c r="AG665" s="3">
        <f t="shared" si="1440"/>
        <v>1.4675674129260974E-13</v>
      </c>
      <c r="AH665" s="9">
        <f t="shared" si="1441"/>
        <v>-4.8373924466990154E-2</v>
      </c>
      <c r="AI665" s="9">
        <f t="shared" si="1442"/>
        <v>0.19349569786796061</v>
      </c>
      <c r="AJ665" s="8">
        <f t="shared" si="1443"/>
        <v>-2.8436683355939804E-5</v>
      </c>
      <c r="AK665" s="7">
        <f t="shared" si="1444"/>
        <v>3.7609799897092748E-3</v>
      </c>
      <c r="AL665" s="7">
        <f t="shared" si="1445"/>
        <v>-1.0989733272092983E-3</v>
      </c>
      <c r="AM665" s="10">
        <f t="shared" si="1446"/>
        <v>2.6335699791440368E-3</v>
      </c>
      <c r="AN665" s="8"/>
      <c r="AO665" s="10">
        <f>Fixing!B665</f>
        <v>2.6335506143095231E-3</v>
      </c>
      <c r="AP665" s="11">
        <f t="shared" si="1447"/>
        <v>-1.9364834513702078E-8</v>
      </c>
      <c r="AR665" t="str">
        <f t="shared" si="1448"/>
        <v>6.53999999999991 -0.0010989733272093 -2.84366833559398E-05 0.00376097998970927 0.00263356997914404</v>
      </c>
    </row>
    <row r="666" spans="1:44" x14ac:dyDescent="0.3">
      <c r="A666" s="4">
        <f t="shared" si="1449"/>
        <v>6.5499999999999048</v>
      </c>
      <c r="B666" s="4">
        <f t="shared" si="1434"/>
        <v>1.9336386384326672E-2</v>
      </c>
      <c r="C666">
        <f>(C$7*EXP(-$B$1*C$7)-B$7*EXP(-$B$1*B$7))*EXP(-C$7*$A666)</f>
        <v>1.8626924698108789E-2</v>
      </c>
      <c r="D666">
        <f>(D$7*EXP(-$B$1*D$7)-C$7*EXP(-$B$1*C$7))*EXP(-D$7*$A666)</f>
        <v>6.834373193831618E-4</v>
      </c>
      <c r="E666">
        <f>(E$7*EXP(-$B$1*E$7)-D$7*EXP(-$B$1*D$7))*EXP(-E$7*$A666)</f>
        <v>2.506997762887524E-5</v>
      </c>
      <c r="F666">
        <f>(F$7*EXP(-$B$1*F$7)-E$7*EXP(-$B$1*E$7))*EXP(-F$7*$A666)</f>
        <v>9.1939834013475505E-7</v>
      </c>
      <c r="G666">
        <f>(G$7*EXP(-$B$1*G$7)-F$7*EXP(-$B$1*F$7))*EXP(-G$7*$A666)</f>
        <v>3.3708903823234835E-8</v>
      </c>
      <c r="H666">
        <f>(H$7*EXP(-$B$1*H$7)-G$7*EXP(-$B$1*G$7))*EXP(-H$7*$A666)</f>
        <v>1.235586514655284E-9</v>
      </c>
      <c r="I666">
        <f>(I$7*EXP(-$B$1*I$7)-H$7*EXP(-$B$1*H$7))*EXP(-I$7*$A666)</f>
        <v>4.5277829465157623E-11</v>
      </c>
      <c r="J666">
        <f>(J$7*EXP(-$B$1*J$7)-I$7*EXP(-$B$1*I$7))*EXP(-J$7*$A666)</f>
        <v>1.6587390066919229E-12</v>
      </c>
      <c r="K666" s="3">
        <f t="shared" si="1435"/>
        <v>-5.611963004710675E-13</v>
      </c>
      <c r="L666" s="3">
        <v>0</v>
      </c>
      <c r="M666" s="4">
        <f t="shared" si="1436"/>
        <v>-1.0960452525209125E-3</v>
      </c>
      <c r="N666" s="3">
        <f t="shared" ref="N666:W666" si="1476">-N$7*EXP(-($B$1+$A666)*N$7)*(N$7-M$7)*($B$4+IF(N$6=1,1,0)*$B$3)</f>
        <v>-1.0615690953657145E-3</v>
      </c>
      <c r="O666" s="3">
        <f t="shared" si="1476"/>
        <v>-3.2357074256536313E-5</v>
      </c>
      <c r="P666" s="3">
        <f t="shared" si="1476"/>
        <v>-2.0090426187587221E-6</v>
      </c>
      <c r="Q666" s="3">
        <f t="shared" si="1476"/>
        <v>-1.0478239960974794E-7</v>
      </c>
      <c r="R666" s="3">
        <f t="shared" si="1476"/>
        <v>-5.0188470871317896E-9</v>
      </c>
      <c r="S666" s="3">
        <f t="shared" si="1476"/>
        <v>-2.285205676436868E-10</v>
      </c>
      <c r="T666" s="3">
        <f t="shared" si="1476"/>
        <v>-1.006113823110625E-11</v>
      </c>
      <c r="U666" s="3">
        <f t="shared" si="1476"/>
        <v>-4.3248014817249113E-13</v>
      </c>
      <c r="V666" s="3">
        <f t="shared" si="1476"/>
        <v>-1.8259757014454818E-14</v>
      </c>
      <c r="W666" s="3">
        <f t="shared" si="1476"/>
        <v>-7.602752069842654E-16</v>
      </c>
      <c r="X666" s="8">
        <f t="shared" si="1438"/>
        <v>5.8480611206722366E-4</v>
      </c>
      <c r="Y666" s="8">
        <f t="shared" ref="Y666:AF666" si="1477">(-EXP(-$B$1*Y$7)+EXP(-$B$1*X$7))*EXP(-Y$7*$A666)</f>
        <v>5.6301983310930029E-4</v>
      </c>
      <c r="Z666" s="8">
        <f t="shared" si="1477"/>
        <v>2.0974656069737423E-5</v>
      </c>
      <c r="AA666" s="8">
        <f t="shared" si="1477"/>
        <v>7.8138667835945442E-7</v>
      </c>
      <c r="AB666" s="8">
        <f t="shared" si="1477"/>
        <v>2.9109661635814064E-8</v>
      </c>
      <c r="AC666" s="8">
        <f t="shared" si="1477"/>
        <v>1.08444695055547E-9</v>
      </c>
      <c r="AD666" s="8">
        <f t="shared" si="1477"/>
        <v>4.0399823374180668E-11</v>
      </c>
      <c r="AE666" s="8">
        <f t="shared" si="1477"/>
        <v>1.5050489356155215E-12</v>
      </c>
      <c r="AF666" s="8">
        <f t="shared" si="1477"/>
        <v>5.6068866381358324E-14</v>
      </c>
      <c r="AG666" s="3">
        <f t="shared" si="1440"/>
        <v>1.4029907511776688E-13</v>
      </c>
      <c r="AH666" s="9">
        <f t="shared" si="1441"/>
        <v>-4.8253140698441575E-2</v>
      </c>
      <c r="AI666" s="9">
        <f t="shared" si="1442"/>
        <v>0.1930125627937663</v>
      </c>
      <c r="AJ666" s="8">
        <f t="shared" si="1443"/>
        <v>-2.8218731606888335E-5</v>
      </c>
      <c r="AK666" s="7">
        <f t="shared" si="1444"/>
        <v>3.7321654912093796E-3</v>
      </c>
      <c r="AL666" s="7">
        <f t="shared" si="1445"/>
        <v>-1.0960452525209125E-3</v>
      </c>
      <c r="AM666" s="10">
        <f t="shared" si="1446"/>
        <v>2.6079015070815787E-3</v>
      </c>
      <c r="AN666" s="8"/>
      <c r="AO666" s="10">
        <f>Fixing!B666</f>
        <v>2.6078822943228323E-3</v>
      </c>
      <c r="AP666" s="11">
        <f t="shared" si="1447"/>
        <v>-1.9212758746358499E-8</v>
      </c>
      <c r="AR666" t="str">
        <f t="shared" si="1448"/>
        <v>6.5499999999999 -0.00109604525252091 -2.82187316068883E-05 0.00373216549120938 0.00260790150708158</v>
      </c>
    </row>
    <row r="667" spans="1:44" x14ac:dyDescent="0.3">
      <c r="A667" s="4">
        <f t="shared" si="1449"/>
        <v>6.5599999999999046</v>
      </c>
      <c r="B667" s="4">
        <f t="shared" si="1434"/>
        <v>1.9236291575830088E-2</v>
      </c>
      <c r="C667">
        <f>(C$7*EXP(-$B$1*C$7)-B$7*EXP(-$B$1*B$7))*EXP(-C$7*$A667)</f>
        <v>1.8534022523600636E-2</v>
      </c>
      <c r="D667">
        <f>(D$7*EXP(-$B$1*D$7)-C$7*EXP(-$B$1*C$7))*EXP(-D$7*$A667)</f>
        <v>6.7663700443327656E-4</v>
      </c>
      <c r="E667">
        <f>(E$7*EXP(-$B$1*E$7)-D$7*EXP(-$B$1*D$7))*EXP(-E$7*$A667)</f>
        <v>2.4696734287786664E-5</v>
      </c>
      <c r="F667">
        <f>(F$7*EXP(-$B$1*F$7)-E$7*EXP(-$B$1*E$7))*EXP(-F$7*$A667)</f>
        <v>9.0119303324052028E-7</v>
      </c>
      <c r="G667">
        <f>(G$7*EXP(-$B$1*G$7)-F$7*EXP(-$B$1*F$7))*EXP(-G$7*$A667)</f>
        <v>3.2876628022410743E-8</v>
      </c>
      <c r="H667">
        <f>(H$7*EXP(-$B$1*H$7)-G$7*EXP(-$B$1*G$7))*EXP(-H$7*$A667)</f>
        <v>1.1990694144599874E-9</v>
      </c>
      <c r="I667">
        <f>(I$7*EXP(-$B$1*I$7)-H$7*EXP(-$B$1*H$7))*EXP(-I$7*$A667)</f>
        <v>4.3720517367942622E-11</v>
      </c>
      <c r="J667">
        <f>(J$7*EXP(-$B$1*J$7)-I$7*EXP(-$B$1*I$7))*EXP(-J$7*$A667)</f>
        <v>1.5936989199396155E-12</v>
      </c>
      <c r="K667" s="3">
        <f t="shared" si="1435"/>
        <v>-5.3650225006439314E-13</v>
      </c>
      <c r="L667" s="3">
        <v>0</v>
      </c>
      <c r="M667" s="4">
        <f t="shared" si="1436"/>
        <v>-1.0931259814692114E-3</v>
      </c>
      <c r="N667" s="3">
        <f t="shared" ref="N667:W667" si="1478">-N$7*EXP(-($B$1+$A667)*N$7)*(N$7-M$7)*($B$4+IF(N$6=1,1,0)*$B$3)</f>
        <v>-1.0589184872679474E-3</v>
      </c>
      <c r="O667" s="3">
        <f t="shared" si="1478"/>
        <v>-3.21153039714784E-5</v>
      </c>
      <c r="P667" s="3">
        <f t="shared" si="1478"/>
        <v>-1.9840858905322044E-6</v>
      </c>
      <c r="Q667" s="3">
        <f t="shared" si="1478"/>
        <v>-1.029646592348699E-7</v>
      </c>
      <c r="R667" s="3">
        <f t="shared" si="1478"/>
        <v>-4.9071839487272838E-9</v>
      </c>
      <c r="S667" s="3">
        <f t="shared" si="1478"/>
        <v>-2.2232187470328697E-10</v>
      </c>
      <c r="T667" s="3">
        <f t="shared" si="1478"/>
        <v>-9.7394076785668948E-12</v>
      </c>
      <c r="U667" s="3">
        <f t="shared" si="1478"/>
        <v>-4.1656246449481825E-13</v>
      </c>
      <c r="V667" s="3">
        <f t="shared" si="1478"/>
        <v>-1.7499977025382719E-14</v>
      </c>
      <c r="W667" s="3">
        <f t="shared" si="1478"/>
        <v>-7.2500639984327117E-16</v>
      </c>
      <c r="X667" s="8">
        <f t="shared" si="1438"/>
        <v>5.8177709984850675E-4</v>
      </c>
      <c r="Y667" s="8">
        <f t="shared" ref="Y667:AF667" si="1479">(-EXP(-$B$1*Y$7)+EXP(-$B$1*X$7))*EXP(-Y$7*$A667)</f>
        <v>5.6021175997673521E-4</v>
      </c>
      <c r="Z667" s="8">
        <f t="shared" si="1479"/>
        <v>2.0765954754789519E-5</v>
      </c>
      <c r="AA667" s="8">
        <f t="shared" si="1479"/>
        <v>7.6975334629867619E-7</v>
      </c>
      <c r="AB667" s="8">
        <f t="shared" si="1479"/>
        <v>2.8533251715833511E-8</v>
      </c>
      <c r="AC667" s="8">
        <f t="shared" si="1479"/>
        <v>1.0576718599456505E-9</v>
      </c>
      <c r="AD667" s="8">
        <f t="shared" si="1479"/>
        <v>3.9205828149622202E-11</v>
      </c>
      <c r="AE667" s="8">
        <f t="shared" si="1479"/>
        <v>1.4532834039630328E-12</v>
      </c>
      <c r="AF667" s="8">
        <f t="shared" si="1479"/>
        <v>5.3870374684451855E-14</v>
      </c>
      <c r="AG667" s="3">
        <f t="shared" si="1440"/>
        <v>1.3412556251609831E-13</v>
      </c>
      <c r="AH667" s="9">
        <f t="shared" si="1441"/>
        <v>-4.8132658512179433E-2</v>
      </c>
      <c r="AI667" s="9">
        <f t="shared" si="1442"/>
        <v>0.19253063404871773</v>
      </c>
      <c r="AJ667" s="8">
        <f t="shared" si="1443"/>
        <v>-2.8002478477214291E-5</v>
      </c>
      <c r="AK667" s="7">
        <f t="shared" si="1444"/>
        <v>3.7035754138405744E-3</v>
      </c>
      <c r="AL667" s="7">
        <f t="shared" si="1445"/>
        <v>-1.0931259814692114E-3</v>
      </c>
      <c r="AM667" s="10">
        <f t="shared" si="1446"/>
        <v>2.5824469538941485E-3</v>
      </c>
      <c r="AN667" s="8"/>
      <c r="AO667" s="10">
        <f>Fixing!B667</f>
        <v>2.5824278919787361E-3</v>
      </c>
      <c r="AP667" s="11">
        <f t="shared" si="1447"/>
        <v>-1.9061915412441066E-8</v>
      </c>
      <c r="AR667" t="str">
        <f t="shared" si="1448"/>
        <v>6.5599999999999 -0.00109312598146921 -2.80024784772143E-05 0.00370357541384057 0.00258244695389415</v>
      </c>
    </row>
    <row r="668" spans="1:44" x14ac:dyDescent="0.3">
      <c r="A668" s="4">
        <f t="shared" si="1449"/>
        <v>6.5699999999999044</v>
      </c>
      <c r="B668" s="4">
        <f t="shared" si="1434"/>
        <v>1.9136733722168089E-2</v>
      </c>
      <c r="C668">
        <f>(C$7*EXP(-$B$1*C$7)-B$7*EXP(-$B$1*B$7))*EXP(-C$7*$A668)</f>
        <v>1.8441583700620885E-2</v>
      </c>
      <c r="D668">
        <f>(D$7*EXP(-$B$1*D$7)-C$7*EXP(-$B$1*C$7))*EXP(-D$7*$A668)</f>
        <v>6.6990435374770065E-4</v>
      </c>
      <c r="E668">
        <f>(E$7*EXP(-$B$1*E$7)-D$7*EXP(-$B$1*D$7))*EXP(-E$7*$A668)</f>
        <v>2.432904781610301E-5</v>
      </c>
      <c r="F668">
        <f>(F$7*EXP(-$B$1*F$7)-E$7*EXP(-$B$1*E$7))*EXP(-F$7*$A668)</f>
        <v>8.8334821557564895E-7</v>
      </c>
      <c r="G668">
        <f>(G$7*EXP(-$B$1*G$7)-F$7*EXP(-$B$1*F$7))*EXP(-G$7*$A668)</f>
        <v>3.2064901184325567E-8</v>
      </c>
      <c r="H668">
        <f>(H$7*EXP(-$B$1*H$7)-G$7*EXP(-$B$1*G$7))*EXP(-H$7*$A668)</f>
        <v>1.1636315576773225E-9</v>
      </c>
      <c r="I668">
        <f>(I$7*EXP(-$B$1*I$7)-H$7*EXP(-$B$1*H$7))*EXP(-I$7*$A668)</f>
        <v>4.2216768372068547E-11</v>
      </c>
      <c r="J668">
        <f>(J$7*EXP(-$B$1*J$7)-I$7*EXP(-$B$1*I$7))*EXP(-J$7*$A668)</f>
        <v>1.5312090914664479E-12</v>
      </c>
      <c r="K668" s="3">
        <f t="shared" si="1435"/>
        <v>-5.1289480005935303E-13</v>
      </c>
      <c r="L668" s="3">
        <v>0</v>
      </c>
      <c r="M668" s="4">
        <f t="shared" si="1436"/>
        <v>-1.0902154793704232E-3</v>
      </c>
      <c r="N668" s="3">
        <f t="shared" ref="N668:W668" si="1480">-N$7*EXP(-($B$1+$A668)*N$7)*(N$7-M$7)*($B$4+IF(N$6=1,1,0)*$B$3)</f>
        <v>-1.0562744974141726E-3</v>
      </c>
      <c r="O668" s="3">
        <f t="shared" si="1480"/>
        <v>-3.1875340180736826E-5</v>
      </c>
      <c r="P668" s="3">
        <f t="shared" si="1480"/>
        <v>-1.9594391797627394E-6</v>
      </c>
      <c r="Q668" s="3">
        <f t="shared" si="1480"/>
        <v>-1.0117845259163733E-7</v>
      </c>
      <c r="R668" s="3">
        <f t="shared" si="1480"/>
        <v>-4.7980051770033882E-9</v>
      </c>
      <c r="S668" s="3">
        <f t="shared" si="1480"/>
        <v>-2.1629132327664911E-10</v>
      </c>
      <c r="T668" s="3">
        <f t="shared" si="1480"/>
        <v>-9.4279652809121708E-12</v>
      </c>
      <c r="U668" s="3">
        <f t="shared" si="1480"/>
        <v>-4.0123064043343783E-13</v>
      </c>
      <c r="V668" s="3">
        <f t="shared" si="1480"/>
        <v>-1.6771811127962415E-14</v>
      </c>
      <c r="W668" s="3">
        <f t="shared" si="1480"/>
        <v>-6.913736959787242E-16</v>
      </c>
      <c r="X668" s="8">
        <f t="shared" si="1438"/>
        <v>5.7876435487568424E-4</v>
      </c>
      <c r="Y668" s="8">
        <f t="shared" ref="Y668:AF668" si="1481">(-EXP(-$B$1*Y$7)+EXP(-$B$1*X$7))*EXP(-Y$7*$A668)</f>
        <v>5.5741769216734725E-4</v>
      </c>
      <c r="Z668" s="8">
        <f t="shared" si="1481"/>
        <v>2.0559330052622112E-5</v>
      </c>
      <c r="AA668" s="8">
        <f t="shared" si="1481"/>
        <v>7.5829321198823773E-7</v>
      </c>
      <c r="AB668" s="8">
        <f t="shared" si="1481"/>
        <v>2.7968255476987719E-8</v>
      </c>
      <c r="AC668" s="8">
        <f t="shared" si="1481"/>
        <v>1.0315578486784332E-9</v>
      </c>
      <c r="AD668" s="8">
        <f t="shared" si="1481"/>
        <v>3.804712081687133E-11</v>
      </c>
      <c r="AE668" s="8">
        <f t="shared" si="1481"/>
        <v>1.4032983262239423E-12</v>
      </c>
      <c r="AF668" s="8">
        <f t="shared" si="1481"/>
        <v>5.1758087080000059E-14</v>
      </c>
      <c r="AG668" s="3">
        <f t="shared" si="1440"/>
        <v>1.2822370001483823E-13</v>
      </c>
      <c r="AH668" s="9">
        <f t="shared" si="1441"/>
        <v>-4.8012477155189671E-2</v>
      </c>
      <c r="AI668" s="9">
        <f t="shared" si="1442"/>
        <v>0.19204990862075869</v>
      </c>
      <c r="AJ668" s="8">
        <f t="shared" si="1443"/>
        <v>-2.7787910366706878E-5</v>
      </c>
      <c r="AK668" s="7">
        <f t="shared" si="1444"/>
        <v>3.6752079626421728E-3</v>
      </c>
      <c r="AL668" s="7">
        <f t="shared" si="1445"/>
        <v>-1.0902154793704232E-3</v>
      </c>
      <c r="AM668" s="10">
        <f t="shared" si="1446"/>
        <v>2.5572045729050424E-3</v>
      </c>
      <c r="AN668" s="8"/>
      <c r="AO668" s="10">
        <f>Fixing!B668</f>
        <v>2.5571856606108018E-3</v>
      </c>
      <c r="AP668" s="11">
        <f t="shared" si="1447"/>
        <v>-1.8912294240652078E-8</v>
      </c>
      <c r="AR668" t="str">
        <f t="shared" si="1448"/>
        <v>6.5699999999999 -0.00109021547937042 -2.77879103667069E-05 0.00367520796264217 0.00255720457290504</v>
      </c>
    </row>
    <row r="669" spans="1:44" x14ac:dyDescent="0.3">
      <c r="A669" s="4">
        <f t="shared" si="1449"/>
        <v>6.5799999999999041</v>
      </c>
      <c r="B669" s="4">
        <f t="shared" si="1434"/>
        <v>1.9037709748684281E-2</v>
      </c>
      <c r="C669">
        <f>(C$7*EXP(-$B$1*C$7)-B$7*EXP(-$B$1*B$7))*EXP(-C$7*$A669)</f>
        <v>1.8349605918194147E-2</v>
      </c>
      <c r="D669">
        <f>(D$7*EXP(-$B$1*D$7)-C$7*EXP(-$B$1*C$7))*EXP(-D$7*$A669)</f>
        <v>6.6323869405575516E-4</v>
      </c>
      <c r="E669">
        <f>(E$7*EXP(-$B$1*E$7)-D$7*EXP(-$B$1*D$7))*EXP(-E$7*$A669)</f>
        <v>2.3966835482816923E-5</v>
      </c>
      <c r="F669">
        <f>(F$7*EXP(-$B$1*F$7)-E$7*EXP(-$B$1*E$7))*EXP(-F$7*$A669)</f>
        <v>8.6585674897514113E-7</v>
      </c>
      <c r="G669">
        <f>(G$7*EXP(-$B$1*G$7)-F$7*EXP(-$B$1*F$7))*EXP(-G$7*$A669)</f>
        <v>3.1273215953281793E-8</v>
      </c>
      <c r="H669">
        <f>(H$7*EXP(-$B$1*H$7)-G$7*EXP(-$B$1*G$7))*EXP(-H$7*$A669)</f>
        <v>1.1292410478440537E-9</v>
      </c>
      <c r="I669">
        <f>(I$7*EXP(-$B$1*I$7)-H$7*EXP(-$B$1*H$7))*EXP(-I$7*$A669)</f>
        <v>4.0764740196960511E-11</v>
      </c>
      <c r="J669">
        <f>(J$7*EXP(-$B$1*J$7)-I$7*EXP(-$B$1*I$7))*EXP(-J$7*$A669)</f>
        <v>1.471169524214988E-12</v>
      </c>
      <c r="K669" s="3">
        <f t="shared" si="1435"/>
        <v>-4.9032613730203169E-13</v>
      </c>
      <c r="L669" s="3">
        <v>0</v>
      </c>
      <c r="M669" s="4">
        <f t="shared" si="1436"/>
        <v>-1.087313711743251E-3</v>
      </c>
      <c r="N669" s="3">
        <f t="shared" ref="N669:W669" si="1482">-N$7*EXP(-($B$1+$A669)*N$7)*(N$7-M$7)*($B$4+IF(N$6=1,1,0)*$B$3)</f>
        <v>-1.0536371092794454E-3</v>
      </c>
      <c r="O669" s="3">
        <f t="shared" si="1482"/>
        <v>-3.1637169386285043E-5</v>
      </c>
      <c r="P669" s="3">
        <f t="shared" si="1482"/>
        <v>-1.935098635351623E-6</v>
      </c>
      <c r="Q669" s="3">
        <f t="shared" si="1482"/>
        <v>-9.9423232640305197E-8</v>
      </c>
      <c r="R669" s="3">
        <f t="shared" si="1482"/>
        <v>-4.6912554978750913E-9</v>
      </c>
      <c r="S669" s="3">
        <f t="shared" si="1482"/>
        <v>-2.104243524718373E-10</v>
      </c>
      <c r="T669" s="3">
        <f t="shared" si="1482"/>
        <v>-9.1264820481531061E-12</v>
      </c>
      <c r="U669" s="3">
        <f t="shared" si="1482"/>
        <v>-3.864631130840369E-13</v>
      </c>
      <c r="V669" s="3">
        <f t="shared" si="1482"/>
        <v>-1.6073943874557347E-14</v>
      </c>
      <c r="W669" s="3">
        <f t="shared" si="1482"/>
        <v>-6.5930119733372406E-16</v>
      </c>
      <c r="X669" s="8">
        <f t="shared" si="1438"/>
        <v>5.7576778381224691E-4</v>
      </c>
      <c r="Y669" s="8">
        <f t="shared" ref="Y669:AF669" si="1483">(-EXP(-$B$1*Y$7)+EXP(-$B$1*X$7))*EXP(-Y$7*$A669)</f>
        <v>5.5463755982929563E-4</v>
      </c>
      <c r="Z669" s="8">
        <f t="shared" si="1483"/>
        <v>2.0354761300592803E-5</v>
      </c>
      <c r="AA669" s="8">
        <f t="shared" si="1483"/>
        <v>7.470036968495702E-7</v>
      </c>
      <c r="AB669" s="8">
        <f t="shared" si="1483"/>
        <v>2.7414446913247762E-8</v>
      </c>
      <c r="AC669" s="8">
        <f t="shared" si="1483"/>
        <v>1.0060885946467002E-9</v>
      </c>
      <c r="AD669" s="8">
        <f t="shared" si="1483"/>
        <v>3.6922658461113341E-11</v>
      </c>
      <c r="AE669" s="8">
        <f t="shared" si="1483"/>
        <v>1.3550324644270159E-12</v>
      </c>
      <c r="AF669" s="8">
        <f t="shared" si="1483"/>
        <v>4.9728623457190398E-14</v>
      </c>
      <c r="AG669" s="3">
        <f t="shared" si="1440"/>
        <v>1.2258153432550795E-13</v>
      </c>
      <c r="AH669" s="9">
        <f t="shared" si="1441"/>
        <v>-4.7892595876338429E-2</v>
      </c>
      <c r="AI669" s="9">
        <f t="shared" si="1442"/>
        <v>0.19157038350535371</v>
      </c>
      <c r="AJ669" s="8">
        <f t="shared" si="1443"/>
        <v>-2.7575013788734931E-5</v>
      </c>
      <c r="AK669" s="7">
        <f t="shared" si="1444"/>
        <v>3.647061357619059E-3</v>
      </c>
      <c r="AL669" s="7">
        <f t="shared" si="1445"/>
        <v>-1.087313711743251E-3</v>
      </c>
      <c r="AM669" s="10">
        <f t="shared" si="1446"/>
        <v>2.5321726320870729E-3</v>
      </c>
      <c r="AN669" s="8"/>
      <c r="AO669" s="10">
        <f>Fixing!B669</f>
        <v>2.5321538682037247E-3</v>
      </c>
      <c r="AP669" s="11">
        <f t="shared" si="1447"/>
        <v>-1.8763883348135724E-8</v>
      </c>
      <c r="AR669" t="str">
        <f t="shared" si="1448"/>
        <v>6.5799999999999 -0.00108731371174325 -2.75750137887349E-05 0.00364706135761906 0.00253217263208707</v>
      </c>
    </row>
    <row r="670" spans="1:44" x14ac:dyDescent="0.3">
      <c r="A670" s="4">
        <f t="shared" si="1449"/>
        <v>6.5899999999999039</v>
      </c>
      <c r="B670" s="4">
        <f t="shared" si="1434"/>
        <v>1.8939216600334059E-2</v>
      </c>
      <c r="C670">
        <f>(C$7*EXP(-$B$1*C$7)-B$7*EXP(-$B$1*B$7))*EXP(-C$7*$A670)</f>
        <v>1.8258086876871079E-2</v>
      </c>
      <c r="D670">
        <f>(D$7*EXP(-$B$1*D$7)-C$7*EXP(-$B$1*C$7))*EXP(-D$7*$A670)</f>
        <v>6.5663935878591578E-4</v>
      </c>
      <c r="E670">
        <f>(E$7*EXP(-$B$1*E$7)-D$7*EXP(-$B$1*D$7))*EXP(-E$7*$A670)</f>
        <v>2.3610015788625269E-5</v>
      </c>
      <c r="F670">
        <f>(F$7*EXP(-$B$1*F$7)-E$7*EXP(-$B$1*E$7))*EXP(-F$7*$A670)</f>
        <v>8.4871163661913385E-7</v>
      </c>
      <c r="G670">
        <f>(G$7*EXP(-$B$1*G$7)-F$7*EXP(-$B$1*F$7))*EXP(-G$7*$A670)</f>
        <v>3.050107750023836E-8</v>
      </c>
      <c r="H670">
        <f>(H$7*EXP(-$B$1*H$7)-G$7*EXP(-$B$1*G$7))*EXP(-H$7*$A670)</f>
        <v>1.0958669311798979E-9</v>
      </c>
      <c r="I670">
        <f>(I$7*EXP(-$B$1*I$7)-H$7*EXP(-$B$1*H$7))*EXP(-I$7*$A670)</f>
        <v>3.9362653926517598E-11</v>
      </c>
      <c r="J670">
        <f>(J$7*EXP(-$B$1*J$7)-I$7*EXP(-$B$1*I$7))*EXP(-J$7*$A670)</f>
        <v>1.4134841420685098E-12</v>
      </c>
      <c r="K670" s="3">
        <f t="shared" si="1435"/>
        <v>-4.68750552537694E-13</v>
      </c>
      <c r="L670" s="3">
        <v>0</v>
      </c>
      <c r="M670" s="4">
        <f t="shared" si="1436"/>
        <v>-1.0844206443072089E-3</v>
      </c>
      <c r="N670" s="3">
        <f t="shared" ref="N670:W670" si="1484">-N$7*EXP(-($B$1+$A670)*N$7)*(N$7-M$7)*($B$4+IF(N$6=1,1,0)*$B$3)</f>
        <v>-1.0510063063800808E-3</v>
      </c>
      <c r="O670" s="3">
        <f t="shared" si="1484"/>
        <v>-3.1400778190953101E-5</v>
      </c>
      <c r="P670" s="3">
        <f t="shared" si="1484"/>
        <v>-1.9110604540392686E-6</v>
      </c>
      <c r="Q670" s="3">
        <f t="shared" si="1484"/>
        <v>-9.7698461831044575E-8</v>
      </c>
      <c r="R670" s="3">
        <f t="shared" si="1484"/>
        <v>-4.586880867037416E-9</v>
      </c>
      <c r="S670" s="3">
        <f t="shared" si="1484"/>
        <v>-2.0471652511255482E-10</v>
      </c>
      <c r="T670" s="3">
        <f t="shared" si="1484"/>
        <v>-8.8346395105946162E-12</v>
      </c>
      <c r="U670" s="3">
        <f t="shared" si="1484"/>
        <v>-3.7223911317755587E-13</v>
      </c>
      <c r="V670" s="3">
        <f t="shared" si="1484"/>
        <v>-1.540511455269458E-14</v>
      </c>
      <c r="W670" s="3">
        <f t="shared" si="1484"/>
        <v>-6.2871652672632005E-16</v>
      </c>
      <c r="X670" s="8">
        <f t="shared" si="1438"/>
        <v>5.727872939189719E-4</v>
      </c>
      <c r="Y670" s="8">
        <f t="shared" ref="Y670:AF670" si="1485">(-EXP(-$B$1*Y$7)+EXP(-$B$1*X$7))*EXP(-Y$7*$A670)</f>
        <v>5.5187129345912723E-4</v>
      </c>
      <c r="Z670" s="8">
        <f t="shared" si="1485"/>
        <v>2.0152228041655908E-5</v>
      </c>
      <c r="AA670" s="8">
        <f t="shared" si="1485"/>
        <v>7.3588226069413793E-7</v>
      </c>
      <c r="AB670" s="8">
        <f t="shared" si="1485"/>
        <v>2.6871604493803943E-8</v>
      </c>
      <c r="AC670" s="8">
        <f t="shared" si="1485"/>
        <v>9.8124817873758348E-10</v>
      </c>
      <c r="AD670" s="8">
        <f t="shared" si="1485"/>
        <v>3.5831428990324434E-11</v>
      </c>
      <c r="AE670" s="8">
        <f t="shared" si="1485"/>
        <v>1.3084266868555647E-12</v>
      </c>
      <c r="AF670" s="8">
        <f t="shared" si="1485"/>
        <v>4.777873624125107E-14</v>
      </c>
      <c r="AG670" s="3">
        <f t="shared" si="1440"/>
        <v>1.1718763813442353E-13</v>
      </c>
      <c r="AH670" s="9">
        <f t="shared" si="1441"/>
        <v>-4.7773013926367305E-2</v>
      </c>
      <c r="AI670" s="9">
        <f t="shared" si="1442"/>
        <v>0.19109205570546922</v>
      </c>
      <c r="AJ670" s="8">
        <f t="shared" si="1443"/>
        <v>-2.7363775369237287E-5</v>
      </c>
      <c r="AK670" s="7">
        <f t="shared" si="1444"/>
        <v>3.6191338336089831E-3</v>
      </c>
      <c r="AL670" s="7">
        <f t="shared" si="1445"/>
        <v>-1.0844206443072089E-3</v>
      </c>
      <c r="AM670" s="10">
        <f t="shared" si="1446"/>
        <v>2.5073494139325365E-3</v>
      </c>
      <c r="AN670" s="8"/>
      <c r="AO670" s="10">
        <f>Fixing!B670</f>
        <v>2.5073307972572202E-3</v>
      </c>
      <c r="AP670" s="11">
        <f t="shared" si="1447"/>
        <v>-1.8616675316347059E-8</v>
      </c>
      <c r="AR670" t="str">
        <f t="shared" si="1448"/>
        <v>6.5899999999999 -0.00108442064430721 -2.73637753692373E-05 0.00361913383360898 0.00250734941393254</v>
      </c>
    </row>
    <row r="671" spans="1:44" x14ac:dyDescent="0.3">
      <c r="A671" s="4">
        <f t="shared" si="1449"/>
        <v>6.5999999999999037</v>
      </c>
      <c r="B671" s="4">
        <f t="shared" si="1434"/>
        <v>1.8841251241538962E-2</v>
      </c>
      <c r="C671">
        <f>(C$7*EXP(-$B$1*C$7)-B$7*EXP(-$B$1*B$7))*EXP(-C$7*$A671)</f>
        <v>1.8167024288670872E-2</v>
      </c>
      <c r="D671">
        <f>(D$7*EXP(-$B$1*D$7)-C$7*EXP(-$B$1*C$7))*EXP(-D$7*$A671)</f>
        <v>6.5010568799915634E-4</v>
      </c>
      <c r="E671">
        <f>(E$7*EXP(-$B$1*E$7)-D$7*EXP(-$B$1*D$7))*EXP(-E$7*$A671)</f>
        <v>2.3258508447591558E-5</v>
      </c>
      <c r="F671">
        <f>(F$7*EXP(-$B$1*F$7)-E$7*EXP(-$B$1*E$7))*EXP(-F$7*$A671)</f>
        <v>8.3190602023408047E-7</v>
      </c>
      <c r="G671">
        <f>(G$7*EXP(-$B$1*G$7)-F$7*EXP(-$B$1*F$7))*EXP(-G$7*$A671)</f>
        <v>2.9748003213526875E-8</v>
      </c>
      <c r="H671">
        <f>(H$7*EXP(-$B$1*H$7)-G$7*EXP(-$B$1*G$7))*EXP(-H$7*$A671)</f>
        <v>1.0634791687270412E-9</v>
      </c>
      <c r="I671">
        <f>(I$7*EXP(-$B$1*I$7)-H$7*EXP(-$B$1*H$7))*EXP(-I$7*$A671)</f>
        <v>3.8008791829717556E-11</v>
      </c>
      <c r="J671">
        <f>(J$7*EXP(-$B$1*J$7)-I$7*EXP(-$B$1*I$7))*EXP(-J$7*$A671)</f>
        <v>1.3580606361087074E-12</v>
      </c>
      <c r="K671" s="3">
        <f t="shared" si="1435"/>
        <v>-4.4812434783391049E-13</v>
      </c>
      <c r="L671" s="3">
        <v>0</v>
      </c>
      <c r="M671" s="4">
        <f t="shared" si="1436"/>
        <v>-1.0815362429809749E-3</v>
      </c>
      <c r="N671" s="3">
        <f t="shared" ref="N671:W671" si="1486">-N$7*EXP(-($B$1+$A671)*N$7)*(N$7-M$7)*($B$4+IF(N$6=1,1,0)*$B$3)</f>
        <v>-1.048382072273552E-3</v>
      </c>
      <c r="O671" s="3">
        <f t="shared" si="1486"/>
        <v>-3.1166153297673905E-5</v>
      </c>
      <c r="P671" s="3">
        <f t="shared" si="1486"/>
        <v>-1.8873208798109374E-6</v>
      </c>
      <c r="Q671" s="3">
        <f t="shared" si="1486"/>
        <v>-9.6003611939314774E-8</v>
      </c>
      <c r="R671" s="3">
        <f t="shared" si="1486"/>
        <v>-4.4848284426042816E-9</v>
      </c>
      <c r="S671" s="3">
        <f t="shared" si="1486"/>
        <v>-1.9916352438232301E-10</v>
      </c>
      <c r="T671" s="3">
        <f t="shared" si="1486"/>
        <v>-8.5521293824222604E-12</v>
      </c>
      <c r="U671" s="3">
        <f t="shared" si="1486"/>
        <v>-3.5853863586997176E-13</v>
      </c>
      <c r="V671" s="3">
        <f t="shared" si="1486"/>
        <v>-1.4764114907560467E-14</v>
      </c>
      <c r="W671" s="3">
        <f t="shared" si="1486"/>
        <v>-5.9955066451778789E-16</v>
      </c>
      <c r="X671" s="8">
        <f t="shared" si="1438"/>
        <v>5.6982279304946724E-4</v>
      </c>
      <c r="Y671" s="8">
        <f t="shared" ref="Y671:AF671" si="1487">(-EXP(-$B$1*Y$7)+EXP(-$B$1*X$7))*EXP(-Y$7*$A671)</f>
        <v>5.491188239000386E-4</v>
      </c>
      <c r="Z671" s="8">
        <f t="shared" si="1487"/>
        <v>1.9951710022316758E-5</v>
      </c>
      <c r="AA671" s="8">
        <f t="shared" si="1487"/>
        <v>7.2492640115188845E-7</v>
      </c>
      <c r="AB671" s="8">
        <f t="shared" si="1487"/>
        <v>2.633951107445048E-8</v>
      </c>
      <c r="AC671" s="8">
        <f t="shared" si="1487"/>
        <v>9.5702107488251554E-10</v>
      </c>
      <c r="AD671" s="8">
        <f t="shared" si="1487"/>
        <v>3.4772450224320841E-11</v>
      </c>
      <c r="AE671" s="8">
        <f t="shared" si="1487"/>
        <v>1.2634238956036759E-12</v>
      </c>
      <c r="AF671" s="8">
        <f t="shared" si="1487"/>
        <v>4.5905305196638439E-14</v>
      </c>
      <c r="AG671" s="3">
        <f t="shared" si="1440"/>
        <v>1.1203108695847765E-13</v>
      </c>
      <c r="AH671" s="9">
        <f t="shared" si="1441"/>
        <v>-4.7653730557888734E-2</v>
      </c>
      <c r="AI671" s="9">
        <f t="shared" si="1442"/>
        <v>0.19061492223155493</v>
      </c>
      <c r="AJ671" s="8">
        <f t="shared" si="1443"/>
        <v>-2.7154181845722905E-5</v>
      </c>
      <c r="AK671" s="7">
        <f t="shared" si="1444"/>
        <v>3.5914236401511372E-3</v>
      </c>
      <c r="AL671" s="7">
        <f t="shared" si="1445"/>
        <v>-1.0815362429809749E-3</v>
      </c>
      <c r="AM671" s="10">
        <f t="shared" si="1446"/>
        <v>2.4827332153244393E-3</v>
      </c>
      <c r="AN671" s="8"/>
      <c r="AO671" s="10">
        <f>Fixing!B671</f>
        <v>2.482714744667474E-3</v>
      </c>
      <c r="AP671" s="11">
        <f t="shared" si="1447"/>
        <v>-1.8470656965290794E-8</v>
      </c>
      <c r="AR671" t="str">
        <f t="shared" si="1448"/>
        <v>6.5999999999999 -0.00108153624298097 -2.71541818457229E-05 0.00359142364015114 0.00248273321532444</v>
      </c>
    </row>
    <row r="672" spans="1:44" x14ac:dyDescent="0.3">
      <c r="A672" s="4">
        <f t="shared" si="1449"/>
        <v>6.6099999999999035</v>
      </c>
      <c r="B672" s="4">
        <f t="shared" si="1434"/>
        <v>1.8743810656042369E-2</v>
      </c>
      <c r="C672">
        <f>(C$7*EXP(-$B$1*C$7)-B$7*EXP(-$B$1*B$7))*EXP(-C$7*$A672)</f>
        <v>1.807641587702408E-2</v>
      </c>
      <c r="D672">
        <f>(D$7*EXP(-$B$1*D$7)-C$7*EXP(-$B$1*C$7))*EXP(-D$7*$A672)</f>
        <v>6.4363702832295343E-4</v>
      </c>
      <c r="E672">
        <f>(E$7*EXP(-$B$1*E$7)-D$7*EXP(-$B$1*D$7))*EXP(-E$7*$A672)</f>
        <v>2.2912234369081166E-5</v>
      </c>
      <c r="F672">
        <f>(F$7*EXP(-$B$1*F$7)-E$7*EXP(-$B$1*E$7))*EXP(-F$7*$A672)</f>
        <v>8.1543317734934871E-7</v>
      </c>
      <c r="G672">
        <f>(G$7*EXP(-$B$1*G$7)-F$7*EXP(-$B$1*F$7))*EXP(-G$7*$A672)</f>
        <v>2.9013522397203495E-8</v>
      </c>
      <c r="H672">
        <f>(H$7*EXP(-$B$1*H$7)-G$7*EXP(-$B$1*G$7))*EXP(-H$7*$A672)</f>
        <v>1.0320486093130399E-9</v>
      </c>
      <c r="I672">
        <f>(I$7*EXP(-$B$1*I$7)-H$7*EXP(-$B$1*H$7))*EXP(-I$7*$A672)</f>
        <v>3.6701495256181607E-11</v>
      </c>
      <c r="J672">
        <f>(J$7*EXP(-$B$1*J$7)-I$7*EXP(-$B$1*I$7))*EXP(-J$7*$A672)</f>
        <v>1.3048103169017335E-12</v>
      </c>
      <c r="K672" s="3">
        <f t="shared" si="1435"/>
        <v>-4.2840574807731935E-13</v>
      </c>
      <c r="L672" s="3">
        <v>0</v>
      </c>
      <c r="M672" s="4">
        <f t="shared" si="1436"/>
        <v>-1.0786604738807634E-3</v>
      </c>
      <c r="N672" s="3">
        <f t="shared" ref="N672:W672" si="1488">-N$7*EXP(-($B$1+$A672)*N$7)*(N$7-M$7)*($B$4+IF(N$6=1,1,0)*$B$3)</f>
        <v>-1.045764390558388E-3</v>
      </c>
      <c r="O672" s="3">
        <f t="shared" si="1488"/>
        <v>-3.0933281508735373E-5</v>
      </c>
      <c r="P672" s="3">
        <f t="shared" si="1488"/>
        <v>-1.863876203309864E-6</v>
      </c>
      <c r="Q672" s="3">
        <f t="shared" si="1488"/>
        <v>-9.4338163904089751E-8</v>
      </c>
      <c r="R672" s="3">
        <f t="shared" si="1488"/>
        <v>-4.3850465583562042E-9</v>
      </c>
      <c r="S672" s="3">
        <f t="shared" si="1488"/>
        <v>-1.9376115055967962E-10</v>
      </c>
      <c r="T672" s="3">
        <f t="shared" si="1488"/>
        <v>-8.2786532360467013E-12</v>
      </c>
      <c r="U672" s="3">
        <f t="shared" si="1488"/>
        <v>-3.4534241260719466E-13</v>
      </c>
      <c r="V672" s="3">
        <f t="shared" si="1488"/>
        <v>-1.4149786959261672E-14</v>
      </c>
      <c r="W672" s="3">
        <f t="shared" si="1488"/>
        <v>-5.7173779285778855E-16</v>
      </c>
      <c r="X672" s="8">
        <f t="shared" si="1438"/>
        <v>5.6687418964575774E-4</v>
      </c>
      <c r="Y672" s="8">
        <f t="shared" ref="Y672:AF672" si="1489">(-EXP(-$B$1*Y$7)+EXP(-$B$1*X$7))*EXP(-Y$7*$A672)</f>
        <v>5.4638008234014735E-4</v>
      </c>
      <c r="Z672" s="8">
        <f t="shared" si="1489"/>
        <v>1.975318719060632E-5</v>
      </c>
      <c r="AA672" s="8">
        <f t="shared" si="1489"/>
        <v>7.1413365310820557E-7</v>
      </c>
      <c r="AB672" s="8">
        <f t="shared" si="1489"/>
        <v>2.5817953810724961E-8</v>
      </c>
      <c r="AC672" s="8">
        <f t="shared" si="1489"/>
        <v>9.3339214035292802E-10</v>
      </c>
      <c r="AD672" s="8">
        <f t="shared" si="1489"/>
        <v>3.3744769010730069E-11</v>
      </c>
      <c r="AE672" s="8">
        <f t="shared" si="1489"/>
        <v>1.2199689566241436E-12</v>
      </c>
      <c r="AF672" s="8">
        <f t="shared" si="1489"/>
        <v>4.4105332433994511E-14</v>
      </c>
      <c r="AG672" s="3">
        <f t="shared" si="1440"/>
        <v>1.0710143701932986E-13</v>
      </c>
      <c r="AH672" s="9">
        <f t="shared" si="1441"/>
        <v>-4.7534745025381277E-2</v>
      </c>
      <c r="AI672" s="9">
        <f t="shared" si="1442"/>
        <v>0.19013898010152511</v>
      </c>
      <c r="AJ672" s="8">
        <f t="shared" si="1443"/>
        <v>-2.6946220066280726E-5</v>
      </c>
      <c r="AK672" s="7">
        <f t="shared" si="1444"/>
        <v>3.5639290413559941E-3</v>
      </c>
      <c r="AL672" s="7">
        <f t="shared" si="1445"/>
        <v>-1.0786604738807634E-3</v>
      </c>
      <c r="AM672" s="10">
        <f t="shared" si="1446"/>
        <v>2.4583223474089503E-3</v>
      </c>
      <c r="AN672" s="8"/>
      <c r="AO672" s="10">
        <f>Fixing!B672</f>
        <v>2.4583040215896378E-3</v>
      </c>
      <c r="AP672" s="11">
        <f t="shared" si="1447"/>
        <v>-1.832581931256877E-8</v>
      </c>
      <c r="AR672" t="str">
        <f t="shared" si="1448"/>
        <v>6.6099999999999 -0.00107866047388076 -2.69462200662807E-05 0.00356392904135599 0.00245832234740895</v>
      </c>
    </row>
    <row r="673" spans="1:44" x14ac:dyDescent="0.3">
      <c r="A673" s="4">
        <f t="shared" si="1449"/>
        <v>6.6199999999999033</v>
      </c>
      <c r="B673" s="4">
        <f t="shared" si="1434"/>
        <v>1.8646891846766413E-2</v>
      </c>
      <c r="C673">
        <f>(C$7*EXP(-$B$1*C$7)-B$7*EXP(-$B$1*B$7))*EXP(-C$7*$A673)</f>
        <v>1.7986259376715698E-2</v>
      </c>
      <c r="D673">
        <f>(D$7*EXP(-$B$1*D$7)-C$7*EXP(-$B$1*C$7))*EXP(-D$7*$A673)</f>
        <v>6.3723273288594871E-4</v>
      </c>
      <c r="E673">
        <f>(E$7*EXP(-$B$1*E$7)-D$7*EXP(-$B$1*D$7))*EXP(-E$7*$A673)</f>
        <v>2.2571115639965531E-5</v>
      </c>
      <c r="F673">
        <f>(F$7*EXP(-$B$1*F$7)-E$7*EXP(-$B$1*E$7))*EXP(-F$7*$A673)</f>
        <v>7.9928651860814406E-7</v>
      </c>
      <c r="G673">
        <f>(G$7*EXP(-$B$1*G$7)-F$7*EXP(-$B$1*F$7))*EXP(-G$7*$A673)</f>
        <v>2.8297175976848537E-8</v>
      </c>
      <c r="H673">
        <f>(H$7*EXP(-$B$1*H$7)-G$7*EXP(-$B$1*G$7))*EXP(-H$7*$A673)</f>
        <v>1.0015469633127912E-9</v>
      </c>
      <c r="I673">
        <f>(I$7*EXP(-$B$1*I$7)-H$7*EXP(-$B$1*H$7))*EXP(-I$7*$A673)</f>
        <v>3.5439162604120462E-11</v>
      </c>
      <c r="J673">
        <f>(J$7*EXP(-$B$1*J$7)-I$7*EXP(-$B$1*I$7))*EXP(-J$7*$A673)</f>
        <v>1.2536479725761827E-12</v>
      </c>
      <c r="K673" s="3">
        <f t="shared" si="1435"/>
        <v>-4.0955481636474202E-13</v>
      </c>
      <c r="L673" s="3">
        <v>0</v>
      </c>
      <c r="M673" s="4">
        <f t="shared" si="1436"/>
        <v>-1.0757933033187094E-3</v>
      </c>
      <c r="N673" s="3">
        <f t="shared" ref="N673:W673" si="1490">-N$7*EXP(-($B$1+$A673)*N$7)*(N$7-M$7)*($B$4+IF(N$6=1,1,0)*$B$3)</f>
        <v>-1.0431532448740692E-3</v>
      </c>
      <c r="O673" s="3">
        <f t="shared" si="1490"/>
        <v>-3.0702149725037929E-5</v>
      </c>
      <c r="P673" s="3">
        <f t="shared" si="1490"/>
        <v>-1.8407227612576434E-6</v>
      </c>
      <c r="Q673" s="3">
        <f t="shared" si="1490"/>
        <v>-9.2701607668892067E-8</v>
      </c>
      <c r="R673" s="3">
        <f t="shared" si="1490"/>
        <v>-4.2874846975831565E-9</v>
      </c>
      <c r="S673" s="3">
        <f t="shared" si="1490"/>
        <v>-1.8850531784194034E-10</v>
      </c>
      <c r="T673" s="3">
        <f t="shared" si="1490"/>
        <v>-8.0139221868617763E-12</v>
      </c>
      <c r="U673" s="3">
        <f t="shared" si="1490"/>
        <v>-3.3263188402549135E-13</v>
      </c>
      <c r="V673" s="3">
        <f t="shared" si="1490"/>
        <v>-1.3561020910909014E-14</v>
      </c>
      <c r="W673" s="3">
        <f t="shared" si="1490"/>
        <v>-5.4521514715492147E-16</v>
      </c>
      <c r="X673" s="8">
        <f t="shared" si="1438"/>
        <v>5.6394139273390983E-4</v>
      </c>
      <c r="Y673" s="8">
        <f t="shared" ref="Y673:AF673" si="1491">(-EXP(-$B$1*Y$7)+EXP(-$B$1*X$7))*EXP(-Y$7*$A673)</f>
        <v>5.436550003107719E-4</v>
      </c>
      <c r="Z673" s="8">
        <f t="shared" si="1491"/>
        <v>1.9556639694075987E-5</v>
      </c>
      <c r="AA673" s="8">
        <f t="shared" si="1491"/>
        <v>7.0350158814924589E-7</v>
      </c>
      <c r="AB673" s="8">
        <f t="shared" si="1491"/>
        <v>2.5306724072767705E-8</v>
      </c>
      <c r="AC673" s="8">
        <f t="shared" si="1491"/>
        <v>9.1034660629554934E-10</v>
      </c>
      <c r="AD673" s="8">
        <f t="shared" si="1491"/>
        <v>3.2747460367089176E-11</v>
      </c>
      <c r="AE673" s="8">
        <f t="shared" si="1491"/>
        <v>1.178008632182369E-12</v>
      </c>
      <c r="AF673" s="8">
        <f t="shared" si="1491"/>
        <v>4.2375937612884387E-14</v>
      </c>
      <c r="AG673" s="3">
        <f t="shared" si="1440"/>
        <v>1.0238870409118552E-13</v>
      </c>
      <c r="AH673" s="9">
        <f t="shared" si="1441"/>
        <v>-4.7416056585184961E-2</v>
      </c>
      <c r="AI673" s="9">
        <f t="shared" si="1442"/>
        <v>0.18966422634073984</v>
      </c>
      <c r="AJ673" s="8">
        <f t="shared" si="1443"/>
        <v>-2.6739876988599084E-5</v>
      </c>
      <c r="AK673" s="7">
        <f t="shared" si="1444"/>
        <v>3.5366483157764014E-3</v>
      </c>
      <c r="AL673" s="7">
        <f t="shared" si="1445"/>
        <v>-1.0757933033187094E-3</v>
      </c>
      <c r="AM673" s="10">
        <f t="shared" si="1446"/>
        <v>2.4341151354690931E-3</v>
      </c>
      <c r="AN673" s="8"/>
      <c r="AO673" s="10">
        <f>Fixing!B673</f>
        <v>2.4340969533149189E-3</v>
      </c>
      <c r="AP673" s="11">
        <f t="shared" si="1447"/>
        <v>-1.8182154174189308E-8</v>
      </c>
      <c r="AR673" t="str">
        <f t="shared" si="1448"/>
        <v>6.6199999999999 -0.00107579330331871 -2.67398769885991E-05 0.0035366483157764 0.00243411513546909</v>
      </c>
    </row>
    <row r="674" spans="1:44" x14ac:dyDescent="0.3">
      <c r="A674" s="4">
        <f t="shared" si="1449"/>
        <v>6.6299999999999031</v>
      </c>
      <c r="B674" s="4">
        <f t="shared" si="1434"/>
        <v>1.8550491835670195E-2</v>
      </c>
      <c r="C674">
        <f>(C$7*EXP(-$B$1*C$7)-B$7*EXP(-$B$1*B$7))*EXP(-C$7*$A674)</f>
        <v>1.7896552533828516E-2</v>
      </c>
      <c r="D674">
        <f>(D$7*EXP(-$B$1*D$7)-C$7*EXP(-$B$1*C$7))*EXP(-D$7*$A674)</f>
        <v>6.308921612532617E-4</v>
      </c>
      <c r="E674">
        <f>(E$7*EXP(-$B$1*E$7)-D$7*EXP(-$B$1*D$7))*EXP(-E$7*$A674)</f>
        <v>2.2235075507091454E-5</v>
      </c>
      <c r="F674">
        <f>(F$7*EXP(-$B$1*F$7)-E$7*EXP(-$B$1*E$7))*EXP(-F$7*$A674)</f>
        <v>7.834595851316784E-7</v>
      </c>
      <c r="G674">
        <f>(G$7*EXP(-$B$1*G$7)-F$7*EXP(-$B$1*F$7))*EXP(-G$7*$A674)</f>
        <v>2.7598516212630438E-8</v>
      </c>
      <c r="H674">
        <f>(H$7*EXP(-$B$1*H$7)-G$7*EXP(-$B$1*G$7))*EXP(-H$7*$A674)</f>
        <v>9.7194677718596885E-10</v>
      </c>
      <c r="I674">
        <f>(I$7*EXP(-$B$1*I$7)-H$7*EXP(-$B$1*H$7))*EXP(-I$7*$A674)</f>
        <v>3.4220247358171318E-11</v>
      </c>
      <c r="J674">
        <f>(J$7*EXP(-$B$1*J$7)-I$7*EXP(-$B$1*I$7))*EXP(-J$7*$A674)</f>
        <v>1.2044917324659186E-12</v>
      </c>
      <c r="K674" s="3">
        <f t="shared" si="1435"/>
        <v>-3.9153337311731181E-13</v>
      </c>
      <c r="L674" s="3">
        <v>0</v>
      </c>
      <c r="M674" s="4">
        <f t="shared" si="1436"/>
        <v>-1.0729346978012729E-3</v>
      </c>
      <c r="N674" s="3">
        <f t="shared" ref="N674:W674" si="1492">-N$7*EXP(-($B$1+$A674)*N$7)*(N$7-M$7)*($B$4+IF(N$6=1,1,0)*$B$3)</f>
        <v>-1.0405486189009262E-3</v>
      </c>
      <c r="O674" s="3">
        <f t="shared" si="1492"/>
        <v>-3.0472744945357861E-5</v>
      </c>
      <c r="P674" s="3">
        <f t="shared" si="1492"/>
        <v>-1.8178569358818485E-6</v>
      </c>
      <c r="Q674" s="3">
        <f t="shared" si="1492"/>
        <v>-9.1093442025583276E-8</v>
      </c>
      <c r="R674" s="3">
        <f t="shared" si="1492"/>
        <v>-4.1920934675094329E-9</v>
      </c>
      <c r="S674" s="3">
        <f t="shared" si="1492"/>
        <v>-1.8339205125511566E-10</v>
      </c>
      <c r="T674" s="3">
        <f t="shared" si="1492"/>
        <v>-7.7576565880834038E-12</v>
      </c>
      <c r="U674" s="3">
        <f t="shared" si="1492"/>
        <v>-3.2038917384931259E-13</v>
      </c>
      <c r="V674" s="3">
        <f t="shared" si="1492"/>
        <v>-1.2996753143745424E-14</v>
      </c>
      <c r="W674" s="3">
        <f t="shared" si="1492"/>
        <v>-5.1992287443747951E-16</v>
      </c>
      <c r="X674" s="8">
        <f t="shared" si="1438"/>
        <v>5.6102431191969366E-4</v>
      </c>
      <c r="Y674" s="8">
        <f t="shared" ref="Y674:AF674" si="1493">(-EXP(-$B$1*Y$7)+EXP(-$B$1*X$7))*EXP(-Y$7*$A674)</f>
        <v>5.4094350968471967E-4</v>
      </c>
      <c r="Z674" s="8">
        <f t="shared" si="1493"/>
        <v>1.9362047877812316E-5</v>
      </c>
      <c r="AA674" s="8">
        <f t="shared" si="1493"/>
        <v>6.9302781401553825E-7</v>
      </c>
      <c r="AB674" s="8">
        <f t="shared" si="1493"/>
        <v>2.4805617361867044E-8</v>
      </c>
      <c r="AC674" s="8">
        <f t="shared" si="1493"/>
        <v>8.878700685014047E-10</v>
      </c>
      <c r="AD674" s="8">
        <f t="shared" si="1493"/>
        <v>3.1779626648298452E-11</v>
      </c>
      <c r="AE674" s="8">
        <f t="shared" si="1493"/>
        <v>1.1374915156334628E-12</v>
      </c>
      <c r="AF674" s="8">
        <f t="shared" si="1493"/>
        <v>4.0714353332637069E-14</v>
      </c>
      <c r="AG674" s="3">
        <f t="shared" si="1440"/>
        <v>9.7883343279327953E-14</v>
      </c>
      <c r="AH674" s="9">
        <f t="shared" si="1441"/>
        <v>-4.7297664495496654E-2</v>
      </c>
      <c r="AI674" s="9">
        <f t="shared" si="1442"/>
        <v>0.18919065798198662</v>
      </c>
      <c r="AJ674" s="8">
        <f t="shared" si="1443"/>
        <v>-2.6535139678994536E-5</v>
      </c>
      <c r="AK674" s="7">
        <f t="shared" si="1444"/>
        <v>3.5095797562799151E-3</v>
      </c>
      <c r="AL674" s="7">
        <f t="shared" si="1445"/>
        <v>-1.0729346978012729E-3</v>
      </c>
      <c r="AM674" s="10">
        <f t="shared" si="1446"/>
        <v>2.410109918799648E-3</v>
      </c>
      <c r="AN674" s="8"/>
      <c r="AO674" s="10">
        <f>Fixing!B674</f>
        <v>2.41009187914991E-3</v>
      </c>
      <c r="AP674" s="11">
        <f t="shared" si="1447"/>
        <v>-1.8039649737986579E-8</v>
      </c>
      <c r="AR674" t="str">
        <f t="shared" si="1448"/>
        <v>6.6299999999999 -0.00107293469780127 -2.65351396789945E-05 0.00350957975627992 0.00241010991879965</v>
      </c>
    </row>
    <row r="675" spans="1:44" x14ac:dyDescent="0.3">
      <c r="A675" s="4">
        <f t="shared" si="1449"/>
        <v>6.6399999999999029</v>
      </c>
      <c r="B675" s="4">
        <f t="shared" si="1434"/>
        <v>1.8454607663609224E-2</v>
      </c>
      <c r="C675">
        <f>(C$7*EXP(-$B$1*C$7)-B$7*EXP(-$B$1*B$7))*EXP(-C$7*$A675)</f>
        <v>1.7807293105686794E-2</v>
      </c>
      <c r="D675">
        <f>(D$7*EXP(-$B$1*D$7)-C$7*EXP(-$B$1*C$7))*EXP(-D$7*$A675)</f>
        <v>6.2461467936244521E-4</v>
      </c>
      <c r="E675">
        <f>(E$7*EXP(-$B$1*E$7)-D$7*EXP(-$B$1*D$7))*EXP(-E$7*$A675)</f>
        <v>2.1904038360011401E-5</v>
      </c>
      <c r="F675">
        <f>(F$7*EXP(-$B$1*F$7)-E$7*EXP(-$B$1*E$7))*EXP(-F$7*$A675)</f>
        <v>7.6794604593553237E-7</v>
      </c>
      <c r="G675">
        <f>(G$7*EXP(-$B$1*G$7)-F$7*EXP(-$B$1*F$7))*EXP(-G$7*$A675)</f>
        <v>2.6917106419453144E-8</v>
      </c>
      <c r="H675">
        <f>(H$7*EXP(-$B$1*H$7)-G$7*EXP(-$B$1*G$7))*EXP(-H$7*$A675)</f>
        <v>9.4322140876698933E-10</v>
      </c>
      <c r="I675">
        <f>(I$7*EXP(-$B$1*I$7)-H$7*EXP(-$B$1*H$7))*EXP(-I$7*$A675)</f>
        <v>3.3043256194723902E-11</v>
      </c>
      <c r="J675">
        <f>(J$7*EXP(-$B$1*J$7)-I$7*EXP(-$B$1*I$7))*EXP(-J$7*$A675)</f>
        <v>1.1572629360995412E-12</v>
      </c>
      <c r="K675" s="3">
        <f t="shared" si="1435"/>
        <v>-3.7430491875377027E-13</v>
      </c>
      <c r="L675" s="3">
        <v>0</v>
      </c>
      <c r="M675" s="4">
        <f t="shared" si="1436"/>
        <v>-1.0700846240276585E-3</v>
      </c>
      <c r="N675" s="3">
        <f t="shared" ref="N675:W675" si="1494">-N$7*EXP(-($B$1+$A675)*N$7)*(N$7-M$7)*($B$4+IF(N$6=1,1,0)*$B$3)</f>
        <v>-1.0379504963600387E-3</v>
      </c>
      <c r="O675" s="3">
        <f t="shared" si="1494"/>
        <v>-3.0245054265615763E-5</v>
      </c>
      <c r="P675" s="3">
        <f t="shared" si="1494"/>
        <v>-1.7952751543507412E-6</v>
      </c>
      <c r="Q675" s="3">
        <f t="shared" si="1494"/>
        <v>-8.9513174460866138E-8</v>
      </c>
      <c r="R675" s="3">
        <f t="shared" si="1494"/>
        <v>-4.098824574287455E-9</v>
      </c>
      <c r="S675" s="3">
        <f t="shared" si="1494"/>
        <v>-1.7841748364764746E-10</v>
      </c>
      <c r="T675" s="3">
        <f t="shared" si="1494"/>
        <v>-7.5095857353464761E-12</v>
      </c>
      <c r="U675" s="3">
        <f t="shared" si="1494"/>
        <v>-3.0859706374984445E-13</v>
      </c>
      <c r="V675" s="3">
        <f t="shared" si="1494"/>
        <v>-1.2455964295695002E-14</v>
      </c>
      <c r="W675" s="3">
        <f t="shared" si="1494"/>
        <v>-4.9580389828480003E-16</v>
      </c>
      <c r="X675" s="8">
        <f t="shared" si="1438"/>
        <v>5.5812285738428486E-4</v>
      </c>
      <c r="Y675" s="8">
        <f t="shared" ref="Y675:AF675" si="1495">(-EXP(-$B$1*Y$7)+EXP(-$B$1*X$7))*EXP(-Y$7*$A675)</f>
        <v>5.3824554267458379E-4</v>
      </c>
      <c r="Z675" s="8">
        <f t="shared" si="1495"/>
        <v>1.916939228247152E-5</v>
      </c>
      <c r="AA675" s="8">
        <f t="shared" si="1495"/>
        <v>6.8270997406371701E-7</v>
      </c>
      <c r="AB675" s="8">
        <f t="shared" si="1495"/>
        <v>2.4314433228657101E-8</v>
      </c>
      <c r="AC675" s="8">
        <f t="shared" si="1495"/>
        <v>8.6594847840269598E-10</v>
      </c>
      <c r="AD675" s="8">
        <f t="shared" si="1495"/>
        <v>3.0840396738680342E-11</v>
      </c>
      <c r="AE675" s="8">
        <f t="shared" si="1495"/>
        <v>1.0983679684426999E-12</v>
      </c>
      <c r="AF675" s="8">
        <f t="shared" si="1495"/>
        <v>3.9117920703913924E-14</v>
      </c>
      <c r="AG675" s="3">
        <f t="shared" si="1440"/>
        <v>9.357622968844258E-14</v>
      </c>
      <c r="AH675" s="9">
        <f t="shared" si="1441"/>
        <v>-4.71795680163654E-2</v>
      </c>
      <c r="AI675" s="9">
        <f t="shared" si="1442"/>
        <v>0.1887182720654616</v>
      </c>
      <c r="AJ675" s="8">
        <f t="shared" si="1443"/>
        <v>-2.6331995311450075E-5</v>
      </c>
      <c r="AK675" s="7">
        <f t="shared" si="1444"/>
        <v>3.4827216699223583E-3</v>
      </c>
      <c r="AL675" s="7">
        <f t="shared" si="1445"/>
        <v>-1.0700846240276585E-3</v>
      </c>
      <c r="AM675" s="10">
        <f t="shared" si="1446"/>
        <v>2.3863050505832494E-3</v>
      </c>
      <c r="AN675" s="8"/>
      <c r="AO675" s="10">
        <f>Fixing!B675</f>
        <v>2.3862871522907225E-3</v>
      </c>
      <c r="AP675" s="11">
        <f t="shared" si="1447"/>
        <v>-1.78982925268939E-8</v>
      </c>
      <c r="AR675" t="str">
        <f t="shared" si="1448"/>
        <v>6.6399999999999 -0.00107008462402766 -2.63319953114501E-05 0.00348272166992236 0.00238630505058325</v>
      </c>
    </row>
    <row r="676" spans="1:44" x14ac:dyDescent="0.3">
      <c r="A676" s="4">
        <f t="shared" si="1449"/>
        <v>6.6499999999999027</v>
      </c>
      <c r="B676" s="4">
        <f t="shared" si="1434"/>
        <v>1.8359236390196126E-2</v>
      </c>
      <c r="C676">
        <f>(C$7*EXP(-$B$1*C$7)-B$7*EXP(-$B$1*B$7))*EXP(-C$7*$A676)</f>
        <v>1.771847886080018E-2</v>
      </c>
      <c r="D676">
        <f>(D$7*EXP(-$B$1*D$7)-C$7*EXP(-$B$1*C$7))*EXP(-D$7*$A676)</f>
        <v>6.1839965946007894E-4</v>
      </c>
      <c r="E676">
        <f>(E$7*EXP(-$B$1*E$7)-D$7*EXP(-$B$1*D$7))*EXP(-E$7*$A676)</f>
        <v>2.1577929713970744E-5</v>
      </c>
      <c r="F676">
        <f>(F$7*EXP(-$B$1*F$7)-E$7*EXP(-$B$1*E$7))*EXP(-F$7*$A676)</f>
        <v>7.5273969539717767E-7</v>
      </c>
      <c r="G676">
        <f>(G$7*EXP(-$B$1*G$7)-F$7*EXP(-$B$1*F$7))*EXP(-G$7*$A676)</f>
        <v>2.6252520694014059E-8</v>
      </c>
      <c r="H676">
        <f>(H$7*EXP(-$B$1*H$7)-G$7*EXP(-$B$1*G$7))*EXP(-H$7*$A676)</f>
        <v>9.1534500328525886E-10</v>
      </c>
      <c r="I676">
        <f>(I$7*EXP(-$B$1*I$7)-H$7*EXP(-$B$1*H$7))*EXP(-I$7*$A676)</f>
        <v>3.1906747152411898E-11</v>
      </c>
      <c r="J676">
        <f>(J$7*EXP(-$B$1*J$7)-I$7*EXP(-$B$1*I$7))*EXP(-J$7*$A676)</f>
        <v>1.1118860073268498E-12</v>
      </c>
      <c r="K676" s="3">
        <f t="shared" si="1435"/>
        <v>-3.5783455976634827E-13</v>
      </c>
      <c r="L676" s="3">
        <v>0</v>
      </c>
      <c r="M676" s="4">
        <f t="shared" si="1436"/>
        <v>-1.0672430488882522E-3</v>
      </c>
      <c r="N676" s="3">
        <f t="shared" ref="N676:W676" si="1496">-N$7*EXP(-($B$1+$A676)*N$7)*(N$7-M$7)*($B$4+IF(N$6=1,1,0)*$B$3)</f>
        <v>-1.0353588610131324E-3</v>
      </c>
      <c r="O676" s="3">
        <f t="shared" si="1496"/>
        <v>-3.0019064878150922E-5</v>
      </c>
      <c r="P676" s="3">
        <f t="shared" si="1496"/>
        <v>-1.7729738882150195E-6</v>
      </c>
      <c r="Q676" s="3">
        <f t="shared" si="1496"/>
        <v>-8.7960321005447826E-8</v>
      </c>
      <c r="R676" s="3">
        <f t="shared" si="1496"/>
        <v>-4.0076307985480135E-9</v>
      </c>
      <c r="S676" s="3">
        <f t="shared" si="1496"/>
        <v>-1.7357785276569112E-10</v>
      </c>
      <c r="T676" s="3">
        <f t="shared" si="1496"/>
        <v>-7.2694475807483338E-12</v>
      </c>
      <c r="U676" s="3">
        <f t="shared" si="1496"/>
        <v>-2.9723896912888741E-13</v>
      </c>
      <c r="V676" s="3">
        <f t="shared" si="1496"/>
        <v>-1.1937677419863422E-14</v>
      </c>
      <c r="W676" s="3">
        <f t="shared" si="1496"/>
        <v>-4.7280379002436902E-16</v>
      </c>
      <c r="X676" s="8">
        <f t="shared" si="1438"/>
        <v>5.5523693988000344E-4</v>
      </c>
      <c r="Y676" s="8">
        <f t="shared" ref="Y676:AF676" si="1497">(-EXP(-$B$1*Y$7)+EXP(-$B$1*X$7))*EXP(-Y$7*$A676)</f>
        <v>5.3556103183104837E-4</v>
      </c>
      <c r="Z676" s="8">
        <f t="shared" si="1497"/>
        <v>1.897865364233352E-5</v>
      </c>
      <c r="AA676" s="8">
        <f t="shared" si="1497"/>
        <v>6.7254574673626565E-7</v>
      </c>
      <c r="AB676" s="8">
        <f t="shared" si="1497"/>
        <v>2.3832975192935386E-8</v>
      </c>
      <c r="AC676" s="8">
        <f t="shared" si="1497"/>
        <v>8.4456813429200017E-10</v>
      </c>
      <c r="AD676" s="8">
        <f t="shared" si="1497"/>
        <v>2.9928925267916388E-11</v>
      </c>
      <c r="AE676" s="8">
        <f t="shared" si="1497"/>
        <v>1.0605900593720947E-12</v>
      </c>
      <c r="AF676" s="8">
        <f t="shared" si="1497"/>
        <v>3.7584085093918541E-14</v>
      </c>
      <c r="AG676" s="3">
        <f t="shared" si="1440"/>
        <v>8.9458639941587043E-14</v>
      </c>
      <c r="AH676" s="9">
        <f t="shared" si="1441"/>
        <v>-4.7061766409687837E-2</v>
      </c>
      <c r="AI676" s="9">
        <f t="shared" si="1442"/>
        <v>0.18824706563875135</v>
      </c>
      <c r="AJ676" s="8">
        <f t="shared" si="1443"/>
        <v>-2.613043116666261E-5</v>
      </c>
      <c r="AK676" s="7">
        <f t="shared" si="1444"/>
        <v>3.4560723778226028E-3</v>
      </c>
      <c r="AL676" s="7">
        <f t="shared" si="1445"/>
        <v>-1.0672430488882522E-3</v>
      </c>
      <c r="AM676" s="10">
        <f t="shared" si="1446"/>
        <v>2.3626988977676878E-3</v>
      </c>
      <c r="AN676" s="8"/>
      <c r="AO676" s="10">
        <f>Fixing!B676</f>
        <v>2.362681139689426E-3</v>
      </c>
      <c r="AP676" s="11">
        <f t="shared" si="1447"/>
        <v>-1.7758078261782134E-8</v>
      </c>
      <c r="AR676" t="str">
        <f t="shared" si="1448"/>
        <v>6.6499999999999 -0.00106724304888825 -2.61304311666626E-05 0.0034560723778226 0.00236269889776769</v>
      </c>
    </row>
    <row r="677" spans="1:44" x14ac:dyDescent="0.3">
      <c r="A677" s="4">
        <f t="shared" si="1449"/>
        <v>6.6599999999999024</v>
      </c>
      <c r="B677" s="4">
        <f t="shared" si="1434"/>
        <v>1.8264375093662483E-2</v>
      </c>
      <c r="C677">
        <f>(C$7*EXP(-$B$1*C$7)-B$7*EXP(-$B$1*B$7))*EXP(-C$7*$A677)</f>
        <v>1.7630107578807921E-2</v>
      </c>
      <c r="D677">
        <f>(D$7*EXP(-$B$1*D$7)-C$7*EXP(-$B$1*C$7))*EXP(-D$7*$A677)</f>
        <v>6.1224648003899347E-4</v>
      </c>
      <c r="E677">
        <f>(E$7*EXP(-$B$1*E$7)-D$7*EXP(-$B$1*D$7))*EXP(-E$7*$A677)</f>
        <v>2.1256676193148307E-5</v>
      </c>
      <c r="F677">
        <f>(F$7*EXP(-$B$1*F$7)-E$7*EXP(-$B$1*E$7))*EXP(-F$7*$A677)</f>
        <v>7.3783445077364493E-7</v>
      </c>
      <c r="G677">
        <f>(G$7*EXP(-$B$1*G$7)-F$7*EXP(-$B$1*F$7))*EXP(-G$7*$A677)</f>
        <v>2.5604343648600867E-8</v>
      </c>
      <c r="H677">
        <f>(H$7*EXP(-$B$1*H$7)-G$7*EXP(-$B$1*G$7))*EXP(-H$7*$A677)</f>
        <v>8.88292470094126E-10</v>
      </c>
      <c r="I677">
        <f>(I$7*EXP(-$B$1*I$7)-H$7*EXP(-$B$1*H$7))*EXP(-I$7*$A677)</f>
        <v>3.0809327865529605E-11</v>
      </c>
      <c r="J677">
        <f>(J$7*EXP(-$B$1*J$7)-I$7*EXP(-$B$1*I$7))*EXP(-J$7*$A677)</f>
        <v>1.0682883333808808E-12</v>
      </c>
      <c r="K677" s="3">
        <f t="shared" si="1435"/>
        <v>-3.4208893804948406E-13</v>
      </c>
      <c r="L677" s="3">
        <v>0</v>
      </c>
      <c r="M677" s="4">
        <f t="shared" si="1436"/>
        <v>-1.0644099394630691E-3</v>
      </c>
      <c r="N677" s="3">
        <f t="shared" ref="N677:W677" si="1498">-N$7*EXP(-($B$1+$A677)*N$7)*(N$7-M$7)*($B$4+IF(N$6=1,1,0)*$B$3)</f>
        <v>-1.0327736966624773E-3</v>
      </c>
      <c r="O677" s="3">
        <f t="shared" si="1498"/>
        <v>-2.9794764071000642E-5</v>
      </c>
      <c r="P677" s="3">
        <f t="shared" si="1498"/>
        <v>-1.7509496528564752E-6</v>
      </c>
      <c r="Q677" s="3">
        <f t="shared" si="1498"/>
        <v>-8.643440608582095E-8</v>
      </c>
      <c r="R677" s="3">
        <f t="shared" si="1498"/>
        <v>-3.918465971494435E-9</v>
      </c>
      <c r="S677" s="3">
        <f t="shared" si="1498"/>
        <v>-1.6886949840773254E-10</v>
      </c>
      <c r="T677" s="3">
        <f t="shared" si="1498"/>
        <v>-7.036988456036272E-12</v>
      </c>
      <c r="U677" s="3">
        <f t="shared" si="1498"/>
        <v>-2.8629891579403558E-13</v>
      </c>
      <c r="V677" s="3">
        <f t="shared" si="1498"/>
        <v>-1.1440956219661839E-14</v>
      </c>
      <c r="W677" s="3">
        <f t="shared" si="1498"/>
        <v>-4.508706459040377E-16</v>
      </c>
      <c r="X677" s="8">
        <f t="shared" si="1438"/>
        <v>5.523664707260908E-4</v>
      </c>
      <c r="Y677" s="8">
        <f t="shared" ref="Y677:AF677" si="1499">(-EXP(-$B$1*Y$7)+EXP(-$B$1*X$7))*EXP(-Y$7*$A677)</f>
        <v>5.3288991004120248E-4</v>
      </c>
      <c r="Z677" s="8">
        <f t="shared" si="1499"/>
        <v>1.8789812883375347E-5</v>
      </c>
      <c r="AA677" s="8">
        <f t="shared" si="1499"/>
        <v>6.6253284503915361E-7</v>
      </c>
      <c r="AB677" s="8">
        <f t="shared" si="1499"/>
        <v>2.3361050665068084E-8</v>
      </c>
      <c r="AC677" s="8">
        <f t="shared" si="1499"/>
        <v>8.2371567275826484E-10</v>
      </c>
      <c r="AD677" s="8">
        <f t="shared" si="1499"/>
        <v>2.9044391850156616E-11</v>
      </c>
      <c r="AE677" s="8">
        <f t="shared" si="1499"/>
        <v>1.0241115057586285E-12</v>
      </c>
      <c r="AF677" s="8">
        <f t="shared" si="1499"/>
        <v>3.6110392038439213E-14</v>
      </c>
      <c r="AG677" s="3">
        <f t="shared" si="1440"/>
        <v>8.5522234512371039E-14</v>
      </c>
      <c r="AH677" s="9">
        <f t="shared" si="1441"/>
        <v>-4.6944258939203523E-2</v>
      </c>
      <c r="AI677" s="9">
        <f t="shared" si="1442"/>
        <v>0.18777703575681409</v>
      </c>
      <c r="AJ677" s="8">
        <f t="shared" si="1443"/>
        <v>-2.5930434631099588E-5</v>
      </c>
      <c r="AK677" s="7">
        <f t="shared" si="1444"/>
        <v>3.4296302150385247E-3</v>
      </c>
      <c r="AL677" s="7">
        <f t="shared" si="1445"/>
        <v>-1.0644099394630691E-3</v>
      </c>
      <c r="AM677" s="10">
        <f t="shared" si="1446"/>
        <v>2.3392898409443559E-3</v>
      </c>
      <c r="AN677" s="8"/>
      <c r="AO677" s="10">
        <f>Fixing!B677</f>
        <v>2.3392722219457707E-3</v>
      </c>
      <c r="AP677" s="11">
        <f t="shared" si="1447"/>
        <v>-1.7618998585187257E-8</v>
      </c>
      <c r="AR677" t="str">
        <f t="shared" si="1448"/>
        <v>6.6599999999999 -0.00106440993946307 -2.59304346310996E-05 0.00342963021503852 0.00233928984094436</v>
      </c>
    </row>
    <row r="678" spans="1:44" x14ac:dyDescent="0.3">
      <c r="A678" s="4">
        <f t="shared" si="1449"/>
        <v>6.6699999999999022</v>
      </c>
      <c r="B678" s="4">
        <f t="shared" si="1434"/>
        <v>1.8170020870722035E-2</v>
      </c>
      <c r="C678">
        <f>(C$7*EXP(-$B$1*C$7)-B$7*EXP(-$B$1*B$7))*EXP(-C$7*$A678)</f>
        <v>1.7542177050423369E-2</v>
      </c>
      <c r="D678">
        <f>(D$7*EXP(-$B$1*D$7)-C$7*EXP(-$B$1*C$7))*EXP(-D$7*$A678)</f>
        <v>6.0615452577611896E-4</v>
      </c>
      <c r="E678">
        <f>(E$7*EXP(-$B$1*E$7)-D$7*EXP(-$B$1*D$7))*EXP(-E$7*$A678)</f>
        <v>2.094020551414656E-5</v>
      </c>
      <c r="F678">
        <f>(F$7*EXP(-$B$1*F$7)-E$7*EXP(-$B$1*E$7))*EXP(-F$7*$A678)</f>
        <v>7.2322434976834553E-7</v>
      </c>
      <c r="G678">
        <f>(G$7*EXP(-$B$1*G$7)-F$7*EXP(-$B$1*F$7))*EXP(-G$7*$A678)</f>
        <v>2.4972170151460147E-8</v>
      </c>
      <c r="H678">
        <f>(H$7*EXP(-$B$1*H$7)-G$7*EXP(-$B$1*G$7))*EXP(-H$7*$A678)</f>
        <v>8.6203946008761541E-10</v>
      </c>
      <c r="I678">
        <f>(I$7*EXP(-$B$1*I$7)-H$7*EXP(-$B$1*H$7))*EXP(-I$7*$A678)</f>
        <v>2.9749653858210549E-11</v>
      </c>
      <c r="J678">
        <f>(J$7*EXP(-$B$1*J$7)-I$7*EXP(-$B$1*I$7))*EXP(-J$7*$A678)</f>
        <v>1.0264001486819875E-12</v>
      </c>
      <c r="K678" s="3">
        <f t="shared" si="1435"/>
        <v>-3.2703616333826677E-13</v>
      </c>
      <c r="L678" s="3">
        <v>0</v>
      </c>
      <c r="M678" s="4">
        <f t="shared" si="1436"/>
        <v>-1.061585263020227E-3</v>
      </c>
      <c r="N678" s="3">
        <f t="shared" ref="N678:W678" si="1500">-N$7*EXP(-($B$1+$A678)*N$7)*(N$7-M$7)*($B$4+IF(N$6=1,1,0)*$B$3)</f>
        <v>-1.0301949871507887E-3</v>
      </c>
      <c r="O678" s="3">
        <f t="shared" si="1500"/>
        <v>-2.9572139227185435E-5</v>
      </c>
      <c r="P678" s="3">
        <f t="shared" si="1500"/>
        <v>-1.7291990069435243E-6</v>
      </c>
      <c r="Q678" s="3">
        <f t="shared" si="1500"/>
        <v>-8.4934962378614761E-8</v>
      </c>
      <c r="R678" s="3">
        <f t="shared" si="1500"/>
        <v>-3.8312849515286756E-9</v>
      </c>
      <c r="S678" s="3">
        <f t="shared" si="1500"/>
        <v>-1.6428885965638382E-10</v>
      </c>
      <c r="T678" s="3">
        <f t="shared" si="1500"/>
        <v>-6.8119628046468591E-12</v>
      </c>
      <c r="U678" s="3">
        <f t="shared" si="1500"/>
        <v>-2.7576151749233928E-13</v>
      </c>
      <c r="V678" s="3">
        <f t="shared" si="1500"/>
        <v>-1.0964903357366477E-14</v>
      </c>
      <c r="W678" s="3">
        <f t="shared" si="1500"/>
        <v>-4.2995496996216254E-16</v>
      </c>
      <c r="X678" s="8">
        <f t="shared" si="1438"/>
        <v>5.4951136180452409E-4</v>
      </c>
      <c r="Y678" s="8">
        <f t="shared" ref="Y678:AF678" si="1501">(-EXP(-$B$1*Y$7)+EXP(-$B$1*X$7))*EXP(-Y$7*$A678)</f>
        <v>5.3023211052686246E-4</v>
      </c>
      <c r="Z678" s="8">
        <f t="shared" si="1501"/>
        <v>1.8602851121363742E-5</v>
      </c>
      <c r="AA678" s="8">
        <f t="shared" si="1501"/>
        <v>6.5266901602725557E-7</v>
      </c>
      <c r="AB678" s="8">
        <f t="shared" si="1501"/>
        <v>2.2898470868951641E-8</v>
      </c>
      <c r="AC678" s="8">
        <f t="shared" si="1501"/>
        <v>8.0337806033422327E-10</v>
      </c>
      <c r="AD678" s="8">
        <f t="shared" si="1501"/>
        <v>2.8186000345617149E-11</v>
      </c>
      <c r="AE678" s="8">
        <f t="shared" si="1501"/>
        <v>9.8888761681222327E-13</v>
      </c>
      <c r="AF678" s="8">
        <f t="shared" si="1501"/>
        <v>3.4694483314182563E-14</v>
      </c>
      <c r="AG678" s="3">
        <f t="shared" si="1440"/>
        <v>8.1759040834566691E-14</v>
      </c>
      <c r="AH678" s="9">
        <f t="shared" si="1441"/>
        <v>-4.68270448704904E-2</v>
      </c>
      <c r="AI678" s="9">
        <f t="shared" si="1442"/>
        <v>0.1873081794819616</v>
      </c>
      <c r="AJ678" s="8">
        <f t="shared" si="1443"/>
        <v>-2.5731993196064733E-5</v>
      </c>
      <c r="AK678" s="7">
        <f t="shared" si="1444"/>
        <v>3.403393530444191E-3</v>
      </c>
      <c r="AL678" s="7">
        <f t="shared" si="1445"/>
        <v>-1.061585263020227E-3</v>
      </c>
      <c r="AM678" s="10">
        <f t="shared" si="1446"/>
        <v>2.3160762742278993E-3</v>
      </c>
      <c r="AN678" s="8"/>
      <c r="AO678" s="10">
        <f>Fixing!B678</f>
        <v>2.3160587931898399E-3</v>
      </c>
      <c r="AP678" s="11">
        <f t="shared" si="1447"/>
        <v>-1.7481038059371373E-8</v>
      </c>
      <c r="AR678" t="str">
        <f t="shared" si="1448"/>
        <v>6.6699999999999 -0.00106158526302023 -2.57319931960647E-05 0.00340339353044419 0.0023160762742279</v>
      </c>
    </row>
    <row r="679" spans="1:44" x14ac:dyDescent="0.3">
      <c r="A679" s="4">
        <f t="shared" si="1449"/>
        <v>6.679999999999902</v>
      </c>
      <c r="B679" s="4">
        <f t="shared" si="1434"/>
        <v>1.8076170836434913E-2</v>
      </c>
      <c r="C679">
        <f>(C$7*EXP(-$B$1*C$7)-B$7*EXP(-$B$1*B$7))*EXP(-C$7*$A679)</f>
        <v>1.7454685077378733E-2</v>
      </c>
      <c r="D679">
        <f>(D$7*EXP(-$B$1*D$7)-C$7*EXP(-$B$1*C$7))*EXP(-D$7*$A679)</f>
        <v>6.0012318747095243E-4</v>
      </c>
      <c r="E679">
        <f>(E$7*EXP(-$B$1*E$7)-D$7*EXP(-$B$1*D$7))*EXP(-E$7*$A679)</f>
        <v>2.0628446469727653E-5</v>
      </c>
      <c r="F679">
        <f>(F$7*EXP(-$B$1*F$7)-E$7*EXP(-$B$1*E$7))*EXP(-F$7*$A679)</f>
        <v>7.0890354814607343E-7</v>
      </c>
      <c r="G679">
        <f>(G$7*EXP(-$B$1*G$7)-F$7*EXP(-$B$1*F$7))*EXP(-G$7*$A679)</f>
        <v>2.4355605073577186E-8</v>
      </c>
      <c r="H679">
        <f>(H$7*EXP(-$B$1*H$7)-G$7*EXP(-$B$1*G$7))*EXP(-H$7*$A679)</f>
        <v>8.3656234378459298E-10</v>
      </c>
      <c r="I679">
        <f>(I$7*EXP(-$B$1*I$7)-H$7*EXP(-$B$1*H$7))*EXP(-I$7*$A679)</f>
        <v>2.8726426897275916E-11</v>
      </c>
      <c r="J679">
        <f>(J$7*EXP(-$B$1*J$7)-I$7*EXP(-$B$1*I$7))*EXP(-J$7*$A679)</f>
        <v>9.8615442319802876E-13</v>
      </c>
      <c r="K679" s="3">
        <f t="shared" si="1435"/>
        <v>-3.1264574861974192E-13</v>
      </c>
      <c r="L679" s="3">
        <v>0</v>
      </c>
      <c r="M679" s="4">
        <f t="shared" si="1436"/>
        <v>-1.0587689870144206E-3</v>
      </c>
      <c r="N679" s="3">
        <f t="shared" ref="N679:W679" si="1502">-N$7*EXP(-($B$1+$A679)*N$7)*(N$7-M$7)*($B$4+IF(N$6=1,1,0)*$B$3)</f>
        <v>-1.0276227163611232E-3</v>
      </c>
      <c r="O679" s="3">
        <f t="shared" si="1502"/>
        <v>-2.9351177823999094E-5</v>
      </c>
      <c r="P679" s="3">
        <f t="shared" si="1502"/>
        <v>-1.7077185518934879E-6</v>
      </c>
      <c r="Q679" s="3">
        <f t="shared" si="1502"/>
        <v>-8.3461530667474667E-8</v>
      </c>
      <c r="R679" s="3">
        <f t="shared" si="1502"/>
        <v>-3.7460436013973785E-9</v>
      </c>
      <c r="S679" s="3">
        <f t="shared" si="1502"/>
        <v>-1.5983247218527337E-10</v>
      </c>
      <c r="T679" s="3">
        <f t="shared" si="1502"/>
        <v>-6.5941329223139947E-12</v>
      </c>
      <c r="U679" s="3">
        <f t="shared" si="1502"/>
        <v>-2.656119542708445E-13</v>
      </c>
      <c r="V679" s="3">
        <f t="shared" si="1502"/>
        <v>-1.0508658833058648E-14</v>
      </c>
      <c r="W679" s="3">
        <f t="shared" si="1502"/>
        <v>-4.1000956233134219E-16</v>
      </c>
      <c r="X679" s="8">
        <f t="shared" si="1438"/>
        <v>5.4667152555586671E-4</v>
      </c>
      <c r="Y679" s="8">
        <f t="shared" ref="Y679:AF679" si="1503">(-EXP(-$B$1*Y$7)+EXP(-$B$1*X$7))*EXP(-Y$7*$A679)</f>
        <v>5.2758756684290176E-4</v>
      </c>
      <c r="Z679" s="8">
        <f t="shared" si="1503"/>
        <v>1.8417749659966699E-5</v>
      </c>
      <c r="AA679" s="8">
        <f t="shared" si="1503"/>
        <v>6.4295204029743171E-7</v>
      </c>
      <c r="AB679" s="8">
        <f t="shared" si="1503"/>
        <v>2.2445050766499794E-8</v>
      </c>
      <c r="AC679" s="8">
        <f t="shared" si="1503"/>
        <v>7.8354258535006501E-10</v>
      </c>
      <c r="AD679" s="8">
        <f t="shared" si="1503"/>
        <v>2.735297814400084E-11</v>
      </c>
      <c r="AE679" s="8">
        <f t="shared" si="1503"/>
        <v>9.548752388639198E-13</v>
      </c>
      <c r="AF679" s="8">
        <f t="shared" si="1503"/>
        <v>3.3334093165113128E-14</v>
      </c>
      <c r="AG679" s="3">
        <f t="shared" si="1440"/>
        <v>7.8161437154935492E-14</v>
      </c>
      <c r="AH679" s="9">
        <f t="shared" si="1441"/>
        <v>-4.6710123470960145E-2</v>
      </c>
      <c r="AI679" s="9">
        <f t="shared" si="1442"/>
        <v>0.18684049388384058</v>
      </c>
      <c r="AJ679" s="8">
        <f t="shared" si="1443"/>
        <v>-2.5535094456772677E-5</v>
      </c>
      <c r="AK679" s="7">
        <f t="shared" si="1444"/>
        <v>3.3773606866081751E-3</v>
      </c>
      <c r="AL679" s="7">
        <f t="shared" si="1445"/>
        <v>-1.0587689870144206E-3</v>
      </c>
      <c r="AM679" s="10">
        <f t="shared" si="1446"/>
        <v>2.2930566051369817E-3</v>
      </c>
      <c r="AN679" s="8"/>
      <c r="AO679" s="10">
        <f>Fixing!B679</f>
        <v>2.2930392609465606E-3</v>
      </c>
      <c r="AP679" s="11">
        <f t="shared" si="1447"/>
        <v>-1.7344190421115374E-8</v>
      </c>
      <c r="AR679" t="str">
        <f t="shared" si="1448"/>
        <v>6.6799999999999 -0.00105876898701442 -2.55350944567727E-05 0.00337736068660818 0.00229305660513698</v>
      </c>
    </row>
    <row r="680" spans="1:44" x14ac:dyDescent="0.3">
      <c r="A680" s="4">
        <f t="shared" si="1449"/>
        <v>6.6899999999999018</v>
      </c>
      <c r="B680" s="4">
        <f t="shared" si="1434"/>
        <v>1.7982822124073181E-2</v>
      </c>
      <c r="C680">
        <f>(C$7*EXP(-$B$1*C$7)-B$7*EXP(-$B$1*B$7))*EXP(-C$7*$A680)</f>
        <v>1.7367629472370132E-2</v>
      </c>
      <c r="D680">
        <f>(D$7*EXP(-$B$1*D$7)-C$7*EXP(-$B$1*C$7))*EXP(-D$7*$A680)</f>
        <v>5.9415186198463743E-4</v>
      </c>
      <c r="E680">
        <f>(E$7*EXP(-$B$1*E$7)-D$7*EXP(-$B$1*D$7))*EXP(-E$7*$A680)</f>
        <v>2.0321328912791386E-5</v>
      </c>
      <c r="F680">
        <f>(F$7*EXP(-$B$1*F$7)-E$7*EXP(-$B$1*E$7))*EXP(-F$7*$A680)</f>
        <v>6.9486631739523289E-7</v>
      </c>
      <c r="G680">
        <f>(G$7*EXP(-$B$1*G$7)-F$7*EXP(-$B$1*F$7))*EXP(-G$7*$A680)</f>
        <v>2.3754263041707409E-8</v>
      </c>
      <c r="H680">
        <f>(H$7*EXP(-$B$1*H$7)-G$7*EXP(-$B$1*G$7))*EXP(-H$7*$A680)</f>
        <v>8.1183819006063178E-10</v>
      </c>
      <c r="I680">
        <f>(I$7*EXP(-$B$1*I$7)-H$7*EXP(-$B$1*H$7))*EXP(-I$7*$A680)</f>
        <v>2.7738393401736662E-11</v>
      </c>
      <c r="J680">
        <f>(J$7*EXP(-$B$1*J$7)-I$7*EXP(-$B$1*I$7))*EXP(-J$7*$A680)</f>
        <v>9.4748675518201772E-13</v>
      </c>
      <c r="K680" s="3">
        <f t="shared" si="1435"/>
        <v>-2.9888854838629818E-13</v>
      </c>
      <c r="L680" s="3">
        <v>0</v>
      </c>
      <c r="M680" s="4">
        <f t="shared" si="1436"/>
        <v>-1.0559610790854268E-3</v>
      </c>
      <c r="N680" s="3">
        <f t="shared" ref="N680:W680" si="1504">-N$7*EXP(-($B$1+$A680)*N$7)*(N$7-M$7)*($B$4+IF(N$6=1,1,0)*$B$3)</f>
        <v>-1.0250568682167798E-3</v>
      </c>
      <c r="O680" s="3">
        <f t="shared" si="1504"/>
        <v>-2.9131867432304469E-5</v>
      </c>
      <c r="P680" s="3">
        <f t="shared" si="1504"/>
        <v>-1.6865049313415682E-6</v>
      </c>
      <c r="Q680" s="3">
        <f t="shared" si="1504"/>
        <v>-8.2013659702423038E-8</v>
      </c>
      <c r="R680" s="3">
        <f t="shared" si="1504"/>
        <v>-3.6626987658464712E-9</v>
      </c>
      <c r="S680" s="3">
        <f t="shared" si="1504"/>
        <v>-1.5549696563898162E-10</v>
      </c>
      <c r="T680" s="3">
        <f t="shared" si="1504"/>
        <v>-6.3832687059716703E-12</v>
      </c>
      <c r="U680" s="3">
        <f t="shared" si="1504"/>
        <v>-2.5583595163359521E-13</v>
      </c>
      <c r="V680" s="3">
        <f t="shared" si="1504"/>
        <v>-1.0071398431015919E-14</v>
      </c>
      <c r="W680" s="3">
        <f t="shared" si="1504"/>
        <v>-3.9098941272369243E-16</v>
      </c>
      <c r="X680" s="8">
        <f t="shared" si="1438"/>
        <v>5.4384687497515468E-4</v>
      </c>
      <c r="Y680" s="8">
        <f t="shared" ref="Y680:AF680" si="1505">(-EXP(-$B$1*Y$7)+EXP(-$B$1*X$7))*EXP(-Y$7*$A680)</f>
        <v>5.2495621287559078E-4</v>
      </c>
      <c r="Z680" s="8">
        <f t="shared" si="1505"/>
        <v>1.8234489988883833E-5</v>
      </c>
      <c r="AA680" s="8">
        <f t="shared" si="1505"/>
        <v>6.3337973148915031E-7</v>
      </c>
      <c r="AB680" s="8">
        <f t="shared" si="1505"/>
        <v>2.2000608983625878E-8</v>
      </c>
      <c r="AC680" s="8">
        <f t="shared" si="1505"/>
        <v>7.6419684998822523E-10</v>
      </c>
      <c r="AD680" s="8">
        <f t="shared" si="1505"/>
        <v>2.6544575469095642E-11</v>
      </c>
      <c r="AE680" s="8">
        <f t="shared" si="1505"/>
        <v>9.2203270249723828E-13</v>
      </c>
      <c r="AF680" s="8">
        <f t="shared" si="1505"/>
        <v>3.2027044676760356E-14</v>
      </c>
      <c r="AG680" s="3">
        <f t="shared" si="1440"/>
        <v>7.4722137096574557E-14</v>
      </c>
      <c r="AH680" s="9">
        <f t="shared" si="1441"/>
        <v>-4.6593494009853631E-2</v>
      </c>
      <c r="AI680" s="9">
        <f t="shared" si="1442"/>
        <v>0.18637397603941452</v>
      </c>
      <c r="AJ680" s="8">
        <f t="shared" si="1443"/>
        <v>-2.5339726111432485E-5</v>
      </c>
      <c r="AK680" s="7">
        <f t="shared" si="1444"/>
        <v>3.3515300596730683E-3</v>
      </c>
      <c r="AL680" s="7">
        <f t="shared" si="1445"/>
        <v>-1.0559610790854268E-3</v>
      </c>
      <c r="AM680" s="10">
        <f t="shared" si="1446"/>
        <v>2.2702292544762091E-3</v>
      </c>
      <c r="AN680" s="8"/>
      <c r="AO680" s="10">
        <f>Fixing!B680</f>
        <v>2.2702120460279507E-3</v>
      </c>
      <c r="AP680" s="11">
        <f t="shared" si="1447"/>
        <v>-1.7208448258379527E-8</v>
      </c>
      <c r="AR680" t="str">
        <f t="shared" si="1448"/>
        <v>6.6899999999999 -0.00105596107908543 -2.53397261114325E-05 0.00335153005967307 0.00227022925447621</v>
      </c>
    </row>
    <row r="681" spans="1:44" x14ac:dyDescent="0.3">
      <c r="A681" s="4">
        <f t="shared" si="1449"/>
        <v>6.6999999999999016</v>
      </c>
      <c r="B681" s="4">
        <f t="shared" si="1434"/>
        <v>1.7889971884987463E-2</v>
      </c>
      <c r="C681">
        <f>(C$7*EXP(-$B$1*C$7)-B$7*EXP(-$B$1*B$7))*EXP(-C$7*$A681)</f>
        <v>1.7281008059002904E-2</v>
      </c>
      <c r="D681">
        <f>(D$7*EXP(-$B$1*D$7)-C$7*EXP(-$B$1*C$7))*EXP(-D$7*$A681)</f>
        <v>5.8823995217964899E-4</v>
      </c>
      <c r="E681">
        <f>(E$7*EXP(-$B$1*E$7)-D$7*EXP(-$B$1*D$7))*EXP(-E$7*$A681)</f>
        <v>2.0018783740591744E-5</v>
      </c>
      <c r="F681">
        <f>(F$7*EXP(-$B$1*F$7)-E$7*EXP(-$B$1*E$7))*EXP(-F$7*$A681)</f>
        <v>6.811070424363584E-7</v>
      </c>
      <c r="G681">
        <f>(G$7*EXP(-$B$1*G$7)-F$7*EXP(-$B$1*F$7))*EXP(-G$7*$A681)</f>
        <v>2.316776819750548E-8</v>
      </c>
      <c r="H681">
        <f>(H$7*EXP(-$B$1*H$7)-G$7*EXP(-$B$1*G$7))*EXP(-H$7*$A681)</f>
        <v>7.8784474550844681E-10</v>
      </c>
      <c r="I681">
        <f>(I$7*EXP(-$B$1*I$7)-H$7*EXP(-$B$1*H$7))*EXP(-I$7*$A681)</f>
        <v>2.6784342907000151E-11</v>
      </c>
      <c r="J681">
        <f>(J$7*EXP(-$B$1*J$7)-I$7*EXP(-$B$1*I$7))*EXP(-J$7*$A681)</f>
        <v>9.1033526811558623E-13</v>
      </c>
      <c r="K681" s="3">
        <f t="shared" si="1435"/>
        <v>-2.8573669960605116E-13</v>
      </c>
      <c r="L681" s="3">
        <v>0</v>
      </c>
      <c r="M681" s="4">
        <f t="shared" si="1436"/>
        <v>-1.0531615070566154E-3</v>
      </c>
      <c r="N681" s="3">
        <f t="shared" ref="N681:W681" si="1506">-N$7*EXP(-($B$1+$A681)*N$7)*(N$7-M$7)*($B$4+IF(N$6=1,1,0)*$B$3)</f>
        <v>-1.0224974266811997E-3</v>
      </c>
      <c r="O681" s="3">
        <f t="shared" si="1506"/>
        <v>-2.8914195715834155E-5</v>
      </c>
      <c r="P681" s="3">
        <f t="shared" si="1506"/>
        <v>-1.6655548306163914E-6</v>
      </c>
      <c r="Q681" s="3">
        <f t="shared" si="1506"/>
        <v>-8.059090606166065E-8</v>
      </c>
      <c r="R681" s="3">
        <f t="shared" si="1506"/>
        <v>-3.5812082497728907E-9</v>
      </c>
      <c r="S681" s="3">
        <f t="shared" si="1506"/>
        <v>-1.512790610840496E-10</v>
      </c>
      <c r="T681" s="3">
        <f t="shared" si="1506"/>
        <v>-6.1791474106861917E-12</v>
      </c>
      <c r="U681" s="3">
        <f t="shared" si="1506"/>
        <v>-2.4641976046577359E-13</v>
      </c>
      <c r="V681" s="3">
        <f t="shared" si="1506"/>
        <v>-9.6523322307482772E-15</v>
      </c>
      <c r="W681" s="3">
        <f t="shared" si="1506"/>
        <v>-3.7285159885728956E-16</v>
      </c>
      <c r="X681" s="8">
        <f t="shared" si="1438"/>
        <v>5.4103732360782106E-4</v>
      </c>
      <c r="Y681" s="8">
        <f t="shared" ref="Y681:AF681" si="1507">(-EXP(-$B$1*Y$7)+EXP(-$B$1*X$7))*EXP(-Y$7*$A681)</f>
        <v>5.2233798284094318E-4</v>
      </c>
      <c r="Z681" s="8">
        <f t="shared" si="1507"/>
        <v>1.8053053781995311E-5</v>
      </c>
      <c r="AA681" s="8">
        <f t="shared" si="1507"/>
        <v>6.2394993579254464E-7</v>
      </c>
      <c r="AB681" s="8">
        <f t="shared" si="1507"/>
        <v>2.1564967737690775E-8</v>
      </c>
      <c r="AC681" s="8">
        <f t="shared" si="1507"/>
        <v>7.4532876253434337E-10</v>
      </c>
      <c r="AD681" s="8">
        <f t="shared" si="1507"/>
        <v>2.5760064703925223E-11</v>
      </c>
      <c r="AE681" s="8">
        <f t="shared" si="1507"/>
        <v>8.9031977149793777E-13</v>
      </c>
      <c r="AF681" s="8">
        <f t="shared" si="1507"/>
        <v>3.0771246292691012E-14</v>
      </c>
      <c r="AG681" s="3">
        <f t="shared" si="1440"/>
        <v>7.1434174901512815E-14</v>
      </c>
      <c r="AH681" s="9">
        <f t="shared" si="1441"/>
        <v>-4.6477155758236355E-2</v>
      </c>
      <c r="AI681" s="9">
        <f t="shared" si="1442"/>
        <v>0.18590862303294542</v>
      </c>
      <c r="AJ681" s="8">
        <f t="shared" si="1443"/>
        <v>-2.5145875960340027E-5</v>
      </c>
      <c r="AK681" s="7">
        <f t="shared" si="1444"/>
        <v>3.3259000392361262E-3</v>
      </c>
      <c r="AL681" s="7">
        <f t="shared" si="1445"/>
        <v>-1.0531615070566154E-3</v>
      </c>
      <c r="AM681" s="10">
        <f t="shared" si="1446"/>
        <v>2.2475926562191707E-3</v>
      </c>
      <c r="AN681" s="8"/>
      <c r="AO681" s="10">
        <f>Fixing!B681</f>
        <v>2.2475755824213246E-3</v>
      </c>
      <c r="AP681" s="11">
        <f t="shared" si="1447"/>
        <v>-1.7073797846031691E-8</v>
      </c>
      <c r="AR681" t="str">
        <f t="shared" si="1448"/>
        <v>6.6999999999999 -0.00105316150705662 -0.00002514587596034 0.00332590003923613 0.00224759265621917</v>
      </c>
    </row>
    <row r="682" spans="1:44" x14ac:dyDescent="0.3">
      <c r="A682" s="4">
        <f t="shared" si="1449"/>
        <v>6.7099999999999014</v>
      </c>
      <c r="B682" s="4">
        <f t="shared" si="1434"/>
        <v>1.7797617288474812E-2</v>
      </c>
      <c r="C682">
        <f>(C$7*EXP(-$B$1*C$7)-B$7*EXP(-$B$1*B$7))*EXP(-C$7*$A682)</f>
        <v>1.7194818671737205E-2</v>
      </c>
      <c r="D682">
        <f>(D$7*EXP(-$B$1*D$7)-C$7*EXP(-$B$1*C$7))*EXP(-D$7*$A682)</f>
        <v>5.823868668600802E-4</v>
      </c>
      <c r="E682">
        <f>(E$7*EXP(-$B$1*E$7)-D$7*EXP(-$B$1*D$7))*EXP(-E$7*$A682)</f>
        <v>1.9720742879188572E-5</v>
      </c>
      <c r="F682">
        <f>(F$7*EXP(-$B$1*F$7)-E$7*EXP(-$B$1*E$7))*EXP(-F$7*$A682)</f>
        <v>6.6762021937600676E-7</v>
      </c>
      <c r="G682">
        <f>(G$7*EXP(-$B$1*G$7)-F$7*EXP(-$B$1*F$7))*EXP(-G$7*$A682)</f>
        <v>2.2595753962601904E-8</v>
      </c>
      <c r="H682">
        <f>(H$7*EXP(-$B$1*H$7)-G$7*EXP(-$B$1*G$7))*EXP(-H$7*$A682)</f>
        <v>7.6456041440833248E-10</v>
      </c>
      <c r="I682">
        <f>(I$7*EXP(-$B$1*I$7)-H$7*EXP(-$B$1*H$7))*EXP(-I$7*$A682)</f>
        <v>2.5863106581899277E-11</v>
      </c>
      <c r="J682">
        <f>(J$7*EXP(-$B$1*J$7)-I$7*EXP(-$B$1*I$7))*EXP(-J$7*$A682)</f>
        <v>8.746405116933545E-13</v>
      </c>
      <c r="K682" s="3">
        <f t="shared" si="1435"/>
        <v>-2.7316356529068636E-13</v>
      </c>
      <c r="L682" s="3">
        <v>0</v>
      </c>
      <c r="M682" s="4">
        <f t="shared" si="1436"/>
        <v>-1.0503702389334745E-3</v>
      </c>
      <c r="N682" s="3">
        <f t="shared" ref="N682:W682" si="1508">-N$7*EXP(-($B$1+$A682)*N$7)*(N$7-M$7)*($B$4+IF(N$6=1,1,0)*$B$3)</f>
        <v>-1.0199443757578648E-3</v>
      </c>
      <c r="O682" s="3">
        <f t="shared" si="1508"/>
        <v>-2.8698150430496756E-5</v>
      </c>
      <c r="P682" s="3">
        <f t="shared" si="1508"/>
        <v>-1.6448649762220966E-6</v>
      </c>
      <c r="Q682" s="3">
        <f t="shared" si="1508"/>
        <v>-7.9192834015764732E-8</v>
      </c>
      <c r="R682" s="3">
        <f t="shared" si="1508"/>
        <v>-3.5015307968624293E-9</v>
      </c>
      <c r="S682" s="3">
        <f t="shared" si="1508"/>
        <v>-1.4717556852912937E-10</v>
      </c>
      <c r="T682" s="3">
        <f t="shared" si="1508"/>
        <v>-5.9815534143612255E-12</v>
      </c>
      <c r="U682" s="3">
        <f t="shared" si="1508"/>
        <v>-2.3735013769673481E-13</v>
      </c>
      <c r="V682" s="3">
        <f t="shared" si="1508"/>
        <v>-9.2507031799897097E-15</v>
      </c>
      <c r="W682" s="3">
        <f t="shared" si="1508"/>
        <v>-3.5555518959455634E-16</v>
      </c>
      <c r="X682" s="8">
        <f t="shared" si="1438"/>
        <v>5.3824278554565378E-4</v>
      </c>
      <c r="Y682" s="8">
        <f t="shared" ref="Y682:AF682" si="1509">(-EXP(-$B$1*Y$7)+EXP(-$B$1*X$7))*EXP(-Y$7*$A682)</f>
        <v>5.1973281128307161E-4</v>
      </c>
      <c r="Z682" s="8">
        <f t="shared" si="1509"/>
        <v>1.787342289552925E-5</v>
      </c>
      <c r="AA682" s="8">
        <f t="shared" si="1509"/>
        <v>6.1466053146379966E-7</v>
      </c>
      <c r="AB682" s="8">
        <f t="shared" si="1509"/>
        <v>2.1137952766387491E-8</v>
      </c>
      <c r="AC682" s="8">
        <f t="shared" si="1509"/>
        <v>7.2692652981955752E-10</v>
      </c>
      <c r="AD682" s="8">
        <f t="shared" si="1509"/>
        <v>2.499873973584478E-11</v>
      </c>
      <c r="AE682" s="8">
        <f t="shared" si="1509"/>
        <v>8.5969759355960759E-13</v>
      </c>
      <c r="AF682" s="8">
        <f t="shared" si="1509"/>
        <v>2.9564688467572624E-14</v>
      </c>
      <c r="AG682" s="3">
        <f t="shared" si="1440"/>
        <v>6.8290891322671603E-14</v>
      </c>
      <c r="AH682" s="9">
        <f t="shared" si="1441"/>
        <v>-4.6361107988993858E-2</v>
      </c>
      <c r="AI682" s="9">
        <f t="shared" si="1442"/>
        <v>0.18544443195597543</v>
      </c>
      <c r="AJ682" s="8">
        <f t="shared" si="1443"/>
        <v>-2.4953531904978917E-5</v>
      </c>
      <c r="AK682" s="7">
        <f t="shared" si="1444"/>
        <v>3.3004690282310593E-3</v>
      </c>
      <c r="AL682" s="7">
        <f t="shared" si="1445"/>
        <v>-1.0503702389334745E-3</v>
      </c>
      <c r="AM682" s="10">
        <f t="shared" si="1446"/>
        <v>2.2251452573926059E-3</v>
      </c>
      <c r="AN682" s="8"/>
      <c r="AO682" s="10">
        <f>Fixing!B682</f>
        <v>2.2251283171621007E-3</v>
      </c>
      <c r="AP682" s="11">
        <f t="shared" si="1447"/>
        <v>-1.6940230505250314E-8</v>
      </c>
      <c r="AR682" t="str">
        <f t="shared" si="1448"/>
        <v>6.7099999999999 -0.00105037023893347 -2.49535319049789E-05 0.00330046902823106 0.00222514525739261</v>
      </c>
    </row>
    <row r="683" spans="1:44" x14ac:dyDescent="0.3">
      <c r="A683" s="4">
        <f t="shared" si="1449"/>
        <v>6.7199999999999012</v>
      </c>
      <c r="B683" s="4">
        <f t="shared" si="1434"/>
        <v>1.7705755521647625E-2</v>
      </c>
      <c r="C683">
        <f>(C$7*EXP(-$B$1*C$7)-B$7*EXP(-$B$1*B$7))*EXP(-C$7*$A683)</f>
        <v>1.7109059155833863E-2</v>
      </c>
      <c r="D683">
        <f>(D$7*EXP(-$B$1*D$7)-C$7*EXP(-$B$1*C$7))*EXP(-D$7*$A683)</f>
        <v>5.7659202071252134E-4</v>
      </c>
      <c r="E683">
        <f>(E$7*EXP(-$B$1*E$7)-D$7*EXP(-$B$1*D$7))*EXP(-E$7*$A683)</f>
        <v>1.9427139268130732E-5</v>
      </c>
      <c r="F683">
        <f>(F$7*EXP(-$B$1*F$7)-E$7*EXP(-$B$1*E$7))*EXP(-F$7*$A683)</f>
        <v>6.5440045330512698E-7</v>
      </c>
      <c r="G683">
        <f>(G$7*EXP(-$B$1*G$7)-F$7*EXP(-$B$1*F$7))*EXP(-G$7*$A683)</f>
        <v>2.2037862809479147E-8</v>
      </c>
      <c r="H683">
        <f>(H$7*EXP(-$B$1*H$7)-G$7*EXP(-$B$1*G$7))*EXP(-H$7*$A683)</f>
        <v>7.4196423929056189E-10</v>
      </c>
      <c r="I683">
        <f>(I$7*EXP(-$B$1*I$7)-H$7*EXP(-$B$1*H$7))*EXP(-I$7*$A683)</f>
        <v>2.4973555796728655E-11</v>
      </c>
      <c r="J683">
        <f>(J$7*EXP(-$B$1*J$7)-I$7*EXP(-$B$1*I$7))*EXP(-J$7*$A683)</f>
        <v>8.4034536668975977E-13</v>
      </c>
      <c r="K683" s="3">
        <f t="shared" si="1435"/>
        <v>-2.6114368054644819E-13</v>
      </c>
      <c r="L683" s="3">
        <v>0</v>
      </c>
      <c r="M683" s="4">
        <f t="shared" si="1436"/>
        <v>-1.0475872429021576E-3</v>
      </c>
      <c r="N683" s="3">
        <f t="shared" ref="N683:W683" si="1510">-N$7*EXP(-($B$1+$A683)*N$7)*(N$7-M$7)*($B$4+IF(N$6=1,1,0)*$B$3)</f>
        <v>-1.0173976994901986E-3</v>
      </c>
      <c r="O683" s="3">
        <f t="shared" si="1510"/>
        <v>-2.8483719423687962E-5</v>
      </c>
      <c r="P683" s="3">
        <f t="shared" si="1510"/>
        <v>-1.6244321353268366E-6</v>
      </c>
      <c r="Q683" s="3">
        <f t="shared" si="1510"/>
        <v>-7.7819015394244264E-8</v>
      </c>
      <c r="R683" s="3">
        <f t="shared" si="1510"/>
        <v>-3.4236260687028126E-9</v>
      </c>
      <c r="S683" s="3">
        <f t="shared" si="1510"/>
        <v>-1.4318338451240086E-10</v>
      </c>
      <c r="T683" s="3">
        <f t="shared" si="1510"/>
        <v>-5.7902779899667732E-12</v>
      </c>
      <c r="U683" s="3">
        <f t="shared" si="1510"/>
        <v>-2.2861432767476388E-13</v>
      </c>
      <c r="V683" s="3">
        <f t="shared" si="1510"/>
        <v>-8.8657857270664401E-15</v>
      </c>
      <c r="W683" s="3">
        <f t="shared" si="1510"/>
        <v>-3.3906115257402569E-16</v>
      </c>
      <c r="X683" s="8">
        <f t="shared" si="1438"/>
        <v>5.3546317542279003E-4</v>
      </c>
      <c r="Y683" s="8">
        <f t="shared" ref="Y683:AF683" si="1511">(-EXP(-$B$1*Y$7)+EXP(-$B$1*X$7))*EXP(-Y$7*$A683)</f>
        <v>5.1714063307255166E-4</v>
      </c>
      <c r="Z683" s="8">
        <f t="shared" si="1511"/>
        <v>1.7695579366247312E-5</v>
      </c>
      <c r="AA683" s="8">
        <f t="shared" si="1511"/>
        <v>6.0550942834775262E-7</v>
      </c>
      <c r="AB683" s="8">
        <f t="shared" si="1511"/>
        <v>2.0719393258033885E-8</v>
      </c>
      <c r="AC683" s="8">
        <f t="shared" si="1511"/>
        <v>7.089786498493748E-10</v>
      </c>
      <c r="AD683" s="8">
        <f t="shared" si="1511"/>
        <v>2.4259915320992149E-11</v>
      </c>
      <c r="AE683" s="8">
        <f t="shared" si="1511"/>
        <v>8.3012865268475296E-13</v>
      </c>
      <c r="AF683" s="8">
        <f t="shared" si="1511"/>
        <v>2.8405440451472284E-14</v>
      </c>
      <c r="AG683" s="3">
        <f t="shared" si="1440"/>
        <v>6.5285920136612074E-14</v>
      </c>
      <c r="AH683" s="9">
        <f t="shared" si="1441"/>
        <v>-4.6245349976827214E-2</v>
      </c>
      <c r="AI683" s="9">
        <f t="shared" si="1442"/>
        <v>0.18498139990730886</v>
      </c>
      <c r="AJ683" s="8">
        <f t="shared" si="1443"/>
        <v>-2.4762681947130148E-5</v>
      </c>
      <c r="AK683" s="7">
        <f t="shared" si="1444"/>
        <v>3.2752354428109412E-3</v>
      </c>
      <c r="AL683" s="7">
        <f t="shared" si="1445"/>
        <v>-1.0475872429021576E-3</v>
      </c>
      <c r="AM683" s="10">
        <f t="shared" si="1446"/>
        <v>2.2028855179616535E-3</v>
      </c>
      <c r="AN683" s="8"/>
      <c r="AO683" s="10">
        <f>Fixing!B683</f>
        <v>2.2028687102176167E-3</v>
      </c>
      <c r="AP683" s="11">
        <f t="shared" si="1447"/>
        <v>-1.6807744036839711E-8</v>
      </c>
      <c r="AR683" t="str">
        <f t="shared" si="1448"/>
        <v>6.7199999999999 -0.00104758724290216 -2.47626819471301E-05 0.00327523544281094 0.00220288551796165</v>
      </c>
    </row>
    <row r="684" spans="1:44" x14ac:dyDescent="0.3">
      <c r="A684" s="4">
        <f t="shared" si="1449"/>
        <v>6.729999999999901</v>
      </c>
      <c r="B684" s="4">
        <f t="shared" si="1434"/>
        <v>1.7614383789303814E-2</v>
      </c>
      <c r="C684">
        <f>(C$7*EXP(-$B$1*C$7)-B$7*EXP(-$B$1*B$7))*EXP(-C$7*$A684)</f>
        <v>1.7023727367300515E-2</v>
      </c>
      <c r="D684">
        <f>(D$7*EXP(-$B$1*D$7)-C$7*EXP(-$B$1*C$7))*EXP(-D$7*$A684)</f>
        <v>5.7085483424752879E-4</v>
      </c>
      <c r="E684">
        <f>(E$7*EXP(-$B$1*E$7)-D$7*EXP(-$B$1*D$7))*EXP(-E$7*$A684)</f>
        <v>1.9137906845367113E-5</v>
      </c>
      <c r="F684">
        <f>(F$7*EXP(-$B$1*F$7)-E$7*EXP(-$B$1*E$7))*EXP(-F$7*$A684)</f>
        <v>6.4144245614102492E-7</v>
      </c>
      <c r="G684">
        <f>(G$7*EXP(-$B$1*G$7)-F$7*EXP(-$B$1*F$7))*EXP(-G$7*$A684)</f>
        <v>2.1493746038005523E-8</v>
      </c>
      <c r="H684">
        <f>(H$7*EXP(-$B$1*H$7)-G$7*EXP(-$B$1*G$7))*EXP(-H$7*$A684)</f>
        <v>7.2003588207224406E-10</v>
      </c>
      <c r="I684">
        <f>(I$7*EXP(-$B$1*I$7)-H$7*EXP(-$B$1*H$7))*EXP(-I$7*$A684)</f>
        <v>2.4114600740531819E-11</v>
      </c>
      <c r="J684">
        <f>(J$7*EXP(-$B$1*J$7)-I$7*EXP(-$B$1*I$7))*EXP(-J$7*$A684)</f>
        <v>8.0739495355610841E-13</v>
      </c>
      <c r="K684" s="3">
        <f t="shared" si="1435"/>
        <v>-2.4965270099903258E-13</v>
      </c>
      <c r="L684" s="3">
        <v>0</v>
      </c>
      <c r="M684" s="4">
        <f t="shared" si="1436"/>
        <v>-1.0448124873280384E-3</v>
      </c>
      <c r="N684" s="3">
        <f t="shared" ref="N684:W684" si="1512">-N$7*EXP(-($B$1+$A684)*N$7)*(N$7-M$7)*($B$4+IF(N$6=1,1,0)*$B$3)</f>
        <v>-1.014857381961466E-3</v>
      </c>
      <c r="O684" s="3">
        <f t="shared" si="1512"/>
        <v>-2.8270890633607136E-5</v>
      </c>
      <c r="P684" s="3">
        <f t="shared" si="1512"/>
        <v>-1.6042531152576578E-6</v>
      </c>
      <c r="Q684" s="3">
        <f t="shared" si="1512"/>
        <v>-7.6469029454408871E-8</v>
      </c>
      <c r="R684" s="3">
        <f t="shared" si="1512"/>
        <v>-3.3474546243615368E-9</v>
      </c>
      <c r="S684" s="3">
        <f t="shared" si="1512"/>
        <v>-1.3929948975443117E-10</v>
      </c>
      <c r="T684" s="3">
        <f t="shared" si="1512"/>
        <v>-5.6051190850519316E-12</v>
      </c>
      <c r="U684" s="3">
        <f t="shared" si="1512"/>
        <v>-2.2020004422733182E-13</v>
      </c>
      <c r="V684" s="3">
        <f t="shared" si="1512"/>
        <v>-8.4968845101721666E-15</v>
      </c>
      <c r="W684" s="3">
        <f t="shared" si="1512"/>
        <v>-3.2333226612701048E-16</v>
      </c>
      <c r="X684" s="8">
        <f t="shared" si="1438"/>
        <v>5.3269840841174481E-4</v>
      </c>
      <c r="Y684" s="8">
        <f t="shared" ref="Y684:AF684" si="1513">(-EXP(-$B$1*Y$7)+EXP(-$B$1*X$7))*EXP(-Y$7*$A684)</f>
        <v>5.1456138340479291E-4</v>
      </c>
      <c r="Z684" s="8">
        <f t="shared" si="1513"/>
        <v>1.7519505409648363E-5</v>
      </c>
      <c r="AA684" s="8">
        <f t="shared" si="1513"/>
        <v>5.9649456740759714E-7</v>
      </c>
      <c r="AB684" s="8">
        <f t="shared" si="1513"/>
        <v>2.030912178324575E-8</v>
      </c>
      <c r="AC684" s="8">
        <f t="shared" si="1513"/>
        <v>6.9147390461455836E-10</v>
      </c>
      <c r="AD684" s="8">
        <f t="shared" si="1513"/>
        <v>2.3542926467521913E-11</v>
      </c>
      <c r="AE684" s="8">
        <f t="shared" si="1513"/>
        <v>8.0157672322299636E-13</v>
      </c>
      <c r="AF684" s="8">
        <f t="shared" si="1513"/>
        <v>2.7291647200244796E-14</v>
      </c>
      <c r="AG684" s="3">
        <f t="shared" si="1440"/>
        <v>6.241317524975812E-14</v>
      </c>
      <c r="AH684" s="9">
        <f t="shared" si="1441"/>
        <v>-4.6129880998248454E-2</v>
      </c>
      <c r="AI684" s="9">
        <f t="shared" si="1442"/>
        <v>0.18451952399299382</v>
      </c>
      <c r="AJ684" s="8">
        <f t="shared" si="1443"/>
        <v>-2.4573314187990142E-5</v>
      </c>
      <c r="AK684" s="7">
        <f t="shared" si="1444"/>
        <v>3.2501977122322465E-3</v>
      </c>
      <c r="AL684" s="7">
        <f t="shared" si="1445"/>
        <v>-1.0448124873280384E-3</v>
      </c>
      <c r="AM684" s="10">
        <f t="shared" si="1446"/>
        <v>2.1808119107162181E-3</v>
      </c>
      <c r="AN684" s="8"/>
      <c r="AO684" s="10">
        <f>Fixing!B684</f>
        <v>2.1807952343965362E-3</v>
      </c>
      <c r="AP684" s="11">
        <f t="shared" si="1447"/>
        <v>-1.6676319681933893E-8</v>
      </c>
      <c r="AR684" t="str">
        <f t="shared" si="1448"/>
        <v>6.7299999999999 -0.00104481248732804 -2.45733141879901E-05 0.00325019771223225 0.00218081191071622</v>
      </c>
    </row>
    <row r="685" spans="1:44" x14ac:dyDescent="0.3">
      <c r="A685" s="4">
        <f t="shared" si="1449"/>
        <v>6.7399999999999007</v>
      </c>
      <c r="B685" s="4">
        <f t="shared" si="1434"/>
        <v>1.7523499313797989E-2</v>
      </c>
      <c r="C685">
        <f>(C$7*EXP(-$B$1*C$7)-B$7*EXP(-$B$1*B$7))*EXP(-C$7*$A685)</f>
        <v>1.6938821172838001E-2</v>
      </c>
      <c r="D685">
        <f>(D$7*EXP(-$B$1*D$7)-C$7*EXP(-$B$1*C$7))*EXP(-D$7*$A685)</f>
        <v>5.6517473374167494E-4</v>
      </c>
      <c r="E685">
        <f>(E$7*EXP(-$B$1*E$7)-D$7*EXP(-$B$1*D$7))*EXP(-E$7*$A685)</f>
        <v>1.8852980532382348E-5</v>
      </c>
      <c r="F685">
        <f>(F$7*EXP(-$B$1*F$7)-E$7*EXP(-$B$1*E$7))*EXP(-F$7*$A685)</f>
        <v>6.2874104451205961E-7</v>
      </c>
      <c r="G685">
        <f>(G$7*EXP(-$B$1*G$7)-F$7*EXP(-$B$1*F$7))*EXP(-G$7*$A685)</f>
        <v>2.0963063557486521E-8</v>
      </c>
      <c r="H685">
        <f>(H$7*EXP(-$B$1*H$7)-G$7*EXP(-$B$1*G$7))*EXP(-H$7*$A685)</f>
        <v>6.9875560575167126E-10</v>
      </c>
      <c r="I685">
        <f>(I$7*EXP(-$B$1*I$7)-H$7*EXP(-$B$1*H$7))*EXP(-I$7*$A685)</f>
        <v>2.3285189085946243E-11</v>
      </c>
      <c r="J685">
        <f>(J$7*EXP(-$B$1*J$7)-I$7*EXP(-$B$1*I$7))*EXP(-J$7*$A685)</f>
        <v>7.7573654460159002E-13</v>
      </c>
      <c r="K685" s="3">
        <f t="shared" si="1435"/>
        <v>-2.3866735348790638E-13</v>
      </c>
      <c r="L685" s="3">
        <v>0</v>
      </c>
      <c r="M685" s="4">
        <f t="shared" si="1436"/>
        <v>-1.0420459407542825E-3</v>
      </c>
      <c r="N685" s="3">
        <f t="shared" ref="N685:W685" si="1514">-N$7*EXP(-($B$1+$A685)*N$7)*(N$7-M$7)*($B$4+IF(N$6=1,1,0)*$B$3)</f>
        <v>-1.0123234072946742E-3</v>
      </c>
      <c r="O685" s="3">
        <f t="shared" si="1514"/>
        <v>-2.8059652088578688E-5</v>
      </c>
      <c r="P685" s="3">
        <f t="shared" si="1514"/>
        <v>-1.5843247630016161E-6</v>
      </c>
      <c r="Q685" s="3">
        <f t="shared" si="1514"/>
        <v>-7.5142462752513329E-8</v>
      </c>
      <c r="R685" s="3">
        <f t="shared" si="1514"/>
        <v>-3.2729779004180448E-9</v>
      </c>
      <c r="S685" s="3">
        <f t="shared" si="1514"/>
        <v>-1.3552094687470082E-10</v>
      </c>
      <c r="T685" s="3">
        <f t="shared" si="1514"/>
        <v>-5.4258811083081864E-12</v>
      </c>
      <c r="U685" s="3">
        <f t="shared" si="1514"/>
        <v>-2.1209545338164377E-13</v>
      </c>
      <c r="V685" s="3">
        <f t="shared" si="1514"/>
        <v>-8.1433331011816521E-15</v>
      </c>
      <c r="W685" s="3">
        <f t="shared" si="1514"/>
        <v>-3.0833303528042281E-16</v>
      </c>
      <c r="X685" s="8">
        <f t="shared" si="1438"/>
        <v>5.299484002194751E-4</v>
      </c>
      <c r="Y685" s="8">
        <f t="shared" ref="Y685:AF685" si="1515">(-EXP(-$B$1*Y$7)+EXP(-$B$1*X$7))*EXP(-Y$7*$A685)</f>
        <v>5.119949977984194E-4</v>
      </c>
      <c r="Z685" s="8">
        <f t="shared" si="1515"/>
        <v>1.7345183418190017E-5</v>
      </c>
      <c r="AA685" s="8">
        <f t="shared" si="1515"/>
        <v>5.8761392026158843E-7</v>
      </c>
      <c r="AB685" s="8">
        <f t="shared" si="1515"/>
        <v>1.990697422796282E-8</v>
      </c>
      <c r="AC685" s="8">
        <f t="shared" si="1515"/>
        <v>6.7440135307951358E-10</v>
      </c>
      <c r="AD685" s="8">
        <f t="shared" si="1515"/>
        <v>2.284712783706765E-11</v>
      </c>
      <c r="AE685" s="8">
        <f t="shared" si="1515"/>
        <v>7.7400682549011747E-13</v>
      </c>
      <c r="AF685" s="8">
        <f t="shared" si="1515"/>
        <v>2.6221526407066288E-14</v>
      </c>
      <c r="AG685" s="3">
        <f t="shared" si="1440"/>
        <v>5.9666838371976607E-14</v>
      </c>
      <c r="AH685" s="9">
        <f t="shared" si="1441"/>
        <v>-4.6014700331576106E-2</v>
      </c>
      <c r="AI685" s="9">
        <f t="shared" si="1442"/>
        <v>0.18405880132630442</v>
      </c>
      <c r="AJ685" s="8">
        <f t="shared" si="1443"/>
        <v>-2.4385416827297309E-5</v>
      </c>
      <c r="AK685" s="7">
        <f t="shared" si="1444"/>
        <v>3.2253542787399761E-3</v>
      </c>
      <c r="AL685" s="7">
        <f t="shared" si="1445"/>
        <v>-1.0420459407542825E-3</v>
      </c>
      <c r="AM685" s="10">
        <f t="shared" si="1446"/>
        <v>2.1589229211583967E-3</v>
      </c>
      <c r="AN685" s="8"/>
      <c r="AO685" s="10">
        <f>Fixing!B685</f>
        <v>2.1589063752031359E-3</v>
      </c>
      <c r="AP685" s="11">
        <f t="shared" si="1447"/>
        <v>-1.6545955260852813E-8</v>
      </c>
      <c r="AR685" t="str">
        <f t="shared" si="1448"/>
        <v>6.7399999999999 -0.00104204594075428 -2.43854168272973E-05 0.00322535427873998 0.0021589229211584</v>
      </c>
    </row>
    <row r="686" spans="1:44" x14ac:dyDescent="0.3">
      <c r="A686" s="4">
        <f t="shared" si="1449"/>
        <v>6.7499999999999005</v>
      </c>
      <c r="B686" s="4">
        <f t="shared" si="1434"/>
        <v>1.7433099334913847E-2</v>
      </c>
      <c r="C686">
        <f>(C$7*EXP(-$B$1*C$7)-B$7*EXP(-$B$1*B$7))*EXP(-C$7*$A686)</f>
        <v>1.6854338449787041E-2</v>
      </c>
      <c r="D686">
        <f>(D$7*EXP(-$B$1*D$7)-C$7*EXP(-$B$1*C$7))*EXP(-D$7*$A686)</f>
        <v>5.5955115118017562E-4</v>
      </c>
      <c r="E686">
        <f>(E$7*EXP(-$B$1*E$7)-D$7*EXP(-$B$1*D$7))*EXP(-E$7*$A686)</f>
        <v>1.8572296219553946E-5</v>
      </c>
      <c r="F686">
        <f>(F$7*EXP(-$B$1*F$7)-E$7*EXP(-$B$1*E$7))*EXP(-F$7*$A686)</f>
        <v>6.162911376842246E-7</v>
      </c>
      <c r="G686">
        <f>(G$7*EXP(-$B$1*G$7)-F$7*EXP(-$B$1*F$7))*EXP(-G$7*$A686)</f>
        <v>2.0445483674096554E-8</v>
      </c>
      <c r="H686">
        <f>(H$7*EXP(-$B$1*H$7)-G$7*EXP(-$B$1*G$7))*EXP(-H$7*$A686)</f>
        <v>6.781042566436909E-10</v>
      </c>
      <c r="I686">
        <f>(I$7*EXP(-$B$1*I$7)-H$7*EXP(-$B$1*H$7))*EXP(-I$7*$A686)</f>
        <v>2.2484304699971265E-11</v>
      </c>
      <c r="J686">
        <f>(J$7*EXP(-$B$1*J$7)-I$7*EXP(-$B$1*I$7))*EXP(-J$7*$A686)</f>
        <v>7.4531947961772355E-13</v>
      </c>
      <c r="K686" s="3">
        <f t="shared" si="1435"/>
        <v>-2.281653889302093E-13</v>
      </c>
      <c r="L686" s="3">
        <v>0</v>
      </c>
      <c r="M686" s="4">
        <f t="shared" si="1436"/>
        <v>-1.039287571900434E-3</v>
      </c>
      <c r="N686" s="3">
        <f t="shared" ref="N686:W686" si="1516">-N$7*EXP(-($B$1+$A686)*N$7)*(N$7-M$7)*($B$4+IF(N$6=1,1,0)*$B$3)</f>
        <v>-1.0097957596524733E-3</v>
      </c>
      <c r="O686" s="3">
        <f t="shared" si="1516"/>
        <v>-2.7849991906378794E-5</v>
      </c>
      <c r="P686" s="3">
        <f t="shared" si="1516"/>
        <v>-1.564643964713127E-6</v>
      </c>
      <c r="Q686" s="3">
        <f t="shared" si="1516"/>
        <v>-7.3838909017136699E-8</v>
      </c>
      <c r="R686" s="3">
        <f t="shared" si="1516"/>
        <v>-3.2001581914401941E-9</v>
      </c>
      <c r="S686" s="3">
        <f t="shared" si="1516"/>
        <v>-1.3184489817006808E-10</v>
      </c>
      <c r="T686" s="3">
        <f t="shared" si="1516"/>
        <v>-5.2523747229578991E-12</v>
      </c>
      <c r="U686" s="3">
        <f t="shared" si="1516"/>
        <v>-2.042891567211665E-13</v>
      </c>
      <c r="V686" s="3">
        <f t="shared" si="1516"/>
        <v>-7.8044928017336175E-15</v>
      </c>
      <c r="W686" s="3">
        <f t="shared" si="1516"/>
        <v>-2.9402961165618294E-16</v>
      </c>
      <c r="X686" s="8">
        <f t="shared" si="1438"/>
        <v>5.2721306708347713E-4</v>
      </c>
      <c r="Y686" s="8">
        <f t="shared" ref="Y686:AF686" si="1517">(-EXP(-$B$1*Y$7)+EXP(-$B$1*X$7))*EXP(-Y$7*$A686)</f>
        <v>5.0944141209365728E-4</v>
      </c>
      <c r="Z686" s="8">
        <f t="shared" si="1517"/>
        <v>1.7172595959527856E-5</v>
      </c>
      <c r="AA686" s="8">
        <f t="shared" si="1517"/>
        <v>5.7886548872665245E-7</v>
      </c>
      <c r="AB686" s="8">
        <f t="shared" si="1517"/>
        <v>1.9512789727800933E-8</v>
      </c>
      <c r="AC686" s="8">
        <f t="shared" si="1517"/>
        <v>6.5775032434376984E-10</v>
      </c>
      <c r="AD686" s="8">
        <f t="shared" si="1517"/>
        <v>2.2171893163894064E-11</v>
      </c>
      <c r="AE686" s="8">
        <f t="shared" si="1517"/>
        <v>7.4738518291358245E-13</v>
      </c>
      <c r="AF686" s="8">
        <f t="shared" si="1517"/>
        <v>2.5193365650363077E-14</v>
      </c>
      <c r="AG686" s="3">
        <f t="shared" si="1440"/>
        <v>5.7041347232552339E-14</v>
      </c>
      <c r="AH686" s="9">
        <f t="shared" si="1441"/>
        <v>-4.589980725693061E-2</v>
      </c>
      <c r="AI686" s="9">
        <f t="shared" si="1442"/>
        <v>0.18359922902772244</v>
      </c>
      <c r="AJ686" s="8">
        <f t="shared" si="1443"/>
        <v>-2.4198978162466828E-5</v>
      </c>
      <c r="AK686" s="7">
        <f t="shared" si="1444"/>
        <v>3.2007035974538833E-3</v>
      </c>
      <c r="AL686" s="7">
        <f t="shared" si="1445"/>
        <v>-1.039287571900434E-3</v>
      </c>
      <c r="AM686" s="10">
        <f t="shared" si="1446"/>
        <v>2.1372170473909825E-3</v>
      </c>
      <c r="AN686" s="8"/>
      <c r="AO686" s="10">
        <f>Fixing!B686</f>
        <v>2.1372006307561176E-3</v>
      </c>
      <c r="AP686" s="11">
        <f t="shared" si="1447"/>
        <v>-1.6416634864881152E-8</v>
      </c>
      <c r="AR686" t="str">
        <f t="shared" si="1448"/>
        <v>6.7499999999999 -0.00103928757190043 -2.41989781624668E-05 0.00320070359745388 0.00213721704739098</v>
      </c>
    </row>
    <row r="687" spans="1:44" x14ac:dyDescent="0.3">
      <c r="A687" s="4">
        <f t="shared" si="1449"/>
        <v>6.7599999999999003</v>
      </c>
      <c r="B687" s="4">
        <f t="shared" si="1434"/>
        <v>1.7343181109737562E-2</v>
      </c>
      <c r="C687">
        <f>(C$7*EXP(-$B$1*C$7)-B$7*EXP(-$B$1*B$7))*EXP(-C$7*$A687)</f>
        <v>1.6770277086075154E-2</v>
      </c>
      <c r="D687">
        <f>(D$7*EXP(-$B$1*D$7)-C$7*EXP(-$B$1*C$7))*EXP(-D$7*$A687)</f>
        <v>5.5398352420008869E-4</v>
      </c>
      <c r="E687">
        <f>(E$7*EXP(-$B$1*E$7)-D$7*EXP(-$B$1*D$7))*EXP(-E$7*$A687)</f>
        <v>1.8295790751727407E-5</v>
      </c>
      <c r="F687">
        <f>(F$7*EXP(-$B$1*F$7)-E$7*EXP(-$B$1*E$7))*EXP(-F$7*$A687)</f>
        <v>6.0408775552878807E-7</v>
      </c>
      <c r="G687">
        <f>(G$7*EXP(-$B$1*G$7)-F$7*EXP(-$B$1*F$7))*EXP(-G$7*$A687)</f>
        <v>1.9940682883559851E-8</v>
      </c>
      <c r="H687">
        <f>(H$7*EXP(-$B$1*H$7)-G$7*EXP(-$B$1*G$7))*EXP(-H$7*$A687)</f>
        <v>6.5806324714010048E-10</v>
      </c>
      <c r="I687">
        <f>(I$7*EXP(-$B$1*I$7)-H$7*EXP(-$B$1*H$7))*EXP(-I$7*$A687)</f>
        <v>2.171096639907771E-11</v>
      </c>
      <c r="J687">
        <f>(J$7*EXP(-$B$1*J$7)-I$7*EXP(-$B$1*I$7))*EXP(-J$7*$A687)</f>
        <v>7.1609508481121462E-13</v>
      </c>
      <c r="K687" s="3">
        <f t="shared" si="1435"/>
        <v>-2.1812553725875033E-13</v>
      </c>
      <c r="L687" s="3">
        <v>0</v>
      </c>
      <c r="M687" s="4">
        <f t="shared" si="1436"/>
        <v>-1.0365373496610175E-3</v>
      </c>
      <c r="N687" s="3">
        <f t="shared" ref="N687:W687" si="1518">-N$7*EXP(-($B$1+$A687)*N$7)*(N$7-M$7)*($B$4+IF(N$6=1,1,0)*$B$3)</f>
        <v>-1.0072744232370574E-3</v>
      </c>
      <c r="O687" s="3">
        <f t="shared" si="1518"/>
        <v>-2.7641898293566886E-5</v>
      </c>
      <c r="P687" s="3">
        <f t="shared" si="1518"/>
        <v>-1.5452076452274147E-6</v>
      </c>
      <c r="Q687" s="3">
        <f t="shared" si="1518"/>
        <v>-7.2557969024759303E-8</v>
      </c>
      <c r="R687" s="3">
        <f t="shared" si="1518"/>
        <v>-3.1289586308950427E-9</v>
      </c>
      <c r="S687" s="3">
        <f t="shared" si="1518"/>
        <v>-1.2826856345349747E-10</v>
      </c>
      <c r="T687" s="3">
        <f t="shared" si="1518"/>
        <v>-5.0844166467497379E-12</v>
      </c>
      <c r="U687" s="3">
        <f t="shared" si="1518"/>
        <v>-1.9677017535472208E-13</v>
      </c>
      <c r="V687" s="3">
        <f t="shared" si="1518"/>
        <v>-7.4797514894083581E-15</v>
      </c>
      <c r="W687" s="3">
        <f t="shared" si="1518"/>
        <v>-2.8038971708645516E-16</v>
      </c>
      <c r="X687" s="8">
        <f t="shared" si="1438"/>
        <v>5.2449232576791741E-4</v>
      </c>
      <c r="Y687" s="8">
        <f t="shared" ref="Y687:AF687" si="1519">(-EXP(-$B$1*Y$7)+EXP(-$B$1*X$7))*EXP(-Y$7*$A687)</f>
        <v>5.0690056245073086E-4</v>
      </c>
      <c r="Z687" s="8">
        <f t="shared" si="1519"/>
        <v>1.7001725774772192E-5</v>
      </c>
      <c r="AA687" s="8">
        <f t="shared" si="1519"/>
        <v>5.7024730436878716E-7</v>
      </c>
      <c r="AB687" s="8">
        <f t="shared" si="1519"/>
        <v>1.9126410603704162E-8</v>
      </c>
      <c r="AC687" s="8">
        <f t="shared" si="1519"/>
        <v>6.415104109723304E-10</v>
      </c>
      <c r="AD687" s="8">
        <f t="shared" si="1519"/>
        <v>2.1516614691215676E-11</v>
      </c>
      <c r="AE687" s="8">
        <f t="shared" si="1519"/>
        <v>7.2167918065200713E-13</v>
      </c>
      <c r="AF687" s="8">
        <f t="shared" si="1519"/>
        <v>2.4205519653571762E-14</v>
      </c>
      <c r="AG687" s="3">
        <f t="shared" si="1440"/>
        <v>5.4531384314687595E-14</v>
      </c>
      <c r="AH687" s="9">
        <f t="shared" si="1441"/>
        <v>-4.5785201056229886E-2</v>
      </c>
      <c r="AI687" s="9">
        <f t="shared" si="1442"/>
        <v>0.18314080422491955</v>
      </c>
      <c r="AJ687" s="8">
        <f t="shared" si="1443"/>
        <v>-2.4013986587733722E-5</v>
      </c>
      <c r="AK687" s="7">
        <f t="shared" si="1444"/>
        <v>3.1762441362557696E-3</v>
      </c>
      <c r="AL687" s="7">
        <f t="shared" si="1445"/>
        <v>-1.0365373496610175E-3</v>
      </c>
      <c r="AM687" s="10">
        <f t="shared" si="1446"/>
        <v>2.1156928000070187E-3</v>
      </c>
      <c r="AN687" s="8"/>
      <c r="AO687" s="10">
        <f>Fixing!B687</f>
        <v>2.1156765116494831E-3</v>
      </c>
      <c r="AP687" s="11">
        <f t="shared" si="1447"/>
        <v>-1.6288357535584191E-8</v>
      </c>
      <c r="AR687" t="str">
        <f t="shared" si="1448"/>
        <v>6.7599999999999 -0.00103653734966102 -2.40139865877337E-05 0.00317624413625577 0.00211569280000702</v>
      </c>
    </row>
    <row r="688" spans="1:44" x14ac:dyDescent="0.3">
      <c r="A688" s="4">
        <f t="shared" si="1449"/>
        <v>6.7699999999999001</v>
      </c>
      <c r="B688" s="4">
        <f t="shared" si="1434"/>
        <v>1.725374191253241E-2</v>
      </c>
      <c r="C688">
        <f>(C$7*EXP(-$B$1*C$7)-B$7*EXP(-$B$1*B$7))*EXP(-C$7*$A688)</f>
        <v>1.6686634980163872E-2</v>
      </c>
      <c r="D688">
        <f>(D$7*EXP(-$B$1*D$7)-C$7*EXP(-$B$1*C$7))*EXP(-D$7*$A688)</f>
        <v>5.4847129603407608E-4</v>
      </c>
      <c r="E688">
        <f>(E$7*EXP(-$B$1*E$7)-D$7*EXP(-$B$1*D$7))*EXP(-E$7*$A688)</f>
        <v>1.8023401914005983E-5</v>
      </c>
      <c r="F688">
        <f>(F$7*EXP(-$B$1*F$7)-E$7*EXP(-$B$1*E$7))*EXP(-F$7*$A688)</f>
        <v>5.9212601653017385E-7</v>
      </c>
      <c r="G688">
        <f>(G$7*EXP(-$B$1*G$7)-F$7*EXP(-$B$1*F$7))*EXP(-G$7*$A688)</f>
        <v>1.9448345668949664E-8</v>
      </c>
      <c r="H688">
        <f>(H$7*EXP(-$B$1*H$7)-G$7*EXP(-$B$1*G$7))*EXP(-H$7*$A688)</f>
        <v>6.3861453897954015E-10</v>
      </c>
      <c r="I688">
        <f>(I$7*EXP(-$B$1*I$7)-H$7*EXP(-$B$1*H$7))*EXP(-I$7*$A688)</f>
        <v>2.0964226747135467E-11</v>
      </c>
      <c r="J688">
        <f>(J$7*EXP(-$B$1*J$7)-I$7*EXP(-$B$1*I$7))*EXP(-J$7*$A688)</f>
        <v>6.8801659491550282E-13</v>
      </c>
      <c r="K688" s="3">
        <f t="shared" si="1435"/>
        <v>-2.085274643428577E-13</v>
      </c>
      <c r="L688" s="3">
        <v>0</v>
      </c>
      <c r="M688" s="4">
        <f t="shared" si="1436"/>
        <v>-1.0337952431041489E-3</v>
      </c>
      <c r="N688" s="3">
        <f t="shared" ref="N688:W688" si="1520">-N$7*EXP(-($B$1+$A688)*N$7)*(N$7-M$7)*($B$4+IF(N$6=1,1,0)*$B$3)</f>
        <v>-1.0047593822900655E-3</v>
      </c>
      <c r="O688" s="3">
        <f t="shared" si="1520"/>
        <v>-2.7435359544822423E-5</v>
      </c>
      <c r="P688" s="3">
        <f t="shared" si="1520"/>
        <v>-1.526012767580021E-6</v>
      </c>
      <c r="Q688" s="3">
        <f t="shared" si="1520"/>
        <v>-7.1299250477496853E-8</v>
      </c>
      <c r="R688" s="3">
        <f t="shared" si="1520"/>
        <v>-3.0593431724843987E-9</v>
      </c>
      <c r="S688" s="3">
        <f t="shared" si="1520"/>
        <v>-1.2478923795140893E-10</v>
      </c>
      <c r="T688" s="3">
        <f t="shared" si="1520"/>
        <v>-4.921829458349761E-12</v>
      </c>
      <c r="U688" s="3">
        <f t="shared" si="1520"/>
        <v>-1.8952793447561525E-13</v>
      </c>
      <c r="V688" s="3">
        <f t="shared" si="1520"/>
        <v>-7.1685225119150927E-15</v>
      </c>
      <c r="W688" s="3">
        <f t="shared" si="1520"/>
        <v>-2.6738257077233792E-16</v>
      </c>
      <c r="X688" s="8">
        <f t="shared" si="1438"/>
        <v>5.2178609355979879E-4</v>
      </c>
      <c r="Y688" s="8">
        <f t="shared" ref="Y688:AF688" si="1521">(-EXP(-$B$1*Y$7)+EXP(-$B$1*X$7))*EXP(-Y$7*$A688)</f>
        <v>5.0437238534826697E-4</v>
      </c>
      <c r="Z688" s="8">
        <f t="shared" si="1521"/>
        <v>1.6832555776762158E-5</v>
      </c>
      <c r="AA688" s="8">
        <f t="shared" si="1521"/>
        <v>5.617574280601546E-7</v>
      </c>
      <c r="AB688" s="8">
        <f t="shared" si="1521"/>
        <v>1.8747682298871087E-8</v>
      </c>
      <c r="AC688" s="8">
        <f t="shared" si="1521"/>
        <v>6.256714624906839E-10</v>
      </c>
      <c r="AD688" s="8">
        <f t="shared" si="1521"/>
        <v>2.0880702624174517E-11</v>
      </c>
      <c r="AE688" s="8">
        <f t="shared" si="1521"/>
        <v>6.9685732563790074E-13</v>
      </c>
      <c r="AF688" s="8">
        <f t="shared" si="1521"/>
        <v>2.3256407652345771E-14</v>
      </c>
      <c r="AG688" s="3">
        <f t="shared" si="1440"/>
        <v>5.2131866085714439E-14</v>
      </c>
      <c r="AH688" s="9">
        <f t="shared" si="1441"/>
        <v>-4.5670881013184797E-2</v>
      </c>
      <c r="AI688" s="9">
        <f t="shared" si="1442"/>
        <v>0.18268352405273919</v>
      </c>
      <c r="AJ688" s="8">
        <f t="shared" si="1443"/>
        <v>-2.3830430593304082E-5</v>
      </c>
      <c r="AK688" s="7">
        <f t="shared" si="1444"/>
        <v>3.1519743756778687E-3</v>
      </c>
      <c r="AL688" s="7">
        <f t="shared" si="1445"/>
        <v>-1.0337952431041489E-3</v>
      </c>
      <c r="AM688" s="10">
        <f t="shared" si="1446"/>
        <v>2.0943487019804159E-3</v>
      </c>
      <c r="AN688" s="8"/>
      <c r="AO688" s="10">
        <f>Fixing!B688</f>
        <v>2.0943325408671813E-3</v>
      </c>
      <c r="AP688" s="11">
        <f t="shared" si="1447"/>
        <v>-1.6161113234550856E-8</v>
      </c>
      <c r="AR688" t="str">
        <f t="shared" si="1448"/>
        <v>6.7699999999999 -0.00103379524310415 -2.38304305933041E-05 0.00315197437567787 0.00209434870198042</v>
      </c>
    </row>
    <row r="689" spans="1:44" x14ac:dyDescent="0.3">
      <c r="A689" s="4">
        <f t="shared" si="1449"/>
        <v>6.7799999999998999</v>
      </c>
      <c r="B689" s="4">
        <f t="shared" si="1434"/>
        <v>1.7164779034614296E-2</v>
      </c>
      <c r="C689">
        <f>(C$7*EXP(-$B$1*C$7)-B$7*EXP(-$B$1*B$7))*EXP(-C$7*$A689)</f>
        <v>1.6603410040996192E-2</v>
      </c>
      <c r="D689">
        <f>(D$7*EXP(-$B$1*D$7)-C$7*EXP(-$B$1*C$7))*EXP(-D$7*$A689)</f>
        <v>5.4301391545472782E-4</v>
      </c>
      <c r="E689">
        <f>(E$7*EXP(-$B$1*E$7)-D$7*EXP(-$B$1*D$7))*EXP(-E$7*$A689)</f>
        <v>1.7755068417752006E-5</v>
      </c>
      <c r="F689">
        <f>(F$7*EXP(-$B$1*F$7)-E$7*EXP(-$B$1*E$7))*EXP(-F$7*$A689)</f>
        <v>5.8040113583329055E-7</v>
      </c>
      <c r="G689">
        <f>(G$7*EXP(-$B$1*G$7)-F$7*EXP(-$B$1*F$7))*EXP(-G$7*$A689)</f>
        <v>1.8968164303479859E-8</v>
      </c>
      <c r="H689">
        <f>(H$7*EXP(-$B$1*H$7)-G$7*EXP(-$B$1*G$7))*EXP(-H$7*$A689)</f>
        <v>6.1974062701183587E-10</v>
      </c>
      <c r="I689">
        <f>(I$7*EXP(-$B$1*I$7)-H$7*EXP(-$B$1*H$7))*EXP(-I$7*$A689)</f>
        <v>2.0243170894685821E-11</v>
      </c>
      <c r="J689">
        <f>(J$7*EXP(-$B$1*J$7)-I$7*EXP(-$B$1*I$7))*EXP(-J$7*$A689)</f>
        <v>6.6103907835635758E-13</v>
      </c>
      <c r="K689" s="3">
        <f t="shared" si="1435"/>
        <v>-1.9935173080481314E-13</v>
      </c>
      <c r="L689" s="3">
        <v>0</v>
      </c>
      <c r="M689" s="4">
        <f t="shared" si="1436"/>
        <v>-1.0310612214701662E-3</v>
      </c>
      <c r="N689" s="3">
        <f t="shared" ref="N689:W689" si="1522">-N$7*EXP(-($B$1+$A689)*N$7)*(N$7-M$7)*($B$4+IF(N$6=1,1,0)*$B$3)</f>
        <v>-1.0022506210924838E-3</v>
      </c>
      <c r="O689" s="3">
        <f t="shared" si="1522"/>
        <v>-2.7230364042286271E-5</v>
      </c>
      <c r="P689" s="3">
        <f t="shared" si="1522"/>
        <v>-1.5070563325322589E-6</v>
      </c>
      <c r="Q689" s="3">
        <f t="shared" si="1522"/>
        <v>-7.0062367882956439E-8</v>
      </c>
      <c r="R689" s="3">
        <f t="shared" si="1522"/>
        <v>-2.991276571895605E-9</v>
      </c>
      <c r="S689" s="3">
        <f t="shared" si="1522"/>
        <v>-1.2140429025806442E-10</v>
      </c>
      <c r="T689" s="3">
        <f t="shared" si="1522"/>
        <v>-4.7644414099236146E-12</v>
      </c>
      <c r="U689" s="3">
        <f t="shared" si="1522"/>
        <v>-1.825522484890707E-13</v>
      </c>
      <c r="V689" s="3">
        <f t="shared" si="1522"/>
        <v>-6.8702436272916925E-15</v>
      </c>
      <c r="W689" s="3">
        <f t="shared" si="1522"/>
        <v>-2.5497881982162728E-16</v>
      </c>
      <c r="X689" s="8">
        <f t="shared" si="1438"/>
        <v>5.1909428826515806E-4</v>
      </c>
      <c r="Y689" s="8">
        <f t="shared" ref="Y689:AF689" si="1523">(-EXP(-$B$1*Y$7)+EXP(-$B$1*X$7))*EXP(-Y$7*$A689)</f>
        <v>5.0185681758170596E-4</v>
      </c>
      <c r="Z689" s="8">
        <f t="shared" si="1523"/>
        <v>1.6665069048356978E-5</v>
      </c>
      <c r="AA689" s="8">
        <f t="shared" si="1523"/>
        <v>5.5339394954276742E-7</v>
      </c>
      <c r="AB689" s="8">
        <f t="shared" si="1523"/>
        <v>1.8376453316929987E-8</v>
      </c>
      <c r="AC689" s="8">
        <f t="shared" si="1523"/>
        <v>6.1022357904042583E-10</v>
      </c>
      <c r="AD689" s="8">
        <f t="shared" si="1523"/>
        <v>2.0263584598984821E-11</v>
      </c>
      <c r="AE689" s="8">
        <f t="shared" si="1523"/>
        <v>6.7288920799472204E-13</v>
      </c>
      <c r="AF689" s="8">
        <f t="shared" si="1523"/>
        <v>2.2344510864995113E-14</v>
      </c>
      <c r="AG689" s="3">
        <f t="shared" si="1440"/>
        <v>4.9837932701203292E-14</v>
      </c>
      <c r="AH689" s="9">
        <f t="shared" si="1441"/>
        <v>-4.5556846413294716E-2</v>
      </c>
      <c r="AI689" s="9">
        <f t="shared" si="1442"/>
        <v>0.18222738565317886</v>
      </c>
      <c r="AJ689" s="8">
        <f t="shared" si="1443"/>
        <v>-2.364829876451434E-5</v>
      </c>
      <c r="AK689" s="7">
        <f t="shared" si="1444"/>
        <v>3.1278928087922586E-3</v>
      </c>
      <c r="AL689" s="7">
        <f t="shared" si="1445"/>
        <v>-1.0310612214701662E-3</v>
      </c>
      <c r="AM689" s="10">
        <f t="shared" si="1446"/>
        <v>2.0731832885575781E-3</v>
      </c>
      <c r="AN689" s="8"/>
      <c r="AO689" s="10">
        <f>Fixing!B689</f>
        <v>2.073167253669322E-3</v>
      </c>
      <c r="AP689" s="11">
        <f t="shared" si="1447"/>
        <v>-1.6034888256164642E-8</v>
      </c>
      <c r="AR689" t="str">
        <f t="shared" si="1448"/>
        <v>6.7799999999999 -0.00103106122147017 -2.36482987645143E-05 0.00312789280879226 0.00207318328855758</v>
      </c>
    </row>
    <row r="690" spans="1:44" x14ac:dyDescent="0.3">
      <c r="A690" s="4">
        <f t="shared" si="1449"/>
        <v>6.7899999999998997</v>
      </c>
      <c r="B690" s="4">
        <f t="shared" si="1434"/>
        <v>1.70762897842285E-2</v>
      </c>
      <c r="C690">
        <f>(C$7*EXP(-$B$1*C$7)-B$7*EXP(-$B$1*B$7))*EXP(-C$7*$A690)</f>
        <v>1.6520600187944299E-2</v>
      </c>
      <c r="D690">
        <f>(D$7*EXP(-$B$1*D$7)-C$7*EXP(-$B$1*C$7))*EXP(-D$7*$A690)</f>
        <v>5.376108367194382E-4</v>
      </c>
      <c r="E690">
        <f>(E$7*EXP(-$B$1*E$7)-D$7*EXP(-$B$1*D$7))*EXP(-E$7*$A690)</f>
        <v>1.7490729886796747E-5</v>
      </c>
      <c r="F690">
        <f>(F$7*EXP(-$B$1*F$7)-E$7*EXP(-$B$1*E$7))*EXP(-F$7*$A690)</f>
        <v>5.6890842332952549E-7</v>
      </c>
      <c r="G690">
        <f>(G$7*EXP(-$B$1*G$7)-F$7*EXP(-$B$1*F$7))*EXP(-G$7*$A690)</f>
        <v>1.849983865816593E-8</v>
      </c>
      <c r="H690">
        <f>(H$7*EXP(-$B$1*H$7)-G$7*EXP(-$B$1*G$7))*EXP(-H$7*$A690)</f>
        <v>6.0142452344218737E-10</v>
      </c>
      <c r="I690">
        <f>(I$7*EXP(-$B$1*I$7)-H$7*EXP(-$B$1*H$7))*EXP(-I$7*$A690)</f>
        <v>1.9546915458136153E-11</v>
      </c>
      <c r="J690">
        <f>(J$7*EXP(-$B$1*J$7)-I$7*EXP(-$B$1*I$7))*EXP(-J$7*$A690)</f>
        <v>6.3511936535177399E-13</v>
      </c>
      <c r="K690" s="3">
        <f t="shared" si="1435"/>
        <v>-1.9057975264847174E-13</v>
      </c>
      <c r="L690" s="3">
        <v>0</v>
      </c>
      <c r="M690" s="4">
        <f t="shared" si="1436"/>
        <v>-1.0283352541702688E-3</v>
      </c>
      <c r="N690" s="3">
        <f t="shared" ref="N690:W690" si="1524">-N$7*EXP(-($B$1+$A690)*N$7)*(N$7-M$7)*($B$4+IF(N$6=1,1,0)*$B$3)</f>
        <v>-9.9974812396454627E-4</v>
      </c>
      <c r="O690" s="3">
        <f t="shared" si="1524"/>
        <v>-2.7026900254907417E-5</v>
      </c>
      <c r="P690" s="3">
        <f t="shared" si="1524"/>
        <v>-1.488335378102585E-6</v>
      </c>
      <c r="Q690" s="3">
        <f t="shared" si="1524"/>
        <v>-6.8846942436175959E-8</v>
      </c>
      <c r="R690" s="3">
        <f t="shared" si="1524"/>
        <v>-2.924724368958372E-9</v>
      </c>
      <c r="S690" s="3">
        <f t="shared" si="1524"/>
        <v>-1.1811116034544183E-10</v>
      </c>
      <c r="T690" s="3">
        <f t="shared" si="1524"/>
        <v>-4.6120862457119852E-12</v>
      </c>
      <c r="U690" s="3">
        <f t="shared" si="1524"/>
        <v>-1.7583330668705695E-13</v>
      </c>
      <c r="V690" s="3">
        <f t="shared" si="1524"/>
        <v>-6.5843759882024233E-15</v>
      </c>
      <c r="W690" s="3">
        <f t="shared" si="1524"/>
        <v>-2.4315047300890076E-16</v>
      </c>
      <c r="X690" s="8">
        <f t="shared" si="1438"/>
        <v>5.1641682820529667E-4</v>
      </c>
      <c r="Y690" s="8">
        <f t="shared" ref="Y690:AF690" si="1525">(-EXP(-$B$1*Y$7)+EXP(-$B$1*X$7))*EXP(-Y$7*$A690)</f>
        <v>4.9935379626172313E-4</v>
      </c>
      <c r="Z690" s="8">
        <f t="shared" si="1525"/>
        <v>1.6499248840744233E-5</v>
      </c>
      <c r="AA690" s="8">
        <f t="shared" si="1525"/>
        <v>5.4515498699867468E-7</v>
      </c>
      <c r="AB690" s="8">
        <f t="shared" si="1525"/>
        <v>1.8012575161338304E-8</v>
      </c>
      <c r="AC690" s="8">
        <f t="shared" si="1525"/>
        <v>5.9515710519153291E-10</v>
      </c>
      <c r="AD690" s="8">
        <f t="shared" si="1525"/>
        <v>1.9664705167767135E-11</v>
      </c>
      <c r="AE690" s="8">
        <f t="shared" si="1525"/>
        <v>6.4974546378096767E-13</v>
      </c>
      <c r="AF690" s="8">
        <f t="shared" si="1525"/>
        <v>2.1468370062111663E-14</v>
      </c>
      <c r="AG690" s="3">
        <f t="shared" si="1440"/>
        <v>4.764493816211794E-14</v>
      </c>
      <c r="AH690" s="9">
        <f t="shared" si="1441"/>
        <v>-4.5443096543843015E-2</v>
      </c>
      <c r="AI690" s="9">
        <f t="shared" si="1442"/>
        <v>0.18177238617537206</v>
      </c>
      <c r="AJ690" s="8">
        <f t="shared" si="1443"/>
        <v>-2.346757978099849E-5</v>
      </c>
      <c r="AK690" s="7">
        <f t="shared" si="1444"/>
        <v>3.1039979411013438E-3</v>
      </c>
      <c r="AL690" s="7">
        <f t="shared" si="1445"/>
        <v>-1.0283352541702688E-3</v>
      </c>
      <c r="AM690" s="10">
        <f t="shared" si="1446"/>
        <v>2.0521951071500767E-3</v>
      </c>
      <c r="AN690" s="8"/>
      <c r="AO690" s="10">
        <f>Fixing!B690</f>
        <v>2.0521791974716548E-3</v>
      </c>
      <c r="AP690" s="11">
        <f t="shared" si="1447"/>
        <v>-1.5909678421910378E-8</v>
      </c>
      <c r="AR690" t="str">
        <f t="shared" si="1448"/>
        <v>6.7899999999999 -0.00102833525417027 -2.34675797809985E-05 0.00310399794110134 0.00205219510715008</v>
      </c>
    </row>
    <row r="691" spans="1:44" x14ac:dyDescent="0.3">
      <c r="A691" s="4">
        <f t="shared" si="1449"/>
        <v>6.7999999999998995</v>
      </c>
      <c r="B691" s="4">
        <f t="shared" si="1434"/>
        <v>1.6988271486427408E-2</v>
      </c>
      <c r="C691">
        <f>(C$7*EXP(-$B$1*C$7)-B$7*EXP(-$B$1*B$7))*EXP(-C$7*$A691)</f>
        <v>1.6438203350757553E-2</v>
      </c>
      <c r="D691">
        <f>(D$7*EXP(-$B$1*D$7)-C$7*EXP(-$B$1*C$7))*EXP(-D$7*$A691)</f>
        <v>5.3226151951583109E-4</v>
      </c>
      <c r="E691">
        <f>(E$7*EXP(-$B$1*E$7)-D$7*EXP(-$B$1*D$7))*EXP(-E$7*$A691)</f>
        <v>1.7230326843855592E-5</v>
      </c>
      <c r="F691">
        <f>(F$7*EXP(-$B$1*F$7)-E$7*EXP(-$B$1*E$7))*EXP(-F$7*$A691)</f>
        <v>5.5764328178063906E-7</v>
      </c>
      <c r="G691">
        <f>(G$7*EXP(-$B$1*G$7)-F$7*EXP(-$B$1*F$7))*EXP(-G$7*$A691)</f>
        <v>1.8043076014234186E-8</v>
      </c>
      <c r="H691">
        <f>(H$7*EXP(-$B$1*H$7)-G$7*EXP(-$B$1*G$7))*EXP(-H$7*$A691)</f>
        <v>5.8364974254101005E-10</v>
      </c>
      <c r="I691">
        <f>(I$7*EXP(-$B$1*I$7)-H$7*EXP(-$B$1*H$7))*EXP(-I$7*$A691)</f>
        <v>1.8874607437505017E-11</v>
      </c>
      <c r="J691">
        <f>(J$7*EXP(-$B$1*J$7)-I$7*EXP(-$B$1*I$7))*EXP(-J$7*$A691)</f>
        <v>6.1021597883111094E-13</v>
      </c>
      <c r="K691" s="3">
        <f t="shared" si="1435"/>
        <v>-1.8219376362031436E-13</v>
      </c>
      <c r="L691" s="3">
        <v>0</v>
      </c>
      <c r="M691" s="4">
        <f t="shared" si="1436"/>
        <v>-1.0256173107851744E-3</v>
      </c>
      <c r="N691" s="3">
        <f t="shared" ref="N691:W691" si="1526">-N$7*EXP(-($B$1+$A691)*N$7)*(N$7-M$7)*($B$4+IF(N$6=1,1,0)*$B$3)</f>
        <v>-9.9725187526563796E-4</v>
      </c>
      <c r="O691" s="3">
        <f t="shared" si="1526"/>
        <v>-2.6824956737794131E-5</v>
      </c>
      <c r="P691" s="3">
        <f t="shared" si="1526"/>
        <v>-1.4698469791037786E-6</v>
      </c>
      <c r="Q691" s="3">
        <f t="shared" si="1526"/>
        <v>-6.7652601903612894E-8</v>
      </c>
      <c r="R691" s="3">
        <f t="shared" si="1526"/>
        <v>-2.8596528701985514E-9</v>
      </c>
      <c r="S691" s="3">
        <f t="shared" si="1526"/>
        <v>-1.1490735762709184E-10</v>
      </c>
      <c r="T691" s="3">
        <f t="shared" si="1526"/>
        <v>-4.4646030264073916E-12</v>
      </c>
      <c r="U691" s="3">
        <f t="shared" si="1526"/>
        <v>-1.6936165945036686E-13</v>
      </c>
      <c r="V691" s="3">
        <f t="shared" si="1526"/>
        <v>-6.310403168498264E-15</v>
      </c>
      <c r="W691" s="3">
        <f t="shared" si="1526"/>
        <v>-2.3187083760843988E-16</v>
      </c>
      <c r="X691" s="8">
        <f t="shared" si="1438"/>
        <v>5.1375363221304443E-4</v>
      </c>
      <c r="Y691" s="8">
        <f t="shared" ref="Y691:AF691" si="1527">(-EXP(-$B$1*Y$7)+EXP(-$B$1*X$7))*EXP(-Y$7*$A691)</f>
        <v>4.9686325881265474E-4</v>
      </c>
      <c r="Z691" s="8">
        <f t="shared" si="1527"/>
        <v>1.6335078571764988E-5</v>
      </c>
      <c r="AA691" s="8">
        <f t="shared" si="1527"/>
        <v>5.3703868662654661E-7</v>
      </c>
      <c r="AB691" s="8">
        <f t="shared" si="1527"/>
        <v>1.7655902275982026E-8</v>
      </c>
      <c r="AC691" s="8">
        <f t="shared" si="1527"/>
        <v>5.804626239073919E-10</v>
      </c>
      <c r="AD691" s="8">
        <f t="shared" si="1527"/>
        <v>1.9083525298607861E-11</v>
      </c>
      <c r="AE691" s="8">
        <f t="shared" si="1527"/>
        <v>6.2739773901568684E-13</v>
      </c>
      <c r="AF691" s="8">
        <f t="shared" si="1527"/>
        <v>2.0626583231490809E-14</v>
      </c>
      <c r="AG691" s="3">
        <f t="shared" si="1440"/>
        <v>4.5548440905078597E-14</v>
      </c>
      <c r="AH691" s="9">
        <f t="shared" si="1441"/>
        <v>-4.532963069389264E-2</v>
      </c>
      <c r="AI691" s="9">
        <f t="shared" si="1442"/>
        <v>0.18131852277557056</v>
      </c>
      <c r="AJ691" s="8">
        <f t="shared" si="1443"/>
        <v>-2.3288262415863251E-5</v>
      </c>
      <c r="AK691" s="7">
        <f t="shared" si="1444"/>
        <v>3.0802882904293638E-3</v>
      </c>
      <c r="AL691" s="7">
        <f t="shared" si="1445"/>
        <v>-1.0256173107851744E-3</v>
      </c>
      <c r="AM691" s="10">
        <f t="shared" si="1446"/>
        <v>2.0313827172283262E-3</v>
      </c>
      <c r="AN691" s="8"/>
      <c r="AO691" s="10">
        <f>Fixing!B691</f>
        <v>2.03136693175507E-3</v>
      </c>
      <c r="AP691" s="11">
        <f t="shared" si="1447"/>
        <v>-1.5785473256226673E-8</v>
      </c>
      <c r="AR691" t="str">
        <f t="shared" si="1448"/>
        <v>6.7999999999999 -0.00102561731078517 -2.32882624158633E-05 0.00308028829042936 0.00203138271722833</v>
      </c>
    </row>
    <row r="692" spans="1:44" x14ac:dyDescent="0.3">
      <c r="A692" s="4">
        <f t="shared" si="1449"/>
        <v>6.8099999999998992</v>
      </c>
      <c r="B692" s="4">
        <f t="shared" si="1434"/>
        <v>1.6900721482949285E-2</v>
      </c>
      <c r="C692">
        <f>(C$7*EXP(-$B$1*C$7)-B$7*EXP(-$B$1*B$7))*EXP(-C$7*$A692)</f>
        <v>1.6356217469510732E-2</v>
      </c>
      <c r="D692">
        <f>(D$7*EXP(-$B$1*D$7)-C$7*EXP(-$B$1*C$7))*EXP(-D$7*$A692)</f>
        <v>5.2696542890772824E-4</v>
      </c>
      <c r="E692">
        <f>(E$7*EXP(-$B$1*E$7)-D$7*EXP(-$B$1*D$7))*EXP(-E$7*$A692)</f>
        <v>1.6973800697145321E-5</v>
      </c>
      <c r="F692">
        <f>(F$7*EXP(-$B$1*F$7)-E$7*EXP(-$B$1*E$7))*EXP(-F$7*$A692)</f>
        <v>5.466012049798077E-7</v>
      </c>
      <c r="G692">
        <f>(G$7*EXP(-$B$1*G$7)-F$7*EXP(-$B$1*F$7))*EXP(-G$7*$A692)</f>
        <v>1.7597590880163226E-8</v>
      </c>
      <c r="H692">
        <f>(H$7*EXP(-$B$1*H$7)-G$7*EXP(-$B$1*G$7))*EXP(-H$7*$A692)</f>
        <v>5.6640028580566126E-10</v>
      </c>
      <c r="I692">
        <f>(I$7*EXP(-$B$1*I$7)-H$7*EXP(-$B$1*H$7))*EXP(-I$7*$A692)</f>
        <v>1.8225423171390255E-11</v>
      </c>
      <c r="J692">
        <f>(J$7*EXP(-$B$1*J$7)-I$7*EXP(-$B$1*I$7))*EXP(-J$7*$A692)</f>
        <v>5.8628906806292955E-13</v>
      </c>
      <c r="K692" s="3">
        <f t="shared" si="1435"/>
        <v>-1.74176779226716E-13</v>
      </c>
      <c r="L692" s="3">
        <v>0</v>
      </c>
      <c r="M692" s="4">
        <f t="shared" si="1436"/>
        <v>-1.0229073610637858E-3</v>
      </c>
      <c r="N692" s="3">
        <f t="shared" ref="N692:W692" si="1528">-N$7*EXP(-($B$1+$A692)*N$7)*(N$7-M$7)*($B$4+IF(N$6=1,1,0)*$B$3)</f>
        <v>-9.9476185939419647E-4</v>
      </c>
      <c r="O692" s="3">
        <f t="shared" si="1528"/>
        <v>-2.6624522131570369E-5</v>
      </c>
      <c r="P692" s="3">
        <f t="shared" si="1528"/>
        <v>-1.451588246685887E-6</v>
      </c>
      <c r="Q692" s="3">
        <f t="shared" si="1528"/>
        <v>-6.6478980509144387E-8</v>
      </c>
      <c r="R692" s="3">
        <f t="shared" si="1528"/>
        <v>-2.7960291317801117E-9</v>
      </c>
      <c r="S692" s="3">
        <f t="shared" si="1528"/>
        <v>-1.117904590745132E-10</v>
      </c>
      <c r="T692" s="3">
        <f t="shared" si="1528"/>
        <v>-4.3218359591471516E-12</v>
      </c>
      <c r="U692" s="3">
        <f t="shared" si="1528"/>
        <v>-1.6312820495852858E-13</v>
      </c>
      <c r="V692" s="3">
        <f t="shared" si="1528"/>
        <v>-6.0478302302819076E-15</v>
      </c>
      <c r="W692" s="3">
        <f t="shared" si="1528"/>
        <v>-2.2111445915744285E-16</v>
      </c>
      <c r="X692" s="8">
        <f t="shared" si="1438"/>
        <v>5.1110461962905528E-4</v>
      </c>
      <c r="Y692" s="8">
        <f t="shared" ref="Y692:AF692" si="1529">(-EXP(-$B$1*Y$7)+EXP(-$B$1*X$7))*EXP(-Y$7*$A692)</f>
        <v>4.9438514297093497E-4</v>
      </c>
      <c r="Z692" s="8">
        <f t="shared" si="1529"/>
        <v>1.6172541824255527E-5</v>
      </c>
      <c r="AA692" s="8">
        <f t="shared" si="1529"/>
        <v>5.2904322222455936E-7</v>
      </c>
      <c r="AB692" s="8">
        <f t="shared" si="1529"/>
        <v>1.7306291986951312E-8</v>
      </c>
      <c r="AC692" s="8">
        <f t="shared" si="1529"/>
        <v>5.6613095065885234E-10</v>
      </c>
      <c r="AD692" s="8">
        <f t="shared" si="1529"/>
        <v>1.8519521890394003E-11</v>
      </c>
      <c r="AE692" s="8">
        <f t="shared" si="1529"/>
        <v>6.0581865494130038E-13</v>
      </c>
      <c r="AF692" s="8">
        <f t="shared" si="1529"/>
        <v>1.9817803334612786E-14</v>
      </c>
      <c r="AG692" s="3">
        <f t="shared" si="1440"/>
        <v>4.3544194806678987E-14</v>
      </c>
      <c r="AH692" s="9">
        <f t="shared" si="1441"/>
        <v>-4.5216448154281656E-2</v>
      </c>
      <c r="AI692" s="9">
        <f t="shared" si="1442"/>
        <v>0.18086579261712663</v>
      </c>
      <c r="AJ692" s="8">
        <f t="shared" si="1443"/>
        <v>-2.3110335534871023E-5</v>
      </c>
      <c r="AK692" s="7">
        <f t="shared" si="1444"/>
        <v>3.0567623868149223E-3</v>
      </c>
      <c r="AL692" s="7">
        <f t="shared" si="1445"/>
        <v>-1.0229073610637858E-3</v>
      </c>
      <c r="AM692" s="10">
        <f t="shared" si="1446"/>
        <v>2.0107446902162653E-3</v>
      </c>
      <c r="AN692" s="8"/>
      <c r="AO692" s="10">
        <f>Fixing!B692</f>
        <v>2.0107290279526243E-3</v>
      </c>
      <c r="AP692" s="11">
        <f t="shared" si="1447"/>
        <v>-1.5662263640973256E-8</v>
      </c>
      <c r="AR692" t="str">
        <f t="shared" si="1448"/>
        <v>6.8099999999999 -0.00102290736106379 -0.000023110335534871 0.00305676238681492 0.00201074469021627</v>
      </c>
    </row>
    <row r="693" spans="1:44" x14ac:dyDescent="0.3">
      <c r="A693" s="4">
        <f t="shared" si="1449"/>
        <v>6.819999999999899</v>
      </c>
      <c r="B693" s="4">
        <f t="shared" si="1434"/>
        <v>1.6813637132098134E-2</v>
      </c>
      <c r="C693">
        <f>(C$7*EXP(-$B$1*C$7)-B$7*EXP(-$B$1*B$7))*EXP(-C$7*$A693)</f>
        <v>1.6274640494552534E-2</v>
      </c>
      <c r="D693">
        <f>(D$7*EXP(-$B$1*D$7)-C$7*EXP(-$B$1*C$7))*EXP(-D$7*$A693)</f>
        <v>5.2172203528165549E-4</v>
      </c>
      <c r="E693">
        <f>(E$7*EXP(-$B$1*E$7)-D$7*EXP(-$B$1*D$7))*EXP(-E$7*$A693)</f>
        <v>1.6721093727200664E-5</v>
      </c>
      <c r="F693">
        <f>(F$7*EXP(-$B$1*F$7)-E$7*EXP(-$B$1*E$7))*EXP(-F$7*$A693)</f>
        <v>5.3577777594908154E-7</v>
      </c>
      <c r="G693">
        <f>(G$7*EXP(-$B$1*G$7)-F$7*EXP(-$B$1*F$7))*EXP(-G$7*$A693)</f>
        <v>1.7163104813242612E-8</v>
      </c>
      <c r="H693">
        <f>(H$7*EXP(-$B$1*H$7)-G$7*EXP(-$B$1*G$7))*EXP(-H$7*$A693)</f>
        <v>5.4966062756070389E-10</v>
      </c>
      <c r="I693">
        <f>(I$7*EXP(-$B$1*I$7)-H$7*EXP(-$B$1*H$7))*EXP(-I$7*$A693)</f>
        <v>1.7598567327880584E-11</v>
      </c>
      <c r="J693">
        <f>(J$7*EXP(-$B$1*J$7)-I$7*EXP(-$B$1*I$7))*EXP(-J$7*$A693)</f>
        <v>5.6330034488532077E-13</v>
      </c>
      <c r="K693" s="3">
        <f t="shared" si="1435"/>
        <v>-1.665125623345399E-13</v>
      </c>
      <c r="L693" s="3">
        <v>0</v>
      </c>
      <c r="M693" s="4">
        <f t="shared" si="1436"/>
        <v>-1.020205374921873E-3</v>
      </c>
      <c r="N693" s="3">
        <f t="shared" ref="N693:W693" si="1530">-N$7*EXP(-($B$1+$A693)*N$7)*(N$7-M$7)*($B$4+IF(N$6=1,1,0)*$B$3)</f>
        <v>-9.9227806078761418E-4</v>
      </c>
      <c r="O693" s="3">
        <f t="shared" si="1530"/>
        <v>-2.6425585161736627E-5</v>
      </c>
      <c r="P693" s="3">
        <f t="shared" si="1530"/>
        <v>-1.4335563278848189E-6</v>
      </c>
      <c r="Q693" s="3">
        <f t="shared" si="1530"/>
        <v>-6.5325718822045669E-8</v>
      </c>
      <c r="R693" s="3">
        <f t="shared" si="1530"/>
        <v>-2.7338209428266118E-9</v>
      </c>
      <c r="S693" s="3">
        <f t="shared" si="1530"/>
        <v>-1.0875810738462232E-10</v>
      </c>
      <c r="T693" s="3">
        <f t="shared" si="1530"/>
        <v>-4.183634232942663E-12</v>
      </c>
      <c r="U693" s="3">
        <f t="shared" si="1530"/>
        <v>-1.5712417638887258E-13</v>
      </c>
      <c r="V693" s="3">
        <f t="shared" si="1530"/>
        <v>-5.7961828297915503E-15</v>
      </c>
      <c r="W693" s="3">
        <f t="shared" si="1530"/>
        <v>-2.1085706401359548E-16</v>
      </c>
      <c r="X693" s="8">
        <f t="shared" si="1438"/>
        <v>5.0846971029813509E-4</v>
      </c>
      <c r="Y693" s="8">
        <f t="shared" ref="Y693:AF693" si="1531">(-EXP(-$B$1*Y$7)+EXP(-$B$1*X$7))*EXP(-Y$7*$A693)</f>
        <v>4.9191938678353874E-4</v>
      </c>
      <c r="Z693" s="8">
        <f t="shared" si="1531"/>
        <v>1.6011622344405654E-5</v>
      </c>
      <c r="AA693" s="8">
        <f t="shared" si="1531"/>
        <v>5.2116679477949035E-7</v>
      </c>
      <c r="AB693" s="8">
        <f t="shared" si="1531"/>
        <v>1.6963604445469012E-8</v>
      </c>
      <c r="AC693" s="8">
        <f t="shared" si="1531"/>
        <v>5.5215312768360248E-10</v>
      </c>
      <c r="AD693" s="8">
        <f t="shared" si="1531"/>
        <v>1.7972187301986729E-11</v>
      </c>
      <c r="AE693" s="8">
        <f t="shared" si="1531"/>
        <v>5.8498177448119328E-13</v>
      </c>
      <c r="AF693" s="8">
        <f t="shared" si="1531"/>
        <v>1.9040736151093675E-14</v>
      </c>
      <c r="AG693" s="3">
        <f t="shared" si="1440"/>
        <v>4.1628140583634981E-14</v>
      </c>
      <c r="AH693" s="9">
        <f t="shared" si="1441"/>
        <v>-4.5103548217618826E-2</v>
      </c>
      <c r="AI693" s="9">
        <f t="shared" si="1442"/>
        <v>0.1804141928704753</v>
      </c>
      <c r="AJ693" s="8">
        <f t="shared" si="1443"/>
        <v>-2.293378809563061E-5</v>
      </c>
      <c r="AK693" s="7">
        <f t="shared" si="1444"/>
        <v>3.0334187724045379E-3</v>
      </c>
      <c r="AL693" s="7">
        <f t="shared" si="1445"/>
        <v>-1.020205374921873E-3</v>
      </c>
      <c r="AM693" s="10">
        <f t="shared" si="1446"/>
        <v>1.9902796093870341E-3</v>
      </c>
      <c r="AN693" s="8"/>
      <c r="AO693" s="10">
        <f>Fixing!B693</f>
        <v>1.990264069341966E-3</v>
      </c>
      <c r="AP693" s="11">
        <f t="shared" si="1447"/>
        <v>-1.5540045068037495E-8</v>
      </c>
      <c r="AR693" t="str">
        <f t="shared" si="1448"/>
        <v>6.8199999999999 -0.00102020537492187 -2.29337880956306E-05 0.00303341877240454 0.00199027960938703</v>
      </c>
    </row>
    <row r="694" spans="1:44" x14ac:dyDescent="0.3">
      <c r="A694" s="4">
        <f t="shared" si="1449"/>
        <v>6.8299999999998988</v>
      </c>
      <c r="B694" s="4">
        <f t="shared" si="1434"/>
        <v>1.6727015808624526E-2</v>
      </c>
      <c r="C694">
        <f>(C$7*EXP(-$B$1*C$7)-B$7*EXP(-$B$1*B$7))*EXP(-C$7*$A694)</f>
        <v>1.6193470386454339E-2</v>
      </c>
      <c r="D694">
        <f>(D$7*EXP(-$B$1*D$7)-C$7*EXP(-$B$1*C$7))*EXP(-D$7*$A694)</f>
        <v>5.1653081429388077E-4</v>
      </c>
      <c r="E694">
        <f>(E$7*EXP(-$B$1*E$7)-D$7*EXP(-$B$1*D$7))*EXP(-E$7*$A694)</f>
        <v>1.6472149073887241E-5</v>
      </c>
      <c r="F694">
        <f>(F$7*EXP(-$B$1*F$7)-E$7*EXP(-$B$1*E$7))*EXP(-F$7*$A694)</f>
        <v>5.2516866517253395E-7</v>
      </c>
      <c r="G694">
        <f>(G$7*EXP(-$B$1*G$7)-F$7*EXP(-$B$1*F$7))*EXP(-G$7*$A694)</f>
        <v>1.6739346245536726E-8</v>
      </c>
      <c r="H694">
        <f>(H$7*EXP(-$B$1*H$7)-G$7*EXP(-$B$1*G$7))*EXP(-H$7*$A694)</f>
        <v>5.3341570098375451E-10</v>
      </c>
      <c r="I694">
        <f>(I$7*EXP(-$B$1*I$7)-H$7*EXP(-$B$1*H$7))*EXP(-I$7*$A694)</f>
        <v>1.6993271930174934E-11</v>
      </c>
      <c r="J694">
        <f>(J$7*EXP(-$B$1*J$7)-I$7*EXP(-$B$1*I$7))*EXP(-J$7*$A694)</f>
        <v>5.4121302243667805E-13</v>
      </c>
      <c r="K694" s="3">
        <f t="shared" si="1435"/>
        <v>-1.5918559028539753E-13</v>
      </c>
      <c r="L694" s="3">
        <v>0</v>
      </c>
      <c r="M694" s="4">
        <f t="shared" si="1436"/>
        <v>-1.017511322440769E-3</v>
      </c>
      <c r="N694" s="3">
        <f t="shared" ref="N694:W694" si="1532">-N$7*EXP(-($B$1+$A694)*N$7)*(N$7-M$7)*($B$4+IF(N$6=1,1,0)*$B$3)</f>
        <v>-9.898004639221419E-4</v>
      </c>
      <c r="O694" s="3">
        <f t="shared" si="1532"/>
        <v>-2.6228134638035963E-5</v>
      </c>
      <c r="P694" s="3">
        <f t="shared" si="1532"/>
        <v>-1.4157484051765761E-6</v>
      </c>
      <c r="Q694" s="3">
        <f t="shared" si="1532"/>
        <v>-6.4192463646911125E-8</v>
      </c>
      <c r="R694" s="3">
        <f t="shared" si="1532"/>
        <v>-2.6729968091137755E-9</v>
      </c>
      <c r="S694" s="3">
        <f t="shared" si="1532"/>
        <v>-1.0580800919692892E-10</v>
      </c>
      <c r="T694" s="3">
        <f t="shared" si="1532"/>
        <v>-4.049851859371277E-12</v>
      </c>
      <c r="U694" s="3">
        <f t="shared" si="1532"/>
        <v>-1.5134112958674415E-13</v>
      </c>
      <c r="V694" s="3">
        <f t="shared" si="1532"/>
        <v>-5.5550063604884415E-15</v>
      </c>
      <c r="W694" s="3">
        <f t="shared" si="1532"/>
        <v>-2.0107550457736134E-16</v>
      </c>
      <c r="X694" s="8">
        <f t="shared" si="1438"/>
        <v>5.0584882456559943E-4</v>
      </c>
      <c r="Y694" s="8">
        <f t="shared" ref="Y694:AF694" si="1533">(-EXP(-$B$1*Y$7)+EXP(-$B$1*X$7))*EXP(-Y$7*$A694)</f>
        <v>4.8946592860643298E-4</v>
      </c>
      <c r="Z694" s="8">
        <f t="shared" si="1533"/>
        <v>1.5852304040133287E-5</v>
      </c>
      <c r="AA694" s="8">
        <f t="shared" si="1533"/>
        <v>5.1340763206193471E-7</v>
      </c>
      <c r="AB694" s="8">
        <f t="shared" si="1533"/>
        <v>1.6627702571949309E-8</v>
      </c>
      <c r="AC694" s="8">
        <f t="shared" si="1533"/>
        <v>5.3852041838726367E-10</v>
      </c>
      <c r="AD694" s="8">
        <f t="shared" si="1533"/>
        <v>1.7441028895310215E-11</v>
      </c>
      <c r="AE694" s="8">
        <f t="shared" si="1533"/>
        <v>5.6486156985100241E-13</v>
      </c>
      <c r="AF694" s="8">
        <f t="shared" si="1533"/>
        <v>1.8294138207656671E-14</v>
      </c>
      <c r="AG694" s="3">
        <f t="shared" si="1440"/>
        <v>3.9796397571349389E-14</v>
      </c>
      <c r="AH694" s="9">
        <f t="shared" si="1441"/>
        <v>-4.4990930178279182E-2</v>
      </c>
      <c r="AI694" s="9">
        <f t="shared" si="1442"/>
        <v>0.17996372071311673</v>
      </c>
      <c r="AJ694" s="8">
        <f t="shared" si="1443"/>
        <v>-2.2758609146795479E-5</v>
      </c>
      <c r="AK694" s="7">
        <f t="shared" si="1444"/>
        <v>3.0102560013471925E-3</v>
      </c>
      <c r="AL694" s="7">
        <f t="shared" si="1445"/>
        <v>-1.017511322440769E-3</v>
      </c>
      <c r="AM694" s="10">
        <f t="shared" si="1446"/>
        <v>1.9699860697596282E-3</v>
      </c>
      <c r="AN694" s="8"/>
      <c r="AO694" s="10">
        <f>Fixing!B694</f>
        <v>1.9699706509521413E-3</v>
      </c>
      <c r="AP694" s="11">
        <f t="shared" si="1447"/>
        <v>-1.5418807486865249E-8</v>
      </c>
      <c r="AR694" t="str">
        <f t="shared" si="1448"/>
        <v>6.8299999999999 -0.00101751132244077 -2.27586091467955E-05 0.00301025600134719 0.00196998606975963</v>
      </c>
    </row>
    <row r="695" spans="1:44" x14ac:dyDescent="0.3">
      <c r="A695" s="4">
        <f t="shared" si="1449"/>
        <v>6.8399999999998986</v>
      </c>
      <c r="B695" s="4">
        <f t="shared" si="1434"/>
        <v>1.664085490360747E-2</v>
      </c>
      <c r="C695">
        <f>(C$7*EXP(-$B$1*C$7)-B$7*EXP(-$B$1*B$7))*EXP(-C$7*$A695)</f>
        <v>1.6112705115959216E-2</v>
      </c>
      <c r="D695">
        <f>(D$7*EXP(-$B$1*D$7)-C$7*EXP(-$B$1*C$7))*EXP(-D$7*$A695)</f>
        <v>5.1139124681797918E-4</v>
      </c>
      <c r="E695">
        <f>(E$7*EXP(-$B$1*E$7)-D$7*EXP(-$B$1*D$7))*EXP(-E$7*$A695)</f>
        <v>1.6226910723607842E-5</v>
      </c>
      <c r="F695">
        <f>(F$7*EXP(-$B$1*F$7)-E$7*EXP(-$B$1*E$7))*EXP(-F$7*$A695)</f>
        <v>5.1476962886439762E-7</v>
      </c>
      <c r="G695">
        <f>(G$7*EXP(-$B$1*G$7)-F$7*EXP(-$B$1*F$7))*EXP(-G$7*$A695)</f>
        <v>1.6326050314146249E-8</v>
      </c>
      <c r="H695">
        <f>(H$7*EXP(-$B$1*H$7)-G$7*EXP(-$B$1*G$7))*EXP(-H$7*$A695)</f>
        <v>5.1765088454433058E-10</v>
      </c>
      <c r="I695">
        <f>(I$7*EXP(-$B$1*I$7)-H$7*EXP(-$B$1*H$7))*EXP(-I$7*$A695)</f>
        <v>1.6408795415714587E-11</v>
      </c>
      <c r="J695">
        <f>(J$7*EXP(-$B$1*J$7)-I$7*EXP(-$B$1*I$7))*EXP(-J$7*$A695)</f>
        <v>5.1999175628887011E-13</v>
      </c>
      <c r="K695" s="3">
        <f t="shared" si="1435"/>
        <v>-1.5218102345695591E-13</v>
      </c>
      <c r="L695" s="3">
        <v>0</v>
      </c>
      <c r="M695" s="4">
        <f t="shared" si="1436"/>
        <v>-1.0148251738660726E-3</v>
      </c>
      <c r="N695" s="3">
        <f t="shared" ref="N695:W695" si="1534">-N$7*EXP(-($B$1+$A695)*N$7)*(N$7-M$7)*($B$4+IF(N$6=1,1,0)*$B$3)</f>
        <v>-9.8732905331279115E-4</v>
      </c>
      <c r="O695" s="3">
        <f t="shared" si="1534"/>
        <v>-2.6032159453824291E-5</v>
      </c>
      <c r="P695" s="3">
        <f t="shared" si="1534"/>
        <v>-1.3981616960370018E-6</v>
      </c>
      <c r="Q695" s="3">
        <f t="shared" si="1534"/>
        <v>-6.3078867915486152E-8</v>
      </c>
      <c r="R695" s="3">
        <f t="shared" si="1534"/>
        <v>-2.6135259371248367E-9</v>
      </c>
      <c r="S695" s="3">
        <f t="shared" si="1534"/>
        <v>-1.0293793335907516E-10</v>
      </c>
      <c r="T695" s="3">
        <f t="shared" si="1534"/>
        <v>-3.9203475183624585E-12</v>
      </c>
      <c r="U695" s="3">
        <f t="shared" si="1534"/>
        <v>-1.4577093118951578E-13</v>
      </c>
      <c r="V695" s="3">
        <f t="shared" si="1534"/>
        <v>-5.3238651318003356E-15</v>
      </c>
      <c r="W695" s="3">
        <f t="shared" si="1534"/>
        <v>-1.9174770705539925E-16</v>
      </c>
      <c r="X695" s="8">
        <f t="shared" si="1438"/>
        <v>5.0324188327366534E-4</v>
      </c>
      <c r="Y695" s="8">
        <f t="shared" ref="Y695:AF695" si="1535">(-EXP(-$B$1*Y$7)+EXP(-$B$1*X$7))*EXP(-Y$7*$A695)</f>
        <v>4.8702470710303532E-4</v>
      </c>
      <c r="Z695" s="8">
        <f t="shared" si="1535"/>
        <v>1.5694570979475231E-5</v>
      </c>
      <c r="AA695" s="8">
        <f t="shared" si="1535"/>
        <v>5.0576398822754779E-7</v>
      </c>
      <c r="AB695" s="8">
        <f t="shared" si="1535"/>
        <v>1.6298452001164045E-8</v>
      </c>
      <c r="AC695" s="8">
        <f t="shared" si="1535"/>
        <v>5.2522430188274383E-10</v>
      </c>
      <c r="AD695" s="8">
        <f t="shared" si="1535"/>
        <v>1.6925568591944251E-11</v>
      </c>
      <c r="AE695" s="8">
        <f t="shared" si="1535"/>
        <v>5.4543339128387962E-13</v>
      </c>
      <c r="AF695" s="8">
        <f t="shared" si="1535"/>
        <v>1.7576814788309559E-14</v>
      </c>
      <c r="AG695" s="3">
        <f t="shared" si="1440"/>
        <v>3.8045255864238984E-14</v>
      </c>
      <c r="AH695" s="9">
        <f t="shared" si="1441"/>
        <v>-4.4878593332399602E-2</v>
      </c>
      <c r="AI695" s="9">
        <f t="shared" si="1442"/>
        <v>0.17951437332959841</v>
      </c>
      <c r="AJ695" s="8">
        <f t="shared" si="1443"/>
        <v>-2.2584787827269736E-5</v>
      </c>
      <c r="AK695" s="7">
        <f t="shared" si="1444"/>
        <v>2.9872726396898697E-3</v>
      </c>
      <c r="AL695" s="7">
        <f t="shared" si="1445"/>
        <v>-1.0148251738660726E-3</v>
      </c>
      <c r="AM695" s="10">
        <f t="shared" si="1446"/>
        <v>1.9498626779965275E-3</v>
      </c>
      <c r="AN695" s="8"/>
      <c r="AO695" s="10">
        <f>Fixing!B695</f>
        <v>1.9498473794558864E-3</v>
      </c>
      <c r="AP695" s="11">
        <f t="shared" si="1447"/>
        <v>-1.5298540641120809E-8</v>
      </c>
      <c r="AR695" t="str">
        <f t="shared" si="1448"/>
        <v>6.8399999999999 -0.00101482517386607 -2.25847878272697E-05 0.00298727263968987 0.00194986267799653</v>
      </c>
    </row>
    <row r="696" spans="1:44" x14ac:dyDescent="0.3">
      <c r="A696" s="4">
        <f t="shared" si="1449"/>
        <v>6.8499999999998984</v>
      </c>
      <c r="B696" s="4">
        <f t="shared" si="1434"/>
        <v>1.6555151824337314E-2</v>
      </c>
      <c r="C696">
        <f>(C$7*EXP(-$B$1*C$7)-B$7*EXP(-$B$1*B$7))*EXP(-C$7*$A696)</f>
        <v>1.60323426639312E-2</v>
      </c>
      <c r="D696">
        <f>(D$7*EXP(-$B$1*D$7)-C$7*EXP(-$B$1*C$7))*EXP(-D$7*$A696)</f>
        <v>5.0630281889292009E-4</v>
      </c>
      <c r="E696">
        <f>(E$7*EXP(-$B$1*E$7)-D$7*EXP(-$B$1*D$7))*EXP(-E$7*$A696)</f>
        <v>1.5985323496699081E-5</v>
      </c>
      <c r="F696">
        <f>(F$7*EXP(-$B$1*F$7)-E$7*EXP(-$B$1*E$7))*EXP(-F$7*$A696)</f>
        <v>5.0457650727149356E-7</v>
      </c>
      <c r="G696">
        <f>(G$7*EXP(-$B$1*G$7)-F$7*EXP(-$B$1*F$7))*EXP(-G$7*$A696)</f>
        <v>1.5922958695660132E-8</v>
      </c>
      <c r="H696">
        <f>(H$7*EXP(-$B$1*H$7)-G$7*EXP(-$B$1*G$7))*EXP(-H$7*$A696)</f>
        <v>5.0235198884348125E-10</v>
      </c>
      <c r="I696">
        <f>(I$7*EXP(-$B$1*I$7)-H$7*EXP(-$B$1*H$7))*EXP(-I$7*$A696)</f>
        <v>1.5844421727676333E-11</v>
      </c>
      <c r="J696">
        <f>(J$7*EXP(-$B$1*J$7)-I$7*EXP(-$B$1*I$7))*EXP(-J$7*$A696)</f>
        <v>4.9960258788861544E-13</v>
      </c>
      <c r="K696" s="3">
        <f t="shared" si="1435"/>
        <v>-1.4548467520763402E-13</v>
      </c>
      <c r="L696" s="3">
        <v>0</v>
      </c>
      <c r="M696" s="4">
        <f t="shared" si="1436"/>
        <v>-1.012146899606374E-3</v>
      </c>
      <c r="N696" s="3">
        <f t="shared" ref="N696:W696" si="1536">-N$7*EXP(-($B$1+$A696)*N$7)*(N$7-M$7)*($B$4+IF(N$6=1,1,0)*$B$3)</f>
        <v>-9.8486381351323778E-4</v>
      </c>
      <c r="O696" s="3">
        <f t="shared" si="1536"/>
        <v>-2.5837648585445886E-5</v>
      </c>
      <c r="P696" s="3">
        <f t="shared" si="1536"/>
        <v>-1.3807934525070182E-6</v>
      </c>
      <c r="Q696" s="3">
        <f t="shared" si="1536"/>
        <v>-6.1984590580374313E-8</v>
      </c>
      <c r="R696" s="3">
        <f t="shared" si="1536"/>
        <v>-2.5553782184606854E-9</v>
      </c>
      <c r="S696" s="3">
        <f t="shared" si="1536"/>
        <v>-1.0014570923941888E-10</v>
      </c>
      <c r="T696" s="3">
        <f t="shared" si="1536"/>
        <v>-3.7949844089153128E-12</v>
      </c>
      <c r="U696" s="3">
        <f t="shared" si="1536"/>
        <v>-1.4040574718770741E-13</v>
      </c>
      <c r="V696" s="3">
        <f t="shared" si="1536"/>
        <v>-5.1023415820368772E-15</v>
      </c>
      <c r="W696" s="3">
        <f t="shared" si="1536"/>
        <v>-1.8285262164719561E-16</v>
      </c>
      <c r="X696" s="8">
        <f t="shared" si="1438"/>
        <v>5.0064880775787038E-4</v>
      </c>
      <c r="Y696" s="8">
        <f t="shared" ref="Y696:AF696" si="1537">(-EXP(-$B$1*Y$7)+EXP(-$B$1*X$7))*EXP(-Y$7*$A696)</f>
        <v>4.8459566124268126E-4</v>
      </c>
      <c r="Z696" s="8">
        <f t="shared" si="1537"/>
        <v>1.5538407388993971E-5</v>
      </c>
      <c r="AA696" s="8">
        <f t="shared" si="1537"/>
        <v>4.9823414342422081E-7</v>
      </c>
      <c r="AB696" s="8">
        <f t="shared" si="1537"/>
        <v>1.5975721028494834E-8</v>
      </c>
      <c r="AC696" s="8">
        <f t="shared" si="1537"/>
        <v>5.1225646766440212E-10</v>
      </c>
      <c r="AD696" s="8">
        <f t="shared" si="1537"/>
        <v>1.6425342442821251E-11</v>
      </c>
      <c r="AE696" s="8">
        <f t="shared" si="1537"/>
        <v>5.266734368314467E-13</v>
      </c>
      <c r="AF696" s="8">
        <f t="shared" si="1537"/>
        <v>1.6887618022544216E-14</v>
      </c>
      <c r="AG696" s="3">
        <f t="shared" si="1440"/>
        <v>3.6371168801908512E-14</v>
      </c>
      <c r="AH696" s="9">
        <f t="shared" si="1441"/>
        <v>-4.4766536977874444E-2</v>
      </c>
      <c r="AI696" s="9">
        <f t="shared" si="1442"/>
        <v>0.17906614791149777</v>
      </c>
      <c r="AJ696" s="8">
        <f t="shared" si="1443"/>
        <v>-2.241231336542146E-5</v>
      </c>
      <c r="AK696" s="7">
        <f t="shared" si="1444"/>
        <v>2.9644672652740876E-3</v>
      </c>
      <c r="AL696" s="7">
        <f t="shared" si="1445"/>
        <v>-1.012146899606374E-3</v>
      </c>
      <c r="AM696" s="10">
        <f t="shared" si="1446"/>
        <v>1.929908052302292E-3</v>
      </c>
      <c r="AN696" s="8"/>
      <c r="AO696" s="10">
        <f>Fixing!B696</f>
        <v>1.9298928730644492E-3</v>
      </c>
      <c r="AP696" s="11">
        <f t="shared" si="1447"/>
        <v>-1.5179237842794652E-8</v>
      </c>
      <c r="AR696" t="str">
        <f t="shared" si="1448"/>
        <v>6.8499999999999 -0.00101214689960637 -2.24123133654215E-05 0.00296446726527409 0.00192990805230229</v>
      </c>
    </row>
    <row r="697" spans="1:44" x14ac:dyDescent="0.3">
      <c r="A697" s="4">
        <f t="shared" si="1449"/>
        <v>6.8599999999998982</v>
      </c>
      <c r="B697" s="4">
        <f t="shared" si="1434"/>
        <v>1.6469903994199571E-2</v>
      </c>
      <c r="C697">
        <f>(C$7*EXP(-$B$1*C$7)-B$7*EXP(-$B$1*B$7))*EXP(-C$7*$A697)</f>
        <v>1.5952381021304796E-2</v>
      </c>
      <c r="D697">
        <f>(D$7*EXP(-$B$1*D$7)-C$7*EXP(-$B$1*C$7))*EXP(-D$7*$A697)</f>
        <v>5.0126502167167073E-4</v>
      </c>
      <c r="E697">
        <f>(E$7*EXP(-$B$1*E$7)-D$7*EXP(-$B$1*D$7))*EXP(-E$7*$A697)</f>
        <v>1.5747333035015659E-5</v>
      </c>
      <c r="F697">
        <f>(F$7*EXP(-$B$1*F$7)-E$7*EXP(-$B$1*E$7))*EXP(-F$7*$A697)</f>
        <v>4.9458522300927455E-7</v>
      </c>
      <c r="G697">
        <f>(G$7*EXP(-$B$1*G$7)-F$7*EXP(-$B$1*F$7))*EXP(-G$7*$A697)</f>
        <v>1.5529819444695026E-8</v>
      </c>
      <c r="H697">
        <f>(H$7*EXP(-$B$1*H$7)-G$7*EXP(-$B$1*G$7))*EXP(-H$7*$A697)</f>
        <v>4.8750524384236758E-10</v>
      </c>
      <c r="I697">
        <f>(I$7*EXP(-$B$1*I$7)-H$7*EXP(-$B$1*H$7))*EXP(-I$7*$A697)</f>
        <v>1.5299459437713387E-11</v>
      </c>
      <c r="J697">
        <f>(J$7*EXP(-$B$1*J$7)-I$7*EXP(-$B$1*I$7))*EXP(-J$7*$A697)</f>
        <v>4.8001289021655256E-13</v>
      </c>
      <c r="K697" s="3">
        <f t="shared" si="1435"/>
        <v>-1.3908298314380432E-13</v>
      </c>
      <c r="L697" s="3">
        <v>0</v>
      </c>
      <c r="M697" s="4">
        <f t="shared" si="1436"/>
        <v>-1.0094764702319836E-3</v>
      </c>
      <c r="N697" s="3">
        <f t="shared" ref="N697:W697" si="1538">-N$7*EXP(-($B$1+$A697)*N$7)*(N$7-M$7)*($B$4+IF(N$6=1,1,0)*$B$3)</f>
        <v>-9.8240472911572448E-4</v>
      </c>
      <c r="O697" s="3">
        <f t="shared" si="1538"/>
        <v>-2.5644591091613061E-5</v>
      </c>
      <c r="P697" s="3">
        <f t="shared" si="1538"/>
        <v>-1.3636409607632346E-6</v>
      </c>
      <c r="Q697" s="3">
        <f t="shared" si="1538"/>
        <v>-6.0909296510589152E-8</v>
      </c>
      <c r="R697" s="3">
        <f t="shared" si="1538"/>
        <v>-2.4985242145968363E-9</v>
      </c>
      <c r="S697" s="3">
        <f t="shared" si="1538"/>
        <v>-9.7429225085390157E-11</v>
      </c>
      <c r="T697" s="3">
        <f t="shared" si="1538"/>
        <v>-3.6736301045898027E-12</v>
      </c>
      <c r="U697" s="3">
        <f t="shared" si="1538"/>
        <v>-1.3523803190712104E-13</v>
      </c>
      <c r="V697" s="3">
        <f t="shared" si="1538"/>
        <v>-4.8900355240552058E-15</v>
      </c>
      <c r="W697" s="3">
        <f t="shared" si="1538"/>
        <v>-1.743701750425234E-16</v>
      </c>
      <c r="X697" s="8">
        <f t="shared" si="1438"/>
        <v>4.9806951984352561E-4</v>
      </c>
      <c r="Y697" s="8">
        <f t="shared" ref="Y697:AF697" si="1539">(-EXP(-$B$1*Y$7)+EXP(-$B$1*X$7))*EXP(-Y$7*$A697)</f>
        <v>4.821787302990975E-4</v>
      </c>
      <c r="Z697" s="8">
        <f t="shared" si="1539"/>
        <v>1.5383797652200328E-5</v>
      </c>
      <c r="AA697" s="8">
        <f t="shared" si="1539"/>
        <v>4.9081640340510518E-7</v>
      </c>
      <c r="AB697" s="8">
        <f t="shared" si="1539"/>
        <v>1.5659380557249477E-8</v>
      </c>
      <c r="AC697" s="8">
        <f t="shared" si="1539"/>
        <v>4.9960881041371135E-10</v>
      </c>
      <c r="AD697" s="8">
        <f t="shared" si="1539"/>
        <v>1.5939900210640666E-11</v>
      </c>
      <c r="AE697" s="8">
        <f t="shared" si="1539"/>
        <v>5.0855872320343396E-13</v>
      </c>
      <c r="AF697" s="8">
        <f t="shared" si="1539"/>
        <v>1.6225445048498935E-14</v>
      </c>
      <c r="AG697" s="3">
        <f t="shared" si="1440"/>
        <v>3.477074578595108E-14</v>
      </c>
      <c r="AH697" s="9">
        <f t="shared" si="1441"/>
        <v>-4.4654760414351118E-2</v>
      </c>
      <c r="AI697" s="9">
        <f t="shared" si="1442"/>
        <v>0.17861904165740447</v>
      </c>
      <c r="AJ697" s="8">
        <f t="shared" si="1443"/>
        <v>-2.2241175078303535E-5</v>
      </c>
      <c r="AK697" s="7">
        <f t="shared" si="1444"/>
        <v>2.9418384676333856E-3</v>
      </c>
      <c r="AL697" s="7">
        <f t="shared" si="1445"/>
        <v>-1.0094764702319836E-3</v>
      </c>
      <c r="AM697" s="10">
        <f t="shared" si="1446"/>
        <v>1.9101208223230985E-3</v>
      </c>
      <c r="AN697" s="8"/>
      <c r="AO697" s="10">
        <f>Fixing!B697</f>
        <v>1.9101057614324035E-3</v>
      </c>
      <c r="AP697" s="11">
        <f t="shared" si="1447"/>
        <v>-1.5060890694957793E-8</v>
      </c>
      <c r="AR697" t="str">
        <f t="shared" si="1448"/>
        <v>6.8599999999999 -0.00100947647023198 -2.22411750783035E-05 0.00294183846763339 0.0019101208223231</v>
      </c>
    </row>
    <row r="698" spans="1:44" x14ac:dyDescent="0.3">
      <c r="A698" s="4">
        <f t="shared" si="1449"/>
        <v>6.869999999999898</v>
      </c>
      <c r="B698" s="4">
        <f t="shared" si="1434"/>
        <v>1.6385108852559817E-2</v>
      </c>
      <c r="C698">
        <f>(C$7*EXP(-$B$1*C$7)-B$7*EXP(-$B$1*B$7))*EXP(-C$7*$A698)</f>
        <v>1.5872818189034781E-2</v>
      </c>
      <c r="D698">
        <f>(D$7*EXP(-$B$1*D$7)-C$7*EXP(-$B$1*C$7))*EXP(-D$7*$A698)</f>
        <v>4.9627735137031093E-4</v>
      </c>
      <c r="E698">
        <f>(E$7*EXP(-$B$1*E$7)-D$7*EXP(-$B$1*D$7))*EXP(-E$7*$A698)</f>
        <v>1.5512885789699649E-5</v>
      </c>
      <c r="F698">
        <f>(F$7*EXP(-$B$1*F$7)-E$7*EXP(-$B$1*E$7))*EXP(-F$7*$A698)</f>
        <v>4.8479177943081688E-7</v>
      </c>
      <c r="G698">
        <f>(G$7*EXP(-$B$1*G$7)-F$7*EXP(-$B$1*F$7))*EXP(-G$7*$A698)</f>
        <v>1.5146386836421417E-8</v>
      </c>
      <c r="H698">
        <f>(H$7*EXP(-$B$1*H$7)-G$7*EXP(-$B$1*G$7))*EXP(-H$7*$A698)</f>
        <v>4.7309728646830148E-10</v>
      </c>
      <c r="I698">
        <f>(I$7*EXP(-$B$1*I$7)-H$7*EXP(-$B$1*H$7))*EXP(-I$7*$A698)</f>
        <v>1.4773240898868987E-11</v>
      </c>
      <c r="J698">
        <f>(J$7*EXP(-$B$1*J$7)-I$7*EXP(-$B$1*I$7))*EXP(-J$7*$A698)</f>
        <v>4.6119131557704759E-13</v>
      </c>
      <c r="K698" s="3">
        <f t="shared" si="1435"/>
        <v>-1.3296298165131263E-13</v>
      </c>
      <c r="L698" s="3">
        <v>0</v>
      </c>
      <c r="M698" s="4">
        <f t="shared" si="1436"/>
        <v>-1.0068138564736783E-3</v>
      </c>
      <c r="N698" s="3">
        <f t="shared" ref="N698:W698" si="1540">-N$7*EXP(-($B$1+$A698)*N$7)*(N$7-M$7)*($B$4+IF(N$6=1,1,0)*$B$3)</f>
        <v>-9.7995178475096621E-4</v>
      </c>
      <c r="O698" s="3">
        <f t="shared" si="1540"/>
        <v>-2.5452976112790937E-5</v>
      </c>
      <c r="P698" s="3">
        <f t="shared" si="1540"/>
        <v>-1.3467015406939195E-6</v>
      </c>
      <c r="Q698" s="3">
        <f t="shared" si="1540"/>
        <v>-5.9852656388917278E-8</v>
      </c>
      <c r="R698" s="3">
        <f t="shared" si="1540"/>
        <v>-2.4429351419795682E-9</v>
      </c>
      <c r="S698" s="3">
        <f t="shared" si="1540"/>
        <v>-9.4786426426377984E-11</v>
      </c>
      <c r="T698" s="3">
        <f t="shared" si="1540"/>
        <v>-3.5561564136190623E-12</v>
      </c>
      <c r="U698" s="3">
        <f t="shared" si="1540"/>
        <v>-1.3026051739648918E-13</v>
      </c>
      <c r="V698" s="3">
        <f t="shared" si="1540"/>
        <v>-4.6865634223132513E-15</v>
      </c>
      <c r="W698" s="3">
        <f t="shared" si="1540"/>
        <v>-1.662812251225197E-16</v>
      </c>
      <c r="X698" s="8">
        <f t="shared" si="1438"/>
        <v>4.9550394184219777E-4</v>
      </c>
      <c r="Y698" s="8">
        <f t="shared" ref="Y698:AF698" si="1541">(-EXP(-$B$1*Y$7)+EXP(-$B$1*X$7))*EXP(-Y$7*$A698)</f>
        <v>4.7977385384888473E-4</v>
      </c>
      <c r="Z698" s="8">
        <f t="shared" si="1541"/>
        <v>1.5230726307991782E-5</v>
      </c>
      <c r="AA698" s="8">
        <f t="shared" si="1541"/>
        <v>4.8350909914740214E-7</v>
      </c>
      <c r="AB698" s="8">
        <f t="shared" si="1541"/>
        <v>1.534930404702154E-8</v>
      </c>
      <c r="AC698" s="8">
        <f t="shared" si="1541"/>
        <v>4.8727342493317742E-10</v>
      </c>
      <c r="AD698" s="8">
        <f t="shared" si="1541"/>
        <v>1.5468804964625141E-11</v>
      </c>
      <c r="AE698" s="8">
        <f t="shared" si="1541"/>
        <v>4.9106705761026829E-13</v>
      </c>
      <c r="AF698" s="8">
        <f t="shared" si="1541"/>
        <v>1.5589236248144145E-14</v>
      </c>
      <c r="AG698" s="3">
        <f t="shared" si="1440"/>
        <v>3.3240745412828163E-14</v>
      </c>
      <c r="AH698" s="9">
        <f t="shared" si="1441"/>
        <v>-4.4543262943225741E-2</v>
      </c>
      <c r="AI698" s="9">
        <f t="shared" si="1442"/>
        <v>0.17817305177290296</v>
      </c>
      <c r="AJ698" s="8">
        <f t="shared" si="1443"/>
        <v>-2.2071362370881849E-5</v>
      </c>
      <c r="AK698" s="7">
        <f t="shared" si="1444"/>
        <v>2.9193848478917908E-3</v>
      </c>
      <c r="AL698" s="7">
        <f t="shared" si="1445"/>
        <v>-1.0068138564736783E-3</v>
      </c>
      <c r="AM698" s="10">
        <f t="shared" si="1446"/>
        <v>1.8904996290472307E-3</v>
      </c>
      <c r="AN698" s="8"/>
      <c r="AO698" s="10">
        <f>Fixing!B698</f>
        <v>1.890484685557092E-3</v>
      </c>
      <c r="AP698" s="11">
        <f t="shared" si="1447"/>
        <v>-1.4943490138667401E-8</v>
      </c>
      <c r="AR698" t="str">
        <f t="shared" si="1448"/>
        <v>6.8699999999999 -0.00100681385647368 -2.20713623708818E-05 0.00291938484789179 0.00189049962904723</v>
      </c>
    </row>
    <row r="699" spans="1:44" x14ac:dyDescent="0.3">
      <c r="A699" s="4">
        <f t="shared" si="1449"/>
        <v>6.8799999999998978</v>
      </c>
      <c r="B699" s="4">
        <f t="shared" si="1434"/>
        <v>1.6300763854649493E-2</v>
      </c>
      <c r="C699">
        <f>(C$7*EXP(-$B$1*C$7)-B$7*EXP(-$B$1*B$7))*EXP(-C$7*$A699)</f>
        <v>1.5793652178046201E-2</v>
      </c>
      <c r="D699">
        <f>(D$7*EXP(-$B$1*D$7)-C$7*EXP(-$B$1*C$7))*EXP(-D$7*$A699)</f>
        <v>4.913393092176539E-4</v>
      </c>
      <c r="E699">
        <f>(E$7*EXP(-$B$1*E$7)-D$7*EXP(-$B$1*D$7))*EXP(-E$7*$A699)</f>
        <v>1.5281929009131804E-5</v>
      </c>
      <c r="F699">
        <f>(F$7*EXP(-$B$1*F$7)-E$7*EXP(-$B$1*E$7))*EXP(-F$7*$A699)</f>
        <v>4.7519225902810799E-7</v>
      </c>
      <c r="G699">
        <f>(G$7*EXP(-$B$1*G$7)-F$7*EXP(-$B$1*F$7))*EXP(-G$7*$A699)</f>
        <v>1.4772421212977289E-8</v>
      </c>
      <c r="H699">
        <f>(H$7*EXP(-$B$1*H$7)-G$7*EXP(-$B$1*G$7))*EXP(-H$7*$A699)</f>
        <v>4.591151485870817E-10</v>
      </c>
      <c r="I699">
        <f>(I$7*EXP(-$B$1*I$7)-H$7*EXP(-$B$1*H$7))*EXP(-I$7*$A699)</f>
        <v>1.4265121427625691E-11</v>
      </c>
      <c r="J699">
        <f>(J$7*EXP(-$B$1*J$7)-I$7*EXP(-$B$1*I$7))*EXP(-J$7*$A699)</f>
        <v>4.4310774543519398E-13</v>
      </c>
      <c r="K699" s="3">
        <f t="shared" si="1435"/>
        <v>-1.2711227563567581E-13</v>
      </c>
      <c r="L699" s="3">
        <v>0</v>
      </c>
      <c r="M699" s="4">
        <f t="shared" si="1436"/>
        <v>-1.0041590292214578E-3</v>
      </c>
      <c r="N699" s="3">
        <f t="shared" ref="N699:W699" si="1542">-N$7*EXP(-($B$1+$A699)*N$7)*(N$7-M$7)*($B$4+IF(N$6=1,1,0)*$B$3)</f>
        <v>-9.7750496508805258E-4</v>
      </c>
      <c r="O699" s="3">
        <f t="shared" si="1542"/>
        <v>-2.5262792870586375E-5</v>
      </c>
      <c r="P699" s="3">
        <f t="shared" si="1542"/>
        <v>-1.3299725454802211E-6</v>
      </c>
      <c r="Q699" s="3">
        <f t="shared" si="1542"/>
        <v>-5.8814346611062966E-8</v>
      </c>
      <c r="R699" s="3">
        <f t="shared" si="1542"/>
        <v>-2.3885828574536039E-9</v>
      </c>
      <c r="S699" s="3">
        <f t="shared" si="1542"/>
        <v>-9.22153145199388E-11</v>
      </c>
      <c r="T699" s="3">
        <f t="shared" si="1542"/>
        <v>-3.4424392434948396E-12</v>
      </c>
      <c r="U699" s="3">
        <f t="shared" si="1542"/>
        <v>-1.2546620320572463E-13</v>
      </c>
      <c r="V699" s="3">
        <f t="shared" si="1542"/>
        <v>-4.4915577000042366E-15</v>
      </c>
      <c r="W699" s="3">
        <f t="shared" si="1542"/>
        <v>-1.5856751776215888E-16</v>
      </c>
      <c r="X699" s="8">
        <f t="shared" si="1438"/>
        <v>4.9295199654821964E-4</v>
      </c>
      <c r="Y699" s="8">
        <f t="shared" ref="Y699:AF699" si="1543">(-EXP(-$B$1*Y$7)+EXP(-$B$1*X$7))*EXP(-Y$7*$A699)</f>
        <v>4.7738097177000649E-4</v>
      </c>
      <c r="Z699" s="8">
        <f t="shared" si="1543"/>
        <v>1.5079178049106347E-5</v>
      </c>
      <c r="AA699" s="8">
        <f t="shared" si="1543"/>
        <v>4.7631058647682663E-7</v>
      </c>
      <c r="AB699" s="8">
        <f t="shared" si="1543"/>
        <v>1.504536746307253E-8</v>
      </c>
      <c r="AC699" s="8">
        <f t="shared" si="1543"/>
        <v>4.7524260120532231E-10</v>
      </c>
      <c r="AD699" s="8">
        <f t="shared" si="1543"/>
        <v>1.5011632687253438E-11</v>
      </c>
      <c r="AE699" s="8">
        <f t="shared" si="1543"/>
        <v>4.7417701057414137E-13</v>
      </c>
      <c r="AF699" s="8">
        <f t="shared" si="1543"/>
        <v>1.4977973551667494E-14</v>
      </c>
      <c r="AG699" s="3">
        <f t="shared" si="1440"/>
        <v>3.1778068908918952E-14</v>
      </c>
      <c r="AH699" s="9">
        <f t="shared" si="1441"/>
        <v>-4.4432043867638757E-2</v>
      </c>
      <c r="AI699" s="9">
        <f t="shared" si="1442"/>
        <v>0.17772817547055503</v>
      </c>
      <c r="AJ699" s="8">
        <f t="shared" si="1443"/>
        <v>-2.1902864735270604E-5</v>
      </c>
      <c r="AK699" s="7">
        <f t="shared" si="1444"/>
        <v>2.897105018663226E-3</v>
      </c>
      <c r="AL699" s="7">
        <f t="shared" si="1445"/>
        <v>-1.0041590292214578E-3</v>
      </c>
      <c r="AM699" s="10">
        <f t="shared" si="1446"/>
        <v>1.8710431247064975E-3</v>
      </c>
      <c r="AN699" s="8"/>
      <c r="AO699" s="10">
        <f>Fixing!B699</f>
        <v>1.8710282976746742E-3</v>
      </c>
      <c r="AP699" s="11">
        <f t="shared" si="1447"/>
        <v>-1.4827031823236997E-8</v>
      </c>
      <c r="AR699" t="str">
        <f t="shared" si="1448"/>
        <v>6.8799999999999 -0.00100415902922146 -2.19028647352706E-05 0.00289710501866323 0.0018710431247065</v>
      </c>
    </row>
    <row r="700" spans="1:44" x14ac:dyDescent="0.3">
      <c r="A700" s="4">
        <f t="shared" si="1449"/>
        <v>6.8899999999998975</v>
      </c>
      <c r="B700" s="4">
        <f t="shared" si="1434"/>
        <v>1.6216866471452727E-2</v>
      </c>
      <c r="C700">
        <f>(C$7*EXP(-$B$1*C$7)-B$7*EXP(-$B$1*B$7))*EXP(-C$7*$A700)</f>
        <v>1.571488100918466E-2</v>
      </c>
      <c r="D700">
        <f>(D$7*EXP(-$B$1*D$7)-C$7*EXP(-$B$1*C$7))*EXP(-D$7*$A700)</f>
        <v>4.8645040140536937E-4</v>
      </c>
      <c r="E700">
        <f>(E$7*EXP(-$B$1*E$7)-D$7*EXP(-$B$1*D$7))*EXP(-E$7*$A700)</f>
        <v>1.5054410727062159E-5</v>
      </c>
      <c r="F700">
        <f>(F$7*EXP(-$B$1*F$7)-E$7*EXP(-$B$1*E$7))*EXP(-F$7*$A700)</f>
        <v>4.6578282186499168E-7</v>
      </c>
      <c r="G700">
        <f>(G$7*EXP(-$B$1*G$7)-F$7*EXP(-$B$1*F$7))*EXP(-G$7*$A700)</f>
        <v>1.4407688833674323E-8</v>
      </c>
      <c r="H700">
        <f>(H$7*EXP(-$B$1*H$7)-G$7*EXP(-$B$1*G$7))*EXP(-H$7*$A700)</f>
        <v>4.4554624533079423E-10</v>
      </c>
      <c r="I700">
        <f>(I$7*EXP(-$B$1*I$7)-H$7*EXP(-$B$1*H$7))*EXP(-I$7*$A700)</f>
        <v>1.3774478514087283E-11</v>
      </c>
      <c r="J700">
        <f>(J$7*EXP(-$B$1*J$7)-I$7*EXP(-$B$1*I$7))*EXP(-J$7*$A700)</f>
        <v>4.2573324222073086E-13</v>
      </c>
      <c r="K700" s="3">
        <f t="shared" si="1435"/>
        <v>-1.2151901541778124E-13</v>
      </c>
      <c r="L700" s="3">
        <v>0</v>
      </c>
      <c r="M700" s="4">
        <f t="shared" si="1436"/>
        <v>-1.0015119595233155E-3</v>
      </c>
      <c r="N700" s="3">
        <f t="shared" ref="N700:W700" si="1544">-N$7*EXP(-($B$1+$A700)*N$7)*(N$7-M$7)*($B$4+IF(N$6=1,1,0)*$B$3)</f>
        <v>-9.7506425483435283E-4</v>
      </c>
      <c r="O700" s="3">
        <f t="shared" si="1544"/>
        <v>-2.5074030667141905E-5</v>
      </c>
      <c r="P700" s="3">
        <f t="shared" si="1544"/>
        <v>-1.3134513611826064E-6</v>
      </c>
      <c r="Q700" s="3">
        <f t="shared" si="1544"/>
        <v>-5.7794049186541543E-8</v>
      </c>
      <c r="R700" s="3">
        <f t="shared" si="1544"/>
        <v>-2.3354398440140578E-9</v>
      </c>
      <c r="S700" s="3">
        <f t="shared" si="1544"/>
        <v>-8.9713944840152402E-11</v>
      </c>
      <c r="T700" s="3">
        <f t="shared" si="1544"/>
        <v>-3.332358469883306E-12</v>
      </c>
      <c r="U700" s="3">
        <f t="shared" si="1544"/>
        <v>-1.2084834654038049E-13</v>
      </c>
      <c r="V700" s="3">
        <f t="shared" si="1544"/>
        <v>-4.3046660750212516E-15</v>
      </c>
      <c r="W700" s="3">
        <f t="shared" si="1544"/>
        <v>-1.5121164563663853E-16</v>
      </c>
      <c r="X700" s="8">
        <f t="shared" si="1438"/>
        <v>4.9041360723523235E-4</v>
      </c>
      <c r="Y700" s="8">
        <f t="shared" ref="Y700:AF700" si="1545">(-EXP(-$B$1*Y$7)+EXP(-$B$1*X$7))*EXP(-Y$7*$A700)</f>
        <v>4.7500002424028616E-4</v>
      </c>
      <c r="Z700" s="8">
        <f t="shared" si="1545"/>
        <v>1.4929137720591845E-5</v>
      </c>
      <c r="AA700" s="8">
        <f t="shared" si="1545"/>
        <v>4.6921924569765956E-7</v>
      </c>
      <c r="AB700" s="8">
        <f t="shared" si="1545"/>
        <v>1.4747449226716323E-8</v>
      </c>
      <c r="AC700" s="8">
        <f t="shared" si="1545"/>
        <v>4.6350881957367789E-10</v>
      </c>
      <c r="AD700" s="8">
        <f t="shared" si="1545"/>
        <v>1.4567971892615927E-11</v>
      </c>
      <c r="AE700" s="8">
        <f t="shared" si="1545"/>
        <v>4.5786788967521383E-13</v>
      </c>
      <c r="AF700" s="8">
        <f t="shared" si="1545"/>
        <v>1.4390678808344956E-14</v>
      </c>
      <c r="AG700" s="3">
        <f t="shared" si="1440"/>
        <v>3.0379753854445298E-14</v>
      </c>
      <c r="AH700" s="9">
        <f t="shared" si="1441"/>
        <v>-4.4321102492470586E-2</v>
      </c>
      <c r="AI700" s="9">
        <f t="shared" si="1442"/>
        <v>0.17728440996988235</v>
      </c>
      <c r="AJ700" s="8">
        <f t="shared" si="1443"/>
        <v>-2.1735671749974948E-5</v>
      </c>
      <c r="AK700" s="7">
        <f t="shared" si="1444"/>
        <v>2.8749976039518644E-3</v>
      </c>
      <c r="AL700" s="7">
        <f t="shared" si="1445"/>
        <v>-1.0015119595233155E-3</v>
      </c>
      <c r="AM700" s="10">
        <f t="shared" si="1446"/>
        <v>1.8517499726785742E-3</v>
      </c>
      <c r="AN700" s="8"/>
      <c r="AO700" s="10">
        <f>Fixing!B700</f>
        <v>1.8517352611743402E-3</v>
      </c>
      <c r="AP700" s="11">
        <f t="shared" si="1447"/>
        <v>-1.4711504234005829E-8</v>
      </c>
      <c r="AR700" t="str">
        <f t="shared" si="1448"/>
        <v>6.8899999999999 -0.00100151195952332 -2.17356717499749E-05 0.00287499760395186 0.00185174997267857</v>
      </c>
    </row>
    <row r="701" spans="1:44" x14ac:dyDescent="0.3">
      <c r="A701" s="4">
        <f t="shared" si="1449"/>
        <v>6.8999999999998973</v>
      </c>
      <c r="B701" s="4">
        <f t="shared" si="1434"/>
        <v>1.6133414189594065E-2</v>
      </c>
      <c r="C701">
        <f>(C$7*EXP(-$B$1*C$7)-B$7*EXP(-$B$1*B$7))*EXP(-C$7*$A701)</f>
        <v>1.5636502713166831E-2</v>
      </c>
      <c r="D701">
        <f>(D$7*EXP(-$B$1*D$7)-C$7*EXP(-$B$1*C$7))*EXP(-D$7*$A701)</f>
        <v>4.8161013903860218E-4</v>
      </c>
      <c r="E701">
        <f>(E$7*EXP(-$B$1*E$7)-D$7*EXP(-$B$1*D$7))*EXP(-E$7*$A701)</f>
        <v>1.4830279750917373E-5</v>
      </c>
      <c r="F701">
        <f>(F$7*EXP(-$B$1*F$7)-E$7*EXP(-$B$1*E$7))*EXP(-F$7*$A701)</f>
        <v>4.5655970404114181E-7</v>
      </c>
      <c r="G701">
        <f>(G$7*EXP(-$B$1*G$7)-F$7*EXP(-$B$1*F$7))*EXP(-G$7*$A701)</f>
        <v>1.4051961728902516E-8</v>
      </c>
      <c r="H701">
        <f>(H$7*EXP(-$B$1*H$7)-G$7*EXP(-$B$1*G$7))*EXP(-H$7*$A701)</f>
        <v>4.3237836377057817E-10</v>
      </c>
      <c r="I701">
        <f>(I$7*EXP(-$B$1*I$7)-H$7*EXP(-$B$1*H$7))*EXP(-I$7*$A701)</f>
        <v>1.3300711059326155E-11</v>
      </c>
      <c r="J701">
        <f>(J$7*EXP(-$B$1*J$7)-I$7*EXP(-$B$1*I$7))*EXP(-J$7*$A701)</f>
        <v>4.090400030217565E-13</v>
      </c>
      <c r="K701" s="3">
        <f t="shared" si="1435"/>
        <v>-1.1617187273423625E-13</v>
      </c>
      <c r="L701" s="3">
        <v>0</v>
      </c>
      <c r="M701" s="4">
        <f t="shared" si="1436"/>
        <v>-9.988726185840176E-4</v>
      </c>
      <c r="N701" s="3">
        <f t="shared" ref="N701:W701" si="1546">-N$7*EXP(-($B$1+$A701)*N$7)*(N$7-M$7)*($B$4+IF(N$6=1,1,0)*$B$3)</f>
        <v>-9.7262963873541973E-4</v>
      </c>
      <c r="O701" s="3">
        <f t="shared" si="1546"/>
        <v>-2.4886678884533772E-5</v>
      </c>
      <c r="P701" s="3">
        <f t="shared" si="1546"/>
        <v>-1.297135406332414E-6</v>
      </c>
      <c r="Q701" s="3">
        <f t="shared" si="1546"/>
        <v>-5.6791451641292354E-8</v>
      </c>
      <c r="R701" s="3">
        <f t="shared" si="1546"/>
        <v>-2.2834791968753556E-9</v>
      </c>
      <c r="S701" s="3">
        <f t="shared" si="1546"/>
        <v>-8.7280425606981671E-11</v>
      </c>
      <c r="T701" s="3">
        <f t="shared" si="1546"/>
        <v>-3.2257978097325439E-12</v>
      </c>
      <c r="U701" s="3">
        <f t="shared" si="1546"/>
        <v>-1.1640045277848571E-13</v>
      </c>
      <c r="V701" s="3">
        <f t="shared" si="1546"/>
        <v>-4.125550923551858E-15</v>
      </c>
      <c r="W701" s="3">
        <f t="shared" si="1546"/>
        <v>-1.4419700893871796E-16</v>
      </c>
      <c r="X701" s="8">
        <f t="shared" si="1438"/>
        <v>4.8788869765275513E-4</v>
      </c>
      <c r="Y701" s="8">
        <f t="shared" ref="Y701:AF701" si="1547">(-EXP(-$B$1*Y$7)+EXP(-$B$1*X$7))*EXP(-Y$7*$A701)</f>
        <v>4.7263095173591141E-4</v>
      </c>
      <c r="Z701" s="8">
        <f t="shared" si="1547"/>
        <v>1.4780590318290394E-5</v>
      </c>
      <c r="AA701" s="8">
        <f t="shared" si="1547"/>
        <v>4.6223348122830794E-7</v>
      </c>
      <c r="AB701" s="8">
        <f t="shared" si="1547"/>
        <v>1.4455430166686081E-8</v>
      </c>
      <c r="AC701" s="8">
        <f t="shared" si="1547"/>
        <v>4.5206474604276082E-10</v>
      </c>
      <c r="AD701" s="8">
        <f t="shared" si="1547"/>
        <v>1.4137423256049367E-11</v>
      </c>
      <c r="AE701" s="8">
        <f t="shared" si="1547"/>
        <v>4.4211971420080837E-13</v>
      </c>
      <c r="AF701" s="8">
        <f t="shared" si="1547"/>
        <v>1.3826412221290984E-14</v>
      </c>
      <c r="AG701" s="3">
        <f t="shared" si="1440"/>
        <v>2.9042968183559063E-14</v>
      </c>
      <c r="AH701" s="9">
        <f t="shared" si="1441"/>
        <v>-4.421043812433726E-2</v>
      </c>
      <c r="AI701" s="9">
        <f t="shared" si="1442"/>
        <v>0.17684175249734904</v>
      </c>
      <c r="AJ701" s="8">
        <f t="shared" si="1443"/>
        <v>-2.156977307914062E-5</v>
      </c>
      <c r="AK701" s="7">
        <f t="shared" si="1444"/>
        <v>2.8530612390534125E-3</v>
      </c>
      <c r="AL701" s="7">
        <f t="shared" si="1445"/>
        <v>-9.988726185840176E-4</v>
      </c>
      <c r="AM701" s="10">
        <f t="shared" si="1446"/>
        <v>1.8326188473902544E-3</v>
      </c>
      <c r="AN701" s="8"/>
      <c r="AO701" s="10">
        <f>Fixing!B701</f>
        <v>1.8326042504878523E-3</v>
      </c>
      <c r="AP701" s="11">
        <f t="shared" si="1447"/>
        <v>-1.459690240207534E-8</v>
      </c>
      <c r="AR701" t="str">
        <f t="shared" si="1448"/>
        <v>6.8999999999999 -0.000998872618584018 -2.15697730791406E-05 0.00285306123905341 0.00183261884739025</v>
      </c>
    </row>
    <row r="702" spans="1:44" x14ac:dyDescent="0.3">
      <c r="A702" s="4">
        <f t="shared" si="1449"/>
        <v>6.9099999999998971</v>
      </c>
      <c r="B702" s="4">
        <f t="shared" si="1434"/>
        <v>1.6050404511227179E-2</v>
      </c>
      <c r="C702">
        <f>(C$7*EXP(-$B$1*C$7)-B$7*EXP(-$B$1*B$7))*EXP(-C$7*$A702)</f>
        <v>1.5558515330531235E-2</v>
      </c>
      <c r="D702">
        <f>(D$7*EXP(-$B$1*D$7)-C$7*EXP(-$B$1*C$7))*EXP(-D$7*$A702)</f>
        <v>4.7681803808708188E-4</v>
      </c>
      <c r="E702">
        <f>(E$7*EXP(-$B$1*E$7)-D$7*EXP(-$B$1*D$7))*EXP(-E$7*$A702)</f>
        <v>1.460948565028223E-5</v>
      </c>
      <c r="F702">
        <f>(F$7*EXP(-$B$1*F$7)-E$7*EXP(-$B$1*E$7))*EXP(-F$7*$A702)</f>
        <v>4.4751921618645222E-7</v>
      </c>
      <c r="G702">
        <f>(G$7*EXP(-$B$1*G$7)-F$7*EXP(-$B$1*F$7))*EXP(-G$7*$A702)</f>
        <v>1.3705017557641431E-8</v>
      </c>
      <c r="H702">
        <f>(H$7*EXP(-$B$1*H$7)-G$7*EXP(-$B$1*G$7))*EXP(-H$7*$A702)</f>
        <v>4.1959965192416921E-10</v>
      </c>
      <c r="I702">
        <f>(I$7*EXP(-$B$1*I$7)-H$7*EXP(-$B$1*H$7))*EXP(-I$7*$A702)</f>
        <v>1.2843238638962249E-11</v>
      </c>
      <c r="J702">
        <f>(J$7*EXP(-$B$1*J$7)-I$7*EXP(-$B$1*I$7))*EXP(-J$7*$A702)</f>
        <v>3.9300131509413831E-13</v>
      </c>
      <c r="K702" s="3">
        <f t="shared" si="1435"/>
        <v>-1.1106001779376542E-13</v>
      </c>
      <c r="L702" s="3">
        <v>0</v>
      </c>
      <c r="M702" s="4">
        <f t="shared" si="1436"/>
        <v>-9.9624097776389873E-4</v>
      </c>
      <c r="N702" s="3">
        <f t="shared" ref="N702:W702" si="1548">-N$7*EXP(-($B$1+$A702)*N$7)*(N$7-M$7)*($B$4+IF(N$6=1,1,0)*$B$3)</f>
        <v>-9.7020110157489494E-4</v>
      </c>
      <c r="O702" s="3">
        <f t="shared" si="1548"/>
        <v>-2.4700726984174846E-5</v>
      </c>
      <c r="P702" s="3">
        <f t="shared" si="1548"/>
        <v>-1.2810221315285033E-6</v>
      </c>
      <c r="Q702" s="3">
        <f t="shared" si="1548"/>
        <v>-5.5806246921980814E-8</v>
      </c>
      <c r="R702" s="3">
        <f t="shared" si="1548"/>
        <v>-2.2326746098501272E-9</v>
      </c>
      <c r="S702" s="3">
        <f t="shared" si="1548"/>
        <v>-8.4912916355522664E-11</v>
      </c>
      <c r="T702" s="3">
        <f t="shared" si="1548"/>
        <v>-3.1226446984377628E-12</v>
      </c>
      <c r="U702" s="3">
        <f t="shared" si="1548"/>
        <v>-1.1211626633641381E-13</v>
      </c>
      <c r="V702" s="3">
        <f t="shared" si="1548"/>
        <v>-3.9538886701532365E-15</v>
      </c>
      <c r="W702" s="3">
        <f t="shared" si="1548"/>
        <v>-1.3750777791836049E-16</v>
      </c>
      <c r="X702" s="8">
        <f t="shared" si="1438"/>
        <v>4.8537719202278743E-4</v>
      </c>
      <c r="Y702" s="8">
        <f t="shared" ref="Y702:AF702" si="1549">(-EXP(-$B$1*Y$7)+EXP(-$B$1*X$7))*EXP(-Y$7*$A702)</f>
        <v>4.7027369502994625E-4</v>
      </c>
      <c r="Z702" s="8">
        <f t="shared" si="1549"/>
        <v>1.4633520987337971E-5</v>
      </c>
      <c r="AA702" s="8">
        <f t="shared" si="1549"/>
        <v>4.5535172124229405E-7</v>
      </c>
      <c r="AB702" s="8">
        <f t="shared" si="1549"/>
        <v>1.4169193471464151E-8</v>
      </c>
      <c r="AC702" s="8">
        <f t="shared" si="1549"/>
        <v>4.4090322769407622E-10</v>
      </c>
      <c r="AD702" s="8">
        <f t="shared" si="1549"/>
        <v>1.3719599254717899E-11</v>
      </c>
      <c r="AE702" s="8">
        <f t="shared" si="1549"/>
        <v>4.2691319066654782E-13</v>
      </c>
      <c r="AF702" s="8">
        <f t="shared" si="1549"/>
        <v>1.3284270843583001E-14</v>
      </c>
      <c r="AG702" s="3">
        <f t="shared" si="1440"/>
        <v>2.7765004448441359E-14</v>
      </c>
      <c r="AH702" s="9">
        <f t="shared" si="1441"/>
        <v>-4.4100050071586135E-2</v>
      </c>
      <c r="AI702" s="9">
        <f t="shared" si="1442"/>
        <v>0.17640020028634454</v>
      </c>
      <c r="AJ702" s="8">
        <f t="shared" si="1443"/>
        <v>-2.1405158471810804E-5</v>
      </c>
      <c r="AK702" s="7">
        <f t="shared" si="1444"/>
        <v>2.8312945704573223E-3</v>
      </c>
      <c r="AL702" s="7">
        <f t="shared" si="1445"/>
        <v>-9.9624097776389873E-4</v>
      </c>
      <c r="AM702" s="10">
        <f t="shared" si="1446"/>
        <v>1.8136484342216128E-3</v>
      </c>
      <c r="AN702" s="8"/>
      <c r="AO702" s="10">
        <f>Fixing!B702</f>
        <v>1.8136339510053327E-3</v>
      </c>
      <c r="AP702" s="11">
        <f t="shared" si="1447"/>
        <v>-1.4483216280143998E-8</v>
      </c>
      <c r="AR702" t="str">
        <f t="shared" si="1448"/>
        <v>6.9099999999999 -0.000996240977763899 -2.14051584718108E-05 0.00283129457045732 0.00181364843422161</v>
      </c>
    </row>
    <row r="703" spans="1:44" x14ac:dyDescent="0.3">
      <c r="A703" s="4">
        <f t="shared" si="1449"/>
        <v>6.9199999999998969</v>
      </c>
      <c r="B703" s="4">
        <f t="shared" si="1434"/>
        <v>1.5967834953924492E-2</v>
      </c>
      <c r="C703">
        <f>(C$7*EXP(-$B$1*C$7)-B$7*EXP(-$B$1*B$7))*EXP(-C$7*$A703)</f>
        <v>1.5480916911589239E-2</v>
      </c>
      <c r="D703">
        <f>(D$7*EXP(-$B$1*D$7)-C$7*EXP(-$B$1*C$7))*EXP(-D$7*$A703)</f>
        <v>4.7207361933671992E-4</v>
      </c>
      <c r="E703">
        <f>(E$7*EXP(-$B$1*E$7)-D$7*EXP(-$B$1*D$7))*EXP(-E$7*$A703)</f>
        <v>1.4391978745552632E-5</v>
      </c>
      <c r="F703">
        <f>(F$7*EXP(-$B$1*F$7)-E$7*EXP(-$B$1*E$7))*EXP(-F$7*$A703)</f>
        <v>4.3865774198523966E-7</v>
      </c>
      <c r="G703">
        <f>(G$7*EXP(-$B$1*G$7)-F$7*EXP(-$B$1*F$7))*EXP(-G$7*$A703)</f>
        <v>1.3366639468490038E-8</v>
      </c>
      <c r="H703">
        <f>(H$7*EXP(-$B$1*H$7)-G$7*EXP(-$B$1*G$7))*EXP(-H$7*$A703)</f>
        <v>4.071986080883182E-10</v>
      </c>
      <c r="I703">
        <f>(I$7*EXP(-$B$1*I$7)-H$7*EXP(-$B$1*H$7))*EXP(-I$7*$A703)</f>
        <v>1.2401500792070402E-11</v>
      </c>
      <c r="J703">
        <f>(J$7*EXP(-$B$1*J$7)-I$7*EXP(-$B$1*I$7))*EXP(-J$7*$A703)</f>
        <v>3.7759151311542291E-13</v>
      </c>
      <c r="K703" s="3">
        <f t="shared" si="1435"/>
        <v>-1.0617309734317921E-13</v>
      </c>
      <c r="L703" s="3">
        <v>0</v>
      </c>
      <c r="M703" s="4">
        <f t="shared" si="1436"/>
        <v>-9.9361700857766443E-4</v>
      </c>
      <c r="N703" s="3">
        <f t="shared" ref="N703:W703" si="1550">-N$7*EXP(-($B$1+$A703)*N$7)*(N$7-M$7)*($B$4+IF(N$6=1,1,0)*$B$3)</f>
        <v>-9.6777862817441296E-4</v>
      </c>
      <c r="O703" s="3">
        <f t="shared" si="1550"/>
        <v>-2.4516164506221657E-5</v>
      </c>
      <c r="P703" s="3">
        <f t="shared" si="1550"/>
        <v>-1.2651090190389016E-6</v>
      </c>
      <c r="Q703" s="3">
        <f t="shared" si="1550"/>
        <v>-5.4838133301961552E-8</v>
      </c>
      <c r="R703" s="3">
        <f t="shared" si="1550"/>
        <v>-2.1830003620311134E-9</v>
      </c>
      <c r="S703" s="3">
        <f t="shared" si="1550"/>
        <v>-8.2609626544067104E-11</v>
      </c>
      <c r="T703" s="3">
        <f t="shared" si="1550"/>
        <v>-3.0227901709344662E-12</v>
      </c>
      <c r="U703" s="3">
        <f t="shared" si="1550"/>
        <v>-1.0798976187093489E-13</v>
      </c>
      <c r="V703" s="3">
        <f t="shared" si="1550"/>
        <v>-3.789369203206156E-15</v>
      </c>
      <c r="W703" s="3">
        <f t="shared" si="1550"/>
        <v>-1.3112885716014389E-16</v>
      </c>
      <c r="X703" s="8">
        <f t="shared" si="1438"/>
        <v>4.8287901503643463E-4</v>
      </c>
      <c r="Y703" s="8">
        <f t="shared" ref="Y703:AF703" si="1551">(-EXP(-$B$1*Y$7)+EXP(-$B$1*X$7))*EXP(-Y$7*$A703)</f>
        <v>4.6792819519085019E-4</v>
      </c>
      <c r="Z703" s="8">
        <f t="shared" si="1551"/>
        <v>1.448791502067892E-5</v>
      </c>
      <c r="AA703" s="8">
        <f t="shared" si="1551"/>
        <v>4.4857241731458918E-7</v>
      </c>
      <c r="AB703" s="8">
        <f t="shared" si="1551"/>
        <v>1.3888624642555905E-8</v>
      </c>
      <c r="AC703" s="8">
        <f t="shared" si="1551"/>
        <v>4.3001728821531802E-10</v>
      </c>
      <c r="AD703" s="8">
        <f t="shared" si="1551"/>
        <v>1.331412381881641E-11</v>
      </c>
      <c r="AE703" s="8">
        <f t="shared" si="1551"/>
        <v>4.1222968917941769E-13</v>
      </c>
      <c r="AF703" s="8">
        <f t="shared" si="1551"/>
        <v>1.2763387133353683E-14</v>
      </c>
      <c r="AG703" s="3">
        <f t="shared" si="1440"/>
        <v>2.6543274335794807E-14</v>
      </c>
      <c r="AH703" s="9">
        <f t="shared" si="1441"/>
        <v>-4.3989937644291502E-2</v>
      </c>
      <c r="AI703" s="9">
        <f t="shared" si="1442"/>
        <v>0.17595975057716601</v>
      </c>
      <c r="AJ703" s="8">
        <f t="shared" si="1443"/>
        <v>-2.1241817761189658E-5</v>
      </c>
      <c r="AK703" s="7">
        <f t="shared" si="1444"/>
        <v>2.8096962557499065E-3</v>
      </c>
      <c r="AL703" s="7">
        <f t="shared" si="1445"/>
        <v>-9.9361700857766443E-4</v>
      </c>
      <c r="AM703" s="10">
        <f t="shared" si="1446"/>
        <v>1.7948374294110526E-3</v>
      </c>
      <c r="AN703" s="8"/>
      <c r="AO703" s="10">
        <f>Fixing!B703</f>
        <v>1.7948230589733313E-3</v>
      </c>
      <c r="AP703" s="11">
        <f t="shared" si="1447"/>
        <v>-1.4370437721299839E-8</v>
      </c>
      <c r="AR703" t="str">
        <f t="shared" si="1448"/>
        <v>6.9199999999999 -0.000993617008577664 -2.12418177611897E-05 0.00280969625574991 0.00179483742941105</v>
      </c>
    </row>
    <row r="704" spans="1:44" x14ac:dyDescent="0.3">
      <c r="A704" s="4">
        <f t="shared" si="1449"/>
        <v>6.9299999999998967</v>
      </c>
      <c r="B704" s="4">
        <f t="shared" si="1434"/>
        <v>1.588570305056778E-2</v>
      </c>
      <c r="C704">
        <f>(C$7*EXP(-$B$1*C$7)-B$7*EXP(-$B$1*B$7))*EXP(-C$7*$A704)</f>
        <v>1.5403705516376332E-2</v>
      </c>
      <c r="D704">
        <f>(D$7*EXP(-$B$1*D$7)-C$7*EXP(-$B$1*C$7))*EXP(-D$7*$A704)</f>
        <v>4.673764083416877E-4</v>
      </c>
      <c r="E704">
        <f>(E$7*EXP(-$B$1*E$7)-D$7*EXP(-$B$1*D$7))*EXP(-E$7*$A704)</f>
        <v>1.4177710096757423E-5</v>
      </c>
      <c r="F704">
        <f>(F$7*EXP(-$B$1*F$7)-E$7*EXP(-$B$1*E$7))*EXP(-F$7*$A704)</f>
        <v>4.2997173672966904E-7</v>
      </c>
      <c r="G704">
        <f>(G$7*EXP(-$B$1*G$7)-F$7*EXP(-$B$1*F$7))*EXP(-G$7*$A704)</f>
        <v>1.3036615964127476E-8</v>
      </c>
      <c r="H704">
        <f>(H$7*EXP(-$B$1*H$7)-G$7*EXP(-$B$1*G$7))*EXP(-H$7*$A704)</f>
        <v>3.9516407048647882E-10</v>
      </c>
      <c r="I704">
        <f>(I$7*EXP(-$B$1*I$7)-H$7*EXP(-$B$1*H$7))*EXP(-I$7*$A704)</f>
        <v>1.197495633454568E-11</v>
      </c>
      <c r="J704">
        <f>(J$7*EXP(-$B$1*J$7)-I$7*EXP(-$B$1*I$7))*EXP(-J$7*$A704)</f>
        <v>3.6278593811484464E-13</v>
      </c>
      <c r="K704" s="3">
        <f t="shared" si="1435"/>
        <v>-1.0150121369850009E-13</v>
      </c>
      <c r="L704" s="3">
        <v>0</v>
      </c>
      <c r="M704" s="4">
        <f t="shared" si="1436"/>
        <v>-9.910006826932096E-4</v>
      </c>
      <c r="N704" s="3">
        <f t="shared" ref="N704:W704" si="1552">-N$7*EXP(-($B$1+$A704)*N$7)*(N$7-M$7)*($B$4+IF(N$6=1,1,0)*$B$3)</f>
        <v>-9.6536220339350754E-4</v>
      </c>
      <c r="O704" s="3">
        <f t="shared" si="1552"/>
        <v>-2.4332981068986199E-5</v>
      </c>
      <c r="P704" s="3">
        <f t="shared" si="1552"/>
        <v>-1.2493935824074115E-6</v>
      </c>
      <c r="Q704" s="3">
        <f t="shared" si="1552"/>
        <v>-5.3886814288871823E-8</v>
      </c>
      <c r="R704" s="3">
        <f t="shared" si="1552"/>
        <v>-2.1344313047694246E-9</v>
      </c>
      <c r="S704" s="3">
        <f t="shared" si="1552"/>
        <v>-8.0368814199918687E-11</v>
      </c>
      <c r="T704" s="3">
        <f t="shared" si="1552"/>
        <v>-2.9261287465939779E-12</v>
      </c>
      <c r="U704" s="3">
        <f t="shared" si="1552"/>
        <v>-1.0401513580508519E-13</v>
      </c>
      <c r="V704" s="3">
        <f t="shared" si="1552"/>
        <v>-3.6316953146914989E-15</v>
      </c>
      <c r="W704" s="3">
        <f t="shared" si="1552"/>
        <v>-1.2504585151782546E-16</v>
      </c>
      <c r="X704" s="8">
        <f t="shared" si="1438"/>
        <v>4.8039409185056739E-4</v>
      </c>
      <c r="Y704" s="8">
        <f t="shared" ref="Y704:AF704" si="1553">(-EXP(-$B$1*Y$7)+EXP(-$B$1*X$7))*EXP(-Y$7*$A704)</f>
        <v>4.6559439358100524E-4</v>
      </c>
      <c r="Z704" s="8">
        <f t="shared" si="1553"/>
        <v>1.4343757857595242E-5</v>
      </c>
      <c r="AA704" s="8">
        <f t="shared" si="1553"/>
        <v>4.4189404407320996E-7</v>
      </c>
      <c r="AB704" s="8">
        <f t="shared" si="1553"/>
        <v>1.3613611448688813E-8</v>
      </c>
      <c r="AC704" s="8">
        <f t="shared" si="1553"/>
        <v>4.1940012353994454E-10</v>
      </c>
      <c r="AD704" s="8">
        <f t="shared" si="1553"/>
        <v>1.2920631993082224E-11</v>
      </c>
      <c r="AE704" s="8">
        <f t="shared" si="1553"/>
        <v>3.9805122061381882E-13</v>
      </c>
      <c r="AF704" s="8">
        <f t="shared" si="1553"/>
        <v>1.2262927565538874E-14</v>
      </c>
      <c r="AG704" s="3">
        <f t="shared" si="1440"/>
        <v>2.5375303424625027E-14</v>
      </c>
      <c r="AH704" s="9">
        <f t="shared" si="1441"/>
        <v>-4.3880100154250347E-2</v>
      </c>
      <c r="AI704" s="9">
        <f t="shared" si="1442"/>
        <v>0.17552040061700139</v>
      </c>
      <c r="AJ704" s="8">
        <f t="shared" si="1443"/>
        <v>-2.1079740863913037E-5</v>
      </c>
      <c r="AK704" s="7">
        <f t="shared" si="1444"/>
        <v>2.7882649635183779E-3</v>
      </c>
      <c r="AL704" s="7">
        <f t="shared" si="1445"/>
        <v>-9.910006826932096E-4</v>
      </c>
      <c r="AM704" s="10">
        <f t="shared" si="1446"/>
        <v>1.7761845399612553E-3</v>
      </c>
      <c r="AN704" s="8"/>
      <c r="AO704" s="10">
        <f>Fixing!B704</f>
        <v>1.7761702814001773E-3</v>
      </c>
      <c r="AP704" s="11">
        <f t="shared" si="1447"/>
        <v>-1.4258561077933746E-8</v>
      </c>
      <c r="AR704" t="str">
        <f t="shared" si="1448"/>
        <v>6.9299999999999 -0.00099100068269321 -0.000021079740863913 0.00278826496351838 0.00177618453996126</v>
      </c>
    </row>
    <row r="705" spans="1:44" x14ac:dyDescent="0.3">
      <c r="A705" s="4">
        <f t="shared" si="1449"/>
        <v>6.9399999999998965</v>
      </c>
      <c r="B705" s="4">
        <f t="shared" si="1434"/>
        <v>1.5804006349239626E-2</v>
      </c>
      <c r="C705">
        <f>(C$7*EXP(-$B$1*C$7)-B$7*EXP(-$B$1*B$7))*EXP(-C$7*$A705)</f>
        <v>1.5326879214603613E-2</v>
      </c>
      <c r="D705">
        <f>(D$7*EXP(-$B$1*D$7)-C$7*EXP(-$B$1*C$7))*EXP(-D$7*$A705)</f>
        <v>4.6272593537697134E-4</v>
      </c>
      <c r="E705">
        <f>(E$7*EXP(-$B$1*E$7)-D$7*EXP(-$B$1*D$7))*EXP(-E$7*$A705)</f>
        <v>1.3966631492546648E-5</v>
      </c>
      <c r="F705">
        <f>(F$7*EXP(-$B$1*F$7)-E$7*EXP(-$B$1*E$7))*EXP(-F$7*$A705)</f>
        <v>4.2145772590182324E-7</v>
      </c>
      <c r="G705">
        <f>(G$7*EXP(-$B$1*G$7)-F$7*EXP(-$B$1*F$7))*EXP(-G$7*$A705)</f>
        <v>1.2714740769120299E-8</v>
      </c>
      <c r="H705">
        <f>(H$7*EXP(-$B$1*H$7)-G$7*EXP(-$B$1*G$7))*EXP(-H$7*$A705)</f>
        <v>3.834852072224521E-10</v>
      </c>
      <c r="I705">
        <f>(I$7*EXP(-$B$1*I$7)-H$7*EXP(-$B$1*H$7))*EXP(-I$7*$A705)</f>
        <v>1.1563082696085202E-11</v>
      </c>
      <c r="J705">
        <f>(J$7*EXP(-$B$1*J$7)-I$7*EXP(-$B$1*I$7))*EXP(-J$7*$A705)</f>
        <v>3.4856089801371129E-13</v>
      </c>
      <c r="K705" s="3">
        <f t="shared" si="1435"/>
        <v>-9.7034904698769284E-14</v>
      </c>
      <c r="L705" s="3">
        <v>0</v>
      </c>
      <c r="M705" s="4">
        <f t="shared" si="1436"/>
        <v>-9.8839197193044512E-4</v>
      </c>
      <c r="N705" s="3">
        <f t="shared" ref="N705:W705" si="1554">-N$7*EXP(-($B$1+$A705)*N$7)*(N$7-M$7)*($B$4+IF(N$6=1,1,0)*$B$3)</f>
        <v>-9.6295181212951585E-4</v>
      </c>
      <c r="O705" s="3">
        <f t="shared" si="1554"/>
        <v>-2.4151166368351783E-5</v>
      </c>
      <c r="P705" s="3">
        <f t="shared" si="1554"/>
        <v>-1.2338733660650829E-6</v>
      </c>
      <c r="Q705" s="3">
        <f t="shared" si="1554"/>
        <v>-5.2951998533828588E-8</v>
      </c>
      <c r="R705" s="3">
        <f t="shared" si="1554"/>
        <v>-2.08694284894249E-9</v>
      </c>
      <c r="S705" s="3">
        <f t="shared" si="1554"/>
        <v>-7.8188784601943441E-11</v>
      </c>
      <c r="T705" s="3">
        <f t="shared" si="1554"/>
        <v>-2.8325583177997046E-12</v>
      </c>
      <c r="U705" s="3">
        <f t="shared" si="1554"/>
        <v>-1.0018679816593145E-13</v>
      </c>
      <c r="V705" s="3">
        <f t="shared" si="1554"/>
        <v>-3.4805821632774262E-15</v>
      </c>
      <c r="W705" s="3">
        <f t="shared" si="1554"/>
        <v>-1.1924503362918578E-16</v>
      </c>
      <c r="X705" s="8">
        <f t="shared" si="1438"/>
        <v>4.7792234808450548E-4</v>
      </c>
      <c r="Y705" s="8">
        <f t="shared" ref="Y705:AF705" si="1555">(-EXP(-$B$1*Y$7)+EXP(-$B$1*X$7))*EXP(-Y$7*$A705)</f>
        <v>4.632722318552496E-4</v>
      </c>
      <c r="Z705" s="8">
        <f t="shared" si="1555"/>
        <v>1.4201035082250498E-5</v>
      </c>
      <c r="AA705" s="8">
        <f t="shared" si="1555"/>
        <v>4.3531509885600161E-7</v>
      </c>
      <c r="AB705" s="8">
        <f t="shared" si="1555"/>
        <v>1.3344043880918435E-8</v>
      </c>
      <c r="AC705" s="8">
        <f t="shared" si="1555"/>
        <v>4.0904509759441432E-10</v>
      </c>
      <c r="AD705" s="8">
        <f t="shared" si="1555"/>
        <v>1.2538769608310634E-11</v>
      </c>
      <c r="AE705" s="8">
        <f t="shared" si="1555"/>
        <v>3.8436041457264024E-13</v>
      </c>
      <c r="AF705" s="8">
        <f t="shared" si="1555"/>
        <v>1.1782091298059669E-14</v>
      </c>
      <c r="AG705" s="3">
        <f t="shared" si="1440"/>
        <v>2.4258726174692324E-14</v>
      </c>
      <c r="AH705" s="9">
        <f t="shared" si="1441"/>
        <v>-4.3770536914977995E-2</v>
      </c>
      <c r="AI705" s="9">
        <f t="shared" si="1442"/>
        <v>0.17508214765991198</v>
      </c>
      <c r="AJ705" s="8">
        <f t="shared" si="1443"/>
        <v>-2.0918917779325809E-5</v>
      </c>
      <c r="AK705" s="7">
        <f t="shared" si="1444"/>
        <v>2.7669993732557588E-3</v>
      </c>
      <c r="AL705" s="7">
        <f t="shared" si="1445"/>
        <v>-9.8839197193044512E-4</v>
      </c>
      <c r="AM705" s="10">
        <f t="shared" si="1446"/>
        <v>1.7576884835459881E-3</v>
      </c>
      <c r="AN705" s="8"/>
      <c r="AO705" s="10">
        <f>Fixing!B705</f>
        <v>1.7576743359651022E-3</v>
      </c>
      <c r="AP705" s="11">
        <f t="shared" si="1447"/>
        <v>-1.4147580885883609E-8</v>
      </c>
      <c r="AR705" t="str">
        <f t="shared" si="1448"/>
        <v>6.9399999999999 -0.000988391971930445 -2.09189177793258E-05 0.00276699937325576 0.00175768848354599</v>
      </c>
    </row>
    <row r="706" spans="1:44" x14ac:dyDescent="0.3">
      <c r="A706" s="4">
        <f t="shared" si="1449"/>
        <v>6.9499999999998963</v>
      </c>
      <c r="B706" s="4">
        <f t="shared" si="1434"/>
        <v>1.5722742413115772E-2</v>
      </c>
      <c r="C706">
        <f>(C$7*EXP(-$B$1*C$7)-B$7*EXP(-$B$1*B$7))*EXP(-C$7*$A706)</f>
        <v>1.5250436085609534E-2</v>
      </c>
      <c r="D706">
        <f>(D$7*EXP(-$B$1*D$7)-C$7*EXP(-$B$1*C$7))*EXP(-D$7*$A706)</f>
        <v>4.5812173539139885E-4</v>
      </c>
      <c r="E706">
        <f>(E$7*EXP(-$B$1*E$7)-D$7*EXP(-$B$1*D$7))*EXP(-E$7*$A706)</f>
        <v>1.3758695439343837E-5</v>
      </c>
      <c r="F706">
        <f>(F$7*EXP(-$B$1*F$7)-E$7*EXP(-$B$1*E$7))*EXP(-F$7*$A706)</f>
        <v>4.1311230378384949E-7</v>
      </c>
      <c r="G706">
        <f>(G$7*EXP(-$B$1*G$7)-F$7*EXP(-$B$1*F$7))*EXP(-G$7*$A706)</f>
        <v>1.2400812700993791E-8</v>
      </c>
      <c r="H706">
        <f>(H$7*EXP(-$B$1*H$7)-G$7*EXP(-$B$1*G$7))*EXP(-H$7*$A706)</f>
        <v>3.7215150653095238E-10</v>
      </c>
      <c r="I706">
        <f>(I$7*EXP(-$B$1*I$7)-H$7*EXP(-$B$1*H$7))*EXP(-I$7*$A706)</f>
        <v>1.1165375279974013E-11</v>
      </c>
      <c r="J706">
        <f>(J$7*EXP(-$B$1*J$7)-I$7*EXP(-$B$1*I$7))*EXP(-J$7*$A706)</f>
        <v>3.3489362971302408E-13</v>
      </c>
      <c r="K706" s="3">
        <f t="shared" si="1435"/>
        <v>-9.2765124541938417E-14</v>
      </c>
      <c r="L706" s="3">
        <v>0</v>
      </c>
      <c r="M706" s="4">
        <f t="shared" si="1436"/>
        <v>-9.8579084826013689E-4</v>
      </c>
      <c r="N706" s="3">
        <f t="shared" ref="N706:W706" si="1556">-N$7*EXP(-($B$1+$A706)*N$7)*(N$7-M$7)*($B$4+IF(N$6=1,1,0)*$B$3)</f>
        <v>-9.6054743931748448E-4</v>
      </c>
      <c r="O706" s="3">
        <f t="shared" si="1556"/>
        <v>-2.3970710177193605E-5</v>
      </c>
      <c r="P706" s="3">
        <f t="shared" si="1556"/>
        <v>-1.2185459449465376E-6</v>
      </c>
      <c r="Q706" s="3">
        <f t="shared" si="1556"/>
        <v>-5.203339974220033E-8</v>
      </c>
      <c r="R706" s="3">
        <f t="shared" si="1556"/>
        <v>-2.0405109525053075E-9</v>
      </c>
      <c r="S706" s="3">
        <f t="shared" si="1556"/>
        <v>-7.6067888998856117E-11</v>
      </c>
      <c r="T706" s="3">
        <f t="shared" si="1556"/>
        <v>-2.7419800420865162E-12</v>
      </c>
      <c r="U706" s="3">
        <f t="shared" si="1556"/>
        <v>-9.6499364722747678E-14</v>
      </c>
      <c r="V706" s="3">
        <f t="shared" si="1556"/>
        <v>-3.3357567597473679E-15</v>
      </c>
      <c r="W706" s="3">
        <f t="shared" si="1556"/>
        <v>-1.1371331293784381E-16</v>
      </c>
      <c r="X706" s="8">
        <f t="shared" si="1438"/>
        <v>4.754637098167314E-4</v>
      </c>
      <c r="Y706" s="8">
        <f t="shared" ref="Y706:AF706" si="1557">(-EXP(-$B$1*Y$7)+EXP(-$B$1*X$7))*EXP(-Y$7*$A706)</f>
        <v>4.6096165195941909E-4</v>
      </c>
      <c r="Z706" s="8">
        <f t="shared" si="1557"/>
        <v>1.4059732422248211E-5</v>
      </c>
      <c r="AA706" s="8">
        <f t="shared" si="1557"/>
        <v>4.2883410137253447E-7</v>
      </c>
      <c r="AB706" s="8">
        <f t="shared" si="1557"/>
        <v>1.3079814108623383E-8</v>
      </c>
      <c r="AC706" s="8">
        <f t="shared" si="1557"/>
        <v>3.9894573815042958E-10</v>
      </c>
      <c r="AD706" s="8">
        <f t="shared" si="1557"/>
        <v>1.2168192962578818E-11</v>
      </c>
      <c r="AE706" s="8">
        <f t="shared" si="1557"/>
        <v>3.7114049810634503E-13</v>
      </c>
      <c r="AF706" s="8">
        <f t="shared" si="1557"/>
        <v>1.1320108890304226E-14</v>
      </c>
      <c r="AG706" s="3">
        <f t="shared" si="1440"/>
        <v>2.319128113548461E-14</v>
      </c>
      <c r="AH706" s="9">
        <f t="shared" si="1441"/>
        <v>-4.3661247241703845E-2</v>
      </c>
      <c r="AI706" s="9">
        <f t="shared" si="1442"/>
        <v>0.17464498896681538</v>
      </c>
      <c r="AJ706" s="8">
        <f t="shared" si="1443"/>
        <v>-2.0759338588766042E-5</v>
      </c>
      <c r="AK706" s="7">
        <f t="shared" si="1444"/>
        <v>2.7458981752666841E-3</v>
      </c>
      <c r="AL706" s="7">
        <f t="shared" si="1445"/>
        <v>-9.8579084826013689E-4</v>
      </c>
      <c r="AM706" s="10">
        <f t="shared" si="1446"/>
        <v>1.7393479884177812E-3</v>
      </c>
      <c r="AN706" s="8"/>
      <c r="AO706" s="10">
        <f>Fixing!B706</f>
        <v>1.739333950933776E-3</v>
      </c>
      <c r="AP706" s="11">
        <f t="shared" si="1447"/>
        <v>-1.4037484005269621E-8</v>
      </c>
      <c r="AR706" t="str">
        <f t="shared" si="1448"/>
        <v>6.9499999999999 -0.000985790848260137 -0.000020759338588766 0.00274589817526668 0.00173934798841778</v>
      </c>
    </row>
    <row r="707" spans="1:44" x14ac:dyDescent="0.3">
      <c r="A707" s="4">
        <f t="shared" si="1449"/>
        <v>6.959999999999896</v>
      </c>
      <c r="B707" s="4">
        <f t="shared" si="1434"/>
        <v>1.564190882035852E-2</v>
      </c>
      <c r="C707">
        <f>(C$7*EXP(-$B$1*C$7)-B$7*EXP(-$B$1*B$7))*EXP(-C$7*$A707)</f>
        <v>1.517437421831189E-2</v>
      </c>
      <c r="D707">
        <f>(D$7*EXP(-$B$1*D$7)-C$7*EXP(-$B$1*C$7))*EXP(-D$7*$A707)</f>
        <v>4.5356334796113493E-4</v>
      </c>
      <c r="E707">
        <f>(E$7*EXP(-$B$1*E$7)-D$7*EXP(-$B$1*D$7))*EXP(-E$7*$A707)</f>
        <v>1.3553855150659812E-5</v>
      </c>
      <c r="F707">
        <f>(F$7*EXP(-$B$1*F$7)-E$7*EXP(-$B$1*E$7))*EXP(-F$7*$A707)</f>
        <v>4.0493213209562665E-7</v>
      </c>
      <c r="G707">
        <f>(G$7*EXP(-$B$1*G$7)-F$7*EXP(-$B$1*F$7))*EXP(-G$7*$A707)</f>
        <v>1.2094635544486102E-8</v>
      </c>
      <c r="H707">
        <f>(H$7*EXP(-$B$1*H$7)-G$7*EXP(-$B$1*G$7))*EXP(-H$7*$A707)</f>
        <v>3.6115276731631081E-10</v>
      </c>
      <c r="I707">
        <f>(I$7*EXP(-$B$1*I$7)-H$7*EXP(-$B$1*H$7))*EXP(-I$7*$A707)</f>
        <v>1.0781346844891248E-11</v>
      </c>
      <c r="J707">
        <f>(J$7*EXP(-$B$1*J$7)-I$7*EXP(-$B$1*I$7))*EXP(-J$7*$A707)</f>
        <v>3.2176226266766248E-13</v>
      </c>
      <c r="K707" s="3">
        <f t="shared" si="1435"/>
        <v>-8.8683225464027195E-14</v>
      </c>
      <c r="L707" s="3">
        <v>0</v>
      </c>
      <c r="M707" s="4">
        <f t="shared" si="1436"/>
        <v>-9.8319728380275874E-4</v>
      </c>
      <c r="N707" s="3">
        <f t="shared" ref="N707:W707" si="1558">-N$7*EXP(-($B$1+$A707)*N$7)*(N$7-M$7)*($B$4+IF(N$6=1,1,0)*$B$3)</f>
        <v>-9.5814906993007566E-4</v>
      </c>
      <c r="O707" s="3">
        <f t="shared" si="1558"/>
        <v>-2.3791602344803291E-5</v>
      </c>
      <c r="P707" s="3">
        <f t="shared" si="1558"/>
        <v>-1.2034089241110384E-6</v>
      </c>
      <c r="Q707" s="3">
        <f t="shared" si="1558"/>
        <v>-5.1130736585927602E-8</v>
      </c>
      <c r="R707" s="3">
        <f t="shared" si="1558"/>
        <v>-1.99511210831862E-9</v>
      </c>
      <c r="S707" s="3">
        <f t="shared" si="1558"/>
        <v>-7.400452336227353E-11</v>
      </c>
      <c r="T707" s="3">
        <f t="shared" si="1558"/>
        <v>-2.6542982377291398E-12</v>
      </c>
      <c r="U707" s="3">
        <f t="shared" si="1558"/>
        <v>-9.2947649414556375E-14</v>
      </c>
      <c r="V707" s="3">
        <f t="shared" si="1558"/>
        <v>-3.1969574738389232E-15</v>
      </c>
      <c r="W707" s="3">
        <f t="shared" si="1558"/>
        <v>-1.0843820615213571E-16</v>
      </c>
      <c r="X707" s="8">
        <f t="shared" si="1438"/>
        <v>4.7301810358163157E-4</v>
      </c>
      <c r="Y707" s="8">
        <f t="shared" ref="Y707:AF707" si="1559">(-EXP(-$B$1*Y$7)+EXP(-$B$1*X$7))*EXP(-Y$7*$A707)</f>
        <v>4.5866259612889596E-4</v>
      </c>
      <c r="Z707" s="8">
        <f t="shared" si="1559"/>
        <v>1.3919835747204633E-5</v>
      </c>
      <c r="AA707" s="8">
        <f t="shared" si="1559"/>
        <v>4.224495933710336E-7</v>
      </c>
      <c r="AB707" s="8">
        <f t="shared" si="1559"/>
        <v>1.2820816436371623E-8</v>
      </c>
      <c r="AC707" s="8">
        <f t="shared" si="1559"/>
        <v>3.8909573277957427E-10</v>
      </c>
      <c r="AD707" s="8">
        <f t="shared" si="1559"/>
        <v>1.1808568511890991E-11</v>
      </c>
      <c r="AE707" s="8">
        <f t="shared" si="1559"/>
        <v>3.5837527516401782E-13</v>
      </c>
      <c r="AF707" s="8">
        <f t="shared" si="1559"/>
        <v>1.0876241071858635E-14</v>
      </c>
      <c r="AG707" s="3">
        <f t="shared" si="1440"/>
        <v>2.2170806366006805E-14</v>
      </c>
      <c r="AH707" s="9">
        <f t="shared" si="1441"/>
        <v>-4.355223045136708E-2</v>
      </c>
      <c r="AI707" s="9">
        <f t="shared" si="1442"/>
        <v>0.17420892180546832</v>
      </c>
      <c r="AJ707" s="8">
        <f t="shared" si="1443"/>
        <v>-2.0600993454855841E-5</v>
      </c>
      <c r="AK707" s="7">
        <f t="shared" si="1444"/>
        <v>2.7249600705741028E-3</v>
      </c>
      <c r="AL707" s="7">
        <f t="shared" si="1445"/>
        <v>-9.8319728380275874E-4</v>
      </c>
      <c r="AM707" s="10">
        <f t="shared" si="1446"/>
        <v>1.7211617933164884E-3</v>
      </c>
      <c r="AN707" s="8"/>
      <c r="AO707" s="10">
        <f>Fixing!B707</f>
        <v>1.7211478650471772E-3</v>
      </c>
      <c r="AP707" s="11">
        <f t="shared" si="1447"/>
        <v>-1.3928269311123606E-8</v>
      </c>
      <c r="AR707" t="str">
        <f t="shared" si="1448"/>
        <v>6.9599999999999 -0.000983197283802759 -2.06009934548558E-05 0.0027249600705741 0.00172116179331649</v>
      </c>
    </row>
    <row r="708" spans="1:44" x14ac:dyDescent="0.3">
      <c r="A708" s="4">
        <f t="shared" si="1449"/>
        <v>6.9699999999998958</v>
      </c>
      <c r="B708" s="4">
        <f t="shared" si="1434"/>
        <v>1.5561503164010806E-2</v>
      </c>
      <c r="C708">
        <f>(C$7*EXP(-$B$1*C$7)-B$7*EXP(-$B$1*B$7))*EXP(-C$7*$A708)</f>
        <v>1.5098691711160036E-2</v>
      </c>
      <c r="D708">
        <f>(D$7*EXP(-$B$1*D$7)-C$7*EXP(-$B$1*C$7))*EXP(-D$7*$A708)</f>
        <v>4.4905031724363776E-4</v>
      </c>
      <c r="E708">
        <f>(E$7*EXP(-$B$1*E$7)-D$7*EXP(-$B$1*D$7))*EXP(-E$7*$A708)</f>
        <v>1.3352064536565465E-5</v>
      </c>
      <c r="F708">
        <f>(F$7*EXP(-$B$1*F$7)-E$7*EXP(-$B$1*E$7))*EXP(-F$7*$A708)</f>
        <v>3.9691393865940924E-7</v>
      </c>
      <c r="G708">
        <f>(G$7*EXP(-$B$1*G$7)-F$7*EXP(-$B$1*F$7))*EXP(-G$7*$A708)</f>
        <v>1.179601792890746E-8</v>
      </c>
      <c r="H708">
        <f>(H$7*EXP(-$B$1*H$7)-G$7*EXP(-$B$1*G$7))*EXP(-H$7*$A708)</f>
        <v>3.5047908997079829E-10</v>
      </c>
      <c r="I708">
        <f>(I$7*EXP(-$B$1*I$7)-H$7*EXP(-$B$1*H$7))*EXP(-I$7*$A708)</f>
        <v>1.0410526907978451E-11</v>
      </c>
      <c r="J708">
        <f>(J$7*EXP(-$B$1*J$7)-I$7*EXP(-$B$1*I$7))*EXP(-J$7*$A708)</f>
        <v>3.0914578388884619E-13</v>
      </c>
      <c r="K708" s="3">
        <f t="shared" si="1435"/>
        <v>-8.4780940224447236E-14</v>
      </c>
      <c r="L708" s="3">
        <v>0</v>
      </c>
      <c r="M708" s="4">
        <f t="shared" si="1436"/>
        <v>-9.8061125082735058E-4</v>
      </c>
      <c r="N708" s="3">
        <f t="shared" ref="N708:W708" si="1560">-N$7*EXP(-($B$1+$A708)*N$7)*(N$7-M$7)*($B$4+IF(N$6=1,1,0)*$B$3)</f>
        <v>-9.5575668897747294E-4</v>
      </c>
      <c r="O708" s="3">
        <f t="shared" si="1560"/>
        <v>-2.3613832796318071E-5</v>
      </c>
      <c r="P708" s="3">
        <f t="shared" si="1560"/>
        <v>-1.1884599383682885E-6</v>
      </c>
      <c r="Q708" s="3">
        <f t="shared" si="1560"/>
        <v>-5.0243732617363706E-8</v>
      </c>
      <c r="R708" s="3">
        <f t="shared" si="1560"/>
        <v>-1.950723332247938E-9</v>
      </c>
      <c r="S708" s="3">
        <f t="shared" si="1560"/>
        <v>-7.1997127173591541E-11</v>
      </c>
      <c r="T708" s="3">
        <f t="shared" si="1560"/>
        <v>-2.5694202826694833E-12</v>
      </c>
      <c r="U708" s="3">
        <f t="shared" si="1560"/>
        <v>-8.9526657056372897E-14</v>
      </c>
      <c r="V708" s="3">
        <f t="shared" si="1560"/>
        <v>-3.0639335616031557E-15</v>
      </c>
      <c r="W708" s="3">
        <f t="shared" si="1560"/>
        <v>-1.0340780907439147E-16</v>
      </c>
      <c r="X708" s="8">
        <f t="shared" si="1438"/>
        <v>4.7058545636626399E-4</v>
      </c>
      <c r="Y708" s="8">
        <f t="shared" ref="Y708:AF708" si="1561">(-EXP(-$B$1*Y$7)+EXP(-$B$1*X$7))*EXP(-Y$7*$A708)</f>
        <v>4.5637500688716485E-4</v>
      </c>
      <c r="Z708" s="8">
        <f t="shared" si="1561"/>
        <v>1.3781331067335676E-5</v>
      </c>
      <c r="AA708" s="8">
        <f t="shared" si="1561"/>
        <v>4.1616013831026453E-7</v>
      </c>
      <c r="AB708" s="8">
        <f t="shared" si="1561"/>
        <v>1.2566947261640914E-8</v>
      </c>
      <c r="AC708" s="8">
        <f t="shared" si="1561"/>
        <v>3.7948892490784538E-10</v>
      </c>
      <c r="AD708" s="8">
        <f t="shared" si="1561"/>
        <v>1.1459572569966192E-11</v>
      </c>
      <c r="AE708" s="8">
        <f t="shared" si="1561"/>
        <v>3.4604910675117256E-13</v>
      </c>
      <c r="AF708" s="8">
        <f t="shared" si="1561"/>
        <v>1.0449777559516529E-14</v>
      </c>
      <c r="AG708" s="3">
        <f t="shared" si="1440"/>
        <v>2.1195235056111803E-14</v>
      </c>
      <c r="AH708" s="9">
        <f t="shared" si="1441"/>
        <v>-4.3443485862612409E-2</v>
      </c>
      <c r="AI708" s="9">
        <f t="shared" si="1442"/>
        <v>0.17377394345044964</v>
      </c>
      <c r="AJ708" s="8">
        <f t="shared" si="1443"/>
        <v>-2.0443872620798798E-5</v>
      </c>
      <c r="AK708" s="7">
        <f t="shared" si="1444"/>
        <v>2.7041837708268067E-3</v>
      </c>
      <c r="AL708" s="7">
        <f t="shared" si="1445"/>
        <v>-9.8061125082735058E-4</v>
      </c>
      <c r="AM708" s="10">
        <f t="shared" si="1446"/>
        <v>1.7031286473786573E-3</v>
      </c>
      <c r="AN708" s="8"/>
      <c r="AO708" s="10">
        <f>Fixing!B708</f>
        <v>1.7031148274534104E-3</v>
      </c>
      <c r="AP708" s="11">
        <f t="shared" si="1447"/>
        <v>-1.3819925246934608E-8</v>
      </c>
      <c r="AR708" t="str">
        <f t="shared" si="1448"/>
        <v>6.9699999999999 -0.000980611250827351 -2.04438726207988E-05 0.00270418377082681 0.00170312864737866</v>
      </c>
    </row>
    <row r="709" spans="1:44" x14ac:dyDescent="0.3">
      <c r="A709" s="4">
        <f t="shared" si="1449"/>
        <v>6.9799999999998956</v>
      </c>
      <c r="B709" s="4">
        <f t="shared" si="1434"/>
        <v>1.5481523051891351E-2</v>
      </c>
      <c r="C709">
        <f>(C$7*EXP(-$B$1*C$7)-B$7*EXP(-$B$1*B$7))*EXP(-C$7*$A709)</f>
        <v>1.5023386672087352E-2</v>
      </c>
      <c r="D709">
        <f>(D$7*EXP(-$B$1*D$7)-C$7*EXP(-$B$1*C$7))*EXP(-D$7*$A709)</f>
        <v>4.4458219193207479E-4</v>
      </c>
      <c r="E709">
        <f>(E$7*EXP(-$B$1*E$7)-D$7*EXP(-$B$1*D$7))*EXP(-E$7*$A709)</f>
        <v>1.3153278193321289E-5</v>
      </c>
      <c r="F709">
        <f>(F$7*EXP(-$B$1*F$7)-E$7*EXP(-$B$1*E$7))*EXP(-F$7*$A709)</f>
        <v>3.8905451609091192E-7</v>
      </c>
      <c r="G709">
        <f>(G$7*EXP(-$B$1*G$7)-F$7*EXP(-$B$1*F$7))*EXP(-G$7*$A709)</f>
        <v>1.1504773208527387E-8</v>
      </c>
      <c r="H709">
        <f>(H$7*EXP(-$B$1*H$7)-G$7*EXP(-$B$1*G$7))*EXP(-H$7*$A709)</f>
        <v>3.4012086746430777E-10</v>
      </c>
      <c r="I709">
        <f>(I$7*EXP(-$B$1*I$7)-H$7*EXP(-$B$1*H$7))*EXP(-I$7*$A709)</f>
        <v>1.0052461168439127E-11</v>
      </c>
      <c r="J709">
        <f>(J$7*EXP(-$B$1*J$7)-I$7*EXP(-$B$1*I$7))*EXP(-J$7*$A709)</f>
        <v>2.9702400431887014E-13</v>
      </c>
      <c r="K709" s="3">
        <f t="shared" si="1435"/>
        <v>-8.1050365362013958E-14</v>
      </c>
      <c r="L709" s="3">
        <v>0</v>
      </c>
      <c r="M709" s="4">
        <f t="shared" si="1436"/>
        <v>-9.7803272175039186E-4</v>
      </c>
      <c r="N709" s="3">
        <f t="shared" ref="N709:W709" si="1562">-N$7*EXP(-($B$1+$A709)*N$7)*(N$7-M$7)*($B$4+IF(N$6=1,1,0)*$B$3)</f>
        <v>-9.5337028150728747E-4</v>
      </c>
      <c r="O709" s="3">
        <f t="shared" si="1562"/>
        <v>-2.343739153215395E-5</v>
      </c>
      <c r="P709" s="3">
        <f t="shared" si="1562"/>
        <v>-1.1736966519088491E-6</v>
      </c>
      <c r="Q709" s="3">
        <f t="shared" si="1562"/>
        <v>-4.9372116184610689E-8</v>
      </c>
      <c r="R709" s="3">
        <f t="shared" si="1562"/>
        <v>-1.9073221515273272E-9</v>
      </c>
      <c r="S709" s="3">
        <f t="shared" si="1562"/>
        <v>-7.004418224376879E-11</v>
      </c>
      <c r="T709" s="3">
        <f t="shared" si="1562"/>
        <v>-2.4872565166759628E-12</v>
      </c>
      <c r="U709" s="3">
        <f t="shared" si="1562"/>
        <v>-8.6231576313904676E-14</v>
      </c>
      <c r="V709" s="3">
        <f t="shared" si="1562"/>
        <v>-2.9364447124301101E-15</v>
      </c>
      <c r="W709" s="3">
        <f t="shared" si="1562"/>
        <v>-9.861076973703949E-17</v>
      </c>
      <c r="X709" s="8">
        <f t="shared" si="1438"/>
        <v>4.6816569560715352E-4</v>
      </c>
      <c r="Y709" s="8">
        <f t="shared" ref="Y709:AF709" si="1563">(-EXP(-$B$1*Y$7)+EXP(-$B$1*X$7))*EXP(-Y$7*$A709)</f>
        <v>4.5409882704437537E-4</v>
      </c>
      <c r="Z709" s="8">
        <f t="shared" si="1563"/>
        <v>1.3644204532057932E-5</v>
      </c>
      <c r="AA709" s="8">
        <f t="shared" si="1563"/>
        <v>4.0996432103630399E-7</v>
      </c>
      <c r="AB709" s="8">
        <f t="shared" si="1563"/>
        <v>1.2318105033376391E-8</v>
      </c>
      <c r="AC709" s="8">
        <f t="shared" si="1563"/>
        <v>3.7011930996759772E-10</v>
      </c>
      <c r="AD709" s="8">
        <f t="shared" si="1563"/>
        <v>1.1120891016898718E-11</v>
      </c>
      <c r="AE709" s="8">
        <f t="shared" si="1563"/>
        <v>3.3414689177002498E-13</v>
      </c>
      <c r="AF709" s="8">
        <f t="shared" si="1563"/>
        <v>1.0040035920674428E-14</v>
      </c>
      <c r="AG709" s="3">
        <f t="shared" si="1440"/>
        <v>2.0262591340503493E-14</v>
      </c>
      <c r="AH709" s="9">
        <f t="shared" si="1441"/>
        <v>-4.3335012795785798E-2</v>
      </c>
      <c r="AI709" s="9">
        <f t="shared" si="1442"/>
        <v>0.17334005118314319</v>
      </c>
      <c r="AJ709" s="8">
        <f t="shared" si="1443"/>
        <v>-2.0287966409683958E-5</v>
      </c>
      <c r="AK709" s="7">
        <f t="shared" si="1444"/>
        <v>2.6835679982078579E-3</v>
      </c>
      <c r="AL709" s="7">
        <f t="shared" si="1445"/>
        <v>-9.7803272175039186E-4</v>
      </c>
      <c r="AM709" s="10">
        <f t="shared" si="1446"/>
        <v>1.6852473100477821E-3</v>
      </c>
      <c r="AN709" s="8"/>
      <c r="AO709" s="10">
        <f>Fixing!B709</f>
        <v>1.6852335976014266E-3</v>
      </c>
      <c r="AP709" s="11">
        <f t="shared" si="1447"/>
        <v>-1.3712446355479413E-8</v>
      </c>
      <c r="AR709" t="str">
        <f t="shared" si="1448"/>
        <v>6.9799999999999 -0.000978032721750392 -0.000020287966409684 0.00268356799820786 0.00168524731004778</v>
      </c>
    </row>
    <row r="710" spans="1:44" x14ac:dyDescent="0.3">
      <c r="A710" s="4">
        <f t="shared" si="1449"/>
        <v>6.9899999999998954</v>
      </c>
      <c r="B710" s="4">
        <f t="shared" si="1434"/>
        <v>1.5401966106490536E-2</v>
      </c>
      <c r="C710">
        <f>(C$7*EXP(-$B$1*C$7)-B$7*EXP(-$B$1*B$7))*EXP(-C$7*$A710)</f>
        <v>1.494845721846394E-2</v>
      </c>
      <c r="D710">
        <f>(D$7*EXP(-$B$1*D$7)-C$7*EXP(-$B$1*C$7))*EXP(-D$7*$A710)</f>
        <v>4.4015852521019154E-4</v>
      </c>
      <c r="E710">
        <f>(E$7*EXP(-$B$1*E$7)-D$7*EXP(-$B$1*D$7))*EXP(-E$7*$A710)</f>
        <v>1.2957451393161395E-5</v>
      </c>
      <c r="F710">
        <f>(F$7*EXP(-$B$1*F$7)-E$7*EXP(-$B$1*E$7))*EXP(-F$7*$A710)</f>
        <v>3.8135072051631378E-7</v>
      </c>
      <c r="G710">
        <f>(G$7*EXP(-$B$1*G$7)-F$7*EXP(-$B$1*F$7))*EXP(-G$7*$A710)</f>
        <v>1.1220719345914781E-8</v>
      </c>
      <c r="H710">
        <f>(H$7*EXP(-$B$1*H$7)-G$7*EXP(-$B$1*G$7))*EXP(-H$7*$A710)</f>
        <v>3.3006877669738118E-10</v>
      </c>
      <c r="I710">
        <f>(I$7*EXP(-$B$1*I$7)-H$7*EXP(-$B$1*H$7))*EXP(-I$7*$A710)</f>
        <v>9.7067109509636857E-12</v>
      </c>
      <c r="J710">
        <f>(J$7*EXP(-$B$1*J$7)-I$7*EXP(-$B$1*I$7))*EXP(-J$7*$A710)</f>
        <v>2.8537752652430467E-13</v>
      </c>
      <c r="K710" s="3">
        <f t="shared" si="1435"/>
        <v>-7.7483945187738184E-14</v>
      </c>
      <c r="L710" s="3">
        <v>0</v>
      </c>
      <c r="M710" s="4">
        <f t="shared" si="1436"/>
        <v>-9.7546166913468674E-4</v>
      </c>
      <c r="N710" s="3">
        <f t="shared" ref="N710:W710" si="1564">-N$7*EXP(-($B$1+$A710)*N$7)*(N$7-M$7)*($B$4+IF(N$6=1,1,0)*$B$3)</f>
        <v>-9.5098983260446482E-4</v>
      </c>
      <c r="O710" s="3">
        <f t="shared" si="1564"/>
        <v>-2.326226862744332E-5</v>
      </c>
      <c r="P710" s="3">
        <f t="shared" si="1564"/>
        <v>-1.1591167579391748E-6</v>
      </c>
      <c r="Q710" s="3">
        <f t="shared" si="1564"/>
        <v>-4.851562034832342E-8</v>
      </c>
      <c r="R710" s="3">
        <f t="shared" si="1564"/>
        <v>-1.8648865933821025E-9</v>
      </c>
      <c r="S710" s="3">
        <f t="shared" si="1564"/>
        <v>-6.8144211565122845E-11</v>
      </c>
      <c r="T710" s="3">
        <f t="shared" si="1564"/>
        <v>-2.4077201466315495E-12</v>
      </c>
      <c r="U710" s="3">
        <f t="shared" si="1564"/>
        <v>-8.3057772936820185E-14</v>
      </c>
      <c r="V710" s="3">
        <f t="shared" si="1564"/>
        <v>-2.8142606149224155E-15</v>
      </c>
      <c r="W710" s="3">
        <f t="shared" si="1564"/>
        <v>-9.4036262784910764E-17</v>
      </c>
      <c r="X710" s="8">
        <f t="shared" si="1438"/>
        <v>4.6575874918711424E-4</v>
      </c>
      <c r="Y710" s="8">
        <f t="shared" ref="Y710:AF710" si="1565">(-EXP(-$B$1*Y$7)+EXP(-$B$1*X$7))*EXP(-Y$7*$A710)</f>
        <v>4.5183399969591308E-4</v>
      </c>
      <c r="Z710" s="8">
        <f t="shared" si="1565"/>
        <v>1.3508442428603605E-5</v>
      </c>
      <c r="AA710" s="8">
        <f t="shared" si="1565"/>
        <v>4.0386074746412585E-7</v>
      </c>
      <c r="AB710" s="8">
        <f t="shared" si="1565"/>
        <v>1.2074190211368809E-8</v>
      </c>
      <c r="AC710" s="8">
        <f t="shared" si="1565"/>
        <v>3.6098103164448548E-10</v>
      </c>
      <c r="AD710" s="8">
        <f t="shared" si="1565"/>
        <v>1.0792219016429076E-11</v>
      </c>
      <c r="AE710" s="8">
        <f t="shared" si="1565"/>
        <v>3.2265404851876692E-13</v>
      </c>
      <c r="AF710" s="8">
        <f t="shared" si="1565"/>
        <v>9.6463604812939708E-15</v>
      </c>
      <c r="AG710" s="3">
        <f t="shared" si="1440"/>
        <v>1.9370986296934549E-14</v>
      </c>
      <c r="AH710" s="9">
        <f t="shared" si="1441"/>
        <v>-4.3226810572930222E-2</v>
      </c>
      <c r="AI710" s="9">
        <f t="shared" si="1442"/>
        <v>0.17290724229172089</v>
      </c>
      <c r="AJ710" s="8">
        <f t="shared" si="1443"/>
        <v>-2.0133265223796306E-5</v>
      </c>
      <c r="AK710" s="7">
        <f t="shared" si="1444"/>
        <v>2.6631114853438321E-3</v>
      </c>
      <c r="AL710" s="7">
        <f t="shared" si="1445"/>
        <v>-9.7546166913468674E-4</v>
      </c>
      <c r="AM710" s="10">
        <f t="shared" si="1446"/>
        <v>1.6675165509853489E-3</v>
      </c>
      <c r="AN710" s="8"/>
      <c r="AO710" s="10">
        <f>Fixing!B710</f>
        <v>1.6675029451635847E-3</v>
      </c>
      <c r="AP710" s="11">
        <f t="shared" si="1447"/>
        <v>-1.3605821764161793E-8</v>
      </c>
      <c r="AR710" t="str">
        <f t="shared" si="1448"/>
        <v>6.9899999999999 -0.000975461669134687 -2.01332652237963E-05 0.00266311148534383 0.00166751655098535</v>
      </c>
    </row>
    <row r="711" spans="1:44" x14ac:dyDescent="0.3">
      <c r="A711" s="4">
        <f t="shared" si="1449"/>
        <v>6.9999999999998952</v>
      </c>
      <c r="B711" s="4">
        <f t="shared" si="1434"/>
        <v>1.532282996486726E-2</v>
      </c>
      <c r="C711">
        <f>(C$7*EXP(-$B$1*C$7)-B$7*EXP(-$B$1*B$7))*EXP(-C$7*$A711)</f>
        <v>1.4873901477049553E-2</v>
      </c>
      <c r="D711">
        <f>(D$7*EXP(-$B$1*D$7)-C$7*EXP(-$B$1*C$7))*EXP(-D$7*$A711)</f>
        <v>4.3577887470762919E-4</v>
      </c>
      <c r="E711">
        <f>(E$7*EXP(-$B$1*E$7)-D$7*EXP(-$B$1*D$7))*EXP(-E$7*$A711)</f>
        <v>1.2764540074229621E-5</v>
      </c>
      <c r="F711">
        <f>(F$7*EXP(-$B$1*F$7)-E$7*EXP(-$B$1*E$7))*EXP(-F$7*$A711)</f>
        <v>3.7379947031466613E-7</v>
      </c>
      <c r="G711">
        <f>(G$7*EXP(-$B$1*G$7)-F$7*EXP(-$B$1*F$7))*EXP(-G$7*$A711)</f>
        <v>1.0943678798158771E-8</v>
      </c>
      <c r="H711">
        <f>(H$7*EXP(-$B$1*H$7)-G$7*EXP(-$B$1*G$7))*EXP(-H$7*$A711)</f>
        <v>3.2031377010979313E-10</v>
      </c>
      <c r="I711">
        <f>(I$7*EXP(-$B$1*I$7)-H$7*EXP(-$B$1*H$7))*EXP(-I$7*$A711)</f>
        <v>9.3728526682971668E-12</v>
      </c>
      <c r="J711">
        <f>(J$7*EXP(-$B$1*J$7)-I$7*EXP(-$B$1*I$7))*EXP(-J$7*$A711)</f>
        <v>2.7418771365596416E-13</v>
      </c>
      <c r="K711" s="3">
        <f t="shared" si="1435"/>
        <v>-7.4074456481971798E-14</v>
      </c>
      <c r="L711" s="3">
        <v>0</v>
      </c>
      <c r="M711" s="4">
        <f t="shared" si="1436"/>
        <v>-9.728980656882563E-4</v>
      </c>
      <c r="N711" s="3">
        <f t="shared" ref="N711:W711" si="1566">-N$7*EXP(-($B$1+$A711)*N$7)*(N$7-M$7)*($B$4+IF(N$6=1,1,0)*$B$3)</f>
        <v>-9.4861532739119172E-4</v>
      </c>
      <c r="O711" s="3">
        <f t="shared" si="1566"/>
        <v>-2.3088454231476576E-5</v>
      </c>
      <c r="P711" s="3">
        <f t="shared" si="1566"/>
        <v>-1.1447179783211678E-6</v>
      </c>
      <c r="Q711" s="3">
        <f t="shared" si="1566"/>
        <v>-4.7673982799957928E-8</v>
      </c>
      <c r="R711" s="3">
        <f t="shared" si="1566"/>
        <v>-1.8233951739046185E-9</v>
      </c>
      <c r="S711" s="3">
        <f t="shared" si="1566"/>
        <v>-6.6295778194274313E-11</v>
      </c>
      <c r="T711" s="3">
        <f t="shared" si="1566"/>
        <v>-2.330727154850466E-12</v>
      </c>
      <c r="U711" s="3">
        <f t="shared" si="1566"/>
        <v>-8.0000783241068904E-14</v>
      </c>
      <c r="V711" s="3">
        <f t="shared" si="1566"/>
        <v>-2.6971605408327588E-15</v>
      </c>
      <c r="W711" s="3">
        <f t="shared" si="1566"/>
        <v>-8.9673965045942778E-17</v>
      </c>
      <c r="X711" s="8">
        <f t="shared" si="1438"/>
        <v>4.63364545432098E-4</v>
      </c>
      <c r="Y711" s="8">
        <f t="shared" ref="Y711:AF711" si="1567">(-EXP(-$B$1*Y$7)+EXP(-$B$1*X$7))*EXP(-Y$7*$A711)</f>
        <v>4.4958046822097614E-4</v>
      </c>
      <c r="Z711" s="8">
        <f t="shared" si="1567"/>
        <v>1.3374031180649209E-5</v>
      </c>
      <c r="AA711" s="8">
        <f t="shared" si="1567"/>
        <v>3.9784804426392745E-7</v>
      </c>
      <c r="AB711" s="8">
        <f t="shared" si="1567"/>
        <v>1.1835105226437121E-8</v>
      </c>
      <c r="AC711" s="8">
        <f t="shared" si="1567"/>
        <v>3.5206837821708041E-10</v>
      </c>
      <c r="AD711" s="8">
        <f t="shared" si="1567"/>
        <v>1.0473260741570859E-11</v>
      </c>
      <c r="AE711" s="8">
        <f t="shared" si="1567"/>
        <v>3.1155649682715296E-13</v>
      </c>
      <c r="AF711" s="8">
        <f t="shared" si="1567"/>
        <v>9.2681212766835769E-15</v>
      </c>
      <c r="AG711" s="3">
        <f t="shared" si="1440"/>
        <v>1.851861412049295E-14</v>
      </c>
      <c r="AH711" s="9">
        <f t="shared" si="1441"/>
        <v>-4.3118878517781442E-2</v>
      </c>
      <c r="AI711" s="9">
        <f t="shared" si="1442"/>
        <v>0.17247551407112577</v>
      </c>
      <c r="AJ711" s="8">
        <f t="shared" si="1443"/>
        <v>-1.9979759543933655E-5</v>
      </c>
      <c r="AK711" s="7">
        <f t="shared" si="1444"/>
        <v>2.6428129752149305E-3</v>
      </c>
      <c r="AL711" s="7">
        <f t="shared" si="1445"/>
        <v>-9.728980656882563E-4</v>
      </c>
      <c r="AM711" s="10">
        <f t="shared" si="1446"/>
        <v>1.6499351499827406E-3</v>
      </c>
      <c r="AN711" s="8"/>
      <c r="AO711" s="10">
        <f>Fixing!B711</f>
        <v>1.6499216499335501E-3</v>
      </c>
      <c r="AP711" s="11">
        <f t="shared" si="1447"/>
        <v>-1.3500049190519336E-8</v>
      </c>
      <c r="AR711" t="str">
        <f t="shared" si="1448"/>
        <v>6.9999999999999 -0.000972898065688256 -1.99797595439337E-05 0.00264281297521493 0.00164993514998274</v>
      </c>
    </row>
    <row r="712" spans="1:44" x14ac:dyDescent="0.3">
      <c r="A712" s="4">
        <f t="shared" si="1449"/>
        <v>7.009999999999895</v>
      </c>
      <c r="B712" s="4">
        <f t="shared" si="1434"/>
        <v>1.5244112278546587E-2</v>
      </c>
      <c r="C712">
        <f>(C$7*EXP(-$B$1*C$7)-B$7*EXP(-$B$1*B$7))*EXP(-C$7*$A712)</f>
        <v>1.4799717583946777E-2</v>
      </c>
      <c r="D712">
        <f>(D$7*EXP(-$B$1*D$7)-C$7*EXP(-$B$1*C$7))*EXP(-D$7*$A712)</f>
        <v>4.3144280245568787E-4</v>
      </c>
      <c r="E712">
        <f>(E$7*EXP(-$B$1*E$7)-D$7*EXP(-$B$1*D$7))*EXP(-E$7*$A712)</f>
        <v>1.2574500830665379E-5</v>
      </c>
      <c r="F712">
        <f>(F$7*EXP(-$B$1*F$7)-E$7*EXP(-$B$1*E$7))*EXP(-F$7*$A712)</f>
        <v>3.6639774488520377E-7</v>
      </c>
      <c r="G712">
        <f>(G$7*EXP(-$B$1*G$7)-F$7*EXP(-$B$1*F$7))*EXP(-G$7*$A712)</f>
        <v>1.0673478405898575E-8</v>
      </c>
      <c r="H712">
        <f>(H$7*EXP(-$B$1*H$7)-G$7*EXP(-$B$1*G$7))*EXP(-H$7*$A712)</f>
        <v>3.1084706753713315E-10</v>
      </c>
      <c r="I712">
        <f>(I$7*EXP(-$B$1*I$7)-H$7*EXP(-$B$1*H$7))*EXP(-I$7*$A712)</f>
        <v>9.0504773022919265E-12</v>
      </c>
      <c r="J712">
        <f>(J$7*EXP(-$B$1*J$7)-I$7*EXP(-$B$1*I$7))*EXP(-J$7*$A712)</f>
        <v>2.6343665962597179E-13</v>
      </c>
      <c r="K712" s="3">
        <f t="shared" si="1435"/>
        <v>-7.0814993864920709E-14</v>
      </c>
      <c r="L712" s="3">
        <v>0</v>
      </c>
      <c r="M712" s="4">
        <f t="shared" si="1436"/>
        <v>-9.7034188426324281E-4</v>
      </c>
      <c r="N712" s="3">
        <f t="shared" ref="N712:W712" si="1568">-N$7*EXP(-($B$1+$A712)*N$7)*(N$7-M$7)*($B$4+IF(N$6=1,1,0)*$B$3)</f>
        <v>-9.4624675102680258E-4</v>
      </c>
      <c r="O712" s="3">
        <f t="shared" si="1568"/>
        <v>-2.2915938567148172E-5</v>
      </c>
      <c r="P712" s="3">
        <f t="shared" si="1568"/>
        <v>-1.1304980632162224E-6</v>
      </c>
      <c r="Q712" s="3">
        <f t="shared" si="1568"/>
        <v>-4.6846945781436891E-8</v>
      </c>
      <c r="R712" s="3">
        <f t="shared" si="1568"/>
        <v>-1.7828268871776012E-9</v>
      </c>
      <c r="S712" s="3">
        <f t="shared" si="1568"/>
        <v>-6.4497484165388823E-11</v>
      </c>
      <c r="T712" s="3">
        <f t="shared" si="1568"/>
        <v>-2.2561962103267003E-12</v>
      </c>
      <c r="U712" s="3">
        <f t="shared" si="1568"/>
        <v>-7.7056307831090943E-14</v>
      </c>
      <c r="V712" s="3">
        <f t="shared" si="1568"/>
        <v>-2.5849329463134446E-15</v>
      </c>
      <c r="W712" s="3">
        <f t="shared" si="1568"/>
        <v>-8.5514032235140145E-17</v>
      </c>
      <c r="X712" s="8">
        <f t="shared" si="1438"/>
        <v>4.6098301310806914E-4</v>
      </c>
      <c r="Y712" s="8">
        <f t="shared" ref="Y712:AF712" si="1569">(-EXP(-$B$1*Y$7)+EXP(-$B$1*X$7))*EXP(-Y$7*$A712)</f>
        <v>4.4733817628116049E-4</v>
      </c>
      <c r="Z712" s="8">
        <f t="shared" si="1569"/>
        <v>1.3240957346957941E-5</v>
      </c>
      <c r="AA712" s="8">
        <f t="shared" si="1569"/>
        <v>3.919248585521232E-7</v>
      </c>
      <c r="AB712" s="8">
        <f t="shared" si="1569"/>
        <v>1.1600754441399518E-8</v>
      </c>
      <c r="AC712" s="8">
        <f t="shared" si="1569"/>
        <v>3.4337577898685887E-10</v>
      </c>
      <c r="AD712" s="8">
        <f t="shared" si="1569"/>
        <v>1.0163729108346402E-11</v>
      </c>
      <c r="AE712" s="8">
        <f t="shared" si="1569"/>
        <v>3.0084064080653214E-13</v>
      </c>
      <c r="AF712" s="8">
        <f t="shared" si="1569"/>
        <v>8.9047130434205345E-15</v>
      </c>
      <c r="AG712" s="3">
        <f t="shared" si="1440"/>
        <v>1.7703748466230177E-14</v>
      </c>
      <c r="AH712" s="9">
        <f t="shared" si="1441"/>
        <v>-4.3011215955763758E-2</v>
      </c>
      <c r="AI712" s="9">
        <f t="shared" si="1442"/>
        <v>0.17204486382305503</v>
      </c>
      <c r="AJ712" s="8">
        <f t="shared" si="1443"/>
        <v>-1.9827439928729837E-5</v>
      </c>
      <c r="AK712" s="7">
        <f t="shared" si="1444"/>
        <v>2.6226712210659087E-3</v>
      </c>
      <c r="AL712" s="7">
        <f t="shared" si="1445"/>
        <v>-9.7034188426324281E-4</v>
      </c>
      <c r="AM712" s="10">
        <f t="shared" si="1446"/>
        <v>1.632501896873936E-3</v>
      </c>
      <c r="AN712" s="8"/>
      <c r="AO712" s="10">
        <f>Fixing!B712</f>
        <v>1.6324885017516618E-3</v>
      </c>
      <c r="AP712" s="11">
        <f t="shared" si="1447"/>
        <v>-1.3395122274188417E-8</v>
      </c>
      <c r="AR712" t="str">
        <f t="shared" si="1448"/>
        <v>7.00999999999989 -0.000970341884263243 -1.98274399287298E-05 0.00262267122106591 0.00163250189687394</v>
      </c>
    </row>
    <row r="713" spans="1:44" x14ac:dyDescent="0.3">
      <c r="A713" s="4">
        <f t="shared" si="1449"/>
        <v>7.0199999999998948</v>
      </c>
      <c r="B713" s="4">
        <f t="shared" si="1434"/>
        <v>1.5165810713418255E-2</v>
      </c>
      <c r="C713">
        <f>(C$7*EXP(-$B$1*C$7)-B$7*EXP(-$B$1*B$7))*EXP(-C$7*$A713)</f>
        <v>1.472590368455442E-2</v>
      </c>
      <c r="D713">
        <f>(D$7*EXP(-$B$1*D$7)-C$7*EXP(-$B$1*C$7))*EXP(-D$7*$A713)</f>
        <v>4.2714987484352904E-4</v>
      </c>
      <c r="E713">
        <f>(E$7*EXP(-$B$1*E$7)-D$7*EXP(-$B$1*D$7))*EXP(-E$7*$A713)</f>
        <v>1.2387290902837109E-5</v>
      </c>
      <c r="F713">
        <f>(F$7*EXP(-$B$1*F$7)-E$7*EXP(-$B$1*E$7))*EXP(-F$7*$A713)</f>
        <v>3.5914258343906384E-7</v>
      </c>
      <c r="G713">
        <f>(G$7*EXP(-$B$1*G$7)-F$7*EXP(-$B$1*F$7))*EXP(-G$7*$A713)</f>
        <v>1.0409949285093225E-8</v>
      </c>
      <c r="H713">
        <f>(H$7*EXP(-$B$1*H$7)-G$7*EXP(-$B$1*G$7))*EXP(-H$7*$A713)</f>
        <v>3.0166014830806308E-10</v>
      </c>
      <c r="I713">
        <f>(I$7*EXP(-$B$1*I$7)-H$7*EXP(-$B$1*H$7))*EXP(-I$7*$A713)</f>
        <v>8.7391899028092843E-12</v>
      </c>
      <c r="J713">
        <f>(J$7*EXP(-$B$1*J$7)-I$7*EXP(-$B$1*I$7))*EXP(-J$7*$A713)</f>
        <v>2.5310716045419917E-13</v>
      </c>
      <c r="K713" s="3">
        <f t="shared" si="1435"/>
        <v>-6.7698955810890493E-14</v>
      </c>
      <c r="L713" s="3">
        <v>0</v>
      </c>
      <c r="M713" s="4">
        <f t="shared" si="1436"/>
        <v>-9.6779309785482591E-4</v>
      </c>
      <c r="N713" s="3">
        <f t="shared" ref="N713:W713" si="1570">-N$7*EXP(-($B$1+$A713)*N$7)*(N$7-M$7)*($B$4+IF(N$6=1,1,0)*$B$3)</f>
        <v>-9.4388408870768777E-4</v>
      </c>
      <c r="O713" s="3">
        <f t="shared" si="1570"/>
        <v>-2.274471193040644E-5</v>
      </c>
      <c r="P713" s="3">
        <f t="shared" si="1570"/>
        <v>-1.1164547907336706E-6</v>
      </c>
      <c r="Q713" s="3">
        <f t="shared" si="1570"/>
        <v>-4.6034256006209502E-8</v>
      </c>
      <c r="R713" s="3">
        <f t="shared" si="1570"/>
        <v>-1.7431611946394428E-9</v>
      </c>
      <c r="S713" s="3">
        <f t="shared" si="1570"/>
        <v>-6.274796943289908E-11</v>
      </c>
      <c r="T713" s="3">
        <f t="shared" si="1570"/>
        <v>-2.1840485828205562E-12</v>
      </c>
      <c r="U713" s="3">
        <f t="shared" si="1570"/>
        <v>-7.4220205553084194E-14</v>
      </c>
      <c r="V713" s="3">
        <f t="shared" si="1570"/>
        <v>-2.4773750897577741E-15</v>
      </c>
      <c r="W713" s="3">
        <f t="shared" si="1570"/>
        <v>-8.1547076739230688E-17</v>
      </c>
      <c r="X713" s="8">
        <f t="shared" si="1438"/>
        <v>4.5861408141790593E-4</v>
      </c>
      <c r="Y713" s="8">
        <f t="shared" ref="Y713:AF713" si="1571">(-EXP(-$B$1*Y$7)+EXP(-$B$1*X$7))*EXP(-Y$7*$A713)</f>
        <v>4.451070678190507E-4</v>
      </c>
      <c r="Z713" s="8">
        <f t="shared" si="1571"/>
        <v>1.310920762003554E-5</v>
      </c>
      <c r="AA713" s="8">
        <f t="shared" si="1571"/>
        <v>3.8608985758693851E-7</v>
      </c>
      <c r="AB713" s="8">
        <f t="shared" si="1571"/>
        <v>1.1371044112817262E-8</v>
      </c>
      <c r="AC713" s="8">
        <f t="shared" si="1571"/>
        <v>3.3489780079633285E-10</v>
      </c>
      <c r="AD713" s="8">
        <f t="shared" si="1571"/>
        <v>9.8633455173917497E-12</v>
      </c>
      <c r="AE713" s="8">
        <f t="shared" si="1571"/>
        <v>2.9049335219318556E-13</v>
      </c>
      <c r="AF713" s="8">
        <f t="shared" si="1571"/>
        <v>8.5555542508003996E-15</v>
      </c>
      <c r="AG713" s="3">
        <f t="shared" si="1440"/>
        <v>1.6924738952722626E-14</v>
      </c>
      <c r="AH713" s="9">
        <f t="shared" si="1441"/>
        <v>-4.2903822213985809E-2</v>
      </c>
      <c r="AI713" s="9">
        <f t="shared" si="1442"/>
        <v>0.17161528885594324</v>
      </c>
      <c r="AJ713" s="8">
        <f t="shared" si="1443"/>
        <v>-1.9676297013984248E-5</v>
      </c>
      <c r="AK713" s="7">
        <f t="shared" si="1444"/>
        <v>2.6026849863178326E-3</v>
      </c>
      <c r="AL713" s="7">
        <f t="shared" si="1445"/>
        <v>-9.6779309785482591E-4</v>
      </c>
      <c r="AM713" s="10">
        <f t="shared" si="1446"/>
        <v>1.6152155914490223E-3</v>
      </c>
      <c r="AN713" s="8"/>
      <c r="AO713" s="10">
        <f>Fixing!B713</f>
        <v>1.6152023004211561E-3</v>
      </c>
      <c r="AP713" s="11">
        <f t="shared" si="1447"/>
        <v>-1.3291027866181929E-8</v>
      </c>
      <c r="AR713" t="str">
        <f t="shared" si="1448"/>
        <v>7.01999999999989 -0.000967793097854826 -1.96762970139842E-05 0.00260268498631783 0.00161521559144902</v>
      </c>
    </row>
    <row r="714" spans="1:44" x14ac:dyDescent="0.3">
      <c r="A714" s="4">
        <f t="shared" si="1449"/>
        <v>7.0299999999998946</v>
      </c>
      <c r="B714" s="4">
        <f t="shared" si="1434"/>
        <v>1.5087922949636033E-2</v>
      </c>
      <c r="C714">
        <f>(C$7*EXP(-$B$1*C$7)-B$7*EXP(-$B$1*B$7))*EXP(-C$7*$A714)</f>
        <v>1.4652457933521148E-2</v>
      </c>
      <c r="D714">
        <f>(D$7*EXP(-$B$1*D$7)-C$7*EXP(-$B$1*C$7))*EXP(-D$7*$A714)</f>
        <v>4.2289966257481399E-4</v>
      </c>
      <c r="E714">
        <f>(E$7*EXP(-$B$1*E$7)-D$7*EXP(-$B$1*D$7))*EXP(-E$7*$A714)</f>
        <v>1.220286816772123E-5</v>
      </c>
      <c r="F714">
        <f>(F$7*EXP(-$B$1*F$7)-E$7*EXP(-$B$1*E$7))*EXP(-F$7*$A714)</f>
        <v>3.5203108381493121E-7</v>
      </c>
      <c r="G714">
        <f>(G$7*EXP(-$B$1*G$7)-F$7*EXP(-$B$1*F$7))*EXP(-G$7*$A714)</f>
        <v>1.0152926721463692E-8</v>
      </c>
      <c r="H714">
        <f>(H$7*EXP(-$B$1*H$7)-G$7*EXP(-$B$1*G$7))*EXP(-H$7*$A714)</f>
        <v>2.9274474357514004E-10</v>
      </c>
      <c r="I714">
        <f>(I$7*EXP(-$B$1*I$7)-H$7*EXP(-$B$1*H$7))*EXP(-I$7*$A714)</f>
        <v>8.4386091038560789E-12</v>
      </c>
      <c r="J714">
        <f>(J$7*EXP(-$B$1*J$7)-I$7*EXP(-$B$1*I$7))*EXP(-J$7*$A714)</f>
        <v>2.4318268673822731E-13</v>
      </c>
      <c r="K714" s="3">
        <f t="shared" si="1435"/>
        <v>-6.4720031277941725E-14</v>
      </c>
      <c r="L714" s="3">
        <v>0</v>
      </c>
      <c r="M714" s="4">
        <f t="shared" si="1436"/>
        <v>-9.6525167960014708E-4</v>
      </c>
      <c r="N714" s="3">
        <f t="shared" ref="N714:W714" si="1572">-N$7*EXP(-($B$1+$A714)*N$7)*(N$7-M$7)*($B$4+IF(N$6=1,1,0)*$B$3)</f>
        <v>-9.4152732566719975E-4</v>
      </c>
      <c r="O714" s="3">
        <f t="shared" si="1572"/>
        <v>-2.2574764689707973E-5</v>
      </c>
      <c r="P714" s="3">
        <f t="shared" si="1572"/>
        <v>-1.1025859665836158E-6</v>
      </c>
      <c r="Q714" s="3">
        <f t="shared" si="1572"/>
        <v>-4.5235664581680098E-8</v>
      </c>
      <c r="R714" s="3">
        <f t="shared" si="1572"/>
        <v>-1.7043780146861311E-9</v>
      </c>
      <c r="S714" s="3">
        <f t="shared" si="1572"/>
        <v>-6.1045910842905538E-11</v>
      </c>
      <c r="T714" s="3">
        <f t="shared" si="1572"/>
        <v>-2.1142080596925496E-12</v>
      </c>
      <c r="U714" s="3">
        <f t="shared" si="1572"/>
        <v>-7.1488487670822532E-14</v>
      </c>
      <c r="V714" s="3">
        <f t="shared" si="1572"/>
        <v>-2.3742926655429581E-15</v>
      </c>
      <c r="W714" s="3">
        <f t="shared" si="1572"/>
        <v>-7.776414643188041E-17</v>
      </c>
      <c r="X714" s="8">
        <f t="shared" si="1438"/>
        <v>4.5625767999832686E-4</v>
      </c>
      <c r="Y714" s="8">
        <f t="shared" ref="Y714:AF714" si="1573">(-EXP(-$B$1*Y$7)+EXP(-$B$1*X$7))*EXP(-Y$7*$A714)</f>
        <v>4.4288708705681905E-4</v>
      </c>
      <c r="Z714" s="8">
        <f t="shared" si="1573"/>
        <v>1.2978768824799516E-5</v>
      </c>
      <c r="AA714" s="8">
        <f t="shared" si="1573"/>
        <v>3.8034172846853903E-7</v>
      </c>
      <c r="AB714" s="8">
        <f t="shared" si="1573"/>
        <v>1.1145882353496076E-8</v>
      </c>
      <c r="AC714" s="8">
        <f t="shared" si="1573"/>
        <v>3.2662914463315393E-10</v>
      </c>
      <c r="AD714" s="8">
        <f t="shared" si="1573"/>
        <v>9.5718396031985131E-12</v>
      </c>
      <c r="AE714" s="8">
        <f t="shared" si="1573"/>
        <v>2.8050195426455674E-13</v>
      </c>
      <c r="AF714" s="8">
        <f t="shared" si="1573"/>
        <v>8.2200861702637988E-15</v>
      </c>
      <c r="AG714" s="3">
        <f t="shared" si="1440"/>
        <v>1.6180007819485434E-14</v>
      </c>
      <c r="AH714" s="9">
        <f t="shared" si="1441"/>
        <v>-4.2796696621236356E-2</v>
      </c>
      <c r="AI714" s="9">
        <f t="shared" si="1442"/>
        <v>0.17118678648494542</v>
      </c>
      <c r="AJ714" s="8">
        <f t="shared" si="1443"/>
        <v>-1.9526321511997532E-5</v>
      </c>
      <c r="AK714" s="7">
        <f t="shared" si="1444"/>
        <v>2.5828530444806518E-3</v>
      </c>
      <c r="AL714" s="7">
        <f t="shared" si="1445"/>
        <v>-9.6525167960014708E-4</v>
      </c>
      <c r="AM714" s="10">
        <f t="shared" si="1446"/>
        <v>1.5980750433685074E-3</v>
      </c>
      <c r="AN714" s="8"/>
      <c r="AO714" s="10">
        <f>Fixing!B714</f>
        <v>1.5980618556038172E-3</v>
      </c>
      <c r="AP714" s="11">
        <f t="shared" si="1447"/>
        <v>-1.3187764690177073E-8</v>
      </c>
      <c r="AR714" t="str">
        <f t="shared" si="1448"/>
        <v>7.02999999999989 -0.000965251679600147 -1.95263215119975E-05 0.00258285304448065 0.00159807504336851</v>
      </c>
    </row>
    <row r="715" spans="1:44" x14ac:dyDescent="0.3">
      <c r="A715" s="4">
        <f t="shared" si="1449"/>
        <v>7.0399999999998943</v>
      </c>
      <c r="B715" s="4">
        <f t="shared" si="1434"/>
        <v>1.5010446681517922E-2</v>
      </c>
      <c r="C715">
        <f>(C$7*EXP(-$B$1*C$7)-B$7*EXP(-$B$1*B$7))*EXP(-C$7*$A715)</f>
        <v>1.4579378494699367E-2</v>
      </c>
      <c r="D715">
        <f>(D$7*EXP(-$B$1*D$7)-C$7*EXP(-$B$1*C$7))*EXP(-D$7*$A715)</f>
        <v>4.1869174062477392E-4</v>
      </c>
      <c r="E715">
        <f>(E$7*EXP(-$B$1*E$7)-D$7*EXP(-$B$1*D$7))*EXP(-E$7*$A715)</f>
        <v>1.2021191129424327E-5</v>
      </c>
      <c r="F715">
        <f>(F$7*EXP(-$B$1*F$7)-E$7*EXP(-$B$1*E$7))*EXP(-F$7*$A715)</f>
        <v>3.450604013181349E-7</v>
      </c>
      <c r="G715">
        <f>(G$7*EXP(-$B$1*G$7)-F$7*EXP(-$B$1*F$7))*EXP(-G$7*$A715)</f>
        <v>9.9022500675408755E-9</v>
      </c>
      <c r="H715">
        <f>(H$7*EXP(-$B$1*H$7)-G$7*EXP(-$B$1*G$7))*EXP(-H$7*$A715)</f>
        <v>2.8409282887229763E-10</v>
      </c>
      <c r="I715">
        <f>(I$7*EXP(-$B$1*I$7)-H$7*EXP(-$B$1*H$7))*EXP(-I$7*$A715)</f>
        <v>8.1483666563638377E-12</v>
      </c>
      <c r="J715">
        <f>(J$7*EXP(-$B$1*J$7)-I$7*EXP(-$B$1*I$7))*EXP(-J$7*$A715)</f>
        <v>2.3364735720277672E-13</v>
      </c>
      <c r="K715" s="3">
        <f t="shared" si="1435"/>
        <v>-6.1872186925871886E-14</v>
      </c>
      <c r="L715" s="3">
        <v>0</v>
      </c>
      <c r="M715" s="4">
        <f t="shared" si="1436"/>
        <v>-9.6271760277724639E-4</v>
      </c>
      <c r="N715" s="3">
        <f t="shared" ref="N715:W715" si="1574">-N$7*EXP(-($B$1+$A715)*N$7)*(N$7-M$7)*($B$4+IF(N$6=1,1,0)*$B$3)</f>
        <v>-9.3917644717556221E-4</v>
      </c>
      <c r="O715" s="3">
        <f t="shared" si="1574"/>
        <v>-2.2406087285475619E-5</v>
      </c>
      <c r="P715" s="3">
        <f t="shared" si="1574"/>
        <v>-1.0888894237340664E-6</v>
      </c>
      <c r="Q715" s="3">
        <f t="shared" si="1574"/>
        <v>-4.4450926932983308E-8</v>
      </c>
      <c r="R715" s="3">
        <f t="shared" si="1574"/>
        <v>-1.6664577125044886E-9</v>
      </c>
      <c r="S715" s="3">
        <f t="shared" si="1574"/>
        <v>-5.9390021132478191E-11</v>
      </c>
      <c r="T715" s="3">
        <f t="shared" si="1574"/>
        <v>-2.0466008653966761E-12</v>
      </c>
      <c r="U715" s="3">
        <f t="shared" si="1574"/>
        <v>-6.8857312255840214E-14</v>
      </c>
      <c r="V715" s="3">
        <f t="shared" si="1574"/>
        <v>-2.2754994530126847E-15</v>
      </c>
      <c r="W715" s="3">
        <f t="shared" si="1574"/>
        <v>-7.4156704471660367E-17</v>
      </c>
      <c r="X715" s="8">
        <f t="shared" si="1438"/>
        <v>4.539137389168432E-4</v>
      </c>
      <c r="Y715" s="8">
        <f t="shared" ref="Y715:AF715" si="1575">(-EXP(-$B$1*Y$7)+EXP(-$B$1*X$7))*EXP(-Y$7*$A715)</f>
        <v>4.4067817849483091E-4</v>
      </c>
      <c r="Z715" s="8">
        <f t="shared" si="1575"/>
        <v>1.2849627917261647E-5</v>
      </c>
      <c r="AA715" s="8">
        <f t="shared" si="1575"/>
        <v>3.7467917784362369E-7</v>
      </c>
      <c r="AB715" s="8">
        <f t="shared" si="1575"/>
        <v>1.0925179095730034E-8</v>
      </c>
      <c r="AC715" s="8">
        <f t="shared" si="1575"/>
        <v>3.1856464231805137E-10</v>
      </c>
      <c r="AD715" s="8">
        <f t="shared" si="1575"/>
        <v>9.2889489907667113E-12</v>
      </c>
      <c r="AE715" s="8">
        <f t="shared" si="1575"/>
        <v>2.7085420630868813E-13</v>
      </c>
      <c r="AF715" s="8">
        <f t="shared" si="1575"/>
        <v>7.8977719813115288E-15</v>
      </c>
      <c r="AG715" s="3">
        <f t="shared" si="1440"/>
        <v>1.5468046731467971E-14</v>
      </c>
      <c r="AH715" s="9">
        <f t="shared" si="1441"/>
        <v>-4.2689838507980103E-2</v>
      </c>
      <c r="AI715" s="9">
        <f t="shared" si="1442"/>
        <v>0.17075935403192041</v>
      </c>
      <c r="AJ715" s="8">
        <f t="shared" si="1443"/>
        <v>-1.937750421091348E-5</v>
      </c>
      <c r="AK715" s="7">
        <f t="shared" si="1444"/>
        <v>2.5631741790665837E-3</v>
      </c>
      <c r="AL715" s="7">
        <f t="shared" si="1445"/>
        <v>-9.6271760277724639E-4</v>
      </c>
      <c r="AM715" s="10">
        <f t="shared" si="1446"/>
        <v>1.5810790720784237E-3</v>
      </c>
      <c r="AN715" s="8"/>
      <c r="AO715" s="10">
        <f>Fixing!B715</f>
        <v>1.5810659867550852E-3</v>
      </c>
      <c r="AP715" s="11">
        <f t="shared" si="1447"/>
        <v>-1.3085323338551599E-8</v>
      </c>
      <c r="AR715" t="str">
        <f t="shared" si="1448"/>
        <v>7.03999999999989 -0.000962717602777246 -1.93775042109135E-05 0.00256317417906658 0.00158107907207842</v>
      </c>
    </row>
    <row r="716" spans="1:44" x14ac:dyDescent="0.3">
      <c r="A716" s="4">
        <f t="shared" si="1449"/>
        <v>7.0499999999998941</v>
      </c>
      <c r="B716" s="4">
        <f t="shared" ref="B716:B779" si="1576">SUM(C716:L716)</f>
        <v>1.4933379617447133E-2</v>
      </c>
      <c r="C716">
        <f>(C$7*EXP(-$B$1*C$7)-B$7*EXP(-$B$1*B$7))*EXP(-C$7*$A716)</f>
        <v>1.4506663541099295E-2</v>
      </c>
      <c r="D716">
        <f>(D$7*EXP(-$B$1*D$7)-C$7*EXP(-$B$1*C$7))*EXP(-D$7*$A716)</f>
        <v>4.1452568819770732E-4</v>
      </c>
      <c r="E716">
        <f>(E$7*EXP(-$B$1*E$7)-D$7*EXP(-$B$1*D$7))*EXP(-E$7*$A716)</f>
        <v>1.1842218909846343E-5</v>
      </c>
      <c r="F716">
        <f>(F$7*EXP(-$B$1*F$7)-E$7*EXP(-$B$1*E$7))*EXP(-F$7*$A716)</f>
        <v>3.3822774758273253E-7</v>
      </c>
      <c r="G716">
        <f>(G$7*EXP(-$B$1*G$7)-F$7*EXP(-$B$1*F$7))*EXP(-G$7*$A716)</f>
        <v>9.6577626422558218E-9</v>
      </c>
      <c r="H716">
        <f>(H$7*EXP(-$B$1*H$7)-G$7*EXP(-$B$1*G$7))*EXP(-H$7*$A716)</f>
        <v>2.7569661689228257E-10</v>
      </c>
      <c r="I716">
        <f>(I$7*EXP(-$B$1*I$7)-H$7*EXP(-$B$1*H$7))*EXP(-I$7*$A716)</f>
        <v>7.8681069770375053E-12</v>
      </c>
      <c r="J716">
        <f>(J$7*EXP(-$B$1*J$7)-I$7*EXP(-$B$1*I$7))*EXP(-J$7*$A716)</f>
        <v>2.2448591328627854E-13</v>
      </c>
      <c r="K716" s="3">
        <f t="shared" ref="K716:K779" si="1577">(K$7*EXP(-$B$1*K$7)-J$7*EXP(-$B$1*J$7))*EXP(-K$7*$A716)-K$7*EXP(-($B$1+$A716)*K$7)</f>
        <v>-5.9149654896640489E-14</v>
      </c>
      <c r="L716" s="3">
        <v>0</v>
      </c>
      <c r="M716" s="4">
        <f t="shared" ref="M716:M779" si="1578">SUM(N716:W716)</f>
        <v>-9.6019084080400604E-4</v>
      </c>
      <c r="N716" s="3">
        <f t="shared" ref="N716:W716" si="1579">-N$7*EXP(-($B$1+$A716)*N$7)*(N$7-M$7)*($B$4+IF(N$6=1,1,0)*$B$3)</f>
        <v>-9.3683143853977649E-4</v>
      </c>
      <c r="O716" s="3">
        <f t="shared" si="1579"/>
        <v>-2.2238670229560954E-5</v>
      </c>
      <c r="P716" s="3">
        <f t="shared" si="1579"/>
        <v>-1.07536302207234E-6</v>
      </c>
      <c r="Q716" s="3">
        <f t="shared" si="1579"/>
        <v>-4.3679802728080856E-8</v>
      </c>
      <c r="R716" s="3">
        <f t="shared" si="1579"/>
        <v>-1.6293810901316424E-9</v>
      </c>
      <c r="S716" s="3">
        <f t="shared" si="1579"/>
        <v>-5.7779047956102649E-11</v>
      </c>
      <c r="T716" s="3">
        <f t="shared" si="1579"/>
        <v>-1.9811555835481635E-12</v>
      </c>
      <c r="U716" s="3">
        <f t="shared" si="1579"/>
        <v>-6.6322978784084948E-14</v>
      </c>
      <c r="V716" s="3">
        <f t="shared" si="1579"/>
        <v>-2.1808169800654861E-15</v>
      </c>
      <c r="W716" s="3">
        <f t="shared" si="1579"/>
        <v>-7.0716610037176414E-17</v>
      </c>
      <c r="X716" s="8">
        <f t="shared" ref="X716:X779" si="1580">SUM(Y716:AG716)</f>
        <v>4.5158218866873652E-4</v>
      </c>
      <c r="Y716" s="8">
        <f t="shared" ref="Y716:AF716" si="1581">(-EXP(-$B$1*Y$7)+EXP(-$B$1*X$7))*EXP(-Y$7*$A716)</f>
        <v>4.384802869102571E-4</v>
      </c>
      <c r="Z716" s="8">
        <f t="shared" si="1581"/>
        <v>1.2721771983223566E-5</v>
      </c>
      <c r="AA716" s="8">
        <f t="shared" si="1581"/>
        <v>3.6910093161441343E-7</v>
      </c>
      <c r="AB716" s="8">
        <f t="shared" si="1581"/>
        <v>1.070884605527328E-8</v>
      </c>
      <c r="AC716" s="8">
        <f t="shared" si="1581"/>
        <v>3.1069925327455528E-10</v>
      </c>
      <c r="AD716" s="8">
        <f t="shared" si="1581"/>
        <v>9.0144190594494978E-12</v>
      </c>
      <c r="AE716" s="8">
        <f t="shared" si="1581"/>
        <v>2.615382886278145E-13</v>
      </c>
      <c r="AF716" s="8">
        <f t="shared" si="1581"/>
        <v>7.5880959124772437E-15</v>
      </c>
      <c r="AG716" s="3">
        <f t="shared" ref="AG716:AG779" si="1582">(-EXP(-$B$1*AG$7)+EXP(-$B$1*AF$7))*EXP(-AG$7*$A716)+EXP(-($B$1+$A716)*AG$7)</f>
        <v>1.4787413724160119E-14</v>
      </c>
      <c r="AH716" s="9">
        <f t="shared" ref="AH716:AH779" si="1583">-$B$2*EXP(-$B$2*($B$1+$A716))</f>
        <v>-4.2583247206353481E-2</v>
      </c>
      <c r="AI716" s="9">
        <f t="shared" ref="AI716:AI779" si="1584">EXP(-$B$2*($B$1+$A716))</f>
        <v>0.17033298882541392</v>
      </c>
      <c r="AJ716" s="8">
        <f t="shared" ref="AJ716:AJ779" si="1585">AH716*X716</f>
        <v>-1.9229835974066963E-5</v>
      </c>
      <c r="AK716" s="7">
        <f t="shared" ref="AK716:AK779" si="1586">AI716*B716</f>
        <v>2.5436471835042864E-3</v>
      </c>
      <c r="AL716" s="7">
        <f t="shared" ref="AL716:AL779" si="1587">M716</f>
        <v>-9.6019084080400604E-4</v>
      </c>
      <c r="AM716" s="10">
        <f t="shared" ref="AM716:AM779" si="1588">AJ716+AK716+AL716</f>
        <v>1.5642265067262137E-3</v>
      </c>
      <c r="AN716" s="8"/>
      <c r="AO716" s="10">
        <f>Fixing!B716</f>
        <v>1.5642135230273613E-3</v>
      </c>
      <c r="AP716" s="11">
        <f t="shared" ref="AP716:AP779" si="1589">AO716-AM716</f>
        <v>-1.2983698852381612E-8</v>
      </c>
      <c r="AR716" t="str">
        <f t="shared" ref="AR716:AR779" si="1590">$A716&amp;" "&amp;AL716&amp;" "&amp;AJ716&amp;" "&amp;AK716&amp;" "&amp;AM716</f>
        <v>7.04999999999989 -0.000960190840804006 -0.000019229835974067 0.00254364718350429 0.00156422650672621</v>
      </c>
    </row>
    <row r="717" spans="1:44" x14ac:dyDescent="0.3">
      <c r="A717" s="4">
        <f t="shared" ref="A717:A780" si="1591">A716+1%</f>
        <v>7.0599999999998939</v>
      </c>
      <c r="B717" s="4">
        <f t="shared" si="1576"/>
        <v>1.4856719479773951E-2</v>
      </c>
      <c r="C717">
        <f>(C$7*EXP(-$B$1*C$7)-B$7*EXP(-$B$1*B$7))*EXP(-C$7*$A717)</f>
        <v>1.4434311254843306E-2</v>
      </c>
      <c r="D717">
        <f>(D$7*EXP(-$B$1*D$7)-C$7*EXP(-$B$1*C$7))*EXP(-D$7*$A717)</f>
        <v>4.1040108868489966E-4</v>
      </c>
      <c r="E717">
        <f>(E$7*EXP(-$B$1*E$7)-D$7*EXP(-$B$1*D$7))*EXP(-E$7*$A717)</f>
        <v>1.1665911239482812E-5</v>
      </c>
      <c r="F717">
        <f>(F$7*EXP(-$B$1*F$7)-E$7*EXP(-$B$1*E$7))*EXP(-F$7*$A717)</f>
        <v>3.315303894561267E-7</v>
      </c>
      <c r="G717">
        <f>(G$7*EXP(-$B$1*G$7)-F$7*EXP(-$B$1*F$7))*EXP(-G$7*$A717)</f>
        <v>9.4193116330090575E-9</v>
      </c>
      <c r="H717">
        <f>(H$7*EXP(-$B$1*H$7)-G$7*EXP(-$B$1*G$7))*EXP(-H$7*$A717)</f>
        <v>2.6754855047755047E-10</v>
      </c>
      <c r="I717">
        <f>(I$7*EXP(-$B$1*I$7)-H$7*EXP(-$B$1*H$7))*EXP(-I$7*$A717)</f>
        <v>7.5974867127213624E-12</v>
      </c>
      <c r="J717">
        <f>(J$7*EXP(-$B$1*J$7)-I$7*EXP(-$B$1*I$7))*EXP(-J$7*$A717)</f>
        <v>2.1568369472392081E-13</v>
      </c>
      <c r="K717" s="3">
        <f t="shared" si="1577"/>
        <v>-5.6546921132485082E-14</v>
      </c>
      <c r="L717" s="3">
        <v>0</v>
      </c>
      <c r="M717" s="4">
        <f t="shared" si="1578"/>
        <v>-9.5767136723710889E-4</v>
      </c>
      <c r="N717" s="3">
        <f t="shared" ref="N717:W717" si="1592">-N$7*EXP(-($B$1+$A717)*N$7)*(N$7-M$7)*($B$4+IF(N$6=1,1,0)*$B$3)</f>
        <v>-9.3449228510353148E-4</v>
      </c>
      <c r="O717" s="3">
        <f t="shared" si="1592"/>
        <v>-2.2072504104710413E-5</v>
      </c>
      <c r="P717" s="3">
        <f t="shared" si="1592"/>
        <v>-1.0620046480706556E-6</v>
      </c>
      <c r="Q717" s="3">
        <f t="shared" si="1592"/>
        <v>-4.2922055804158091E-8</v>
      </c>
      <c r="R717" s="3">
        <f t="shared" si="1592"/>
        <v>-1.5931293767356388E-9</v>
      </c>
      <c r="S717" s="3">
        <f t="shared" si="1592"/>
        <v>-5.6211772938534369E-11</v>
      </c>
      <c r="T717" s="3">
        <f t="shared" si="1592"/>
        <v>-1.9178030814832663E-12</v>
      </c>
      <c r="U717" s="3">
        <f t="shared" si="1592"/>
        <v>-6.388192293144703E-14</v>
      </c>
      <c r="V717" s="3">
        <f t="shared" si="1592"/>
        <v>-2.0900742007409535E-15</v>
      </c>
      <c r="W717" s="3">
        <f t="shared" si="1592"/>
        <v>-6.7436099955887272E-17</v>
      </c>
      <c r="X717" s="8">
        <f t="shared" si="1580"/>
        <v>4.4926296017406105E-4</v>
      </c>
      <c r="Y717" s="8">
        <f t="shared" ref="Y717:AF717" si="1593">(-EXP(-$B$1*Y$7)+EXP(-$B$1*X$7))*EXP(-Y$7*$A717)</f>
        <v>4.3629335735569363E-4</v>
      </c>
      <c r="Z717" s="8">
        <f t="shared" si="1593"/>
        <v>1.2595188236985317E-5</v>
      </c>
      <c r="AA717" s="8">
        <f t="shared" si="1593"/>
        <v>3.6360573465197264E-7</v>
      </c>
      <c r="AB717" s="8">
        <f t="shared" si="1593"/>
        <v>1.0496796696025153E-8</v>
      </c>
      <c r="AC717" s="8">
        <f t="shared" si="1593"/>
        <v>3.0302806137847558E-10</v>
      </c>
      <c r="AD717" s="8">
        <f t="shared" si="1593"/>
        <v>8.7480027137773307E-12</v>
      </c>
      <c r="AE717" s="8">
        <f t="shared" si="1593"/>
        <v>2.5254278805775232E-13</v>
      </c>
      <c r="AF717" s="8">
        <f t="shared" si="1593"/>
        <v>7.2905624159830535E-15</v>
      </c>
      <c r="AG717" s="3">
        <f t="shared" si="1582"/>
        <v>1.4136730283121272E-14</v>
      </c>
      <c r="AH717" s="9">
        <f t="shared" si="1583"/>
        <v>-4.2476922050160522E-2</v>
      </c>
      <c r="AI717" s="9">
        <f t="shared" si="1584"/>
        <v>0.16990768820064209</v>
      </c>
      <c r="AJ717" s="8">
        <f t="shared" si="1585"/>
        <v>-1.9083307739337963E-5</v>
      </c>
      <c r="AK717" s="7">
        <f t="shared" si="1586"/>
        <v>2.5242708610538379E-3</v>
      </c>
      <c r="AL717" s="7">
        <f t="shared" si="1587"/>
        <v>-9.5767136723710889E-4</v>
      </c>
      <c r="AM717" s="10">
        <f t="shared" si="1588"/>
        <v>1.547516186077391E-3</v>
      </c>
      <c r="AN717" s="8"/>
      <c r="AO717" s="10">
        <f>Fixing!B717</f>
        <v>1.5475033031939708E-3</v>
      </c>
      <c r="AP717" s="11">
        <f t="shared" si="1589"/>
        <v>-1.2882883420207297E-8</v>
      </c>
      <c r="AR717" t="str">
        <f t="shared" si="1590"/>
        <v>7.05999999999989 -0.000957671367237109 -0.000019083307739338 0.00252427086105384 0.00154751618607739</v>
      </c>
    </row>
    <row r="718" spans="1:44" x14ac:dyDescent="0.3">
      <c r="A718" s="4">
        <f t="shared" si="1591"/>
        <v>7.0699999999998937</v>
      </c>
      <c r="B718" s="4">
        <f t="shared" si="1576"/>
        <v>1.4780464004718351E-2</v>
      </c>
      <c r="C718">
        <f>(C$7*EXP(-$B$1*C$7)-B$7*EXP(-$B$1*B$7))*EXP(-C$7*$A718)</f>
        <v>1.4362319827120478E-2</v>
      </c>
      <c r="D718">
        <f>(D$7*EXP(-$B$1*D$7)-C$7*EXP(-$B$1*C$7))*EXP(-D$7*$A718)</f>
        <v>4.0631752962296257E-4</v>
      </c>
      <c r="E718">
        <f>(E$7*EXP(-$B$1*E$7)-D$7*EXP(-$B$1*D$7))*EXP(-E$7*$A718)</f>
        <v>1.1492228448364075E-5</v>
      </c>
      <c r="F718">
        <f>(F$7*EXP(-$B$1*F$7)-E$7*EXP(-$B$1*E$7))*EXP(-F$7*$A718)</f>
        <v>3.2496564790576745E-7</v>
      </c>
      <c r="G718">
        <f>(G$7*EXP(-$B$1*G$7)-F$7*EXP(-$B$1*F$7))*EXP(-G$7*$A718)</f>
        <v>9.1867480001575272E-9</v>
      </c>
      <c r="H718">
        <f>(H$7*EXP(-$B$1*H$7)-G$7*EXP(-$B$1*G$7))*EXP(-H$7*$A718)</f>
        <v>2.5964129581831616E-10</v>
      </c>
      <c r="I718">
        <f>(I$7*EXP(-$B$1*I$7)-H$7*EXP(-$B$1*H$7))*EXP(-I$7*$A718)</f>
        <v>7.3361743197486422E-12</v>
      </c>
      <c r="J718">
        <f>(J$7*EXP(-$B$1*J$7)-I$7*EXP(-$B$1*I$7))*EXP(-J$7*$A718)</f>
        <v>2.0722661608809693E-13</v>
      </c>
      <c r="K718" s="3">
        <f t="shared" si="1577"/>
        <v>-5.4058714208070744E-14</v>
      </c>
      <c r="L718" s="3">
        <v>0</v>
      </c>
      <c r="M718" s="4">
        <f t="shared" si="1578"/>
        <v>-9.5515915577100148E-4</v>
      </c>
      <c r="N718" s="3">
        <f t="shared" ref="N718:W718" si="1594">-N$7*EXP(-($B$1+$A718)*N$7)*(N$7-M$7)*($B$4+IF(N$6=1,1,0)*$B$3)</f>
        <v>-9.3215897224711017E-4</v>
      </c>
      <c r="O718" s="3">
        <f t="shared" si="1594"/>
        <v>-2.1907579564035688E-5</v>
      </c>
      <c r="P718" s="3">
        <f t="shared" si="1594"/>
        <v>-1.0488122144558973E-6</v>
      </c>
      <c r="Q718" s="3">
        <f t="shared" si="1594"/>
        <v>-4.2177454095296984E-8</v>
      </c>
      <c r="R718" s="3">
        <f t="shared" si="1594"/>
        <v>-1.5576842191123214E-9</v>
      </c>
      <c r="S718" s="3">
        <f t="shared" si="1594"/>
        <v>-5.4687010753343466E-11</v>
      </c>
      <c r="T718" s="3">
        <f t="shared" si="1594"/>
        <v>-1.8564764372314613E-12</v>
      </c>
      <c r="U718" s="3">
        <f t="shared" si="1594"/>
        <v>-6.1530711560841653E-14</v>
      </c>
      <c r="V718" s="3">
        <f t="shared" si="1594"/>
        <v>-2.0031071862214423E-15</v>
      </c>
      <c r="W718" s="3">
        <f t="shared" si="1594"/>
        <v>-6.4307771185152785E-17</v>
      </c>
      <c r="X718" s="8">
        <f t="shared" si="1580"/>
        <v>4.4695598477467182E-4</v>
      </c>
      <c r="Y718" s="8">
        <f t="shared" ref="Y718:AF718" si="1595">(-EXP(-$B$1*Y$7)+EXP(-$B$1*X$7))*EXP(-Y$7*$A718)</f>
        <v>4.3411733515778768E-4</v>
      </c>
      <c r="Z718" s="8">
        <f t="shared" si="1595"/>
        <v>1.2469864020066794E-5</v>
      </c>
      <c r="AA718" s="8">
        <f t="shared" si="1595"/>
        <v>3.5819235051380109E-7</v>
      </c>
      <c r="AB718" s="8">
        <f t="shared" si="1595"/>
        <v>1.0288946195414592E-8</v>
      </c>
      <c r="AC718" s="8">
        <f t="shared" si="1595"/>
        <v>2.9554627188515765E-10</v>
      </c>
      <c r="AD718" s="8">
        <f t="shared" si="1595"/>
        <v>8.4894601610554302E-12</v>
      </c>
      <c r="AE718" s="8">
        <f t="shared" si="1595"/>
        <v>2.4385668398535233E-13</v>
      </c>
      <c r="AF718" s="8">
        <f t="shared" si="1595"/>
        <v>7.0046953747573697E-15</v>
      </c>
      <c r="AG718" s="3">
        <f t="shared" si="1582"/>
        <v>1.3514678552017688E-14</v>
      </c>
      <c r="AH718" s="9">
        <f t="shared" si="1583"/>
        <v>-4.2370862374868645E-2</v>
      </c>
      <c r="AI718" s="9">
        <f t="shared" si="1584"/>
        <v>0.16948344949947458</v>
      </c>
      <c r="AJ718" s="8">
        <f t="shared" si="1585"/>
        <v>-1.8937910518511504E-5</v>
      </c>
      <c r="AK718" s="7">
        <f t="shared" si="1586"/>
        <v>2.5050440247224846E-3</v>
      </c>
      <c r="AL718" s="7">
        <f t="shared" si="1587"/>
        <v>-9.5515915577100148E-4</v>
      </c>
      <c r="AM718" s="10">
        <f t="shared" si="1588"/>
        <v>1.5309469584329717E-3</v>
      </c>
      <c r="AN718" s="8"/>
      <c r="AO718" s="10">
        <f>Fixing!B718</f>
        <v>1.5309341755633474E-3</v>
      </c>
      <c r="AP718" s="11">
        <f t="shared" si="1589"/>
        <v>-1.2782869624351073E-8</v>
      </c>
      <c r="AR718" t="str">
        <f t="shared" si="1590"/>
        <v>7.06999999999989 -0.000955159155771001 -1.89379105185115E-05 0.00250504402472248 0.00153094695843297</v>
      </c>
    </row>
    <row r="719" spans="1:44" x14ac:dyDescent="0.3">
      <c r="A719" s="4">
        <f t="shared" si="1591"/>
        <v>7.0799999999998935</v>
      </c>
      <c r="B719" s="4">
        <f t="shared" si="1576"/>
        <v>1.4704610942273421E-2</v>
      </c>
      <c r="C719">
        <f>(C$7*EXP(-$B$1*C$7)-B$7*EXP(-$B$1*B$7))*EXP(-C$7*$A719)</f>
        <v>1.4290687458141365E-2</v>
      </c>
      <c r="D719">
        <f>(D$7*EXP(-$B$1*D$7)-C$7*EXP(-$B$1*C$7))*EXP(-D$7*$A719)</f>
        <v>4.0227460265258684E-4</v>
      </c>
      <c r="E719">
        <f>(E$7*EXP(-$B$1*E$7)-D$7*EXP(-$B$1*D$7))*EXP(-E$7*$A719)</f>
        <v>1.1321131457129423E-5</v>
      </c>
      <c r="F719">
        <f>(F$7*EXP(-$B$1*F$7)-E$7*EXP(-$B$1*E$7))*EXP(-F$7*$A719)</f>
        <v>3.185308969475035E-7</v>
      </c>
      <c r="G719">
        <f>(G$7*EXP(-$B$1*G$7)-F$7*EXP(-$B$1*F$7))*EXP(-G$7*$A719)</f>
        <v>8.9599263838601116E-9</v>
      </c>
      <c r="H719">
        <f>(H$7*EXP(-$B$1*H$7)-G$7*EXP(-$B$1*G$7))*EXP(-H$7*$A719)</f>
        <v>2.5196773585163161E-10</v>
      </c>
      <c r="I719">
        <f>(I$7*EXP(-$B$1*I$7)-H$7*EXP(-$B$1*H$7))*EXP(-I$7*$A719)</f>
        <v>7.0838496577589547E-12</v>
      </c>
      <c r="J719">
        <f>(J$7*EXP(-$B$1*J$7)-I$7*EXP(-$B$1*I$7))*EXP(-J$7*$A719)</f>
        <v>1.9910114424871666E-13</v>
      </c>
      <c r="K719" s="3">
        <f t="shared" si="1577"/>
        <v>-5.1679994654050946E-14</v>
      </c>
      <c r="L719" s="3">
        <v>0</v>
      </c>
      <c r="M719" s="4">
        <f t="shared" si="1578"/>
        <v>-9.5265418023687115E-4</v>
      </c>
      <c r="N719" s="3">
        <f t="shared" ref="N719:W719" si="1596">-N$7*EXP(-($B$1+$A719)*N$7)*(N$7-M$7)*($B$4+IF(N$6=1,1,0)*$B$3)</f>
        <v>-9.2983148538729979E-4</v>
      </c>
      <c r="O719" s="3">
        <f t="shared" si="1596"/>
        <v>-2.1743887330487846E-5</v>
      </c>
      <c r="P719" s="3">
        <f t="shared" si="1596"/>
        <v>-1.0357836598834713E-6</v>
      </c>
      <c r="Q719" s="3">
        <f t="shared" si="1596"/>
        <v>-4.1445769561404572E-8</v>
      </c>
      <c r="R719" s="3">
        <f t="shared" si="1596"/>
        <v>-1.5230276723936097E-9</v>
      </c>
      <c r="S719" s="3">
        <f t="shared" si="1596"/>
        <v>-5.3203608226456348E-11</v>
      </c>
      <c r="T719" s="3">
        <f t="shared" si="1596"/>
        <v>-1.797110868822896E-12</v>
      </c>
      <c r="U719" s="3">
        <f t="shared" si="1596"/>
        <v>-5.9266037893792845E-14</v>
      </c>
      <c r="V719" s="3">
        <f t="shared" si="1596"/>
        <v>-1.9197588286911213E-15</v>
      </c>
      <c r="W719" s="3">
        <f t="shared" si="1596"/>
        <v>-6.1324564105978249E-17</v>
      </c>
      <c r="X719" s="8">
        <f t="shared" si="1580"/>
        <v>4.4466119423127538E-4</v>
      </c>
      <c r="Y719" s="8">
        <f t="shared" ref="Y719:AF719" si="1597">(-EXP(-$B$1*Y$7)+EXP(-$B$1*X$7))*EXP(-Y$7*$A719)</f>
        <v>4.3195216591587093E-4</v>
      </c>
      <c r="Z719" s="8">
        <f t="shared" si="1597"/>
        <v>1.2345786799941864E-5</v>
      </c>
      <c r="AA719" s="8">
        <f t="shared" si="1597"/>
        <v>3.5285956116563051E-7</v>
      </c>
      <c r="AB719" s="8">
        <f t="shared" si="1597"/>
        <v>1.0085211410469974E-8</v>
      </c>
      <c r="AC719" s="8">
        <f t="shared" si="1597"/>
        <v>2.8824920843261517E-10</v>
      </c>
      <c r="AD719" s="8">
        <f t="shared" si="1597"/>
        <v>8.2385586955342317E-12</v>
      </c>
      <c r="AE719" s="8">
        <f t="shared" si="1597"/>
        <v>2.3546933484686592E-13</v>
      </c>
      <c r="AF719" s="8">
        <f t="shared" si="1597"/>
        <v>6.7300373405460121E-15</v>
      </c>
      <c r="AG719" s="3">
        <f t="shared" si="1582"/>
        <v>1.2919998663512738E-14</v>
      </c>
      <c r="AH719" s="9">
        <f t="shared" si="1583"/>
        <v>-4.2265067517604539E-2</v>
      </c>
      <c r="AI719" s="9">
        <f t="shared" si="1584"/>
        <v>0.16906027007041816</v>
      </c>
      <c r="AJ719" s="8">
        <f t="shared" si="1585"/>
        <v>-1.8793635396643521E-5</v>
      </c>
      <c r="AK719" s="7">
        <f t="shared" si="1586"/>
        <v>2.4859654971811705E-3</v>
      </c>
      <c r="AL719" s="7">
        <f t="shared" si="1587"/>
        <v>-9.5265418023687115E-4</v>
      </c>
      <c r="AM719" s="10">
        <f t="shared" si="1588"/>
        <v>1.5145176815476559E-3</v>
      </c>
      <c r="AN719" s="8"/>
      <c r="AO719" s="10">
        <f>Fixing!B719</f>
        <v>1.514504997898701E-3</v>
      </c>
      <c r="AP719" s="11">
        <f t="shared" si="1589"/>
        <v>-1.2683648954910087E-8</v>
      </c>
      <c r="AR719" t="str">
        <f t="shared" si="1590"/>
        <v>7.07999999999989 -0.000952654180236871 -1.87936353966435E-05 0.00248596549718117 0.00151451768154766</v>
      </c>
    </row>
    <row r="720" spans="1:44" x14ac:dyDescent="0.3">
      <c r="A720" s="4">
        <f t="shared" si="1591"/>
        <v>7.0899999999998933</v>
      </c>
      <c r="B720" s="4">
        <f t="shared" si="1576"/>
        <v>1.4629158056109617E-2</v>
      </c>
      <c r="C720">
        <f>(C$7*EXP(-$B$1*C$7)-B$7*EXP(-$B$1*B$7))*EXP(-C$7*$A720)</f>
        <v>1.4219412357093012E-2</v>
      </c>
      <c r="D720">
        <f>(D$7*EXP(-$B$1*D$7)-C$7*EXP(-$B$1*C$7))*EXP(-D$7*$A720)</f>
        <v>3.9827190347770634E-4</v>
      </c>
      <c r="E720">
        <f>(E$7*EXP(-$B$1*E$7)-D$7*EXP(-$B$1*D$7))*EXP(-E$7*$A720)</f>
        <v>1.1152581768234026E-5</v>
      </c>
      <c r="F720">
        <f>(F$7*EXP(-$B$1*F$7)-E$7*EXP(-$B$1*E$7))*EXP(-F$7*$A720)</f>
        <v>3.1222356259515386E-7</v>
      </c>
      <c r="G720">
        <f>(G$7*EXP(-$B$1*G$7)-F$7*EXP(-$B$1*F$7))*EXP(-G$7*$A720)</f>
        <v>8.7387050132229552E-9</v>
      </c>
      <c r="H720">
        <f>(H$7*EXP(-$B$1*H$7)-G$7*EXP(-$B$1*G$7))*EXP(-H$7*$A720)</f>
        <v>2.4452096385554677E-10</v>
      </c>
      <c r="I720">
        <f>(I$7*EXP(-$B$1*I$7)-H$7*EXP(-$B$1*H$7))*EXP(-I$7*$A720)</f>
        <v>6.8402035974863552E-12</v>
      </c>
      <c r="J720">
        <f>(J$7*EXP(-$B$1*J$7)-I$7*EXP(-$B$1*I$7))*EXP(-J$7*$A720)</f>
        <v>1.9129427671731044E-13</v>
      </c>
      <c r="K720" s="3">
        <f t="shared" si="1577"/>
        <v>-4.9405944750420659E-14</v>
      </c>
      <c r="L720" s="3">
        <v>0</v>
      </c>
      <c r="M720" s="4">
        <f t="shared" si="1578"/>
        <v>-9.5015641460163033E-4</v>
      </c>
      <c r="N720" s="3">
        <f t="shared" ref="N720:W720" si="1598">-N$7*EXP(-($B$1+$A720)*N$7)*(N$7-M$7)*($B$4+IF(N$6=1,1,0)*$B$3)</f>
        <v>-9.2750980997729994E-4</v>
      </c>
      <c r="O720" s="3">
        <f t="shared" si="1598"/>
        <v>-2.1581418196335623E-5</v>
      </c>
      <c r="P720" s="3">
        <f t="shared" si="1598"/>
        <v>-1.0229169486152217E-6</v>
      </c>
      <c r="Q720" s="3">
        <f t="shared" si="1598"/>
        <v>-4.0726778118373635E-8</v>
      </c>
      <c r="R720" s="3">
        <f t="shared" si="1598"/>
        <v>-1.4891421909625379E-9</v>
      </c>
      <c r="S720" s="3">
        <f t="shared" si="1598"/>
        <v>-5.1760443464012065E-11</v>
      </c>
      <c r="T720" s="3">
        <f t="shared" si="1598"/>
        <v>-1.7396436658564087E-12</v>
      </c>
      <c r="U720" s="3">
        <f t="shared" si="1598"/>
        <v>-5.7084716859731883E-14</v>
      </c>
      <c r="V720" s="3">
        <f t="shared" si="1598"/>
        <v>-1.8398785575172375E-15</v>
      </c>
      <c r="W720" s="3">
        <f t="shared" si="1598"/>
        <v>-5.8479746591754019E-17</v>
      </c>
      <c r="X720" s="8">
        <f t="shared" si="1580"/>
        <v>4.423785207205074E-4</v>
      </c>
      <c r="Y720" s="8">
        <f t="shared" ref="Y720:AF720" si="1599">(-EXP(-$B$1*Y$7)+EXP(-$B$1*X$7))*EXP(-Y$7*$A720)</f>
        <v>4.2979779550059963E-4</v>
      </c>
      <c r="Z720" s="8">
        <f t="shared" si="1599"/>
        <v>1.222294416878512E-5</v>
      </c>
      <c r="AA720" s="8">
        <f t="shared" si="1599"/>
        <v>3.4760616670736017E-7</v>
      </c>
      <c r="AB720" s="8">
        <f t="shared" si="1599"/>
        <v>9.885510844560823E-9</v>
      </c>
      <c r="AC720" s="8">
        <f t="shared" si="1599"/>
        <v>2.8113231011865088E-10</v>
      </c>
      <c r="AD720" s="8">
        <f t="shared" si="1599"/>
        <v>7.9950724889584382E-12</v>
      </c>
      <c r="AE720" s="8">
        <f t="shared" si="1599"/>
        <v>2.2737046509070025E-13</v>
      </c>
      <c r="AF720" s="8">
        <f t="shared" si="1599"/>
        <v>6.466148801897402E-15</v>
      </c>
      <c r="AG720" s="3">
        <f t="shared" si="1582"/>
        <v>1.2351486187605173E-14</v>
      </c>
      <c r="AH720" s="9">
        <f t="shared" si="1583"/>
        <v>-4.2159536817149998E-2</v>
      </c>
      <c r="AI720" s="9">
        <f t="shared" si="1584"/>
        <v>0.16863814726859999</v>
      </c>
      <c r="AJ720" s="8">
        <f t="shared" si="1585"/>
        <v>-1.8650473531432584E-5</v>
      </c>
      <c r="AK720" s="7">
        <f t="shared" si="1586"/>
        <v>2.4670341106818395E-3</v>
      </c>
      <c r="AL720" s="7">
        <f t="shared" si="1587"/>
        <v>-9.5015641460163033E-4</v>
      </c>
      <c r="AM720" s="10">
        <f t="shared" si="1588"/>
        <v>1.4982272225487765E-3</v>
      </c>
      <c r="AN720" s="8"/>
      <c r="AO720" s="10">
        <f>Fixing!B720</f>
        <v>1.4982146373288066E-3</v>
      </c>
      <c r="AP720" s="11">
        <f t="shared" si="1589"/>
        <v>-1.258521996989545E-8</v>
      </c>
      <c r="AR720" t="str">
        <f t="shared" si="1590"/>
        <v>7.08999999999989 -0.00095015641460163 -1.86504735314326E-05 0.00246703411068184 0.00149822722254878</v>
      </c>
    </row>
    <row r="721" spans="1:44" x14ac:dyDescent="0.3">
      <c r="A721" s="4">
        <f t="shared" si="1591"/>
        <v>7.0999999999998931</v>
      </c>
      <c r="B721" s="4">
        <f t="shared" si="1576"/>
        <v>1.4554103123479763E-2</v>
      </c>
      <c r="C721">
        <f>(C$7*EXP(-$B$1*C$7)-B$7*EXP(-$B$1*B$7))*EXP(-C$7*$A721)</f>
        <v>1.4148492742094183E-2</v>
      </c>
      <c r="D721">
        <f>(D$7*EXP(-$B$1*D$7)-C$7*EXP(-$B$1*C$7))*EXP(-D$7*$A721)</f>
        <v>3.9430903182506794E-4</v>
      </c>
      <c r="E721">
        <f>(E$7*EXP(-$B$1*E$7)-D$7*EXP(-$B$1*D$7))*EXP(-E$7*$A721)</f>
        <v>1.0986541457286789E-5</v>
      </c>
      <c r="F721">
        <f>(F$7*EXP(-$B$1*F$7)-E$7*EXP(-$B$1*E$7))*EXP(-F$7*$A721)</f>
        <v>3.0604112183087865E-7</v>
      </c>
      <c r="G721">
        <f>(G$7*EXP(-$B$1*G$7)-F$7*EXP(-$B$1*F$7))*EXP(-G$7*$A721)</f>
        <v>8.5229456176880121E-9</v>
      </c>
      <c r="H721">
        <f>(H$7*EXP(-$B$1*H$7)-G$7*EXP(-$B$1*G$7))*EXP(-H$7*$A721)</f>
        <v>2.3729427723259215E-10</v>
      </c>
      <c r="I721">
        <f>(I$7*EXP(-$B$1*I$7)-H$7*EXP(-$B$1*H$7))*EXP(-I$7*$A721)</f>
        <v>6.6049376420373379E-12</v>
      </c>
      <c r="J721">
        <f>(J$7*EXP(-$B$1*J$7)-I$7*EXP(-$B$1*I$7))*EXP(-J$7*$A721)</f>
        <v>1.8379352084027418E-13</v>
      </c>
      <c r="K721" s="3">
        <f t="shared" si="1577"/>
        <v>-4.7231958768987712E-14</v>
      </c>
      <c r="L721" s="3">
        <v>0</v>
      </c>
      <c r="M721" s="4">
        <f t="shared" si="1578"/>
        <v>-9.4766583296691115E-4</v>
      </c>
      <c r="N721" s="3">
        <f t="shared" ref="N721:W721" si="1600">-N$7*EXP(-($B$1+$A721)*N$7)*(N$7-M$7)*($B$4+IF(N$6=1,1,0)*$B$3)</f>
        <v>-9.2519393150663153E-4</v>
      </c>
      <c r="O721" s="3">
        <f t="shared" si="1600"/>
        <v>-2.1420163022647348E-5</v>
      </c>
      <c r="P721" s="3">
        <f t="shared" si="1600"/>
        <v>-1.0102100702013344E-6</v>
      </c>
      <c r="Q721" s="3">
        <f t="shared" si="1600"/>
        <v>-4.0020259569455297E-8</v>
      </c>
      <c r="R721" s="3">
        <f t="shared" si="1600"/>
        <v>-1.456010619570421E-9</v>
      </c>
      <c r="S721" s="3">
        <f t="shared" si="1600"/>
        <v>-5.0356425003876749E-11</v>
      </c>
      <c r="T721" s="3">
        <f t="shared" si="1600"/>
        <v>-1.6840141232558307E-12</v>
      </c>
      <c r="U721" s="3">
        <f t="shared" si="1600"/>
        <v>-5.4983680616467537E-14</v>
      </c>
      <c r="V721" s="3">
        <f t="shared" si="1600"/>
        <v>-1.7633220672409527E-15</v>
      </c>
      <c r="W721" s="3">
        <f t="shared" si="1600"/>
        <v>-5.5766898816038685E-17</v>
      </c>
      <c r="X721" s="8">
        <f t="shared" si="1580"/>
        <v>4.4010789683203189E-4</v>
      </c>
      <c r="Y721" s="8">
        <f t="shared" ref="Y721:AF721" si="1601">(-EXP(-$B$1*Y$7)+EXP(-$B$1*X$7))*EXP(-Y$7*$A721)</f>
        <v>4.276541700526012E-4</v>
      </c>
      <c r="Z721" s="8">
        <f t="shared" si="1601"/>
        <v>1.2101323842231074E-5</v>
      </c>
      <c r="AA721" s="8">
        <f t="shared" si="1601"/>
        <v>3.4243098510307354E-7</v>
      </c>
      <c r="AB721" s="8">
        <f t="shared" si="1601"/>
        <v>9.6897646147980664E-9</v>
      </c>
      <c r="AC721" s="8">
        <f t="shared" si="1601"/>
        <v>2.7419112865014276E-10</v>
      </c>
      <c r="AD721" s="8">
        <f t="shared" si="1601"/>
        <v>7.7587823873062906E-12</v>
      </c>
      <c r="AE721" s="8">
        <f t="shared" si="1601"/>
        <v>2.1955015258858284E-13</v>
      </c>
      <c r="AF721" s="8">
        <f t="shared" si="1601"/>
        <v>6.2126074808504767E-15</v>
      </c>
      <c r="AG721" s="3">
        <f t="shared" si="1582"/>
        <v>1.1807989692246923E-14</v>
      </c>
      <c r="AH721" s="9">
        <f t="shared" si="1583"/>
        <v>-4.2054269613937802E-2</v>
      </c>
      <c r="AI721" s="9">
        <f t="shared" si="1584"/>
        <v>0.16821707845575121</v>
      </c>
      <c r="AJ721" s="8">
        <f t="shared" si="1585"/>
        <v>-1.8508416152597391E-5</v>
      </c>
      <c r="AK721" s="7">
        <f t="shared" si="1586"/>
        <v>2.4482487069754891E-3</v>
      </c>
      <c r="AL721" s="7">
        <f t="shared" si="1587"/>
        <v>-9.4766583296691115E-4</v>
      </c>
      <c r="AM721" s="10">
        <f t="shared" si="1588"/>
        <v>1.4820744578559805E-3</v>
      </c>
      <c r="AN721" s="8"/>
      <c r="AO721" s="10">
        <f>Fixing!B721</f>
        <v>1.4820619702829102E-3</v>
      </c>
      <c r="AP721" s="11">
        <f t="shared" si="1589"/>
        <v>-1.2487573070214808E-8</v>
      </c>
      <c r="AR721" t="str">
        <f t="shared" si="1590"/>
        <v>7.09999999999989 -0.000947665832966911 -1.85084161525974E-05 0.00244824870697549 0.00148207445785598</v>
      </c>
    </row>
    <row r="722" spans="1:44" x14ac:dyDescent="0.3">
      <c r="A722" s="4">
        <f t="shared" si="1591"/>
        <v>7.1099999999998929</v>
      </c>
      <c r="B722" s="4">
        <f t="shared" si="1576"/>
        <v>1.4479443935124828E-2</v>
      </c>
      <c r="C722">
        <f>(C$7*EXP(-$B$1*C$7)-B$7*EXP(-$B$1*B$7))*EXP(-C$7*$A722)</f>
        <v>1.4077926840150804E-2</v>
      </c>
      <c r="D722">
        <f>(D$7*EXP(-$B$1*D$7)-C$7*EXP(-$B$1*C$7))*EXP(-D$7*$A722)</f>
        <v>3.9038559140420402E-4</v>
      </c>
      <c r="E722">
        <f>(E$7*EXP(-$B$1*E$7)-D$7*EXP(-$B$1*D$7))*EXP(-E$7*$A722)</f>
        <v>1.0822973164517242E-5</v>
      </c>
      <c r="F722">
        <f>(F$7*EXP(-$B$1*F$7)-E$7*EXP(-$B$1*E$7))*EXP(-F$7*$A722)</f>
        <v>2.9998110159593843E-7</v>
      </c>
      <c r="G722">
        <f>(G$7*EXP(-$B$1*G$7)-F$7*EXP(-$B$1*F$7))*EXP(-G$7*$A722)</f>
        <v>8.3125133406095703E-9</v>
      </c>
      <c r="H722">
        <f>(H$7*EXP(-$B$1*H$7)-G$7*EXP(-$B$1*G$7))*EXP(-H$7*$A722)</f>
        <v>2.3028117147699025E-10</v>
      </c>
      <c r="I722">
        <f>(I$7*EXP(-$B$1*I$7)-H$7*EXP(-$B$1*H$7))*EXP(-I$7*$A722)</f>
        <v>6.3777635611947317E-12</v>
      </c>
      <c r="J722">
        <f>(J$7*EXP(-$B$1*J$7)-I$7*EXP(-$B$1*I$7))*EXP(-J$7*$A722)</f>
        <v>1.7658687380795799E-13</v>
      </c>
      <c r="K722" s="3">
        <f t="shared" si="1577"/>
        <v>-4.5153633645196957E-14</v>
      </c>
      <c r="L722" s="3">
        <v>0</v>
      </c>
      <c r="M722" s="4">
        <f t="shared" si="1578"/>
        <v>-9.4518240956807035E-4</v>
      </c>
      <c r="N722" s="3">
        <f t="shared" ref="N722:W722" si="1602">-N$7*EXP(-($B$1+$A722)*N$7)*(N$7-M$7)*($B$4+IF(N$6=1,1,0)*$B$3)</f>
        <v>-9.2288383550104703E-4</v>
      </c>
      <c r="O722" s="3">
        <f t="shared" si="1602"/>
        <v>-2.1260112738777023E-5</v>
      </c>
      <c r="P722" s="3">
        <f t="shared" si="1602"/>
        <v>-9.9766103916620376E-7</v>
      </c>
      <c r="Q722" s="3">
        <f t="shared" si="1602"/>
        <v>-3.9325997537821783E-8</v>
      </c>
      <c r="R722" s="3">
        <f t="shared" si="1602"/>
        <v>-1.4236161846516142E-9</v>
      </c>
      <c r="S722" s="3">
        <f t="shared" si="1602"/>
        <v>-4.899049099017342E-11</v>
      </c>
      <c r="T722" s="3">
        <f t="shared" si="1602"/>
        <v>-1.6301634771446299E-12</v>
      </c>
      <c r="U722" s="3">
        <f t="shared" si="1602"/>
        <v>-5.2959974235526011E-14</v>
      </c>
      <c r="V722" s="3">
        <f t="shared" si="1602"/>
        <v>-1.6899510568864206E-15</v>
      </c>
      <c r="W722" s="3">
        <f t="shared" si="1602"/>
        <v>-5.3179898765101967E-17</v>
      </c>
      <c r="X722" s="8">
        <f t="shared" si="1580"/>
        <v>4.3784925556566599E-4</v>
      </c>
      <c r="Y722" s="8">
        <f t="shared" ref="Y722:AF722" si="1603">(-EXP(-$B$1*Y$7)+EXP(-$B$1*X$7))*EXP(-Y$7*$A722)</f>
        <v>4.2552123598112764E-4</v>
      </c>
      <c r="Z722" s="8">
        <f t="shared" si="1603"/>
        <v>1.1980913658145719E-5</v>
      </c>
      <c r="AA722" s="8">
        <f t="shared" si="1603"/>
        <v>3.3733285191507604E-7</v>
      </c>
      <c r="AB722" s="8">
        <f t="shared" si="1603"/>
        <v>9.4978944200798105E-9</v>
      </c>
      <c r="AC722" s="8">
        <f t="shared" si="1603"/>
        <v>2.6742132556272032E-10</v>
      </c>
      <c r="AD722" s="8">
        <f t="shared" si="1603"/>
        <v>7.5294757135362128E-12</v>
      </c>
      <c r="AE722" s="8">
        <f t="shared" si="1603"/>
        <v>2.1199881647971073E-13</v>
      </c>
      <c r="AF722" s="8">
        <f t="shared" si="1603"/>
        <v>5.9690076571998617E-15</v>
      </c>
      <c r="AG722" s="3">
        <f t="shared" si="1582"/>
        <v>1.1288408411299241E-14</v>
      </c>
      <c r="AH722" s="9">
        <f t="shared" si="1583"/>
        <v>-4.1949265250047593E-2</v>
      </c>
      <c r="AI722" s="9">
        <f t="shared" si="1584"/>
        <v>0.16779706100019037</v>
      </c>
      <c r="AJ722" s="8">
        <f t="shared" si="1585"/>
        <v>-1.836745456126E-5</v>
      </c>
      <c r="AK722" s="7">
        <f t="shared" si="1586"/>
        <v>2.4296081372309772E-3</v>
      </c>
      <c r="AL722" s="7">
        <f t="shared" si="1587"/>
        <v>-9.4518240956807035E-4</v>
      </c>
      <c r="AM722" s="10">
        <f t="shared" si="1588"/>
        <v>1.4660582731016467E-3</v>
      </c>
      <c r="AN722" s="8"/>
      <c r="AO722" s="10">
        <f>Fixing!B722</f>
        <v>1.4660458823982884E-3</v>
      </c>
      <c r="AP722" s="11">
        <f t="shared" si="1589"/>
        <v>-1.2390703358310107E-8</v>
      </c>
      <c r="AR722" t="str">
        <f t="shared" si="1590"/>
        <v>7.10999999999989 -0.00094518240956807 -0.00001836745456126 0.00242960813723098 0.00146605827310165</v>
      </c>
    </row>
    <row r="723" spans="1:44" x14ac:dyDescent="0.3">
      <c r="A723" s="4">
        <f t="shared" si="1591"/>
        <v>7.1199999999998926</v>
      </c>
      <c r="B723" s="4">
        <f t="shared" si="1576"/>
        <v>1.4405178295180522E-2</v>
      </c>
      <c r="C723">
        <f>(C$7*EXP(-$B$1*C$7)-B$7*EXP(-$B$1*B$7))*EXP(-C$7*$A723)</f>
        <v>1.4007712887111659E-2</v>
      </c>
      <c r="D723">
        <f>(D$7*EXP(-$B$1*D$7)-C$7*EXP(-$B$1*C$7))*EXP(-D$7*$A723)</f>
        <v>3.8650118986780294E-4</v>
      </c>
      <c r="E723">
        <f>(E$7*EXP(-$B$1*E$7)-D$7*EXP(-$B$1*D$7))*EXP(-E$7*$A723)</f>
        <v>1.0661840086369471E-5</v>
      </c>
      <c r="F723">
        <f>(F$7*EXP(-$B$1*F$7)-E$7*EXP(-$B$1*E$7))*EXP(-F$7*$A723)</f>
        <v>2.9404107780143795E-7</v>
      </c>
      <c r="G723">
        <f>(G$7*EXP(-$B$1*G$7)-F$7*EXP(-$B$1*F$7))*EXP(-G$7*$A723)</f>
        <v>8.1072766549642722E-9</v>
      </c>
      <c r="H723">
        <f>(H$7*EXP(-$B$1*H$7)-G$7*EXP(-$B$1*G$7))*EXP(-H$7*$A723)</f>
        <v>2.2347533432016302E-10</v>
      </c>
      <c r="I723">
        <f>(I$7*EXP(-$B$1*I$7)-H$7*EXP(-$B$1*H$7))*EXP(-I$7*$A723)</f>
        <v>6.1584030382997777E-12</v>
      </c>
      <c r="J723">
        <f>(J$7*EXP(-$B$1*J$7)-I$7*EXP(-$B$1*I$7))*EXP(-J$7*$A723)</f>
        <v>1.6966280344761017E-13</v>
      </c>
      <c r="K723" s="3">
        <f t="shared" si="1577"/>
        <v>-4.3166760060422533E-14</v>
      </c>
      <c r="L723" s="3">
        <v>0</v>
      </c>
      <c r="M723" s="4">
        <f t="shared" si="1578"/>
        <v>-9.4270611877320077E-4</v>
      </c>
      <c r="N723" s="3">
        <f t="shared" ref="N723:W723" si="1604">-N$7*EXP(-($B$1+$A723)*N$7)*(N$7-M$7)*($B$4+IF(N$6=1,1,0)*$B$3)</f>
        <v>-9.2057950752243828E-4</v>
      </c>
      <c r="O723" s="3">
        <f t="shared" si="1604"/>
        <v>-2.1101258341853938E-5</v>
      </c>
      <c r="P723" s="3">
        <f t="shared" si="1604"/>
        <v>-9.8526789469819879E-7</v>
      </c>
      <c r="Q723" s="3">
        <f t="shared" si="1604"/>
        <v>-3.8643779400299735E-8</v>
      </c>
      <c r="R723" s="3">
        <f t="shared" si="1604"/>
        <v>-1.3919424858315716E-9</v>
      </c>
      <c r="S723" s="3">
        <f t="shared" si="1604"/>
        <v>-4.7661608370202807E-11</v>
      </c>
      <c r="T723" s="3">
        <f t="shared" si="1604"/>
        <v>-1.5780348427710669E-12</v>
      </c>
      <c r="U723" s="3">
        <f t="shared" si="1604"/>
        <v>-5.1010751546297302E-14</v>
      </c>
      <c r="V723" s="3">
        <f t="shared" si="1604"/>
        <v>-1.6196329801169919E-15</v>
      </c>
      <c r="W723" s="3">
        <f t="shared" si="1604"/>
        <v>-5.0712908422534091E-17</v>
      </c>
      <c r="X723" s="8">
        <f t="shared" si="1580"/>
        <v>4.3560253032852772E-4</v>
      </c>
      <c r="Y723" s="8">
        <f t="shared" ref="Y723:AF723" si="1605">(-EXP(-$B$1*Y$7)+EXP(-$B$1*X$7))*EXP(-Y$7*$A723)</f>
        <v>4.2339893996271635E-4</v>
      </c>
      <c r="Z723" s="8">
        <f t="shared" si="1605"/>
        <v>1.1861701575410309E-5</v>
      </c>
      <c r="AA723" s="8">
        <f t="shared" si="1605"/>
        <v>3.3231062004189305E-7</v>
      </c>
      <c r="AB723" s="8">
        <f t="shared" si="1605"/>
        <v>9.3098235097698686E-9</v>
      </c>
      <c r="AC723" s="8">
        <f t="shared" si="1605"/>
        <v>2.6081866950907726E-10</v>
      </c>
      <c r="AD723" s="8">
        <f t="shared" si="1605"/>
        <v>7.3069460761631749E-12</v>
      </c>
      <c r="AE723" s="8">
        <f t="shared" si="1605"/>
        <v>2.047072054330025E-13</v>
      </c>
      <c r="AF723" s="8">
        <f t="shared" si="1605"/>
        <v>5.7349595192569827E-15</v>
      </c>
      <c r="AG723" s="3">
        <f t="shared" si="1582"/>
        <v>1.079169001510564E-14</v>
      </c>
      <c r="AH723" s="9">
        <f t="shared" si="1583"/>
        <v>-4.1844523069201743E-2</v>
      </c>
      <c r="AI723" s="9">
        <f t="shared" si="1584"/>
        <v>0.16737809227680697</v>
      </c>
      <c r="AJ723" s="8">
        <f t="shared" si="1585"/>
        <v>-1.8227580129334731E-5</v>
      </c>
      <c r="AK723" s="7">
        <f t="shared" si="1586"/>
        <v>2.4111112619545822E-3</v>
      </c>
      <c r="AL723" s="7">
        <f t="shared" si="1587"/>
        <v>-9.4270611877320077E-4</v>
      </c>
      <c r="AM723" s="10">
        <f t="shared" si="1588"/>
        <v>1.4501775630520468E-3</v>
      </c>
      <c r="AN723" s="8"/>
      <c r="AO723" s="10">
        <f>Fixing!B723</f>
        <v>1.4501652684501603E-3</v>
      </c>
      <c r="AP723" s="11">
        <f t="shared" si="1589"/>
        <v>-1.2294601886477657E-8</v>
      </c>
      <c r="AR723" t="str">
        <f t="shared" si="1590"/>
        <v>7.11999999999989 -0.000942706118773201 -1.82275801293347E-05 0.00241111126195458 0.00145017756305205</v>
      </c>
    </row>
    <row r="724" spans="1:44" x14ac:dyDescent="0.3">
      <c r="A724" s="4">
        <f t="shared" si="1591"/>
        <v>7.1299999999998924</v>
      </c>
      <c r="B724" s="4">
        <f t="shared" si="1576"/>
        <v>1.4331304021084564E-2</v>
      </c>
      <c r="C724">
        <f>(C$7*EXP(-$B$1*C$7)-B$7*EXP(-$B$1*B$7))*EXP(-C$7*$A724)</f>
        <v>1.3937849127624259E-2</v>
      </c>
      <c r="D724">
        <f>(D$7*EXP(-$B$1*D$7)-C$7*EXP(-$B$1*C$7))*EXP(-D$7*$A724)</f>
        <v>3.82655438772474E-4</v>
      </c>
      <c r="E724">
        <f>(E$7*EXP(-$B$1*E$7)-D$7*EXP(-$B$1*D$7))*EXP(-E$7*$A724)</f>
        <v>1.0503105967221127E-5</v>
      </c>
      <c r="F724">
        <f>(F$7*EXP(-$B$1*F$7)-E$7*EXP(-$B$1*E$7))*EXP(-F$7*$A724)</f>
        <v>2.8821867435865803E-7</v>
      </c>
      <c r="G724">
        <f>(G$7*EXP(-$B$1*G$7)-F$7*EXP(-$B$1*F$7))*EXP(-G$7*$A724)</f>
        <v>7.9071072811425439E-9</v>
      </c>
      <c r="H724">
        <f>(H$7*EXP(-$B$1*H$7)-G$7*EXP(-$B$1*G$7))*EXP(-H$7*$A724)</f>
        <v>2.1687064004926236E-10</v>
      </c>
      <c r="I724">
        <f>(I$7*EXP(-$B$1*I$7)-H$7*EXP(-$B$1*H$7))*EXP(-I$7*$A724)</f>
        <v>5.9465873292793394E-12</v>
      </c>
      <c r="J724">
        <f>(J$7*EXP(-$B$1*J$7)-I$7*EXP(-$B$1*I$7))*EXP(-J$7*$A724)</f>
        <v>1.6301022976944037E-13</v>
      </c>
      <c r="K724" s="3">
        <f t="shared" si="1577"/>
        <v>-4.1267313916657831E-14</v>
      </c>
      <c r="L724" s="3">
        <v>0</v>
      </c>
      <c r="M724" s="4">
        <f t="shared" si="1578"/>
        <v>-9.4023693508215721E-4</v>
      </c>
      <c r="N724" s="3">
        <f t="shared" ref="N724:W724" si="1606">-N$7*EXP(-($B$1+$A724)*N$7)*(N$7-M$7)*($B$4+IF(N$6=1,1,0)*$B$3)</f>
        <v>-9.1828093316874849E-4</v>
      </c>
      <c r="O724" s="3">
        <f t="shared" si="1606"/>
        <v>-2.0943590896276417E-5</v>
      </c>
      <c r="P724" s="3">
        <f t="shared" si="1606"/>
        <v>-9.7302870034328485E-7</v>
      </c>
      <c r="Q724" s="3">
        <f t="shared" si="1606"/>
        <v>-3.7973396222252432E-8</v>
      </c>
      <c r="R724" s="3">
        <f t="shared" si="1606"/>
        <v>-1.3609734876237911E-9</v>
      </c>
      <c r="S724" s="3">
        <f t="shared" si="1606"/>
        <v>-4.6368772113148109E-11</v>
      </c>
      <c r="T724" s="3">
        <f t="shared" si="1606"/>
        <v>-1.5275731544184098E-12</v>
      </c>
      <c r="U724" s="3">
        <f t="shared" si="1606"/>
        <v>-4.9133271133137455E-14</v>
      </c>
      <c r="V724" s="3">
        <f t="shared" si="1606"/>
        <v>-1.5522408057874021E-15</v>
      </c>
      <c r="W724" s="3">
        <f t="shared" si="1606"/>
        <v>-4.8360360594744307E-17</v>
      </c>
      <c r="X724" s="8">
        <f t="shared" si="1580"/>
        <v>4.3336765493220649E-4</v>
      </c>
      <c r="Y724" s="8">
        <f t="shared" ref="Y724:AF724" si="1607">(-EXP(-$B$1*Y$7)+EXP(-$B$1*X$7))*EXP(-Y$7*$A724)</f>
        <v>4.2128722893985607E-4</v>
      </c>
      <c r="Z724" s="8">
        <f t="shared" si="1607"/>
        <v>1.1743675672717223E-5</v>
      </c>
      <c r="AA724" s="8">
        <f t="shared" si="1607"/>
        <v>3.2736315946016612E-7</v>
      </c>
      <c r="AB724" s="8">
        <f t="shared" si="1607"/>
        <v>9.1254766529964696E-9</v>
      </c>
      <c r="AC724" s="8">
        <f t="shared" si="1607"/>
        <v>2.5437903361424438E-10</v>
      </c>
      <c r="AD724" s="8">
        <f t="shared" si="1607"/>
        <v>7.0909931834923674E-12</v>
      </c>
      <c r="AE724" s="8">
        <f t="shared" si="1607"/>
        <v>1.9766638631305821E-13</v>
      </c>
      <c r="AF724" s="8">
        <f t="shared" si="1607"/>
        <v>5.5100885400681976E-15</v>
      </c>
      <c r="AG724" s="3">
        <f t="shared" si="1582"/>
        <v>1.0316828479164455E-14</v>
      </c>
      <c r="AH724" s="9">
        <f t="shared" si="1583"/>
        <v>-4.1740042416761297E-2</v>
      </c>
      <c r="AI724" s="9">
        <f t="shared" si="1584"/>
        <v>0.16696016966704519</v>
      </c>
      <c r="AJ724" s="8">
        <f t="shared" si="1585"/>
        <v>-1.8088784298922672E-5</v>
      </c>
      <c r="AK724" s="7">
        <f t="shared" si="1586"/>
        <v>2.3927569509102856E-3</v>
      </c>
      <c r="AL724" s="7">
        <f t="shared" si="1587"/>
        <v>-9.4023693508215721E-4</v>
      </c>
      <c r="AM724" s="10">
        <f t="shared" si="1588"/>
        <v>1.4344312315292059E-3</v>
      </c>
      <c r="AN724" s="8"/>
      <c r="AO724" s="10">
        <f>Fixing!B724</f>
        <v>1.4344190322684743E-3</v>
      </c>
      <c r="AP724" s="11">
        <f t="shared" si="1589"/>
        <v>-1.2199260731584824E-8</v>
      </c>
      <c r="AR724" t="str">
        <f t="shared" si="1590"/>
        <v>7.12999999999989 -0.000940236935082157 -1.80887842989227E-05 0.00239275695091029 0.00143443123152921</v>
      </c>
    </row>
    <row r="725" spans="1:44" x14ac:dyDescent="0.3">
      <c r="A725" s="4">
        <f t="shared" si="1591"/>
        <v>7.1399999999998922</v>
      </c>
      <c r="B725" s="4">
        <f t="shared" si="1576"/>
        <v>1.425781894348481E-2</v>
      </c>
      <c r="C725">
        <f>(C$7*EXP(-$B$1*C$7)-B$7*EXP(-$B$1*B$7))*EXP(-C$7*$A725)</f>
        <v>1.3868333815090979E-2</v>
      </c>
      <c r="D725">
        <f>(D$7*EXP(-$B$1*D$7)-C$7*EXP(-$B$1*C$7))*EXP(-D$7*$A725)</f>
        <v>3.7884795353990293E-4</v>
      </c>
      <c r="E725">
        <f>(E$7*EXP(-$B$1*E$7)-D$7*EXP(-$B$1*D$7))*EXP(-E$7*$A725)</f>
        <v>1.0346735091225719E-5</v>
      </c>
      <c r="F725">
        <f>(F$7*EXP(-$B$1*F$7)-E$7*EXP(-$B$1*E$7))*EXP(-F$7*$A725)</f>
        <v>2.8251156222858847E-7</v>
      </c>
      <c r="G725">
        <f>(G$7*EXP(-$B$1*G$7)-F$7*EXP(-$B$1*F$7))*EXP(-G$7*$A725)</f>
        <v>7.7118801067697335E-9</v>
      </c>
      <c r="H725">
        <f>(H$7*EXP(-$B$1*H$7)-G$7*EXP(-$B$1*G$7))*EXP(-H$7*$A725)</f>
        <v>2.1046114399361342E-10</v>
      </c>
      <c r="I725">
        <f>(I$7*EXP(-$B$1*I$7)-H$7*EXP(-$B$1*H$7))*EXP(-I$7*$A725)</f>
        <v>5.7420569334007462E-12</v>
      </c>
      <c r="J725">
        <f>(J$7*EXP(-$B$1*J$7)-I$7*EXP(-$B$1*I$7))*EXP(-J$7*$A725)</f>
        <v>1.5661850723627209E-13</v>
      </c>
      <c r="K725" s="3">
        <f t="shared" si="1577"/>
        <v>-3.9451448186340826E-14</v>
      </c>
      <c r="L725" s="3">
        <v>0</v>
      </c>
      <c r="M725" s="4">
        <f t="shared" si="1578"/>
        <v>-9.3777483312558452E-4</v>
      </c>
      <c r="N725" s="3">
        <f t="shared" ref="N725:W725" si="1608">-N$7*EXP(-($B$1+$A725)*N$7)*(N$7-M$7)*($B$4+IF(N$6=1,1,0)*$B$3)</f>
        <v>-9.1598809807388003E-4</v>
      </c>
      <c r="O725" s="3">
        <f t="shared" si="1608"/>
        <v>-2.0787101533209042E-5</v>
      </c>
      <c r="P725" s="3">
        <f t="shared" si="1608"/>
        <v>-9.6094154370244211E-7</v>
      </c>
      <c r="Q725" s="3">
        <f t="shared" si="1608"/>
        <v>-3.7314642693592061E-8</v>
      </c>
      <c r="R725" s="3">
        <f t="shared" si="1608"/>
        <v>-1.3306935113114905E-9</v>
      </c>
      <c r="S725" s="3">
        <f t="shared" si="1608"/>
        <v>-4.5111004449972596E-11</v>
      </c>
      <c r="T725" s="3">
        <f t="shared" si="1608"/>
        <v>-1.4787251072366468E-12</v>
      </c>
      <c r="U725" s="3">
        <f t="shared" si="1608"/>
        <v>-4.732489247980152E-14</v>
      </c>
      <c r="V725" s="3">
        <f t="shared" si="1608"/>
        <v>-1.4876527884592027E-15</v>
      </c>
      <c r="W725" s="3">
        <f t="shared" si="1608"/>
        <v>-4.6116946347618899E-17</v>
      </c>
      <c r="X725" s="8">
        <f t="shared" si="1580"/>
        <v>4.3114456358995834E-4</v>
      </c>
      <c r="Y725" s="8">
        <f t="shared" ref="Y725:AF725" si="1609">(-EXP(-$B$1*Y$7)+EXP(-$B$1*X$7))*EXP(-Y$7*$A725)</f>
        <v>4.1918605011966135E-4</v>
      </c>
      <c r="Z725" s="8">
        <f t="shared" si="1609"/>
        <v>1.162682414737784E-5</v>
      </c>
      <c r="AA725" s="8">
        <f t="shared" si="1609"/>
        <v>3.224893569703913E-7</v>
      </c>
      <c r="AB725" s="8">
        <f t="shared" si="1609"/>
        <v>8.9447801085589133E-9</v>
      </c>
      <c r="AC725" s="8">
        <f t="shared" si="1609"/>
        <v>2.4809839289616133E-10</v>
      </c>
      <c r="AD725" s="8">
        <f t="shared" si="1609"/>
        <v>6.8814226633431021E-12</v>
      </c>
      <c r="AE725" s="8">
        <f t="shared" si="1609"/>
        <v>1.908677332359495E-13</v>
      </c>
      <c r="AF725" s="8">
        <f t="shared" si="1609"/>
        <v>5.294034878091772E-15</v>
      </c>
      <c r="AG725" s="3">
        <f t="shared" si="1582"/>
        <v>9.8628620465852128E-15</v>
      </c>
      <c r="AH725" s="9">
        <f t="shared" si="1583"/>
        <v>-4.163582263972182E-2</v>
      </c>
      <c r="AI725" s="9">
        <f t="shared" si="1584"/>
        <v>0.16654329055888728</v>
      </c>
      <c r="AJ725" s="8">
        <f t="shared" si="1585"/>
        <v>-1.7951058581711772E-5</v>
      </c>
      <c r="AK725" s="7">
        <f t="shared" si="1586"/>
        <v>2.3745440830407979E-3</v>
      </c>
      <c r="AL725" s="7">
        <f t="shared" si="1587"/>
        <v>-9.3777483312558452E-4</v>
      </c>
      <c r="AM725" s="10">
        <f t="shared" si="1588"/>
        <v>1.4188181913335014E-3</v>
      </c>
      <c r="AN725" s="8"/>
      <c r="AO725" s="10">
        <f>Fixing!B725</f>
        <v>1.4188060866530254E-3</v>
      </c>
      <c r="AP725" s="11">
        <f t="shared" si="1589"/>
        <v>-1.2104680476065013E-8</v>
      </c>
      <c r="AR725" t="str">
        <f t="shared" si="1590"/>
        <v>7.13999999999989 -0.000937774833125585 -1.79510585817118E-05 0.0023745440830408 0.0014188181913335</v>
      </c>
    </row>
    <row r="726" spans="1:44" x14ac:dyDescent="0.3">
      <c r="A726" s="4">
        <f t="shared" si="1591"/>
        <v>7.149999999999892</v>
      </c>
      <c r="B726" s="4">
        <f t="shared" si="1576"/>
        <v>1.4184720906148057E-2</v>
      </c>
      <c r="C726">
        <f>(C$7*EXP(-$B$1*C$7)-B$7*EXP(-$B$1*B$7))*EXP(-C$7*$A726)</f>
        <v>1.3799165211625388E-2</v>
      </c>
      <c r="D726">
        <f>(D$7*EXP(-$B$1*D$7)-C$7*EXP(-$B$1*C$7))*EXP(-D$7*$A726)</f>
        <v>3.750783534183935E-4</v>
      </c>
      <c r="E726">
        <f>(E$7*EXP(-$B$1*E$7)-D$7*EXP(-$B$1*D$7))*EXP(-E$7*$A726)</f>
        <v>1.0192692274276434E-5</v>
      </c>
      <c r="F726">
        <f>(F$7*EXP(-$B$1*F$7)-E$7*EXP(-$B$1*E$7))*EXP(-F$7*$A726)</f>
        <v>2.7691745849028137E-7</v>
      </c>
      <c r="G726">
        <f>(G$7*EXP(-$B$1*G$7)-F$7*EXP(-$B$1*F$7))*EXP(-G$7*$A726)</f>
        <v>7.5214731085066479E-9</v>
      </c>
      <c r="H726">
        <f>(H$7*EXP(-$B$1*H$7)-G$7*EXP(-$B$1*G$7))*EXP(-H$7*$A726)</f>
        <v>2.0424107717411131E-10</v>
      </c>
      <c r="I726">
        <f>(I$7*EXP(-$B$1*I$7)-H$7*EXP(-$B$1*H$7))*EXP(-I$7*$A726)</f>
        <v>5.5445612753510726E-12</v>
      </c>
      <c r="J726">
        <f>(J$7*EXP(-$B$1*J$7)-I$7*EXP(-$B$1*I$7))*EXP(-J$7*$A726)</f>
        <v>1.5047740772841207E-13</v>
      </c>
      <c r="K726" s="3">
        <f t="shared" si="1577"/>
        <v>-3.7715485120811076E-14</v>
      </c>
      <c r="L726" s="3">
        <v>0</v>
      </c>
      <c r="M726" s="4">
        <f t="shared" si="1578"/>
        <v>-9.3531978766396193E-4</v>
      </c>
      <c r="N726" s="3">
        <f t="shared" ref="N726:W726" si="1610">-N$7*EXP(-($B$1+$A726)*N$7)*(N$7-M$7)*($B$4+IF(N$6=1,1,0)*$B$3)</f>
        <v>-9.1370098790760624E-4</v>
      </c>
      <c r="O726" s="3">
        <f t="shared" si="1610"/>
        <v>-2.0631781450083915E-5</v>
      </c>
      <c r="P726" s="3">
        <f t="shared" si="1610"/>
        <v>-9.490045361328535E-7</v>
      </c>
      <c r="Q726" s="3">
        <f t="shared" si="1610"/>
        <v>-3.6667317065901624E-8</v>
      </c>
      <c r="R726" s="3">
        <f t="shared" si="1610"/>
        <v>-1.3010872270099582E-9</v>
      </c>
      <c r="S726" s="3">
        <f t="shared" si="1610"/>
        <v>-4.3887354133934539E-11</v>
      </c>
      <c r="T726" s="3">
        <f t="shared" si="1610"/>
        <v>-1.431439100934281E-12</v>
      </c>
      <c r="U726" s="3">
        <f t="shared" si="1610"/>
        <v>-4.5583072255783026E-14</v>
      </c>
      <c r="V726" s="3">
        <f t="shared" si="1610"/>
        <v>-1.4257522484649494E-15</v>
      </c>
      <c r="W726" s="3">
        <f t="shared" si="1610"/>
        <v>-4.3977603025984825E-17</v>
      </c>
      <c r="X726" s="8">
        <f t="shared" si="1580"/>
        <v>4.2893319091392231E-4</v>
      </c>
      <c r="Y726" s="8">
        <f t="shared" ref="Y726:AF726" si="1611">(-EXP(-$B$1*Y$7)+EXP(-$B$1*X$7))*EXP(-Y$7*$A726)</f>
        <v>4.1709535097255232E-4</v>
      </c>
      <c r="Z726" s="8">
        <f t="shared" si="1611"/>
        <v>1.1511135314142245E-5</v>
      </c>
      <c r="AA726" s="8">
        <f t="shared" si="1611"/>
        <v>3.1768811594644648E-7</v>
      </c>
      <c r="AB726" s="8">
        <f t="shared" si="1611"/>
        <v>8.7676615954301042E-9</v>
      </c>
      <c r="AC726" s="8">
        <f t="shared" si="1611"/>
        <v>2.4197282174992612E-10</v>
      </c>
      <c r="AD726" s="8">
        <f t="shared" si="1611"/>
        <v>6.678045888100785E-12</v>
      </c>
      <c r="AE726" s="8">
        <f t="shared" si="1611"/>
        <v>1.8430291700143715E-13</v>
      </c>
      <c r="AF726" s="8">
        <f t="shared" si="1611"/>
        <v>5.0864528013746358E-15</v>
      </c>
      <c r="AG726" s="3">
        <f t="shared" si="1582"/>
        <v>9.4288712802027659E-15</v>
      </c>
      <c r="AH726" s="9">
        <f t="shared" si="1583"/>
        <v>-4.1531863086709378E-2</v>
      </c>
      <c r="AI726" s="9">
        <f t="shared" si="1584"/>
        <v>0.16612745234683751</v>
      </c>
      <c r="AJ726" s="8">
        <f t="shared" si="1585"/>
        <v>-1.7814394558382395E-5</v>
      </c>
      <c r="AK726" s="7">
        <f t="shared" si="1586"/>
        <v>2.3564715463893012E-3</v>
      </c>
      <c r="AL726" s="7">
        <f t="shared" si="1587"/>
        <v>-9.3531978766396193E-4</v>
      </c>
      <c r="AM726" s="10">
        <f t="shared" si="1588"/>
        <v>1.4033373641669567E-3</v>
      </c>
      <c r="AN726" s="8"/>
      <c r="AO726" s="10">
        <f>Fixing!B726</f>
        <v>1.4033253533165945E-3</v>
      </c>
      <c r="AP726" s="11">
        <f t="shared" si="1589"/>
        <v>-1.201085036224743E-8</v>
      </c>
      <c r="AR726" t="str">
        <f t="shared" si="1590"/>
        <v>7.14999999999989 -0.000935319787663962 -1.78143945583824E-05 0.0023564715463893 0.00140333736416696</v>
      </c>
    </row>
    <row r="727" spans="1:44" x14ac:dyDescent="0.3">
      <c r="A727" s="4">
        <f t="shared" si="1591"/>
        <v>7.1599999999998918</v>
      </c>
      <c r="B727" s="4">
        <f t="shared" si="1576"/>
        <v>1.41120077658696E-2</v>
      </c>
      <c r="C727">
        <f>(C$7*EXP(-$B$1*C$7)-B$7*EXP(-$B$1*B$7))*EXP(-C$7*$A727)</f>
        <v>1.3730341588008793E-2</v>
      </c>
      <c r="D727">
        <f>(D$7*EXP(-$B$1*D$7)-C$7*EXP(-$B$1*C$7))*EXP(-D$7*$A727)</f>
        <v>3.7134626144479224E-4</v>
      </c>
      <c r="E727">
        <f>(E$7*EXP(-$B$1*E$7)-D$7*EXP(-$B$1*D$7))*EXP(-E$7*$A727)</f>
        <v>1.0040942856089604E-5</v>
      </c>
      <c r="F727">
        <f>(F$7*EXP(-$B$1*F$7)-E$7*EXP(-$B$1*E$7))*EXP(-F$7*$A727)</f>
        <v>2.7143412542765235E-7</v>
      </c>
      <c r="G727">
        <f>(G$7*EXP(-$B$1*G$7)-F$7*EXP(-$B$1*F$7))*EXP(-G$7*$A727)</f>
        <v>7.3357672757810994E-9</v>
      </c>
      <c r="H727">
        <f>(H$7*EXP(-$B$1*H$7)-G$7*EXP(-$B$1*G$7))*EXP(-H$7*$A727)</f>
        <v>1.9820484111075232E-10</v>
      </c>
      <c r="I727">
        <f>(I$7*EXP(-$B$1*I$7)-H$7*EXP(-$B$1*H$7))*EXP(-I$7*$A727)</f>
        <v>5.3538583982509555E-12</v>
      </c>
      <c r="J727">
        <f>(J$7*EXP(-$B$1*J$7)-I$7*EXP(-$B$1*I$7))*EXP(-J$7*$A727)</f>
        <v>1.4457710417647661E-13</v>
      </c>
      <c r="K727" s="3">
        <f t="shared" si="1577"/>
        <v>-3.6055908801609079E-14</v>
      </c>
      <c r="L727" s="3">
        <v>0</v>
      </c>
      <c r="M727" s="4">
        <f t="shared" si="1578"/>
        <v>-9.3287177358665051E-4</v>
      </c>
      <c r="N727" s="3">
        <f t="shared" ref="N727:W727" si="1612">-N$7*EXP(-($B$1+$A727)*N$7)*(N$7-M$7)*($B$4+IF(N$6=1,1,0)*$B$3)</f>
        <v>-9.1141958837548127E-4</v>
      </c>
      <c r="O727" s="3">
        <f t="shared" si="1612"/>
        <v>-2.0477621910105364E-5</v>
      </c>
      <c r="P727" s="3">
        <f t="shared" si="1612"/>
        <v>-9.3721581245279848E-7</v>
      </c>
      <c r="Q727" s="3">
        <f t="shared" si="1612"/>
        <v>-3.6031221090648322E-8</v>
      </c>
      <c r="R727" s="3">
        <f t="shared" si="1612"/>
        <v>-1.2721396459054328E-9</v>
      </c>
      <c r="S727" s="3">
        <f t="shared" si="1612"/>
        <v>-4.2696895721162589E-11</v>
      </c>
      <c r="T727" s="3">
        <f t="shared" si="1612"/>
        <v>-1.3856651852707264E-12</v>
      </c>
      <c r="U727" s="3">
        <f t="shared" si="1612"/>
        <v>-4.3905360739335159E-14</v>
      </c>
      <c r="V727" s="3">
        <f t="shared" si="1612"/>
        <v>-1.3664273611238591E-15</v>
      </c>
      <c r="W727" s="3">
        <f t="shared" si="1612"/>
        <v>-4.1937502828848233E-17</v>
      </c>
      <c r="X727" s="8">
        <f t="shared" si="1580"/>
        <v>4.2673347191236085E-4</v>
      </c>
      <c r="Y727" s="8">
        <f t="shared" ref="Y727:AF727" si="1613">(-EXP(-$B$1*Y$7)+EXP(-$B$1*X$7))*EXP(-Y$7*$A727)</f>
        <v>4.1501507923094128E-4</v>
      </c>
      <c r="Z727" s="8">
        <f t="shared" si="1613"/>
        <v>1.1396597604030708E-5</v>
      </c>
      <c r="AA727" s="8">
        <f t="shared" si="1613"/>
        <v>3.1295835608884633E-7</v>
      </c>
      <c r="AB727" s="8">
        <f t="shared" si="1613"/>
        <v>8.5940502638431812E-9</v>
      </c>
      <c r="AC727" s="8">
        <f t="shared" si="1613"/>
        <v>2.3599849149416819E-10</v>
      </c>
      <c r="AD727" s="8">
        <f t="shared" si="1613"/>
        <v>6.4806798049393811E-12</v>
      </c>
      <c r="AE727" s="8">
        <f t="shared" si="1613"/>
        <v>1.7796389488865643E-13</v>
      </c>
      <c r="AF727" s="8">
        <f t="shared" si="1613"/>
        <v>4.8870101343075037E-15</v>
      </c>
      <c r="AG727" s="3">
        <f t="shared" si="1582"/>
        <v>9.0139772004022665E-15</v>
      </c>
      <c r="AH727" s="9">
        <f t="shared" si="1583"/>
        <v>-4.1428163107976423E-2</v>
      </c>
      <c r="AI727" s="9">
        <f t="shared" si="1584"/>
        <v>0.16571265243190569</v>
      </c>
      <c r="AJ727" s="8">
        <f t="shared" si="1585"/>
        <v>-1.7678783878018362E-5</v>
      </c>
      <c r="AK727" s="7">
        <f t="shared" si="1586"/>
        <v>2.3385382380219028E-3</v>
      </c>
      <c r="AL727" s="7">
        <f t="shared" si="1587"/>
        <v>-9.3287177358665051E-4</v>
      </c>
      <c r="AM727" s="10">
        <f t="shared" si="1588"/>
        <v>1.3879876805572341E-3</v>
      </c>
      <c r="AN727" s="8"/>
      <c r="AO727" s="10">
        <f>Fixing!B727</f>
        <v>1.3879757627915542E-3</v>
      </c>
      <c r="AP727" s="11">
        <f t="shared" si="1589"/>
        <v>-1.1917765679924155E-8</v>
      </c>
      <c r="AR727" t="str">
        <f t="shared" si="1590"/>
        <v>7.15999999999989 -0.000932871773586651 -1.76787838780184E-05 0.0023385382380219 0.00138798768055723</v>
      </c>
    </row>
    <row r="728" spans="1:44" x14ac:dyDescent="0.3">
      <c r="A728" s="4">
        <f t="shared" si="1591"/>
        <v>7.1699999999998916</v>
      </c>
      <c r="B728" s="4">
        <f t="shared" si="1576"/>
        <v>1.4039677392383548E-2</v>
      </c>
      <c r="C728">
        <f>(C$7*EXP(-$B$1*C$7)-B$7*EXP(-$B$1*B$7))*EXP(-C$7*$A728)</f>
        <v>1.3661861223647022E-2</v>
      </c>
      <c r="D728">
        <f>(D$7*EXP(-$B$1*D$7)-C$7*EXP(-$B$1*C$7))*EXP(-D$7*$A728)</f>
        <v>3.6765130440679175E-4</v>
      </c>
      <c r="E728">
        <f>(E$7*EXP(-$B$1*E$7)-D$7*EXP(-$B$1*D$7))*EXP(-E$7*$A728)</f>
        <v>9.8914526924059566E-6</v>
      </c>
      <c r="F728">
        <f>(F$7*EXP(-$B$1*F$7)-E$7*EXP(-$B$1*E$7))*EXP(-F$7*$A728)</f>
        <v>2.6605936963436439E-7</v>
      </c>
      <c r="G728">
        <f>(G$7*EXP(-$B$1*G$7)-F$7*EXP(-$B$1*F$7))*EXP(-G$7*$A728)</f>
        <v>7.1546465364023957E-9</v>
      </c>
      <c r="H728">
        <f>(H$7*EXP(-$B$1*H$7)-G$7*EXP(-$B$1*G$7))*EXP(-H$7*$A728)</f>
        <v>1.9234700278362175E-10</v>
      </c>
      <c r="I728">
        <f>(I$7*EXP(-$B$1*I$7)-H$7*EXP(-$B$1*H$7))*EXP(-I$7*$A728)</f>
        <v>5.169714667227181E-12</v>
      </c>
      <c r="J728">
        <f>(J$7*EXP(-$B$1*J$7)-I$7*EXP(-$B$1*I$7))*EXP(-J$7*$A728)</f>
        <v>1.3890815483598408E-13</v>
      </c>
      <c r="K728" s="3">
        <f t="shared" si="1577"/>
        <v>-3.4469358019542097E-14</v>
      </c>
      <c r="L728" s="3">
        <v>0</v>
      </c>
      <c r="M728" s="4">
        <f t="shared" si="1578"/>
        <v>-9.3043076591095325E-4</v>
      </c>
      <c r="N728" s="3">
        <f t="shared" ref="N728:W728" si="1614">-N$7*EXP(-($B$1+$A728)*N$7)*(N$7-M$7)*($B$4+IF(N$6=1,1,0)*$B$3)</f>
        <v>-9.0914388521875047E-4</v>
      </c>
      <c r="O728" s="3">
        <f t="shared" si="1614"/>
        <v>-2.032461424175866E-5</v>
      </c>
      <c r="P728" s="3">
        <f t="shared" si="1614"/>
        <v>-9.2557353065022155E-7</v>
      </c>
      <c r="Q728" s="3">
        <f t="shared" si="1614"/>
        <v>-3.5406159958468099E-8</v>
      </c>
      <c r="R728" s="3">
        <f t="shared" si="1614"/>
        <v>-1.2438361126667287E-9</v>
      </c>
      <c r="S728" s="3">
        <f t="shared" si="1614"/>
        <v>-4.1538728870743985E-11</v>
      </c>
      <c r="T728" s="3">
        <f t="shared" si="1614"/>
        <v>-1.3413550072917207E-12</v>
      </c>
      <c r="U728" s="3">
        <f t="shared" si="1614"/>
        <v>-4.2289398372146505E-14</v>
      </c>
      <c r="V728" s="3">
        <f t="shared" si="1614"/>
        <v>-1.3095709547280585E-15</v>
      </c>
      <c r="W728" s="3">
        <f t="shared" si="1614"/>
        <v>-3.9992041914618838E-17</v>
      </c>
      <c r="X728" s="8">
        <f t="shared" si="1580"/>
        <v>4.2454534198692215E-4</v>
      </c>
      <c r="Y728" s="8">
        <f t="shared" ref="Y728:AF728" si="1615">(-EXP(-$B$1*Y$7)+EXP(-$B$1*X$7))*EXP(-Y$7*$A728)</f>
        <v>4.1294518288792639E-4</v>
      </c>
      <c r="Z728" s="8">
        <f t="shared" si="1615"/>
        <v>1.1283199563176773E-5</v>
      </c>
      <c r="AA728" s="8">
        <f t="shared" si="1615"/>
        <v>3.0829901318166977E-7</v>
      </c>
      <c r="AB728" s="8">
        <f t="shared" si="1615"/>
        <v>8.4238766669506606E-9</v>
      </c>
      <c r="AC728" s="8">
        <f t="shared" si="1615"/>
        <v>2.3017166797799674E-10</v>
      </c>
      <c r="AD728" s="8">
        <f t="shared" si="1615"/>
        <v>6.2891467710614541E-12</v>
      </c>
      <c r="AE728" s="8">
        <f t="shared" si="1615"/>
        <v>1.7184290080277885E-13</v>
      </c>
      <c r="AF728" s="8">
        <f t="shared" si="1615"/>
        <v>4.6953877260730303E-15</v>
      </c>
      <c r="AG728" s="3">
        <f t="shared" si="1582"/>
        <v>8.617339504885529E-15</v>
      </c>
      <c r="AH728" s="9">
        <f t="shared" si="1583"/>
        <v>-4.132472205539775E-2</v>
      </c>
      <c r="AI728" s="9">
        <f t="shared" si="1584"/>
        <v>0.165298888221591</v>
      </c>
      <c r="AJ728" s="8">
        <f t="shared" si="1585"/>
        <v>-1.7544218257523342E-5</v>
      </c>
      <c r="AK728" s="7">
        <f t="shared" si="1586"/>
        <v>2.3207430639508061E-3</v>
      </c>
      <c r="AL728" s="7">
        <f t="shared" si="1587"/>
        <v>-9.3043076591095325E-4</v>
      </c>
      <c r="AM728" s="10">
        <f t="shared" si="1588"/>
        <v>1.3727680797823297E-3</v>
      </c>
      <c r="AN728" s="8"/>
      <c r="AO728" s="10">
        <f>Fixing!B728</f>
        <v>1.3727562543666555E-3</v>
      </c>
      <c r="AP728" s="11">
        <f t="shared" si="1589"/>
        <v>-1.182541567424332E-8</v>
      </c>
      <c r="AR728" t="str">
        <f t="shared" si="1590"/>
        <v>7.16999999999989 -0.000930430765910953 -1.75442182575233E-05 0.00232074306395081 0.00137276807978233</v>
      </c>
    </row>
    <row r="729" spans="1:44" x14ac:dyDescent="0.3">
      <c r="A729" s="4">
        <f t="shared" si="1591"/>
        <v>7.1799999999998914</v>
      </c>
      <c r="B729" s="4">
        <f t="shared" si="1576"/>
        <v>1.3967727668273835E-2</v>
      </c>
      <c r="C729">
        <f>(C$7*EXP(-$B$1*C$7)-B$7*EXP(-$B$1*B$7))*EXP(-C$7*$A729)</f>
        <v>1.3593722406527396E-2</v>
      </c>
      <c r="D729">
        <f>(D$7*EXP(-$B$1*D$7)-C$7*EXP(-$B$1*C$7))*EXP(-D$7*$A729)</f>
        <v>3.6399311280560905E-4</v>
      </c>
      <c r="E729">
        <f>(E$7*EXP(-$B$1*E$7)-D$7*EXP(-$B$1*D$7))*EXP(-E$7*$A729)</f>
        <v>9.7441881473079788E-6</v>
      </c>
      <c r="F729">
        <f>(F$7*EXP(-$B$1*F$7)-E$7*EXP(-$B$1*E$7))*EXP(-F$7*$A729)</f>
        <v>2.6079104113643569E-7</v>
      </c>
      <c r="G729">
        <f>(G$7*EXP(-$B$1*G$7)-F$7*EXP(-$B$1*F$7))*EXP(-G$7*$A729)</f>
        <v>6.97799768401242E-9</v>
      </c>
      <c r="H729">
        <f>(H$7*EXP(-$B$1*H$7)-G$7*EXP(-$B$1*G$7))*EXP(-H$7*$A729)</f>
        <v>1.8666228974280866E-10</v>
      </c>
      <c r="I729">
        <f>(I$7*EXP(-$B$1*I$7)-H$7*EXP(-$B$1*H$7))*EXP(-I$7*$A729)</f>
        <v>4.9919044831807657E-12</v>
      </c>
      <c r="J729">
        <f>(J$7*EXP(-$B$1*J$7)-I$7*EXP(-$B$1*I$7))*EXP(-J$7*$A729)</f>
        <v>1.3346148817854934E-13</v>
      </c>
      <c r="K729" s="3">
        <f t="shared" si="1577"/>
        <v>-3.2952619467086015E-14</v>
      </c>
      <c r="L729" s="3">
        <v>0</v>
      </c>
      <c r="M729" s="4">
        <f t="shared" si="1578"/>
        <v>-9.27996739781182E-4</v>
      </c>
      <c r="N729" s="3">
        <f t="shared" ref="N729:W729" si="1616">-N$7*EXP(-($B$1+$A729)*N$7)*(N$7-M$7)*($B$4+IF(N$6=1,1,0)*$B$3)</f>
        <v>-9.0687386421426177E-4</v>
      </c>
      <c r="O729" s="3">
        <f t="shared" si="1616"/>
        <v>-2.0172749838322079E-5</v>
      </c>
      <c r="P729" s="3">
        <f t="shared" si="1616"/>
        <v>-9.1407587159490268E-7</v>
      </c>
      <c r="Q729" s="3">
        <f t="shared" si="1616"/>
        <v>-3.4791942239503932E-8</v>
      </c>
      <c r="R729" s="3">
        <f t="shared" si="1616"/>
        <v>-1.2161622980256472E-9</v>
      </c>
      <c r="S729" s="3">
        <f t="shared" si="1616"/>
        <v>-4.0411977663799055E-11</v>
      </c>
      <c r="T729" s="3">
        <f t="shared" si="1616"/>
        <v>-1.2984617602520178E-12</v>
      </c>
      <c r="U729" s="3">
        <f t="shared" si="1616"/>
        <v>-4.0732912440823608E-14</v>
      </c>
      <c r="V729" s="3">
        <f t="shared" si="1616"/>
        <v>-1.2550803169345343E-15</v>
      </c>
      <c r="W729" s="3">
        <f t="shared" si="1616"/>
        <v>-3.8136830011739519E-17</v>
      </c>
      <c r="X729" s="8">
        <f t="shared" si="1580"/>
        <v>4.2236873692992475E-4</v>
      </c>
      <c r="Y729" s="8">
        <f t="shared" ref="Y729:AF729" si="1617">(-EXP(-$B$1*Y$7)+EXP(-$B$1*X$7))*EXP(-Y$7*$A729)</f>
        <v>4.1088561019599128E-4</v>
      </c>
      <c r="Z729" s="8">
        <f t="shared" si="1617"/>
        <v>1.1170929851681851E-5</v>
      </c>
      <c r="AA729" s="8">
        <f t="shared" si="1617"/>
        <v>3.0370903885310518E-7</v>
      </c>
      <c r="AB729" s="8">
        <f t="shared" si="1617"/>
        <v>8.2570727330447727E-9</v>
      </c>
      <c r="AC729" s="8">
        <f t="shared" si="1617"/>
        <v>2.2448870924703409E-10</v>
      </c>
      <c r="AD729" s="8">
        <f t="shared" si="1617"/>
        <v>6.1032743938076244E-12</v>
      </c>
      <c r="AE729" s="8">
        <f t="shared" si="1617"/>
        <v>1.6593243576057556E-13</v>
      </c>
      <c r="AF729" s="8">
        <f t="shared" si="1617"/>
        <v>4.5112789399364127E-15</v>
      </c>
      <c r="AG729" s="3">
        <f t="shared" si="1582"/>
        <v>8.2381548667715022E-15</v>
      </c>
      <c r="AH729" s="9">
        <f t="shared" si="1583"/>
        <v>-4.1221539282466448E-2</v>
      </c>
      <c r="AI729" s="9">
        <f t="shared" si="1584"/>
        <v>0.16488615712986579</v>
      </c>
      <c r="AJ729" s="8">
        <f t="shared" si="1585"/>
        <v>-1.7410689481042631E-5</v>
      </c>
      <c r="AK729" s="7">
        <f t="shared" si="1586"/>
        <v>2.3030849390581736E-3</v>
      </c>
      <c r="AL729" s="7">
        <f t="shared" si="1587"/>
        <v>-9.27996739781182E-4</v>
      </c>
      <c r="AM729" s="10">
        <f t="shared" si="1588"/>
        <v>1.3576775097959488E-3</v>
      </c>
      <c r="AN729" s="8"/>
      <c r="AO729" s="10">
        <f>Fixing!B729</f>
        <v>1.3576657759952341E-3</v>
      </c>
      <c r="AP729" s="11">
        <f t="shared" si="1589"/>
        <v>-1.1733800714701023E-8</v>
      </c>
      <c r="AR729" t="str">
        <f t="shared" si="1590"/>
        <v>7.17999999999989 -0.000927996739781182 -1.74106894810426E-05 0.00230308493905817 0.00135767750979595</v>
      </c>
    </row>
    <row r="730" spans="1:44" x14ac:dyDescent="0.3">
      <c r="A730" s="4">
        <f t="shared" si="1591"/>
        <v>7.1899999999998911</v>
      </c>
      <c r="B730" s="4">
        <f t="shared" si="1576"/>
        <v>1.3896156488885992E-2</v>
      </c>
      <c r="C730">
        <f>(C$7*EXP(-$B$1*C$7)-B$7*EXP(-$B$1*B$7))*EXP(-C$7*$A730)</f>
        <v>1.3525923433175942E-2</v>
      </c>
      <c r="D730">
        <f>(D$7*EXP(-$B$1*D$7)-C$7*EXP(-$B$1*C$7))*EXP(-D$7*$A730)</f>
        <v>3.6037132081903546E-4</v>
      </c>
      <c r="E730">
        <f>(E$7*EXP(-$B$1*E$7)-D$7*EXP(-$B$1*D$7))*EXP(-E$7*$A730)</f>
        <v>9.5991160856517325E-6</v>
      </c>
      <c r="F730">
        <f>(F$7*EXP(-$B$1*F$7)-E$7*EXP(-$B$1*E$7))*EXP(-F$7*$A730)</f>
        <v>2.5562703253222182E-7</v>
      </c>
      <c r="G730">
        <f>(G$7*EXP(-$B$1*G$7)-F$7*EXP(-$B$1*F$7))*EXP(-G$7*$A730)</f>
        <v>6.8057103073280726E-9</v>
      </c>
      <c r="H730">
        <f>(H$7*EXP(-$B$1*H$7)-G$7*EXP(-$B$1*G$7))*EXP(-H$7*$A730)</f>
        <v>1.8114558536284597E-10</v>
      </c>
      <c r="I730">
        <f>(I$7*EXP(-$B$1*I$7)-H$7*EXP(-$B$1*H$7))*EXP(-I$7*$A730)</f>
        <v>4.8202100063997753E-12</v>
      </c>
      <c r="J730">
        <f>(J$7*EXP(-$B$1*J$7)-I$7*EXP(-$B$1*I$7))*EXP(-J$7*$A730)</f>
        <v>1.2822838837550295E-13</v>
      </c>
      <c r="K730" s="3">
        <f t="shared" si="1577"/>
        <v>-3.1502621230338536E-14</v>
      </c>
      <c r="L730" s="3">
        <v>0</v>
      </c>
      <c r="M730" s="4">
        <f t="shared" si="1578"/>
        <v>-9.2556967046773277E-4</v>
      </c>
      <c r="N730" s="3">
        <f t="shared" ref="N730:W730" si="1618">-N$7*EXP(-($B$1+$A730)*N$7)*(N$7-M$7)*($B$4+IF(N$6=1,1,0)*$B$3)</f>
        <v>-9.0460951117437649E-4</v>
      </c>
      <c r="O730" s="3">
        <f t="shared" si="1618"/>
        <v>-2.002202015738291E-5</v>
      </c>
      <c r="P730" s="3">
        <f t="shared" si="1618"/>
        <v>-9.027210387542222E-7</v>
      </c>
      <c r="Q730" s="3">
        <f t="shared" si="1618"/>
        <v>-3.4188379824778632E-8</v>
      </c>
      <c r="R730" s="3">
        <f t="shared" si="1618"/>
        <v>-1.1891041915224667E-9</v>
      </c>
      <c r="S730" s="3">
        <f t="shared" si="1618"/>
        <v>-3.9315789941025783E-11</v>
      </c>
      <c r="T730" s="3">
        <f t="shared" si="1618"/>
        <v>-1.2569401341714298E-12</v>
      </c>
      <c r="U730" s="3">
        <f t="shared" si="1618"/>
        <v>-3.9233713880512249E-14</v>
      </c>
      <c r="V730" s="3">
        <f t="shared" si="1618"/>
        <v>-1.2028570092130696E-15</v>
      </c>
      <c r="W730" s="3">
        <f t="shared" si="1618"/>
        <v>-3.6367680511273484E-17</v>
      </c>
      <c r="X730" s="8">
        <f t="shared" si="1580"/>
        <v>4.2020359292166442E-4</v>
      </c>
      <c r="Y730" s="8">
        <f t="shared" ref="Y730:AF730" si="1619">(-EXP(-$B$1*Y$7)+EXP(-$B$1*X$7))*EXP(-Y$7*$A730)</f>
        <v>4.0883630966571141E-4</v>
      </c>
      <c r="Z730" s="8">
        <f t="shared" si="1619"/>
        <v>1.1059777242481239E-5</v>
      </c>
      <c r="AA730" s="8">
        <f t="shared" si="1619"/>
        <v>2.9918740033956425E-7</v>
      </c>
      <c r="AB730" s="8">
        <f t="shared" si="1619"/>
        <v>8.0935717383278739E-9</v>
      </c>
      <c r="AC730" s="8">
        <f t="shared" si="1619"/>
        <v>2.1894606326707911E-10</v>
      </c>
      <c r="AD730" s="8">
        <f t="shared" si="1619"/>
        <v>5.9228953754915819E-12</v>
      </c>
      <c r="AE730" s="8">
        <f t="shared" si="1619"/>
        <v>1.6022525870322244E-13</v>
      </c>
      <c r="AF730" s="8">
        <f t="shared" si="1619"/>
        <v>4.334389162561197E-15</v>
      </c>
      <c r="AG730" s="3">
        <f t="shared" si="1582"/>
        <v>7.8756553075846388E-15</v>
      </c>
      <c r="AH730" s="9">
        <f t="shared" si="1583"/>
        <v>-4.1118614144289842E-2</v>
      </c>
      <c r="AI730" s="9">
        <f t="shared" si="1584"/>
        <v>0.16447445657715937</v>
      </c>
      <c r="AJ730" s="8">
        <f t="shared" si="1585"/>
        <v>-1.7278189399390163E-5</v>
      </c>
      <c r="AK730" s="7">
        <f t="shared" si="1586"/>
        <v>2.2855627870206905E-3</v>
      </c>
      <c r="AL730" s="7">
        <f t="shared" si="1587"/>
        <v>-9.2556967046773277E-4</v>
      </c>
      <c r="AM730" s="10">
        <f t="shared" si="1588"/>
        <v>1.3427149271535675E-3</v>
      </c>
      <c r="AN730" s="8"/>
      <c r="AO730" s="10">
        <f>Fixing!B730</f>
        <v>1.3427032842410409E-3</v>
      </c>
      <c r="AP730" s="11">
        <f t="shared" si="1589"/>
        <v>-1.1642912526666285E-8</v>
      </c>
      <c r="AR730" t="str">
        <f t="shared" si="1590"/>
        <v>7.18999999999989 -0.000925569670467733 -1.72781893993902E-05 0.00228556278702069 0.00134271492715357</v>
      </c>
    </row>
    <row r="731" spans="1:44" x14ac:dyDescent="0.3">
      <c r="A731" s="4">
        <f t="shared" si="1591"/>
        <v>7.1999999999998909</v>
      </c>
      <c r="B731" s="4">
        <f t="shared" si="1576"/>
        <v>1.3824961762239556E-2</v>
      </c>
      <c r="C731">
        <f>(C$7*EXP(-$B$1*C$7)-B$7*EXP(-$B$1*B$7))*EXP(-C$7*$A731)</f>
        <v>1.3458462608614791E-2</v>
      </c>
      <c r="D731">
        <f>(D$7*EXP(-$B$1*D$7)-C$7*EXP(-$B$1*C$7))*EXP(-D$7*$A731)</f>
        <v>3.5678556626485427E-4</v>
      </c>
      <c r="E731">
        <f>(E$7*EXP(-$B$1*E$7)-D$7*EXP(-$B$1*D$7))*EXP(-E$7*$A731)</f>
        <v>9.4562038656113318E-6</v>
      </c>
      <c r="F731">
        <f>(F$7*EXP(-$B$1*F$7)-E$7*EXP(-$B$1*E$7))*EXP(-F$7*$A731)</f>
        <v>2.5056527814942675E-7</v>
      </c>
      <c r="G731">
        <f>(G$7*EXP(-$B$1*G$7)-F$7*EXP(-$B$1*F$7))*EXP(-G$7*$A731)</f>
        <v>6.6376767211304685E-9</v>
      </c>
      <c r="H731">
        <f>(H$7*EXP(-$B$1*H$7)-G$7*EXP(-$B$1*G$7))*EXP(-H$7*$A731)</f>
        <v>1.757919242374037E-10</v>
      </c>
      <c r="I731">
        <f>(I$7*EXP(-$B$1*I$7)-H$7*EXP(-$B$1*H$7))*EXP(-I$7*$A731)</f>
        <v>4.6544208896785413E-12</v>
      </c>
      <c r="J731">
        <f>(J$7*EXP(-$B$1*J$7)-I$7*EXP(-$B$1*I$7))*EXP(-J$7*$A731)</f>
        <v>1.2320048135070585E-13</v>
      </c>
      <c r="K731" s="3">
        <f t="shared" si="1577"/>
        <v>-3.011642656734554E-14</v>
      </c>
      <c r="L731" s="3">
        <v>0</v>
      </c>
      <c r="M731" s="4">
        <f t="shared" si="1578"/>
        <v>-9.2314953336617312E-4</v>
      </c>
      <c r="N731" s="3">
        <f t="shared" ref="N731:W731" si="1620">-N$7*EXP(-($B$1+$A731)*N$7)*(N$7-M$7)*($B$4+IF(N$6=1,1,0)*$B$3)</f>
        <v>-9.0235081194688061E-4</v>
      </c>
      <c r="O731" s="3">
        <f t="shared" si="1620"/>
        <v>-1.9872416720356836E-5</v>
      </c>
      <c r="P731" s="3">
        <f t="shared" si="1620"/>
        <v>-8.9150725791244572E-7</v>
      </c>
      <c r="Q731" s="3">
        <f t="shared" si="1620"/>
        <v>-3.3595287868585402E-8</v>
      </c>
      <c r="R731" s="3">
        <f t="shared" si="1620"/>
        <v>-1.1626480944128728E-9</v>
      </c>
      <c r="S731" s="3">
        <f t="shared" si="1620"/>
        <v>-3.8249336658213742E-11</v>
      </c>
      <c r="T731" s="3">
        <f t="shared" si="1620"/>
        <v>-1.2167462679719192E-12</v>
      </c>
      <c r="U731" s="3">
        <f t="shared" si="1620"/>
        <v>-3.7789694196165404E-14</v>
      </c>
      <c r="V731" s="3">
        <f t="shared" si="1620"/>
        <v>-1.1528066890148471E-15</v>
      </c>
      <c r="W731" s="3">
        <f t="shared" si="1620"/>
        <v>-3.4680601019091723E-17</v>
      </c>
      <c r="X731" s="8">
        <f t="shared" si="1580"/>
        <v>4.1804984652774263E-4</v>
      </c>
      <c r="Y731" s="8">
        <f t="shared" ref="Y731:AF731" si="1621">(-EXP(-$B$1*Y$7)+EXP(-$B$1*X$7))*EXP(-Y$7*$A731)</f>
        <v>4.0679723006446669E-4</v>
      </c>
      <c r="Z731" s="8">
        <f t="shared" si="1621"/>
        <v>1.0949730620221385E-5</v>
      </c>
      <c r="AA731" s="8">
        <f t="shared" si="1621"/>
        <v>2.9473308025330599E-7</v>
      </c>
      <c r="AB731" s="8">
        <f t="shared" si="1621"/>
        <v>7.9333082802220351E-9</v>
      </c>
      <c r="AC731" s="8">
        <f t="shared" si="1621"/>
        <v>2.1354026570396499E-10</v>
      </c>
      <c r="AD731" s="8">
        <f t="shared" si="1621"/>
        <v>5.7478473628209134E-12</v>
      </c>
      <c r="AE731" s="8">
        <f t="shared" si="1621"/>
        <v>1.5471437762510135E-13</v>
      </c>
      <c r="AF731" s="8">
        <f t="shared" si="1621"/>
        <v>4.1644353325650841E-15</v>
      </c>
      <c r="AG731" s="3">
        <f t="shared" si="1582"/>
        <v>7.5291066418363897E-15</v>
      </c>
      <c r="AH731" s="9">
        <f t="shared" si="1583"/>
        <v>-4.1015945997585485E-2</v>
      </c>
      <c r="AI731" s="9">
        <f t="shared" si="1584"/>
        <v>0.16406378399034194</v>
      </c>
      <c r="AJ731" s="8">
        <f t="shared" si="1585"/>
        <v>-1.7146709929480791E-5</v>
      </c>
      <c r="AK731" s="7">
        <f t="shared" si="1586"/>
        <v>2.2681755402348077E-3</v>
      </c>
      <c r="AL731" s="7">
        <f t="shared" si="1587"/>
        <v>-9.2314953336617312E-4</v>
      </c>
      <c r="AM731" s="10">
        <f t="shared" si="1588"/>
        <v>1.3278792969391539E-3</v>
      </c>
      <c r="AN731" s="8"/>
      <c r="AO731" s="10">
        <f>Fixing!B731</f>
        <v>1.3278677441965767E-3</v>
      </c>
      <c r="AP731" s="11">
        <f t="shared" si="1589"/>
        <v>-1.1552742577251168E-8</v>
      </c>
      <c r="AR731" t="str">
        <f t="shared" si="1590"/>
        <v>7.19999999999989 -0.000923149533366173 -1.71467099294808E-05 0.00226817554023481 0.00132787929693915</v>
      </c>
    </row>
    <row r="732" spans="1:44" x14ac:dyDescent="0.3">
      <c r="A732" s="4">
        <f t="shared" si="1591"/>
        <v>7.2099999999998907</v>
      </c>
      <c r="B732" s="4">
        <f t="shared" si="1576"/>
        <v>1.3754141408941295E-2</v>
      </c>
      <c r="C732">
        <f>(C$7*EXP(-$B$1*C$7)-B$7*EXP(-$B$1*B$7))*EXP(-C$7*$A732)</f>
        <v>1.3391338246319821E-2</v>
      </c>
      <c r="D732">
        <f>(D$7*EXP(-$B$1*D$7)-C$7*EXP(-$B$1*C$7))*EXP(-D$7*$A732)</f>
        <v>3.5323549056462183E-4</v>
      </c>
      <c r="E732">
        <f>(E$7*EXP(-$B$1*E$7)-D$7*EXP(-$B$1*D$7))*EXP(-E$7*$A732)</f>
        <v>9.3154193313343685E-6</v>
      </c>
      <c r="F732">
        <f>(F$7*EXP(-$B$1*F$7)-E$7*EXP(-$B$1*E$7))*EXP(-F$7*$A732)</f>
        <v>2.4560375321880628E-7</v>
      </c>
      <c r="G732">
        <f>(G$7*EXP(-$B$1*G$7)-F$7*EXP(-$B$1*F$7))*EXP(-G$7*$A732)</f>
        <v>6.473791898958255E-9</v>
      </c>
      <c r="H732">
        <f>(H$7*EXP(-$B$1*H$7)-G$7*EXP(-$B$1*G$7))*EXP(-H$7*$A732)</f>
        <v>1.7059648771008656E-10</v>
      </c>
      <c r="I732">
        <f>(I$7*EXP(-$B$1*I$7)-H$7*EXP(-$B$1*H$7))*EXP(-I$7*$A732)</f>
        <v>4.4943340206159765E-12</v>
      </c>
      <c r="J732">
        <f>(J$7*EXP(-$B$1*J$7)-I$7*EXP(-$B$1*I$7))*EXP(-J$7*$A732)</f>
        <v>1.1836972138024105E-13</v>
      </c>
      <c r="K732" s="3">
        <f t="shared" si="1577"/>
        <v>-2.879122796019398E-14</v>
      </c>
      <c r="L732" s="3">
        <v>0</v>
      </c>
      <c r="M732" s="4">
        <f t="shared" si="1578"/>
        <v>-9.207363039963316E-4</v>
      </c>
      <c r="N732" s="3">
        <f t="shared" ref="N732:W732" si="1622">-N$7*EXP(-($B$1+$A732)*N$7)*(N$7-M$7)*($B$4+IF(N$6=1,1,0)*$B$3)</f>
        <v>-9.0009775241489676E-4</v>
      </c>
      <c r="O732" s="3">
        <f t="shared" si="1622"/>
        <v>-1.9723931112011106E-5</v>
      </c>
      <c r="P732" s="3">
        <f t="shared" si="1622"/>
        <v>-8.8043277689350527E-7</v>
      </c>
      <c r="Q732" s="3">
        <f t="shared" si="1622"/>
        <v>-3.3012484731877157E-8</v>
      </c>
      <c r="R732" s="3">
        <f t="shared" si="1622"/>
        <v>-1.1367806127326643E-9</v>
      </c>
      <c r="S732" s="3">
        <f t="shared" si="1622"/>
        <v>-3.7211811259239895E-11</v>
      </c>
      <c r="T732" s="3">
        <f t="shared" si="1622"/>
        <v>-1.1778377031452774E-12</v>
      </c>
      <c r="U732" s="3">
        <f t="shared" si="1622"/>
        <v>-3.6398822497123531E-14</v>
      </c>
      <c r="V732" s="3">
        <f t="shared" si="1622"/>
        <v>-1.1048389393406005E-15</v>
      </c>
      <c r="W732" s="3">
        <f t="shared" si="1622"/>
        <v>-3.3071784346339913E-17</v>
      </c>
      <c r="X732" s="8">
        <f t="shared" si="1580"/>
        <v>4.1590743469641669E-4</v>
      </c>
      <c r="Y732" s="8">
        <f t="shared" ref="Y732:AF732" si="1623">(-EXP(-$B$1*Y$7)+EXP(-$B$1*X$7))*EXP(-Y$7*$A732)</f>
        <v>4.0476832041516105E-4</v>
      </c>
      <c r="Z732" s="8">
        <f t="shared" si="1623"/>
        <v>1.0840778980148359E-5</v>
      </c>
      <c r="AA732" s="8">
        <f t="shared" si="1623"/>
        <v>2.9034507635351972E-7</v>
      </c>
      <c r="AB732" s="8">
        <f t="shared" si="1623"/>
        <v>7.7762182512071383E-9</v>
      </c>
      <c r="AC732" s="8">
        <f t="shared" si="1623"/>
        <v>2.0826793775824042E-10</v>
      </c>
      <c r="AD732" s="8">
        <f t="shared" si="1623"/>
        <v>5.5779728007681401E-12</v>
      </c>
      <c r="AE732" s="8">
        <f t="shared" si="1623"/>
        <v>1.4939304100771684E-13</v>
      </c>
      <c r="AF732" s="8">
        <f t="shared" si="1623"/>
        <v>4.0011454875613288E-15</v>
      </c>
      <c r="AG732" s="3">
        <f t="shared" si="1582"/>
        <v>7.1978069900484951E-15</v>
      </c>
      <c r="AH732" s="9">
        <f t="shared" si="1583"/>
        <v>-4.0913534200677129E-2</v>
      </c>
      <c r="AI732" s="9">
        <f t="shared" si="1584"/>
        <v>0.16365413680270852</v>
      </c>
      <c r="AJ732" s="8">
        <f t="shared" si="1585"/>
        <v>-1.7016243053767733E-5</v>
      </c>
      <c r="AK732" s="7">
        <f t="shared" si="1586"/>
        <v>2.2509221397426769E-3</v>
      </c>
      <c r="AL732" s="7">
        <f t="shared" si="1587"/>
        <v>-9.207363039963316E-4</v>
      </c>
      <c r="AM732" s="10">
        <f t="shared" si="1588"/>
        <v>1.3131695926925776E-3</v>
      </c>
      <c r="AN732" s="8"/>
      <c r="AO732" s="10">
        <f>Fixing!B732</f>
        <v>1.3131581294021468E-3</v>
      </c>
      <c r="AP732" s="11">
        <f t="shared" si="1589"/>
        <v>-1.1463290430823239E-8</v>
      </c>
      <c r="AR732" t="str">
        <f t="shared" si="1590"/>
        <v>7.20999999999989 -0.000920736303996332 -1.70162430537677E-05 0.00225092213974268 0.00131316959269258</v>
      </c>
    </row>
    <row r="733" spans="1:44" x14ac:dyDescent="0.3">
      <c r="A733" s="4">
        <f t="shared" si="1591"/>
        <v>7.2199999999998905</v>
      </c>
      <c r="B733" s="4">
        <f t="shared" si="1576"/>
        <v>1.3683693362099014E-2</v>
      </c>
      <c r="C733">
        <f>(C$7*EXP(-$B$1*C$7)-B$7*EXP(-$B$1*B$7))*EXP(-C$7*$A733)</f>
        <v>1.3324548668178471E-2</v>
      </c>
      <c r="D733">
        <f>(D$7*EXP(-$B$1*D$7)-C$7*EXP(-$B$1*C$7))*EXP(-D$7*$A733)</f>
        <v>3.4972073870780974E-4</v>
      </c>
      <c r="E733">
        <f>(E$7*EXP(-$B$1*E$7)-D$7*EXP(-$B$1*D$7))*EXP(-E$7*$A733)</f>
        <v>9.1767308057066775E-6</v>
      </c>
      <c r="F733">
        <f>(F$7*EXP(-$B$1*F$7)-E$7*EXP(-$B$1*E$7))*EXP(-F$7*$A733)</f>
        <v>2.4074047306423373E-7</v>
      </c>
      <c r="G733">
        <f>(G$7*EXP(-$B$1*G$7)-F$7*EXP(-$B$1*F$7))*EXP(-G$7*$A733)</f>
        <v>6.313953407462718E-9</v>
      </c>
      <c r="H733">
        <f>(H$7*EXP(-$B$1*H$7)-G$7*EXP(-$B$1*G$7))*EXP(-H$7*$A733)</f>
        <v>1.6555459953731687E-10</v>
      </c>
      <c r="I733">
        <f>(I$7*EXP(-$B$1*I$7)-H$7*EXP(-$B$1*H$7))*EXP(-I$7*$A733)</f>
        <v>4.3397532727774314E-12</v>
      </c>
      <c r="J733">
        <f>(J$7*EXP(-$B$1*J$7)-I$7*EXP(-$B$1*I$7))*EXP(-J$7*$A733)</f>
        <v>1.1372837821753864E-13</v>
      </c>
      <c r="K733" s="3">
        <f t="shared" si="1577"/>
        <v>-2.752434142882812E-14</v>
      </c>
      <c r="L733" s="3">
        <v>0</v>
      </c>
      <c r="M733" s="4">
        <f t="shared" si="1578"/>
        <v>-9.183299580014031E-4</v>
      </c>
      <c r="N733" s="3">
        <f t="shared" ref="N733:W733" si="1624">-N$7*EXP(-($B$1+$A733)*N$7)*(N$7-M$7)*($B$4+IF(N$6=1,1,0)*$B$3)</f>
        <v>-8.9785031849679562E-4</v>
      </c>
      <c r="O733" s="3">
        <f t="shared" si="1624"/>
        <v>-1.9576554979991061E-5</v>
      </c>
      <c r="P733" s="3">
        <f t="shared" si="1624"/>
        <v>-8.6949586528720868E-7</v>
      </c>
      <c r="Q733" s="3">
        <f t="shared" si="1624"/>
        <v>-3.2439791926638236E-8</v>
      </c>
      <c r="R733" s="3">
        <f t="shared" si="1624"/>
        <v>-1.1114886505167609E-9</v>
      </c>
      <c r="S733" s="3">
        <f t="shared" si="1624"/>
        <v>-3.620242906607219E-11</v>
      </c>
      <c r="T733" s="3">
        <f t="shared" si="1624"/>
        <v>-1.1401733389023715E-12</v>
      </c>
      <c r="U733" s="3">
        <f t="shared" si="1624"/>
        <v>-3.5059142640840396E-14</v>
      </c>
      <c r="V733" s="3">
        <f t="shared" si="1624"/>
        <v>-1.0588671054003107E-15</v>
      </c>
      <c r="W733" s="3">
        <f t="shared" si="1624"/>
        <v>-3.1537599917853409E-17</v>
      </c>
      <c r="X733" s="8">
        <f t="shared" si="1580"/>
        <v>4.1377629475597167E-4</v>
      </c>
      <c r="Y733" s="8">
        <f t="shared" ref="Y733:AF733" si="1625">(-EXP(-$B$1*Y$7)+EXP(-$B$1*X$7))*EXP(-Y$7*$A733)</f>
        <v>4.0274952999494739E-4</v>
      </c>
      <c r="Z733" s="8">
        <f t="shared" si="1625"/>
        <v>1.0732911427007361E-5</v>
      </c>
      <c r="AA733" s="8">
        <f t="shared" si="1625"/>
        <v>2.8602240132081547E-7</v>
      </c>
      <c r="AB733" s="8">
        <f t="shared" si="1625"/>
        <v>7.6222388131770173E-9</v>
      </c>
      <c r="AC733" s="8">
        <f t="shared" si="1625"/>
        <v>2.0312578405331202E-10</v>
      </c>
      <c r="AD733" s="8">
        <f t="shared" si="1625"/>
        <v>5.4131187907605173E-12</v>
      </c>
      <c r="AE733" s="8">
        <f t="shared" si="1625"/>
        <v>1.442547295482401E-13</v>
      </c>
      <c r="AF733" s="8">
        <f t="shared" si="1625"/>
        <v>3.8442583289609008E-15</v>
      </c>
      <c r="AG733" s="3">
        <f t="shared" si="1582"/>
        <v>6.881085357207034E-15</v>
      </c>
      <c r="AH733" s="9">
        <f t="shared" si="1583"/>
        <v>-4.0811378113490712E-2</v>
      </c>
      <c r="AI733" s="9">
        <f t="shared" si="1584"/>
        <v>0.16324551245396285</v>
      </c>
      <c r="AJ733" s="8">
        <f t="shared" si="1585"/>
        <v>-1.6886780819685144E-5</v>
      </c>
      <c r="AK733" s="7">
        <f t="shared" si="1586"/>
        <v>2.2338015351587434E-3</v>
      </c>
      <c r="AL733" s="7">
        <f t="shared" si="1587"/>
        <v>-9.183299580014031E-4</v>
      </c>
      <c r="AM733" s="10">
        <f t="shared" si="1588"/>
        <v>1.2985847963376551E-3</v>
      </c>
      <c r="AN733" s="8"/>
      <c r="AO733" s="10">
        <f>Fixing!B733</f>
        <v>1.2985734217933551E-3</v>
      </c>
      <c r="AP733" s="11">
        <f t="shared" si="1589"/>
        <v>-1.1374544299936479E-8</v>
      </c>
      <c r="AR733" t="str">
        <f t="shared" si="1590"/>
        <v>7.21999999999989 -0.000918329958001403 -1.68867808196851E-05 0.00223380153515874 0.00129858479633766</v>
      </c>
    </row>
    <row r="734" spans="1:44" x14ac:dyDescent="0.3">
      <c r="A734" s="4">
        <f t="shared" si="1591"/>
        <v>7.2299999999998903</v>
      </c>
      <c r="B734" s="4">
        <f t="shared" si="1576"/>
        <v>1.3613615567236162E-2</v>
      </c>
      <c r="C734">
        <f>(C$7*EXP(-$B$1*C$7)-B$7*EXP(-$B$1*B$7))*EXP(-C$7*$A734)</f>
        <v>1.3258092204447817E-2</v>
      </c>
      <c r="D734">
        <f>(D$7*EXP(-$B$1*D$7)-C$7*EXP(-$B$1*C$7))*EXP(-D$7*$A734)</f>
        <v>3.4624095921630333E-4</v>
      </c>
      <c r="E734">
        <f>(E$7*EXP(-$B$1*E$7)-D$7*EXP(-$B$1*D$7))*EXP(-E$7*$A734)</f>
        <v>9.0401070832248741E-6</v>
      </c>
      <c r="F734">
        <f>(F$7*EXP(-$B$1*F$7)-E$7*EXP(-$B$1*E$7))*EXP(-F$7*$A734)</f>
        <v>2.359734923088027E-7</v>
      </c>
      <c r="G734">
        <f>(G$7*EXP(-$B$1*G$7)-F$7*EXP(-$B$1*F$7))*EXP(-G$7*$A734)</f>
        <v>6.1580613423834633E-9</v>
      </c>
      <c r="H734">
        <f>(H$7*EXP(-$B$1*H$7)-G$7*EXP(-$B$1*G$7))*EXP(-H$7*$A734)</f>
        <v>1.6066172167940089E-10</v>
      </c>
      <c r="I734">
        <f>(I$7*EXP(-$B$1*I$7)-H$7*EXP(-$B$1*H$7))*EXP(-I$7*$A734)</f>
        <v>4.1904892654153874E-12</v>
      </c>
      <c r="J734">
        <f>(J$7*EXP(-$B$1*J$7)-I$7*EXP(-$B$1*I$7))*EXP(-J$7*$A734)</f>
        <v>1.0926902472333232E-13</v>
      </c>
      <c r="K734" s="3">
        <f t="shared" si="1577"/>
        <v>-2.6313201095074307E-14</v>
      </c>
      <c r="L734" s="3">
        <v>0</v>
      </c>
      <c r="M734" s="4">
        <f t="shared" si="1578"/>
        <v>-9.1593047114705531E-4</v>
      </c>
      <c r="N734" s="3">
        <f t="shared" ref="N734:W734" si="1626">-N$7*EXP(-($B$1+$A734)*N$7)*(N$7-M$7)*($B$4+IF(N$6=1,1,0)*$B$3)</f>
        <v>-8.9560849614610781E-4</v>
      </c>
      <c r="O734" s="3">
        <f t="shared" si="1626"/>
        <v>-1.9430280034350453E-5</v>
      </c>
      <c r="P734" s="3">
        <f t="shared" si="1626"/>
        <v>-8.5869481417886643E-7</v>
      </c>
      <c r="Q734" s="3">
        <f t="shared" si="1626"/>
        <v>-3.1877034061220854E-8</v>
      </c>
      <c r="R734" s="3">
        <f t="shared" si="1626"/>
        <v>-1.0867594031691174E-9</v>
      </c>
      <c r="S734" s="3">
        <f t="shared" si="1626"/>
        <v>-3.522042668531892E-11</v>
      </c>
      <c r="T734" s="3">
        <f t="shared" si="1626"/>
        <v>-1.1037133887566147E-12</v>
      </c>
      <c r="U734" s="3">
        <f t="shared" si="1626"/>
        <v>-3.3768770481735568E-14</v>
      </c>
      <c r="V734" s="3">
        <f t="shared" si="1626"/>
        <v>-1.0148081380694209E-15</v>
      </c>
      <c r="W734" s="3">
        <f t="shared" si="1626"/>
        <v>-3.0074585579131684E-17</v>
      </c>
      <c r="X734" s="8">
        <f t="shared" si="1580"/>
        <v>4.1165636441211332E-4</v>
      </c>
      <c r="Y734" s="8">
        <f t="shared" ref="Y734:AF734" si="1627">(-EXP(-$B$1*Y$7)+EXP(-$B$1*X$7))*EXP(-Y$7*$A734)</f>
        <v>4.0074080833396028E-4</v>
      </c>
      <c r="Z734" s="8">
        <f t="shared" si="1627"/>
        <v>1.0626117173953186E-5</v>
      </c>
      <c r="AA734" s="8">
        <f t="shared" si="1627"/>
        <v>2.8176408253507393E-7</v>
      </c>
      <c r="AB734" s="8">
        <f t="shared" si="1627"/>
        <v>7.4713083723033728E-9</v>
      </c>
      <c r="AC734" s="8">
        <f t="shared" si="1627"/>
        <v>1.9811059057572212E-10</v>
      </c>
      <c r="AD734" s="8">
        <f t="shared" si="1627"/>
        <v>5.2531369530610394E-12</v>
      </c>
      <c r="AE734" s="8">
        <f t="shared" si="1627"/>
        <v>1.3929314817255104E-13</v>
      </c>
      <c r="AF734" s="8">
        <f t="shared" si="1627"/>
        <v>3.6935228038389944E-15</v>
      </c>
      <c r="AG734" s="3">
        <f t="shared" si="1582"/>
        <v>6.5783002737685759E-15</v>
      </c>
      <c r="AH734" s="9">
        <f t="shared" si="1583"/>
        <v>-4.0709477097550358E-2</v>
      </c>
      <c r="AI734" s="9">
        <f t="shared" si="1584"/>
        <v>0.16283790839020143</v>
      </c>
      <c r="AJ734" s="8">
        <f t="shared" si="1585"/>
        <v>-1.6758315339095772E-5</v>
      </c>
      <c r="AK734" s="7">
        <f t="shared" si="1586"/>
        <v>2.2168126845970222E-3</v>
      </c>
      <c r="AL734" s="7">
        <f t="shared" si="1587"/>
        <v>-9.1593047114705531E-4</v>
      </c>
      <c r="AM734" s="10">
        <f t="shared" si="1588"/>
        <v>1.2841238981108709E-3</v>
      </c>
      <c r="AN734" s="8"/>
      <c r="AO734" s="10">
        <f>Fixing!B734</f>
        <v>1.2841126116093365E-3</v>
      </c>
      <c r="AP734" s="11">
        <f t="shared" si="1589"/>
        <v>-1.1286501534367097E-8</v>
      </c>
      <c r="AR734" t="str">
        <f t="shared" si="1590"/>
        <v>7.22999999999989 -0.000915930471147055 -1.67583153390958E-05 0.00221681268459702 0.00128412389811087</v>
      </c>
    </row>
    <row r="735" spans="1:44" x14ac:dyDescent="0.3">
      <c r="A735" s="4">
        <f t="shared" si="1591"/>
        <v>7.2399999999998901</v>
      </c>
      <c r="B735" s="4">
        <f t="shared" si="1576"/>
        <v>1.3543905982207026E-2</v>
      </c>
      <c r="C735">
        <f>(C$7*EXP(-$B$1*C$7)-B$7*EXP(-$B$1*B$7))*EXP(-C$7*$A735)</f>
        <v>1.3191967193712798E-2</v>
      </c>
      <c r="D735">
        <f>(D$7*EXP(-$B$1*D$7)-C$7*EXP(-$B$1*C$7))*EXP(-D$7*$A735)</f>
        <v>3.427958041092537E-4</v>
      </c>
      <c r="E735">
        <f>(E$7*EXP(-$B$1*E$7)-D$7*EXP(-$B$1*D$7))*EXP(-E$7*$A735)</f>
        <v>8.9055174229750361E-6</v>
      </c>
      <c r="F735">
        <f>(F$7*EXP(-$B$1*F$7)-E$7*EXP(-$B$1*E$7))*EXP(-F$7*$A735)</f>
        <v>2.3130090409665033E-7</v>
      </c>
      <c r="G735">
        <f>(G$7*EXP(-$B$1*G$7)-F$7*EXP(-$B$1*F$7))*EXP(-G$7*$A735)</f>
        <v>6.0060182661051E-9</v>
      </c>
      <c r="H735">
        <f>(H$7*EXP(-$B$1*H$7)-G$7*EXP(-$B$1*G$7))*EXP(-H$7*$A735)</f>
        <v>1.5591345021598794E-10</v>
      </c>
      <c r="I735">
        <f>(I$7*EXP(-$B$1*I$7)-H$7*EXP(-$B$1*H$7))*EXP(-I$7*$A735)</f>
        <v>4.0463591314542884E-12</v>
      </c>
      <c r="J735">
        <f>(J$7*EXP(-$B$1*J$7)-I$7*EXP(-$B$1*I$7))*EXP(-J$7*$A735)</f>
        <v>1.0498452498065192E-13</v>
      </c>
      <c r="K735" s="3">
        <f t="shared" si="1577"/>
        <v>-2.5155353985858962E-14</v>
      </c>
      <c r="L735" s="3">
        <v>0</v>
      </c>
      <c r="M735" s="4">
        <f t="shared" si="1578"/>
        <v>-9.1353781932054876E-4</v>
      </c>
      <c r="N735" s="3">
        <f t="shared" ref="N735:W735" si="1628">-N$7*EXP(-($B$1+$A735)*N$7)*(N$7-M$7)*($B$4+IF(N$6=1,1,0)*$B$3)</f>
        <v>-8.9337227135143614E-4</v>
      </c>
      <c r="O735" s="3">
        <f t="shared" si="1628"/>
        <v>-1.9285098047084993E-5</v>
      </c>
      <c r="P735" s="3">
        <f t="shared" si="1628"/>
        <v>-8.4802793588226621E-7</v>
      </c>
      <c r="Q735" s="3">
        <f t="shared" si="1628"/>
        <v>-3.1324038786630348E-8</v>
      </c>
      <c r="R735" s="3">
        <f t="shared" si="1628"/>
        <v>-1.0625803509800957E-9</v>
      </c>
      <c r="S735" s="3">
        <f t="shared" si="1628"/>
        <v>-3.426506143087685E-11</v>
      </c>
      <c r="T735" s="3">
        <f t="shared" si="1628"/>
        <v>-1.0684193384957922E-12</v>
      </c>
      <c r="U735" s="3">
        <f t="shared" si="1628"/>
        <v>-3.2525891221303437E-14</v>
      </c>
      <c r="V735" s="3">
        <f t="shared" si="1628"/>
        <v>-9.725824438587972E-16</v>
      </c>
      <c r="W735" s="3">
        <f t="shared" si="1628"/>
        <v>-2.8679439783383443E-17</v>
      </c>
      <c r="X735" s="8">
        <f t="shared" si="1580"/>
        <v>4.0954758174538164E-4</v>
      </c>
      <c r="Y735" s="8">
        <f t="shared" ref="Y735:AF735" si="1629">(-EXP(-$B$1*Y$7)+EXP(-$B$1*X$7))*EXP(-Y$7*$A735)</f>
        <v>3.9874210521405334E-4</v>
      </c>
      <c r="Z735" s="8">
        <f t="shared" si="1629"/>
        <v>1.0520385541471535E-5</v>
      </c>
      <c r="AA735" s="8">
        <f t="shared" si="1629"/>
        <v>2.7756916185660399E-7</v>
      </c>
      <c r="AB735" s="8">
        <f t="shared" si="1629"/>
        <v>7.3233665543974227E-9</v>
      </c>
      <c r="AC735" s="8">
        <f t="shared" si="1629"/>
        <v>1.9321922266628885E-10</v>
      </c>
      <c r="AD735" s="8">
        <f t="shared" si="1629"/>
        <v>5.0978832932166989E-12</v>
      </c>
      <c r="AE735" s="8">
        <f t="shared" si="1629"/>
        <v>1.34502218322983E-13</v>
      </c>
      <c r="AF735" s="8">
        <f t="shared" si="1629"/>
        <v>3.5486977031967873E-15</v>
      </c>
      <c r="AG735" s="3">
        <f t="shared" si="1582"/>
        <v>6.2888384964647397E-15</v>
      </c>
      <c r="AH735" s="9">
        <f t="shared" si="1583"/>
        <v>-4.0607830515974372E-2</v>
      </c>
      <c r="AI735" s="9">
        <f t="shared" si="1584"/>
        <v>0.16243132206389749</v>
      </c>
      <c r="AJ735" s="8">
        <f t="shared" si="1585"/>
        <v>-1.6630838787743616E-5</v>
      </c>
      <c r="AK735" s="7">
        <f t="shared" si="1586"/>
        <v>2.1999545545990174E-3</v>
      </c>
      <c r="AL735" s="7">
        <f t="shared" si="1587"/>
        <v>-9.1353781932054876E-4</v>
      </c>
      <c r="AM735" s="10">
        <f t="shared" si="1588"/>
        <v>1.2697858964907248E-3</v>
      </c>
      <c r="AN735" s="8"/>
      <c r="AO735" s="10">
        <f>Fixing!B735</f>
        <v>1.2697746973360552E-3</v>
      </c>
      <c r="AP735" s="11">
        <f t="shared" si="1589"/>
        <v>-1.1199154669599976E-8</v>
      </c>
      <c r="AR735" t="str">
        <f t="shared" si="1590"/>
        <v>7.23999999999989 -0.000913537819320549 -1.66308387877436E-05 0.00219995455459902 0.00126978589649072</v>
      </c>
    </row>
    <row r="736" spans="1:44" x14ac:dyDescent="0.3">
      <c r="A736" s="4">
        <f t="shared" si="1591"/>
        <v>7.2499999999998899</v>
      </c>
      <c r="B736" s="4">
        <f t="shared" si="1576"/>
        <v>1.3474562577112693E-2</v>
      </c>
      <c r="C736">
        <f>(C$7*EXP(-$B$1*C$7)-B$7*EXP(-$B$1*B$7))*EXP(-C$7*$A736)</f>
        <v>1.3126171982844704E-2</v>
      </c>
      <c r="D736">
        <f>(D$7*EXP(-$B$1*D$7)-C$7*EXP(-$B$1*C$7))*EXP(-D$7*$A736)</f>
        <v>3.3938492886827903E-4</v>
      </c>
      <c r="E736">
        <f>(E$7*EXP(-$B$1*E$7)-D$7*EXP(-$B$1*D$7))*EXP(-E$7*$A736)</f>
        <v>8.7729315417158168E-6</v>
      </c>
      <c r="F736">
        <f>(F$7*EXP(-$B$1*F$7)-E$7*EXP(-$B$1*E$7))*EXP(-F$7*$A736)</f>
        <v>2.2672083933018981E-7</v>
      </c>
      <c r="G736">
        <f>(G$7*EXP(-$B$1*G$7)-F$7*EXP(-$B$1*F$7))*EXP(-G$7*$A736)</f>
        <v>5.8577291467555329E-9</v>
      </c>
      <c r="H736">
        <f>(H$7*EXP(-$B$1*H$7)-G$7*EXP(-$B$1*G$7))*EXP(-H$7*$A736)</f>
        <v>1.5130551138224357E-10</v>
      </c>
      <c r="I736">
        <f>(I$7*EXP(-$B$1*I$7)-H$7*EXP(-$B$1*H$7))*EXP(-I$7*$A736)</f>
        <v>3.9071862934555226E-12</v>
      </c>
      <c r="J736">
        <f>(J$7*EXP(-$B$1*J$7)-I$7*EXP(-$B$1*I$7))*EXP(-J$7*$A736)</f>
        <v>1.008680228758337E-13</v>
      </c>
      <c r="K736" s="3">
        <f t="shared" si="1577"/>
        <v>-2.4048455065101349E-14</v>
      </c>
      <c r="L736" s="3">
        <v>0</v>
      </c>
      <c r="M736" s="4">
        <f t="shared" si="1578"/>
        <v>-9.1115197852986371E-4</v>
      </c>
      <c r="N736" s="3">
        <f t="shared" ref="N736:W736" si="1630">-N$7*EXP(-($B$1+$A736)*N$7)*(N$7-M$7)*($B$4+IF(N$6=1,1,0)*$B$3)</f>
        <v>-8.9114163013636867E-4</v>
      </c>
      <c r="O736" s="3">
        <f t="shared" si="1630"/>
        <v>-1.9141000851669648E-5</v>
      </c>
      <c r="P736" s="3">
        <f t="shared" si="1630"/>
        <v>-8.3749356367597546E-7</v>
      </c>
      <c r="Q736" s="3">
        <f t="shared" si="1630"/>
        <v>-3.0780636743741778E-8</v>
      </c>
      <c r="R736" s="3">
        <f t="shared" si="1630"/>
        <v>-1.0389392527881172E-9</v>
      </c>
      <c r="S736" s="3">
        <f t="shared" si="1630"/>
        <v>-3.3335610762238918E-11</v>
      </c>
      <c r="T736" s="3">
        <f t="shared" si="1630"/>
        <v>-1.0342539054978414E-12</v>
      </c>
      <c r="U736" s="3">
        <f t="shared" si="1630"/>
        <v>-3.1328756855754108E-14</v>
      </c>
      <c r="V736" s="3">
        <f t="shared" si="1630"/>
        <v>-9.3211374112733587E-16</v>
      </c>
      <c r="W736" s="3">
        <f t="shared" si="1630"/>
        <v>-2.7349014141010964E-17</v>
      </c>
      <c r="X736" s="8">
        <f t="shared" si="1580"/>
        <v>4.074498852085859E-4</v>
      </c>
      <c r="Y736" s="8">
        <f t="shared" ref="Y736:AF736" si="1631">(-EXP(-$B$1*Y$7)+EXP(-$B$1*X$7))*EXP(-Y$7*$A736)</f>
        <v>3.9675337066754463E-4</v>
      </c>
      <c r="Z736" s="8">
        <f t="shared" si="1631"/>
        <v>1.0415705956311046E-5</v>
      </c>
      <c r="AA736" s="8">
        <f t="shared" si="1631"/>
        <v>2.7343669541055594E-7</v>
      </c>
      <c r="AB736" s="8">
        <f t="shared" si="1631"/>
        <v>7.1783541807594202E-9</v>
      </c>
      <c r="AC736" s="8">
        <f t="shared" si="1631"/>
        <v>1.8844862306084127E-10</v>
      </c>
      <c r="AD736" s="8">
        <f t="shared" si="1631"/>
        <v>4.947218072453718E-12</v>
      </c>
      <c r="AE736" s="8">
        <f t="shared" si="1631"/>
        <v>1.2987607051133008E-13</v>
      </c>
      <c r="AF736" s="8">
        <f t="shared" si="1631"/>
        <v>3.4095512759755812E-15</v>
      </c>
      <c r="AG736" s="3">
        <f t="shared" si="1582"/>
        <v>6.0121137662753403E-15</v>
      </c>
      <c r="AH736" s="9">
        <f t="shared" si="1583"/>
        <v>-4.0506437733471304E-2</v>
      </c>
      <c r="AI736" s="9">
        <f t="shared" si="1584"/>
        <v>0.16202575093388522</v>
      </c>
      <c r="AJ736" s="8">
        <f t="shared" si="1585"/>
        <v>-1.6504343404711615E-5</v>
      </c>
      <c r="AK736" s="7">
        <f t="shared" si="1586"/>
        <v>2.1832261200623116E-3</v>
      </c>
      <c r="AL736" s="7">
        <f t="shared" si="1587"/>
        <v>-9.1115197852986371E-4</v>
      </c>
      <c r="AM736" s="10">
        <f t="shared" si="1588"/>
        <v>1.2555697981277364E-3</v>
      </c>
      <c r="AN736" s="8"/>
      <c r="AO736" s="10">
        <f>Fixing!B736</f>
        <v>1.255558685627402E-3</v>
      </c>
      <c r="AP736" s="11">
        <f t="shared" si="1589"/>
        <v>-1.111250033441688E-8</v>
      </c>
      <c r="AR736" t="str">
        <f t="shared" si="1590"/>
        <v>7.24999999999989 -0.000911151978529864 -1.65043434047116E-05 0.00218322612006231 0.00125556979812774</v>
      </c>
    </row>
    <row r="737" spans="1:44" x14ac:dyDescent="0.3">
      <c r="A737" s="4">
        <f t="shared" si="1591"/>
        <v>7.2599999999998897</v>
      </c>
      <c r="B737" s="4">
        <f t="shared" si="1576"/>
        <v>1.3405583334217616E-2</v>
      </c>
      <c r="C737">
        <f>(C$7*EXP(-$B$1*C$7)-B$7*EXP(-$B$1*B$7))*EXP(-C$7*$A737)</f>
        <v>1.3060704926959836E-2</v>
      </c>
      <c r="D737">
        <f>(D$7*EXP(-$B$1*D$7)-C$7*EXP(-$B$1*C$7))*EXP(-D$7*$A737)</f>
        <v>3.3600799240301294E-4</v>
      </c>
      <c r="E737">
        <f>(E$7*EXP(-$B$1*E$7)-D$7*EXP(-$B$1*D$7))*EXP(-E$7*$A737)</f>
        <v>8.6423196070645667E-6</v>
      </c>
      <c r="F737">
        <f>(F$7*EXP(-$B$1*F$7)-E$7*EXP(-$B$1*E$7))*EXP(-F$7*$A737)</f>
        <v>2.2223146592244616E-7</v>
      </c>
      <c r="G737">
        <f>(G$7*EXP(-$B$1*G$7)-F$7*EXP(-$B$1*F$7))*EXP(-G$7*$A737)</f>
        <v>5.7131012988079265E-9</v>
      </c>
      <c r="H737">
        <f>(H$7*EXP(-$B$1*H$7)-G$7*EXP(-$B$1*G$7))*EXP(-H$7*$A737)</f>
        <v>1.4683375772217157E-10</v>
      </c>
      <c r="I737">
        <f>(I$7*EXP(-$B$1*I$7)-H$7*EXP(-$B$1*H$7))*EXP(-I$7*$A737)</f>
        <v>3.772800247287991E-12</v>
      </c>
      <c r="J737">
        <f>(J$7*EXP(-$B$1*J$7)-I$7*EXP(-$B$1*I$7))*EXP(-J$7*$A737)</f>
        <v>9.6912931127276039E-14</v>
      </c>
      <c r="K737" s="3">
        <f t="shared" si="1577"/>
        <v>-2.2990262484213484E-14</v>
      </c>
      <c r="L737" s="3">
        <v>0</v>
      </c>
      <c r="M737" s="4">
        <f t="shared" si="1578"/>
        <v>-9.087729249028317E-4</v>
      </c>
      <c r="N737" s="3">
        <f t="shared" ref="N737:W737" si="1632">-N$7*EXP(-($B$1+$A737)*N$7)*(N$7-M$7)*($B$4+IF(N$6=1,1,0)*$B$3)</f>
        <v>-8.8891655855939038E-4</v>
      </c>
      <c r="O737" s="3">
        <f t="shared" si="1632"/>
        <v>-1.8997980342599144E-5</v>
      </c>
      <c r="P737" s="3">
        <f t="shared" si="1632"/>
        <v>-8.2709005154290281E-7</v>
      </c>
      <c r="Q737" s="3">
        <f t="shared" si="1632"/>
        <v>-3.0246661511432413E-8</v>
      </c>
      <c r="R737" s="3">
        <f t="shared" si="1632"/>
        <v>-1.0158241397823048E-9</v>
      </c>
      <c r="S737" s="3">
        <f t="shared" si="1632"/>
        <v>-3.2431371738038694E-11</v>
      </c>
      <c r="T737" s="3">
        <f t="shared" si="1632"/>
        <v>-1.001180999347614E-12</v>
      </c>
      <c r="U737" s="3">
        <f t="shared" si="1632"/>
        <v>-3.0175683717595342E-14</v>
      </c>
      <c r="V737" s="3">
        <f t="shared" si="1632"/>
        <v>-8.9332892227749849E-16</v>
      </c>
      <c r="W737" s="3">
        <f t="shared" si="1632"/>
        <v>-2.6080306314720368E-17</v>
      </c>
      <c r="X737" s="8">
        <f t="shared" si="1580"/>
        <v>4.0536321362426005E-4</v>
      </c>
      <c r="Y737" s="8">
        <f t="shared" ref="Y737:AF737" si="1633">(-EXP(-$B$1*Y$7)+EXP(-$B$1*X$7))*EXP(-Y$7*$A737)</f>
        <v>3.947745549759669E-4</v>
      </c>
      <c r="Z737" s="8">
        <f t="shared" si="1633"/>
        <v>1.0312067950425972E-5</v>
      </c>
      <c r="AA737" s="8">
        <f t="shared" si="1633"/>
        <v>2.6936575337454498E-7</v>
      </c>
      <c r="AB737" s="8">
        <f t="shared" si="1633"/>
        <v>7.0362132445063869E-9</v>
      </c>
      <c r="AC737" s="8">
        <f t="shared" si="1633"/>
        <v>1.8379580997932914E-10</v>
      </c>
      <c r="AD737" s="8">
        <f t="shared" si="1633"/>
        <v>4.801005681903182E-12</v>
      </c>
      <c r="AE737" s="8">
        <f t="shared" si="1633"/>
        <v>1.2540903712799036E-13</v>
      </c>
      <c r="AF737" s="8">
        <f t="shared" si="1633"/>
        <v>3.2758608582056694E-15</v>
      </c>
      <c r="AG737" s="3">
        <f t="shared" si="1582"/>
        <v>5.7475656210533695E-15</v>
      </c>
      <c r="AH737" s="9">
        <f t="shared" si="1583"/>
        <v>-4.0405298116335926E-2</v>
      </c>
      <c r="AI737" s="9">
        <f t="shared" si="1584"/>
        <v>0.1616211924653437</v>
      </c>
      <c r="AJ737" s="8">
        <f t="shared" si="1585"/>
        <v>-1.6378821491884193E-5</v>
      </c>
      <c r="AK737" s="7">
        <f t="shared" si="1586"/>
        <v>2.1666263641697894E-3</v>
      </c>
      <c r="AL737" s="7">
        <f t="shared" si="1587"/>
        <v>-9.087729249028317E-4</v>
      </c>
      <c r="AM737" s="10">
        <f t="shared" si="1588"/>
        <v>1.2414746177750735E-3</v>
      </c>
      <c r="AN737" s="8"/>
      <c r="AO737" s="10">
        <f>Fixing!B737</f>
        <v>1.2414635912427689E-3</v>
      </c>
      <c r="AP737" s="11">
        <f t="shared" si="1589"/>
        <v>-1.102653230462998E-8</v>
      </c>
      <c r="AR737" t="str">
        <f t="shared" si="1590"/>
        <v>7.25999999999989 -0.000908772924902832 -1.63788214918842E-05 0.00216662636416979 0.00124147461777507</v>
      </c>
    </row>
    <row r="738" spans="1:44" x14ac:dyDescent="0.3">
      <c r="A738" s="4">
        <f t="shared" si="1591"/>
        <v>7.2699999999998894</v>
      </c>
      <c r="B738" s="4">
        <f t="shared" si="1576"/>
        <v>1.3336966247866892E-2</v>
      </c>
      <c r="C738">
        <f>(C$7*EXP(-$B$1*C$7)-B$7*EXP(-$B$1*B$7))*EXP(-C$7*$A738)</f>
        <v>1.299556438937839E-2</v>
      </c>
      <c r="D738">
        <f>(D$7*EXP(-$B$1*D$7)-C$7*EXP(-$B$1*C$7))*EXP(-D$7*$A738)</f>
        <v>3.3266465701699478E-4</v>
      </c>
      <c r="E738">
        <f>(E$7*EXP(-$B$1*E$7)-D$7*EXP(-$B$1*D$7))*EXP(-E$7*$A738)</f>
        <v>8.513652230784948E-6</v>
      </c>
      <c r="F738">
        <f>(F$7*EXP(-$B$1*F$7)-E$7*EXP(-$B$1*E$7))*EXP(-F$7*$A738)</f>
        <v>2.1783098806419723E-7</v>
      </c>
      <c r="G738">
        <f>(G$7*EXP(-$B$1*G$7)-F$7*EXP(-$B$1*F$7))*EXP(-G$7*$A738)</f>
        <v>5.57204432514932E-9</v>
      </c>
      <c r="H738">
        <f>(H$7*EXP(-$B$1*H$7)-G$7*EXP(-$B$1*G$7))*EXP(-H$7*$A738)</f>
        <v>1.4249416435562502E-10</v>
      </c>
      <c r="I738">
        <f>(I$7*EXP(-$B$1*I$7)-H$7*EXP(-$B$1*H$7))*EXP(-I$7*$A738)</f>
        <v>3.6430363532391703E-12</v>
      </c>
      <c r="J738">
        <f>(J$7*EXP(-$B$1*J$7)-I$7*EXP(-$B$1*I$7))*EXP(-J$7*$A738)</f>
        <v>9.3112920744383361E-14</v>
      </c>
      <c r="K738" s="3">
        <f t="shared" si="1577"/>
        <v>-2.1978633041590042E-14</v>
      </c>
      <c r="L738" s="3">
        <v>0</v>
      </c>
      <c r="M738" s="4">
        <f t="shared" si="1578"/>
        <v>-9.0640063468627925E-4</v>
      </c>
      <c r="N738" s="3">
        <f t="shared" ref="N738:W738" si="1634">-N$7*EXP(-($B$1+$A738)*N$7)*(N$7-M$7)*($B$4+IF(N$6=1,1,0)*$B$3)</f>
        <v>-8.8669704271379657E-4</v>
      </c>
      <c r="O738" s="3">
        <f t="shared" si="1634"/>
        <v>-1.8856028474932163E-5</v>
      </c>
      <c r="P738" s="3">
        <f t="shared" si="1634"/>
        <v>-8.1681577391311157E-7</v>
      </c>
      <c r="Q738" s="3">
        <f t="shared" si="1634"/>
        <v>-2.9721949555613776E-8</v>
      </c>
      <c r="R738" s="3">
        <f t="shared" si="1634"/>
        <v>-9.9322330944300436E-10</v>
      </c>
      <c r="S738" s="3">
        <f t="shared" si="1634"/>
        <v>-3.1551660484417458E-11</v>
      </c>
      <c r="T738" s="3">
        <f t="shared" si="1634"/>
        <v>-9.691656837130336E-13</v>
      </c>
      <c r="U738" s="3">
        <f t="shared" si="1634"/>
        <v>-2.9065050107696891E-14</v>
      </c>
      <c r="V738" s="3">
        <f t="shared" si="1634"/>
        <v>-8.5615792168486024E-16</v>
      </c>
      <c r="W738" s="3">
        <f t="shared" si="1634"/>
        <v>-2.4870453244224326E-17</v>
      </c>
      <c r="X738" s="8">
        <f t="shared" si="1580"/>
        <v>4.0328750618213842E-4</v>
      </c>
      <c r="Y738" s="8">
        <f t="shared" ref="Y738:AF738" si="1635">(-EXP(-$B$1*Y$7)+EXP(-$B$1*X$7))*EXP(-Y$7*$A738)</f>
        <v>3.9280560866882468E-4</v>
      </c>
      <c r="Z738" s="8">
        <f t="shared" si="1635"/>
        <v>1.0209461159929359E-5</v>
      </c>
      <c r="AA738" s="8">
        <f t="shared" si="1635"/>
        <v>2.65355419769438E-7</v>
      </c>
      <c r="AB738" s="8">
        <f t="shared" si="1635"/>
        <v>6.8968868873685839E-9</v>
      </c>
      <c r="AC738" s="8">
        <f t="shared" si="1635"/>
        <v>1.7925787526211589E-10</v>
      </c>
      <c r="AD738" s="8">
        <f t="shared" si="1635"/>
        <v>4.6591145205439475E-12</v>
      </c>
      <c r="AE738" s="8">
        <f t="shared" si="1635"/>
        <v>1.2109564549843373E-13</v>
      </c>
      <c r="AF738" s="8">
        <f t="shared" si="1635"/>
        <v>3.1474125166964765E-15</v>
      </c>
      <c r="AG738" s="3">
        <f t="shared" si="1582"/>
        <v>5.4946582603975089E-15</v>
      </c>
      <c r="AH738" s="9">
        <f t="shared" si="1583"/>
        <v>-4.0304411032445302E-2</v>
      </c>
      <c r="AI738" s="9">
        <f t="shared" si="1584"/>
        <v>0.16121764412978121</v>
      </c>
      <c r="AJ738" s="8">
        <f t="shared" si="1585"/>
        <v>-1.6254265413414734E-5</v>
      </c>
      <c r="AK738" s="7">
        <f t="shared" si="1586"/>
        <v>2.1501542783195081E-3</v>
      </c>
      <c r="AL738" s="7">
        <f t="shared" si="1587"/>
        <v>-9.0640063468627925E-4</v>
      </c>
      <c r="AM738" s="10">
        <f t="shared" si="1588"/>
        <v>1.2274993782198144E-3</v>
      </c>
      <c r="AN738" s="8"/>
      <c r="AO738" s="10">
        <f>Fixing!B738</f>
        <v>1.2274884369768723E-3</v>
      </c>
      <c r="AP738" s="11">
        <f t="shared" si="1589"/>
        <v>-1.0941242942034968E-8</v>
      </c>
      <c r="AR738" t="str">
        <f t="shared" si="1590"/>
        <v>7.26999999999989 -0.000906400634686279 -1.62542654134147E-05 0.00215015427831951 0.00122749937821981</v>
      </c>
    </row>
    <row r="739" spans="1:44" x14ac:dyDescent="0.3">
      <c r="A739" s="4">
        <f t="shared" si="1591"/>
        <v>7.2799999999998892</v>
      </c>
      <c r="B739" s="4">
        <f t="shared" si="1576"/>
        <v>1.3268709324404182E-2</v>
      </c>
      <c r="C739">
        <f>(C$7*EXP(-$B$1*C$7)-B$7*EXP(-$B$1*B$7))*EXP(-C$7*$A739)</f>
        <v>1.293074874158353E-2</v>
      </c>
      <c r="D739">
        <f>(D$7*EXP(-$B$1*D$7)-C$7*EXP(-$B$1*C$7))*EXP(-D$7*$A739)</f>
        <v>3.2935458837389975E-4</v>
      </c>
      <c r="E739">
        <f>(E$7*EXP(-$B$1*E$7)-D$7*EXP(-$B$1*D$7))*EXP(-E$7*$A739)</f>
        <v>8.3869004621744976E-6</v>
      </c>
      <c r="F739">
        <f>(F$7*EXP(-$B$1*F$7)-E$7*EXP(-$B$1*E$7))*EXP(-F$7*$A739)</f>
        <v>2.1351764550562586E-7</v>
      </c>
      <c r="G739">
        <f>(G$7*EXP(-$B$1*G$7)-F$7*EXP(-$B$1*F$7))*EXP(-G$7*$A739)</f>
        <v>5.4344700605793614E-9</v>
      </c>
      <c r="H739">
        <f>(H$7*EXP(-$B$1*H$7)-G$7*EXP(-$B$1*G$7))*EXP(-H$7*$A739)</f>
        <v>1.3828282535564316E-10</v>
      </c>
      <c r="I739">
        <f>(I$7*EXP(-$B$1*I$7)-H$7*EXP(-$B$1*H$7))*EXP(-I$7*$A739)</f>
        <v>3.5177356343109556E-12</v>
      </c>
      <c r="J739">
        <f>(J$7*EXP(-$B$1*J$7)-I$7*EXP(-$B$1*I$7))*EXP(-J$7*$A739)</f>
        <v>8.9461910899830892E-14</v>
      </c>
      <c r="K739" s="3">
        <f t="shared" si="1577"/>
        <v>-2.1011517841893791E-14</v>
      </c>
      <c r="L739" s="3">
        <v>0</v>
      </c>
      <c r="M739" s="4">
        <f t="shared" si="1578"/>
        <v>-9.0403508424517873E-4</v>
      </c>
      <c r="N739" s="3">
        <f t="shared" ref="N739:W739" si="1636">-N$7*EXP(-($B$1+$A739)*N$7)*(N$7-M$7)*($B$4+IF(N$6=1,1,0)*$B$3)</f>
        <v>-8.8448306872760611E-4</v>
      </c>
      <c r="O739" s="3">
        <f t="shared" si="1636"/>
        <v>-1.8715137263838702E-5</v>
      </c>
      <c r="P739" s="3">
        <f t="shared" si="1636"/>
        <v>-8.0666912540981726E-7</v>
      </c>
      <c r="Q739" s="3">
        <f t="shared" si="1636"/>
        <v>-2.9206340179148401E-8</v>
      </c>
      <c r="R739" s="3">
        <f t="shared" si="1636"/>
        <v>-9.7112531961715659E-10</v>
      </c>
      <c r="S739" s="3">
        <f t="shared" si="1636"/>
        <v>-3.0695811677812002E-11</v>
      </c>
      <c r="T739" s="3">
        <f t="shared" si="1636"/>
        <v>-9.3817413944032459E-13</v>
      </c>
      <c r="U739" s="3">
        <f t="shared" si="1636"/>
        <v>-2.7995294014509669E-14</v>
      </c>
      <c r="V739" s="3">
        <f t="shared" si="1636"/>
        <v>-8.2053358912299926E-16</v>
      </c>
      <c r="W739" s="3">
        <f t="shared" si="1636"/>
        <v>-2.3716724685247637E-17</v>
      </c>
      <c r="X739" s="8">
        <f t="shared" si="1580"/>
        <v>4.0122270243665172E-4</v>
      </c>
      <c r="Y739" s="8">
        <f t="shared" ref="Y739:AF739" si="1637">(-EXP(-$B$1*Y$7)+EXP(-$B$1*X$7))*EXP(-Y$7*$A739)</f>
        <v>3.9084648252235793E-4</v>
      </c>
      <c r="Z739" s="8">
        <f t="shared" si="1637"/>
        <v>1.0107875324056652E-5</v>
      </c>
      <c r="AA739" s="8">
        <f t="shared" si="1637"/>
        <v>2.6140479225325583E-7</v>
      </c>
      <c r="AB739" s="8">
        <f t="shared" si="1637"/>
        <v>6.7603193769454464E-9</v>
      </c>
      <c r="AC739" s="8">
        <f t="shared" si="1637"/>
        <v>1.7483198255228034E-10</v>
      </c>
      <c r="AD739" s="8">
        <f t="shared" si="1637"/>
        <v>4.5214168767528674E-12</v>
      </c>
      <c r="AE739" s="8">
        <f t="shared" si="1637"/>
        <v>1.1693061117849379E-13</v>
      </c>
      <c r="AF739" s="8">
        <f t="shared" si="1637"/>
        <v>3.0240007066978122E-15</v>
      </c>
      <c r="AG739" s="3">
        <f t="shared" si="1582"/>
        <v>5.252879460473451E-15</v>
      </c>
      <c r="AH739" s="9">
        <f t="shared" si="1583"/>
        <v>-4.0203775851254828E-2</v>
      </c>
      <c r="AI739" s="9">
        <f t="shared" si="1584"/>
        <v>0.16081510340501931</v>
      </c>
      <c r="AJ739" s="8">
        <f t="shared" si="1585"/>
        <v>-1.6130667595197859E-5</v>
      </c>
      <c r="AK739" s="7">
        <f t="shared" si="1586"/>
        <v>2.1338088620552025E-3</v>
      </c>
      <c r="AL739" s="7">
        <f t="shared" si="1587"/>
        <v>-9.0403508424517873E-4</v>
      </c>
      <c r="AM739" s="10">
        <f t="shared" si="1588"/>
        <v>1.2136431102148259E-3</v>
      </c>
      <c r="AN739" s="8"/>
      <c r="AO739" s="10">
        <f>Fixing!B739</f>
        <v>1.2136322535863727E-3</v>
      </c>
      <c r="AP739" s="11">
        <f t="shared" si="1589"/>
        <v>-1.0856628453225284E-8</v>
      </c>
      <c r="AR739" t="str">
        <f t="shared" si="1590"/>
        <v>7.27999999999989 -0.000904035084245179 -1.61306675951979E-05 0.0021338088620552 0.00121364311021483</v>
      </c>
    </row>
    <row r="740" spans="1:44" x14ac:dyDescent="0.3">
      <c r="A740" s="4">
        <f t="shared" si="1591"/>
        <v>7.289999999999889</v>
      </c>
      <c r="B740" s="4">
        <f t="shared" si="1576"/>
        <v>1.3200810582090272E-2</v>
      </c>
      <c r="C740">
        <f>(C$7*EXP(-$B$1*C$7)-B$7*EXP(-$B$1*B$7))*EXP(-C$7*$A740)</f>
        <v>1.2866256363180686E-2</v>
      </c>
      <c r="D740">
        <f>(D$7*EXP(-$B$1*D$7)-C$7*EXP(-$B$1*C$7))*EXP(-D$7*$A740)</f>
        <v>3.2607745546410521E-4</v>
      </c>
      <c r="E740">
        <f>(E$7*EXP(-$B$1*E$7)-D$7*EXP(-$B$1*D$7))*EXP(-E$7*$A740)</f>
        <v>8.2620357815505502E-6</v>
      </c>
      <c r="F740">
        <f>(F$7*EXP(-$B$1*F$7)-E$7*EXP(-$B$1*E$7))*EXP(-F$7*$A740)</f>
        <v>2.0928971285219662E-7</v>
      </c>
      <c r="G740">
        <f>(G$7*EXP(-$B$1*G$7)-F$7*EXP(-$B$1*F$7))*EXP(-G$7*$A740)</f>
        <v>5.3002925167042533E-9</v>
      </c>
      <c r="H740">
        <f>(H$7*EXP(-$B$1*H$7)-G$7*EXP(-$B$1*G$7))*EXP(-H$7*$A740)</f>
        <v>1.3419595023285262E-10</v>
      </c>
      <c r="I740">
        <f>(I$7*EXP(-$B$1*I$7)-H$7*EXP(-$B$1*H$7))*EXP(-I$7*$A740)</f>
        <v>3.3967445814529161E-12</v>
      </c>
      <c r="J740">
        <f>(J$7*EXP(-$B$1*J$7)-I$7*EXP(-$B$1*I$7))*EXP(-J$7*$A740)</f>
        <v>8.59540591989437E-14</v>
      </c>
      <c r="K740" s="3">
        <f t="shared" si="1577"/>
        <v>-2.008695814634184E-14</v>
      </c>
      <c r="L740" s="3">
        <v>0</v>
      </c>
      <c r="M740" s="4">
        <f t="shared" si="1578"/>
        <v>-9.0167625006180505E-4</v>
      </c>
      <c r="N740" s="3">
        <f t="shared" ref="N740:W740" si="1638">-N$7*EXP(-($B$1+$A740)*N$7)*(N$7-M$7)*($B$4+IF(N$6=1,1,0)*$B$3)</f>
        <v>-8.8227462276347464E-4</v>
      </c>
      <c r="O740" s="3">
        <f t="shared" si="1638"/>
        <v>-1.8575298784151013E-5</v>
      </c>
      <c r="P740" s="3">
        <f t="shared" si="1638"/>
        <v>-7.9664852059855113E-7</v>
      </c>
      <c r="Q740" s="3">
        <f t="shared" si="1638"/>
        <v>-2.8699675472634827E-8</v>
      </c>
      <c r="R740" s="3">
        <f t="shared" si="1638"/>
        <v>-9.495189827254516E-10</v>
      </c>
      <c r="S740" s="3">
        <f t="shared" si="1638"/>
        <v>-2.9863178041771962E-11</v>
      </c>
      <c r="T740" s="3">
        <f t="shared" si="1638"/>
        <v>-9.0817362882940137E-13</v>
      </c>
      <c r="U740" s="3">
        <f t="shared" si="1638"/>
        <v>-2.6964910917228913E-14</v>
      </c>
      <c r="V740" s="3">
        <f t="shared" si="1638"/>
        <v>-7.8639156845516428E-16</v>
      </c>
      <c r="W740" s="3">
        <f t="shared" si="1638"/>
        <v>-2.2616517048255249E-17</v>
      </c>
      <c r="X740" s="8">
        <f t="shared" si="1580"/>
        <v>3.9916874230444321E-4</v>
      </c>
      <c r="Y740" s="8">
        <f t="shared" ref="Y740:AF740" si="1639">(-EXP(-$B$1*Y$7)+EXP(-$B$1*X$7))*EXP(-Y$7*$A740)</f>
        <v>3.8889712755831073E-4</v>
      </c>
      <c r="Z740" s="8">
        <f t="shared" si="1639"/>
        <v>1.0007300284139611E-5</v>
      </c>
      <c r="AA740" s="8">
        <f t="shared" si="1639"/>
        <v>2.5751298191814078E-7</v>
      </c>
      <c r="AB740" s="8">
        <f t="shared" si="1639"/>
        <v>6.6264560844118788E-9</v>
      </c>
      <c r="AC740" s="8">
        <f t="shared" si="1639"/>
        <v>1.7051536552280317E-10</v>
      </c>
      <c r="AD740" s="8">
        <f t="shared" si="1639"/>
        <v>4.3877888133556763E-12</v>
      </c>
      <c r="AE740" s="8">
        <f t="shared" si="1639"/>
        <v>1.1290883148026152E-13</v>
      </c>
      <c r="AF740" s="8">
        <f t="shared" si="1639"/>
        <v>2.9054279429844225E-15</v>
      </c>
      <c r="AG740" s="3">
        <f t="shared" si="1582"/>
        <v>5.0217395365854585E-15</v>
      </c>
      <c r="AH740" s="9">
        <f t="shared" si="1583"/>
        <v>-4.0103391943794302E-2</v>
      </c>
      <c r="AI740" s="9">
        <f t="shared" si="1584"/>
        <v>0.16041356777517721</v>
      </c>
      <c r="AJ740" s="8">
        <f t="shared" si="1585"/>
        <v>-1.6008020524346511E-5</v>
      </c>
      <c r="AK740" s="7">
        <f t="shared" si="1586"/>
        <v>2.1175891229974144E-3</v>
      </c>
      <c r="AL740" s="7">
        <f t="shared" si="1587"/>
        <v>-9.0167625006180505E-4</v>
      </c>
      <c r="AM740" s="10">
        <f t="shared" si="1588"/>
        <v>1.1999048524112626E-3</v>
      </c>
      <c r="AN740" s="8"/>
      <c r="AO740" s="10">
        <f>Fixing!B740</f>
        <v>1.1998940797280928E-3</v>
      </c>
      <c r="AP740" s="11">
        <f t="shared" si="1589"/>
        <v>-1.077268316977513E-8</v>
      </c>
      <c r="AR740" t="str">
        <f t="shared" si="1590"/>
        <v>7.28999999999989 -0.000901676250061805 -1.60080205243465E-05 0.00211758912299741 0.00119990485241126</v>
      </c>
    </row>
    <row r="741" spans="1:44" x14ac:dyDescent="0.3">
      <c r="A741" s="4">
        <f t="shared" si="1591"/>
        <v>7.2999999999998888</v>
      </c>
      <c r="B741" s="4">
        <f t="shared" si="1576"/>
        <v>1.3133268051022318E-2</v>
      </c>
      <c r="C741">
        <f>(C$7*EXP(-$B$1*C$7)-B$7*EXP(-$B$1*B$7))*EXP(-C$7*$A741)</f>
        <v>1.2802085641857039E-2</v>
      </c>
      <c r="D741">
        <f>(D$7*EXP(-$B$1*D$7)-C$7*EXP(-$B$1*C$7))*EXP(-D$7*$A741)</f>
        <v>3.2283293057158913E-4</v>
      </c>
      <c r="E741">
        <f>(E$7*EXP(-$B$1*E$7)-D$7*EXP(-$B$1*D$7))*EXP(-E$7*$A741)</f>
        <v>8.1390300938331799E-6</v>
      </c>
      <c r="F741">
        <f>(F$7*EXP(-$B$1*F$7)-E$7*EXP(-$B$1*E$7))*EXP(-F$7*$A741)</f>
        <v>2.05145498874475E-7</v>
      </c>
      <c r="G741">
        <f>(G$7*EXP(-$B$1*G$7)-F$7*EXP(-$B$1*F$7))*EXP(-G$7*$A741)</f>
        <v>5.1694278281912629E-9</v>
      </c>
      <c r="H741">
        <f>(H$7*EXP(-$B$1*H$7)-G$7*EXP(-$B$1*G$7))*EXP(-H$7*$A741)</f>
        <v>1.3022986052377004E-10</v>
      </c>
      <c r="I741">
        <f>(I$7*EXP(-$B$1*I$7)-H$7*EXP(-$B$1*H$7))*EXP(-I$7*$A741)</f>
        <v>3.2799149654944766E-12</v>
      </c>
      <c r="J741">
        <f>(J$7*EXP(-$B$1*J$7)-I$7*EXP(-$B$1*I$7))*EXP(-J$7*$A741)</f>
        <v>8.2583752330618781E-14</v>
      </c>
      <c r="K741" s="3">
        <f t="shared" si="1577"/>
        <v>-1.9203081405589626E-14</v>
      </c>
      <c r="L741" s="3">
        <v>0</v>
      </c>
      <c r="M741" s="4">
        <f t="shared" si="1578"/>
        <v>-8.993241087349006E-4</v>
      </c>
      <c r="N741" s="3">
        <f t="shared" ref="N741:W741" si="1640">-N$7*EXP(-($B$1+$A741)*N$7)*(N$7-M$7)*($B$4+IF(N$6=1,1,0)*$B$3)</f>
        <v>-8.800716910186072E-4</v>
      </c>
      <c r="O741" s="3">
        <f t="shared" si="1640"/>
        <v>-1.8436505169917705E-5</v>
      </c>
      <c r="P741" s="3">
        <f t="shared" si="1640"/>
        <v>-7.8675239373942199E-7</v>
      </c>
      <c r="Q741" s="3">
        <f t="shared" si="1640"/>
        <v>-2.8201800266046725E-8</v>
      </c>
      <c r="R741" s="3">
        <f t="shared" si="1640"/>
        <v>-9.2839336009836771E-10</v>
      </c>
      <c r="S741" s="3">
        <f t="shared" si="1640"/>
        <v>-2.9053129857426283E-11</v>
      </c>
      <c r="T741" s="3">
        <f t="shared" si="1640"/>
        <v>-8.7913246105162535E-13</v>
      </c>
      <c r="U741" s="3">
        <f t="shared" si="1640"/>
        <v>-2.5972451669814095E-14</v>
      </c>
      <c r="V741" s="3">
        <f t="shared" si="1640"/>
        <v>-7.5367018137349474E-16</v>
      </c>
      <c r="W741" s="3">
        <f t="shared" si="1640"/>
        <v>-2.1567347522998964E-17</v>
      </c>
      <c r="X741" s="8">
        <f t="shared" si="1580"/>
        <v>3.9712556606190489E-4</v>
      </c>
      <c r="Y741" s="8">
        <f t="shared" ref="Y741:AF741" si="1641">(-EXP(-$B$1*Y$7)+EXP(-$B$1*X$7))*EXP(-Y$7*$A741)</f>
        <v>3.8695749504270762E-4</v>
      </c>
      <c r="Z741" s="8">
        <f t="shared" si="1641"/>
        <v>9.9077259825904248E-6</v>
      </c>
      <c r="AA741" s="8">
        <f t="shared" si="1641"/>
        <v>2.5367911309034839E-7</v>
      </c>
      <c r="AB741" s="8">
        <f t="shared" si="1641"/>
        <v>6.4952434626660032E-9</v>
      </c>
      <c r="AC741" s="8">
        <f t="shared" si="1641"/>
        <v>1.6630532614752437E-10</v>
      </c>
      <c r="AD741" s="8">
        <f t="shared" si="1641"/>
        <v>4.2581100560751355E-12</v>
      </c>
      <c r="AE741" s="8">
        <f t="shared" si="1641"/>
        <v>1.0902537922065335E-13</v>
      </c>
      <c r="AF741" s="8">
        <f t="shared" si="1641"/>
        <v>2.7915044838374936E-15</v>
      </c>
      <c r="AG741" s="3">
        <f t="shared" si="1582"/>
        <v>4.8007703513974088E-15</v>
      </c>
      <c r="AH741" s="9">
        <f t="shared" si="1583"/>
        <v>-4.0003258682663967E-2</v>
      </c>
      <c r="AI741" s="9">
        <f t="shared" si="1584"/>
        <v>0.16001303473065587</v>
      </c>
      <c r="AJ741" s="8">
        <f t="shared" si="1585"/>
        <v>-1.5886316748673741E-5</v>
      </c>
      <c r="AK741" s="7">
        <f t="shared" si="1586"/>
        <v>2.1014940767752474E-3</v>
      </c>
      <c r="AL741" s="7">
        <f t="shared" si="1587"/>
        <v>-8.993241087349006E-4</v>
      </c>
      <c r="AM741" s="10">
        <f t="shared" si="1588"/>
        <v>1.1862836512916729E-3</v>
      </c>
      <c r="AN741" s="8"/>
      <c r="AO741" s="10">
        <f>Fixing!B741</f>
        <v>1.1862729618911387E-3</v>
      </c>
      <c r="AP741" s="11">
        <f t="shared" si="1589"/>
        <v>-1.0689400534212926E-8</v>
      </c>
      <c r="AR741" t="str">
        <f t="shared" si="1590"/>
        <v>7.29999999999989 -0.000899324108734901 -1.58863167486737E-05 0.00210149407677525 0.00118628365129167</v>
      </c>
    </row>
    <row r="742" spans="1:44" x14ac:dyDescent="0.3">
      <c r="A742" s="4">
        <f t="shared" si="1591"/>
        <v>7.3099999999998886</v>
      </c>
      <c r="B742" s="4">
        <f t="shared" si="1576"/>
        <v>1.3066079773053711E-2</v>
      </c>
      <c r="C742">
        <f>(C$7*EXP(-$B$1*C$7)-B$7*EXP(-$B$1*B$7))*EXP(-C$7*$A742)</f>
        <v>1.2738234973341218E-2</v>
      </c>
      <c r="D742">
        <f>(D$7*EXP(-$B$1*D$7)-C$7*EXP(-$B$1*C$7))*EXP(-D$7*$A742)</f>
        <v>3.1962068924115867E-4</v>
      </c>
      <c r="E742">
        <f>(E$7*EXP(-$B$1*E$7)-D$7*EXP(-$B$1*D$7))*EXP(-E$7*$A742)</f>
        <v>8.0178557222236947E-6</v>
      </c>
      <c r="F742">
        <f>(F$7*EXP(-$B$1*F$7)-E$7*EXP(-$B$1*E$7))*EXP(-F$7*$A742)</f>
        <v>2.0108334583161296E-7</v>
      </c>
      <c r="G742">
        <f>(G$7*EXP(-$B$1*G$7)-F$7*EXP(-$B$1*F$7))*EXP(-G$7*$A742)</f>
        <v>5.0417942003500425E-9</v>
      </c>
      <c r="H742">
        <f>(H$7*EXP(-$B$1*H$7)-G$7*EXP(-$B$1*G$7))*EXP(-H$7*$A742)</f>
        <v>1.2638098647993768E-10</v>
      </c>
      <c r="I742">
        <f>(I$7*EXP(-$B$1*I$7)-H$7*EXP(-$B$1*H$7))*EXP(-I$7*$A742)</f>
        <v>3.1671036555457147E-12</v>
      </c>
      <c r="J742">
        <f>(J$7*EXP(-$B$1*J$7)-I$7*EXP(-$B$1*I$7))*EXP(-J$7*$A742)</f>
        <v>7.9345597084829648E-14</v>
      </c>
      <c r="K742" s="3">
        <f t="shared" si="1577"/>
        <v>-1.8358097467179823E-14</v>
      </c>
      <c r="L742" s="3">
        <v>0</v>
      </c>
      <c r="M742" s="4">
        <f t="shared" si="1578"/>
        <v>-8.9697863697884889E-4</v>
      </c>
      <c r="N742" s="3">
        <f t="shared" ref="N742:W742" si="1642">-N$7*EXP(-($B$1+$A742)*N$7)*(N$7-M$7)*($B$4+IF(N$6=1,1,0)*$B$3)</f>
        <v>-8.7787425972467336E-4</v>
      </c>
      <c r="O742" s="3">
        <f t="shared" si="1642"/>
        <v>-1.829874861396142E-5</v>
      </c>
      <c r="P742" s="3">
        <f t="shared" si="1642"/>
        <v>-7.7697919854247533E-7</v>
      </c>
      <c r="Q742" s="3">
        <f t="shared" si="1642"/>
        <v>-2.7712562081210668E-8</v>
      </c>
      <c r="R742" s="3">
        <f t="shared" si="1642"/>
        <v>-9.0773775643826012E-10</v>
      </c>
      <c r="S742" s="3">
        <f t="shared" si="1642"/>
        <v>-2.8265054487227874E-11</v>
      </c>
      <c r="T742" s="3">
        <f t="shared" si="1642"/>
        <v>-8.510199586734205E-13</v>
      </c>
      <c r="U742" s="3">
        <f t="shared" si="1642"/>
        <v>-2.5016520462888823E-14</v>
      </c>
      <c r="V742" s="3">
        <f t="shared" si="1642"/>
        <v>-7.2231031597579998E-16</v>
      </c>
      <c r="W742" s="3">
        <f t="shared" si="1642"/>
        <v>-2.0566848475622829E-17</v>
      </c>
      <c r="X742" s="8">
        <f t="shared" si="1580"/>
        <v>3.9509311434273272E-4</v>
      </c>
      <c r="Y742" s="8">
        <f t="shared" ref="Y742:AF742" si="1643">(-EXP(-$B$1*Y$7)+EXP(-$B$1*X$7))*EXP(-Y$7*$A742)</f>
        <v>3.8502753648463468E-4</v>
      </c>
      <c r="Z742" s="8">
        <f t="shared" si="1643"/>
        <v>9.8091424618959656E-6</v>
      </c>
      <c r="AA742" s="8">
        <f t="shared" si="1643"/>
        <v>2.4990232313321768E-7</v>
      </c>
      <c r="AB742" s="8">
        <f t="shared" si="1643"/>
        <v>6.3666290249095946E-9</v>
      </c>
      <c r="AC742" s="8">
        <f t="shared" si="1643"/>
        <v>1.6219923301478542E-10</v>
      </c>
      <c r="AD742" s="8">
        <f t="shared" si="1643"/>
        <v>4.1322638852760981E-12</v>
      </c>
      <c r="AE742" s="8">
        <f t="shared" si="1643"/>
        <v>1.0527549668499799E-13</v>
      </c>
      <c r="AF742" s="8">
        <f t="shared" si="1643"/>
        <v>2.6820480274174234E-15</v>
      </c>
      <c r="AG742" s="3">
        <f t="shared" si="1582"/>
        <v>4.5895243667949541E-15</v>
      </c>
      <c r="AH742" s="9">
        <f t="shared" si="1583"/>
        <v>-3.9903375442030611E-2</v>
      </c>
      <c r="AI742" s="9">
        <f t="shared" si="1584"/>
        <v>0.15961350176812245</v>
      </c>
      <c r="AJ742" s="8">
        <f t="shared" si="1585"/>
        <v>-1.5765548876179193E-5</v>
      </c>
      <c r="AK742" s="7">
        <f t="shared" si="1586"/>
        <v>2.0855227469587373E-3</v>
      </c>
      <c r="AL742" s="7">
        <f t="shared" si="1587"/>
        <v>-8.9697863697884889E-4</v>
      </c>
      <c r="AM742" s="10">
        <f t="shared" si="1588"/>
        <v>1.172778561103709E-3</v>
      </c>
      <c r="AN742" s="8"/>
      <c r="AO742" s="10">
        <f>Fixing!B742</f>
        <v>1.1727679543259903E-3</v>
      </c>
      <c r="AP742" s="11">
        <f t="shared" si="1589"/>
        <v>-1.0606777718722565E-8</v>
      </c>
      <c r="AR742" t="str">
        <f t="shared" si="1590"/>
        <v>7.30999999999989 -0.000896978636978849 -1.57655488761792E-05 0.00208552274695874 0.00117277856110371</v>
      </c>
    </row>
    <row r="743" spans="1:44" x14ac:dyDescent="0.3">
      <c r="A743" s="4">
        <f t="shared" si="1591"/>
        <v>7.3199999999998884</v>
      </c>
      <c r="B743" s="4">
        <f t="shared" si="1576"/>
        <v>1.2999243801714543E-2</v>
      </c>
      <c r="C743">
        <f>(C$7*EXP(-$B$1*C$7)-B$7*EXP(-$B$1*B$7))*EXP(-C$7*$A743)</f>
        <v>1.2674702761363177E-2</v>
      </c>
      <c r="D743">
        <f>(D$7*EXP(-$B$1*D$7)-C$7*EXP(-$B$1*C$7))*EXP(-D$7*$A743)</f>
        <v>3.164404102460037E-4</v>
      </c>
      <c r="E743">
        <f>(E$7*EXP(-$B$1*E$7)-D$7*EXP(-$B$1*D$7))*EXP(-E$7*$A743)</f>
        <v>7.8984854019772945E-6</v>
      </c>
      <c r="F743">
        <f>(F$7*EXP(-$B$1*F$7)-E$7*EXP(-$B$1*E$7))*EXP(-F$7*$A743)</f>
        <v>1.9710162880823054E-7</v>
      </c>
      <c r="G743">
        <f>(G$7*EXP(-$B$1*G$7)-F$7*EXP(-$B$1*F$7))*EXP(-G$7*$A743)</f>
        <v>4.9173118580083653E-9</v>
      </c>
      <c r="H743">
        <f>(H$7*EXP(-$B$1*H$7)-G$7*EXP(-$B$1*G$7))*EXP(-H$7*$A743)</f>
        <v>1.2264586385490978E-10</v>
      </c>
      <c r="I743">
        <f>(I$7*EXP(-$B$1*I$7)-H$7*EXP(-$B$1*H$7))*EXP(-I$7*$A743)</f>
        <v>3.0581724436440802E-12</v>
      </c>
      <c r="J743">
        <f>(J$7*EXP(-$B$1*J$7)-I$7*EXP(-$B$1*I$7))*EXP(-J$7*$A743)</f>
        <v>7.623441172233975E-14</v>
      </c>
      <c r="K743" s="3">
        <f t="shared" si="1577"/>
        <v>-1.7550294949870485E-14</v>
      </c>
      <c r="L743" s="3">
        <v>0</v>
      </c>
      <c r="M743" s="4">
        <f t="shared" si="1578"/>
        <v>-8.9463981162285575E-4</v>
      </c>
      <c r="N743" s="3">
        <f t="shared" ref="N743:W743" si="1644">-N$7*EXP(-($B$1+$A743)*N$7)*(N$7-M$7)*($B$4+IF(N$6=1,1,0)*$B$3)</f>
        <v>-8.7568231514772066E-4</v>
      </c>
      <c r="O743" s="3">
        <f t="shared" si="1644"/>
        <v>-1.8162021367439532E-5</v>
      </c>
      <c r="P743" s="3">
        <f t="shared" si="1644"/>
        <v>-7.6732740792607557E-7</v>
      </c>
      <c r="Q743" s="3">
        <f t="shared" si="1644"/>
        <v>-2.7231811085108793E-8</v>
      </c>
      <c r="R743" s="3">
        <f t="shared" si="1644"/>
        <v>-8.8754171440461164E-10</v>
      </c>
      <c r="S743" s="3">
        <f t="shared" si="1644"/>
        <v>-2.7498355911617903E-11</v>
      </c>
      <c r="T743" s="3">
        <f t="shared" si="1644"/>
        <v>-8.2380642525038224E-13</v>
      </c>
      <c r="U743" s="3">
        <f t="shared" si="1644"/>
        <v>-2.4095772860653272E-14</v>
      </c>
      <c r="V743" s="3">
        <f t="shared" si="1644"/>
        <v>-6.9225531997862896E-16</v>
      </c>
      <c r="W743" s="3">
        <f t="shared" si="1644"/>
        <v>-1.961276210568573E-17</v>
      </c>
      <c r="X743" s="8">
        <f t="shared" si="1580"/>
        <v>3.9307132813550173E-4</v>
      </c>
      <c r="Y743" s="8">
        <f t="shared" ref="Y743:AF743" si="1645">(-EXP(-$B$1*Y$7)+EXP(-$B$1*X$7))*EXP(-Y$7*$A743)</f>
        <v>3.8310720363502729E-4</v>
      </c>
      <c r="Z743" s="8">
        <f t="shared" si="1645"/>
        <v>9.711539863622008E-6</v>
      </c>
      <c r="AA743" s="8">
        <f t="shared" si="1645"/>
        <v>2.4618176225307522E-7</v>
      </c>
      <c r="AB743" s="8">
        <f t="shared" si="1645"/>
        <v>6.2405613236526682E-9</v>
      </c>
      <c r="AC743" s="8">
        <f t="shared" si="1645"/>
        <v>1.5819451968271362E-10</v>
      </c>
      <c r="AD743" s="8">
        <f t="shared" si="1645"/>
        <v>4.0101370309099898E-12</v>
      </c>
      <c r="AE743" s="8">
        <f t="shared" si="1645"/>
        <v>1.0165458979823954E-13</v>
      </c>
      <c r="AF743" s="8">
        <f t="shared" si="1645"/>
        <v>2.5768834200419827E-15</v>
      </c>
      <c r="AG743" s="3">
        <f t="shared" si="1582"/>
        <v>4.3875737374676198E-15</v>
      </c>
      <c r="AH743" s="9">
        <f t="shared" si="1583"/>
        <v>-3.9803741597623669E-2</v>
      </c>
      <c r="AI743" s="9">
        <f t="shared" si="1584"/>
        <v>0.15921496639049468</v>
      </c>
      <c r="AJ743" s="8">
        <f t="shared" si="1585"/>
        <v>-1.5645709574540252E-5</v>
      </c>
      <c r="AK743" s="7">
        <f t="shared" si="1586"/>
        <v>2.0696741649918271E-3</v>
      </c>
      <c r="AL743" s="7">
        <f t="shared" si="1587"/>
        <v>-8.9463981162285575E-4</v>
      </c>
      <c r="AM743" s="10">
        <f t="shared" si="1588"/>
        <v>1.1593886437944313E-3</v>
      </c>
      <c r="AN743" s="8"/>
      <c r="AO743" s="10">
        <f>Fixing!B743</f>
        <v>1.1593781189885982E-3</v>
      </c>
      <c r="AP743" s="11">
        <f t="shared" si="1589"/>
        <v>-1.0524805833063075E-8</v>
      </c>
      <c r="AR743" t="str">
        <f t="shared" si="1590"/>
        <v>7.31999999999989 -0.000894639811622856 -1.56457095745403E-05 0.00206967416499183 0.00115938864379443</v>
      </c>
    </row>
    <row r="744" spans="1:44" x14ac:dyDescent="0.3">
      <c r="A744" s="4">
        <f t="shared" si="1591"/>
        <v>7.3299999999998882</v>
      </c>
      <c r="B744" s="4">
        <f t="shared" si="1576"/>
        <v>1.2932758202132804E-2</v>
      </c>
      <c r="C744">
        <f>(C$7*EXP(-$B$1*C$7)-B$7*EXP(-$B$1*B$7))*EXP(-C$7*$A744)</f>
        <v>1.2611487417614312E-2</v>
      </c>
      <c r="D744">
        <f>(D$7*EXP(-$B$1*D$7)-C$7*EXP(-$B$1*C$7))*EXP(-D$7*$A744)</f>
        <v>3.1329177555557456E-4</v>
      </c>
      <c r="E744">
        <f>(E$7*EXP(-$B$1*E$7)-D$7*EXP(-$B$1*D$7))*EXP(-E$7*$A744)</f>
        <v>7.7808922742683384E-6</v>
      </c>
      <c r="F744">
        <f>(F$7*EXP(-$B$1*F$7)-E$7*EXP(-$B$1*E$7))*EXP(-F$7*$A744)</f>
        <v>1.9319875506442823E-7</v>
      </c>
      <c r="G744">
        <f>(G$7*EXP(-$B$1*G$7)-F$7*EXP(-$B$1*F$7))*EXP(-G$7*$A744)</f>
        <v>4.7959029956500218E-9</v>
      </c>
      <c r="H744">
        <f>(H$7*EXP(-$B$1*H$7)-G$7*EXP(-$B$1*G$7))*EXP(-H$7*$A744)</f>
        <v>1.1902113078619589E-10</v>
      </c>
      <c r="I744">
        <f>(I$7*EXP(-$B$1*I$7)-H$7*EXP(-$B$1*H$7))*EXP(-I$7*$A744)</f>
        <v>2.9529878754323609E-12</v>
      </c>
      <c r="J744">
        <f>(J$7*EXP(-$B$1*J$7)-I$7*EXP(-$B$1*I$7))*EXP(-J$7*$A744)</f>
        <v>7.324521768281417E-14</v>
      </c>
      <c r="K744" s="3">
        <f t="shared" si="1577"/>
        <v>-1.6778037777504314E-14</v>
      </c>
      <c r="L744" s="3">
        <v>0</v>
      </c>
      <c r="M744" s="4">
        <f t="shared" si="1578"/>
        <v>-8.9230760961013674E-4</v>
      </c>
      <c r="N744" s="3">
        <f t="shared" ref="N744:W744" si="1646">-N$7*EXP(-($B$1+$A744)*N$7)*(N$7-M$7)*($B$4+IF(N$6=1,1,0)*$B$3)</f>
        <v>-8.7349584358808812E-4</v>
      </c>
      <c r="O744" s="3">
        <f t="shared" si="1646"/>
        <v>-1.8026315739408394E-5</v>
      </c>
      <c r="P744" s="3">
        <f t="shared" si="1646"/>
        <v>-7.5779551377830565E-7</v>
      </c>
      <c r="Q744" s="3">
        <f t="shared" si="1646"/>
        <v>-2.6759400043991073E-8</v>
      </c>
      <c r="R744" s="3">
        <f t="shared" si="1646"/>
        <v>-8.6779500931980291E-10</v>
      </c>
      <c r="S744" s="3">
        <f t="shared" si="1646"/>
        <v>-2.6752454278257166E-11</v>
      </c>
      <c r="T744" s="3">
        <f t="shared" si="1646"/>
        <v>-7.9746311395764663E-13</v>
      </c>
      <c r="U744" s="3">
        <f t="shared" si="1646"/>
        <v>-2.3208913910050075E-14</v>
      </c>
      <c r="V744" s="3">
        <f t="shared" si="1646"/>
        <v>-6.6345089837367223E-16</v>
      </c>
      <c r="W744" s="3">
        <f t="shared" si="1646"/>
        <v>-1.8702935351040624E-17</v>
      </c>
      <c r="X744" s="8">
        <f t="shared" si="1580"/>
        <v>3.9106014878126111E-4</v>
      </c>
      <c r="Y744" s="8">
        <f t="shared" ref="Y744:AF744" si="1647">(-EXP(-$B$1*Y$7)+EXP(-$B$1*X$7))*EXP(-Y$7*$A744)</f>
        <v>3.8119644848546436E-4</v>
      </c>
      <c r="Z744" s="8">
        <f t="shared" si="1647"/>
        <v>9.6149084274273893E-6</v>
      </c>
      <c r="AA744" s="8">
        <f t="shared" si="1647"/>
        <v>2.4251659330802724E-7</v>
      </c>
      <c r="AB744" s="8">
        <f t="shared" si="1647"/>
        <v>6.1169899301337972E-9</v>
      </c>
      <c r="AC744" s="8">
        <f t="shared" si="1647"/>
        <v>1.5428868307511197E-10</v>
      </c>
      <c r="AD744" s="8">
        <f t="shared" si="1647"/>
        <v>3.8916195705640849E-12</v>
      </c>
      <c r="AE744" s="8">
        <f t="shared" si="1647"/>
        <v>9.8158222496621248E-14</v>
      </c>
      <c r="AF744" s="8">
        <f t="shared" si="1647"/>
        <v>2.4758423759030595E-15</v>
      </c>
      <c r="AG744" s="3">
        <f t="shared" si="1582"/>
        <v>4.1945094443760809E-15</v>
      </c>
      <c r="AH744" s="9">
        <f t="shared" si="1583"/>
        <v>-3.970435652673128E-2</v>
      </c>
      <c r="AI744" s="9">
        <f t="shared" si="1584"/>
        <v>0.15881742610692512</v>
      </c>
      <c r="AJ744" s="8">
        <f t="shared" si="1585"/>
        <v>-1.5526791570607771E-5</v>
      </c>
      <c r="AK744" s="7">
        <f t="shared" si="1586"/>
        <v>2.0539473701259563E-3</v>
      </c>
      <c r="AL744" s="7">
        <f t="shared" si="1587"/>
        <v>-8.9230760961013674E-4</v>
      </c>
      <c r="AM744" s="10">
        <f t="shared" si="1588"/>
        <v>1.1461129689452117E-3</v>
      </c>
      <c r="AN744" s="8"/>
      <c r="AO744" s="10">
        <f>Fixing!B744</f>
        <v>1.1461025254645165E-3</v>
      </c>
      <c r="AP744" s="11">
        <f t="shared" si="1589"/>
        <v>-1.0443480695249835E-8</v>
      </c>
      <c r="AR744" t="str">
        <f t="shared" si="1590"/>
        <v>7.32999999999989 -0.000892307609610137 -1.55267915706078E-05 0.00205394737012596 0.00114611296894521</v>
      </c>
    </row>
    <row r="745" spans="1:44" x14ac:dyDescent="0.3">
      <c r="A745" s="4">
        <f t="shared" si="1591"/>
        <v>7.3399999999998879</v>
      </c>
      <c r="B745" s="4">
        <f t="shared" si="1576"/>
        <v>1.2866621050956069E-2</v>
      </c>
      <c r="C745">
        <f>(C$7*EXP(-$B$1*C$7)-B$7*EXP(-$B$1*B$7))*EXP(-C$7*$A745)</f>
        <v>1.2548587361707737E-2</v>
      </c>
      <c r="D745">
        <f>(D$7*EXP(-$B$1*D$7)-C$7*EXP(-$B$1*C$7))*EXP(-D$7*$A745)</f>
        <v>3.1017447030377832E-4</v>
      </c>
      <c r="E745">
        <f>(E$7*EXP(-$B$1*E$7)-D$7*EXP(-$B$1*D$7))*EXP(-E$7*$A745)</f>
        <v>7.665049880146978E-6</v>
      </c>
      <c r="F745">
        <f>(F$7*EXP(-$B$1*F$7)-E$7*EXP(-$B$1*E$7))*EXP(-F$7*$A745)</f>
        <v>1.8937316339866939E-7</v>
      </c>
      <c r="G745">
        <f>(G$7*EXP(-$B$1*G$7)-F$7*EXP(-$B$1*F$7))*EXP(-G$7*$A745)</f>
        <v>4.6774917287838296E-9</v>
      </c>
      <c r="H745">
        <f>(H$7*EXP(-$B$1*H$7)-G$7*EXP(-$B$1*G$7))*EXP(-H$7*$A745)</f>
        <v>1.1550352476935693E-10</v>
      </c>
      <c r="I745">
        <f>(I$7*EXP(-$B$1*I$7)-H$7*EXP(-$B$1*H$7))*EXP(-I$7*$A745)</f>
        <v>2.8514210866604216E-12</v>
      </c>
      <c r="J745">
        <f>(J$7*EXP(-$B$1*J$7)-I$7*EXP(-$B$1*I$7))*EXP(-J$7*$A745)</f>
        <v>7.0373231618060907E-14</v>
      </c>
      <c r="K745" s="3">
        <f t="shared" si="1577"/>
        <v>-1.6039761865394845E-14</v>
      </c>
      <c r="L745" s="3">
        <v>0</v>
      </c>
      <c r="M745" s="4">
        <f t="shared" si="1578"/>
        <v>-8.8998200799711164E-4</v>
      </c>
      <c r="N745" s="3">
        <f t="shared" ref="N745:W745" si="1648">-N$7*EXP(-($B$1+$A745)*N$7)*(N$7-M$7)*($B$4+IF(N$6=1,1,0)*$B$3)</f>
        <v>-8.7131483138032134E-4</v>
      </c>
      <c r="O745" s="3">
        <f t="shared" si="1648"/>
        <v>-1.7891624096390631E-5</v>
      </c>
      <c r="P745" s="3">
        <f t="shared" si="1648"/>
        <v>-7.4838202672131052E-7</v>
      </c>
      <c r="Q745" s="3">
        <f t="shared" si="1648"/>
        <v>-2.629518427828393E-8</v>
      </c>
      <c r="R745" s="3">
        <f t="shared" si="1648"/>
        <v>-8.4848764399264258E-10</v>
      </c>
      <c r="S745" s="3">
        <f t="shared" si="1648"/>
        <v>-2.6026785463485235E-11</v>
      </c>
      <c r="T745" s="3">
        <f t="shared" si="1648"/>
        <v>-7.719621972233813E-13</v>
      </c>
      <c r="U745" s="3">
        <f t="shared" si="1648"/>
        <v>-2.2354696319523415E-14</v>
      </c>
      <c r="V745" s="3">
        <f t="shared" si="1648"/>
        <v>-6.3584501534263392E-16</v>
      </c>
      <c r="W745" s="3">
        <f t="shared" si="1648"/>
        <v>-1.7835315029074784E-17</v>
      </c>
      <c r="X745" s="8">
        <f t="shared" si="1580"/>
        <v>3.890595179711468E-4</v>
      </c>
      <c r="Y745" s="8">
        <f t="shared" ref="Y745:AF745" si="1649">(-EXP(-$B$1*Y$7)+EXP(-$B$1*X$7))*EXP(-Y$7*$A745)</f>
        <v>3.7929522326696756E-4</v>
      </c>
      <c r="Z745" s="8">
        <f t="shared" si="1649"/>
        <v>9.5192384900879618E-6</v>
      </c>
      <c r="AA745" s="8">
        <f t="shared" si="1649"/>
        <v>2.3890599161959817E-7</v>
      </c>
      <c r="AB745" s="8">
        <f t="shared" si="1649"/>
        <v>5.9958654141479323E-9</v>
      </c>
      <c r="AC745" s="8">
        <f t="shared" si="1649"/>
        <v>1.5047928191695442E-10</v>
      </c>
      <c r="AD745" s="8">
        <f t="shared" si="1649"/>
        <v>3.7766048305238889E-12</v>
      </c>
      <c r="AE745" s="8">
        <f t="shared" si="1649"/>
        <v>9.4782111292953108E-14</v>
      </c>
      <c r="AF745" s="8">
        <f t="shared" si="1649"/>
        <v>2.3787632077734581E-15</v>
      </c>
      <c r="AG745" s="3">
        <f t="shared" si="1582"/>
        <v>4.0099404663487097E-15</v>
      </c>
      <c r="AH745" s="9">
        <f t="shared" si="1583"/>
        <v>-3.9605219608196428E-2</v>
      </c>
      <c r="AI745" s="9">
        <f t="shared" si="1584"/>
        <v>0.15842087843278571</v>
      </c>
      <c r="AJ745" s="8">
        <f t="shared" si="1585"/>
        <v>-1.5408787649906315E-5</v>
      </c>
      <c r="AK745" s="7">
        <f t="shared" si="1586"/>
        <v>2.0383414093542332E-3</v>
      </c>
      <c r="AL745" s="7">
        <f t="shared" si="1587"/>
        <v>-8.8998200799711164E-4</v>
      </c>
      <c r="AM745" s="10">
        <f t="shared" si="1588"/>
        <v>1.132950613707215E-3</v>
      </c>
      <c r="AN745" s="8"/>
      <c r="AO745" s="10">
        <f>Fixing!B745</f>
        <v>1.1329402509087309E-3</v>
      </c>
      <c r="AP745" s="11">
        <f t="shared" si="1589"/>
        <v>-1.0362798484120708E-8</v>
      </c>
      <c r="AR745" t="str">
        <f t="shared" si="1590"/>
        <v>7.33999999999989 -0.000889982007997112 -1.54087876499063E-05 0.00203834140935423 0.00113295061370722</v>
      </c>
    </row>
    <row r="746" spans="1:44" x14ac:dyDescent="0.3">
      <c r="A746" s="4">
        <f t="shared" si="1591"/>
        <v>7.3499999999998877</v>
      </c>
      <c r="B746" s="4">
        <f t="shared" si="1576"/>
        <v>1.2800830436273935E-2</v>
      </c>
      <c r="C746">
        <f>(C$7*EXP(-$B$1*C$7)-B$7*EXP(-$B$1*B$7))*EXP(-C$7*$A746)</f>
        <v>1.2486001021138778E-2</v>
      </c>
      <c r="D746">
        <f>(D$7*EXP(-$B$1*D$7)-C$7*EXP(-$B$1*C$7))*EXP(-D$7*$A746)</f>
        <v>3.0708818275749204E-4</v>
      </c>
      <c r="E746">
        <f>(E$7*EXP(-$B$1*E$7)-D$7*EXP(-$B$1*D$7))*EXP(-E$7*$A746)</f>
        <v>7.5509321545858084E-6</v>
      </c>
      <c r="F746">
        <f>(F$7*EXP(-$B$1*F$7)-E$7*EXP(-$B$1*E$7))*EXP(-F$7*$A746)</f>
        <v>1.8562332352327922E-7</v>
      </c>
      <c r="G746">
        <f>(G$7*EXP(-$B$1*G$7)-F$7*EXP(-$B$1*F$7))*EXP(-G$7*$A746)</f>
        <v>4.5620040465134174E-9</v>
      </c>
      <c r="H746">
        <f>(H$7*EXP(-$B$1*H$7)-G$7*EXP(-$B$1*G$7))*EXP(-H$7*$A746)</f>
        <v>1.1208987972153179E-10</v>
      </c>
      <c r="I746">
        <f>(I$7*EXP(-$B$1*I$7)-H$7*EXP(-$B$1*H$7))*EXP(-I$7*$A746)</f>
        <v>2.7533476453103383E-12</v>
      </c>
      <c r="J746">
        <f>(J$7*EXP(-$B$1*J$7)-I$7*EXP(-$B$1*I$7))*EXP(-J$7*$A746)</f>
        <v>6.7613857737653326E-14</v>
      </c>
      <c r="K746" s="3">
        <f t="shared" si="1577"/>
        <v>-1.5333971952520015E-14</v>
      </c>
      <c r="L746" s="3">
        <v>0</v>
      </c>
      <c r="M746" s="4">
        <f t="shared" si="1578"/>
        <v>-8.8766298395260917E-4</v>
      </c>
      <c r="N746" s="3">
        <f t="shared" ref="N746:W746" si="1650">-N$7*EXP(-($B$1+$A746)*N$7)*(N$7-M$7)*($B$4+IF(N$6=1,1,0)*$B$3)</f>
        <v>-8.6913926489308707E-4</v>
      </c>
      <c r="O746" s="3">
        <f t="shared" si="1650"/>
        <v>-1.7757938861945828E-5</v>
      </c>
      <c r="P746" s="3">
        <f t="shared" si="1650"/>
        <v>-7.3908547587858554E-7</v>
      </c>
      <c r="Q746" s="3">
        <f t="shared" si="1650"/>
        <v>-2.5839021618280785E-8</v>
      </c>
      <c r="R746" s="3">
        <f t="shared" si="1650"/>
        <v>-8.2960984365706455E-10</v>
      </c>
      <c r="S746" s="3">
        <f t="shared" si="1650"/>
        <v>-2.5320800645675055E-11</v>
      </c>
      <c r="T746" s="3">
        <f t="shared" si="1650"/>
        <v>-7.4727673733333619E-13</v>
      </c>
      <c r="U746" s="3">
        <f t="shared" si="1650"/>
        <v>-2.1531918704809119E-14</v>
      </c>
      <c r="V746" s="3">
        <f t="shared" si="1650"/>
        <v>-6.0938780025340247E-16</v>
      </c>
      <c r="W746" s="3">
        <f t="shared" si="1650"/>
        <v>-1.7007943203345454E-17</v>
      </c>
      <c r="X746" s="8">
        <f t="shared" si="1580"/>
        <v>3.8706937774401459E-4</v>
      </c>
      <c r="Y746" s="8">
        <f t="shared" ref="Y746:AF746" si="1651">(-EXP(-$B$1*Y$7)+EXP(-$B$1*X$7))*EXP(-Y$7*$A746)</f>
        <v>3.7740348044880737E-4</v>
      </c>
      <c r="Z746" s="8">
        <f t="shared" si="1651"/>
        <v>9.4245204845302701E-6</v>
      </c>
      <c r="AA746" s="8">
        <f t="shared" si="1651"/>
        <v>2.3534914478717526E-7</v>
      </c>
      <c r="AB746" s="8">
        <f t="shared" si="1651"/>
        <v>5.8771393242736647E-9</v>
      </c>
      <c r="AC746" s="8">
        <f t="shared" si="1651"/>
        <v>1.467639352085117E-10</v>
      </c>
      <c r="AD746" s="8">
        <f t="shared" si="1651"/>
        <v>3.6649892897596241E-12</v>
      </c>
      <c r="AE746" s="8">
        <f t="shared" si="1651"/>
        <v>9.152212002880296E-14</v>
      </c>
      <c r="AF746" s="8">
        <f t="shared" si="1651"/>
        <v>2.2854905682728438E-15</v>
      </c>
      <c r="AG746" s="3">
        <f t="shared" si="1582"/>
        <v>3.8334929881300062E-15</v>
      </c>
      <c r="AH746" s="9">
        <f t="shared" si="1583"/>
        <v>-3.9506330222413052E-2</v>
      </c>
      <c r="AI746" s="9">
        <f t="shared" si="1584"/>
        <v>0.15802532088965221</v>
      </c>
      <c r="AJ746" s="8">
        <f t="shared" si="1585"/>
        <v>-1.5291690656138979E-5</v>
      </c>
      <c r="AK746" s="7">
        <f t="shared" si="1586"/>
        <v>2.0228553373462153E-3</v>
      </c>
      <c r="AL746" s="7">
        <f t="shared" si="1587"/>
        <v>-8.8766298395260917E-4</v>
      </c>
      <c r="AM746" s="10">
        <f t="shared" si="1588"/>
        <v>1.1199006627374674E-3</v>
      </c>
      <c r="AN746" s="8"/>
      <c r="AO746" s="10">
        <f>Fixing!B746</f>
        <v>1.1198903799839416E-3</v>
      </c>
      <c r="AP746" s="11">
        <f t="shared" si="1589"/>
        <v>-1.0282753525828886E-8</v>
      </c>
      <c r="AR746" t="str">
        <f t="shared" si="1590"/>
        <v>7.34999999999989 -0.000887662983952609 -0.000015291690656139 0.00202285533734622 0.00111990066273747</v>
      </c>
    </row>
    <row r="747" spans="1:44" x14ac:dyDescent="0.3">
      <c r="A747" s="4">
        <f t="shared" si="1591"/>
        <v>7.3599999999998875</v>
      </c>
      <c r="B747" s="4">
        <f t="shared" si="1576"/>
        <v>1.2735384457540957E-2</v>
      </c>
      <c r="C747">
        <f>(C$7*EXP(-$B$1*C$7)-B$7*EXP(-$B$1*B$7))*EXP(-C$7*$A747)</f>
        <v>1.242372683124566E-2</v>
      </c>
      <c r="D747">
        <f>(D$7*EXP(-$B$1*D$7)-C$7*EXP(-$B$1*C$7))*EXP(-D$7*$A747)</f>
        <v>3.0403260428538923E-4</v>
      </c>
      <c r="E747">
        <f>(E$7*EXP(-$B$1*E$7)-D$7*EXP(-$B$1*D$7))*EXP(-E$7*$A747)</f>
        <v>7.4385134206151534E-6</v>
      </c>
      <c r="F747">
        <f>(F$7*EXP(-$B$1*F$7)-E$7*EXP(-$B$1*E$7))*EXP(-F$7*$A747)</f>
        <v>1.8194773545230898E-7</v>
      </c>
      <c r="G747">
        <f>(G$7*EXP(-$B$1*G$7)-F$7*EXP(-$B$1*F$7))*EXP(-G$7*$A747)</f>
        <v>4.4493677652779056E-9</v>
      </c>
      <c r="H747">
        <f>(H$7*EXP(-$B$1*H$7)-G$7*EXP(-$B$1*G$7))*EXP(-H$7*$A747)</f>
        <v>1.087771231317499E-10</v>
      </c>
      <c r="I747">
        <f>(I$7*EXP(-$B$1*I$7)-H$7*EXP(-$B$1*H$7))*EXP(-I$7*$A747)</f>
        <v>2.6586473991516797E-12</v>
      </c>
      <c r="J747">
        <f>(J$7*EXP(-$B$1*J$7)-I$7*EXP(-$B$1*I$7))*EXP(-J$7*$A747)</f>
        <v>6.4962680454684979E-14</v>
      </c>
      <c r="K747" s="3">
        <f t="shared" si="1577"/>
        <v>-1.4659238573108491E-14</v>
      </c>
      <c r="L747" s="3">
        <v>0</v>
      </c>
      <c r="M747" s="4">
        <f t="shared" si="1578"/>
        <v>-8.8535051475707499E-4</v>
      </c>
      <c r="N747" s="3">
        <f t="shared" ref="N747:W747" si="1652">-N$7*EXP(-($B$1+$A747)*N$7)*(N$7-M$7)*($B$4+IF(N$6=1,1,0)*$B$3)</f>
        <v>-8.6696913052908763E-4</v>
      </c>
      <c r="O747" s="3">
        <f t="shared" si="1652"/>
        <v>-1.7625252516244275E-5</v>
      </c>
      <c r="P747" s="3">
        <f t="shared" si="1652"/>
        <v>-7.2990440864514634E-7</v>
      </c>
      <c r="Q747" s="3">
        <f t="shared" si="1652"/>
        <v>-2.5390772360601774E-8</v>
      </c>
      <c r="R747" s="3">
        <f t="shared" si="1652"/>
        <v>-8.1115205102346475E-10</v>
      </c>
      <c r="S747" s="3">
        <f t="shared" si="1652"/>
        <v>-2.4633965890160414E-11</v>
      </c>
      <c r="T747" s="3">
        <f t="shared" si="1652"/>
        <v>-7.2338065797536231E-13</v>
      </c>
      <c r="U747" s="3">
        <f t="shared" si="1652"/>
        <v>-2.0739423899290733E-14</v>
      </c>
      <c r="V747" s="3">
        <f t="shared" si="1652"/>
        <v>-5.8403145756764392E-16</v>
      </c>
      <c r="W747" s="3">
        <f t="shared" si="1652"/>
        <v>-1.6218952765155104E-17</v>
      </c>
      <c r="X747" s="8">
        <f t="shared" si="1580"/>
        <v>3.8508967048409156E-4</v>
      </c>
      <c r="Y747" s="8">
        <f t="shared" ref="Y747:AF747" si="1653">(-EXP(-$B$1*Y$7)+EXP(-$B$1*X$7))*EXP(-Y$7*$A747)</f>
        <v>3.7552117273731487E-4</v>
      </c>
      <c r="Z747" s="8">
        <f t="shared" si="1653"/>
        <v>9.3307449388748263E-6</v>
      </c>
      <c r="AA747" s="8">
        <f t="shared" si="1653"/>
        <v>2.3184525250521607E-7</v>
      </c>
      <c r="AB747" s="8">
        <f t="shared" si="1653"/>
        <v>5.7607641684920084E-9</v>
      </c>
      <c r="AC747" s="8">
        <f t="shared" si="1653"/>
        <v>1.4314032073714569E-10</v>
      </c>
      <c r="AD747" s="8">
        <f t="shared" si="1653"/>
        <v>3.5566724867503428E-12</v>
      </c>
      <c r="AE747" s="8">
        <f t="shared" si="1653"/>
        <v>8.837425480718724E-14</v>
      </c>
      <c r="AF747" s="8">
        <f t="shared" si="1653"/>
        <v>2.1958752012787922E-15</v>
      </c>
      <c r="AG747" s="3">
        <f t="shared" si="1582"/>
        <v>3.6648096432771252E-15</v>
      </c>
      <c r="AH747" s="9">
        <f t="shared" si="1583"/>
        <v>-3.9407687751322168E-2</v>
      </c>
      <c r="AI747" s="9">
        <f t="shared" si="1584"/>
        <v>0.15763075100528867</v>
      </c>
      <c r="AJ747" s="8">
        <f t="shared" si="1585"/>
        <v>-1.5175493490696625E-5</v>
      </c>
      <c r="AK747" s="7">
        <f t="shared" si="1586"/>
        <v>2.007488216383262E-3</v>
      </c>
      <c r="AL747" s="7">
        <f t="shared" si="1587"/>
        <v>-8.8535051475707499E-4</v>
      </c>
      <c r="AM747" s="10">
        <f t="shared" si="1588"/>
        <v>1.1069622081354901E-3</v>
      </c>
      <c r="AN747" s="8"/>
      <c r="AO747" s="10">
        <f>Fixing!B747</f>
        <v>1.1069520047958619E-3</v>
      </c>
      <c r="AP747" s="11">
        <f t="shared" si="1589"/>
        <v>-1.0203339628278921E-8</v>
      </c>
      <c r="AR747" t="str">
        <f t="shared" si="1590"/>
        <v>7.35999999999989 -0.000885350514757075 -1.51754934906966E-05 0.00200748821638326 0.00110696220813549</v>
      </c>
    </row>
    <row r="748" spans="1:44" x14ac:dyDescent="0.3">
      <c r="A748" s="4">
        <f t="shared" si="1591"/>
        <v>7.3699999999998873</v>
      </c>
      <c r="B748" s="4">
        <f t="shared" si="1576"/>
        <v>1.2670281225500277E-2</v>
      </c>
      <c r="C748">
        <f>(C$7*EXP(-$B$1*C$7)-B$7*EXP(-$B$1*B$7))*EXP(-C$7*$A748)</f>
        <v>1.2361763235170391E-2</v>
      </c>
      <c r="D748">
        <f>(D$7*EXP(-$B$1*D$7)-C$7*EXP(-$B$1*C$7))*EXP(-D$7*$A748)</f>
        <v>3.0100742932707628E-4</v>
      </c>
      <c r="E748">
        <f>(E$7*EXP(-$B$1*E$7)-D$7*EXP(-$B$1*D$7))*EXP(-E$7*$A748)</f>
        <v>7.3277683835456151E-6</v>
      </c>
      <c r="F748">
        <f>(F$7*EXP(-$B$1*F$7)-E$7*EXP(-$B$1*E$7))*EXP(-F$7*$A748)</f>
        <v>1.7834492890152184E-7</v>
      </c>
      <c r="G748">
        <f>(G$7*EXP(-$B$1*G$7)-F$7*EXP(-$B$1*F$7))*EXP(-G$7*$A748)</f>
        <v>4.3395124837348833E-9</v>
      </c>
      <c r="H748">
        <f>(H$7*EXP(-$B$1*H$7)-G$7*EXP(-$B$1*G$7))*EXP(-H$7*$A748)</f>
        <v>1.0556227329546307E-10</v>
      </c>
      <c r="I748">
        <f>(I$7*EXP(-$B$1*I$7)-H$7*EXP(-$B$1*H$7))*EXP(-I$7*$A748)</f>
        <v>2.5672043285399625E-12</v>
      </c>
      <c r="J748">
        <f>(J$7*EXP(-$B$1*J$7)-I$7*EXP(-$B$1*I$7))*EXP(-J$7*$A748)</f>
        <v>6.2415457319888428E-14</v>
      </c>
      <c r="K748" s="3">
        <f t="shared" si="1577"/>
        <v>-1.4014195161482453E-14</v>
      </c>
      <c r="L748" s="3">
        <v>0</v>
      </c>
      <c r="M748" s="4">
        <f t="shared" si="1578"/>
        <v>-8.8304457780178953E-4</v>
      </c>
      <c r="N748" s="3">
        <f t="shared" ref="N748:W748" si="1654">-N$7*EXP(-($B$1+$A748)*N$7)*(N$7-M$7)*($B$4+IF(N$6=1,1,0)*$B$3)</f>
        <v>-8.648044147249762E-4</v>
      </c>
      <c r="O748" s="3">
        <f t="shared" si="1654"/>
        <v>-1.7493557595644062E-5</v>
      </c>
      <c r="P748" s="3">
        <f t="shared" si="1654"/>
        <v>-7.208373904605614E-7</v>
      </c>
      <c r="Q748" s="3">
        <f t="shared" si="1654"/>
        <v>-2.4950299225408273E-8</v>
      </c>
      <c r="R748" s="3">
        <f t="shared" si="1654"/>
        <v>-7.9310492144010695E-10</v>
      </c>
      <c r="S748" s="3">
        <f t="shared" si="1654"/>
        <v>-2.3965761745422428E-11</v>
      </c>
      <c r="T748" s="3">
        <f t="shared" si="1654"/>
        <v>-7.0024871669389318E-13</v>
      </c>
      <c r="U748" s="3">
        <f t="shared" si="1654"/>
        <v>-1.9976097326542676E-14</v>
      </c>
      <c r="V748" s="3">
        <f t="shared" si="1654"/>
        <v>-5.5973018049713126E-16</v>
      </c>
      <c r="W748" s="3">
        <f t="shared" si="1654"/>
        <v>-1.5466563220095285E-17</v>
      </c>
      <c r="X748" s="8">
        <f t="shared" si="1580"/>
        <v>3.8312033891864503E-4</v>
      </c>
      <c r="Y748" s="8">
        <f t="shared" ref="Y748:AF748" si="1655">(-EXP(-$B$1*Y$7)+EXP(-$B$1*X$7))*EXP(-Y$7*$A748)</f>
        <v>3.7364825307469924E-4</v>
      </c>
      <c r="Z748" s="8">
        <f t="shared" si="1655"/>
        <v>9.2379024754889149E-6</v>
      </c>
      <c r="AA748" s="8">
        <f t="shared" si="1655"/>
        <v>2.283935263831755E-7</v>
      </c>
      <c r="AB748" s="8">
        <f t="shared" si="1655"/>
        <v>5.6466933951889628E-9</v>
      </c>
      <c r="AC748" s="8">
        <f t="shared" si="1655"/>
        <v>1.3960617362585256E-10</v>
      </c>
      <c r="AD748" s="8">
        <f t="shared" si="1655"/>
        <v>3.4515569290617445E-12</v>
      </c>
      <c r="AE748" s="8">
        <f t="shared" si="1655"/>
        <v>8.5334659099546574E-14</v>
      </c>
      <c r="AF748" s="8">
        <f t="shared" si="1655"/>
        <v>2.1097737030851475E-15</v>
      </c>
      <c r="AG748" s="3">
        <f t="shared" si="1582"/>
        <v>3.5035487903706117E-15</v>
      </c>
      <c r="AH748" s="9">
        <f t="shared" si="1583"/>
        <v>-3.9309291578408012E-2</v>
      </c>
      <c r="AI748" s="9">
        <f t="shared" si="1584"/>
        <v>0.15723716631363205</v>
      </c>
      <c r="AJ748" s="8">
        <f t="shared" si="1585"/>
        <v>-1.5060189112171516E-5</v>
      </c>
      <c r="AK748" s="7">
        <f t="shared" si="1586"/>
        <v>1.9922391162944769E-3</v>
      </c>
      <c r="AL748" s="7">
        <f t="shared" si="1587"/>
        <v>-8.8304457780178953E-4</v>
      </c>
      <c r="AM748" s="10">
        <f t="shared" si="1588"/>
        <v>1.0941343493805159E-3</v>
      </c>
      <c r="AN748" s="8"/>
      <c r="AO748" s="10">
        <f>Fixing!B748</f>
        <v>1.0941242248294308E-3</v>
      </c>
      <c r="AP748" s="11">
        <f t="shared" si="1589"/>
        <v>-1.0124551085097938E-8</v>
      </c>
      <c r="AR748" t="str">
        <f t="shared" si="1590"/>
        <v>7.36999999999989 -0.00088304457780179 -1.50601891121715E-05 0.00199223911629448 0.00109413434938052</v>
      </c>
    </row>
    <row r="749" spans="1:44" x14ac:dyDescent="0.3">
      <c r="A749" s="4">
        <f t="shared" si="1591"/>
        <v>7.3799999999998871</v>
      </c>
      <c r="B749" s="4">
        <f t="shared" si="1576"/>
        <v>1.2605518862107812E-2</v>
      </c>
      <c r="C749">
        <f>(C$7*EXP(-$B$1*C$7)-B$7*EXP(-$B$1*B$7))*EXP(-C$7*$A749)</f>
        <v>1.2300108683819847E-2</v>
      </c>
      <c r="D749">
        <f>(D$7*EXP(-$B$1*D$7)-C$7*EXP(-$B$1*C$7))*EXP(-D$7*$A749)</f>
        <v>2.9801235536253639E-4</v>
      </c>
      <c r="E749">
        <f>(E$7*EXP(-$B$1*E$7)-D$7*EXP(-$B$1*D$7))*EXP(-E$7*$A749)</f>
        <v>7.2186721252766287E-6</v>
      </c>
      <c r="F749">
        <f>(F$7*EXP(-$B$1*F$7)-E$7*EXP(-$B$1*E$7))*EXP(-F$7*$A749)</f>
        <v>1.7481346270025937E-7</v>
      </c>
      <c r="G749">
        <f>(G$7*EXP(-$B$1*G$7)-F$7*EXP(-$B$1*F$7))*EXP(-G$7*$A749)</f>
        <v>4.2323695387573265E-9</v>
      </c>
      <c r="H749">
        <f>(H$7*EXP(-$B$1*H$7)-G$7*EXP(-$B$1*G$7))*EXP(-H$7*$A749)</f>
        <v>1.0244243663080934E-10</v>
      </c>
      <c r="I749">
        <f>(I$7*EXP(-$B$1*I$7)-H$7*EXP(-$B$1*H$7))*EXP(-I$7*$A749)</f>
        <v>2.4789064042780569E-12</v>
      </c>
      <c r="J749">
        <f>(J$7*EXP(-$B$1*J$7)-I$7*EXP(-$B$1*I$7))*EXP(-J$7*$A749)</f>
        <v>5.9968112232811415E-14</v>
      </c>
      <c r="K749" s="3">
        <f t="shared" si="1577"/>
        <v>-1.3397535284294802E-14</v>
      </c>
      <c r="L749" s="3">
        <v>0</v>
      </c>
      <c r="M749" s="4">
        <f t="shared" si="1578"/>
        <v>-8.8074515058809174E-4</v>
      </c>
      <c r="N749" s="3">
        <f t="shared" ref="N749:W749" si="1656">-N$7*EXP(-($B$1+$A749)*N$7)*(N$7-M$7)*($B$4+IF(N$6=1,1,0)*$B$3)</f>
        <v>-8.6264510395127184E-4</v>
      </c>
      <c r="O749" s="3">
        <f t="shared" si="1656"/>
        <v>-1.7362846692271159E-5</v>
      </c>
      <c r="P749" s="3">
        <f t="shared" si="1656"/>
        <v>-7.11883004584791E-7</v>
      </c>
      <c r="Q749" s="3">
        <f t="shared" si="1656"/>
        <v>-2.4517467314360023E-8</v>
      </c>
      <c r="R749" s="3">
        <f t="shared" si="1656"/>
        <v>-7.754593181621879E-10</v>
      </c>
      <c r="S749" s="3">
        <f t="shared" si="1656"/>
        <v>-2.331568285022964E-11</v>
      </c>
      <c r="T749" s="3">
        <f t="shared" si="1656"/>
        <v>-6.7785647822525151E-13</v>
      </c>
      <c r="U749" s="3">
        <f t="shared" si="1656"/>
        <v>-1.924086543277371E-14</v>
      </c>
      <c r="V749" s="3">
        <f t="shared" si="1656"/>
        <v>-5.364400682527709E-16</v>
      </c>
      <c r="W749" s="3">
        <f t="shared" si="1656"/>
        <v>-1.474907667005075E-17</v>
      </c>
      <c r="X749" s="8">
        <f t="shared" si="1580"/>
        <v>3.8116132611567166E-4</v>
      </c>
      <c r="Y749" s="8">
        <f t="shared" ref="Y749:AF749" si="1657">(-EXP(-$B$1*Y$7)+EXP(-$B$1*X$7))*EXP(-Y$7*$A749)</f>
        <v>3.7178467463787129E-4</v>
      </c>
      <c r="Z749" s="8">
        <f t="shared" si="1657"/>
        <v>9.1459838100488311E-6</v>
      </c>
      <c r="AA749" s="8">
        <f t="shared" si="1657"/>
        <v>2.2499318976811354E-7</v>
      </c>
      <c r="AB749" s="8">
        <f t="shared" si="1657"/>
        <v>5.5348813745342413E-9</v>
      </c>
      <c r="AC749" s="8">
        <f t="shared" si="1657"/>
        <v>1.3615928491764261E-10</v>
      </c>
      <c r="AD749" s="8">
        <f t="shared" si="1657"/>
        <v>3.349548005596383E-12</v>
      </c>
      <c r="AE749" s="8">
        <f t="shared" si="1657"/>
        <v>8.2399609021015187E-14</v>
      </c>
      <c r="AF749" s="8">
        <f t="shared" si="1657"/>
        <v>2.0270482929255005E-15</v>
      </c>
      <c r="AG749" s="3">
        <f t="shared" si="1582"/>
        <v>3.3493838210737025E-15</v>
      </c>
      <c r="AH749" s="9">
        <f t="shared" si="1583"/>
        <v>-3.9211141088694175E-2</v>
      </c>
      <c r="AI749" s="9">
        <f t="shared" si="1584"/>
        <v>0.1568445643547767</v>
      </c>
      <c r="AJ749" s="8">
        <f t="shared" si="1585"/>
        <v>-1.4945770535875373E-5</v>
      </c>
      <c r="AK749" s="7">
        <f t="shared" si="1586"/>
        <v>1.9771071143932202E-3</v>
      </c>
      <c r="AL749" s="7">
        <f t="shared" si="1587"/>
        <v>-8.8074515058809174E-4</v>
      </c>
      <c r="AM749" s="10">
        <f t="shared" si="1588"/>
        <v>1.0814161932692532E-3</v>
      </c>
      <c r="AN749" s="8"/>
      <c r="AO749" s="10">
        <f>Fixing!B749</f>
        <v>1.0814061468837738E-3</v>
      </c>
      <c r="AP749" s="11">
        <f t="shared" si="1589"/>
        <v>-1.0046385479382455E-8</v>
      </c>
      <c r="AR749" t="str">
        <f t="shared" si="1590"/>
        <v>7.37999999999989 -0.000880745150588092 -1.49457705358754E-05 0.00197710711439322 0.00108141619326925</v>
      </c>
    </row>
    <row r="750" spans="1:44" x14ac:dyDescent="0.3">
      <c r="A750" s="4">
        <f t="shared" si="1591"/>
        <v>7.3899999999998869</v>
      </c>
      <c r="B750" s="4">
        <f t="shared" si="1576"/>
        <v>1.2541095500457032E-2</v>
      </c>
      <c r="C750">
        <f>(C$7*EXP(-$B$1*C$7)-B$7*EXP(-$B$1*B$7))*EXP(-C$7*$A750)</f>
        <v>1.2238761635827027E-2</v>
      </c>
      <c r="D750">
        <f>(D$7*EXP(-$B$1*D$7)-C$7*EXP(-$B$1*C$7))*EXP(-D$7*$A750)</f>
        <v>2.9504708288187719E-4</v>
      </c>
      <c r="E750">
        <f>(E$7*EXP(-$B$1*E$7)-D$7*EXP(-$B$1*D$7))*EXP(-E$7*$A750)</f>
        <v>7.1112000986898193E-6</v>
      </c>
      <c r="F750">
        <f>(F$7*EXP(-$B$1*F$7)-E$7*EXP(-$B$1*E$7))*EXP(-F$7*$A750)</f>
        <v>1.7135192421495425E-7</v>
      </c>
      <c r="G750">
        <f>(G$7*EXP(-$B$1*G$7)-F$7*EXP(-$B$1*F$7))*EXP(-G$7*$A750)</f>
        <v>4.1278719625168089E-9</v>
      </c>
      <c r="H750">
        <f>(H$7*EXP(-$B$1*H$7)-G$7*EXP(-$B$1*G$7))*EXP(-H$7*$A750)</f>
        <v>9.941480507419488E-11</v>
      </c>
      <c r="I750">
        <f>(I$7*EXP(-$B$1*I$7)-H$7*EXP(-$B$1*H$7))*EXP(-I$7*$A750)</f>
        <v>2.3936454503664598E-12</v>
      </c>
      <c r="J750">
        <f>(J$7*EXP(-$B$1*J$7)-I$7*EXP(-$B$1*I$7))*EXP(-J$7*$A750)</f>
        <v>5.7616728919186489E-14</v>
      </c>
      <c r="K750" s="3">
        <f t="shared" si="1577"/>
        <v>-1.2808009994556014E-14</v>
      </c>
      <c r="L750" s="3">
        <v>0</v>
      </c>
      <c r="M750" s="4">
        <f t="shared" si="1578"/>
        <v>-8.7845221072661058E-4</v>
      </c>
      <c r="N750" s="3">
        <f t="shared" ref="N750:W750" si="1658">-N$7*EXP(-($B$1+$A750)*N$7)*(N$7-M$7)*($B$4+IF(N$6=1,1,0)*$B$3)</f>
        <v>-8.6049118471227511E-4</v>
      </c>
      <c r="O750" s="3">
        <f t="shared" si="1658"/>
        <v>-1.7233112453602819E-5</v>
      </c>
      <c r="P750" s="3">
        <f t="shared" si="1658"/>
        <v>-7.0303985187682396E-7</v>
      </c>
      <c r="Q750" s="3">
        <f t="shared" si="1658"/>
        <v>-2.4092144069301236E-8</v>
      </c>
      <c r="R750" s="3">
        <f t="shared" si="1658"/>
        <v>-7.5820630772618215E-10</v>
      </c>
      <c r="S750" s="3">
        <f t="shared" si="1658"/>
        <v>-2.2683237551434175E-11</v>
      </c>
      <c r="T750" s="3">
        <f t="shared" si="1658"/>
        <v>-6.5618028868563002E-13</v>
      </c>
      <c r="U750" s="3">
        <f t="shared" si="1658"/>
        <v>-1.85326941769652E-14</v>
      </c>
      <c r="V750" s="3">
        <f t="shared" si="1658"/>
        <v>-5.1411904673686142E-16</v>
      </c>
      <c r="W750" s="3">
        <f t="shared" si="1658"/>
        <v>-1.4064873981596482E-17</v>
      </c>
      <c r="X750" s="8">
        <f t="shared" si="1580"/>
        <v>3.7921257548160391E-4</v>
      </c>
      <c r="Y750" s="8">
        <f t="shared" ref="Y750:AF750" si="1659">(-EXP(-$B$1*Y$7)+EXP(-$B$1*X$7))*EXP(-Y$7*$A750)</f>
        <v>3.6993039083727311E-4</v>
      </c>
      <c r="Z750" s="8">
        <f t="shared" si="1659"/>
        <v>9.0549797506114292E-6</v>
      </c>
      <c r="AA750" s="8">
        <f t="shared" si="1659"/>
        <v>2.2164347756994621E-7</v>
      </c>
      <c r="AB750" s="8">
        <f t="shared" si="1659"/>
        <v>5.4252833802287356E-9</v>
      </c>
      <c r="AC750" s="8">
        <f t="shared" si="1659"/>
        <v>1.3279750019486687E-10</v>
      </c>
      <c r="AD750" s="8">
        <f t="shared" si="1659"/>
        <v>3.2505539014373192E-12</v>
      </c>
      <c r="AE750" s="8">
        <f t="shared" si="1659"/>
        <v>7.9565508768198085E-14</v>
      </c>
      <c r="AF750" s="8">
        <f t="shared" si="1659"/>
        <v>1.9475665924945671E-15</v>
      </c>
      <c r="AG750" s="3">
        <f t="shared" si="1582"/>
        <v>3.2020024986390026E-15</v>
      </c>
      <c r="AH750" s="9">
        <f t="shared" si="1583"/>
        <v>-3.9113235668739782E-2</v>
      </c>
      <c r="AI750" s="9">
        <f t="shared" si="1584"/>
        <v>0.15645294267495913</v>
      </c>
      <c r="AJ750" s="8">
        <f t="shared" si="1585"/>
        <v>-1.4832230833361748E-5</v>
      </c>
      <c r="AK750" s="7">
        <f t="shared" si="1586"/>
        <v>1.9620912954141918E-3</v>
      </c>
      <c r="AL750" s="7">
        <f t="shared" si="1587"/>
        <v>-8.7845221072661058E-4</v>
      </c>
      <c r="AM750" s="10">
        <f t="shared" si="1588"/>
        <v>1.0688068538542194E-3</v>
      </c>
      <c r="AN750" s="8"/>
      <c r="AO750" s="10">
        <f>Fixing!B750</f>
        <v>1.0687968850182734E-3</v>
      </c>
      <c r="AP750" s="11">
        <f t="shared" si="1589"/>
        <v>-9.9688359459643161E-9</v>
      </c>
      <c r="AR750" t="str">
        <f t="shared" si="1590"/>
        <v>7.38999999999989 -0.000878452210726611 -1.48322308333617E-05 0.00196209129541419 0.00106880685385422</v>
      </c>
    </row>
    <row r="751" spans="1:44" x14ac:dyDescent="0.3">
      <c r="A751" s="4">
        <f t="shared" si="1591"/>
        <v>7.3999999999998867</v>
      </c>
      <c r="B751" s="4">
        <f t="shared" si="1576"/>
        <v>1.2477009284704356E-2</v>
      </c>
      <c r="C751">
        <f>(C$7*EXP(-$B$1*C$7)-B$7*EXP(-$B$1*B$7))*EXP(-C$7*$A751)</f>
        <v>1.2177720557512541E-2</v>
      </c>
      <c r="D751">
        <f>(D$7*EXP(-$B$1*D$7)-C$7*EXP(-$B$1*C$7))*EXP(-D$7*$A751)</f>
        <v>2.9211131535537957E-4</v>
      </c>
      <c r="E751">
        <f>(E$7*EXP(-$B$1*E$7)-D$7*EXP(-$B$1*D$7))*EXP(-E$7*$A751)</f>
        <v>7.0053281221258139E-6</v>
      </c>
      <c r="F751">
        <f>(F$7*EXP(-$B$1*F$7)-E$7*EXP(-$B$1*E$7))*EXP(-F$7*$A751)</f>
        <v>1.6795892878405793E-7</v>
      </c>
      <c r="G751">
        <f>(G$7*EXP(-$B$1*G$7)-F$7*EXP(-$B$1*F$7))*EXP(-G$7*$A751)</f>
        <v>4.0259544406264955E-9</v>
      </c>
      <c r="H751">
        <f>(H$7*EXP(-$B$1*H$7)-G$7*EXP(-$B$1*G$7))*EXP(-H$7*$A751)</f>
        <v>9.6476653552847881E-11</v>
      </c>
      <c r="I751">
        <f>(I$7*EXP(-$B$1*I$7)-H$7*EXP(-$B$1*H$7))*EXP(-I$7*$A751)</f>
        <v>2.3113170114741355E-12</v>
      </c>
      <c r="J751">
        <f>(J$7*EXP(-$B$1*J$7)-I$7*EXP(-$B$1*I$7))*EXP(-J$7*$A751)</f>
        <v>5.5357544664056683E-14</v>
      </c>
      <c r="K751" s="3">
        <f t="shared" si="1577"/>
        <v>-1.2244425302088703E-14</v>
      </c>
      <c r="L751" s="3">
        <v>0</v>
      </c>
      <c r="M751" s="4">
        <f t="shared" si="1578"/>
        <v>-8.7616573593650286E-4</v>
      </c>
      <c r="N751" s="3">
        <f t="shared" ref="N751:W751" si="1660">-N$7*EXP(-($B$1+$A751)*N$7)*(N$7-M$7)*($B$4+IF(N$6=1,1,0)*$B$3)</f>
        <v>-8.583426435459843E-4</v>
      </c>
      <c r="O751" s="3">
        <f t="shared" si="1660"/>
        <v>-1.7104347582053869E-5</v>
      </c>
      <c r="P751" s="3">
        <f t="shared" si="1660"/>
        <v>-6.9430655057605737E-7</v>
      </c>
      <c r="Q751" s="3">
        <f t="shared" si="1660"/>
        <v>-2.3674199231663893E-8</v>
      </c>
      <c r="R751" s="3">
        <f t="shared" si="1660"/>
        <v>-7.4133715542706558E-10</v>
      </c>
      <c r="S751" s="3">
        <f t="shared" si="1660"/>
        <v>-2.2067947532136118E-11</v>
      </c>
      <c r="T751" s="3">
        <f t="shared" si="1660"/>
        <v>-6.3519725058447801E-13</v>
      </c>
      <c r="U751" s="3">
        <f t="shared" si="1660"/>
        <v>-1.7850587576580098E-14</v>
      </c>
      <c r="V751" s="3">
        <f t="shared" si="1660"/>
        <v>-4.9272679253532589E-16</v>
      </c>
      <c r="W751" s="3">
        <f t="shared" si="1660"/>
        <v>-1.3412411132140997E-17</v>
      </c>
      <c r="X751" s="8">
        <f t="shared" si="1580"/>
        <v>3.7727403075903386E-4</v>
      </c>
      <c r="Y751" s="8">
        <f t="shared" ref="Y751:AF751" si="1661">(-EXP(-$B$1*Y$7)+EXP(-$B$1*X$7))*EXP(-Y$7*$A751)</f>
        <v>3.6808535531571309E-4</v>
      </c>
      <c r="Z751" s="8">
        <f t="shared" si="1661"/>
        <v>8.964881196694929E-6</v>
      </c>
      <c r="AA751" s="8">
        <f t="shared" si="1661"/>
        <v>2.1834363608929746E-7</v>
      </c>
      <c r="AB751" s="8">
        <f t="shared" si="1661"/>
        <v>5.3178555716133984E-9</v>
      </c>
      <c r="AC751" s="8">
        <f t="shared" si="1661"/>
        <v>1.2951871823263827E-10</v>
      </c>
      <c r="AD751" s="8">
        <f t="shared" si="1661"/>
        <v>3.1544855152085206E-12</v>
      </c>
      <c r="AE751" s="8">
        <f t="shared" si="1661"/>
        <v>7.6828886213860959E-14</v>
      </c>
      <c r="AF751" s="8">
        <f t="shared" si="1661"/>
        <v>1.8712014141146581E-15</v>
      </c>
      <c r="AG751" s="3">
        <f t="shared" si="1582"/>
        <v>3.0611063255221751E-15</v>
      </c>
      <c r="AH751" s="9">
        <f t="shared" si="1583"/>
        <v>-3.901557470663565E-2</v>
      </c>
      <c r="AI751" s="9">
        <f t="shared" si="1584"/>
        <v>0.1560622988265426</v>
      </c>
      <c r="AJ751" s="8">
        <f t="shared" si="1585"/>
        <v>-1.4719563131952642E-5</v>
      </c>
      <c r="AK751" s="7">
        <f t="shared" si="1586"/>
        <v>1.9471907514510777E-3</v>
      </c>
      <c r="AL751" s="7">
        <f t="shared" si="1587"/>
        <v>-8.7616573593650286E-4</v>
      </c>
      <c r="AM751" s="10">
        <f t="shared" si="1588"/>
        <v>1.0563054523826223E-3</v>
      </c>
      <c r="AN751" s="8"/>
      <c r="AO751" s="10">
        <f>Fixing!B751</f>
        <v>1.0562955604861031E-3</v>
      </c>
      <c r="AP751" s="11">
        <f t="shared" si="1589"/>
        <v>-9.8918965191294866E-9</v>
      </c>
      <c r="AR751" t="str">
        <f t="shared" si="1590"/>
        <v>7.39999999999989 -0.000876165735936503 -1.47195631319526E-05 0.00194719075145108 0.00105630545238262</v>
      </c>
    </row>
    <row r="752" spans="1:44" x14ac:dyDescent="0.3">
      <c r="A752" s="4">
        <f t="shared" si="1591"/>
        <v>7.4099999999998865</v>
      </c>
      <c r="B752" s="4">
        <f t="shared" si="1576"/>
        <v>1.2413258369995111E-2</v>
      </c>
      <c r="C752">
        <f>(C$7*EXP(-$B$1*C$7)-B$7*EXP(-$B$1*B$7))*EXP(-C$7*$A752)</f>
        <v>1.2116983922846247E-2</v>
      </c>
      <c r="D752">
        <f>(D$7*EXP(-$B$1*D$7)-C$7*EXP(-$B$1*C$7))*EXP(-D$7*$A752)</f>
        <v>2.8920475920384442E-4</v>
      </c>
      <c r="E752">
        <f>(E$7*EXP(-$B$1*E$7)-D$7*EXP(-$B$1*D$7))*EXP(-E$7*$A752)</f>
        <v>6.9010323739432492E-6</v>
      </c>
      <c r="F752">
        <f>(F$7*EXP(-$B$1*F$7)-E$7*EXP(-$B$1*E$7))*EXP(-F$7*$A752)</f>
        <v>1.6463311916415744E-7</v>
      </c>
      <c r="G752">
        <f>(G$7*EXP(-$B$1*G$7)-F$7*EXP(-$B$1*F$7))*EXP(-G$7*$A752)</f>
        <v>3.9265532713175082E-9</v>
      </c>
      <c r="H752">
        <f>(H$7*EXP(-$B$1*H$7)-G$7*EXP(-$B$1*G$7))*EXP(-H$7*$A752)</f>
        <v>9.3625337532068271E-11</v>
      </c>
      <c r="I752">
        <f>(I$7*EXP(-$B$1*I$7)-H$7*EXP(-$B$1*H$7))*EXP(-I$7*$A752)</f>
        <v>2.2318202249676768E-12</v>
      </c>
      <c r="J752">
        <f>(J$7*EXP(-$B$1*J$7)-I$7*EXP(-$B$1*I$7))*EXP(-J$7*$A752)</f>
        <v>5.3186944290628745E-14</v>
      </c>
      <c r="K752" s="3">
        <f t="shared" si="1577"/>
        <v>-1.1705639755290268E-14</v>
      </c>
      <c r="L752" s="3">
        <v>0</v>
      </c>
      <c r="M752" s="4">
        <f t="shared" si="1578"/>
        <v>-8.7388570404469692E-4</v>
      </c>
      <c r="N752" s="3">
        <f t="shared" ref="N752:W752" si="1662">-N$7*EXP(-($B$1+$A752)*N$7)*(N$7-M$7)*($B$4+IF(N$6=1,1,0)*$B$3)</f>
        <v>-8.561994670240094E-4</v>
      </c>
      <c r="O752" s="3">
        <f t="shared" si="1662"/>
        <v>-1.6976544834566373E-5</v>
      </c>
      <c r="P752" s="3">
        <f t="shared" si="1662"/>
        <v>-6.8568173608639702E-7</v>
      </c>
      <c r="Q752" s="3">
        <f t="shared" si="1662"/>
        <v>-2.3263504802574878E-8</v>
      </c>
      <c r="R752" s="3">
        <f t="shared" si="1662"/>
        <v>-7.2484332089620134E-10</v>
      </c>
      <c r="S752" s="3">
        <f t="shared" si="1662"/>
        <v>-2.1469347449933206E-11</v>
      </c>
      <c r="T752" s="3">
        <f t="shared" si="1662"/>
        <v>-6.14885198636897E-13</v>
      </c>
      <c r="U752" s="3">
        <f t="shared" si="1662"/>
        <v>-1.7193586306798578E-14</v>
      </c>
      <c r="V752" s="3">
        <f t="shared" si="1662"/>
        <v>-4.7222466007257556E-16</v>
      </c>
      <c r="W752" s="3">
        <f t="shared" si="1662"/>
        <v>-1.2790215725570287E-17</v>
      </c>
      <c r="X752" s="8">
        <f t="shared" si="1580"/>
        <v>3.7534563602445664E-4</v>
      </c>
      <c r="Y752" s="8">
        <f t="shared" ref="Y752:AF752" si="1663">(-EXP(-$B$1*Y$7)+EXP(-$B$1*X$7))*EXP(-Y$7*$A752)</f>
        <v>3.6624952194720705E-4</v>
      </c>
      <c r="Z752" s="8">
        <f t="shared" si="1663"/>
        <v>8.8756791383688607E-6</v>
      </c>
      <c r="AA752" s="8">
        <f t="shared" si="1663"/>
        <v>2.1509292284791337E-7</v>
      </c>
      <c r="AB752" s="8">
        <f t="shared" si="1663"/>
        <v>5.2125549761323922E-9</v>
      </c>
      <c r="AC752" s="8">
        <f t="shared" si="1663"/>
        <v>1.2632088968549703E-10</v>
      </c>
      <c r="AD752" s="8">
        <f t="shared" si="1663"/>
        <v>3.0612563788775813E-12</v>
      </c>
      <c r="AE752" s="8">
        <f t="shared" si="1663"/>
        <v>7.4186388653140407E-14</v>
      </c>
      <c r="AF752" s="8">
        <f t="shared" si="1663"/>
        <v>1.7978305572082581E-15</v>
      </c>
      <c r="AG752" s="3">
        <f t="shared" si="1582"/>
        <v>2.9264099388225685E-15</v>
      </c>
      <c r="AH752" s="9">
        <f t="shared" si="1583"/>
        <v>-3.891815759200043E-2</v>
      </c>
      <c r="AI752" s="9">
        <f t="shared" si="1584"/>
        <v>0.15567263036800172</v>
      </c>
      <c r="AJ752" s="8">
        <f t="shared" si="1585"/>
        <v>-1.4607760614269437E-5</v>
      </c>
      <c r="AK752" s="7">
        <f t="shared" si="1586"/>
        <v>1.9324045818947524E-3</v>
      </c>
      <c r="AL752" s="7">
        <f t="shared" si="1587"/>
        <v>-8.7388570404469692E-4</v>
      </c>
      <c r="AM752" s="10">
        <f t="shared" si="1588"/>
        <v>1.043911117235786E-3</v>
      </c>
      <c r="AN752" s="8"/>
      <c r="AO752" s="10">
        <f>Fixing!B752</f>
        <v>1.0439013016711328E-3</v>
      </c>
      <c r="AP752" s="11">
        <f t="shared" si="1589"/>
        <v>-9.8155646531712659E-9</v>
      </c>
      <c r="AR752" t="str">
        <f t="shared" si="1590"/>
        <v>7.40999999999989 -0.000873885704044697 -1.46077606142694E-05 0.00193240458189475 0.00104391111723579</v>
      </c>
    </row>
    <row r="753" spans="1:44" x14ac:dyDescent="0.3">
      <c r="A753" s="4">
        <f t="shared" si="1591"/>
        <v>7.4199999999998862</v>
      </c>
      <c r="B753" s="4">
        <f t="shared" si="1576"/>
        <v>1.2349840922390082E-2</v>
      </c>
      <c r="C753">
        <f>(C$7*EXP(-$B$1*C$7)-B$7*EXP(-$B$1*B$7))*EXP(-C$7*$A753)</f>
        <v>1.2056550213409118E-2</v>
      </c>
      <c r="D753">
        <f>(D$7*EXP(-$B$1*D$7)-C$7*EXP(-$B$1*C$7))*EXP(-D$7*$A753)</f>
        <v>2.863271237692344E-4</v>
      </c>
      <c r="E753">
        <f>(E$7*EXP(-$B$1*E$7)-D$7*EXP(-$B$1*D$7))*EXP(-E$7*$A753)</f>
        <v>6.7982893871587707E-6</v>
      </c>
      <c r="F753">
        <f>(F$7*EXP(-$B$1*F$7)-E$7*EXP(-$B$1*E$7))*EXP(-F$7*$A753)</f>
        <v>1.6137316498706013E-7</v>
      </c>
      <c r="G753">
        <f>(G$7*EXP(-$B$1*G$7)-F$7*EXP(-$B$1*F$7))*EXP(-G$7*$A753)</f>
        <v>3.8296063256232327E-9</v>
      </c>
      <c r="H753">
        <f>(H$7*EXP(-$B$1*H$7)-G$7*EXP(-$B$1*G$7))*EXP(-H$7*$A753)</f>
        <v>9.0858290634967379E-11</v>
      </c>
      <c r="I753">
        <f>(I$7*EXP(-$B$1*I$7)-H$7*EXP(-$B$1*H$7))*EXP(-I$7*$A753)</f>
        <v>2.1550576973419765E-12</v>
      </c>
      <c r="J753">
        <f>(J$7*EXP(-$B$1*J$7)-I$7*EXP(-$B$1*I$7))*EXP(-J$7*$A753)</f>
        <v>5.1101454375219091E-14</v>
      </c>
      <c r="K753" s="3">
        <f t="shared" si="1577"/>
        <v>-1.1190562129302987E-14</v>
      </c>
      <c r="L753" s="3">
        <v>0</v>
      </c>
      <c r="M753" s="4">
        <f t="shared" si="1578"/>
        <v>-8.7161209298514597E-4</v>
      </c>
      <c r="N753" s="3">
        <f t="shared" ref="N753:W753" si="1664">-N$7*EXP(-($B$1+$A753)*N$7)*(N$7-M$7)*($B$4+IF(N$6=1,1,0)*$B$3)</f>
        <v>-8.5406164175149063E-4</v>
      </c>
      <c r="O753" s="3">
        <f t="shared" si="1664"/>
        <v>-1.6849697022202049E-5</v>
      </c>
      <c r="P753" s="3">
        <f t="shared" si="1664"/>
        <v>-6.7716406076303049E-7</v>
      </c>
      <c r="Q753" s="3">
        <f t="shared" si="1664"/>
        <v>-2.285993500365541E-8</v>
      </c>
      <c r="R753" s="3">
        <f t="shared" si="1664"/>
        <v>-7.0871645377758932E-10</v>
      </c>
      <c r="S753" s="3">
        <f t="shared" si="1664"/>
        <v>-2.0886984584983579E-11</v>
      </c>
      <c r="T753" s="3">
        <f t="shared" si="1664"/>
        <v>-5.9522267634949679E-13</v>
      </c>
      <c r="U753" s="3">
        <f t="shared" si="1664"/>
        <v>-1.6560766351309588E-14</v>
      </c>
      <c r="V753" s="3">
        <f t="shared" si="1664"/>
        <v>-4.5257561179742643E-16</v>
      </c>
      <c r="W753" s="3">
        <f t="shared" si="1664"/>
        <v>-1.2196883669529445E-17</v>
      </c>
      <c r="X753" s="8">
        <f t="shared" si="1580"/>
        <v>3.7342733568603015E-4</v>
      </c>
      <c r="Y753" s="8">
        <f t="shared" ref="Y753:AF753" si="1665">(-EXP(-$B$1*Y$7)+EXP(-$B$1*X$7))*EXP(-Y$7*$A753)</f>
        <v>3.6442284483582526E-4</v>
      </c>
      <c r="Z753" s="8">
        <f t="shared" si="1665"/>
        <v>8.7873646553530503E-6</v>
      </c>
      <c r="AA753" s="8">
        <f t="shared" si="1665"/>
        <v>2.1189060642160012E-7</v>
      </c>
      <c r="AB753" s="8">
        <f t="shared" si="1665"/>
        <v>5.1093394721434979E-9</v>
      </c>
      <c r="AC753" s="8">
        <f t="shared" si="1665"/>
        <v>1.2320201580650258E-10</v>
      </c>
      <c r="AD753" s="8">
        <f t="shared" si="1665"/>
        <v>2.9707825799286352E-12</v>
      </c>
      <c r="AE753" s="8">
        <f t="shared" si="1665"/>
        <v>7.1634778696061496E-14</v>
      </c>
      <c r="AF753" s="8">
        <f t="shared" si="1665"/>
        <v>1.7273366127510323E-15</v>
      </c>
      <c r="AG753" s="3">
        <f t="shared" si="1582"/>
        <v>2.7976405323257459E-15</v>
      </c>
      <c r="AH753" s="9">
        <f t="shared" si="1583"/>
        <v>-3.8820983715976851E-2</v>
      </c>
      <c r="AI753" s="9">
        <f t="shared" si="1584"/>
        <v>0.1552839348639074</v>
      </c>
      <c r="AJ753" s="8">
        <f t="shared" si="1585"/>
        <v>-1.4496816517767997E-5</v>
      </c>
      <c r="AK753" s="7">
        <f t="shared" si="1586"/>
        <v>1.9177318933720395E-3</v>
      </c>
      <c r="AL753" s="7">
        <f t="shared" si="1587"/>
        <v>-8.7161209298514597E-4</v>
      </c>
      <c r="AM753" s="10">
        <f t="shared" si="1588"/>
        <v>1.0316229838691255E-3</v>
      </c>
      <c r="AN753" s="8"/>
      <c r="AO753" s="10">
        <f>Fixing!B753</f>
        <v>1.0316132440360197E-3</v>
      </c>
      <c r="AP753" s="11">
        <f t="shared" si="1589"/>
        <v>-9.7398331058359822E-9</v>
      </c>
      <c r="AR753" t="str">
        <f t="shared" si="1590"/>
        <v>7.41999999999989 -0.000871612092985146 -0.000014496816517768 0.00191773189337204 0.00103162298386913</v>
      </c>
    </row>
    <row r="754" spans="1:44" x14ac:dyDescent="0.3">
      <c r="A754" s="4">
        <f t="shared" si="1591"/>
        <v>7.429999999999886</v>
      </c>
      <c r="B754" s="4">
        <f t="shared" si="1576"/>
        <v>1.2286755118792642E-2</v>
      </c>
      <c r="C754">
        <f>(C$7*EXP(-$B$1*C$7)-B$7*EXP(-$B$1*B$7))*EXP(-C$7*$A754)</f>
        <v>1.1996417918355273E-2</v>
      </c>
      <c r="D754">
        <f>(D$7*EXP(-$B$1*D$7)-C$7*EXP(-$B$1*C$7))*EXP(-D$7*$A754)</f>
        <v>2.8347812128560806E-4</v>
      </c>
      <c r="E754">
        <f>(E$7*EXP(-$B$1*E$7)-D$7*EXP(-$B$1*D$7))*EXP(-E$7*$A754)</f>
        <v>6.6970760441668881E-6</v>
      </c>
      <c r="F754">
        <f>(F$7*EXP(-$B$1*F$7)-E$7*EXP(-$B$1*E$7))*EXP(-F$7*$A754)</f>
        <v>1.5817776222762855E-7</v>
      </c>
      <c r="G754">
        <f>(G$7*EXP(-$B$1*G$7)-F$7*EXP(-$B$1*F$7))*EXP(-G$7*$A754)</f>
        <v>3.7350530085467465E-9</v>
      </c>
      <c r="H754">
        <f>(H$7*EXP(-$B$1*H$7)-G$7*EXP(-$B$1*G$7))*EXP(-H$7*$A754)</f>
        <v>8.8173022332556246E-11</v>
      </c>
      <c r="I754">
        <f>(I$7*EXP(-$B$1*I$7)-H$7*EXP(-$B$1*H$7))*EXP(-I$7*$A754)</f>
        <v>2.0809353849009718E-12</v>
      </c>
      <c r="J754">
        <f>(J$7*EXP(-$B$1*J$7)-I$7*EXP(-$B$1*I$7))*EXP(-J$7*$A754)</f>
        <v>4.9097737689034834E-14</v>
      </c>
      <c r="K754" s="3">
        <f t="shared" si="1577"/>
        <v>-1.0698149215910491E-14</v>
      </c>
      <c r="L754" s="3">
        <v>0</v>
      </c>
      <c r="M754" s="4">
        <f t="shared" si="1578"/>
        <v>-8.6934488079808494E-4</v>
      </c>
      <c r="N754" s="3">
        <f t="shared" ref="N754:W754" si="1666">-N$7*EXP(-($B$1+$A754)*N$7)*(N$7-M$7)*($B$4+IF(N$6=1,1,0)*$B$3)</f>
        <v>-8.5192915436701295E-4</v>
      </c>
      <c r="O754" s="3">
        <f t="shared" si="1666"/>
        <v>-1.6723797009738039E-5</v>
      </c>
      <c r="P754" s="3">
        <f t="shared" si="1666"/>
        <v>-6.6875219370185919E-7</v>
      </c>
      <c r="Q754" s="3">
        <f t="shared" si="1666"/>
        <v>-2.246336623850025E-8</v>
      </c>
      <c r="R754" s="3">
        <f t="shared" si="1666"/>
        <v>-6.929483895003115E-10</v>
      </c>
      <c r="S754" s="3">
        <f t="shared" si="1666"/>
        <v>-2.0320418497614789E-11</v>
      </c>
      <c r="T754" s="3">
        <f t="shared" si="1666"/>
        <v>-5.7618891335498716E-13</v>
      </c>
      <c r="U754" s="3">
        <f t="shared" si="1666"/>
        <v>-1.5951237702760195E-14</v>
      </c>
      <c r="V754" s="3">
        <f t="shared" si="1666"/>
        <v>-4.3374415127396418E-16</v>
      </c>
      <c r="W754" s="3">
        <f t="shared" si="1666"/>
        <v>-1.1631076006843586E-17</v>
      </c>
      <c r="X754" s="8">
        <f t="shared" si="1580"/>
        <v>3.71519074481353E-4</v>
      </c>
      <c r="Y754" s="8">
        <f t="shared" ref="Y754:AF754" si="1667">(-EXP(-$B$1*Y$7)+EXP(-$B$1*X$7))*EXP(-Y$7*$A754)</f>
        <v>3.6260527831454475E-4</v>
      </c>
      <c r="Z754" s="8">
        <f t="shared" si="1667"/>
        <v>8.6999289161256054E-6</v>
      </c>
      <c r="AA754" s="8">
        <f t="shared" si="1667"/>
        <v>2.0873596627565153E-7</v>
      </c>
      <c r="AB754" s="8">
        <f t="shared" si="1667"/>
        <v>5.0081677720688973E-9</v>
      </c>
      <c r="AC754" s="8">
        <f t="shared" si="1667"/>
        <v>1.2016014719795344E-10</v>
      </c>
      <c r="AD754" s="8">
        <f t="shared" si="1667"/>
        <v>2.8829826858354548E-12</v>
      </c>
      <c r="AE754" s="8">
        <f t="shared" si="1667"/>
        <v>6.9170930301329108E-14</v>
      </c>
      <c r="AF754" s="8">
        <f t="shared" si="1667"/>
        <v>1.6596067753923395E-15</v>
      </c>
      <c r="AG754" s="3">
        <f t="shared" si="1582"/>
        <v>2.6745373039776216E-15</v>
      </c>
      <c r="AH754" s="9">
        <f t="shared" si="1583"/>
        <v>-3.8724052471227864E-2</v>
      </c>
      <c r="AI754" s="9">
        <f t="shared" si="1584"/>
        <v>0.15489620988491146</v>
      </c>
      <c r="AJ754" s="8">
        <f t="shared" si="1585"/>
        <v>-1.4386724134277927E-5</v>
      </c>
      <c r="AK754" s="7">
        <f t="shared" si="1586"/>
        <v>1.9031717996850154E-3</v>
      </c>
      <c r="AL754" s="7">
        <f t="shared" si="1587"/>
        <v>-8.6934488079808494E-4</v>
      </c>
      <c r="AM754" s="10">
        <f t="shared" si="1588"/>
        <v>1.0194401947526527E-3</v>
      </c>
      <c r="AN754" s="8"/>
      <c r="AO754" s="10">
        <f>Fixing!B754</f>
        <v>1.0194305300541772E-3</v>
      </c>
      <c r="AP754" s="11">
        <f t="shared" si="1589"/>
        <v>-9.6646984755477394E-9</v>
      </c>
      <c r="AR754" t="str">
        <f t="shared" si="1590"/>
        <v>7.42999999999989 -0.000869344880798085 -1.43867241342779E-05 0.00190317179968502 0.00101944019475265</v>
      </c>
    </row>
    <row r="755" spans="1:44" x14ac:dyDescent="0.3">
      <c r="A755" s="4">
        <f t="shared" si="1591"/>
        <v>7.4399999999998858</v>
      </c>
      <c r="B755" s="4">
        <f t="shared" si="1576"/>
        <v>1.2223999146876406E-2</v>
      </c>
      <c r="C755">
        <f>(C$7*EXP(-$B$1*C$7)-B$7*EXP(-$B$1*B$7))*EXP(-C$7*$A755)</f>
        <v>1.1936585534374197E-2</v>
      </c>
      <c r="D755">
        <f>(D$7*EXP(-$B$1*D$7)-C$7*EXP(-$B$1*C$7))*EXP(-D$7*$A755)</f>
        <v>2.806574668503428E-4</v>
      </c>
      <c r="E755">
        <f>(E$7*EXP(-$B$1*E$7)-D$7*EXP(-$B$1*D$7))*EXP(-E$7*$A755)</f>
        <v>6.5973695715384457E-6</v>
      </c>
      <c r="F755">
        <f>(F$7*EXP(-$B$1*F$7)-E$7*EXP(-$B$1*E$7))*EXP(-F$7*$A755)</f>
        <v>1.5504563268215297E-7</v>
      </c>
      <c r="G755">
        <f>(G$7*EXP(-$B$1*G$7)-F$7*EXP(-$B$1*F$7))*EXP(-G$7*$A755)</f>
        <v>3.6428342211868918E-9</v>
      </c>
      <c r="H755">
        <f>(H$7*EXP(-$B$1*H$7)-G$7*EXP(-$B$1*G$7))*EXP(-H$7*$A755)</f>
        <v>8.5567115702101976E-11</v>
      </c>
      <c r="I755">
        <f>(I$7*EXP(-$B$1*I$7)-H$7*EXP(-$B$1*H$7))*EXP(-I$7*$A755)</f>
        <v>2.0093624785424018E-12</v>
      </c>
      <c r="J755">
        <f>(J$7*EXP(-$B$1*J$7)-I$7*EXP(-$B$1*I$7))*EXP(-J$7*$A755)</f>
        <v>4.7172587857895698E-14</v>
      </c>
      <c r="K755" s="3">
        <f t="shared" si="1577"/>
        <v>-1.0227403710685155E-14</v>
      </c>
      <c r="L755" s="3">
        <v>0</v>
      </c>
      <c r="M755" s="4">
        <f t="shared" si="1578"/>
        <v>-8.6708404562929533E-4</v>
      </c>
      <c r="N755" s="3">
        <f t="shared" ref="N755:W755" si="1668">-N$7*EXP(-($B$1+$A755)*N$7)*(N$7-M$7)*($B$4+IF(N$6=1,1,0)*$B$3)</f>
        <v>-8.4980199154252318E-4</v>
      </c>
      <c r="O755" s="3">
        <f t="shared" si="1668"/>
        <v>-1.6598837715265414E-5</v>
      </c>
      <c r="P755" s="3">
        <f t="shared" si="1668"/>
        <v>-6.6044482053153966E-7</v>
      </c>
      <c r="Q755" s="3">
        <f t="shared" si="1668"/>
        <v>-2.2073677054825596E-8</v>
      </c>
      <c r="R755" s="3">
        <f t="shared" si="1668"/>
        <v>-6.7753114514505881E-10</v>
      </c>
      <c r="S755" s="3">
        <f t="shared" si="1668"/>
        <v>-1.9769220695220323E-11</v>
      </c>
      <c r="T755" s="3">
        <f t="shared" si="1668"/>
        <v>-5.5776380347153346E-13</v>
      </c>
      <c r="U755" s="3">
        <f t="shared" si="1668"/>
        <v>-1.5364143111036554E-14</v>
      </c>
      <c r="V755" s="3">
        <f t="shared" si="1668"/>
        <v>-4.1569625905644235E-16</v>
      </c>
      <c r="W755" s="3">
        <f t="shared" si="1668"/>
        <v>-1.1091515893927656E-17</v>
      </c>
      <c r="X755" s="8">
        <f t="shared" si="1580"/>
        <v>3.6962079747525958E-4</v>
      </c>
      <c r="Y755" s="8">
        <f t="shared" ref="Y755:AF755" si="1669">(-EXP(-$B$1*Y$7)+EXP(-$B$1*X$7))*EXP(-Y$7*$A755)</f>
        <v>3.6079677694410772E-4</v>
      </c>
      <c r="Z755" s="8">
        <f t="shared" si="1669"/>
        <v>8.613363177039737E-6</v>
      </c>
      <c r="AA755" s="8">
        <f t="shared" si="1669"/>
        <v>2.0562829260272643E-7</v>
      </c>
      <c r="AB755" s="8">
        <f t="shared" si="1669"/>
        <v>4.9089994058795834E-9</v>
      </c>
      <c r="AC755" s="8">
        <f t="shared" si="1669"/>
        <v>1.1719338259294763E-10</v>
      </c>
      <c r="AD755" s="8">
        <f t="shared" si="1669"/>
        <v>2.7977776707666961E-12</v>
      </c>
      <c r="AE755" s="8">
        <f t="shared" si="1669"/>
        <v>6.6791824946538005E-14</v>
      </c>
      <c r="AF755" s="8">
        <f t="shared" si="1669"/>
        <v>1.5945326629426028E-15</v>
      </c>
      <c r="AG755" s="3">
        <f t="shared" si="1582"/>
        <v>2.5568509276712905E-15</v>
      </c>
      <c r="AH755" s="9">
        <f t="shared" si="1583"/>
        <v>-3.8627363251932875E-2</v>
      </c>
      <c r="AI755" s="9">
        <f t="shared" si="1584"/>
        <v>0.1545094530077315</v>
      </c>
      <c r="AJ755" s="8">
        <f t="shared" si="1585"/>
        <v>-1.4277476809545965E-5</v>
      </c>
      <c r="AK755" s="7">
        <f t="shared" si="1586"/>
        <v>1.8887234217508501E-3</v>
      </c>
      <c r="AL755" s="7">
        <f t="shared" si="1587"/>
        <v>-8.6708404562929533E-4</v>
      </c>
      <c r="AM755" s="10">
        <f t="shared" si="1588"/>
        <v>1.007361899312009E-3</v>
      </c>
      <c r="AN755" s="8"/>
      <c r="AO755" s="10">
        <f>Fixing!B755</f>
        <v>1.0073523091578759E-3</v>
      </c>
      <c r="AP755" s="11">
        <f t="shared" si="1589"/>
        <v>-9.5901541330607742E-9</v>
      </c>
      <c r="AR755" t="str">
        <f t="shared" si="1590"/>
        <v>7.43999999999989 -0.000867084045629295 -0.000014277476809546 0.00188872342175085 0.00100736189931201</v>
      </c>
    </row>
    <row r="756" spans="1:44" x14ac:dyDescent="0.3">
      <c r="A756" s="4">
        <f t="shared" si="1591"/>
        <v>7.4499999999998856</v>
      </c>
      <c r="B756" s="4">
        <f t="shared" si="1576"/>
        <v>1.2161571205013526E-2</v>
      </c>
      <c r="C756">
        <f>(C$7*EXP(-$B$1*C$7)-B$7*EXP(-$B$1*B$7))*EXP(-C$7*$A756)</f>
        <v>1.187705156565318E-2</v>
      </c>
      <c r="D756">
        <f>(D$7*EXP(-$B$1*D$7)-C$7*EXP(-$B$1*C$7))*EXP(-D$7*$A756)</f>
        <v>2.7786487839564459E-4</v>
      </c>
      <c r="E756">
        <f>(E$7*EXP(-$B$1*E$7)-D$7*EXP(-$B$1*D$7))*EXP(-E$7*$A756)</f>
        <v>6.4991475348964734E-6</v>
      </c>
      <c r="F756">
        <f>(F$7*EXP(-$B$1*F$7)-E$7*EXP(-$B$1*E$7))*EXP(-F$7*$A756)</f>
        <v>1.5197552345705292E-7</v>
      </c>
      <c r="G756">
        <f>(G$7*EXP(-$B$1*G$7)-F$7*EXP(-$B$1*F$7))*EXP(-G$7*$A756)</f>
        <v>3.5528923237995798E-9</v>
      </c>
      <c r="H756">
        <f>(H$7*EXP(-$B$1*H$7)-G$7*EXP(-$B$1*G$7))*EXP(-H$7*$A756)</f>
        <v>8.303822525173348E-11</v>
      </c>
      <c r="I756">
        <f>(I$7*EXP(-$B$1*I$7)-H$7*EXP(-$B$1*H$7))*EXP(-I$7*$A756)</f>
        <v>1.9402512925052778E-12</v>
      </c>
      <c r="J756">
        <f>(J$7*EXP(-$B$1*J$7)-I$7*EXP(-$B$1*I$7))*EXP(-J$7*$A756)</f>
        <v>4.5322924231351333E-14</v>
      </c>
      <c r="K756" s="3">
        <f t="shared" si="1577"/>
        <v>-9.7773721931055704E-15</v>
      </c>
      <c r="L756" s="3">
        <v>0</v>
      </c>
      <c r="M756" s="4">
        <f t="shared" si="1578"/>
        <v>-8.6482956572937861E-4</v>
      </c>
      <c r="N756" s="3">
        <f t="shared" ref="N756:W756" si="1670">-N$7*EXP(-($B$1+$A756)*N$7)*(N$7-M$7)*($B$4+IF(N$6=1,1,0)*$B$3)</f>
        <v>-8.4768013998324696E-4</v>
      </c>
      <c r="O756" s="3">
        <f t="shared" si="1670"/>
        <v>-1.6474812109790943E-5</v>
      </c>
      <c r="P756" s="3">
        <f t="shared" si="1670"/>
        <v>-6.5224064320811454E-7</v>
      </c>
      <c r="Q756" s="3">
        <f t="shared" si="1670"/>
        <v>-2.1690748107273197E-8</v>
      </c>
      <c r="R756" s="3">
        <f t="shared" si="1670"/>
        <v>-6.6245691540260102E-10</v>
      </c>
      <c r="S756" s="3">
        <f t="shared" si="1670"/>
        <v>-1.9232974308191649E-11</v>
      </c>
      <c r="T756" s="3">
        <f t="shared" si="1670"/>
        <v>-5.399278834637415E-13</v>
      </c>
      <c r="U756" s="3">
        <f t="shared" si="1670"/>
        <v>-1.4798656877614263E-14</v>
      </c>
      <c r="V756" s="3">
        <f t="shared" si="1670"/>
        <v>-3.9839933123241979E-16</v>
      </c>
      <c r="W756" s="3">
        <f t="shared" si="1670"/>
        <v>-1.0576985719366402E-17</v>
      </c>
      <c r="X756" s="8">
        <f t="shared" si="1580"/>
        <v>3.6773245005763283E-4</v>
      </c>
      <c r="Y756" s="8">
        <f t="shared" ref="Y756:AF756" si="1671">(-EXP(-$B$1*Y$7)+EXP(-$B$1*X$7))*EXP(-Y$7*$A756)</f>
        <v>3.5899729551188591E-4</v>
      </c>
      <c r="Z756" s="8">
        <f t="shared" si="1671"/>
        <v>8.5276587814494001E-6</v>
      </c>
      <c r="AA756" s="8">
        <f t="shared" si="1671"/>
        <v>2.025668861631382E-7</v>
      </c>
      <c r="AB756" s="8">
        <f t="shared" si="1671"/>
        <v>4.8117947049068199E-9</v>
      </c>
      <c r="AC756" s="8">
        <f t="shared" si="1671"/>
        <v>1.1429986766703025E-10</v>
      </c>
      <c r="AD756" s="8">
        <f t="shared" si="1671"/>
        <v>2.7150908444572953E-12</v>
      </c>
      <c r="AE756" s="8">
        <f t="shared" si="1671"/>
        <v>6.4494547930104563E-14</v>
      </c>
      <c r="AF756" s="8">
        <f t="shared" si="1671"/>
        <v>1.5320101429386851E-15</v>
      </c>
      <c r="AG756" s="3">
        <f t="shared" si="1582"/>
        <v>2.4443430482763918E-15</v>
      </c>
      <c r="AH756" s="9">
        <f t="shared" si="1583"/>
        <v>-3.8530915453783954E-2</v>
      </c>
      <c r="AI756" s="9">
        <f t="shared" si="1584"/>
        <v>0.15412366181513582</v>
      </c>
      <c r="AJ756" s="8">
        <f t="shared" si="1585"/>
        <v>-1.416906794278348E-5</v>
      </c>
      <c r="AK756" s="7">
        <f t="shared" si="1586"/>
        <v>1.8743858875421985E-3</v>
      </c>
      <c r="AL756" s="7">
        <f t="shared" si="1587"/>
        <v>-8.6482956572937861E-4</v>
      </c>
      <c r="AM756" s="10">
        <f t="shared" si="1588"/>
        <v>9.9538725387003646E-4</v>
      </c>
      <c r="AN756" s="8"/>
      <c r="AO756" s="10">
        <f>Fixing!B756</f>
        <v>9.9537773767279913E-4</v>
      </c>
      <c r="AP756" s="11">
        <f t="shared" si="1589"/>
        <v>-9.5161972373317139E-9</v>
      </c>
      <c r="AR756" t="str">
        <f t="shared" si="1590"/>
        <v>7.44999999999989 -0.000864829565729379 -1.41690679427835E-05 0.0018743858875422 0.000995387253870036</v>
      </c>
    </row>
    <row r="757" spans="1:44" x14ac:dyDescent="0.3">
      <c r="A757" s="4">
        <f t="shared" si="1591"/>
        <v>7.4599999999998854</v>
      </c>
      <c r="B757" s="4">
        <f t="shared" si="1576"/>
        <v>1.2099469502203468E-2</v>
      </c>
      <c r="C757">
        <f>(C$7*EXP(-$B$1*C$7)-B$7*EXP(-$B$1*B$7))*EXP(-C$7*$A757)</f>
        <v>1.1817814523839901E-2</v>
      </c>
      <c r="D757">
        <f>(D$7*EXP(-$B$1*D$7)-C$7*EXP(-$B$1*C$7))*EXP(-D$7*$A757)</f>
        <v>2.7510007666034075E-4</v>
      </c>
      <c r="E757">
        <f>(E$7*EXP(-$B$1*E$7)-D$7*EXP(-$B$1*D$7))*EXP(-E$7*$A757)</f>
        <v>6.4023878338683359E-6</v>
      </c>
      <c r="F757">
        <f>(F$7*EXP(-$B$1*F$7)-E$7*EXP(-$B$1*E$7))*EXP(-F$7*$A757)</f>
        <v>1.48966206467703E-7</v>
      </c>
      <c r="G757">
        <f>(G$7*EXP(-$B$1*G$7)-F$7*EXP(-$B$1*F$7))*EXP(-G$7*$A757)</f>
        <v>3.4651710997711111E-9</v>
      </c>
      <c r="H757">
        <f>(H$7*EXP(-$B$1*H$7)-G$7*EXP(-$B$1*G$7))*EXP(-H$7*$A757)</f>
        <v>8.0584074809339898E-11</v>
      </c>
      <c r="I757">
        <f>(I$7*EXP(-$B$1*I$7)-H$7*EXP(-$B$1*H$7))*EXP(-I$7*$A757)</f>
        <v>1.8735171569438402E-12</v>
      </c>
      <c r="J757">
        <f>(J$7*EXP(-$B$1*J$7)-I$7*EXP(-$B$1*I$7))*EXP(-J$7*$A757)</f>
        <v>4.3545786952983331E-14</v>
      </c>
      <c r="K757" s="3">
        <f t="shared" si="1577"/>
        <v>-9.3471431955538767E-15</v>
      </c>
      <c r="L757" s="3">
        <v>0</v>
      </c>
      <c r="M757" s="4">
        <f t="shared" si="1578"/>
        <v>-8.6258141945303021E-4</v>
      </c>
      <c r="N757" s="3">
        <f t="shared" ref="N757:W757" si="1672">-N$7*EXP(-($B$1+$A757)*N$7)*(N$7-M$7)*($B$4+IF(N$6=1,1,0)*$B$3)</f>
        <v>-8.4556358642760496E-4</v>
      </c>
      <c r="O757" s="3">
        <f t="shared" si="1672"/>
        <v>-1.6351713216841587E-5</v>
      </c>
      <c r="P757" s="3">
        <f t="shared" si="1672"/>
        <v>-6.4413837981218473E-7</v>
      </c>
      <c r="Q757" s="3">
        <f t="shared" si="1672"/>
        <v>-2.1314462120859994E-8</v>
      </c>
      <c r="R757" s="3">
        <f t="shared" si="1672"/>
        <v>-6.4771806862217394E-10</v>
      </c>
      <c r="S757" s="3">
        <f t="shared" si="1672"/>
        <v>-1.8711273774640757E-11</v>
      </c>
      <c r="T757" s="3">
        <f t="shared" si="1672"/>
        <v>-5.2266231248280363E-13</v>
      </c>
      <c r="U757" s="3">
        <f t="shared" si="1672"/>
        <v>-1.4253983694283881E-14</v>
      </c>
      <c r="V757" s="3">
        <f t="shared" si="1672"/>
        <v>-3.8182212052307392E-16</v>
      </c>
      <c r="W757" s="3">
        <f t="shared" si="1672"/>
        <v>-1.0086324356162104E-17</v>
      </c>
      <c r="X757" s="8">
        <f t="shared" si="1580"/>
        <v>3.6585397794123344E-4</v>
      </c>
      <c r="Y757" s="8">
        <f t="shared" ref="Y757:AF757" si="1673">(-EXP(-$B$1*Y$7)+EXP(-$B$1*X$7))*EXP(-Y$7*$A757)</f>
        <v>3.5720678903074964E-4</v>
      </c>
      <c r="Z757" s="8">
        <f t="shared" si="1673"/>
        <v>8.4428071588436133E-6</v>
      </c>
      <c r="AA757" s="8">
        <f t="shared" si="1673"/>
        <v>1.9955105812752209E-7</v>
      </c>
      <c r="AB757" s="8">
        <f t="shared" si="1673"/>
        <v>4.7165147859741371E-9</v>
      </c>
      <c r="AC757" s="8">
        <f t="shared" si="1673"/>
        <v>1.1147779387918149E-10</v>
      </c>
      <c r="AD757" s="8">
        <f t="shared" si="1673"/>
        <v>2.6348477831820358E-12</v>
      </c>
      <c r="AE757" s="8">
        <f t="shared" si="1673"/>
        <v>6.2276284800392184E-14</v>
      </c>
      <c r="AF757" s="8">
        <f t="shared" si="1673"/>
        <v>1.4719391660097311E-15</v>
      </c>
      <c r="AG757" s="3">
        <f t="shared" si="1582"/>
        <v>2.3367857988884704E-15</v>
      </c>
      <c r="AH757" s="9">
        <f t="shared" si="1583"/>
        <v>-3.8434708473982046E-2</v>
      </c>
      <c r="AI757" s="9">
        <f t="shared" si="1584"/>
        <v>0.15373883389592818</v>
      </c>
      <c r="AJ757" s="8">
        <f t="shared" si="1585"/>
        <v>-1.4061490986217965E-5</v>
      </c>
      <c r="AK757" s="7">
        <f t="shared" si="1586"/>
        <v>1.8601583320281079E-3</v>
      </c>
      <c r="AL757" s="7">
        <f t="shared" si="1587"/>
        <v>-8.6258141945303021E-4</v>
      </c>
      <c r="AM757" s="10">
        <f t="shared" si="1588"/>
        <v>9.8351542158885965E-4</v>
      </c>
      <c r="AN757" s="8"/>
      <c r="AO757" s="10">
        <f>Fixing!B757</f>
        <v>9.8350597876472267E-4</v>
      </c>
      <c r="AP757" s="11">
        <f t="shared" si="1589"/>
        <v>-9.4428241369844818E-9</v>
      </c>
      <c r="AR757" t="str">
        <f t="shared" si="1590"/>
        <v>7.45999999999989 -0.00086258141945303 -0.000014061490986218 0.00186015833202811 0.00098351542158886</v>
      </c>
    </row>
    <row r="758" spans="1:44" x14ac:dyDescent="0.3">
      <c r="A758" s="4">
        <f t="shared" si="1591"/>
        <v>7.4699999999998852</v>
      </c>
      <c r="B758" s="4">
        <f t="shared" si="1576"/>
        <v>1.20376922580024E-2</v>
      </c>
      <c r="C758">
        <f>(C$7*EXP(-$B$1*C$7)-B$7*EXP(-$B$1*B$7))*EXP(-C$7*$A758)</f>
        <v>1.1758872928005228E-2</v>
      </c>
      <c r="D758">
        <f>(D$7*EXP(-$B$1*D$7)-C$7*EXP(-$B$1*C$7))*EXP(-D$7*$A758)</f>
        <v>2.723627851619538E-4</v>
      </c>
      <c r="E758">
        <f>(E$7*EXP(-$B$1*E$7)-D$7*EXP(-$B$1*D$7))*EXP(-E$7*$A758)</f>
        <v>6.3070686971130835E-6</v>
      </c>
      <c r="F758">
        <f>(F$7*EXP(-$B$1*F$7)-E$7*EXP(-$B$1*E$7))*EXP(-F$7*$A758)</f>
        <v>1.4601647794718272E-7</v>
      </c>
      <c r="G758">
        <f>(G$7*EXP(-$B$1*G$7)-F$7*EXP(-$B$1*F$7))*EXP(-G$7*$A758)</f>
        <v>3.3796157204808884E-9</v>
      </c>
      <c r="H758">
        <f>(H$7*EXP(-$B$1*H$7)-G$7*EXP(-$B$1*G$7))*EXP(-H$7*$A758)</f>
        <v>7.8202455473862667E-11</v>
      </c>
      <c r="I758">
        <f>(I$7*EXP(-$B$1*I$7)-H$7*EXP(-$B$1*H$7))*EXP(-I$7*$A758)</f>
        <v>1.8090783141964489E-12</v>
      </c>
      <c r="J758">
        <f>(J$7*EXP(-$B$1*J$7)-I$7*EXP(-$B$1*I$7))*EXP(-J$7*$A758)</f>
        <v>4.1838332224003439E-14</v>
      </c>
      <c r="K758" s="3">
        <f t="shared" si="1577"/>
        <v>-8.9358453572829559E-15</v>
      </c>
      <c r="L758" s="3">
        <v>0</v>
      </c>
      <c r="M758" s="4">
        <f t="shared" si="1578"/>
        <v>-8.603395852583277E-4</v>
      </c>
      <c r="N758" s="3">
        <f t="shared" ref="N758:W758" si="1674">-N$7*EXP(-($B$1+$A758)*N$7)*(N$7-M$7)*($B$4+IF(N$6=1,1,0)*$B$3)</f>
        <v>-8.4345231764713067E-4</v>
      </c>
      <c r="O758" s="3">
        <f t="shared" si="1674"/>
        <v>-1.6229534112072187E-5</v>
      </c>
      <c r="P758" s="3">
        <f t="shared" si="1674"/>
        <v>-6.3613676434861027E-7</v>
      </c>
      <c r="Q758" s="3">
        <f t="shared" si="1674"/>
        <v>-2.094470385506159E-8</v>
      </c>
      <c r="R758" s="3">
        <f t="shared" si="1674"/>
        <v>-6.3330714294781056E-10</v>
      </c>
      <c r="S758" s="3">
        <f t="shared" si="1674"/>
        <v>-1.8203724533674397E-11</v>
      </c>
      <c r="T758" s="3">
        <f t="shared" si="1674"/>
        <v>-5.0594885216409969E-13</v>
      </c>
      <c r="U758" s="3">
        <f t="shared" si="1674"/>
        <v>-1.3729357524617882E-14</v>
      </c>
      <c r="V758" s="3">
        <f t="shared" si="1674"/>
        <v>-3.6593467983430377E-16</v>
      </c>
      <c r="W758" s="3">
        <f t="shared" si="1674"/>
        <v>-9.618424541448882E-18</v>
      </c>
      <c r="X758" s="8">
        <f t="shared" si="1580"/>
        <v>3.6398532715954684E-4</v>
      </c>
      <c r="Y758" s="8">
        <f t="shared" ref="Y758:AF758" si="1675">(-EXP(-$B$1*Y$7)+EXP(-$B$1*X$7))*EXP(-Y$7*$A758)</f>
        <v>3.5542521273794367E-4</v>
      </c>
      <c r="Z758" s="8">
        <f t="shared" si="1675"/>
        <v>8.3587998239894067E-6</v>
      </c>
      <c r="AA758" s="8">
        <f t="shared" si="1675"/>
        <v>1.9658012992184668E-7</v>
      </c>
      <c r="AB758" s="8">
        <f t="shared" si="1675"/>
        <v>4.6231215358435459E-9</v>
      </c>
      <c r="AC758" s="8">
        <f t="shared" si="1675"/>
        <v>1.0872539734141727E-10</v>
      </c>
      <c r="AD758" s="8">
        <f t="shared" si="1675"/>
        <v>2.5569762627691921E-12</v>
      </c>
      <c r="AE758" s="8">
        <f t="shared" si="1675"/>
        <v>6.0134317907657442E-14</v>
      </c>
      <c r="AF758" s="8">
        <f t="shared" si="1675"/>
        <v>1.4142236057768291E-15</v>
      </c>
      <c r="AG758" s="3">
        <f t="shared" si="1582"/>
        <v>2.2339613393207382E-15</v>
      </c>
      <c r="AH758" s="9">
        <f t="shared" si="1583"/>
        <v>-3.8338741711233214E-2</v>
      </c>
      <c r="AI758" s="9">
        <f t="shared" si="1584"/>
        <v>0.15335496684493286</v>
      </c>
      <c r="AJ758" s="8">
        <f t="shared" si="1585"/>
        <v>-1.3954739444648586E-5</v>
      </c>
      <c r="AK758" s="7">
        <f t="shared" si="1586"/>
        <v>1.8460398971154629E-3</v>
      </c>
      <c r="AL758" s="7">
        <f t="shared" si="1587"/>
        <v>-8.603395852583277E-4</v>
      </c>
      <c r="AM758" s="10">
        <f t="shared" si="1588"/>
        <v>9.7174557241248665E-4</v>
      </c>
      <c r="AN758" s="8"/>
      <c r="AO758" s="10">
        <f>Fixing!B758</f>
        <v>9.7173620238558763E-4</v>
      </c>
      <c r="AP758" s="11">
        <f t="shared" si="1589"/>
        <v>-9.3700268990202021E-9</v>
      </c>
      <c r="AR758" t="str">
        <f t="shared" si="1590"/>
        <v>7.46999999999989 -0.000860339585258328 -1.39547394446486E-05 0.00184603989711546 0.000971745572412487</v>
      </c>
    </row>
    <row r="759" spans="1:44" x14ac:dyDescent="0.3">
      <c r="A759" s="4">
        <f t="shared" si="1591"/>
        <v>7.479999999999885</v>
      </c>
      <c r="B759" s="4">
        <f t="shared" si="1576"/>
        <v>1.1976237702453086E-2</v>
      </c>
      <c r="C759">
        <f>(C$7*EXP(-$B$1*C$7)-B$7*EXP(-$B$1*B$7))*EXP(-C$7*$A759)</f>
        <v>1.17002253046062E-2</v>
      </c>
      <c r="D759">
        <f>(D$7*EXP(-$B$1*D$7)-C$7*EXP(-$B$1*C$7))*EXP(-D$7*$A759)</f>
        <v>2.6965273016905282E-4</v>
      </c>
      <c r="E759">
        <f>(E$7*EXP(-$B$1*E$7)-D$7*EXP(-$B$1*D$7))*EXP(-E$7*$A759)</f>
        <v>6.2131686774228277E-6</v>
      </c>
      <c r="F759">
        <f>(F$7*EXP(-$B$1*F$7)-E$7*EXP(-$B$1*E$7))*EXP(-F$7*$A759)</f>
        <v>1.4312515796475366E-7</v>
      </c>
      <c r="G759">
        <f>(G$7*EXP(-$B$1*G$7)-F$7*EXP(-$B$1*F$7))*EXP(-G$7*$A759)</f>
        <v>3.29617271103179E-9</v>
      </c>
      <c r="H759">
        <f>(H$7*EXP(-$B$1*H$7)-G$7*EXP(-$B$1*G$7))*EXP(-H$7*$A759)</f>
        <v>7.5891223627136026E-11</v>
      </c>
      <c r="I759">
        <f>(I$7*EXP(-$B$1*I$7)-H$7*EXP(-$B$1*H$7))*EXP(-I$7*$A759)</f>
        <v>1.7468558186221987E-12</v>
      </c>
      <c r="J759">
        <f>(J$7*EXP(-$B$1*J$7)-I$7*EXP(-$B$1*I$7))*EXP(-J$7*$A759)</f>
        <v>4.0197827752568869E-14</v>
      </c>
      <c r="K759" s="3">
        <f t="shared" si="1577"/>
        <v>-8.5426456596124887E-15</v>
      </c>
      <c r="L759" s="3">
        <v>0</v>
      </c>
      <c r="M759" s="4">
        <f t="shared" si="1578"/>
        <v>-8.5810404170601933E-4</v>
      </c>
      <c r="N759" s="3">
        <f t="shared" ref="N759:W759" si="1676">-N$7*EXP(-($B$1+$A759)*N$7)*(N$7-M$7)*($B$4+IF(N$6=1,1,0)*$B$3)</f>
        <v>-8.4134632044638718E-4</v>
      </c>
      <c r="O759" s="3">
        <f t="shared" si="1676"/>
        <v>-1.6108267922875857E-5</v>
      </c>
      <c r="P759" s="3">
        <f t="shared" si="1676"/>
        <v>-6.2823454654869443E-7</v>
      </c>
      <c r="Q759" s="3">
        <f t="shared" si="1676"/>
        <v>-2.0581360068519148E-8</v>
      </c>
      <c r="R759" s="3">
        <f t="shared" si="1676"/>
        <v>-6.1921684254059844E-10</v>
      </c>
      <c r="S759" s="3">
        <f t="shared" si="1676"/>
        <v>-1.7709942726989002E-11</v>
      </c>
      <c r="T759" s="3">
        <f t="shared" si="1676"/>
        <v>-4.8976984736122968E-13</v>
      </c>
      <c r="U759" s="3">
        <f t="shared" si="1676"/>
        <v>-1.3224040526605334E-14</v>
      </c>
      <c r="V759" s="3">
        <f t="shared" si="1676"/>
        <v>-3.5070830815665693E-16</v>
      </c>
      <c r="W759" s="3">
        <f t="shared" si="1676"/>
        <v>-9.172230377761537E-18</v>
      </c>
      <c r="X759" s="8">
        <f t="shared" si="1580"/>
        <v>3.6212644406464622E-4</v>
      </c>
      <c r="Y759" s="8">
        <f t="shared" ref="Y759:AF759" si="1677">(-EXP(-$B$1*Y$7)+EXP(-$B$1*X$7))*EXP(-Y$7*$A759)</f>
        <v>3.5365252209396787E-4</v>
      </c>
      <c r="Z759" s="8">
        <f t="shared" si="1677"/>
        <v>8.2756283760832884E-6</v>
      </c>
      <c r="AA759" s="8">
        <f t="shared" si="1677"/>
        <v>1.9365343307473232E-7</v>
      </c>
      <c r="AB759" s="8">
        <f t="shared" si="1677"/>
        <v>4.5315775959697335E-9</v>
      </c>
      <c r="AC759" s="8">
        <f t="shared" si="1677"/>
        <v>1.0604095771630334E-10</v>
      </c>
      <c r="AD759" s="8">
        <f t="shared" si="1677"/>
        <v>2.4814061935939162E-12</v>
      </c>
      <c r="AE759" s="8">
        <f t="shared" si="1677"/>
        <v>5.8066023074588391E-14</v>
      </c>
      <c r="AF759" s="8">
        <f t="shared" si="1677"/>
        <v>1.358771105030297E-15</v>
      </c>
      <c r="AG759" s="3">
        <f t="shared" si="1582"/>
        <v>2.1356614149031214E-15</v>
      </c>
      <c r="AH759" s="9">
        <f t="shared" si="1583"/>
        <v>-3.8243014565744873E-2</v>
      </c>
      <c r="AI759" s="9">
        <f t="shared" si="1584"/>
        <v>0.15297205826297949</v>
      </c>
      <c r="AJ759" s="8">
        <f t="shared" si="1585"/>
        <v>-1.3848806875005661E-5</v>
      </c>
      <c r="AK759" s="7">
        <f t="shared" si="1586"/>
        <v>1.8320297315909452E-3</v>
      </c>
      <c r="AL759" s="7">
        <f t="shared" si="1587"/>
        <v>-8.5810404170601933E-4</v>
      </c>
      <c r="AM759" s="10">
        <f t="shared" si="1588"/>
        <v>9.6007688300992009E-4</v>
      </c>
      <c r="AN759" s="8"/>
      <c r="AO759" s="10">
        <f>Fixing!B759</f>
        <v>9.6006758520726762E-4</v>
      </c>
      <c r="AP759" s="11">
        <f t="shared" si="1589"/>
        <v>-9.2978026524715221E-9</v>
      </c>
      <c r="AR759" t="str">
        <f t="shared" si="1590"/>
        <v>7.47999999999988 -0.000858104041706019 -1.38488068750057E-05 0.00183202973159095 0.00096007688300992</v>
      </c>
    </row>
    <row r="760" spans="1:44" x14ac:dyDescent="0.3">
      <c r="A760" s="4">
        <f t="shared" si="1591"/>
        <v>7.4899999999998847</v>
      </c>
      <c r="B760" s="4">
        <f t="shared" si="1576"/>
        <v>1.191510407601535E-2</v>
      </c>
      <c r="C760">
        <f>(C$7*EXP(-$B$1*C$7)-B$7*EXP(-$B$1*B$7))*EXP(-C$7*$A760)</f>
        <v>1.1641870187449173E-2</v>
      </c>
      <c r="D760">
        <f>(D$7*EXP(-$B$1*D$7)-C$7*EXP(-$B$1*C$7))*EXP(-D$7*$A760)</f>
        <v>2.6696964067388009E-4</v>
      </c>
      <c r="E760">
        <f>(E$7*EXP(-$B$1*E$7)-D$7*EXP(-$B$1*D$7))*EXP(-E$7*$A760)</f>
        <v>6.1206666468970045E-6</v>
      </c>
      <c r="F760">
        <f>(F$7*EXP(-$B$1*F$7)-E$7*EXP(-$B$1*E$7))*EXP(-F$7*$A760)</f>
        <v>1.4029108995387138E-7</v>
      </c>
      <c r="G760">
        <f>(G$7*EXP(-$B$1*G$7)-F$7*EXP(-$B$1*F$7))*EXP(-G$7*$A760)</f>
        <v>3.2147899168266104E-9</v>
      </c>
      <c r="H760">
        <f>(H$7*EXP(-$B$1*H$7)-G$7*EXP(-$B$1*G$7))*EXP(-H$7*$A760)</f>
        <v>7.3648299004485341E-11</v>
      </c>
      <c r="I760">
        <f>(I$7*EXP(-$B$1*I$7)-H$7*EXP(-$B$1*H$7))*EXP(-I$7*$A760)</f>
        <v>1.6867734398826397E-12</v>
      </c>
      <c r="J760">
        <f>(J$7*EXP(-$B$1*J$7)-I$7*EXP(-$B$1*I$7))*EXP(-J$7*$A760)</f>
        <v>3.8621648381532372E-14</v>
      </c>
      <c r="K760" s="3">
        <f t="shared" si="1577"/>
        <v>-8.1667477387819783E-15</v>
      </c>
      <c r="L760" s="3">
        <v>0</v>
      </c>
      <c r="M760" s="4">
        <f t="shared" si="1578"/>
        <v>-8.5587476745882128E-4</v>
      </c>
      <c r="N760" s="3">
        <f t="shared" ref="N760:W760" si="1678">-N$7*EXP(-($B$1+$A760)*N$7)*(N$7-M$7)*($B$4+IF(N$6=1,1,0)*$B$3)</f>
        <v>-8.3924558166288536E-4</v>
      </c>
      <c r="O760" s="3">
        <f t="shared" si="1678"/>
        <v>-1.5987907827997504E-5</v>
      </c>
      <c r="P760" s="3">
        <f t="shared" si="1678"/>
        <v>-6.2043049167483113E-7</v>
      </c>
      <c r="Q760" s="3">
        <f t="shared" si="1678"/>
        <v>-2.02243194843582E-8</v>
      </c>
      <c r="R760" s="3">
        <f t="shared" si="1678"/>
        <v>-6.054400338850209E-10</v>
      </c>
      <c r="S760" s="3">
        <f t="shared" si="1678"/>
        <v>-1.7229554908559277E-11</v>
      </c>
      <c r="T760" s="3">
        <f t="shared" si="1678"/>
        <v>-4.7410820749612292E-13</v>
      </c>
      <c r="U760" s="3">
        <f t="shared" si="1678"/>
        <v>-1.2737322014940154E-14</v>
      </c>
      <c r="V760" s="3">
        <f t="shared" si="1678"/>
        <v>-3.3611549871632318E-16</v>
      </c>
      <c r="W760" s="3">
        <f t="shared" si="1678"/>
        <v>-8.7467349502186334E-18</v>
      </c>
      <c r="X760" s="8">
        <f t="shared" si="1580"/>
        <v>3.6027727532507236E-4</v>
      </c>
      <c r="Y760" s="8">
        <f t="shared" ref="Y760:AF760" si="1679">(-EXP(-$B$1*Y$7)+EXP(-$B$1*X$7))*EXP(-Y$7*$A760)</f>
        <v>3.5188867278146391E-4</v>
      </c>
      <c r="Z760" s="8">
        <f t="shared" si="1679"/>
        <v>8.1932844979111601E-6</v>
      </c>
      <c r="AA760" s="8">
        <f t="shared" si="1679"/>
        <v>1.9077030906704167E-7</v>
      </c>
      <c r="AB760" s="8">
        <f t="shared" si="1679"/>
        <v>4.4418463475561511E-9</v>
      </c>
      <c r="AC760" s="8">
        <f t="shared" si="1679"/>
        <v>1.034227971416881E-10</v>
      </c>
      <c r="AD760" s="8">
        <f t="shared" si="1679"/>
        <v>2.4080695574928266E-12</v>
      </c>
      <c r="AE760" s="8">
        <f t="shared" si="1679"/>
        <v>5.6068866381359372E-14</v>
      </c>
      <c r="AF760" s="8">
        <f t="shared" si="1679"/>
        <v>1.3054929279384427E-15</v>
      </c>
      <c r="AG760" s="3">
        <f t="shared" si="1582"/>
        <v>2.0416869346954958E-15</v>
      </c>
      <c r="AH760" s="9">
        <f t="shared" si="1583"/>
        <v>-3.8147526439222063E-2</v>
      </c>
      <c r="AI760" s="9">
        <f t="shared" si="1584"/>
        <v>0.15259010575688825</v>
      </c>
      <c r="AJ760" s="8">
        <f t="shared" si="1585"/>
        <v>-1.3743686885914084E-5</v>
      </c>
      <c r="AK760" s="7">
        <f t="shared" si="1586"/>
        <v>1.8181269910635125E-3</v>
      </c>
      <c r="AL760" s="7">
        <f t="shared" si="1587"/>
        <v>-8.5587476745882128E-4</v>
      </c>
      <c r="AM760" s="10">
        <f t="shared" si="1588"/>
        <v>9.4850853671877709E-4</v>
      </c>
      <c r="AN760" s="8"/>
      <c r="AO760" s="10">
        <f>Fixing!B760</f>
        <v>9.484993105735879E-4</v>
      </c>
      <c r="AP760" s="11">
        <f t="shared" si="1589"/>
        <v>-9.2261451891968022E-9</v>
      </c>
      <c r="AR760" t="str">
        <f t="shared" si="1590"/>
        <v>7.48999999999988 -0.000855874767458821 -1.37436868859141E-05 0.00181812699106351 0.000948508536718777</v>
      </c>
    </row>
    <row r="761" spans="1:44" x14ac:dyDescent="0.3">
      <c r="A761" s="4">
        <f t="shared" si="1591"/>
        <v>7.4999999999998845</v>
      </c>
      <c r="B761" s="4">
        <f t="shared" si="1576"/>
        <v>1.1854289629497061E-2</v>
      </c>
      <c r="C761">
        <f>(C$7*EXP(-$B$1*C$7)-B$7*EXP(-$B$1*B$7))*EXP(-C$7*$A761)</f>
        <v>1.1583806117653179E-2</v>
      </c>
      <c r="D761">
        <f>(D$7*EXP(-$B$1*D$7)-C$7*EXP(-$B$1*C$7))*EXP(-D$7*$A761)</f>
        <v>2.643132483652502E-4</v>
      </c>
      <c r="E761">
        <f>(E$7*EXP(-$B$1*E$7)-D$7*EXP(-$B$1*D$7))*EXP(-E$7*$A761)</f>
        <v>6.029541792188489E-6</v>
      </c>
      <c r="F761">
        <f>(F$7*EXP(-$B$1*F$7)-E$7*EXP(-$B$1*E$7))*EXP(-F$7*$A761)</f>
        <v>1.3751314024954345E-7</v>
      </c>
      <c r="G761">
        <f>(G$7*EXP(-$B$1*G$7)-F$7*EXP(-$B$1*F$7))*EXP(-G$7*$A761)</f>
        <v>3.1354164709697259E-9</v>
      </c>
      <c r="H761">
        <f>(H$7*EXP(-$B$1*H$7)-G$7*EXP(-$B$1*G$7))*EXP(-H$7*$A761)</f>
        <v>7.1471662822348019E-11</v>
      </c>
      <c r="I761">
        <f>(I$7*EXP(-$B$1*I$7)-H$7*EXP(-$B$1*H$7))*EXP(-I$7*$A761)</f>
        <v>1.6287575695500891E-12</v>
      </c>
      <c r="J761">
        <f>(J$7*EXP(-$B$1*J$7)-I$7*EXP(-$B$1*I$7))*EXP(-J$7*$A761)</f>
        <v>3.7107271887630751E-14</v>
      </c>
      <c r="K761" s="3">
        <f t="shared" si="1577"/>
        <v>-7.807390273041783E-15</v>
      </c>
      <c r="L761" s="3">
        <v>0</v>
      </c>
      <c r="M761" s="4">
        <f t="shared" si="1578"/>
        <v>-8.5365174128072081E-4</v>
      </c>
      <c r="N761" s="3">
        <f t="shared" ref="N761:W761" si="1680">-N$7*EXP(-($B$1+$A761)*N$7)*(N$7-M$7)*($B$4+IF(N$6=1,1,0)*$B$3)</f>
        <v>-8.3715008816700077E-4</v>
      </c>
      <c r="O761" s="3">
        <f t="shared" si="1680"/>
        <v>-1.5868447057150035E-5</v>
      </c>
      <c r="P761" s="3">
        <f t="shared" si="1680"/>
        <v>-6.1272338032756742E-7</v>
      </c>
      <c r="Q761" s="3">
        <f t="shared" si="1680"/>
        <v>-1.9873472756109321E-8</v>
      </c>
      <c r="R761" s="3">
        <f t="shared" si="1680"/>
        <v>-5.9196974217745634E-10</v>
      </c>
      <c r="S761" s="3">
        <f t="shared" si="1680"/>
        <v>-1.6762197762201918E-11</v>
      </c>
      <c r="T761" s="3">
        <f t="shared" si="1680"/>
        <v>-4.5894738850552496E-13</v>
      </c>
      <c r="U761" s="3">
        <f t="shared" si="1680"/>
        <v>-1.2268517461502912E-14</v>
      </c>
      <c r="V761" s="3">
        <f t="shared" si="1680"/>
        <v>-3.221298892835432E-16</v>
      </c>
      <c r="W761" s="3">
        <f t="shared" si="1680"/>
        <v>-8.3409780542436741E-18</v>
      </c>
      <c r="X761" s="8">
        <f t="shared" si="1580"/>
        <v>3.5843776792373027E-4</v>
      </c>
      <c r="Y761" s="8">
        <f t="shared" ref="Y761:AF761" si="1681">(-EXP(-$B$1*Y$7)+EXP(-$B$1*X$7))*EXP(-Y$7*$A761)</f>
        <v>3.5013362070410696E-4</v>
      </c>
      <c r="Z761" s="8">
        <f t="shared" si="1681"/>
        <v>8.111759955016582E-6</v>
      </c>
      <c r="AA761" s="8">
        <f t="shared" si="1681"/>
        <v>1.8793010918370939E-7</v>
      </c>
      <c r="AB761" s="8">
        <f t="shared" si="1681"/>
        <v>4.3538918969069971E-9</v>
      </c>
      <c r="AC761" s="8">
        <f t="shared" si="1681"/>
        <v>1.008692791819837E-10</v>
      </c>
      <c r="AD761" s="8">
        <f t="shared" si="1681"/>
        <v>2.3369003465430519E-12</v>
      </c>
      <c r="AE761" s="8">
        <f t="shared" si="1681"/>
        <v>5.4140401061262572E-14</v>
      </c>
      <c r="AF761" s="8">
        <f t="shared" si="1681"/>
        <v>1.2543038180513017E-15</v>
      </c>
      <c r="AG761" s="3">
        <f t="shared" si="1582"/>
        <v>1.9518475682604453E-15</v>
      </c>
      <c r="AH761" s="9">
        <f t="shared" si="1583"/>
        <v>-3.8052276734863673E-2</v>
      </c>
      <c r="AI761" s="9">
        <f t="shared" si="1584"/>
        <v>0.15220910693945469</v>
      </c>
      <c r="AJ761" s="8">
        <f t="shared" si="1585"/>
        <v>-1.3639373137260627E-5</v>
      </c>
      <c r="AK761" s="7">
        <f t="shared" si="1586"/>
        <v>1.804330837907387E-3</v>
      </c>
      <c r="AL761" s="7">
        <f t="shared" si="1587"/>
        <v>-8.5365174128072081E-4</v>
      </c>
      <c r="AM761" s="10">
        <f t="shared" si="1588"/>
        <v>9.3703972348940551E-4</v>
      </c>
      <c r="AN761" s="8"/>
      <c r="AO761" s="10">
        <f>Fixing!B761</f>
        <v>9.3703056843792091E-4</v>
      </c>
      <c r="AP761" s="11">
        <f t="shared" si="1589"/>
        <v>-9.1550514845972417E-9</v>
      </c>
      <c r="AR761" t="str">
        <f t="shared" si="1590"/>
        <v>7.49999999999988 -0.000853651741280721 -1.36393731372606E-05 0.00180433083790739 0.000937039723489406</v>
      </c>
    </row>
    <row r="762" spans="1:44" x14ac:dyDescent="0.3">
      <c r="A762" s="4">
        <f t="shared" si="1591"/>
        <v>7.5099999999998843</v>
      </c>
      <c r="B762" s="4">
        <f t="shared" si="1576"/>
        <v>1.179379262398567E-2</v>
      </c>
      <c r="C762">
        <f>(C$7*EXP(-$B$1*C$7)-B$7*EXP(-$B$1*B$7))*EXP(-C$7*$A762)</f>
        <v>1.1526031643613452E-2</v>
      </c>
      <c r="D762">
        <f>(D$7*EXP(-$B$1*D$7)-C$7*EXP(-$B$1*C$7))*EXP(-D$7*$A762)</f>
        <v>2.6168328760171856E-4</v>
      </c>
      <c r="E762">
        <f>(E$7*EXP(-$B$1*E$7)-D$7*EXP(-$B$1*D$7))*EXP(-E$7*$A762)</f>
        <v>5.9397736098205256E-6</v>
      </c>
      <c r="F762">
        <f>(F$7*EXP(-$B$1*F$7)-E$7*EXP(-$B$1*E$7))*EXP(-F$7*$A762)</f>
        <v>1.3479019763484831E-7</v>
      </c>
      <c r="G762">
        <f>(G$7*EXP(-$B$1*G$7)-F$7*EXP(-$B$1*F$7))*EXP(-G$7*$A762)</f>
        <v>3.0580027624736727E-9</v>
      </c>
      <c r="H762">
        <f>(H$7*EXP(-$B$1*H$7)-G$7*EXP(-$B$1*G$7))*EXP(-H$7*$A762)</f>
        <v>6.9359355961232523E-11</v>
      </c>
      <c r="I762">
        <f>(I$7*EXP(-$B$1*I$7)-H$7*EXP(-$B$1*H$7))*EXP(-I$7*$A762)</f>
        <v>1.5727371309280759E-12</v>
      </c>
      <c r="J762">
        <f>(J$7*EXP(-$B$1*J$7)-I$7*EXP(-$B$1*I$7))*EXP(-J$7*$A762)</f>
        <v>3.565227494538955E-14</v>
      </c>
      <c r="K762" s="3">
        <f t="shared" si="1577"/>
        <v>-7.4638454407161634E-15</v>
      </c>
      <c r="L762" s="3">
        <v>0</v>
      </c>
      <c r="M762" s="4">
        <f t="shared" si="1578"/>
        <v>-8.5143494203628576E-4</v>
      </c>
      <c r="N762" s="3">
        <f t="shared" ref="N762:W762" si="1682">-N$7*EXP(-($B$1+$A762)*N$7)*(N$7-M$7)*($B$4+IF(N$6=1,1,0)*$B$3)</f>
        <v>-8.350598268618923E-4</v>
      </c>
      <c r="O762" s="3">
        <f t="shared" si="1682"/>
        <v>-1.5749878890633615E-5</v>
      </c>
      <c r="P762" s="3">
        <f t="shared" si="1682"/>
        <v>-6.0511200825507548E-7</v>
      </c>
      <c r="Q762" s="3">
        <f t="shared" si="1682"/>
        <v>-1.9528712434219744E-8</v>
      </c>
      <c r="R762" s="3">
        <f t="shared" si="1682"/>
        <v>-5.787991477950278E-10</v>
      </c>
      <c r="S762" s="3">
        <f t="shared" si="1682"/>
        <v>-1.6307517826800408E-11</v>
      </c>
      <c r="T762" s="3">
        <f t="shared" si="1682"/>
        <v>-4.4427137536479899E-13</v>
      </c>
      <c r="U762" s="3">
        <f t="shared" si="1682"/>
        <v>-1.1816967532630015E-14</v>
      </c>
      <c r="V762" s="3">
        <f t="shared" si="1682"/>
        <v>-3.0872621454866485E-16</v>
      </c>
      <c r="W762" s="3">
        <f t="shared" si="1682"/>
        <v>-7.9540440286961662E-18</v>
      </c>
      <c r="X762" s="8">
        <f t="shared" si="1580"/>
        <v>3.5660786915580169E-4</v>
      </c>
      <c r="Y762" s="8">
        <f t="shared" ref="Y762:AF762" si="1683">(-EXP(-$B$1*Y$7)+EXP(-$B$1*X$7))*EXP(-Y$7*$A762)</f>
        <v>3.4838732198550377E-4</v>
      </c>
      <c r="Z762" s="8">
        <f t="shared" si="1683"/>
        <v>8.0310465948773263E-6</v>
      </c>
      <c r="AA762" s="8">
        <f t="shared" si="1683"/>
        <v>1.8513219436777917E-7</v>
      </c>
      <c r="AB762" s="8">
        <f t="shared" si="1683"/>
        <v>4.2676790610692731E-9</v>
      </c>
      <c r="AC762" s="8">
        <f t="shared" si="1683"/>
        <v>9.8378807805341988E-11</v>
      </c>
      <c r="AD762" s="8">
        <f t="shared" si="1683"/>
        <v>2.2678345036506629E-12</v>
      </c>
      <c r="AE762" s="8">
        <f t="shared" si="1683"/>
        <v>5.2278264503112037E-14</v>
      </c>
      <c r="AF762" s="8">
        <f t="shared" si="1683"/>
        <v>1.2051218618721288E-15</v>
      </c>
      <c r="AG762" s="3">
        <f t="shared" si="1582"/>
        <v>1.865961360179042E-15</v>
      </c>
      <c r="AH762" s="9">
        <f t="shared" si="1583"/>
        <v>-3.7957264857358744E-2</v>
      </c>
      <c r="AI762" s="9">
        <f t="shared" si="1584"/>
        <v>0.15182905942943498</v>
      </c>
      <c r="AJ762" s="8">
        <f t="shared" si="1585"/>
        <v>-1.3535859339765096E-5</v>
      </c>
      <c r="AK762" s="7">
        <f t="shared" si="1586"/>
        <v>1.7906404412055522E-3</v>
      </c>
      <c r="AL762" s="7">
        <f t="shared" si="1587"/>
        <v>-8.5143494203628576E-4</v>
      </c>
      <c r="AM762" s="10">
        <f t="shared" si="1588"/>
        <v>9.256696398295014E-4</v>
      </c>
      <c r="AN762" s="8"/>
      <c r="AO762" s="10">
        <f>Fixing!B762</f>
        <v>9.2566055531159773E-4</v>
      </c>
      <c r="AP762" s="11">
        <f t="shared" si="1589"/>
        <v>-9.0845179036682169E-9</v>
      </c>
      <c r="AR762" t="str">
        <f t="shared" si="1590"/>
        <v>7.50999999999988 -0.000851434942036286 -1.35358593397651E-05 0.00179064044120555 0.000925669639829501</v>
      </c>
    </row>
    <row r="763" spans="1:44" x14ac:dyDescent="0.3">
      <c r="A763" s="4">
        <f t="shared" si="1591"/>
        <v>7.5199999999998841</v>
      </c>
      <c r="B763" s="4">
        <f t="shared" si="1576"/>
        <v>1.1733611330780259E-2</v>
      </c>
      <c r="C763">
        <f>(C$7*EXP(-$B$1*C$7)-B$7*EXP(-$B$1*B$7))*EXP(-C$7*$A763)</f>
        <v>1.1468545320965128E-2</v>
      </c>
      <c r="D763">
        <f>(D$7*EXP(-$B$1*D$7)-C$7*EXP(-$B$1*C$7))*EXP(-D$7*$A763)</f>
        <v>2.5907949538501725E-4</v>
      </c>
      <c r="E763">
        <f>(E$7*EXP(-$B$1*E$7)-D$7*EXP(-$B$1*D$7))*EXP(-E$7*$A763)</f>
        <v>5.8513419015733799E-6</v>
      </c>
      <c r="F763">
        <f>(F$7*EXP(-$B$1*F$7)-E$7*EXP(-$B$1*E$7))*EXP(-F$7*$A763)</f>
        <v>1.3212117289643375E-7</v>
      </c>
      <c r="G763">
        <f>(G$7*EXP(-$B$1*G$7)-F$7*EXP(-$B$1*F$7))*EXP(-G$7*$A763)</f>
        <v>2.9825004052506006E-9</v>
      </c>
      <c r="H763">
        <f>(H$7*EXP(-$B$1*H$7)-G$7*EXP(-$B$1*G$7))*EXP(-H$7*$A763)</f>
        <v>6.730947720237912E-11</v>
      </c>
      <c r="I763">
        <f>(I$7*EXP(-$B$1*I$7)-H$7*EXP(-$B$1*H$7))*EXP(-I$7*$A763)</f>
        <v>1.5186434919735354E-12</v>
      </c>
      <c r="J763">
        <f>(J$7*EXP(-$B$1*J$7)-I$7*EXP(-$B$1*I$7))*EXP(-J$7*$A763)</f>
        <v>3.4254329249285274E-14</v>
      </c>
      <c r="K763" s="3">
        <f t="shared" si="1577"/>
        <v>-7.1354174461161048E-15</v>
      </c>
      <c r="L763" s="3">
        <v>0</v>
      </c>
      <c r="M763" s="4">
        <f t="shared" si="1578"/>
        <v>-8.492243486899802E-4</v>
      </c>
      <c r="N763" s="3">
        <f t="shared" ref="N763:W763" si="1684">-N$7*EXP(-($B$1+$A763)*N$7)*(N$7-M$7)*($B$4+IF(N$6=1,1,0)*$B$3)</f>
        <v>-8.3297478468342023E-4</v>
      </c>
      <c r="O763" s="3">
        <f t="shared" si="1684"/>
        <v>-1.5632196658957591E-5</v>
      </c>
      <c r="P763" s="3">
        <f t="shared" si="1684"/>
        <v>-5.9759518616498223E-7</v>
      </c>
      <c r="Q763" s="3">
        <f t="shared" si="1684"/>
        <v>-1.9189932933146343E-8</v>
      </c>
      <c r="R763" s="3">
        <f t="shared" si="1684"/>
        <v>-5.6592158284303667E-10</v>
      </c>
      <c r="S763" s="3">
        <f t="shared" si="1684"/>
        <v>-1.5865171228983242E-11</v>
      </c>
      <c r="T763" s="3">
        <f t="shared" si="1684"/>
        <v>-4.300646651705569E-13</v>
      </c>
      <c r="U763" s="3">
        <f t="shared" si="1684"/>
        <v>-1.1382037161817448E-14</v>
      </c>
      <c r="V763" s="3">
        <f t="shared" si="1684"/>
        <v>-2.9588026047981556E-16</v>
      </c>
      <c r="W763" s="3">
        <f t="shared" si="1684"/>
        <v>-7.5850596895226988E-18</v>
      </c>
      <c r="X763" s="8">
        <f t="shared" si="1580"/>
        <v>3.5478752662667409E-4</v>
      </c>
      <c r="Y763" s="8">
        <f t="shared" ref="Y763:AF763" si="1685">(-EXP(-$B$1*Y$7)+EXP(-$B$1*X$7))*EXP(-Y$7*$A763)</f>
        <v>3.4664973296809543E-4</v>
      </c>
      <c r="Z763" s="8">
        <f t="shared" si="1685"/>
        <v>7.9511363460901212E-6</v>
      </c>
      <c r="AA763" s="8">
        <f t="shared" si="1685"/>
        <v>1.8237593507661404E-7</v>
      </c>
      <c r="AB763" s="8">
        <f t="shared" si="1685"/>
        <v>4.1831733537591231E-9</v>
      </c>
      <c r="AC763" s="8">
        <f t="shared" si="1685"/>
        <v>9.5949826386080481E-11</v>
      </c>
      <c r="AD763" s="8">
        <f t="shared" si="1685"/>
        <v>2.2008098648949816E-12</v>
      </c>
      <c r="AE763" s="8">
        <f t="shared" si="1685"/>
        <v>5.0480175356750653E-14</v>
      </c>
      <c r="AF763" s="8">
        <f t="shared" si="1685"/>
        <v>1.1578683577783272E-15</v>
      </c>
      <c r="AG763" s="3">
        <f t="shared" si="1582"/>
        <v>1.783854361529027E-15</v>
      </c>
      <c r="AH763" s="9">
        <f t="shared" si="1583"/>
        <v>-3.7862490212882738E-2</v>
      </c>
      <c r="AI763" s="9">
        <f t="shared" si="1584"/>
        <v>0.15144996085153095</v>
      </c>
      <c r="AJ763" s="8">
        <f t="shared" si="1585"/>
        <v>-1.3433139254555322E-5</v>
      </c>
      <c r="AK763" s="7">
        <f t="shared" si="1586"/>
        <v>1.7770549766937501E-3</v>
      </c>
      <c r="AL763" s="7">
        <f t="shared" si="1587"/>
        <v>-8.492243486899802E-4</v>
      </c>
      <c r="AM763" s="10">
        <f t="shared" si="1588"/>
        <v>9.1439748874921456E-4</v>
      </c>
      <c r="AN763" s="8"/>
      <c r="AO763" s="10">
        <f>Fixing!B763</f>
        <v>9.1438847421310805E-4</v>
      </c>
      <c r="AP763" s="11">
        <f t="shared" si="1589"/>
        <v>-9.0145361065097768E-9</v>
      </c>
      <c r="AR763" t="str">
        <f t="shared" si="1590"/>
        <v>7.51999999999988 -0.00084922434868998 -1.34331392545553E-05 0.00177705497669375 0.000914397488749215</v>
      </c>
    </row>
    <row r="764" spans="1:44" x14ac:dyDescent="0.3">
      <c r="A764" s="4">
        <f t="shared" si="1591"/>
        <v>7.5299999999998839</v>
      </c>
      <c r="B764" s="4">
        <f t="shared" si="1576"/>
        <v>1.1673744031324124E-2</v>
      </c>
      <c r="C764">
        <f>(C$7*EXP(-$B$1*C$7)-B$7*EXP(-$B$1*B$7))*EXP(-C$7*$A764)</f>
        <v>1.141134571254715E-2</v>
      </c>
      <c r="D764">
        <f>(D$7*EXP(-$B$1*D$7)-C$7*EXP(-$B$1*C$7))*EXP(-D$7*$A764)</f>
        <v>2.5650161133375474E-4</v>
      </c>
      <c r="E764">
        <f>(E$7*EXP(-$B$1*E$7)-D$7*EXP(-$B$1*D$7))*EXP(-E$7*$A764)</f>
        <v>5.7642267699396321E-6</v>
      </c>
      <c r="F764">
        <f>(F$7*EXP(-$B$1*F$7)-E$7*EXP(-$B$1*E$7))*EXP(-F$7*$A764)</f>
        <v>1.2950499838881683E-7</v>
      </c>
      <c r="G764">
        <f>(G$7*EXP(-$B$1*G$7)-F$7*EXP(-$B$1*F$7))*EXP(-G$7*$A764)</f>
        <v>2.9088622078694234E-9</v>
      </c>
      <c r="H764">
        <f>(H$7*EXP(-$B$1*H$7)-G$7*EXP(-$B$1*G$7))*EXP(-H$7*$A764)</f>
        <v>6.5320181516534118E-11</v>
      </c>
      <c r="I764">
        <f>(I$7*EXP(-$B$1*I$7)-H$7*EXP(-$B$1*H$7))*EXP(-I$7*$A764)</f>
        <v>1.4664103812139551E-12</v>
      </c>
      <c r="J764">
        <f>(J$7*EXP(-$B$1*J$7)-I$7*EXP(-$B$1*I$7))*EXP(-J$7*$A764)</f>
        <v>3.291119778795985E-14</v>
      </c>
      <c r="K764" s="3">
        <f t="shared" si="1577"/>
        <v>-6.8214411103150068E-15</v>
      </c>
      <c r="L764" s="3">
        <v>0</v>
      </c>
      <c r="M764" s="4">
        <f t="shared" si="1578"/>
        <v>-8.4701994030548405E-4</v>
      </c>
      <c r="N764" s="3">
        <f t="shared" ref="N764:W764" si="1686">-N$7*EXP(-($B$1+$A764)*N$7)*(N$7-M$7)*($B$4+IF(N$6=1,1,0)*$B$3)</f>
        <v>-8.3089494860006362E-4</v>
      </c>
      <c r="O764" s="3">
        <f t="shared" si="1686"/>
        <v>-1.551539374246542E-5</v>
      </c>
      <c r="P764" s="3">
        <f t="shared" si="1686"/>
        <v>-5.9017173953854519E-7</v>
      </c>
      <c r="Q764" s="3">
        <f t="shared" si="1686"/>
        <v>-1.8857030499019069E-8</v>
      </c>
      <c r="R764" s="3">
        <f t="shared" si="1686"/>
        <v>-5.5333052777919188E-10</v>
      </c>
      <c r="S764" s="3">
        <f t="shared" si="1686"/>
        <v>-1.5434823423053266E-11</v>
      </c>
      <c r="T764" s="3">
        <f t="shared" si="1686"/>
        <v>-4.1631225076428334E-13</v>
      </c>
      <c r="U764" s="3">
        <f t="shared" si="1686"/>
        <v>-1.0963114656553534E-14</v>
      </c>
      <c r="V764" s="3">
        <f t="shared" si="1686"/>
        <v>-2.8356882057971032E-16</v>
      </c>
      <c r="W764" s="3">
        <f t="shared" si="1686"/>
        <v>-7.233192359264955E-18</v>
      </c>
      <c r="X764" s="8">
        <f t="shared" si="1580"/>
        <v>3.5297668824988581E-4</v>
      </c>
      <c r="Y764" s="8">
        <f t="shared" ref="Y764:AF764" si="1687">(-EXP(-$B$1*Y$7)+EXP(-$B$1*X$7))*EXP(-Y$7*$A764)</f>
        <v>3.4492081021206597E-4</v>
      </c>
      <c r="Z764" s="8">
        <f t="shared" si="1687"/>
        <v>7.8720212175634933E-6</v>
      </c>
      <c r="AA764" s="8">
        <f t="shared" si="1687"/>
        <v>1.7966071114024573E-7</v>
      </c>
      <c r="AB764" s="8">
        <f t="shared" si="1687"/>
        <v>4.1003409715668632E-9</v>
      </c>
      <c r="AC764" s="8">
        <f t="shared" si="1687"/>
        <v>9.3580816731741749E-11</v>
      </c>
      <c r="AD764" s="8">
        <f t="shared" si="1687"/>
        <v>2.1357661035768357E-12</v>
      </c>
      <c r="AE764" s="8">
        <f t="shared" si="1687"/>
        <v>4.8743930738110336E-14</v>
      </c>
      <c r="AF764" s="8">
        <f t="shared" si="1687"/>
        <v>1.1124676900820614E-15</v>
      </c>
      <c r="AG764" s="3">
        <f t="shared" si="1582"/>
        <v>1.7053602775787513E-15</v>
      </c>
      <c r="AH764" s="9">
        <f t="shared" si="1583"/>
        <v>-3.7767952209093805E-2</v>
      </c>
      <c r="AI764" s="9">
        <f t="shared" si="1584"/>
        <v>0.15107180883637522</v>
      </c>
      <c r="AJ764" s="8">
        <f t="shared" si="1585"/>
        <v>-1.3331206692745891E-5</v>
      </c>
      <c r="AK764" s="7">
        <f t="shared" si="1586"/>
        <v>1.7635736267049742E-3</v>
      </c>
      <c r="AL764" s="7">
        <f t="shared" si="1587"/>
        <v>-8.4701994030548405E-4</v>
      </c>
      <c r="AM764" s="10">
        <f t="shared" si="1588"/>
        <v>9.0322247970674424E-4</v>
      </c>
      <c r="AN764" s="8"/>
      <c r="AO764" s="10">
        <f>Fixing!B764</f>
        <v>9.0321353459944104E-4</v>
      </c>
      <c r="AP764" s="11">
        <f t="shared" si="1589"/>
        <v>-8.9451073031999659E-9</v>
      </c>
      <c r="AR764" t="str">
        <f t="shared" si="1590"/>
        <v>7.52999999999988 -0.000847019940305484 -1.33312066927459E-05 0.00176357362670497 0.000903222479706744</v>
      </c>
    </row>
    <row r="765" spans="1:44" x14ac:dyDescent="0.3">
      <c r="A765" s="4">
        <f t="shared" si="1591"/>
        <v>7.5399999999998837</v>
      </c>
      <c r="B765" s="4">
        <f t="shared" si="1576"/>
        <v>1.1614189017137854E-2</v>
      </c>
      <c r="C765">
        <f>(C$7*EXP(-$B$1*C$7)-B$7*EXP(-$B$1*B$7))*EXP(-C$7*$A765)</f>
        <v>1.1354431388366327E-2</v>
      </c>
      <c r="D765">
        <f>(D$7*EXP(-$B$1*D$7)-C$7*EXP(-$B$1*C$7))*EXP(-D$7*$A765)</f>
        <v>2.539493776573776E-4</v>
      </c>
      <c r="E765">
        <f>(E$7*EXP(-$B$1*E$7)-D$7*EXP(-$B$1*D$7))*EXP(-E$7*$A765)</f>
        <v>5.6784086136471344E-6</v>
      </c>
      <c r="F765">
        <f>(F$7*EXP(-$B$1*F$7)-E$7*EXP(-$B$1*E$7))*EXP(-F$7*$A765)</f>
        <v>1.2694062760731179E-7</v>
      </c>
      <c r="G765">
        <f>(G$7*EXP(-$B$1*G$7)-F$7*EXP(-$B$1*F$7))*EXP(-G$7*$A765)</f>
        <v>2.8370421440596726E-9</v>
      </c>
      <c r="H765">
        <f>(H$7*EXP(-$B$1*H$7)-G$7*EXP(-$B$1*G$7))*EXP(-H$7*$A765)</f>
        <v>6.3389678403298495E-11</v>
      </c>
      <c r="I765">
        <f>(I$7*EXP(-$B$1*I$7)-H$7*EXP(-$B$1*H$7))*EXP(-I$7*$A765)</f>
        <v>1.4159738065565175E-12</v>
      </c>
      <c r="J765">
        <f>(J$7*EXP(-$B$1*J$7)-I$7*EXP(-$B$1*I$7))*EXP(-J$7*$A765)</f>
        <v>3.1620731264525158E-14</v>
      </c>
      <c r="K765" s="3">
        <f t="shared" si="1577"/>
        <v>-6.5212805239339153E-15</v>
      </c>
      <c r="L765" s="3">
        <v>0</v>
      </c>
      <c r="M765" s="4">
        <f t="shared" si="1578"/>
        <v>-8.4482169604502277E-4</v>
      </c>
      <c r="N765" s="3">
        <f t="shared" ref="N765:W765" si="1688">-N$7*EXP(-($B$1+$A765)*N$7)*(N$7-M$7)*($B$4+IF(N$6=1,1,0)*$B$3)</f>
        <v>-8.2882030561284067E-4</v>
      </c>
      <c r="O765" s="3">
        <f t="shared" si="1688"/>
        <v>-1.5399463570962229E-5</v>
      </c>
      <c r="P765" s="3">
        <f t="shared" si="1688"/>
        <v>-5.828405084471248E-7</v>
      </c>
      <c r="Q765" s="3">
        <f t="shared" si="1688"/>
        <v>-1.852990317786559E-8</v>
      </c>
      <c r="R765" s="3">
        <f t="shared" si="1688"/>
        <v>-5.4101960811294613E-10</v>
      </c>
      <c r="S765" s="3">
        <f t="shared" si="1688"/>
        <v>-1.5016148937971616E-11</v>
      </c>
      <c r="T765" s="3">
        <f t="shared" si="1688"/>
        <v>-4.0299960487962711E-13</v>
      </c>
      <c r="U765" s="3">
        <f t="shared" si="1688"/>
        <v>-1.0559610838025674E-14</v>
      </c>
      <c r="V765" s="3">
        <f t="shared" si="1688"/>
        <v>-2.7176965396261339E-16</v>
      </c>
      <c r="W765" s="3">
        <f t="shared" si="1688"/>
        <v>-6.8976479879779561E-18</v>
      </c>
      <c r="X765" s="8">
        <f t="shared" si="1580"/>
        <v>3.5117530224508677E-4</v>
      </c>
      <c r="Y765" s="8">
        <f t="shared" ref="Y765:AF765" si="1689">(-EXP(-$B$1*Y$7)+EXP(-$B$1*X$7))*EXP(-Y$7*$A765)</f>
        <v>3.4320051049425645E-4</v>
      </c>
      <c r="Z765" s="8">
        <f t="shared" si="1689"/>
        <v>7.793693297718661E-6</v>
      </c>
      <c r="AA765" s="8">
        <f t="shared" si="1689"/>
        <v>1.7698591162183321E-7</v>
      </c>
      <c r="AB765" s="8">
        <f t="shared" si="1689"/>
        <v>4.019148780435174E-9</v>
      </c>
      <c r="AC765" s="8">
        <f t="shared" si="1689"/>
        <v>9.1270298134174695E-11</v>
      </c>
      <c r="AD765" s="8">
        <f t="shared" si="1689"/>
        <v>2.0726446759204454E-12</v>
      </c>
      <c r="AE765" s="8">
        <f t="shared" si="1689"/>
        <v>4.7067403530403007E-14</v>
      </c>
      <c r="AF765" s="8">
        <f t="shared" si="1689"/>
        <v>1.0688472080290252E-15</v>
      </c>
      <c r="AG765" s="3">
        <f t="shared" si="1582"/>
        <v>1.6303201309834798E-15</v>
      </c>
      <c r="AH765" s="9">
        <f t="shared" si="1583"/>
        <v>-3.7673650255129122E-2</v>
      </c>
      <c r="AI765" s="9">
        <f t="shared" si="1584"/>
        <v>0.15069460102051649</v>
      </c>
      <c r="AJ765" s="8">
        <f t="shared" si="1585"/>
        <v>-1.3230055515020659E-5</v>
      </c>
      <c r="AK765" s="7">
        <f t="shared" si="1586"/>
        <v>1.7501955801144534E-3</v>
      </c>
      <c r="AL765" s="7">
        <f t="shared" si="1587"/>
        <v>-8.4482169604502277E-4</v>
      </c>
      <c r="AM765" s="10">
        <f t="shared" si="1588"/>
        <v>8.9214382855440995E-4</v>
      </c>
      <c r="AN765" s="8"/>
      <c r="AO765" s="10">
        <f>Fixing!B765</f>
        <v>8.921349523338981E-4</v>
      </c>
      <c r="AP765" s="11">
        <f t="shared" si="1589"/>
        <v>-8.8762205118549792E-9</v>
      </c>
      <c r="AR765" t="str">
        <f t="shared" si="1590"/>
        <v>7.53999999999988 -0.000844821696045023 -1.32300555150207E-05 0.00175019558011445 0.00089214382855441</v>
      </c>
    </row>
    <row r="766" spans="1:44" x14ac:dyDescent="0.3">
      <c r="A766" s="4">
        <f t="shared" si="1591"/>
        <v>7.5499999999998835</v>
      </c>
      <c r="B766" s="4">
        <f t="shared" si="1576"/>
        <v>1.1554944589752971E-2</v>
      </c>
      <c r="C766">
        <f>(C$7*EXP(-$B$1*C$7)-B$7*EXP(-$B$1*B$7))*EXP(-C$7*$A766)</f>
        <v>1.1297800925561591E-2</v>
      </c>
      <c r="D766">
        <f>(D$7*EXP(-$B$1*D$7)-C$7*EXP(-$B$1*C$7))*EXP(-D$7*$A766)</f>
        <v>2.5142253913039143E-4</v>
      </c>
      <c r="E766">
        <f>(E$7*EXP(-$B$1*E$7)-D$7*EXP(-$B$1*D$7))*EXP(-E$7*$A766)</f>
        <v>5.5938681232486639E-6</v>
      </c>
      <c r="F766">
        <f>(F$7*EXP(-$B$1*F$7)-E$7*EXP(-$B$1*E$7))*EXP(-F$7*$A766)</f>
        <v>1.2442703476941394E-7</v>
      </c>
      <c r="G766">
        <f>(G$7*EXP(-$B$1*G$7)-F$7*EXP(-$B$1*F$7))*EXP(-G$7*$A766)</f>
        <v>2.766995323943516E-9</v>
      </c>
      <c r="H766">
        <f>(H$7*EXP(-$B$1*H$7)-G$7*EXP(-$B$1*G$7))*EXP(-H$7*$A766)</f>
        <v>6.1516230279557287E-11</v>
      </c>
      <c r="I766">
        <f>(I$7*EXP(-$B$1*I$7)-H$7*EXP(-$B$1*H$7))*EXP(-I$7*$A766)</f>
        <v>1.3672719768898167E-12</v>
      </c>
      <c r="J766">
        <f>(J$7*EXP(-$B$1*J$7)-I$7*EXP(-$B$1*I$7))*EXP(-J$7*$A766)</f>
        <v>3.0380864657229481E-14</v>
      </c>
      <c r="K766" s="3">
        <f t="shared" si="1577"/>
        <v>-6.2343277592080997E-15</v>
      </c>
      <c r="L766" s="3">
        <v>0</v>
      </c>
      <c r="M766" s="4">
        <f t="shared" si="1578"/>
        <v>-8.4262959516869938E-4</v>
      </c>
      <c r="N766" s="3">
        <f t="shared" ref="N766:W766" si="1690">-N$7*EXP(-($B$1+$A766)*N$7)*(N$7-M$7)*($B$4+IF(N$6=1,1,0)*$B$3)</f>
        <v>-8.2675084275522575E-4</v>
      </c>
      <c r="O766" s="3">
        <f t="shared" si="1690"/>
        <v>-1.5284399623345335E-5</v>
      </c>
      <c r="P766" s="3">
        <f t="shared" si="1690"/>
        <v>-5.7560034737094731E-7</v>
      </c>
      <c r="Q766" s="3">
        <f t="shared" si="1690"/>
        <v>-1.8208450784386964E-8</v>
      </c>
      <c r="R766" s="3">
        <f t="shared" si="1690"/>
        <v>-5.2898259117828851E-10</v>
      </c>
      <c r="S766" s="3">
        <f t="shared" si="1690"/>
        <v>-1.4608831131204522E-11</v>
      </c>
      <c r="T766" s="3">
        <f t="shared" si="1690"/>
        <v>-3.9011266479662538E-13</v>
      </c>
      <c r="U766" s="3">
        <f t="shared" si="1690"/>
        <v>-1.0170958212490639E-14</v>
      </c>
      <c r="V766" s="3">
        <f t="shared" si="1690"/>
        <v>-2.6046144517569651E-16</v>
      </c>
      <c r="W766" s="3">
        <f t="shared" si="1690"/>
        <v>-6.5776693613179704E-18</v>
      </c>
      <c r="X766" s="8">
        <f t="shared" si="1580"/>
        <v>3.4938331713601465E-4</v>
      </c>
      <c r="Y766" s="8">
        <f t="shared" ref="Y766:AF766" si="1691">(-EXP(-$B$1*Y$7)+EXP(-$B$1*X$7))*EXP(-Y$7*$A766)</f>
        <v>3.4148879080708435E-4</v>
      </c>
      <c r="Z766" s="8">
        <f t="shared" si="1691"/>
        <v>7.7161447536983674E-6</v>
      </c>
      <c r="AA766" s="8">
        <f t="shared" si="1691"/>
        <v>1.7435093468020028E-7</v>
      </c>
      <c r="AB766" s="8">
        <f t="shared" si="1691"/>
        <v>3.9395643024050228E-9</v>
      </c>
      <c r="AC766" s="8">
        <f t="shared" si="1691"/>
        <v>8.9016826444041742E-11</v>
      </c>
      <c r="AD766" s="8">
        <f t="shared" si="1691"/>
        <v>2.0113887683800894E-12</v>
      </c>
      <c r="AE766" s="8">
        <f t="shared" si="1691"/>
        <v>4.5448539778137644E-14</v>
      </c>
      <c r="AF766" s="8">
        <f t="shared" si="1691"/>
        <v>1.0269371095417347E-15</v>
      </c>
      <c r="AG766" s="3">
        <f t="shared" si="1582"/>
        <v>1.5585819398020245E-15</v>
      </c>
      <c r="AH766" s="9">
        <f t="shared" si="1583"/>
        <v>-3.7579583761601171E-2</v>
      </c>
      <c r="AI766" s="9">
        <f t="shared" si="1584"/>
        <v>0.15031833504640468</v>
      </c>
      <c r="AJ766" s="8">
        <f t="shared" si="1585"/>
        <v>-1.3129679631218929E-5</v>
      </c>
      <c r="AK766" s="7">
        <f t="shared" si="1586"/>
        <v>1.7369200322851282E-3</v>
      </c>
      <c r="AL766" s="7">
        <f t="shared" si="1587"/>
        <v>-8.4262959516869938E-4</v>
      </c>
      <c r="AM766" s="10">
        <f t="shared" si="1588"/>
        <v>8.8116075748520995E-4</v>
      </c>
      <c r="AN766" s="8"/>
      <c r="AO766" s="10">
        <f>Fixing!B766</f>
        <v>8.811519496096645E-4</v>
      </c>
      <c r="AP766" s="11">
        <f t="shared" si="1589"/>
        <v>-8.8078755454499419E-9</v>
      </c>
      <c r="AR766" t="str">
        <f t="shared" si="1590"/>
        <v>7.54999999999988 -0.000842629595168699 -1.31296796312189E-05 0.00173692003228513 0.00088116075748521</v>
      </c>
    </row>
    <row r="767" spans="1:44" x14ac:dyDescent="0.3">
      <c r="A767" s="4">
        <f t="shared" si="1591"/>
        <v>7.5599999999998833</v>
      </c>
      <c r="B767" s="4">
        <f t="shared" si="1576"/>
        <v>1.1496009060646033E-2</v>
      </c>
      <c r="C767">
        <f>(C$7*EXP(-$B$1*C$7)-B$7*EXP(-$B$1*B$7))*EXP(-C$7*$A767)</f>
        <v>1.1241452908368421E-2</v>
      </c>
      <c r="D767">
        <f>(D$7*EXP(-$B$1*D$7)-C$7*EXP(-$B$1*C$7))*EXP(-D$7*$A767)</f>
        <v>2.4892084306683783E-4</v>
      </c>
      <c r="E767">
        <f>(E$7*EXP(-$B$1*E$7)-D$7*EXP(-$B$1*D$7))*EXP(-E$7*$A767)</f>
        <v>5.5105862767772323E-6</v>
      </c>
      <c r="F767">
        <f>(F$7*EXP(-$B$1*F$7)-E$7*EXP(-$B$1*E$7))*EXP(-F$7*$A767)</f>
        <v>1.2196321440447311E-7</v>
      </c>
      <c r="G767">
        <f>(G$7*EXP(-$B$1*G$7)-F$7*EXP(-$B$1*F$7))*EXP(-G$7*$A767)</f>
        <v>2.6986779659781621E-9</v>
      </c>
      <c r="H767">
        <f>(H$7*EXP(-$B$1*H$7)-G$7*EXP(-$B$1*G$7))*EXP(-H$7*$A767)</f>
        <v>5.96981509155378E-11</v>
      </c>
      <c r="I767">
        <f>(I$7*EXP(-$B$1*I$7)-H$7*EXP(-$B$1*H$7))*EXP(-I$7*$A767)</f>
        <v>1.3202452263819971E-12</v>
      </c>
      <c r="J767">
        <f>(J$7*EXP(-$B$1*J$7)-I$7*EXP(-$B$1*I$7))*EXP(-J$7*$A767)</f>
        <v>2.9189613914982176E-14</v>
      </c>
      <c r="K767" s="3">
        <f t="shared" si="1577"/>
        <v>-5.9600016387251261E-15</v>
      </c>
      <c r="L767" s="3">
        <v>0</v>
      </c>
      <c r="M767" s="4">
        <f t="shared" si="1578"/>
        <v>-8.4044361703383328E-4</v>
      </c>
      <c r="N767" s="3">
        <f t="shared" ref="N767:W767" si="1692">-N$7*EXP(-($B$1+$A767)*N$7)*(N$7-M$7)*($B$4+IF(N$6=1,1,0)*$B$3)</f>
        <v>-8.2468654709306935E-4</v>
      </c>
      <c r="O767" s="3">
        <f t="shared" si="1692"/>
        <v>-1.5170195427237312E-5</v>
      </c>
      <c r="P767" s="3">
        <f t="shared" si="1692"/>
        <v>-5.6845012502011371E-7</v>
      </c>
      <c r="Q767" s="3">
        <f t="shared" si="1692"/>
        <v>-1.7892574871275305E-8</v>
      </c>
      <c r="R767" s="3">
        <f t="shared" si="1692"/>
        <v>-5.1721338297830792E-10</v>
      </c>
      <c r="S767" s="3">
        <f t="shared" si="1692"/>
        <v>-1.421256194924762E-11</v>
      </c>
      <c r="T767" s="3">
        <f t="shared" si="1692"/>
        <v>-3.7763781748664882E-13</v>
      </c>
      <c r="U767" s="3">
        <f t="shared" si="1692"/>
        <v>-9.7966101731427521E-15</v>
      </c>
      <c r="V767" s="3">
        <f t="shared" si="1692"/>
        <v>-2.4962376569219514E-16</v>
      </c>
      <c r="W767" s="3">
        <f t="shared" si="1692"/>
        <v>-6.2725343917564136E-18</v>
      </c>
      <c r="X767" s="8">
        <f t="shared" si="1580"/>
        <v>3.4760068174848746E-4</v>
      </c>
      <c r="Y767" s="8">
        <f t="shared" ref="Y767:AF767" si="1693">(-EXP(-$B$1*Y$7)+EXP(-$B$1*X$7))*EXP(-Y$7*$A767)</f>
        <v>3.397856083574683E-4</v>
      </c>
      <c r="Z767" s="8">
        <f t="shared" si="1693"/>
        <v>7.6393678305835859E-6</v>
      </c>
      <c r="AA767" s="8">
        <f t="shared" si="1693"/>
        <v>1.7175518743441888E-7</v>
      </c>
      <c r="AB767" s="8">
        <f t="shared" si="1693"/>
        <v>3.8615557026240575E-9</v>
      </c>
      <c r="AC767" s="8">
        <f t="shared" si="1693"/>
        <v>8.6818993168179839E-11</v>
      </c>
      <c r="AD767" s="8">
        <f t="shared" si="1693"/>
        <v>1.9519432465040905E-12</v>
      </c>
      <c r="AE767" s="8">
        <f t="shared" si="1693"/>
        <v>4.3885356170767162E-14</v>
      </c>
      <c r="AF767" s="8">
        <f t="shared" si="1693"/>
        <v>9.8667032952131176E-16</v>
      </c>
      <c r="AG767" s="3">
        <f t="shared" si="1582"/>
        <v>1.4900004096812809E-15</v>
      </c>
      <c r="AH767" s="9">
        <f t="shared" si="1583"/>
        <v>-3.7485752140594061E-2</v>
      </c>
      <c r="AI767" s="9">
        <f t="shared" si="1584"/>
        <v>0.14994300856237625</v>
      </c>
      <c r="AJ767" s="8">
        <f t="shared" si="1585"/>
        <v>-1.3030072999925319E-5</v>
      </c>
      <c r="AK767" s="7">
        <f t="shared" si="1586"/>
        <v>1.7237461850136031E-3</v>
      </c>
      <c r="AL767" s="7">
        <f t="shared" si="1587"/>
        <v>-8.4044361703383328E-4</v>
      </c>
      <c r="AM767" s="10">
        <f t="shared" si="1588"/>
        <v>8.702724949798445E-4</v>
      </c>
      <c r="AN767" s="8"/>
      <c r="AO767" s="10">
        <f>Fixing!B767</f>
        <v>8.7026375491314461E-4</v>
      </c>
      <c r="AP767" s="11">
        <f t="shared" si="1589"/>
        <v>-8.7400666998888044E-9</v>
      </c>
      <c r="AR767" t="str">
        <f t="shared" si="1590"/>
        <v>7.55999999999988 -0.000840443617033833 -1.30300729999253E-05 0.0017237461850136 0.000870272494979844</v>
      </c>
    </row>
    <row r="768" spans="1:44" x14ac:dyDescent="0.3">
      <c r="A768" s="4">
        <f t="shared" si="1591"/>
        <v>7.569999999999883</v>
      </c>
      <c r="B768" s="4">
        <f t="shared" si="1576"/>
        <v>1.1437380751173251E-2</v>
      </c>
      <c r="C768">
        <f>(C$7*EXP(-$B$1*C$7)-B$7*EXP(-$B$1*B$7))*EXP(-C$7*$A768)</f>
        <v>1.1185385928083451E-2</v>
      </c>
      <c r="D768">
        <f>(D$7*EXP(-$B$1*D$7)-C$7*EXP(-$B$1*C$7))*EXP(-D$7*$A768)</f>
        <v>2.4644403929502564E-4</v>
      </c>
      <c r="E768">
        <f>(E$7*EXP(-$B$1*E$7)-D$7*EXP(-$B$1*D$7))*EXP(-E$7*$A768)</f>
        <v>5.4285443354660453E-6</v>
      </c>
      <c r="F768">
        <f>(F$7*EXP(-$B$1*F$7)-E$7*EXP(-$B$1*E$7))*EXP(-F$7*$A768)</f>
        <v>1.1954818095149196E-7</v>
      </c>
      <c r="G768">
        <f>(G$7*EXP(-$B$1*G$7)-F$7*EXP(-$B$1*F$7))*EXP(-G$7*$A768)</f>
        <v>2.6320473695909649E-9</v>
      </c>
      <c r="H768">
        <f>(H$7*EXP(-$B$1*H$7)-G$7*EXP(-$B$1*G$7))*EXP(-H$7*$A768)</f>
        <v>5.7933803917088578E-11</v>
      </c>
      <c r="I768">
        <f>(I$7*EXP(-$B$1*I$7)-H$7*EXP(-$B$1*H$7))*EXP(-I$7*$A768)</f>
        <v>1.2748359413826534E-12</v>
      </c>
      <c r="J768">
        <f>(J$7*EXP(-$B$1*J$7)-I$7*EXP(-$B$1*I$7))*EXP(-J$7*$A768)</f>
        <v>2.8045072782448597E-14</v>
      </c>
      <c r="K768" s="3">
        <f t="shared" si="1577"/>
        <v>-5.6977465583423553E-15</v>
      </c>
      <c r="L768" s="3">
        <v>0</v>
      </c>
      <c r="M768" s="4">
        <f t="shared" si="1578"/>
        <v>-8.3826374109430572E-4</v>
      </c>
      <c r="N768" s="3">
        <f t="shared" ref="N768:W768" si="1694">-N$7*EXP(-($B$1+$A768)*N$7)*(N$7-M$7)*($B$4+IF(N$6=1,1,0)*$B$3)</f>
        <v>-8.2262740572451674E-4</v>
      </c>
      <c r="O768" s="3">
        <f t="shared" si="1694"/>
        <v>-1.5056844558622049E-5</v>
      </c>
      <c r="P768" s="3">
        <f t="shared" si="1694"/>
        <v>-5.6138872415783623E-7</v>
      </c>
      <c r="Q768" s="3">
        <f t="shared" si="1694"/>
        <v>-1.7582178699063384E-8</v>
      </c>
      <c r="R768" s="3">
        <f t="shared" si="1694"/>
        <v>-5.0570602509999112E-10</v>
      </c>
      <c r="S768" s="3">
        <f t="shared" si="1694"/>
        <v>-1.3827041694645578E-11</v>
      </c>
      <c r="T768" s="3">
        <f t="shared" si="1694"/>
        <v>-3.655618852323739E-13</v>
      </c>
      <c r="U768" s="3">
        <f t="shared" si="1694"/>
        <v>-9.4360402313580983E-15</v>
      </c>
      <c r="V768" s="3">
        <f t="shared" si="1694"/>
        <v>-2.3923703700683375E-16</v>
      </c>
      <c r="W768" s="3">
        <f t="shared" si="1694"/>
        <v>-5.9815544890635064E-18</v>
      </c>
      <c r="X768" s="8">
        <f t="shared" si="1580"/>
        <v>3.458273452084109E-4</v>
      </c>
      <c r="Y768" s="8">
        <f t="shared" ref="Y768:AF768" si="1695">(-EXP(-$B$1*Y$7)+EXP(-$B$1*X$7))*EXP(-Y$7*$A768)</f>
        <v>3.3809092056575832E-4</v>
      </c>
      <c r="Z768" s="8">
        <f t="shared" si="1695"/>
        <v>7.5633548506180247E-6</v>
      </c>
      <c r="AA768" s="8">
        <f t="shared" si="1695"/>
        <v>1.6919808583040815E-7</v>
      </c>
      <c r="AB768" s="8">
        <f t="shared" si="1695"/>
        <v>3.7850917766122382E-9</v>
      </c>
      <c r="AC768" s="8">
        <f t="shared" si="1695"/>
        <v>8.4675424589246019E-11</v>
      </c>
      <c r="AD768" s="8">
        <f t="shared" si="1695"/>
        <v>1.8942546053100736E-12</v>
      </c>
      <c r="AE768" s="8">
        <f t="shared" si="1695"/>
        <v>4.2375937612885189E-14</v>
      </c>
      <c r="AF768" s="8">
        <f t="shared" si="1695"/>
        <v>9.4798243252902005E-16</v>
      </c>
      <c r="AG768" s="3">
        <f t="shared" si="1582"/>
        <v>1.4244366395855896E-15</v>
      </c>
      <c r="AH768" s="9">
        <f t="shared" si="1583"/>
        <v>-3.7392154805659855E-2</v>
      </c>
      <c r="AI768" s="9">
        <f t="shared" si="1584"/>
        <v>0.14956861922263942</v>
      </c>
      <c r="AJ768" s="8">
        <f t="shared" si="1585"/>
        <v>-1.2931229628063272E-5</v>
      </c>
      <c r="AK768" s="7">
        <f t="shared" si="1586"/>
        <v>1.7106732464765777E-3</v>
      </c>
      <c r="AL768" s="7">
        <f t="shared" si="1587"/>
        <v>-8.3826374109430572E-4</v>
      </c>
      <c r="AM768" s="10">
        <f t="shared" si="1588"/>
        <v>8.5947827575420875E-4</v>
      </c>
      <c r="AN768" s="8"/>
      <c r="AO768" s="10">
        <f>Fixing!B768</f>
        <v>8.5946960296293486E-4</v>
      </c>
      <c r="AP768" s="11">
        <f t="shared" si="1589"/>
        <v>-8.6727912738818538E-9</v>
      </c>
      <c r="AR768" t="str">
        <f t="shared" si="1590"/>
        <v>7.56999999999988 -0.000838263741094306 -1.29312296280633E-05 0.00171067324647658 0.000859478275754209</v>
      </c>
    </row>
    <row r="769" spans="1:44" x14ac:dyDescent="0.3">
      <c r="A769" s="4">
        <f t="shared" si="1591"/>
        <v>7.5799999999998828</v>
      </c>
      <c r="B769" s="4">
        <f t="shared" si="1576"/>
        <v>1.1379057992505647E-2</v>
      </c>
      <c r="C769">
        <f>(C$7*EXP(-$B$1*C$7)-B$7*EXP(-$B$1*B$7))*EXP(-C$7*$A769)</f>
        <v>1.112959858302926E-2</v>
      </c>
      <c r="D769">
        <f>(D$7*EXP(-$B$1*D$7)-C$7*EXP(-$B$1*C$7))*EXP(-D$7*$A769)</f>
        <v>2.4399188013251357E-4</v>
      </c>
      <c r="E769">
        <f>(E$7*EXP(-$B$1*E$7)-D$7*EXP(-$B$1*D$7))*EXP(-E$7*$A769)</f>
        <v>5.3477238395321809E-6</v>
      </c>
      <c r="F769">
        <f>(F$7*EXP(-$B$1*F$7)-E$7*EXP(-$B$1*E$7))*EXP(-F$7*$A769)</f>
        <v>1.1718096836488836E-7</v>
      </c>
      <c r="G769">
        <f>(G$7*EXP(-$B$1*G$7)-F$7*EXP(-$B$1*F$7))*EXP(-G$7*$A769)</f>
        <v>2.5670618884901629E-9</v>
      </c>
      <c r="H769">
        <f>(H$7*EXP(-$B$1*H$7)-G$7*EXP(-$B$1*G$7))*EXP(-H$7*$A769)</f>
        <v>5.6221601252813816E-11</v>
      </c>
      <c r="I769">
        <f>(I$7*EXP(-$B$1*I$7)-H$7*EXP(-$B$1*H$7))*EXP(-I$7*$A769)</f>
        <v>1.2309884898389078E-12</v>
      </c>
      <c r="J769">
        <f>(J$7*EXP(-$B$1*J$7)-I$7*EXP(-$B$1*I$7))*EXP(-J$7*$A769)</f>
        <v>2.6945409749634896E-14</v>
      </c>
      <c r="K769" s="3">
        <f t="shared" si="1577"/>
        <v>-5.4470313618985368E-15</v>
      </c>
      <c r="L769" s="3">
        <v>0</v>
      </c>
      <c r="M769" s="4">
        <f t="shared" si="1578"/>
        <v>-8.3608994689990976E-4</v>
      </c>
      <c r="N769" s="3">
        <f t="shared" ref="N769:W769" si="1696">-N$7*EXP(-($B$1+$A769)*N$7)*(N$7-M$7)*($B$4+IF(N$6=1,1,0)*$B$3)</f>
        <v>-8.2057340577992779E-4</v>
      </c>
      <c r="O769" s="3">
        <f t="shared" si="1696"/>
        <v>-1.4944340641483268E-5</v>
      </c>
      <c r="P769" s="3">
        <f t="shared" si="1696"/>
        <v>-5.5441504142586262E-7</v>
      </c>
      <c r="Q769" s="3">
        <f t="shared" si="1696"/>
        <v>-1.7277167206497491E-8</v>
      </c>
      <c r="R769" s="3">
        <f t="shared" si="1696"/>
        <v>-4.944546916976421E-10</v>
      </c>
      <c r="S769" s="3">
        <f t="shared" si="1696"/>
        <v>-1.3451978799331693E-11</v>
      </c>
      <c r="T769" s="3">
        <f t="shared" si="1696"/>
        <v>-3.5387211170759237E-13</v>
      </c>
      <c r="U769" s="3">
        <f t="shared" si="1696"/>
        <v>-9.0887412762332318E-15</v>
      </c>
      <c r="V769" s="3">
        <f t="shared" si="1696"/>
        <v>-2.2928249526683215E-16</v>
      </c>
      <c r="W769" s="3">
        <f t="shared" si="1696"/>
        <v>-5.7040730063844389E-18</v>
      </c>
      <c r="X769" s="8">
        <f t="shared" si="1580"/>
        <v>3.4406325693980198E-4</v>
      </c>
      <c r="Y769" s="8">
        <f t="shared" ref="Y769:AF769" si="1697">(-EXP(-$B$1*Y$7)+EXP(-$B$1*X$7))*EXP(-Y$7*$A769)</f>
        <v>3.3640468506467149E-4</v>
      </c>
      <c r="Z769" s="8">
        <f t="shared" si="1697"/>
        <v>7.4880982124403405E-6</v>
      </c>
      <c r="AA769" s="8">
        <f t="shared" si="1697"/>
        <v>1.6667905450951905E-7</v>
      </c>
      <c r="AB769" s="8">
        <f t="shared" si="1697"/>
        <v>3.7101419377796265E-9</v>
      </c>
      <c r="AC769" s="8">
        <f t="shared" si="1697"/>
        <v>8.2584780907099075E-11</v>
      </c>
      <c r="AD769" s="8">
        <f t="shared" si="1697"/>
        <v>1.8382709211268578E-12</v>
      </c>
      <c r="AE769" s="8">
        <f t="shared" si="1697"/>
        <v>4.0918434877994806E-14</v>
      </c>
      <c r="AF769" s="8">
        <f t="shared" si="1697"/>
        <v>9.108115096758129E-16</v>
      </c>
      <c r="AG769" s="3">
        <f t="shared" si="1582"/>
        <v>1.3617578404746338E-15</v>
      </c>
      <c r="AH769" s="9">
        <f t="shared" si="1583"/>
        <v>-3.72987911718149E-2</v>
      </c>
      <c r="AI769" s="9">
        <f t="shared" si="1584"/>
        <v>0.1491951646872596</v>
      </c>
      <c r="AJ769" s="8">
        <f t="shared" si="1585"/>
        <v>-1.2833143570492169E-5</v>
      </c>
      <c r="AK769" s="7">
        <f t="shared" si="1586"/>
        <v>1.6977004311777577E-3</v>
      </c>
      <c r="AL769" s="7">
        <f t="shared" si="1587"/>
        <v>-8.3608994689990976E-4</v>
      </c>
      <c r="AM769" s="10">
        <f t="shared" si="1588"/>
        <v>8.4877734070735577E-4</v>
      </c>
      <c r="AN769" s="8"/>
      <c r="AO769" s="10">
        <f>Fixing!B769</f>
        <v>8.4876873466461578E-4</v>
      </c>
      <c r="AP769" s="11">
        <f t="shared" si="1589"/>
        <v>-8.6060427399899109E-9</v>
      </c>
      <c r="AR769" t="str">
        <f t="shared" si="1590"/>
        <v>7.57999999999988 -0.00083608994689991 -1.28331435704922E-05 0.00169770043117776 0.000848777340707356</v>
      </c>
    </row>
    <row r="770" spans="1:44" x14ac:dyDescent="0.3">
      <c r="A770" s="4">
        <f t="shared" si="1591"/>
        <v>7.5899999999998826</v>
      </c>
      <c r="B770" s="4">
        <f t="shared" si="1576"/>
        <v>1.132103912556464E-2</v>
      </c>
      <c r="C770">
        <f>(C$7*EXP(-$B$1*C$7)-B$7*EXP(-$B$1*B$7))*EXP(-C$7*$A770)</f>
        <v>1.1074089478519308E-2</v>
      </c>
      <c r="D770">
        <f>(D$7*EXP(-$B$1*D$7)-C$7*EXP(-$B$1*C$7))*EXP(-D$7*$A770)</f>
        <v>2.4156412036134209E-4</v>
      </c>
      <c r="E770">
        <f>(E$7*EXP(-$B$1*E$7)-D$7*EXP(-$B$1*D$7))*EXP(-E$7*$A770)</f>
        <v>5.2681066040230811E-6</v>
      </c>
      <c r="F770">
        <f>(F$7*EXP(-$B$1*F$7)-E$7*EXP(-$B$1*E$7))*EXP(-F$7*$A770)</f>
        <v>1.148606297280645E-7</v>
      </c>
      <c r="G770">
        <f>(G$7*EXP(-$B$1*G$7)-F$7*EXP(-$B$1*F$7))*EXP(-G$7*$A770)</f>
        <v>2.5036809046346298E-9</v>
      </c>
      <c r="H770">
        <f>(H$7*EXP(-$B$1*H$7)-G$7*EXP(-$B$1*G$7))*EXP(-H$7*$A770)</f>
        <v>5.4560001824738321E-11</v>
      </c>
      <c r="I770">
        <f>(I$7*EXP(-$B$1*I$7)-H$7*EXP(-$B$1*H$7))*EXP(-I$7*$A770)</f>
        <v>1.1886491531391715E-12</v>
      </c>
      <c r="J770">
        <f>(J$7*EXP(-$B$1*J$7)-I$7*EXP(-$B$1*I$7))*EXP(-J$7*$A770)</f>
        <v>2.5888865121081276E-14</v>
      </c>
      <c r="K770" s="3">
        <f t="shared" si="1577"/>
        <v>-5.2073482654409125E-15</v>
      </c>
      <c r="L770" s="3">
        <v>0</v>
      </c>
      <c r="M770" s="4">
        <f t="shared" si="1578"/>
        <v>-8.3392221409570716E-4</v>
      </c>
      <c r="N770" s="3">
        <f t="shared" ref="N770:W770" si="1698">-N$7*EXP(-($B$1+$A770)*N$7)*(N$7-M$7)*($B$4+IF(N$6=1,1,0)*$B$3)</f>
        <v>-8.1852453442179593E-4</v>
      </c>
      <c r="O770" s="3">
        <f t="shared" si="1698"/>
        <v>-1.4832677347445991E-5</v>
      </c>
      <c r="P770" s="3">
        <f t="shared" si="1698"/>
        <v>-5.4752798717207796E-7</v>
      </c>
      <c r="Q770" s="3">
        <f t="shared" si="1698"/>
        <v>-1.6977446981424049E-8</v>
      </c>
      <c r="R770" s="3">
        <f t="shared" si="1698"/>
        <v>-4.8345368654341872E-10</v>
      </c>
      <c r="S770" s="3">
        <f t="shared" si="1698"/>
        <v>-1.3087089604115613E-11</v>
      </c>
      <c r="T770" s="3">
        <f t="shared" si="1698"/>
        <v>-3.4255614850216161E-13</v>
      </c>
      <c r="U770" s="3">
        <f t="shared" si="1698"/>
        <v>-8.7542248613766526E-15</v>
      </c>
      <c r="V770" s="3">
        <f t="shared" si="1698"/>
        <v>-2.1974215737458428E-16</v>
      </c>
      <c r="W770" s="3">
        <f t="shared" si="1698"/>
        <v>-5.4394637584013107E-18</v>
      </c>
      <c r="X770" s="8">
        <f t="shared" si="1580"/>
        <v>3.423083666628258E-4</v>
      </c>
      <c r="Y770" s="8">
        <f t="shared" ref="Y770:AF770" si="1699">(-EXP(-$B$1*Y$7)+EXP(-$B$1*X$7))*EXP(-Y$7*$A770)</f>
        <v>3.3472685969823234E-4</v>
      </c>
      <c r="Z770" s="8">
        <f t="shared" si="1699"/>
        <v>7.4135903903240034E-6</v>
      </c>
      <c r="AA770" s="8">
        <f t="shared" si="1699"/>
        <v>1.6419752667907682E-7</v>
      </c>
      <c r="AB770" s="8">
        <f t="shared" si="1699"/>
        <v>3.6366762051913462E-9</v>
      </c>
      <c r="AC770" s="8">
        <f t="shared" si="1699"/>
        <v>8.0545755401382033E-11</v>
      </c>
      <c r="AD770" s="8">
        <f t="shared" si="1699"/>
        <v>1.783941804859659E-12</v>
      </c>
      <c r="AE770" s="8">
        <f t="shared" si="1699"/>
        <v>3.9511062342974297E-14</v>
      </c>
      <c r="AF770" s="8">
        <f t="shared" si="1699"/>
        <v>8.7509807955490585E-16</v>
      </c>
      <c r="AG770" s="3">
        <f t="shared" si="1582"/>
        <v>1.3018370663602277E-15</v>
      </c>
      <c r="AH770" s="9">
        <f t="shared" si="1583"/>
        <v>-3.7205660655536182E-2</v>
      </c>
      <c r="AI770" s="9">
        <f t="shared" si="1584"/>
        <v>0.14882264262214473</v>
      </c>
      <c r="AJ770" s="8">
        <f t="shared" si="1585"/>
        <v>-1.2735808929607951E-5</v>
      </c>
      <c r="AK770" s="7">
        <f t="shared" si="1586"/>
        <v>1.6848269598952242E-3</v>
      </c>
      <c r="AL770" s="7">
        <f t="shared" si="1587"/>
        <v>-8.3392221409570716E-4</v>
      </c>
      <c r="AM770" s="10">
        <f t="shared" si="1588"/>
        <v>8.3816893686990905E-4</v>
      </c>
      <c r="AN770" s="8"/>
      <c r="AO770" s="10">
        <f>Fixing!B770</f>
        <v>8.3816039705127609E-4</v>
      </c>
      <c r="AP770" s="11">
        <f t="shared" si="1589"/>
        <v>-8.5398186329540757E-9</v>
      </c>
      <c r="AR770" t="str">
        <f t="shared" si="1590"/>
        <v>7.58999999999988 -0.000833922214095707 -0.000012735808929608 0.00168482695989522 0.000838168936869909</v>
      </c>
    </row>
    <row r="771" spans="1:44" x14ac:dyDescent="0.3">
      <c r="A771" s="4">
        <f t="shared" si="1591"/>
        <v>7.5999999999998824</v>
      </c>
      <c r="B771" s="4">
        <f t="shared" si="1576"/>
        <v>1.126332250095818E-2</v>
      </c>
      <c r="C771">
        <f>(C$7*EXP(-$B$1*C$7)-B$7*EXP(-$B$1*B$7))*EXP(-C$7*$A771)</f>
        <v>1.1018857226823097E-2</v>
      </c>
      <c r="D771">
        <f>(D$7*EXP(-$B$1*D$7)-C$7*EXP(-$B$1*C$7))*EXP(-D$7*$A771)</f>
        <v>2.3916051720351079E-4</v>
      </c>
      <c r="E771">
        <f>(E$7*EXP(-$B$1*E$7)-D$7*EXP(-$B$1*D$7))*EXP(-E$7*$A771)</f>
        <v>5.1896747147248781E-6</v>
      </c>
      <c r="F771">
        <f>(F$7*EXP(-$B$1*F$7)-E$7*EXP(-$B$1*E$7))*EXP(-F$7*$A771)</f>
        <v>1.1258623687462733E-7</v>
      </c>
      <c r="G771">
        <f>(G$7*EXP(-$B$1*G$7)-F$7*EXP(-$B$1*F$7))*EXP(-G$7*$A771)</f>
        <v>2.4418648028462205E-9</v>
      </c>
      <c r="H771">
        <f>(H$7*EXP(-$B$1*H$7)-G$7*EXP(-$B$1*G$7))*EXP(-H$7*$A771)</f>
        <v>5.29475100812157E-11</v>
      </c>
      <c r="I771">
        <f>(I$7*EXP(-$B$1*I$7)-H$7*EXP(-$B$1*H$7))*EXP(-I$7*$A771)</f>
        <v>1.1477660603011534E-12</v>
      </c>
      <c r="J771">
        <f>(J$7*EXP(-$B$1*J$7)-I$7*EXP(-$B$1*I$7))*EXP(-J$7*$A771)</f>
        <v>2.4873748199973838E-14</v>
      </c>
      <c r="K771" s="3">
        <f t="shared" si="1577"/>
        <v>-4.9782118287894611E-15</v>
      </c>
      <c r="L771" s="3">
        <v>0</v>
      </c>
      <c r="M771" s="4">
        <f t="shared" si="1578"/>
        <v>-8.3176052242138997E-4</v>
      </c>
      <c r="N771" s="3">
        <f t="shared" ref="N771:W771" si="1700">-N$7*EXP(-($B$1+$A771)*N$7)*(N$7-M$7)*($B$4+IF(N$6=1,1,0)*$B$3)</f>
        <v>-8.1648077884466895E-4</v>
      </c>
      <c r="O771" s="3">
        <f t="shared" si="1700"/>
        <v>-1.4721848395420463E-5</v>
      </c>
      <c r="P771" s="3">
        <f t="shared" si="1700"/>
        <v>-5.4072648528024223E-7</v>
      </c>
      <c r="Q771" s="3">
        <f t="shared" si="1700"/>
        <v>-1.6682926232181585E-8</v>
      </c>
      <c r="R771" s="3">
        <f t="shared" si="1700"/>
        <v>-4.7269744014350674E-10</v>
      </c>
      <c r="S771" s="3">
        <f t="shared" si="1700"/>
        <v>-1.2732098144152588E-11</v>
      </c>
      <c r="T771" s="3">
        <f t="shared" si="1700"/>
        <v>-3.3160204207783954E-13</v>
      </c>
      <c r="U771" s="3">
        <f t="shared" si="1700"/>
        <v>-8.4320205179508462E-15</v>
      </c>
      <c r="V771" s="3">
        <f t="shared" si="1700"/>
        <v>-2.1059878850080412E-16</v>
      </c>
      <c r="W771" s="3">
        <f t="shared" si="1700"/>
        <v>-5.1871296082368501E-18</v>
      </c>
      <c r="X771" s="8">
        <f t="shared" si="1580"/>
        <v>3.4056262439184989E-4</v>
      </c>
      <c r="Y771" s="8">
        <f t="shared" ref="Y771:AF771" si="1701">(-EXP(-$B$1*Y$7)+EXP(-$B$1*X$7))*EXP(-Y$7*$A771)</f>
        <v>3.3305740252071933E-4</v>
      </c>
      <c r="Z771" s="8">
        <f t="shared" si="1701"/>
        <v>7.3398239334247115E-6</v>
      </c>
      <c r="AA771" s="8">
        <f t="shared" si="1701"/>
        <v>1.6175294398485091E-7</v>
      </c>
      <c r="AB771" s="8">
        <f t="shared" si="1701"/>
        <v>3.5646651915748044E-9</v>
      </c>
      <c r="AC771" s="8">
        <f t="shared" si="1701"/>
        <v>7.8557073614777622E-11</v>
      </c>
      <c r="AD771" s="8">
        <f t="shared" si="1701"/>
        <v>1.7312183566365185E-12</v>
      </c>
      <c r="AE771" s="8">
        <f t="shared" si="1701"/>
        <v>3.8152095800466351E-14</v>
      </c>
      <c r="AF771" s="8">
        <f t="shared" si="1701"/>
        <v>8.4078499305883381E-16</v>
      </c>
      <c r="AG771" s="3">
        <f t="shared" si="1582"/>
        <v>1.2445529571973661E-15</v>
      </c>
      <c r="AH771" s="9">
        <f t="shared" si="1583"/>
        <v>-3.7112762674757681E-2</v>
      </c>
      <c r="AI771" s="9">
        <f t="shared" si="1584"/>
        <v>0.14845105069903072</v>
      </c>
      <c r="AJ771" s="8">
        <f t="shared" si="1585"/>
        <v>-1.2639219854947367E-5</v>
      </c>
      <c r="AK771" s="7">
        <f t="shared" si="1586"/>
        <v>1.6720520596292764E-3</v>
      </c>
      <c r="AL771" s="7">
        <f t="shared" si="1587"/>
        <v>-8.3176052242138997E-4</v>
      </c>
      <c r="AM771" s="10">
        <f t="shared" si="1588"/>
        <v>8.2765231735293897E-4</v>
      </c>
      <c r="AN771" s="8"/>
      <c r="AO771" s="10">
        <f>Fixing!B771</f>
        <v>8.2764384324081667E-4</v>
      </c>
      <c r="AP771" s="11">
        <f t="shared" si="1589"/>
        <v>-8.4741121223006616E-9</v>
      </c>
      <c r="AR771" t="str">
        <f t="shared" si="1590"/>
        <v>7.59999999999988 -0.00083176052242139 -1.26392198549474E-05 0.00167205205962928 0.000827652317352939</v>
      </c>
    </row>
    <row r="772" spans="1:44" x14ac:dyDescent="0.3">
      <c r="A772" s="4">
        <f t="shared" si="1591"/>
        <v>7.6099999999998822</v>
      </c>
      <c r="B772" s="4">
        <f t="shared" si="1576"/>
        <v>1.1205906478917354E-2</v>
      </c>
      <c r="C772">
        <f>(C$7*EXP(-$B$1*C$7)-B$7*EXP(-$B$1*B$7))*EXP(-C$7*$A772)</f>
        <v>1.0963900447131454E-2</v>
      </c>
      <c r="D772">
        <f>(D$7*EXP(-$B$1*D$7)-C$7*EXP(-$B$1*C$7))*EXP(-D$7*$A772)</f>
        <v>2.3678083029670096E-4</v>
      </c>
      <c r="E772">
        <f>(E$7*EXP(-$B$1*E$7)-D$7*EXP(-$B$1*D$7))*EXP(-E$7*$A772)</f>
        <v>5.1124105241316018E-6</v>
      </c>
      <c r="F772">
        <f>(F$7*EXP(-$B$1*F$7)-E$7*EXP(-$B$1*E$7))*EXP(-F$7*$A772)</f>
        <v>1.1035688001710983E-7</v>
      </c>
      <c r="G772">
        <f>(G$7*EXP(-$B$1*G$7)-F$7*EXP(-$B$1*F$7))*EXP(-G$7*$A772)</f>
        <v>2.3815749460490239E-9</v>
      </c>
      <c r="H772">
        <f>(H$7*EXP(-$B$1*H$7)-G$7*EXP(-$B$1*G$7))*EXP(-H$7*$A772)</f>
        <v>5.1382674670830507E-11</v>
      </c>
      <c r="I772">
        <f>(I$7*EXP(-$B$1*I$7)-H$7*EXP(-$B$1*H$7))*EXP(-I$7*$A772)</f>
        <v>1.1082891244234063E-12</v>
      </c>
      <c r="J772">
        <f>(J$7*EXP(-$B$1*J$7)-I$7*EXP(-$B$1*I$7))*EXP(-J$7*$A772)</f>
        <v>2.3898434582668996E-14</v>
      </c>
      <c r="K772" s="3">
        <f t="shared" si="1577"/>
        <v>-4.7591579723545046E-15</v>
      </c>
      <c r="L772" s="3">
        <v>0</v>
      </c>
      <c r="M772" s="4">
        <f t="shared" si="1578"/>
        <v>-8.2960485171064706E-4</v>
      </c>
      <c r="N772" s="3">
        <f t="shared" ref="N772:W772" si="1702">-N$7*EXP(-($B$1+$A772)*N$7)*(N$7-M$7)*($B$4+IF(N$6=1,1,0)*$B$3)</f>
        <v>-8.144421262750673E-4</v>
      </c>
      <c r="O772" s="3">
        <f t="shared" si="1702"/>
        <v>-1.4611847551248937E-5</v>
      </c>
      <c r="P772" s="3">
        <f t="shared" si="1702"/>
        <v>-5.3400947300184912E-7</v>
      </c>
      <c r="Q772" s="3">
        <f t="shared" si="1702"/>
        <v>-1.6393514759488729E-8</v>
      </c>
      <c r="R772" s="3">
        <f t="shared" si="1702"/>
        <v>-4.6218050691843804E-10</v>
      </c>
      <c r="S772" s="3">
        <f t="shared" si="1702"/>
        <v>-1.2386735940231872E-11</v>
      </c>
      <c r="T772" s="3">
        <f t="shared" si="1702"/>
        <v>-3.2099822114125437E-13</v>
      </c>
      <c r="U772" s="3">
        <f t="shared" si="1702"/>
        <v>-8.1216750929977037E-15</v>
      </c>
      <c r="V772" s="3">
        <f t="shared" si="1702"/>
        <v>-2.0183587094943376E-16</v>
      </c>
      <c r="W772" s="3">
        <f t="shared" si="1702"/>
        <v>-4.946501119911E-18</v>
      </c>
      <c r="X772" s="8">
        <f t="shared" si="1580"/>
        <v>3.3882598043351151E-4</v>
      </c>
      <c r="Y772" s="8">
        <f t="shared" ref="Y772:AF772" si="1703">(-EXP(-$B$1*Y$7)+EXP(-$B$1*X$7))*EXP(-Y$7*$A772)</f>
        <v>3.3139627179561604E-4</v>
      </c>
      <c r="Z772" s="8">
        <f t="shared" si="1703"/>
        <v>7.2667914650353013E-6</v>
      </c>
      <c r="AA772" s="8">
        <f t="shared" si="1703"/>
        <v>1.5934475638542222E-7</v>
      </c>
      <c r="AB772" s="8">
        <f t="shared" si="1703"/>
        <v>3.4940800915643952E-9</v>
      </c>
      <c r="AC772" s="8">
        <f t="shared" si="1703"/>
        <v>7.6617492556431851E-11</v>
      </c>
      <c r="AD772" s="8">
        <f t="shared" si="1703"/>
        <v>1.6800531217951017E-12</v>
      </c>
      <c r="AE772" s="8">
        <f t="shared" si="1703"/>
        <v>3.6839870346507988E-14</v>
      </c>
      <c r="AF772" s="8">
        <f t="shared" si="1703"/>
        <v>8.0781734192868767E-16</v>
      </c>
      <c r="AG772" s="3">
        <f t="shared" si="1582"/>
        <v>1.189789493088626E-15</v>
      </c>
      <c r="AH772" s="9">
        <f t="shared" si="1583"/>
        <v>-3.7020096648866699E-2</v>
      </c>
      <c r="AI772" s="9">
        <f t="shared" si="1584"/>
        <v>0.1480803865954668</v>
      </c>
      <c r="AJ772" s="8">
        <f t="shared" si="1585"/>
        <v>-1.2543370542795613E-5</v>
      </c>
      <c r="AK772" s="7">
        <f t="shared" si="1586"/>
        <v>1.6593749635507278E-3</v>
      </c>
      <c r="AL772" s="7">
        <f t="shared" si="1587"/>
        <v>-8.2960485171064706E-4</v>
      </c>
      <c r="AM772" s="10">
        <f t="shared" si="1588"/>
        <v>8.1722674129728527E-4</v>
      </c>
      <c r="AN772" s="8"/>
      <c r="AO772" s="10">
        <f>Fixing!B772</f>
        <v>8.1721833237539954E-4</v>
      </c>
      <c r="AP772" s="11">
        <f t="shared" si="1589"/>
        <v>-8.408921885736699E-9</v>
      </c>
      <c r="AR772" t="str">
        <f t="shared" si="1590"/>
        <v>7.60999999999988 -0.000829604851710647 -1.25433705427956E-05 0.00165937496355073 0.000817226741297285</v>
      </c>
    </row>
    <row r="773" spans="1:44" x14ac:dyDescent="0.3">
      <c r="A773" s="4">
        <f t="shared" si="1591"/>
        <v>7.619999999999882</v>
      </c>
      <c r="B773" s="4">
        <f t="shared" si="1576"/>
        <v>1.1148789429233443E-2</v>
      </c>
      <c r="C773">
        <f>(C$7*EXP(-$B$1*C$7)-B$7*EXP(-$B$1*B$7))*EXP(-C$7*$A773)</f>
        <v>1.0909217765522028E-2</v>
      </c>
      <c r="D773">
        <f>(D$7*EXP(-$B$1*D$7)-C$7*EXP(-$B$1*C$7))*EXP(-D$7*$A773)</f>
        <v>2.344248216702388E-4</v>
      </c>
      <c r="E773">
        <f>(E$7*EXP(-$B$1*E$7)-D$7*EXP(-$B$1*D$7))*EXP(-E$7*$A773)</f>
        <v>5.0362966474743984E-6</v>
      </c>
      <c r="F773">
        <f>(F$7*EXP(-$B$1*F$7)-E$7*EXP(-$B$1*E$7))*EXP(-F$7*$A773)</f>
        <v>1.081716673830439E-7</v>
      </c>
      <c r="G773">
        <f>(G$7*EXP(-$B$1*G$7)-F$7*EXP(-$B$1*F$7))*EXP(-G$7*$A773)</f>
        <v>2.322773651119958E-9</v>
      </c>
      <c r="H773">
        <f>(H$7*EXP(-$B$1*H$7)-G$7*EXP(-$B$1*G$7))*EXP(-H$7*$A773)</f>
        <v>4.9864087136083641E-11</v>
      </c>
      <c r="I773">
        <f>(I$7*EXP(-$B$1*I$7)-H$7*EXP(-$B$1*H$7))*EXP(-I$7*$A773)</f>
        <v>1.0701699813225969E-12</v>
      </c>
      <c r="J773">
        <f>(J$7*EXP(-$B$1*J$7)-I$7*EXP(-$B$1*I$7))*EXP(-J$7*$A773)</f>
        <v>2.2961363559301049E-14</v>
      </c>
      <c r="K773" s="3">
        <f t="shared" si="1577"/>
        <v>-4.5497430372168174E-15</v>
      </c>
      <c r="L773" s="3">
        <v>0</v>
      </c>
      <c r="M773" s="4">
        <f t="shared" si="1578"/>
        <v>-8.2745518189053871E-4</v>
      </c>
      <c r="N773" s="3">
        <f t="shared" ref="N773:W773" si="1704">-N$7*EXP(-($B$1+$A773)*N$7)*(N$7-M$7)*($B$4+IF(N$6=1,1,0)*$B$3)</f>
        <v>-8.1240856397140628E-4</v>
      </c>
      <c r="O773" s="3">
        <f t="shared" si="1704"/>
        <v>-1.4502668627354893E-5</v>
      </c>
      <c r="P773" s="3">
        <f t="shared" si="1704"/>
        <v>-5.2737590079006337E-7</v>
      </c>
      <c r="Q773" s="3">
        <f t="shared" si="1704"/>
        <v>-1.6109123928820002E-8</v>
      </c>
      <c r="R773" s="3">
        <f t="shared" si="1704"/>
        <v>-4.5189756244614569E-10</v>
      </c>
      <c r="S773" s="3">
        <f t="shared" si="1704"/>
        <v>-1.2050741795726588E-11</v>
      </c>
      <c r="T773" s="3">
        <f t="shared" si="1704"/>
        <v>-3.1073348442064884E-13</v>
      </c>
      <c r="U773" s="3">
        <f t="shared" si="1704"/>
        <v>-7.8227521121176119E-15</v>
      </c>
      <c r="V773" s="3">
        <f t="shared" si="1704"/>
        <v>-1.9343757431805419E-16</v>
      </c>
      <c r="W773" s="3">
        <f t="shared" si="1704"/>
        <v>-4.7170352733094305E-18</v>
      </c>
      <c r="X773" s="8">
        <f t="shared" si="1580"/>
        <v>3.3709838538480098E-4</v>
      </c>
      <c r="Y773" s="8">
        <f t="shared" ref="Y773:AF773" si="1705">(-EXP(-$B$1*Y$7)+EXP(-$B$1*X$7))*EXP(-Y$7*$A773)</f>
        <v>3.2974342599456798E-4</v>
      </c>
      <c r="Z773" s="8">
        <f t="shared" si="1705"/>
        <v>7.1944856818480743E-6</v>
      </c>
      <c r="AA773" s="8">
        <f t="shared" si="1705"/>
        <v>1.5697242202842098E-7</v>
      </c>
      <c r="AB773" s="8">
        <f t="shared" si="1705"/>
        <v>3.4248926701789682E-9</v>
      </c>
      <c r="AC773" s="8">
        <f t="shared" si="1705"/>
        <v>7.4725799925045096E-11</v>
      </c>
      <c r="AD773" s="8">
        <f t="shared" si="1705"/>
        <v>1.630400048170288E-12</v>
      </c>
      <c r="AE773" s="8">
        <f t="shared" si="1705"/>
        <v>3.5572778340814617E-14</v>
      </c>
      <c r="AF773" s="8">
        <f t="shared" si="1705"/>
        <v>7.7614237088918488E-16</v>
      </c>
      <c r="AG773" s="3">
        <f t="shared" si="1582"/>
        <v>1.1374357593042051E-15</v>
      </c>
      <c r="AH773" s="9">
        <f t="shared" si="1583"/>
        <v>-3.692766199870029E-2</v>
      </c>
      <c r="AI773" s="9">
        <f t="shared" si="1584"/>
        <v>0.14771064799480116</v>
      </c>
      <c r="AJ773" s="8">
        <f t="shared" si="1585"/>
        <v>-1.2448255235797541E-5</v>
      </c>
      <c r="AK773" s="7">
        <f t="shared" si="1586"/>
        <v>1.6467949109496612E-3</v>
      </c>
      <c r="AL773" s="7">
        <f t="shared" si="1587"/>
        <v>-8.2745518189053871E-4</v>
      </c>
      <c r="AM773" s="10">
        <f t="shared" si="1588"/>
        <v>8.0689147382332499E-4</v>
      </c>
      <c r="AN773" s="8"/>
      <c r="AO773" s="10">
        <f>Fixing!B773</f>
        <v>8.0688312957983785E-4</v>
      </c>
      <c r="AP773" s="11">
        <f t="shared" si="1589"/>
        <v>-8.3442434871405791E-9</v>
      </c>
      <c r="AR773" t="str">
        <f t="shared" si="1590"/>
        <v>7.61999999999988 -0.000827455181890539 -1.24482552357975E-05 0.00164679491094966 0.000806891473823325</v>
      </c>
    </row>
    <row r="774" spans="1:44" x14ac:dyDescent="0.3">
      <c r="A774" s="4">
        <f t="shared" si="1591"/>
        <v>7.6299999999998818</v>
      </c>
      <c r="B774" s="4">
        <f t="shared" si="1576"/>
        <v>1.1091969731195516E-2</v>
      </c>
      <c r="C774">
        <f>(C$7*EXP(-$B$1*C$7)-B$7*EXP(-$B$1*B$7))*EXP(-C$7*$A774)</f>
        <v>1.0854807814924929E-2</v>
      </c>
      <c r="D774">
        <f>(D$7*EXP(-$B$1*D$7)-C$7*EXP(-$B$1*C$7))*EXP(-D$7*$A774)</f>
        <v>2.3209225572129832E-4</v>
      </c>
      <c r="E774">
        <f>(E$7*EXP(-$B$1*E$7)-D$7*EXP(-$B$1*D$7))*EXP(-E$7*$A774)</f>
        <v>4.961315958809904E-6</v>
      </c>
      <c r="F774">
        <f>(F$7*EXP(-$B$1*F$7)-E$7*EXP(-$B$1*E$7))*EXP(-F$7*$A774)</f>
        <v>1.0602972485823928E-7</v>
      </c>
      <c r="G774">
        <f>(G$7*EXP(-$B$1*G$7)-F$7*EXP(-$B$1*F$7))*EXP(-G$7*$A774)</f>
        <v>2.2654241653355384E-9</v>
      </c>
      <c r="H774">
        <f>(H$7*EXP(-$B$1*H$7)-G$7*EXP(-$B$1*G$7))*EXP(-H$7*$A774)</f>
        <v>4.8390380645685942E-11</v>
      </c>
      <c r="I774">
        <f>(I$7*EXP(-$B$1*I$7)-H$7*EXP(-$B$1*H$7))*EXP(-I$7*$A774)</f>
        <v>1.033361930281358E-12</v>
      </c>
      <c r="J774">
        <f>(J$7*EXP(-$B$1*J$7)-I$7*EXP(-$B$1*I$7))*EXP(-J$7*$A774)</f>
        <v>2.2061035616313466E-14</v>
      </c>
      <c r="K774" s="3">
        <f t="shared" si="1577"/>
        <v>-4.3495428865669842E-15</v>
      </c>
      <c r="L774" s="3">
        <v>0</v>
      </c>
      <c r="M774" s="4">
        <f t="shared" si="1578"/>
        <v>-8.2531149298087261E-4</v>
      </c>
      <c r="N774" s="3">
        <f t="shared" ref="N774:W774" si="1706">-N$7*EXP(-($B$1+$A774)*N$7)*(N$7-M$7)*($B$4+IF(N$6=1,1,0)*$B$3)</f>
        <v>-8.1038007922391451E-4</v>
      </c>
      <c r="O774" s="3">
        <f t="shared" si="1706"/>
        <v>-1.4394305482395105E-5</v>
      </c>
      <c r="P774" s="3">
        <f t="shared" si="1706"/>
        <v>-5.2082473213573056E-7</v>
      </c>
      <c r="Q774" s="3">
        <f t="shared" si="1706"/>
        <v>-1.5829666643260699E-8</v>
      </c>
      <c r="R774" s="3">
        <f t="shared" si="1706"/>
        <v>-4.4184340076637311E-10</v>
      </c>
      <c r="S774" s="3">
        <f t="shared" si="1706"/>
        <v>-1.1723861599051145E-11</v>
      </c>
      <c r="T774" s="3">
        <f t="shared" si="1706"/>
        <v>-3.0079698883349473E-13</v>
      </c>
      <c r="U774" s="3">
        <f t="shared" si="1706"/>
        <v>-7.5348311656054689E-15</v>
      </c>
      <c r="V774" s="3">
        <f t="shared" si="1706"/>
        <v>-1.8538872689992327E-16</v>
      </c>
      <c r="W774" s="3">
        <f t="shared" si="1706"/>
        <v>-4.498214238763896E-18</v>
      </c>
      <c r="X774" s="8">
        <f t="shared" si="1580"/>
        <v>3.3537979013115865E-4</v>
      </c>
      <c r="Y774" s="8">
        <f t="shared" ref="Y774:AF774" si="1707">(-EXP(-$B$1*Y$7)+EXP(-$B$1*X$7))*EXP(-Y$7*$A774)</f>
        <v>3.2809882379634389E-4</v>
      </c>
      <c r="Z774" s="8">
        <f t="shared" si="1707"/>
        <v>7.1228993532244575E-6</v>
      </c>
      <c r="AA774" s="8">
        <f t="shared" si="1707"/>
        <v>1.5463540712860822E-7</v>
      </c>
      <c r="AB774" s="8">
        <f t="shared" si="1707"/>
        <v>3.3570752515274567E-9</v>
      </c>
      <c r="AC774" s="8">
        <f t="shared" si="1707"/>
        <v>7.2880813351142612E-11</v>
      </c>
      <c r="AD774" s="8">
        <f t="shared" si="1707"/>
        <v>1.5822144446441268E-12</v>
      </c>
      <c r="AE774" s="8">
        <f t="shared" si="1707"/>
        <v>3.4349267437220439E-14</v>
      </c>
      <c r="AF774" s="8">
        <f t="shared" si="1707"/>
        <v>7.4570939322897508E-16</v>
      </c>
      <c r="AG774" s="3">
        <f t="shared" si="1582"/>
        <v>1.0873857216417456E-15</v>
      </c>
      <c r="AH774" s="9">
        <f t="shared" si="1583"/>
        <v>-3.6835458146541572E-2</v>
      </c>
      <c r="AI774" s="9">
        <f t="shared" si="1584"/>
        <v>0.14734183258616629</v>
      </c>
      <c r="AJ774" s="8">
        <f t="shared" si="1585"/>
        <v>-1.2353868222572191E-5</v>
      </c>
      <c r="AK774" s="7">
        <f t="shared" si="1586"/>
        <v>1.6343111471846335E-3</v>
      </c>
      <c r="AL774" s="7">
        <f t="shared" si="1587"/>
        <v>-8.2531149298087261E-4</v>
      </c>
      <c r="AM774" s="10">
        <f t="shared" si="1588"/>
        <v>7.9664578598118857E-4</v>
      </c>
      <c r="AN774" s="8"/>
      <c r="AO774" s="10">
        <f>Fixing!B774</f>
        <v>7.9663750590936529E-4</v>
      </c>
      <c r="AP774" s="11">
        <f t="shared" si="1589"/>
        <v>-8.280071823281096E-9</v>
      </c>
      <c r="AR774" t="str">
        <f t="shared" si="1590"/>
        <v>7.62999999999988 -0.000825311492980873 -1.23538682225722E-05 0.00163431114718463 0.000796645785981189</v>
      </c>
    </row>
    <row r="775" spans="1:44" x14ac:dyDescent="0.3">
      <c r="A775" s="4">
        <f t="shared" si="1591"/>
        <v>7.6399999999998816</v>
      </c>
      <c r="B775" s="4">
        <f t="shared" si="1576"/>
        <v>1.1035445773528432E-2</v>
      </c>
      <c r="C775">
        <f>(C$7*EXP(-$B$1*C$7)-B$7*EXP(-$B$1*B$7))*EXP(-C$7*$A775)</f>
        <v>1.0800669235088555E-2</v>
      </c>
      <c r="D775">
        <f>(D$7*EXP(-$B$1*D$7)-C$7*EXP(-$B$1*C$7))*EXP(-D$7*$A775)</f>
        <v>2.2978289919134084E-4</v>
      </c>
      <c r="E775">
        <f>(E$7*EXP(-$B$1*E$7)-D$7*EXP(-$B$1*D$7))*EXP(-E$7*$A775)</f>
        <v>4.8874515871668503E-6</v>
      </c>
      <c r="F775">
        <f>(F$7*EXP(-$B$1*F$7)-E$7*EXP(-$B$1*E$7))*EXP(-F$7*$A775)</f>
        <v>1.0393019563712648E-7</v>
      </c>
      <c r="G775">
        <f>(G$7*EXP(-$B$1*G$7)-F$7*EXP(-$B$1*F$7))*EXP(-G$7*$A775)</f>
        <v>2.2094906434002665E-9</v>
      </c>
      <c r="H775">
        <f>(H$7*EXP(-$B$1*H$7)-G$7*EXP(-$B$1*G$7))*EXP(-H$7*$A775)</f>
        <v>4.6960228764318047E-11</v>
      </c>
      <c r="I775">
        <f>(I$7*EXP(-$B$1*I$7)-H$7*EXP(-$B$1*H$7))*EXP(-I$7*$A775)</f>
        <v>9.978198768340531E-13</v>
      </c>
      <c r="J775">
        <f>(J$7*EXP(-$B$1*J$7)-I$7*EXP(-$B$1*I$7))*EXP(-J$7*$A775)</f>
        <v>2.119601003691726E-14</v>
      </c>
      <c r="K775" s="3">
        <f t="shared" si="1577"/>
        <v>-4.1581520466831021E-15</v>
      </c>
      <c r="L775" s="3">
        <v>0</v>
      </c>
      <c r="M775" s="4">
        <f t="shared" si="1578"/>
        <v>-8.231737650935899E-4</v>
      </c>
      <c r="N775" s="3">
        <f t="shared" ref="N775:W775" si="1708">-N$7*EXP(-($B$1+$A775)*N$7)*(N$7-M$7)*($B$4+IF(N$6=1,1,0)*$B$3)</f>
        <v>-8.0835665935455586E-4</v>
      </c>
      <c r="O775" s="3">
        <f t="shared" si="1708"/>
        <v>-1.4286752020914069E-5</v>
      </c>
      <c r="P775" s="3">
        <f t="shared" si="1708"/>
        <v>-5.1435494340541923E-7</v>
      </c>
      <c r="Q775" s="3">
        <f t="shared" si="1708"/>
        <v>-1.5555057316832959E-8</v>
      </c>
      <c r="R775" s="3">
        <f t="shared" si="1708"/>
        <v>-4.3201293174503218E-10</v>
      </c>
      <c r="S775" s="3">
        <f t="shared" si="1708"/>
        <v>-1.1405848131477512E-11</v>
      </c>
      <c r="T775" s="3">
        <f t="shared" si="1708"/>
        <v>-2.9117823803247987E-13</v>
      </c>
      <c r="U775" s="3">
        <f t="shared" si="1708"/>
        <v>-7.2575073171800758E-15</v>
      </c>
      <c r="V775" s="3">
        <f t="shared" si="1708"/>
        <v>-1.7767478827595247E-16</v>
      </c>
      <c r="W775" s="3">
        <f t="shared" si="1708"/>
        <v>-4.2895442084795579E-18</v>
      </c>
      <c r="X775" s="8">
        <f t="shared" si="1580"/>
        <v>3.3367014584458705E-4</v>
      </c>
      <c r="Y775" s="8">
        <f t="shared" ref="Y775:AF775" si="1709">(-EXP(-$B$1*Y$7)+EXP(-$B$1*X$7))*EXP(-Y$7*$A775)</f>
        <v>3.2646242408580317E-4</v>
      </c>
      <c r="Z775" s="8">
        <f t="shared" si="1709"/>
        <v>7.052025320471932E-6</v>
      </c>
      <c r="AA775" s="8">
        <f t="shared" si="1709"/>
        <v>1.5233318584777243E-7</v>
      </c>
      <c r="AB775" s="8">
        <f t="shared" si="1709"/>
        <v>3.2906007077381559E-9</v>
      </c>
      <c r="AC775" s="8">
        <f t="shared" si="1709"/>
        <v>7.108137965805634E-11</v>
      </c>
      <c r="AD775" s="8">
        <f t="shared" si="1709"/>
        <v>1.5354529409208246E-12</v>
      </c>
      <c r="AE775" s="8">
        <f t="shared" si="1709"/>
        <v>3.3167838681859714E-14</v>
      </c>
      <c r="AF775" s="8">
        <f t="shared" si="1709"/>
        <v>7.1646970969108684E-16</v>
      </c>
      <c r="AG775" s="3">
        <f t="shared" si="1582"/>
        <v>1.0395380116707753E-15</v>
      </c>
      <c r="AH775" s="9">
        <f t="shared" si="1583"/>
        <v>-3.6743484516116177E-2</v>
      </c>
      <c r="AI775" s="9">
        <f t="shared" si="1584"/>
        <v>0.14697393806446471</v>
      </c>
      <c r="AJ775" s="8">
        <f t="shared" si="1585"/>
        <v>-1.2260203837330811E-5</v>
      </c>
      <c r="AK775" s="7">
        <f t="shared" si="1586"/>
        <v>1.6219229236323267E-3</v>
      </c>
      <c r="AL775" s="7">
        <f t="shared" si="1587"/>
        <v>-8.231737650935899E-4</v>
      </c>
      <c r="AM775" s="10">
        <f t="shared" si="1588"/>
        <v>7.8648895470140605E-4</v>
      </c>
      <c r="AN775" s="8"/>
      <c r="AO775" s="10">
        <f>Fixing!B775</f>
        <v>7.8648073830088277E-4</v>
      </c>
      <c r="AP775" s="11">
        <f t="shared" si="1589"/>
        <v>-8.2164005232778642E-9</v>
      </c>
      <c r="AR775" t="str">
        <f t="shared" si="1590"/>
        <v>7.63999999999988 -0.00082317376509359 -1.22602038373308E-05 0.00162192292363233 0.000786488954701406</v>
      </c>
    </row>
    <row r="776" spans="1:44" x14ac:dyDescent="0.3">
      <c r="A776" s="4">
        <f t="shared" si="1591"/>
        <v>7.6499999999998813</v>
      </c>
      <c r="B776" s="4">
        <f t="shared" si="1576"/>
        <v>1.0979215954331377E-2</v>
      </c>
      <c r="C776">
        <f>(C$7*EXP(-$B$1*C$7)-B$7*EXP(-$B$1*B$7))*EXP(-C$7*$A776)</f>
        <v>1.0746800672545598E-2</v>
      </c>
      <c r="D776">
        <f>(D$7*EXP(-$B$1*D$7)-C$7*EXP(-$B$1*C$7))*EXP(-D$7*$A776)</f>
        <v>2.2749652114278891E-4</v>
      </c>
      <c r="E776">
        <f>(E$7*EXP(-$B$1*E$7)-D$7*EXP(-$B$1*D$7))*EXP(-E$7*$A776)</f>
        <v>4.8146869127500085E-6</v>
      </c>
      <c r="F776">
        <f>(F$7*EXP(-$B$1*F$7)-E$7*EXP(-$B$1*E$7))*EXP(-F$7*$A776)</f>
        <v>1.0187223988002294E-7</v>
      </c>
      <c r="G776">
        <f>(G$7*EXP(-$B$1*G$7)-F$7*EXP(-$B$1*F$7))*EXP(-G$7*$A776)</f>
        <v>2.154938125042141E-9</v>
      </c>
      <c r="H776">
        <f>(H$7*EXP(-$B$1*H$7)-G$7*EXP(-$B$1*G$7))*EXP(-H$7*$A776)</f>
        <v>4.5572344258748739E-11</v>
      </c>
      <c r="I776">
        <f>(I$7*EXP(-$B$1*I$7)-H$7*EXP(-$B$1*H$7))*EXP(-I$7*$A776)</f>
        <v>9.6350027752041957E-13</v>
      </c>
      <c r="J776">
        <f>(J$7*EXP(-$B$1*J$7)-I$7*EXP(-$B$1*I$7))*EXP(-J$7*$A776)</f>
        <v>2.0364902595636765E-14</v>
      </c>
      <c r="K776" s="3">
        <f t="shared" si="1577"/>
        <v>-3.9751828857081868E-15</v>
      </c>
      <c r="L776" s="3">
        <v>0</v>
      </c>
      <c r="M776" s="4">
        <f t="shared" si="1578"/>
        <v>-8.2104197843215192E-4</v>
      </c>
      <c r="N776" s="3">
        <f t="shared" ref="N776:W776" si="1710">-N$7*EXP(-($B$1+$A776)*N$7)*(N$7-M$7)*($B$4+IF(N$6=1,1,0)*$B$3)</f>
        <v>-8.0633829171694962E-4</v>
      </c>
      <c r="O776" s="3">
        <f t="shared" si="1710"/>
        <v>-1.4180002193001246E-5</v>
      </c>
      <c r="P776" s="3">
        <f t="shared" si="1710"/>
        <v>-5.0796552368147911E-7</v>
      </c>
      <c r="Q776" s="3">
        <f t="shared" si="1710"/>
        <v>-1.5285211848284262E-8</v>
      </c>
      <c r="R776" s="3">
        <f t="shared" si="1710"/>
        <v>-4.224011784972252E-10</v>
      </c>
      <c r="S776" s="3">
        <f t="shared" si="1710"/>
        <v>-1.1096460880164092E-11</v>
      </c>
      <c r="T776" s="3">
        <f t="shared" si="1710"/>
        <v>-2.8186707131776473E-13</v>
      </c>
      <c r="U776" s="3">
        <f t="shared" si="1710"/>
        <v>-6.9903905344758574E-15</v>
      </c>
      <c r="V776" s="3">
        <f t="shared" si="1710"/>
        <v>-1.7028182304712631E-16</v>
      </c>
      <c r="W776" s="3">
        <f t="shared" si="1710"/>
        <v>-4.0905542821715111E-18</v>
      </c>
      <c r="X776" s="8">
        <f t="shared" si="1580"/>
        <v>3.3196940398177744E-4</v>
      </c>
      <c r="Y776" s="8">
        <f t="shared" ref="Y776:AF776" si="1711">(-EXP(-$B$1*Y$7)+EXP(-$B$1*X$7))*EXP(-Y$7*$A776)</f>
        <v>3.2483418595286793E-4</v>
      </c>
      <c r="Z776" s="8">
        <f t="shared" si="1711"/>
        <v>6.9818564961281618E-6</v>
      </c>
      <c r="AA776" s="8">
        <f t="shared" si="1711"/>
        <v>1.5006524017641307E-7</v>
      </c>
      <c r="AB776" s="8">
        <f t="shared" si="1711"/>
        <v>3.2254424481072118E-9</v>
      </c>
      <c r="AC776" s="8">
        <f t="shared" si="1711"/>
        <v>6.9326374141151543E-11</v>
      </c>
      <c r="AD776" s="8">
        <f t="shared" si="1711"/>
        <v>1.4900734484905393E-12</v>
      </c>
      <c r="AE776" s="8">
        <f t="shared" si="1711"/>
        <v>3.2027044676760961E-14</v>
      </c>
      <c r="AF776" s="8">
        <f t="shared" si="1711"/>
        <v>6.8837653054372769E-16</v>
      </c>
      <c r="AG776" s="3">
        <f t="shared" si="1582"/>
        <v>9.9379572142704729E-16</v>
      </c>
      <c r="AH776" s="9">
        <f t="shared" si="1583"/>
        <v>-3.6651740532588621E-2</v>
      </c>
      <c r="AI776" s="9">
        <f t="shared" si="1584"/>
        <v>0.14660696213035448</v>
      </c>
      <c r="AJ776" s="8">
        <f t="shared" si="1585"/>
        <v>-1.2167256459498199E-5</v>
      </c>
      <c r="AK776" s="7">
        <f t="shared" si="1586"/>
        <v>1.609629497637644E-3</v>
      </c>
      <c r="AL776" s="7">
        <f t="shared" si="1587"/>
        <v>-8.2104197843215192E-4</v>
      </c>
      <c r="AM776" s="10">
        <f t="shared" si="1588"/>
        <v>7.764202627459939E-4</v>
      </c>
      <c r="AN776" s="8"/>
      <c r="AO776" s="10">
        <f>Fixing!B776</f>
        <v>7.7641210951558896E-4</v>
      </c>
      <c r="AP776" s="11">
        <f t="shared" si="1589"/>
        <v>-8.1532304049445822E-9</v>
      </c>
      <c r="AR776" t="str">
        <f t="shared" si="1590"/>
        <v>7.64999999999988 -0.000821041978432152 -1.21672564594982E-05 0.00160962949763764 0.000776420262745994</v>
      </c>
    </row>
    <row r="777" spans="1:44" x14ac:dyDescent="0.3">
      <c r="A777" s="4">
        <f t="shared" si="1591"/>
        <v>7.6599999999998811</v>
      </c>
      <c r="B777" s="4">
        <f t="shared" si="1576"/>
        <v>1.0923278681016809E-2</v>
      </c>
      <c r="C777">
        <f>(C$7*EXP(-$B$1*C$7)-B$7*EXP(-$B$1*B$7))*EXP(-C$7*$A777)</f>
        <v>1.0693200780579181E-2</v>
      </c>
      <c r="D777">
        <f>(D$7*EXP(-$B$1*D$7)-C$7*EXP(-$B$1*C$7))*EXP(-D$7*$A777)</f>
        <v>2.252328929359323E-4</v>
      </c>
      <c r="E777">
        <f>(E$7*EXP(-$B$1*E$7)-D$7*EXP(-$B$1*D$7))*EXP(-E$7*$A777)</f>
        <v>4.7430055632006487E-6</v>
      </c>
      <c r="F777">
        <f>(F$7*EXP(-$B$1*F$7)-E$7*EXP(-$B$1*E$7))*EXP(-F$7*$A777)</f>
        <v>9.9855034377186055E-8</v>
      </c>
      <c r="G777">
        <f>(G$7*EXP(-$B$1*G$7)-F$7*EXP(-$B$1*F$7))*EXP(-G$7*$A777)</f>
        <v>2.1017325131613463E-9</v>
      </c>
      <c r="H777">
        <f>(H$7*EXP(-$B$1*H$7)-G$7*EXP(-$B$1*G$7))*EXP(-H$7*$A777)</f>
        <v>4.4225477939237819E-11</v>
      </c>
      <c r="I777">
        <f>(I$7*EXP(-$B$1*I$7)-H$7*EXP(-$B$1*H$7))*EXP(-I$7*$A777)</f>
        <v>9.3036108653938856E-13</v>
      </c>
      <c r="J777">
        <f>(J$7*EXP(-$B$1*J$7)-I$7*EXP(-$B$1*I$7))*EXP(-J$7*$A777)</f>
        <v>1.9566383343253556E-14</v>
      </c>
      <c r="K777" s="3">
        <f t="shared" si="1577"/>
        <v>-3.800264828563085E-15</v>
      </c>
      <c r="L777" s="3">
        <v>0</v>
      </c>
      <c r="M777" s="4">
        <f t="shared" si="1578"/>
        <v>-8.1891611329093603E-4</v>
      </c>
      <c r="N777" s="3">
        <f t="shared" ref="N777:W777" si="1712">-N$7*EXP(-($B$1+$A777)*N$7)*(N$7-M$7)*($B$4+IF(N$6=1,1,0)*$B$3)</f>
        <v>-8.0432496369629142E-4</v>
      </c>
      <c r="O777" s="3">
        <f t="shared" si="1712"/>
        <v>-1.4074049993950638E-5</v>
      </c>
      <c r="P777" s="3">
        <f t="shared" si="1712"/>
        <v>-5.0165547460407822E-7</v>
      </c>
      <c r="Q777" s="3">
        <f t="shared" si="1712"/>
        <v>-1.5020047595330817E-8</v>
      </c>
      <c r="R777" s="3">
        <f t="shared" si="1712"/>
        <v>-4.1300327486758635E-10</v>
      </c>
      <c r="S777" s="3">
        <f t="shared" si="1712"/>
        <v>-1.0795465856256465E-11</v>
      </c>
      <c r="T777" s="3">
        <f t="shared" si="1712"/>
        <v>-2.7285365290379738E-13</v>
      </c>
      <c r="U777" s="3">
        <f t="shared" si="1712"/>
        <v>-6.7331051404956314E-15</v>
      </c>
      <c r="V777" s="3">
        <f t="shared" si="1712"/>
        <v>-1.6319647565989138E-16</v>
      </c>
      <c r="W777" s="3">
        <f t="shared" si="1712"/>
        <v>-3.9007954043962674E-18</v>
      </c>
      <c r="X777" s="8">
        <f t="shared" si="1580"/>
        <v>3.3027751628224972E-4</v>
      </c>
      <c r="Y777" s="8">
        <f t="shared" ref="Y777:AF777" si="1713">(-EXP(-$B$1*Y$7)+EXP(-$B$1*X$7))*EXP(-Y$7*$A777)</f>
        <v>3.2321406869149986E-4</v>
      </c>
      <c r="Z777" s="8">
        <f t="shared" si="1713"/>
        <v>6.9123858632522373E-6</v>
      </c>
      <c r="AA777" s="8">
        <f t="shared" si="1713"/>
        <v>1.4783105981718591E-7</v>
      </c>
      <c r="AB777" s="8">
        <f t="shared" si="1713"/>
        <v>3.1615744084619832E-9</v>
      </c>
      <c r="AC777" s="8">
        <f t="shared" si="1713"/>
        <v>6.7614699864849647E-11</v>
      </c>
      <c r="AD777" s="8">
        <f t="shared" si="1713"/>
        <v>1.4460351227468703E-12</v>
      </c>
      <c r="AE777" s="8">
        <f t="shared" si="1713"/>
        <v>3.0925487806603553E-14</v>
      </c>
      <c r="AF777" s="8">
        <f t="shared" si="1713"/>
        <v>6.6138490070673084E-16</v>
      </c>
      <c r="AG777" s="3">
        <f t="shared" si="1582"/>
        <v>9.5006620714077105E-16</v>
      </c>
      <c r="AH777" s="9">
        <f t="shared" si="1583"/>
        <v>-3.6560225622558701E-2</v>
      </c>
      <c r="AI777" s="9">
        <f t="shared" si="1584"/>
        <v>0.1462409024902348</v>
      </c>
      <c r="AJ777" s="8">
        <f t="shared" si="1585"/>
        <v>-1.2075020513337355E-5</v>
      </c>
      <c r="AK777" s="7">
        <f t="shared" si="1586"/>
        <v>1.5974301324642398E-3</v>
      </c>
      <c r="AL777" s="7">
        <f t="shared" si="1587"/>
        <v>-8.1891611329093603E-4</v>
      </c>
      <c r="AM777" s="10">
        <f t="shared" si="1588"/>
        <v>7.6643899865996639E-4</v>
      </c>
      <c r="AN777" s="8"/>
      <c r="AO777" s="10">
        <f>Fixing!B777</f>
        <v>7.6643090810634936E-4</v>
      </c>
      <c r="AP777" s="11">
        <f t="shared" si="1589"/>
        <v>-8.0905536170312181E-9</v>
      </c>
      <c r="AR777" t="str">
        <f t="shared" si="1590"/>
        <v>7.65999999999988 -0.000818916113290936 -1.20750205133374E-05 0.00159743013246424 0.000766438998659966</v>
      </c>
    </row>
    <row r="778" spans="1:44" x14ac:dyDescent="0.3">
      <c r="A778" s="4">
        <f t="shared" si="1591"/>
        <v>7.6699999999998809</v>
      </c>
      <c r="B778" s="4">
        <f t="shared" si="1576"/>
        <v>1.0867632370249911E-2</v>
      </c>
      <c r="C778">
        <f>(C$7*EXP(-$B$1*C$7)-B$7*EXP(-$B$1*B$7))*EXP(-C$7*$A778)</f>
        <v>1.0639868219189219E-2</v>
      </c>
      <c r="D778">
        <f>(D$7*EXP(-$B$1*D$7)-C$7*EXP(-$B$1*C$7))*EXP(-D$7*$A778)</f>
        <v>2.22991788206064E-4</v>
      </c>
      <c r="E778">
        <f>(E$7*EXP(-$B$1*E$7)-D$7*EXP(-$B$1*D$7))*EXP(-E$7*$A778)</f>
        <v>4.6723914099127051E-6</v>
      </c>
      <c r="F778">
        <f>(F$7*EXP(-$B$1*F$7)-E$7*EXP(-$B$1*E$7))*EXP(-F$7*$A778)</f>
        <v>9.7877772219518268E-8</v>
      </c>
      <c r="G778">
        <f>(G$7*EXP(-$B$1*G$7)-F$7*EXP(-$B$1*F$7))*EXP(-G$7*$A778)</f>
        <v>2.0498405525184823E-9</v>
      </c>
      <c r="H778">
        <f>(H$7*EXP(-$B$1*H$7)-G$7*EXP(-$B$1*G$7))*EXP(-H$7*$A778)</f>
        <v>4.2918417535181374E-11</v>
      </c>
      <c r="I778">
        <f>(I$7*EXP(-$B$1*I$7)-H$7*EXP(-$B$1*H$7))*EXP(-I$7*$A778)</f>
        <v>8.9836170423770797E-13</v>
      </c>
      <c r="J778">
        <f>(J$7*EXP(-$B$1*J$7)-I$7*EXP(-$B$1*I$7))*EXP(-J$7*$A778)</f>
        <v>1.8799174478603959E-14</v>
      </c>
      <c r="K778" s="3">
        <f t="shared" si="1577"/>
        <v>-3.6330436064051976E-15</v>
      </c>
      <c r="L778" s="3">
        <v>0</v>
      </c>
      <c r="M778" s="4">
        <f t="shared" si="1578"/>
        <v>-8.1679615005463436E-4</v>
      </c>
      <c r="N778" s="3">
        <f t="shared" ref="N778:W778" si="1714">-N$7*EXP(-($B$1+$A778)*N$7)*(N$7-M$7)*($B$4+IF(N$6=1,1,0)*$B$3)</f>
        <v>-8.0231666270927436E-4</v>
      </c>
      <c r="O778" s="3">
        <f t="shared" si="1714"/>
        <v>-1.3968889463923145E-5</v>
      </c>
      <c r="P778" s="3">
        <f t="shared" si="1714"/>
        <v>-4.9542381021521003E-7</v>
      </c>
      <c r="Q778" s="3">
        <f t="shared" si="1714"/>
        <v>-1.4759483349347637E-8</v>
      </c>
      <c r="R778" s="3">
        <f t="shared" si="1714"/>
        <v>-4.0381446296668181E-10</v>
      </c>
      <c r="S778" s="3">
        <f t="shared" si="1714"/>
        <v>-1.0502635417922161E-11</v>
      </c>
      <c r="T778" s="3">
        <f t="shared" si="1714"/>
        <v>-2.6412846152935508E-13</v>
      </c>
      <c r="U778" s="3">
        <f t="shared" si="1714"/>
        <v>-6.4852892852527521E-15</v>
      </c>
      <c r="V778" s="3">
        <f t="shared" si="1714"/>
        <v>-1.5640594627906058E-16</v>
      </c>
      <c r="W778" s="3">
        <f t="shared" si="1714"/>
        <v>-3.7198393511799011E-18</v>
      </c>
      <c r="X778" s="8">
        <f t="shared" si="1580"/>
        <v>3.2859443476650788E-4</v>
      </c>
      <c r="Y778" s="8">
        <f t="shared" ref="Y778:AF778" si="1715">(-EXP(-$B$1*Y$7)+EXP(-$B$1*X$7))*EXP(-Y$7*$A778)</f>
        <v>3.216020317986833E-4</v>
      </c>
      <c r="Z778" s="8">
        <f t="shared" si="1715"/>
        <v>6.8436064747229786E-6</v>
      </c>
      <c r="AA778" s="8">
        <f t="shared" si="1715"/>
        <v>1.4563014207008433E-7</v>
      </c>
      <c r="AB778" s="8">
        <f t="shared" si="1715"/>
        <v>3.0989710407350275E-9</v>
      </c>
      <c r="AC778" s="8">
        <f t="shared" si="1715"/>
        <v>6.5945286977008724E-11</v>
      </c>
      <c r="AD778" s="8">
        <f t="shared" si="1715"/>
        <v>1.4032983262239675E-12</v>
      </c>
      <c r="AE778" s="8">
        <f t="shared" si="1715"/>
        <v>2.9861818526463711E-14</v>
      </c>
      <c r="AF778" s="8">
        <f t="shared" si="1715"/>
        <v>6.354516278138354E-16</v>
      </c>
      <c r="AG778" s="3">
        <f t="shared" si="1582"/>
        <v>9.082609016013E-16</v>
      </c>
      <c r="AH778" s="9">
        <f t="shared" si="1583"/>
        <v>-3.646893921405793E-2</v>
      </c>
      <c r="AI778" s="9">
        <f t="shared" si="1584"/>
        <v>0.14587575685623172</v>
      </c>
      <c r="AJ778" s="8">
        <f t="shared" si="1585"/>
        <v>-1.19834904675775E-5</v>
      </c>
      <c r="AK778" s="7">
        <f t="shared" si="1586"/>
        <v>1.5853240972454892E-3</v>
      </c>
      <c r="AL778" s="7">
        <f t="shared" si="1587"/>
        <v>-8.1679615005463436E-4</v>
      </c>
      <c r="AM778" s="10">
        <f t="shared" si="1588"/>
        <v>7.5654445672327731E-4</v>
      </c>
      <c r="AN778" s="8"/>
      <c r="AO778" s="10">
        <f>Fixing!B778</f>
        <v>7.5653642835491635E-4</v>
      </c>
      <c r="AP778" s="11">
        <f t="shared" si="1589"/>
        <v>-8.0283683609547879E-9</v>
      </c>
      <c r="AR778" t="str">
        <f t="shared" si="1590"/>
        <v>7.66999999999988 -0.000816796150054634 -1.19834904675775E-05 0.00158532409724549 0.000756544456723277</v>
      </c>
    </row>
    <row r="779" spans="1:44" x14ac:dyDescent="0.3">
      <c r="A779" s="4">
        <f t="shared" si="1591"/>
        <v>7.6799999999998807</v>
      </c>
      <c r="B779" s="4">
        <f t="shared" si="1576"/>
        <v>1.0812275447888466E-2</v>
      </c>
      <c r="C779">
        <f>(C$7*EXP(-$B$1*C$7)-B$7*EXP(-$B$1*B$7))*EXP(-C$7*$A779)</f>
        <v>1.0586801655058894E-2</v>
      </c>
      <c r="D779">
        <f>(D$7*EXP(-$B$1*D$7)-C$7*EXP(-$B$1*C$7))*EXP(-D$7*$A779)</f>
        <v>2.207729828408434E-4</v>
      </c>
      <c r="E779">
        <f>(E$7*EXP(-$B$1*E$7)-D$7*EXP(-$B$1*D$7))*EXP(-E$7*$A779)</f>
        <v>4.6028285644037908E-6</v>
      </c>
      <c r="F779">
        <f>(F$7*EXP(-$B$1*F$7)-E$7*EXP(-$B$1*E$7))*EXP(-F$7*$A779)</f>
        <v>9.5939662475792636E-8</v>
      </c>
      <c r="G779">
        <f>(G$7*EXP(-$B$1*G$7)-F$7*EXP(-$B$1*F$7))*EXP(-G$7*$A779)</f>
        <v>1.9992298089489121E-9</v>
      </c>
      <c r="H779">
        <f>(H$7*EXP(-$B$1*H$7)-G$7*EXP(-$B$1*G$7))*EXP(-H$7*$A779)</f>
        <v>4.1649986603986692E-11</v>
      </c>
      <c r="I779">
        <f>(I$7*EXP(-$B$1*I$7)-H$7*EXP(-$B$1*H$7))*EXP(-I$7*$A779)</f>
        <v>8.6746292737030876E-13</v>
      </c>
      <c r="J779">
        <f>(J$7*EXP(-$B$1*J$7)-I$7*EXP(-$B$1*I$7))*EXP(-J$7*$A779)</f>
        <v>1.8062048303824579E-14</v>
      </c>
      <c r="K779" s="3">
        <f t="shared" si="1577"/>
        <v>-3.4731805391132064E-15</v>
      </c>
      <c r="L779" s="3">
        <v>0</v>
      </c>
      <c r="M779" s="4">
        <f t="shared" si="1578"/>
        <v>-8.1468206919765862E-4</v>
      </c>
      <c r="N779" s="3">
        <f t="shared" ref="N779:W779" si="1716">-N$7*EXP(-($B$1+$A779)*N$7)*(N$7-M$7)*($B$4+IF(N$6=1,1,0)*$B$3)</f>
        <v>-8.0031337620401106E-4</v>
      </c>
      <c r="O779" s="3">
        <f t="shared" si="1716"/>
        <v>-1.386451468761119E-5</v>
      </c>
      <c r="P779" s="3">
        <f t="shared" si="1716"/>
        <v>-4.8926955680463473E-7</v>
      </c>
      <c r="Q779" s="3">
        <f t="shared" si="1716"/>
        <v>-1.4503439310497875E-8</v>
      </c>
      <c r="R779" s="3">
        <f t="shared" si="1716"/>
        <v>-3.9483009076223547E-10</v>
      </c>
      <c r="S779" s="3">
        <f t="shared" si="1716"/>
        <v>-1.0217748098185685E-11</v>
      </c>
      <c r="T779" s="3">
        <f t="shared" si="1716"/>
        <v>-2.5568228039982048E-13</v>
      </c>
      <c r="U779" s="3">
        <f t="shared" si="1716"/>
        <v>-6.2465944368601218E-15</v>
      </c>
      <c r="V779" s="3">
        <f t="shared" si="1716"/>
        <v>-1.4989796766463357E-16</v>
      </c>
      <c r="W779" s="3">
        <f t="shared" si="1716"/>
        <v>-3.547277763656029E-18</v>
      </c>
      <c r="X779" s="8">
        <f t="shared" si="1580"/>
        <v>3.2692011173420812E-4</v>
      </c>
      <c r="Y779" s="8">
        <f t="shared" ref="Y779:AF779" si="1717">(-EXP(-$B$1*Y$7)+EXP(-$B$1*X$7))*EXP(-Y$7*$A779)</f>
        <v>3.1999803497341169E-4</v>
      </c>
      <c r="Z779" s="8">
        <f t="shared" si="1717"/>
        <v>6.7755114525442163E-6</v>
      </c>
      <c r="AA779" s="8">
        <f t="shared" si="1717"/>
        <v>1.4346199171933025E-7</v>
      </c>
      <c r="AB779" s="8">
        <f t="shared" si="1717"/>
        <v>3.0376073027445296E-9</v>
      </c>
      <c r="AC779" s="8">
        <f t="shared" si="1717"/>
        <v>6.4317092040229611E-11</v>
      </c>
      <c r="AD779" s="8">
        <f t="shared" si="1717"/>
        <v>1.3618245929201452E-12</v>
      </c>
      <c r="AE779" s="8">
        <f t="shared" si="1717"/>
        <v>2.8834733708453899E-14</v>
      </c>
      <c r="AF779" s="8">
        <f t="shared" si="1717"/>
        <v>6.1053521309568626E-16</v>
      </c>
      <c r="AG779" s="3">
        <f t="shared" si="1582"/>
        <v>8.682951347783022E-16</v>
      </c>
      <c r="AH779" s="9">
        <f t="shared" si="1583"/>
        <v>-3.6377880736545957E-2</v>
      </c>
      <c r="AI779" s="9">
        <f t="shared" si="1584"/>
        <v>0.14551152294618383</v>
      </c>
      <c r="AJ779" s="8">
        <f t="shared" si="1585"/>
        <v>-1.1892660835045301E-5</v>
      </c>
      <c r="AK779" s="7">
        <f t="shared" si="1586"/>
        <v>1.5733106669358825E-3</v>
      </c>
      <c r="AL779" s="7">
        <f t="shared" si="1587"/>
        <v>-8.1468206919765862E-4</v>
      </c>
      <c r="AM779" s="10">
        <f t="shared" si="1588"/>
        <v>7.4673593690317863E-4</v>
      </c>
      <c r="AN779" s="8"/>
      <c r="AO779" s="10">
        <f>Fixing!B779</f>
        <v>7.4672797023358638E-4</v>
      </c>
      <c r="AP779" s="11">
        <f t="shared" si="1589"/>
        <v>-7.9666695922478437E-9</v>
      </c>
      <c r="AR779" t="str">
        <f t="shared" si="1590"/>
        <v>7.67999999999988 -0.000814682069197659 -1.18926608350453E-05 0.00157331066693588 0.000746735936903179</v>
      </c>
    </row>
    <row r="780" spans="1:44" x14ac:dyDescent="0.3">
      <c r="A780" s="4">
        <f t="shared" si="1591"/>
        <v>7.6899999999998805</v>
      </c>
      <c r="B780" s="4">
        <f t="shared" ref="B780:B843" si="1718">SUM(C780:L780)</f>
        <v>1.0757206348923198E-2</v>
      </c>
      <c r="C780">
        <f>(C$7*EXP(-$B$1*C$7)-B$7*EXP(-$B$1*B$7))*EXP(-C$7*$A780)</f>
        <v>1.0533999761521345E-2</v>
      </c>
      <c r="D780">
        <f>(D$7*EXP(-$B$1*D$7)-C$7*EXP(-$B$1*C$7))*EXP(-D$7*$A780)</f>
        <v>2.1857625495788499E-4</v>
      </c>
      <c r="E780">
        <f>(E$7*EXP(-$B$1*E$7)-D$7*EXP(-$B$1*D$7))*EXP(-E$7*$A780)</f>
        <v>4.5343013747402044E-6</v>
      </c>
      <c r="F780">
        <f>(F$7*EXP(-$B$1*F$7)-E$7*EXP(-$B$1*E$7))*EXP(-F$7*$A780)</f>
        <v>9.4039929876269872E-8</v>
      </c>
      <c r="G780">
        <f>(G$7*EXP(-$B$1*G$7)-F$7*EXP(-$B$1*F$7))*EXP(-G$7*$A780)</f>
        <v>1.9498686490903801E-9</v>
      </c>
      <c r="H780">
        <f>(H$7*EXP(-$B$1*H$7)-G$7*EXP(-$B$1*G$7))*EXP(-H$7*$A780)</f>
        <v>4.0419043472194176E-11</v>
      </c>
      <c r="I780">
        <f>(I$7*EXP(-$B$1*I$7)-H$7*EXP(-$B$1*H$7))*EXP(-I$7*$A780)</f>
        <v>8.3762690107141706E-13</v>
      </c>
      <c r="J780">
        <f>(J$7*EXP(-$B$1*J$7)-I$7*EXP(-$B$1*I$7))*EXP(-J$7*$A780)</f>
        <v>1.7353825259773804E-14</v>
      </c>
      <c r="K780" s="3">
        <f t="shared" ref="K780:K843" si="1719">(K$7*EXP(-$B$1*K$7)-J$7*EXP(-$B$1*J$7))*EXP(-K$7*$A780)-K$7*EXP(-($B$1+$A780)*K$7)</f>
        <v>-3.3203518493439747E-15</v>
      </c>
      <c r="L780" s="3">
        <v>0</v>
      </c>
      <c r="M780" s="4">
        <f t="shared" ref="M780:M843" si="1720">SUM(N780:W780)</f>
        <v>-8.1257385128354954E-4</v>
      </c>
      <c r="N780" s="3">
        <f t="shared" ref="N780:W780" si="1721">-N$7*EXP(-($B$1+$A780)*N$7)*(N$7-M$7)*($B$4+IF(N$6=1,1,0)*$B$3)</f>
        <v>-7.9831509165995433E-4</v>
      </c>
      <c r="O780" s="3">
        <f t="shared" si="1721"/>
        <v>-1.3760919793906119E-5</v>
      </c>
      <c r="P780" s="3">
        <f t="shared" si="1721"/>
        <v>-4.8319175275773771E-7</v>
      </c>
      <c r="Q780" s="3">
        <f t="shared" si="1721"/>
        <v>-1.4251837063293444E-8</v>
      </c>
      <c r="R780" s="3">
        <f t="shared" si="1721"/>
        <v>-3.8604560972393412E-10</v>
      </c>
      <c r="S780" s="3">
        <f t="shared" si="1721"/>
        <v>-9.9405884374335582E-12</v>
      </c>
      <c r="T780" s="3">
        <f t="shared" si="1721"/>
        <v>-2.4750618745108941E-13</v>
      </c>
      <c r="U780" s="3">
        <f t="shared" si="1721"/>
        <v>-6.0166848913496224E-15</v>
      </c>
      <c r="V780" s="3">
        <f t="shared" si="1721"/>
        <v>-1.4366078301075244E-16</v>
      </c>
      <c r="W780" s="3">
        <f t="shared" si="1721"/>
        <v>-3.3827212265328723E-18</v>
      </c>
      <c r="X780" s="8">
        <f t="shared" ref="X780:X843" si="1722">SUM(Y780:AG780)</f>
        <v>3.2525449976234178E-4</v>
      </c>
      <c r="Y780" s="8">
        <f t="shared" ref="Y780:AF780" si="1723">(-EXP(-$B$1*Y$7)+EXP(-$B$1*X$7))*EXP(-Y$7*$A780)</f>
        <v>3.1840203811568109E-4</v>
      </c>
      <c r="Z780" s="8">
        <f t="shared" si="1723"/>
        <v>6.7080939871569871E-6</v>
      </c>
      <c r="AA780" s="8">
        <f t="shared" si="1723"/>
        <v>1.413261209219481E-7</v>
      </c>
      <c r="AB780" s="8">
        <f t="shared" si="1723"/>
        <v>2.9774586481771009E-9</v>
      </c>
      <c r="AC780" s="8">
        <f t="shared" si="1723"/>
        <v>6.2729097379674391E-11</v>
      </c>
      <c r="AD780" s="8">
        <f t="shared" si="1723"/>
        <v>1.3215765936758732E-12</v>
      </c>
      <c r="AE780" s="8">
        <f t="shared" si="1723"/>
        <v>2.7842975045227808E-14</v>
      </c>
      <c r="AF780" s="8">
        <f t="shared" si="1723"/>
        <v>5.8659578497294905E-16</v>
      </c>
      <c r="AG780" s="3">
        <f t="shared" ref="AG780:AG843" si="1724">(-EXP(-$B$1*AG$7)+EXP(-$B$1*AF$7))*EXP(-AG$7*$A780)+EXP(-($B$1+$A780)*AG$7)</f>
        <v>8.3008796233599327E-16</v>
      </c>
      <c r="AH780" s="9">
        <f t="shared" ref="AH780:AH843" si="1725">-$B$2*EXP(-$B$2*($B$1+$A780))</f>
        <v>-3.6287049620907015E-2</v>
      </c>
      <c r="AI780" s="9">
        <f t="shared" ref="AI780:AI843" si="1726">EXP(-$B$2*($B$1+$A780))</f>
        <v>0.14514819848362806</v>
      </c>
      <c r="AJ780" s="8">
        <f t="shared" ref="AJ780:AJ843" si="1727">AH780*X780</f>
        <v>-1.1802526172299385E-5</v>
      </c>
      <c r="AK780" s="7">
        <f t="shared" ref="AK780:AK843" si="1728">AI780*B780</f>
        <v>1.5613891222628483E-3</v>
      </c>
      <c r="AL780" s="7">
        <f t="shared" ref="AL780:AL843" si="1729">M780</f>
        <v>-8.1257385128354954E-4</v>
      </c>
      <c r="AM780" s="10">
        <f t="shared" ref="AM780:AM843" si="1730">AJ780+AK780+AL780</f>
        <v>7.3701274480699949E-4</v>
      </c>
      <c r="AN780" s="8"/>
      <c r="AO780" s="10">
        <f>Fixing!B780</f>
        <v>7.3700483935361849E-4</v>
      </c>
      <c r="AP780" s="11">
        <f t="shared" ref="AP780:AP843" si="1731">AO780-AM780</f>
        <v>-7.9054533810027708E-9</v>
      </c>
      <c r="AR780" t="str">
        <f t="shared" ref="AR780:AR843" si="1732">$A780&amp;" "&amp;AL780&amp;" "&amp;AJ780&amp;" "&amp;AK780&amp;" "&amp;AM780</f>
        <v>7.68999999999988 -0.00081257385128355 -1.18025261722994E-05 0.00156138912226285 0.000737012744806999</v>
      </c>
    </row>
    <row r="781" spans="1:44" x14ac:dyDescent="0.3">
      <c r="A781" s="4">
        <f t="shared" ref="A781:A844" si="1733">A780+1%</f>
        <v>7.6999999999998803</v>
      </c>
      <c r="B781" s="4">
        <f t="shared" si="1718"/>
        <v>1.0702423517418583E-2</v>
      </c>
      <c r="C781">
        <f>(C$7*EXP(-$B$1*C$7)-B$7*EXP(-$B$1*B$7))*EXP(-C$7*$A781)</f>
        <v>1.0481461218526477E-2</v>
      </c>
      <c r="D781">
        <f>(D$7*EXP(-$B$1*D$7)-C$7*EXP(-$B$1*C$7))*EXP(-D$7*$A781)</f>
        <v>2.1640138488256984E-4</v>
      </c>
      <c r="E781">
        <f>(E$7*EXP(-$B$1*E$7)-D$7*EXP(-$B$1*D$7))*EXP(-E$7*$A781)</f>
        <v>4.4667944220151615E-6</v>
      </c>
      <c r="F781">
        <f>(F$7*EXP(-$B$1*F$7)-E$7*EXP(-$B$1*E$7))*EXP(-F$7*$A781)</f>
        <v>9.2177814502580071E-8</v>
      </c>
      <c r="G781">
        <f>(G$7*EXP(-$B$1*G$7)-F$7*EXP(-$B$1*F$7))*EXP(-G$7*$A781)</f>
        <v>1.9017262206111449E-9</v>
      </c>
      <c r="H781">
        <f>(H$7*EXP(-$B$1*H$7)-G$7*EXP(-$B$1*G$7))*EXP(-H$7*$A781)</f>
        <v>3.9224480207893916E-11</v>
      </c>
      <c r="I781">
        <f>(I$7*EXP(-$B$1*I$7)-H$7*EXP(-$B$1*H$7))*EXP(-I$7*$A781)</f>
        <v>8.0881707247760088E-13</v>
      </c>
      <c r="J781">
        <f>(J$7*EXP(-$B$1*J$7)-I$7*EXP(-$B$1*I$7))*EXP(-J$7*$A781)</f>
        <v>1.6673372038485509E-14</v>
      </c>
      <c r="K781" s="3">
        <f t="shared" si="1719"/>
        <v>-3.1742480067727075E-15</v>
      </c>
      <c r="L781" s="3">
        <v>0</v>
      </c>
      <c r="M781" s="4">
        <f t="shared" si="1720"/>
        <v>-8.1047147696439181E-4</v>
      </c>
      <c r="N781" s="3">
        <f t="shared" ref="N781:W781" si="1734">-N$7*EXP(-($B$1+$A781)*N$7)*(N$7-M$7)*($B$4+IF(N$6=1,1,0)*$B$3)</f>
        <v>-7.9632179658781904E-4</v>
      </c>
      <c r="O781" s="3">
        <f t="shared" si="1734"/>
        <v>-1.3658098955567816E-5</v>
      </c>
      <c r="P781" s="3">
        <f t="shared" si="1734"/>
        <v>-4.7718944840527033E-7</v>
      </c>
      <c r="Q781" s="3">
        <f t="shared" si="1734"/>
        <v>-1.4004599552579678E-8</v>
      </c>
      <c r="R781" s="3">
        <f t="shared" si="1734"/>
        <v>-3.774565725206321E-10</v>
      </c>
      <c r="S781" s="3">
        <f t="shared" si="1734"/>
        <v>-9.670946820462745E-12</v>
      </c>
      <c r="T781" s="3">
        <f t="shared" si="1734"/>
        <v>-2.3959154592481038E-13</v>
      </c>
      <c r="U781" s="3">
        <f t="shared" si="1734"/>
        <v>-5.7952373005331575E-15</v>
      </c>
      <c r="V781" s="3">
        <f t="shared" si="1734"/>
        <v>-1.3768312470677824E-16</v>
      </c>
      <c r="W781" s="3">
        <f t="shared" si="1734"/>
        <v>-3.225798389309792E-18</v>
      </c>
      <c r="X781" s="8">
        <f t="shared" si="1722"/>
        <v>3.2359755170343111E-4</v>
      </c>
      <c r="Y781" s="8">
        <f t="shared" ref="Y781:AF781" si="1735">(-EXP(-$B$1*Y$7)+EXP(-$B$1*X$7))*EXP(-Y$7*$A781)</f>
        <v>3.1681400132548676E-4</v>
      </c>
      <c r="Z781" s="8">
        <f t="shared" si="1735"/>
        <v>6.6413473367585697E-6</v>
      </c>
      <c r="AA781" s="8">
        <f t="shared" si="1735"/>
        <v>1.3922204909799744E-7</v>
      </c>
      <c r="AB781" s="8">
        <f t="shared" si="1735"/>
        <v>2.9185010167689206E-9</v>
      </c>
      <c r="AC781" s="8">
        <f t="shared" si="1735"/>
        <v>6.1180310446987026E-11</v>
      </c>
      <c r="AD781" s="8">
        <f t="shared" si="1735"/>
        <v>1.282518102575006E-12</v>
      </c>
      <c r="AE781" s="8">
        <f t="shared" si="1735"/>
        <v>2.6885327508396227E-14</v>
      </c>
      <c r="AF781" s="8">
        <f t="shared" si="1735"/>
        <v>5.6359503525327704E-16</v>
      </c>
      <c r="AG781" s="3">
        <f t="shared" si="1724"/>
        <v>7.9356200169317738E-16</v>
      </c>
      <c r="AH781" s="9">
        <f t="shared" si="1725"/>
        <v>-3.6196445299446323E-2</v>
      </c>
      <c r="AI781" s="9">
        <f t="shared" si="1726"/>
        <v>0.14478578119778529</v>
      </c>
      <c r="AJ781" s="8">
        <f t="shared" si="1727"/>
        <v>-1.1713081079267997E-5</v>
      </c>
      <c r="AK781" s="7">
        <f t="shared" si="1728"/>
        <v>1.5495587496789985E-3</v>
      </c>
      <c r="AL781" s="7">
        <f t="shared" si="1729"/>
        <v>-8.1047147696439181E-4</v>
      </c>
      <c r="AM781" s="10">
        <f t="shared" si="1730"/>
        <v>7.273741916353386E-4</v>
      </c>
      <c r="AN781" s="8"/>
      <c r="AO781" s="10">
        <f>Fixing!B781</f>
        <v>7.2736634691969199E-4</v>
      </c>
      <c r="AP781" s="11">
        <f t="shared" si="1731"/>
        <v>-7.8447156466078527E-9</v>
      </c>
      <c r="AR781" t="str">
        <f t="shared" si="1732"/>
        <v>7.69999999999988 -0.000810471476964392 -0.000011713081079268 0.001549558749679 0.000727374191635339</v>
      </c>
    </row>
    <row r="782" spans="1:44" x14ac:dyDescent="0.3">
      <c r="A782" s="4">
        <f t="shared" si="1733"/>
        <v>7.7099999999998801</v>
      </c>
      <c r="B782" s="4">
        <f t="shared" si="1718"/>
        <v>1.0647925406454064E-2</v>
      </c>
      <c r="C782">
        <f>(C$7*EXP(-$B$1*C$7)-B$7*EXP(-$B$1*B$7))*EXP(-C$7*$A782)</f>
        <v>1.0429184712607984E-2</v>
      </c>
      <c r="D782">
        <f>(D$7*EXP(-$B$1*D$7)-C$7*EXP(-$B$1*C$7))*EXP(-D$7*$A782)</f>
        <v>2.1424815512607805E-4</v>
      </c>
      <c r="E782">
        <f>(E$7*EXP(-$B$1*E$7)-D$7*EXP(-$B$1*D$7))*EXP(-E$7*$A782)</f>
        <v>4.4002925168794951E-6</v>
      </c>
      <c r="F782">
        <f>(F$7*EXP(-$B$1*F$7)-E$7*EXP(-$B$1*E$7))*EXP(-F$7*$A782)</f>
        <v>9.0352571483745222E-8</v>
      </c>
      <c r="G782">
        <f>(G$7*EXP(-$B$1*G$7)-F$7*EXP(-$B$1*F$7))*EXP(-G$7*$A782)</f>
        <v>1.8547724329262319E-9</v>
      </c>
      <c r="H782">
        <f>(H$7*EXP(-$B$1*H$7)-G$7*EXP(-$B$1*G$7))*EXP(-H$7*$A782)</f>
        <v>3.8065221623512472E-11</v>
      </c>
      <c r="I782">
        <f>(I$7*EXP(-$B$1*I$7)-H$7*EXP(-$B$1*H$7))*EXP(-I$7*$A782)</f>
        <v>7.8099814594596E-13</v>
      </c>
      <c r="J782">
        <f>(J$7*EXP(-$B$1*J$7)-I$7*EXP(-$B$1*I$7))*EXP(-J$7*$A782)</f>
        <v>1.6019599769634532E-14</v>
      </c>
      <c r="K782" s="3">
        <f t="shared" si="1719"/>
        <v>-3.0345731011884641E-15</v>
      </c>
      <c r="L782" s="3">
        <v>0</v>
      </c>
      <c r="M782" s="4">
        <f t="shared" si="1720"/>
        <v>-8.0837492698023362E-4</v>
      </c>
      <c r="N782" s="3">
        <f t="shared" ref="N782:W782" si="1736">-N$7*EXP(-($B$1+$A782)*N$7)*(N$7-M$7)*($B$4+IF(N$6=1,1,0)*$B$3)</f>
        <v>-7.9433347852950469E-4</v>
      </c>
      <c r="O782" s="3">
        <f t="shared" si="1736"/>
        <v>-1.3556046388897039E-5</v>
      </c>
      <c r="P782" s="3">
        <f t="shared" si="1736"/>
        <v>-4.7126170587496575E-7</v>
      </c>
      <c r="Q782" s="3">
        <f t="shared" si="1736"/>
        <v>-1.3761651059936502E-8</v>
      </c>
      <c r="R782" s="3">
        <f t="shared" si="1736"/>
        <v>-3.6905863076880535E-10</v>
      </c>
      <c r="S782" s="3">
        <f t="shared" si="1736"/>
        <v>-9.40861931794903E-12</v>
      </c>
      <c r="T782" s="3">
        <f t="shared" si="1736"/>
        <v>-2.3192999524500501E-13</v>
      </c>
      <c r="U782" s="3">
        <f t="shared" si="1736"/>
        <v>-5.5819402172410324E-15</v>
      </c>
      <c r="V782" s="3">
        <f t="shared" si="1736"/>
        <v>-1.3195419398210821E-16</v>
      </c>
      <c r="W782" s="3">
        <f t="shared" si="1736"/>
        <v>-3.0761551282601765E-18</v>
      </c>
      <c r="X782" s="8">
        <f t="shared" si="1722"/>
        <v>3.2194922068373976E-4</v>
      </c>
      <c r="Y782" s="8">
        <f t="shared" ref="Y782:AF782" si="1737">(-EXP(-$B$1*Y$7)+EXP(-$B$1*X$7))*EXP(-Y$7*$A782)</f>
        <v>3.152338849018264E-4</v>
      </c>
      <c r="Z782" s="8">
        <f t="shared" si="1737"/>
        <v>6.5752648266283041E-6</v>
      </c>
      <c r="AA782" s="8">
        <f t="shared" si="1737"/>
        <v>1.3714930282244103E-7</v>
      </c>
      <c r="AB782" s="8">
        <f t="shared" si="1737"/>
        <v>2.8607108246813138E-9</v>
      </c>
      <c r="AC782" s="8">
        <f t="shared" si="1737"/>
        <v>5.966976319991708E-11</v>
      </c>
      <c r="AD782" s="8">
        <f t="shared" si="1737"/>
        <v>1.2446139643390206E-12</v>
      </c>
      <c r="AE782" s="8">
        <f t="shared" si="1737"/>
        <v>2.5960617859965937E-14</v>
      </c>
      <c r="AF782" s="8">
        <f t="shared" si="1737"/>
        <v>5.4149615783003024E-16</v>
      </c>
      <c r="AG782" s="3">
        <f t="shared" si="1724"/>
        <v>7.5864327529711582E-16</v>
      </c>
      <c r="AH782" s="9">
        <f t="shared" si="1725"/>
        <v>-3.6106067205886577E-2</v>
      </c>
      <c r="AI782" s="9">
        <f t="shared" si="1726"/>
        <v>0.14442426882354631</v>
      </c>
      <c r="AJ782" s="8">
        <f t="shared" si="1727"/>
        <v>-1.1624320198889917E-5</v>
      </c>
      <c r="AK782" s="7">
        <f t="shared" si="1728"/>
        <v>1.5378188413147902E-3</v>
      </c>
      <c r="AL782" s="7">
        <f t="shared" si="1729"/>
        <v>-8.0837492698023362E-4</v>
      </c>
      <c r="AM782" s="10">
        <f t="shared" si="1730"/>
        <v>7.1781959413566663E-4</v>
      </c>
      <c r="AN782" s="8"/>
      <c r="AO782" s="10">
        <f>Fixing!B782</f>
        <v>7.1781180968125797E-4</v>
      </c>
      <c r="AP782" s="11">
        <f t="shared" si="1731"/>
        <v>-7.7844544086594011E-9</v>
      </c>
      <c r="AR782" t="str">
        <f t="shared" si="1732"/>
        <v>7.70999999999988 -0.000808374926980234 -1.16243201988899E-05 0.00153781884131479 0.000717819594135667</v>
      </c>
    </row>
    <row r="783" spans="1:44" x14ac:dyDescent="0.3">
      <c r="A783" s="4">
        <f t="shared" si="1733"/>
        <v>7.7199999999998798</v>
      </c>
      <c r="B783" s="4">
        <f t="shared" si="1718"/>
        <v>1.0593710478065744E-2</v>
      </c>
      <c r="C783">
        <f>(C$7*EXP(-$B$1*C$7)-B$7*EXP(-$B$1*B$7))*EXP(-C$7*$A783)</f>
        <v>1.0377168936850494E-2</v>
      </c>
      <c r="D783">
        <f>(D$7*EXP(-$B$1*D$7)-C$7*EXP(-$B$1*C$7))*EXP(-D$7*$A783)</f>
        <v>2.1211635036363959E-4</v>
      </c>
      <c r="E783">
        <f>(E$7*EXP(-$B$1*E$7)-D$7*EXP(-$B$1*D$7))*EXP(-E$7*$A783)</f>
        <v>4.3347806961239987E-6</v>
      </c>
      <c r="F783">
        <f>(F$7*EXP(-$B$1*F$7)-E$7*EXP(-$B$1*E$7))*EXP(-F$7*$A783)</f>
        <v>8.8563470698220873E-8</v>
      </c>
      <c r="G783">
        <f>(G$7*EXP(-$B$1*G$7)-F$7*EXP(-$B$1*F$7))*EXP(-G$7*$A783)</f>
        <v>1.8089779383898626E-9</v>
      </c>
      <c r="H783">
        <f>(H$7*EXP(-$B$1*H$7)-G$7*EXP(-$B$1*G$7))*EXP(-H$7*$A783)</f>
        <v>3.6940224308071733E-11</v>
      </c>
      <c r="I783">
        <f>(I$7*EXP(-$B$1*I$7)-H$7*EXP(-$B$1*H$7))*EXP(-I$7*$A783)</f>
        <v>7.5413603981253627E-13</v>
      </c>
      <c r="J783">
        <f>(J$7*EXP(-$B$1*J$7)-I$7*EXP(-$B$1*I$7))*EXP(-J$7*$A783)</f>
        <v>1.5391462278111861E-14</v>
      </c>
      <c r="K783" s="3">
        <f t="shared" si="1719"/>
        <v>-2.9010442431746275E-15</v>
      </c>
      <c r="L783" s="3">
        <v>0</v>
      </c>
      <c r="M783" s="4">
        <f t="shared" si="1720"/>
        <v>-8.0628418215851179E-4</v>
      </c>
      <c r="N783" s="3">
        <f t="shared" ref="N783:W783" si="1738">-N$7*EXP(-($B$1+$A783)*N$7)*(N$7-M$7)*($B$4+IF(N$6=1,1,0)*$B$3)</f>
        <v>-7.9235012505801672E-4</v>
      </c>
      <c r="O783" s="3">
        <f t="shared" si="1738"/>
        <v>-1.3454756353409981E-5</v>
      </c>
      <c r="P783" s="3">
        <f t="shared" si="1738"/>
        <v>-4.6540759894499263E-7</v>
      </c>
      <c r="Q783" s="3">
        <f t="shared" si="1738"/>
        <v>-1.3522917180489226E-8</v>
      </c>
      <c r="R783" s="3">
        <f t="shared" si="1738"/>
        <v>-3.6084753283107782E-10</v>
      </c>
      <c r="S783" s="3">
        <f t="shared" si="1738"/>
        <v>-9.1534075322159574E-12</v>
      </c>
      <c r="T783" s="3">
        <f t="shared" si="1738"/>
        <v>-2.2451344218643317E-13</v>
      </c>
      <c r="U783" s="3">
        <f t="shared" si="1738"/>
        <v>-5.3764936572979266E-15</v>
      </c>
      <c r="V783" s="3">
        <f t="shared" si="1738"/>
        <v>-1.2646364139795439E-16</v>
      </c>
      <c r="W783" s="3">
        <f t="shared" si="1738"/>
        <v>-2.9334537472895433E-18</v>
      </c>
      <c r="X783" s="8">
        <f t="shared" si="1722"/>
        <v>3.2030946010149565E-4</v>
      </c>
      <c r="Y783" s="8">
        <f t="shared" ref="Y783:AF783" si="1739">(-EXP(-$B$1*Y$7)+EXP(-$B$1*X$7))*EXP(-Y$7*$A783)</f>
        <v>3.13661649341707E-4</v>
      </c>
      <c r="Z783" s="8">
        <f t="shared" si="1739"/>
        <v>6.5098398484601054E-6</v>
      </c>
      <c r="AA783" s="8">
        <f t="shared" si="1739"/>
        <v>1.3510741571862258E-7</v>
      </c>
      <c r="AB783" s="8">
        <f t="shared" si="1739"/>
        <v>2.8040649550668988E-9</v>
      </c>
      <c r="AC783" s="8">
        <f t="shared" si="1739"/>
        <v>5.8196511497262655E-11</v>
      </c>
      <c r="AD783" s="8">
        <f t="shared" si="1739"/>
        <v>1.2078300626849035E-12</v>
      </c>
      <c r="AE783" s="8">
        <f t="shared" si="1739"/>
        <v>2.5067713214976018E-14</v>
      </c>
      <c r="AF783" s="8">
        <f t="shared" si="1739"/>
        <v>5.2026378978465311E-16</v>
      </c>
      <c r="AG783" s="3">
        <f t="shared" si="1724"/>
        <v>7.2526106079365667E-16</v>
      </c>
      <c r="AH783" s="9">
        <f t="shared" si="1725"/>
        <v>-3.6015914775364401E-2</v>
      </c>
      <c r="AI783" s="9">
        <f t="shared" si="1726"/>
        <v>0.1440636591014576</v>
      </c>
      <c r="AJ783" s="8">
        <f t="shared" si="1727"/>
        <v>-1.1536238216758451E-5</v>
      </c>
      <c r="AK783" s="7">
        <f t="shared" si="1728"/>
        <v>1.5261686949316028E-3</v>
      </c>
      <c r="AL783" s="7">
        <f t="shared" si="1729"/>
        <v>-8.0628418215851179E-4</v>
      </c>
      <c r="AM783" s="10">
        <f t="shared" si="1730"/>
        <v>7.0834827455633245E-4</v>
      </c>
      <c r="AN783" s="8"/>
      <c r="AO783" s="10">
        <f>Fixing!B783</f>
        <v>7.0834054989346638E-4</v>
      </c>
      <c r="AP783" s="11">
        <f t="shared" si="1731"/>
        <v>-7.7246628660656083E-9</v>
      </c>
      <c r="AR783" t="str">
        <f t="shared" si="1732"/>
        <v>7.71999999999988 -0.000806284182158512 -1.15362382167585E-05 0.0015261686949316 0.000708348274556332</v>
      </c>
    </row>
    <row r="784" spans="1:44" x14ac:dyDescent="0.3">
      <c r="A784" s="4">
        <f t="shared" si="1733"/>
        <v>7.7299999999998796</v>
      </c>
      <c r="B784" s="4">
        <f t="shared" si="1718"/>
        <v>1.0539777203188499E-2</v>
      </c>
      <c r="C784">
        <f>(C$7*EXP(-$B$1*C$7)-B$7*EXP(-$B$1*B$7))*EXP(-C$7*$A784)</f>
        <v>1.0325412590856904E-2</v>
      </c>
      <c r="D784">
        <f>(D$7*EXP(-$B$1*D$7)-C$7*EXP(-$B$1*C$7))*EXP(-D$7*$A784)</f>
        <v>2.1000575741300168E-4</v>
      </c>
      <c r="E784">
        <f>(E$7*EXP(-$B$1*E$7)-D$7*EXP(-$B$1*D$7))*EXP(-E$7*$A784)</f>
        <v>4.270244219312632E-6</v>
      </c>
      <c r="F784">
        <f>(F$7*EXP(-$B$1*F$7)-E$7*EXP(-$B$1*E$7))*EXP(-F$7*$A784)</f>
        <v>8.6809796481837824E-8</v>
      </c>
      <c r="G784">
        <f>(G$7*EXP(-$B$1*G$7)-F$7*EXP(-$B$1*F$7))*EXP(-G$7*$A784)</f>
        <v>1.7643141139522139E-9</v>
      </c>
      <c r="H784">
        <f>(H$7*EXP(-$B$1*H$7)-G$7*EXP(-$B$1*G$7))*EXP(-H$7*$A784)</f>
        <v>3.5848475688048332E-11</v>
      </c>
      <c r="I784">
        <f>(I$7*EXP(-$B$1*I$7)-H$7*EXP(-$B$1*H$7))*EXP(-I$7*$A784)</f>
        <v>7.2819784463801669E-13</v>
      </c>
      <c r="J784">
        <f>(J$7*EXP(-$B$1*J$7)-I$7*EXP(-$B$1*I$7))*EXP(-J$7*$A784)</f>
        <v>1.478795440992125E-14</v>
      </c>
      <c r="K784" s="3">
        <f t="shared" si="1719"/>
        <v>-2.7733909911613481E-15</v>
      </c>
      <c r="L784" s="3">
        <v>0</v>
      </c>
      <c r="M784" s="4">
        <f t="shared" si="1720"/>
        <v>-8.041992234134812E-4</v>
      </c>
      <c r="N784" s="3">
        <f t="shared" ref="N784:W784" si="1740">-N$7*EXP(-($B$1+$A784)*N$7)*(N$7-M$7)*($B$4+IF(N$6=1,1,0)*$B$3)</f>
        <v>-7.9037172377738969E-4</v>
      </c>
      <c r="O784" s="3">
        <f t="shared" si="1740"/>
        <v>-1.3354223151515459E-5</v>
      </c>
      <c r="P784" s="3">
        <f t="shared" si="1740"/>
        <v>-4.5962621289923465E-7</v>
      </c>
      <c r="Q784" s="3">
        <f t="shared" si="1740"/>
        <v>-1.3288324800121365E-8</v>
      </c>
      <c r="R784" s="3">
        <f t="shared" si="1740"/>
        <v>-3.5281912166374914E-10</v>
      </c>
      <c r="S784" s="3">
        <f t="shared" si="1740"/>
        <v>-8.9051184471869957E-12</v>
      </c>
      <c r="T784" s="3">
        <f t="shared" si="1740"/>
        <v>-2.1733405232537061E-13</v>
      </c>
      <c r="U784" s="3">
        <f t="shared" si="1740"/>
        <v>-5.1786086776207594E-15</v>
      </c>
      <c r="V784" s="3">
        <f t="shared" si="1740"/>
        <v>-1.2120154815085913E-16</v>
      </c>
      <c r="W784" s="3">
        <f t="shared" si="1740"/>
        <v>-2.7973722158654589E-18</v>
      </c>
      <c r="X784" s="8">
        <f t="shared" si="1722"/>
        <v>3.186782236251281E-4</v>
      </c>
      <c r="Y784" s="8">
        <f t="shared" ref="Y784:AF784" si="1741">(-EXP(-$B$1*Y$7)+EXP(-$B$1*X$7))*EXP(-Y$7*$A784)</f>
        <v>3.120972553391577E-4</v>
      </c>
      <c r="Z784" s="8">
        <f t="shared" si="1741"/>
        <v>6.4450658597016383E-6</v>
      </c>
      <c r="AA784" s="8">
        <f t="shared" si="1741"/>
        <v>1.3309592835332978E-7</v>
      </c>
      <c r="AB784" s="8">
        <f t="shared" si="1741"/>
        <v>2.7485407488225414E-9</v>
      </c>
      <c r="AC784" s="8">
        <f t="shared" si="1741"/>
        <v>5.6759634508751175E-11</v>
      </c>
      <c r="AD784" s="8">
        <f t="shared" si="1741"/>
        <v>1.172133289618182E-12</v>
      </c>
      <c r="AE784" s="8">
        <f t="shared" si="1741"/>
        <v>2.4205519653572217E-14</v>
      </c>
      <c r="AF784" s="8">
        <f t="shared" si="1741"/>
        <v>4.9986395479845953E-16</v>
      </c>
      <c r="AG784" s="3">
        <f t="shared" si="1724"/>
        <v>6.9334774779033742E-16</v>
      </c>
      <c r="AH784" s="9">
        <f t="shared" si="1725"/>
        <v>-3.5925987444426807E-2</v>
      </c>
      <c r="AI784" s="9">
        <f t="shared" si="1726"/>
        <v>0.14370394977770723</v>
      </c>
      <c r="AJ784" s="8">
        <f t="shared" si="1727"/>
        <v>-1.144882986076859E-5</v>
      </c>
      <c r="AK784" s="7">
        <f t="shared" si="1728"/>
        <v>1.5146076138752237E-3</v>
      </c>
      <c r="AL784" s="7">
        <f t="shared" si="1729"/>
        <v>-8.041992234134812E-4</v>
      </c>
      <c r="AM784" s="10">
        <f t="shared" si="1730"/>
        <v>6.9895956060097404E-4</v>
      </c>
      <c r="AN784" s="8"/>
      <c r="AO784" s="10">
        <f>Fixing!B784</f>
        <v>6.9895189526063988E-4</v>
      </c>
      <c r="AP784" s="11">
        <f t="shared" si="1731"/>
        <v>-7.6653403341528023E-9</v>
      </c>
      <c r="AR784" t="str">
        <f t="shared" si="1732"/>
        <v>7.72999999999988 -0.000804199223413481 -1.14488298607686E-05 0.00151460761387522 0.000698959560600974</v>
      </c>
    </row>
    <row r="785" spans="1:44" x14ac:dyDescent="0.3">
      <c r="A785" s="4">
        <f t="shared" si="1733"/>
        <v>7.7399999999998794</v>
      </c>
      <c r="B785" s="4">
        <f t="shared" si="1718"/>
        <v>1.048612406159853E-2</v>
      </c>
      <c r="C785">
        <f>(C$7*EXP(-$B$1*C$7)-B$7*EXP(-$B$1*B$7))*EXP(-C$7*$A785)</f>
        <v>1.0273914380715865E-2</v>
      </c>
      <c r="D785">
        <f>(D$7*EXP(-$B$1*D$7)-C$7*EXP(-$B$1*C$7))*EXP(-D$7*$A785)</f>
        <v>2.0791616521311049E-4</v>
      </c>
      <c r="E785">
        <f>(E$7*EXP(-$B$1*E$7)-D$7*EXP(-$B$1*D$7))*EXP(-E$7*$A785)</f>
        <v>4.2066685654658377E-6</v>
      </c>
      <c r="F785">
        <f>(F$7*EXP(-$B$1*F$7)-E$7*EXP(-$B$1*E$7))*EXP(-F$7*$A785)</f>
        <v>8.5090847341526919E-8</v>
      </c>
      <c r="G785">
        <f>(G$7*EXP(-$B$1*G$7)-F$7*EXP(-$B$1*F$7))*EXP(-G$7*$A785)</f>
        <v>1.7207530432690757E-9</v>
      </c>
      <c r="H785">
        <f>(H$7*EXP(-$B$1*H$7)-G$7*EXP(-$B$1*G$7))*EXP(-H$7*$A785)</f>
        <v>3.4788993115988872E-11</v>
      </c>
      <c r="I785">
        <f>(I$7*EXP(-$B$1*I$7)-H$7*EXP(-$B$1*H$7))*EXP(-I$7*$A785)</f>
        <v>7.031517828895572E-13</v>
      </c>
      <c r="J785">
        <f>(J$7*EXP(-$B$1*J$7)-I$7*EXP(-$B$1*I$7))*EXP(-J$7*$A785)</f>
        <v>1.4208110423718371E-14</v>
      </c>
      <c r="K785" s="3">
        <f t="shared" si="1719"/>
        <v>-2.6513548036888701E-15</v>
      </c>
      <c r="L785" s="3">
        <v>0</v>
      </c>
      <c r="M785" s="4">
        <f t="shared" si="1720"/>
        <v>-8.0212003174564921E-4</v>
      </c>
      <c r="N785" s="3">
        <f t="shared" ref="N785:W785" si="1742">-N$7*EXP(-($B$1+$A785)*N$7)*(N$7-M$7)*($B$4+IF(N$6=1,1,0)*$B$3)</f>
        <v>-7.8839826232260921E-4</v>
      </c>
      <c r="O785" s="3">
        <f t="shared" si="1742"/>
        <v>-1.325444112819434E-5</v>
      </c>
      <c r="P785" s="3">
        <f t="shared" si="1742"/>
        <v>-4.5391664438435886E-7</v>
      </c>
      <c r="Q785" s="3">
        <f t="shared" si="1742"/>
        <v>-1.3057802073082917E-8</v>
      </c>
      <c r="R785" s="3">
        <f t="shared" si="1742"/>
        <v>-3.4496933271219786E-10</v>
      </c>
      <c r="S785" s="3">
        <f t="shared" si="1742"/>
        <v>-8.6635642824079557E-12</v>
      </c>
      <c r="T785" s="3">
        <f t="shared" si="1742"/>
        <v>-2.1038424176377E-13</v>
      </c>
      <c r="U785" s="3">
        <f t="shared" si="1742"/>
        <v>-4.9880069698449329E-15</v>
      </c>
      <c r="V785" s="3">
        <f t="shared" si="1742"/>
        <v>-1.1615840815416171E-16</v>
      </c>
      <c r="W785" s="3">
        <f t="shared" si="1742"/>
        <v>-2.667603442299525E-18</v>
      </c>
      <c r="X785" s="8">
        <f t="shared" si="1722"/>
        <v>3.1705546519151764E-4</v>
      </c>
      <c r="Y785" s="8">
        <f t="shared" ref="Y785:AF785" si="1743">(-EXP(-$B$1*Y$7)+EXP(-$B$1*X$7))*EXP(-Y$7*$A785)</f>
        <v>3.1054066378424696E-4</v>
      </c>
      <c r="Z785" s="8">
        <f t="shared" si="1743"/>
        <v>6.3809363829000473E-6</v>
      </c>
      <c r="AA785" s="8">
        <f t="shared" si="1743"/>
        <v>1.3111438813341909E-7</v>
      </c>
      <c r="AB785" s="8">
        <f t="shared" si="1743"/>
        <v>2.6941159955254121E-9</v>
      </c>
      <c r="AC785" s="8">
        <f t="shared" si="1743"/>
        <v>5.5358234139490302E-11</v>
      </c>
      <c r="AD785" s="8">
        <f t="shared" si="1743"/>
        <v>1.1374915156334875E-12</v>
      </c>
      <c r="AE785" s="8">
        <f t="shared" si="1743"/>
        <v>2.3372980880818385E-14</v>
      </c>
      <c r="AF785" s="8">
        <f t="shared" si="1743"/>
        <v>4.8026400878327455E-16</v>
      </c>
      <c r="AG785" s="3">
        <f t="shared" si="1724"/>
        <v>6.6283870092221732E-16</v>
      </c>
      <c r="AH785" s="9">
        <f t="shared" si="1725"/>
        <v>-3.5836284651027693E-2</v>
      </c>
      <c r="AI785" s="9">
        <f t="shared" si="1726"/>
        <v>0.14334513860411077</v>
      </c>
      <c r="AJ785" s="8">
        <f t="shared" si="1727"/>
        <v>-1.1362089900767229E-5</v>
      </c>
      <c r="AK785" s="7">
        <f t="shared" si="1728"/>
        <v>1.5031349070297423E-3</v>
      </c>
      <c r="AL785" s="7">
        <f t="shared" si="1729"/>
        <v>-8.0212003174564921E-4</v>
      </c>
      <c r="AM785" s="10">
        <f t="shared" si="1730"/>
        <v>6.8965278538332588E-4</v>
      </c>
      <c r="AN785" s="8"/>
      <c r="AO785" s="10">
        <f>Fixing!B785</f>
        <v>6.8964517890203047E-4</v>
      </c>
      <c r="AP785" s="11">
        <f t="shared" si="1731"/>
        <v>-7.6064812954161273E-9</v>
      </c>
      <c r="AR785" t="str">
        <f t="shared" si="1732"/>
        <v>7.73999999999988 -0.000802120031745649 -1.13620899007672E-05 0.00150313490702974 0.000689652785383326</v>
      </c>
    </row>
    <row r="786" spans="1:44" x14ac:dyDescent="0.3">
      <c r="A786" s="4">
        <f t="shared" si="1733"/>
        <v>7.7499999999998792</v>
      </c>
      <c r="B786" s="4">
        <f t="shared" si="1718"/>
        <v>1.0432749541856324E-2</v>
      </c>
      <c r="C786">
        <f>(C$7*EXP(-$B$1*C$7)-B$7*EXP(-$B$1*B$7))*EXP(-C$7*$A786)</f>
        <v>1.0222673018969446E-2</v>
      </c>
      <c r="D786">
        <f>(D$7*EXP(-$B$1*D$7)-C$7*EXP(-$B$1*C$7))*EXP(-D$7*$A786)</f>
        <v>2.0584736480300464E-4</v>
      </c>
      <c r="E786">
        <f>(E$7*EXP(-$B$1*E$7)-D$7*EXP(-$B$1*D$7))*EXP(-E$7*$A786)</f>
        <v>4.1440394297932822E-6</v>
      </c>
      <c r="F786">
        <f>(F$7*EXP(-$B$1*F$7)-E$7*EXP(-$B$1*E$7))*EXP(-F$7*$A786)</f>
        <v>8.3405935674712368E-8</v>
      </c>
      <c r="G786">
        <f>(G$7*EXP(-$B$1*G$7)-F$7*EXP(-$B$1*F$7))*EXP(-G$7*$A786)</f>
        <v>1.6782674992532504E-9</v>
      </c>
      <c r="H786">
        <f>(H$7*EXP(-$B$1*H$7)-G$7*EXP(-$B$1*G$7))*EXP(-H$7*$A786)</f>
        <v>3.3760822986061159E-11</v>
      </c>
      <c r="I786">
        <f>(I$7*EXP(-$B$1*I$7)-H$7*EXP(-$B$1*H$7))*EXP(-I$7*$A786)</f>
        <v>6.7896717000932095E-13</v>
      </c>
      <c r="J786">
        <f>(J$7*EXP(-$B$1*J$7)-I$7*EXP(-$B$1*I$7))*EXP(-J$7*$A786)</f>
        <v>1.3651002445418663E-14</v>
      </c>
      <c r="K786" s="3">
        <f t="shared" si="1719"/>
        <v>-2.5346885157726487E-15</v>
      </c>
      <c r="L786" s="3">
        <v>0</v>
      </c>
      <c r="M786" s="4">
        <f t="shared" si="1720"/>
        <v>-8.0004658824121399E-4</v>
      </c>
      <c r="N786" s="3">
        <f t="shared" ref="N786:W786" si="1744">-N$7*EXP(-($B$1+$A786)*N$7)*(N$7-M$7)*($B$4+IF(N$6=1,1,0)*$B$3)</f>
        <v>-7.8642972835953463E-4</v>
      </c>
      <c r="O786" s="3">
        <f t="shared" si="1744"/>
        <v>-1.3155404670681522E-5</v>
      </c>
      <c r="P786" s="3">
        <f t="shared" si="1744"/>
        <v>-4.4827800126866883E-7</v>
      </c>
      <c r="Q786" s="3">
        <f t="shared" si="1744"/>
        <v>-1.2831278399986956E-8</v>
      </c>
      <c r="R786" s="3">
        <f t="shared" si="1744"/>
        <v>-3.3729419185311089E-10</v>
      </c>
      <c r="S786" s="3">
        <f t="shared" si="1744"/>
        <v>-8.4285623510290861E-12</v>
      </c>
      <c r="T786" s="3">
        <f t="shared" si="1744"/>
        <v>-2.0365666911806663E-13</v>
      </c>
      <c r="U786" s="3">
        <f t="shared" si="1744"/>
        <v>-4.8044204689071847E-15</v>
      </c>
      <c r="V786" s="3">
        <f t="shared" si="1744"/>
        <v>-1.1132511086503955E-16</v>
      </c>
      <c r="W786" s="3">
        <f t="shared" si="1744"/>
        <v>-2.5438545807414743E-18</v>
      </c>
      <c r="X786" s="8">
        <f t="shared" si="1722"/>
        <v>3.1544113900425973E-4</v>
      </c>
      <c r="Y786" s="8">
        <f t="shared" ref="Y786:AF786" si="1745">(-EXP(-$B$1*Y$7)+EXP(-$B$1*X$7))*EXP(-Y$7*$A786)</f>
        <v>3.0899183576210476E-4</v>
      </c>
      <c r="Z786" s="8">
        <f t="shared" si="1745"/>
        <v>6.3174450050542113E-6</v>
      </c>
      <c r="AA786" s="8">
        <f t="shared" si="1745"/>
        <v>1.291623492039812E-7</v>
      </c>
      <c r="AB786" s="8">
        <f t="shared" si="1745"/>
        <v>2.6407689245485185E-9</v>
      </c>
      <c r="AC786" s="8">
        <f t="shared" si="1745"/>
        <v>5.3991434468630206E-11</v>
      </c>
      <c r="AD786" s="8">
        <f t="shared" si="1745"/>
        <v>1.1038735607958398E-12</v>
      </c>
      <c r="AE786" s="8">
        <f t="shared" si="1745"/>
        <v>2.256907693260278E-14</v>
      </c>
      <c r="AF786" s="8">
        <f t="shared" si="1745"/>
        <v>4.6143258764392916E-16</v>
      </c>
      <c r="AG786" s="3">
        <f t="shared" si="1724"/>
        <v>6.3367212894316197E-16</v>
      </c>
      <c r="AH786" s="9">
        <f t="shared" si="1725"/>
        <v>-3.5746805834524303E-2</v>
      </c>
      <c r="AI786" s="9">
        <f t="shared" si="1726"/>
        <v>0.14298722333809721</v>
      </c>
      <c r="AJ786" s="8">
        <f t="shared" si="1727"/>
        <v>-1.1276013148206463E-5</v>
      </c>
      <c r="AK786" s="7">
        <f t="shared" si="1728"/>
        <v>1.4917498887718416E-3</v>
      </c>
      <c r="AL786" s="7">
        <f t="shared" si="1729"/>
        <v>-8.0004658824121399E-4</v>
      </c>
      <c r="AM786" s="10">
        <f t="shared" si="1730"/>
        <v>6.8042728738242119E-4</v>
      </c>
      <c r="AN786" s="8"/>
      <c r="AO786" s="10">
        <f>Fixing!B786</f>
        <v>6.8041973930126672E-4</v>
      </c>
      <c r="AP786" s="11">
        <f t="shared" si="1731"/>
        <v>-7.5480811544646753E-9</v>
      </c>
      <c r="AR786" t="str">
        <f t="shared" si="1732"/>
        <v>7.74999999999988 -0.000800046588241214 -1.12760131482065E-05 0.00149174988877184 0.000680427287382421</v>
      </c>
    </row>
    <row r="787" spans="1:44" x14ac:dyDescent="0.3">
      <c r="A787" s="4">
        <f t="shared" si="1733"/>
        <v>7.759999999999879</v>
      </c>
      <c r="B787" s="4">
        <f t="shared" si="1718"/>
        <v>1.0379652141250096E-2</v>
      </c>
      <c r="C787">
        <f>(C$7*EXP(-$B$1*C$7)-B$7*EXP(-$B$1*B$7))*EXP(-C$7*$A787)</f>
        <v>1.0171687224580931E-2</v>
      </c>
      <c r="D787">
        <f>(D$7*EXP(-$B$1*D$7)-C$7*EXP(-$B$1*C$7))*EXP(-D$7*$A787)</f>
        <v>2.0379914930091915E-4</v>
      </c>
      <c r="E787">
        <f>(E$7*EXP(-$B$1*E$7)-D$7*EXP(-$B$1*D$7))*EXP(-E$7*$A787)</f>
        <v>4.0823427204752277E-6</v>
      </c>
      <c r="F787">
        <f>(F$7*EXP(-$B$1*F$7)-E$7*EXP(-$B$1*E$7))*EXP(-F$7*$A787)</f>
        <v>8.1754387494261664E-8</v>
      </c>
      <c r="G787">
        <f>(G$7*EXP(-$B$1*G$7)-F$7*EXP(-$B$1*F$7))*EXP(-G$7*$A787)</f>
        <v>1.6368309270566997E-9</v>
      </c>
      <c r="H787">
        <f>(H$7*EXP(-$B$1*H$7)-G$7*EXP(-$B$1*G$7))*EXP(-H$7*$A787)</f>
        <v>3.2763039875744821E-11</v>
      </c>
      <c r="I787">
        <f>(I$7*EXP(-$B$1*I$7)-H$7*EXP(-$B$1*H$7))*EXP(-I$7*$A787)</f>
        <v>6.5561437682207207E-13</v>
      </c>
      <c r="J787">
        <f>(J$7*EXP(-$B$1*J$7)-I$7*EXP(-$B$1*I$7))*EXP(-J$7*$A787)</f>
        <v>1.3115738983400802E-14</v>
      </c>
      <c r="K787" s="3">
        <f t="shared" si="1719"/>
        <v>-2.4231558383099236E-15</v>
      </c>
      <c r="L787" s="3">
        <v>0</v>
      </c>
      <c r="M787" s="4">
        <f t="shared" si="1720"/>
        <v>-7.9797887407151045E-4</v>
      </c>
      <c r="N787" s="3">
        <f t="shared" ref="N787:W787" si="1746">-N$7*EXP(-($B$1+$A787)*N$7)*(N$7-M$7)*($B$4+IF(N$6=1,1,0)*$B$3)</f>
        <v>-7.8446610958482217E-4</v>
      </c>
      <c r="O787" s="3">
        <f t="shared" si="1746"/>
        <v>-1.3057108208150138E-5</v>
      </c>
      <c r="P787" s="3">
        <f t="shared" si="1746"/>
        <v>-4.4270940250270497E-7</v>
      </c>
      <c r="Q787" s="3">
        <f t="shared" si="1746"/>
        <v>-1.2608684406188144E-8</v>
      </c>
      <c r="R787" s="3">
        <f t="shared" si="1746"/>
        <v>-3.2978981338250545E-10</v>
      </c>
      <c r="S787" s="3">
        <f t="shared" si="1746"/>
        <v>-8.1999349216394158E-12</v>
      </c>
      <c r="T787" s="3">
        <f t="shared" si="1746"/>
        <v>-1.9714422776415475E-13</v>
      </c>
      <c r="U787" s="3">
        <f t="shared" si="1746"/>
        <v>-4.6275909760350626E-15</v>
      </c>
      <c r="V787" s="3">
        <f t="shared" si="1746"/>
        <v>-1.0669292482611586E-16</v>
      </c>
      <c r="W787" s="3">
        <f t="shared" si="1746"/>
        <v>-2.4258463703214772E-18</v>
      </c>
      <c r="X787" s="8">
        <f t="shared" si="1722"/>
        <v>3.1383519953194006E-4</v>
      </c>
      <c r="Y787" s="8">
        <f t="shared" ref="Y787:AF787" si="1747">(-EXP(-$B$1*Y$7)+EXP(-$B$1*X$7))*EXP(-Y$7*$A787)</f>
        <v>3.0745073255195E-4</v>
      </c>
      <c r="Z787" s="8">
        <f t="shared" si="1747"/>
        <v>6.2545853769734354E-6</v>
      </c>
      <c r="AA787" s="8">
        <f t="shared" si="1747"/>
        <v>1.2723937234802195E-7</v>
      </c>
      <c r="AB787" s="8">
        <f t="shared" si="1747"/>
        <v>2.5884781963521662E-9</v>
      </c>
      <c r="AC787" s="8">
        <f t="shared" si="1747"/>
        <v>5.2658381201883288E-11</v>
      </c>
      <c r="AD787" s="8">
        <f t="shared" si="1747"/>
        <v>1.071249166676609E-12</v>
      </c>
      <c r="AE787" s="8">
        <f t="shared" si="1747"/>
        <v>2.1792822926054944E-14</v>
      </c>
      <c r="AF787" s="8">
        <f t="shared" si="1747"/>
        <v>4.4333955708901629E-16</v>
      </c>
      <c r="AG787" s="3">
        <f t="shared" si="1724"/>
        <v>6.0578895957748129E-16</v>
      </c>
      <c r="AH787" s="9">
        <f t="shared" si="1725"/>
        <v>-3.5657550435673736E-2</v>
      </c>
      <c r="AI787" s="9">
        <f t="shared" si="1726"/>
        <v>0.14263020174269495</v>
      </c>
      <c r="AJ787" s="8">
        <f t="shared" si="1727"/>
        <v>-1.1190594455799884E-5</v>
      </c>
      <c r="AK787" s="7">
        <f t="shared" si="1728"/>
        <v>1.4804518789254969E-3</v>
      </c>
      <c r="AL787" s="7">
        <f t="shared" si="1729"/>
        <v>-7.9797887407151045E-4</v>
      </c>
      <c r="AM787" s="10">
        <f t="shared" si="1730"/>
        <v>6.7128241039818661E-4</v>
      </c>
      <c r="AN787" s="8"/>
      <c r="AO787" s="10">
        <f>Fixing!B787</f>
        <v>6.7127492026074448E-4</v>
      </c>
      <c r="AP787" s="11">
        <f t="shared" si="1731"/>
        <v>-7.4901374421364186E-9</v>
      </c>
      <c r="AR787" t="str">
        <f t="shared" si="1732"/>
        <v>7.75999999999988 -0.00079797887407151 -1.11905944557999E-05 0.0014804518789255 0.000671282410398187</v>
      </c>
    </row>
    <row r="788" spans="1:44" x14ac:dyDescent="0.3">
      <c r="A788" s="4">
        <f t="shared" si="1733"/>
        <v>7.7699999999998788</v>
      </c>
      <c r="B788" s="4">
        <f t="shared" si="1718"/>
        <v>1.0326830365739578E-2</v>
      </c>
      <c r="C788">
        <f>(C$7*EXP(-$B$1*C$7)-B$7*EXP(-$B$1*B$7))*EXP(-C$7*$A788)</f>
        <v>1.0120955722902808E-2</v>
      </c>
      <c r="D788">
        <f>(D$7*EXP(-$B$1*D$7)-C$7*EXP(-$B$1*C$7))*EXP(-D$7*$A788)</f>
        <v>2.0177131388359691E-4</v>
      </c>
      <c r="E788">
        <f>(E$7*EXP(-$B$1*E$7)-D$7*EXP(-$B$1*D$7))*EXP(-E$7*$A788)</f>
        <v>4.0215645554918001E-6</v>
      </c>
      <c r="F788">
        <f>(F$7*EXP(-$B$1*F$7)-E$7*EXP(-$B$1*E$7))*EXP(-F$7*$A788)</f>
        <v>8.0135542158881705E-8</v>
      </c>
      <c r="G788">
        <f>(G$7*EXP(-$B$1*G$7)-F$7*EXP(-$B$1*F$7))*EXP(-G$7*$A788)</f>
        <v>1.5964174274729207E-9</v>
      </c>
      <c r="H788">
        <f>(H$7*EXP(-$B$1*H$7)-G$7*EXP(-$B$1*G$7))*EXP(-H$7*$A788)</f>
        <v>3.1794745712888305E-11</v>
      </c>
      <c r="I788">
        <f>(I$7*EXP(-$B$1*I$7)-H$7*EXP(-$B$1*H$7))*EXP(-I$7*$A788)</f>
        <v>6.3306479323572405E-13</v>
      </c>
      <c r="J788">
        <f>(J$7*EXP(-$B$1*J$7)-I$7*EXP(-$B$1*I$7))*EXP(-J$7*$A788)</f>
        <v>1.2601463501929929E-14</v>
      </c>
      <c r="K788" s="3">
        <f t="shared" si="1719"/>
        <v>-2.3165308795134756E-15</v>
      </c>
      <c r="L788" s="3">
        <v>0</v>
      </c>
      <c r="M788" s="4">
        <f t="shared" si="1720"/>
        <v>-7.9591687049245755E-4</v>
      </c>
      <c r="N788" s="3">
        <f t="shared" ref="N788:W788" si="1748">-N$7*EXP(-($B$1+$A788)*N$7)*(N$7-M$7)*($B$4+IF(N$6=1,1,0)*$B$3)</f>
        <v>-7.8250739372584825E-4</v>
      </c>
      <c r="O788" s="3">
        <f t="shared" si="1748"/>
        <v>-1.2959546211398269E-5</v>
      </c>
      <c r="P788" s="3">
        <f t="shared" si="1748"/>
        <v>-4.3720997798158207E-7</v>
      </c>
      <c r="Q788" s="3">
        <f t="shared" si="1748"/>
        <v>-1.2389951920536124E-8</v>
      </c>
      <c r="R788" s="3">
        <f t="shared" si="1748"/>
        <v>-3.2245239804850505E-10</v>
      </c>
      <c r="S788" s="3">
        <f t="shared" si="1748"/>
        <v>-7.9775090838489313E-12</v>
      </c>
      <c r="T788" s="3">
        <f t="shared" si="1748"/>
        <v>-1.9084003833035832E-13</v>
      </c>
      <c r="U788" s="3">
        <f t="shared" si="1748"/>
        <v>-4.4572697956122302E-15</v>
      </c>
      <c r="V788" s="3">
        <f t="shared" si="1748"/>
        <v>-1.0225348189189289E-16</v>
      </c>
      <c r="W788" s="3">
        <f t="shared" si="1748"/>
        <v>-2.3133125049493294E-18</v>
      </c>
      <c r="X788" s="8">
        <f t="shared" si="1722"/>
        <v>3.1223760150642479E-4</v>
      </c>
      <c r="Y788" s="8">
        <f t="shared" ref="Y788:AF788" si="1749">(-EXP(-$B$1*Y$7)+EXP(-$B$1*X$7))*EXP(-Y$7*$A788)</f>
        <v>3.0591731562612214E-4</v>
      </c>
      <c r="Z788" s="8">
        <f t="shared" si="1749"/>
        <v>6.1923512126425277E-6</v>
      </c>
      <c r="AA788" s="8">
        <f t="shared" si="1749"/>
        <v>1.2534502488763637E-7</v>
      </c>
      <c r="AB788" s="8">
        <f t="shared" si="1749"/>
        <v>2.5372228939478571E-9</v>
      </c>
      <c r="AC788" s="8">
        <f t="shared" si="1749"/>
        <v>5.1358241137563086E-11</v>
      </c>
      <c r="AD788" s="8">
        <f t="shared" si="1749"/>
        <v>1.0395889691188792E-12</v>
      </c>
      <c r="AE788" s="8">
        <f t="shared" si="1749"/>
        <v>2.1043267852940793E-14</v>
      </c>
      <c r="AF788" s="8">
        <f t="shared" si="1749"/>
        <v>4.259559644095957E-16</v>
      </c>
      <c r="AG788" s="3">
        <f t="shared" si="1724"/>
        <v>5.791327198783687E-16</v>
      </c>
      <c r="AH788" s="9">
        <f t="shared" si="1725"/>
        <v>-3.5568517896629466E-2</v>
      </c>
      <c r="AI788" s="9">
        <f t="shared" si="1726"/>
        <v>0.14227407158651786</v>
      </c>
      <c r="AJ788" s="8">
        <f t="shared" si="1727"/>
        <v>-1.110582871718193E-5</v>
      </c>
      <c r="AK788" s="7">
        <f t="shared" si="1728"/>
        <v>1.4692402027170592E-3</v>
      </c>
      <c r="AL788" s="7">
        <f t="shared" si="1729"/>
        <v>-7.9591687049245755E-4</v>
      </c>
      <c r="AM788" s="10">
        <f t="shared" si="1730"/>
        <v>6.6221750350741978E-4</v>
      </c>
      <c r="AN788" s="8"/>
      <c r="AO788" s="10">
        <f>Fixing!B788</f>
        <v>6.6221007086072006E-4</v>
      </c>
      <c r="AP788" s="11">
        <f t="shared" si="1731"/>
        <v>-7.4326466997180068E-9</v>
      </c>
      <c r="AR788" t="str">
        <f t="shared" si="1732"/>
        <v>7.76999999999988 -0.000795916870492458 -1.11058287171819E-05 0.00146924020271706 0.00066221750350742</v>
      </c>
    </row>
    <row r="789" spans="1:44" x14ac:dyDescent="0.3">
      <c r="A789" s="4">
        <f t="shared" si="1733"/>
        <v>7.7799999999998786</v>
      </c>
      <c r="B789" s="4">
        <f t="shared" si="1718"/>
        <v>1.0274282729900296E-2</v>
      </c>
      <c r="C789">
        <f>(C$7*EXP(-$B$1*C$7)-B$7*EXP(-$B$1*B$7))*EXP(-C$7*$A789)</f>
        <v>1.0070477245644889E-2</v>
      </c>
      <c r="D789">
        <f>(D$7*EXP(-$B$1*D$7)-C$7*EXP(-$B$1*C$7))*EXP(-D$7*$A789)</f>
        <v>1.9976365576580637E-4</v>
      </c>
      <c r="E789">
        <f>(E$7*EXP(-$B$1*E$7)-D$7*EXP(-$B$1*D$7))*EXP(-E$7*$A789)</f>
        <v>3.96169125949946E-6</v>
      </c>
      <c r="F789">
        <f>(F$7*EXP(-$B$1*F$7)-E$7*EXP(-$B$1*E$7))*EXP(-F$7*$A789)</f>
        <v>7.8548752108853446E-8</v>
      </c>
      <c r="G789">
        <f>(G$7*EXP(-$B$1*G$7)-F$7*EXP(-$B$1*F$7))*EXP(-G$7*$A789)</f>
        <v>1.5570017407491136E-9</v>
      </c>
      <c r="H789">
        <f>(H$7*EXP(-$B$1*H$7)-G$7*EXP(-$B$1*G$7))*EXP(-H$7*$A789)</f>
        <v>3.0855068967383112E-11</v>
      </c>
      <c r="I789">
        <f>(I$7*EXP(-$B$1*I$7)-H$7*EXP(-$B$1*H$7))*EXP(-I$7*$A789)</f>
        <v>6.1129079319039158E-13</v>
      </c>
      <c r="J789">
        <f>(J$7*EXP(-$B$1*J$7)-I$7*EXP(-$B$1*I$7))*EXP(-J$7*$A789)</f>
        <v>1.2107353050517737E-14</v>
      </c>
      <c r="K789" s="3">
        <f t="shared" si="1719"/>
        <v>-2.2145976874034933E-15</v>
      </c>
      <c r="L789" s="3">
        <v>0</v>
      </c>
      <c r="M789" s="4">
        <f t="shared" si="1720"/>
        <v>-7.9386055884401248E-4</v>
      </c>
      <c r="N789" s="3">
        <f t="shared" ref="N789:W789" si="1750">-N$7*EXP(-($B$1+$A789)*N$7)*(N$7-M$7)*($B$4+IF(N$6=1,1,0)*$B$3)</f>
        <v>-7.8055356854063245E-4</v>
      </c>
      <c r="O789" s="3">
        <f t="shared" si="1750"/>
        <v>-1.2862713192537855E-5</v>
      </c>
      <c r="P789" s="3">
        <f t="shared" si="1750"/>
        <v>-4.317788684090295E-7</v>
      </c>
      <c r="Q789" s="3">
        <f t="shared" si="1750"/>
        <v>-1.2175013954497609E-8</v>
      </c>
      <c r="R789" s="3">
        <f t="shared" si="1750"/>
        <v>-3.1527823112788371E-10</v>
      </c>
      <c r="S789" s="3">
        <f t="shared" si="1750"/>
        <v>-7.7611166175168508E-12</v>
      </c>
      <c r="T789" s="3">
        <f t="shared" si="1750"/>
        <v>-1.8473744143045398E-13</v>
      </c>
      <c r="U789" s="3">
        <f t="shared" si="1750"/>
        <v>-4.2932173854093222E-15</v>
      </c>
      <c r="V789" s="3">
        <f t="shared" si="1750"/>
        <v>-9.7998762111509254E-17</v>
      </c>
      <c r="W789" s="3">
        <f t="shared" si="1750"/>
        <v>-2.2059990323483682E-18</v>
      </c>
      <c r="X789" s="8">
        <f t="shared" si="1722"/>
        <v>3.1064829992116094E-4</v>
      </c>
      <c r="Y789" s="8">
        <f t="shared" ref="Y789:AF789" si="1751">(-EXP(-$B$1*Y$7)+EXP(-$B$1*X$7))*EXP(-Y$7*$A789)</f>
        <v>3.0439154664911811E-4</v>
      </c>
      <c r="Z789" s="8">
        <f t="shared" si="1751"/>
        <v>6.1307362885931957E-6</v>
      </c>
      <c r="AA789" s="8">
        <f t="shared" si="1751"/>
        <v>1.2347888058665375E-7</v>
      </c>
      <c r="AB789" s="8">
        <f t="shared" si="1751"/>
        <v>2.4869825145312171E-9</v>
      </c>
      <c r="AC789" s="8">
        <f t="shared" si="1751"/>
        <v>5.0090201645806624E-11</v>
      </c>
      <c r="AD789" s="8">
        <f t="shared" si="1751"/>
        <v>1.0088644718077167E-12</v>
      </c>
      <c r="AE789" s="8">
        <f t="shared" si="1751"/>
        <v>2.031949341455836E-14</v>
      </c>
      <c r="AF789" s="8">
        <f t="shared" si="1751"/>
        <v>4.0925399214868278E-16</v>
      </c>
      <c r="AG789" s="3">
        <f t="shared" si="1724"/>
        <v>5.5364942185087362E-16</v>
      </c>
      <c r="AH789" s="9">
        <f t="shared" si="1725"/>
        <v>-3.5479707660937838E-2</v>
      </c>
      <c r="AI789" s="9">
        <f t="shared" si="1726"/>
        <v>0.14191883064375135</v>
      </c>
      <c r="AJ789" s="8">
        <f t="shared" si="1727"/>
        <v>-1.1021710866570129E-5</v>
      </c>
      <c r="AK789" s="7">
        <f t="shared" si="1728"/>
        <v>1.4581141907307393E-3</v>
      </c>
      <c r="AL789" s="7">
        <f t="shared" si="1729"/>
        <v>-7.9386055884401248E-4</v>
      </c>
      <c r="AM789" s="10">
        <f t="shared" si="1730"/>
        <v>6.5323192102015662E-4</v>
      </c>
      <c r="AN789" s="8"/>
      <c r="AO789" s="10">
        <f>Fixing!B789</f>
        <v>6.5322454541552925E-4</v>
      </c>
      <c r="AP789" s="11">
        <f t="shared" si="1731"/>
        <v>-7.3756046273720441E-9</v>
      </c>
      <c r="AR789" t="str">
        <f t="shared" si="1732"/>
        <v>7.77999999999988 -0.000793860558844012 -1.10217108665701E-05 0.00145811419073074 0.000653231921020157</v>
      </c>
    </row>
    <row r="790" spans="1:44" x14ac:dyDescent="0.3">
      <c r="A790" s="4">
        <f t="shared" si="1733"/>
        <v>7.7899999999998784</v>
      </c>
      <c r="B790" s="4">
        <f t="shared" si="1718"/>
        <v>1.0222007756868219E-2</v>
      </c>
      <c r="C790">
        <f>(C$7*EXP(-$B$1*C$7)-B$7*EXP(-$B$1*B$7))*EXP(-C$7*$A790)</f>
        <v>1.0020250530842618E-2</v>
      </c>
      <c r="D790">
        <f>(D$7*EXP(-$B$1*D$7)-C$7*EXP(-$B$1*C$7))*EXP(-D$7*$A790)</f>
        <v>1.9777597418006268E-4</v>
      </c>
      <c r="E790">
        <f>(E$7*EXP(-$B$1*E$7)-D$7*EXP(-$B$1*D$7))*EXP(-E$7*$A790)</f>
        <v>3.9027093607540118E-6</v>
      </c>
      <c r="F790">
        <f>(F$7*EXP(-$B$1*F$7)-E$7*EXP(-$B$1*E$7))*EXP(-F$7*$A790)</f>
        <v>7.6993382606999377E-8</v>
      </c>
      <c r="G790">
        <f>(G$7*EXP(-$B$1*G$7)-F$7*EXP(-$B$1*F$7))*EXP(-G$7*$A790)</f>
        <v>1.518559230797981E-9</v>
      </c>
      <c r="H790">
        <f>(H$7*EXP(-$B$1*H$7)-G$7*EXP(-$B$1*G$7))*EXP(-H$7*$A790)</f>
        <v>2.9943163866728084E-11</v>
      </c>
      <c r="I790">
        <f>(I$7*EXP(-$B$1*I$7)-H$7*EXP(-$B$1*H$7))*EXP(-I$7*$A790)</f>
        <v>5.9026570081302596E-13</v>
      </c>
      <c r="J790">
        <f>(J$7*EXP(-$B$1*J$7)-I$7*EXP(-$B$1*I$7))*EXP(-J$7*$A790)</f>
        <v>1.1632616947026116E-14</v>
      </c>
      <c r="K790" s="3">
        <f t="shared" si="1719"/>
        <v>-2.1171498124311594E-15</v>
      </c>
      <c r="L790" s="3">
        <v>0</v>
      </c>
      <c r="M790" s="4">
        <f t="shared" si="1720"/>
        <v>-7.9180992054962717E-4</v>
      </c>
      <c r="N790" s="3">
        <f t="shared" ref="N790:W790" si="1752">-N$7*EXP(-($B$1+$A790)*N$7)*(N$7-M$7)*($B$4+IF(N$6=1,1,0)*$B$3)</f>
        <v>-7.7860462181776071E-4</v>
      </c>
      <c r="O790" s="3">
        <f t="shared" si="1752"/>
        <v>-1.2766603704686074E-5</v>
      </c>
      <c r="P790" s="3">
        <f t="shared" si="1752"/>
        <v>-4.2641522516312671E-7</v>
      </c>
      <c r="Q790" s="3">
        <f t="shared" si="1752"/>
        <v>-1.1963804681640539E-8</v>
      </c>
      <c r="R790" s="3">
        <f t="shared" si="1752"/>
        <v>-3.0826368054541579E-10</v>
      </c>
      <c r="S790" s="3">
        <f t="shared" si="1752"/>
        <v>-7.5505938655270455E-12</v>
      </c>
      <c r="T790" s="3">
        <f t="shared" si="1752"/>
        <v>-1.788299906290757E-13</v>
      </c>
      <c r="U790" s="3">
        <f t="shared" si="1752"/>
        <v>-4.1352030196882509E-15</v>
      </c>
      <c r="V790" s="3">
        <f t="shared" si="1752"/>
        <v>-9.3921079240526156E-17</v>
      </c>
      <c r="W790" s="3">
        <f t="shared" si="1752"/>
        <v>-2.103663780967844E-18</v>
      </c>
      <c r="X790" s="8">
        <f t="shared" si="1722"/>
        <v>3.0906725002949299E-4</v>
      </c>
      <c r="Y790" s="8">
        <f t="shared" ref="Y790:AF790" si="1753">(-EXP(-$B$1*Y$7)+EXP(-$B$1*X$7))*EXP(-Y$7*$A790)</f>
        <v>3.0287338747663406E-4</v>
      </c>
      <c r="Z790" s="8">
        <f t="shared" si="1753"/>
        <v>6.0697344432816861E-6</v>
      </c>
      <c r="AA790" s="8">
        <f t="shared" si="1753"/>
        <v>1.2164051955473336E-7</v>
      </c>
      <c r="AB790" s="8">
        <f t="shared" si="1753"/>
        <v>2.437736961280598E-9</v>
      </c>
      <c r="AC790" s="8">
        <f t="shared" si="1753"/>
        <v>4.8853470160653168E-11</v>
      </c>
      <c r="AD790" s="8">
        <f t="shared" si="1753"/>
        <v>9.7904802062157229E-13</v>
      </c>
      <c r="AE790" s="8">
        <f t="shared" si="1753"/>
        <v>1.9620612896707505E-14</v>
      </c>
      <c r="AF790" s="8">
        <f t="shared" si="1753"/>
        <v>3.9320691358738253E-16</v>
      </c>
      <c r="AG790" s="3">
        <f t="shared" si="1724"/>
        <v>5.2928745310778965E-16</v>
      </c>
      <c r="AH790" s="9">
        <f t="shared" si="1725"/>
        <v>-3.5391119173534581E-2</v>
      </c>
      <c r="AI790" s="9">
        <f t="shared" si="1726"/>
        <v>0.14156447669413832</v>
      </c>
      <c r="AJ790" s="8">
        <f t="shared" si="1727"/>
        <v>-1.0938235878430396E-5</v>
      </c>
      <c r="AK790" s="7">
        <f t="shared" si="1728"/>
        <v>1.4470731788644722E-3</v>
      </c>
      <c r="AL790" s="7">
        <f t="shared" si="1729"/>
        <v>-7.9180992054962717E-4</v>
      </c>
      <c r="AM790" s="10">
        <f t="shared" si="1730"/>
        <v>6.4432502243641466E-4</v>
      </c>
      <c r="AN790" s="8"/>
      <c r="AO790" s="10">
        <f>Fixing!B790</f>
        <v>6.443177034279082E-4</v>
      </c>
      <c r="AP790" s="11">
        <f t="shared" si="1731"/>
        <v>-7.3190085064615829E-9</v>
      </c>
      <c r="AR790" t="str">
        <f t="shared" si="1732"/>
        <v>7.78999999999988 -0.000791809920549627 -1.09382358784304E-05 0.00144707317886447 0.000644325022436415</v>
      </c>
    </row>
    <row r="791" spans="1:44" x14ac:dyDescent="0.3">
      <c r="A791" s="4">
        <f t="shared" si="1733"/>
        <v>7.7999999999998781</v>
      </c>
      <c r="B791" s="4">
        <f t="shared" si="1718"/>
        <v>1.0170003978284816E-2</v>
      </c>
      <c r="C791">
        <f>(C$7*EXP(-$B$1*C$7)-B$7*EXP(-$B$1*B$7))*EXP(-C$7*$A791)</f>
        <v>9.9702743228255054E-3</v>
      </c>
      <c r="D791">
        <f>(D$7*EXP(-$B$1*D$7)-C$7*EXP(-$B$1*C$7))*EXP(-D$7*$A791)</f>
        <v>1.9580807035655086E-4</v>
      </c>
      <c r="E791">
        <f>(E$7*EXP(-$B$1*E$7)-D$7*EXP(-$B$1*D$7))*EXP(-E$7*$A791)</f>
        <v>3.8446055880794101E-6</v>
      </c>
      <c r="F791">
        <f>(F$7*EXP(-$B$1*F$7)-E$7*EXP(-$B$1*E$7))*EXP(-F$7*$A791)</f>
        <v>7.5468811484780224E-8</v>
      </c>
      <c r="G791">
        <f>(G$7*EXP(-$B$1*G$7)-F$7*EXP(-$B$1*F$7))*EXP(-G$7*$A791)</f>
        <v>1.4810658697993935E-9</v>
      </c>
      <c r="H791">
        <f>(H$7*EXP(-$B$1*H$7)-G$7*EXP(-$B$1*G$7))*EXP(-H$7*$A791)</f>
        <v>2.9058209634777317E-11</v>
      </c>
      <c r="I791">
        <f>(I$7*EXP(-$B$1*I$7)-H$7*EXP(-$B$1*H$7))*EXP(-I$7*$A791)</f>
        <v>5.6996375773612597E-13</v>
      </c>
      <c r="J791">
        <f>(J$7*EXP(-$B$1*J$7)-I$7*EXP(-$B$1*I$7))*EXP(-J$7*$A791)</f>
        <v>1.1176495512407041E-14</v>
      </c>
      <c r="K791" s="3">
        <f t="shared" si="1719"/>
        <v>-2.0239898893476045E-15</v>
      </c>
      <c r="L791" s="3">
        <v>0</v>
      </c>
      <c r="M791" s="4">
        <f t="shared" si="1720"/>
        <v>-7.8976493711571324E-4</v>
      </c>
      <c r="N791" s="3">
        <f t="shared" ref="N791:W791" si="1754">-N$7*EXP(-($B$1+$A791)*N$7)*(N$7-M$7)*($B$4+IF(N$6=1,1,0)*$B$3)</f>
        <v>-7.7666054137630997E-4</v>
      </c>
      <c r="O791" s="3">
        <f t="shared" si="1754"/>
        <v>-1.2671212341658874E-5</v>
      </c>
      <c r="P791" s="3">
        <f t="shared" si="1754"/>
        <v>-4.2111821016370338E-7</v>
      </c>
      <c r="Q791" s="3">
        <f t="shared" si="1754"/>
        <v>-1.1756259417474342E-8</v>
      </c>
      <c r="R791" s="3">
        <f t="shared" si="1754"/>
        <v>-3.0140519503505141E-10</v>
      </c>
      <c r="S791" s="3">
        <f t="shared" si="1754"/>
        <v>-7.3457816100146809E-12</v>
      </c>
      <c r="T791" s="3">
        <f t="shared" si="1754"/>
        <v>-1.7311144563206756E-13</v>
      </c>
      <c r="U791" s="3">
        <f t="shared" si="1754"/>
        <v>-3.983004464706017E-15</v>
      </c>
      <c r="V791" s="3">
        <f t="shared" si="1754"/>
        <v>-9.0013066855557263E-17</v>
      </c>
      <c r="W791" s="3">
        <f t="shared" si="1754"/>
        <v>-2.0060758134807167E-18</v>
      </c>
      <c r="X791" s="8">
        <f t="shared" si="1722"/>
        <v>3.074944073429885E-4</v>
      </c>
      <c r="Y791" s="8">
        <f t="shared" ref="Y791:AF791" si="1755">(-EXP(-$B$1*Y$7)+EXP(-$B$1*X$7))*EXP(-Y$7*$A791)</f>
        <v>3.0136280015461163E-4</v>
      </c>
      <c r="Z791" s="8">
        <f t="shared" si="1755"/>
        <v>6.009339576472634E-6</v>
      </c>
      <c r="AA791" s="8">
        <f t="shared" si="1755"/>
        <v>1.1982952815288758E-7</v>
      </c>
      <c r="AB791" s="8">
        <f t="shared" si="1755"/>
        <v>2.389466535318084E-9</v>
      </c>
      <c r="AC791" s="8">
        <f t="shared" si="1755"/>
        <v>4.7647273684665491E-11</v>
      </c>
      <c r="AD791" s="8">
        <f t="shared" si="1755"/>
        <v>9.5011277874171158E-13</v>
      </c>
      <c r="AE791" s="8">
        <f t="shared" si="1755"/>
        <v>1.8945770083353822E-14</v>
      </c>
      <c r="AF791" s="8">
        <f t="shared" si="1755"/>
        <v>3.7778904997643761E-16</v>
      </c>
      <c r="AG791" s="3">
        <f t="shared" si="1724"/>
        <v>5.0599747233690094E-16</v>
      </c>
      <c r="AH791" s="9">
        <f t="shared" si="1725"/>
        <v>-3.5302751880741362E-2</v>
      </c>
      <c r="AI791" s="9">
        <f t="shared" si="1726"/>
        <v>0.14121100752296545</v>
      </c>
      <c r="AJ791" s="8">
        <f t="shared" si="1727"/>
        <v>-1.0855398767145137E-5</v>
      </c>
      <c r="AK791" s="7">
        <f t="shared" si="1728"/>
        <v>1.4361165082861658E-3</v>
      </c>
      <c r="AL791" s="7">
        <f t="shared" si="1729"/>
        <v>-7.8976493711571324E-4</v>
      </c>
      <c r="AM791" s="10">
        <f t="shared" si="1730"/>
        <v>6.3549617240330749E-4</v>
      </c>
      <c r="AN791" s="8"/>
      <c r="AO791" s="10">
        <f>Fixing!B791</f>
        <v>6.3548890954968711E-4</v>
      </c>
      <c r="AP791" s="11">
        <f t="shared" si="1731"/>
        <v>-7.2628536203819122E-9</v>
      </c>
      <c r="AR791" t="str">
        <f t="shared" si="1732"/>
        <v>7.79999999999988 -0.000789764937115713 -1.08553987671451E-05 0.00143611650828617 0.000635496172403307</v>
      </c>
    </row>
    <row r="792" spans="1:44" x14ac:dyDescent="0.3">
      <c r="A792" s="4">
        <f t="shared" si="1733"/>
        <v>7.8099999999998779</v>
      </c>
      <c r="B792" s="4">
        <f t="shared" si="1718"/>
        <v>1.0118269934242566E-2</v>
      </c>
      <c r="C792">
        <f>(C$7*EXP(-$B$1*C$7)-B$7*EXP(-$B$1*B$7))*EXP(-C$7*$A792)</f>
        <v>9.9205473721857475E-3</v>
      </c>
      <c r="D792">
        <f>(D$7*EXP(-$B$1*D$7)-C$7*EXP(-$B$1*C$7))*EXP(-D$7*$A792)</f>
        <v>1.9385974750324862E-4</v>
      </c>
      <c r="E792">
        <f>(E$7*EXP(-$B$1*E$7)-D$7*EXP(-$B$1*D$7))*EXP(-E$7*$A792)</f>
        <v>3.787366867881686E-6</v>
      </c>
      <c r="F792">
        <f>(F$7*EXP(-$B$1*F$7)-E$7*EXP(-$B$1*E$7))*EXP(-F$7*$A792)</f>
        <v>7.3974428893419226E-8</v>
      </c>
      <c r="G792">
        <f>(G$7*EXP(-$B$1*G$7)-F$7*EXP(-$B$1*F$7))*EXP(-G$7*$A792)</f>
        <v>1.4444982231822145E-9</v>
      </c>
      <c r="H792">
        <f>(H$7*EXP(-$B$1*H$7)-G$7*EXP(-$B$1*G$7))*EXP(-H$7*$A792)</f>
        <v>2.8199409752985941E-11</v>
      </c>
      <c r="I792">
        <f>(I$7*EXP(-$B$1*I$7)-H$7*EXP(-$B$1*H$7))*EXP(-I$7*$A792)</f>
        <v>5.5036009154051864E-13</v>
      </c>
      <c r="J792">
        <f>(J$7*EXP(-$B$1*J$7)-I$7*EXP(-$B$1*I$7))*EXP(-J$7*$A792)</f>
        <v>1.0738258855054028E-14</v>
      </c>
      <c r="K792" s="3">
        <f t="shared" si="1719"/>
        <v>-1.9349292374719594E-15</v>
      </c>
      <c r="L792" s="3">
        <v>0</v>
      </c>
      <c r="M792" s="4">
        <f t="shared" si="1720"/>
        <v>-7.8772559013110682E-4</v>
      </c>
      <c r="N792" s="3">
        <f t="shared" ref="N792:W792" si="1756">-N$7*EXP(-($B$1+$A792)*N$7)*(N$7-M$7)*($B$4+IF(N$6=1,1,0)*$B$3)</f>
        <v>-7.7472131506577102E-4</v>
      </c>
      <c r="O792" s="3">
        <f t="shared" si="1756"/>
        <v>-1.2576533737666947E-5</v>
      </c>
      <c r="P792" s="3">
        <f t="shared" si="1756"/>
        <v>-4.1588699574139058E-7</v>
      </c>
      <c r="Q792" s="3">
        <f t="shared" si="1756"/>
        <v>-1.1552314599639734E-8</v>
      </c>
      <c r="R792" s="3">
        <f t="shared" si="1756"/>
        <v>-2.9469930234202016E-10</v>
      </c>
      <c r="S792" s="3">
        <f t="shared" si="1756"/>
        <v>-7.1465249519500336E-12</v>
      </c>
      <c r="T792" s="3">
        <f t="shared" si="1756"/>
        <v>-1.6757576569459317E-13</v>
      </c>
      <c r="U792" s="3">
        <f t="shared" si="1756"/>
        <v>-3.83640766616194E-15</v>
      </c>
      <c r="V792" s="3">
        <f t="shared" si="1756"/>
        <v>-8.6267665046665913E-17</v>
      </c>
      <c r="W792" s="3">
        <f t="shared" si="1756"/>
        <v>-1.9130149056332655E-18</v>
      </c>
      <c r="X792" s="8">
        <f t="shared" si="1722"/>
        <v>3.0592972762977802E-4</v>
      </c>
      <c r="Y792" s="8">
        <f t="shared" ref="Y792:AF792" si="1757">(-EXP(-$B$1*Y$7)+EXP(-$B$1*X$7))*EXP(-Y$7*$A792)</f>
        <v>2.9985974691828897E-4</v>
      </c>
      <c r="Z792" s="8">
        <f t="shared" si="1757"/>
        <v>5.9495456486290286E-6</v>
      </c>
      <c r="AA792" s="8">
        <f t="shared" si="1757"/>
        <v>1.1804549890041103E-7</v>
      </c>
      <c r="AB792" s="8">
        <f t="shared" si="1757"/>
        <v>2.3421519278296765E-9</v>
      </c>
      <c r="AC792" s="8">
        <f t="shared" si="1757"/>
        <v>4.6470858305781052E-11</v>
      </c>
      <c r="AD792" s="8">
        <f t="shared" si="1757"/>
        <v>9.2203270249725827E-13</v>
      </c>
      <c r="AE792" s="8">
        <f t="shared" si="1757"/>
        <v>1.8294138207657015E-14</v>
      </c>
      <c r="AF792" s="8">
        <f t="shared" si="1757"/>
        <v>3.629757294447508E-16</v>
      </c>
      <c r="AG792" s="3">
        <f t="shared" si="1724"/>
        <v>4.8373230936799013E-16</v>
      </c>
      <c r="AH792" s="9">
        <f t="shared" si="1725"/>
        <v>-3.5214605230262319E-2</v>
      </c>
      <c r="AI792" s="9">
        <f t="shared" si="1726"/>
        <v>0.14085842092104928</v>
      </c>
      <c r="AJ792" s="8">
        <f t="shared" si="1727"/>
        <v>-1.0773194586684309E-5</v>
      </c>
      <c r="AK792" s="7">
        <f t="shared" si="1728"/>
        <v>1.425243525390337E-3</v>
      </c>
      <c r="AL792" s="7">
        <f t="shared" si="1729"/>
        <v>-7.8772559013110682E-4</v>
      </c>
      <c r="AM792" s="10">
        <f t="shared" si="1730"/>
        <v>6.267447406725458E-4</v>
      </c>
      <c r="AN792" s="8"/>
      <c r="AO792" s="10">
        <f>Fixing!B792</f>
        <v>6.267375335351472E-4</v>
      </c>
      <c r="AP792" s="11">
        <f t="shared" si="1731"/>
        <v>-7.2071373985981013E-9</v>
      </c>
      <c r="AR792" t="str">
        <f t="shared" si="1732"/>
        <v>7.80999999999988 -0.000787725590131107 -1.07731945866843E-05 0.00142524352539034 0.000626744740672546</v>
      </c>
    </row>
    <row r="793" spans="1:44" x14ac:dyDescent="0.3">
      <c r="A793" s="4">
        <f t="shared" si="1733"/>
        <v>7.8199999999998777</v>
      </c>
      <c r="B793" s="4">
        <f t="shared" si="1718"/>
        <v>1.0066804173230831E-2</v>
      </c>
      <c r="C793">
        <f>(C$7*EXP(-$B$1*C$7)-B$7*EXP(-$B$1*B$7))*EXP(-C$7*$A793)</f>
        <v>9.8710684357469925E-3</v>
      </c>
      <c r="D793">
        <f>(D$7*EXP(-$B$1*D$7)-C$7*EXP(-$B$1*C$7))*EXP(-D$7*$A793)</f>
        <v>1.9193081078624702E-4</v>
      </c>
      <c r="E793">
        <f>(E$7*EXP(-$B$1*E$7)-D$7*EXP(-$B$1*D$7))*EXP(-E$7*$A793)</f>
        <v>3.7309803212073088E-6</v>
      </c>
      <c r="F793">
        <f>(F$7*EXP(-$B$1*F$7)-E$7*EXP(-$B$1*E$7))*EXP(-F$7*$A793)</f>
        <v>7.250963705995446E-8</v>
      </c>
      <c r="G793">
        <f>(G$7*EXP(-$B$1*G$7)-F$7*EXP(-$B$1*F$7))*EXP(-G$7*$A793)</f>
        <v>1.4088334349769255E-9</v>
      </c>
      <c r="H793">
        <f>(H$7*EXP(-$B$1*H$7)-G$7*EXP(-$B$1*G$7))*EXP(-H$7*$A793)</f>
        <v>2.7365991243489513E-11</v>
      </c>
      <c r="I793">
        <f>(I$7*EXP(-$B$1*I$7)-H$7*EXP(-$B$1*H$7))*EXP(-I$7*$A793)</f>
        <v>5.3143068528353671E-13</v>
      </c>
      <c r="J793">
        <f>(J$7*EXP(-$B$1*J$7)-I$7*EXP(-$B$1*I$7))*EXP(-J$7*$A793)</f>
        <v>1.0317205702819836E-14</v>
      </c>
      <c r="K793" s="3">
        <f t="shared" si="1719"/>
        <v>-1.8497874785484451E-15</v>
      </c>
      <c r="L793" s="3">
        <v>0</v>
      </c>
      <c r="M793" s="4">
        <f t="shared" si="1720"/>
        <v>-7.856918612665412E-4</v>
      </c>
      <c r="N793" s="3">
        <f t="shared" ref="N793:W793" si="1758">-N$7*EXP(-($B$1+$A793)*N$7)*(N$7-M$7)*($B$4+IF(N$6=1,1,0)*$B$3)</f>
        <v>-7.7278693076597311E-4</v>
      </c>
      <c r="O793" s="3">
        <f t="shared" si="1758"/>
        <v>-1.2482562567013841E-5</v>
      </c>
      <c r="P793" s="3">
        <f t="shared" si="1758"/>
        <v>-4.10720764508291E-7</v>
      </c>
      <c r="Q793" s="3">
        <f t="shared" si="1758"/>
        <v>-1.1351907768442267E-8</v>
      </c>
      <c r="R793" s="3">
        <f t="shared" si="1758"/>
        <v>-2.8814260746492406E-10</v>
      </c>
      <c r="S793" s="3">
        <f t="shared" si="1758"/>
        <v>-6.9526731939887286E-12</v>
      </c>
      <c r="T793" s="3">
        <f t="shared" si="1758"/>
        <v>-1.6221710324003665E-13</v>
      </c>
      <c r="U793" s="3">
        <f t="shared" si="1758"/>
        <v>-3.6952064481485539E-15</v>
      </c>
      <c r="V793" s="3">
        <f t="shared" si="1758"/>
        <v>-8.2678107663479531E-17</v>
      </c>
      <c r="W793" s="3">
        <f t="shared" si="1758"/>
        <v>-1.8242710492707059E-18</v>
      </c>
      <c r="X793" s="8">
        <f t="shared" si="1722"/>
        <v>3.0437316691290817E-4</v>
      </c>
      <c r="Y793" s="8">
        <f t="shared" ref="Y793:AF793" si="1759">(-EXP(-$B$1*Y$7)+EXP(-$B$1*X$7))*EXP(-Y$7*$A793)</f>
        <v>2.9836419019125702E-4</v>
      </c>
      <c r="Z793" s="8">
        <f t="shared" si="1759"/>
        <v>5.8903466803082566E-6</v>
      </c>
      <c r="AA793" s="8">
        <f t="shared" si="1759"/>
        <v>1.1628803038319526E-7</v>
      </c>
      <c r="AB793" s="8">
        <f t="shared" si="1759"/>
        <v>2.295774212341509E-9</v>
      </c>
      <c r="AC793" s="8">
        <f t="shared" si="1759"/>
        <v>4.5323488726092332E-11</v>
      </c>
      <c r="AD793" s="8">
        <f t="shared" si="1759"/>
        <v>8.9478251792412679E-13</v>
      </c>
      <c r="AE793" s="8">
        <f t="shared" si="1759"/>
        <v>1.7664918939078164E-14</v>
      </c>
      <c r="AF793" s="8">
        <f t="shared" si="1759"/>
        <v>3.4874324751912784E-16</v>
      </c>
      <c r="AG793" s="3">
        <f t="shared" si="1724"/>
        <v>4.6244686963711109E-16</v>
      </c>
      <c r="AH793" s="9">
        <f t="shared" si="1725"/>
        <v>-3.5126678671180599E-2</v>
      </c>
      <c r="AI793" s="9">
        <f t="shared" si="1726"/>
        <v>0.14050671468472239</v>
      </c>
      <c r="AJ793" s="8">
        <f t="shared" si="1727"/>
        <v>-1.0691618430279344E-5</v>
      </c>
      <c r="AK793" s="7">
        <f t="shared" si="1728"/>
        <v>1.4144535817551171E-3</v>
      </c>
      <c r="AL793" s="7">
        <f t="shared" si="1729"/>
        <v>-7.856918612665412E-4</v>
      </c>
      <c r="AM793" s="10">
        <f t="shared" si="1730"/>
        <v>6.1807010205829657E-4</v>
      </c>
      <c r="AN793" s="8"/>
      <c r="AO793" s="10">
        <f>Fixing!B793</f>
        <v>6.1806295020239231E-4</v>
      </c>
      <c r="AP793" s="11">
        <f t="shared" si="1731"/>
        <v>-7.1518559042636418E-9</v>
      </c>
      <c r="AR793" t="str">
        <f t="shared" si="1732"/>
        <v>7.81999999999988 -0.000785691861266541 -1.06916184302793E-05 0.00141445358175512 0.000618070102058297</v>
      </c>
    </row>
    <row r="794" spans="1:44" x14ac:dyDescent="0.3">
      <c r="A794" s="4">
        <f t="shared" si="1733"/>
        <v>7.8299999999998775</v>
      </c>
      <c r="B794" s="4">
        <f t="shared" si="1718"/>
        <v>1.0015605252082123E-2</v>
      </c>
      <c r="C794">
        <f>(C$7*EXP(-$B$1*C$7)-B$7*EXP(-$B$1*B$7))*EXP(-C$7*$A794)</f>
        <v>9.8218362765332481E-3</v>
      </c>
      <c r="D794">
        <f>(D$7*EXP(-$B$1*D$7)-C$7*EXP(-$B$1*C$7))*EXP(-D$7*$A794)</f>
        <v>1.9002106731026694E-4</v>
      </c>
      <c r="E794">
        <f>(E$7*EXP(-$B$1*E$7)-D$7*EXP(-$B$1*D$7))*EXP(-E$7*$A794)</f>
        <v>3.6754332608453875E-6</v>
      </c>
      <c r="F794">
        <f>(F$7*EXP(-$B$1*F$7)-E$7*EXP(-$B$1*E$7))*EXP(-F$7*$A794)</f>
        <v>7.1073850048121719E-8</v>
      </c>
      <c r="G794">
        <f>(G$7*EXP(-$B$1*G$7)-F$7*EXP(-$B$1*F$7))*EXP(-G$7*$A794)</f>
        <v>1.3740492135299209E-9</v>
      </c>
      <c r="H794">
        <f>(H$7*EXP(-$B$1*H$7)-G$7*EXP(-$B$1*G$7))*EXP(-H$7*$A794)</f>
        <v>2.6557203973371952E-11</v>
      </c>
      <c r="I794">
        <f>(I$7*EXP(-$B$1*I$7)-H$7*EXP(-$B$1*H$7))*EXP(-I$7*$A794)</f>
        <v>5.1315234807525324E-13</v>
      </c>
      <c r="J794">
        <f>(J$7*EXP(-$B$1*J$7)-I$7*EXP(-$B$1*I$7))*EXP(-J$7*$A794)</f>
        <v>9.9126622808314302E-15</v>
      </c>
      <c r="K794" s="3">
        <f t="shared" si="1719"/>
        <v>-1.7683921714187081E-15</v>
      </c>
      <c r="L794" s="3">
        <v>0</v>
      </c>
      <c r="M794" s="4">
        <f t="shared" si="1720"/>
        <v>-7.8366373227412316E-4</v>
      </c>
      <c r="N794" s="3">
        <f t="shared" ref="N794:W794" si="1760">-N$7*EXP(-($B$1+$A794)*N$7)*(N$7-M$7)*($B$4+IF(N$6=1,1,0)*$B$3)</f>
        <v>-7.7085737638700805E-4</v>
      </c>
      <c r="O794" s="3">
        <f t="shared" si="1760"/>
        <v>-1.2389293543796446E-5</v>
      </c>
      <c r="P794" s="3">
        <f t="shared" si="1760"/>
        <v>-4.0561870923026377E-7</v>
      </c>
      <c r="Q794" s="3">
        <f t="shared" si="1760"/>
        <v>-1.1154977547723506E-8</v>
      </c>
      <c r="R794" s="3">
        <f t="shared" si="1760"/>
        <v>-2.8173179093694312E-10</v>
      </c>
      <c r="S794" s="3">
        <f t="shared" si="1760"/>
        <v>-6.7640797264996944E-12</v>
      </c>
      <c r="T794" s="3">
        <f t="shared" si="1760"/>
        <v>-1.5702979768295833E-13</v>
      </c>
      <c r="U794" s="3">
        <f t="shared" si="1760"/>
        <v>-3.5592022231826675E-15</v>
      </c>
      <c r="V794" s="3">
        <f t="shared" si="1760"/>
        <v>-7.9237910091992806E-17</v>
      </c>
      <c r="W794" s="3">
        <f t="shared" si="1760"/>
        <v>-1.7396439784171913E-18</v>
      </c>
      <c r="X794" s="8">
        <f t="shared" si="1722"/>
        <v>3.0282468146870437E-4</v>
      </c>
      <c r="Y794" s="8">
        <f t="shared" ref="Y794:AF794" si="1761">(-EXP(-$B$1*Y$7)+EXP(-$B$1*X$7))*EXP(-Y$7*$A794)</f>
        <v>2.968760925845197E-4</v>
      </c>
      <c r="Z794" s="8">
        <f t="shared" si="1761"/>
        <v>5.8317367515641549E-6</v>
      </c>
      <c r="AA794" s="8">
        <f t="shared" si="1761"/>
        <v>1.1455672716340931E-7</v>
      </c>
      <c r="AB794" s="8">
        <f t="shared" si="1761"/>
        <v>2.250314837149009E-9</v>
      </c>
      <c r="AC794" s="8">
        <f t="shared" si="1761"/>
        <v>4.4204447802262302E-11</v>
      </c>
      <c r="AD794" s="8">
        <f t="shared" si="1761"/>
        <v>8.6833769801675572E-13</v>
      </c>
      <c r="AE794" s="8">
        <f t="shared" si="1761"/>
        <v>1.7057341405324736E-14</v>
      </c>
      <c r="AF794" s="8">
        <f t="shared" si="1761"/>
        <v>3.3506882919206291E-16</v>
      </c>
      <c r="AG794" s="3">
        <f t="shared" si="1724"/>
        <v>4.4209804285467737E-16</v>
      </c>
      <c r="AH794" s="9">
        <f t="shared" si="1725"/>
        <v>-3.5038971653954913E-2</v>
      </c>
      <c r="AI794" s="9">
        <f t="shared" si="1726"/>
        <v>0.14015588661581965</v>
      </c>
      <c r="AJ794" s="8">
        <f t="shared" si="1727"/>
        <v>-1.0610665430099858E-5</v>
      </c>
      <c r="AK794" s="7">
        <f t="shared" si="1728"/>
        <v>1.4037460340996298E-3</v>
      </c>
      <c r="AL794" s="7">
        <f t="shared" si="1729"/>
        <v>-7.8366373227412316E-4</v>
      </c>
      <c r="AM794" s="10">
        <f t="shared" si="1730"/>
        <v>6.0947163639540685E-4</v>
      </c>
      <c r="AN794" s="8"/>
      <c r="AO794" s="10">
        <f>Fixing!B794</f>
        <v>6.09464539391061E-4</v>
      </c>
      <c r="AP794" s="11">
        <f t="shared" si="1731"/>
        <v>-7.0970043458554524E-9</v>
      </c>
      <c r="AR794" t="str">
        <f t="shared" si="1732"/>
        <v>7.82999999999988 -0.000783663732274123 -1.06106654300999E-05 0.00140374603409963 0.000609471636395407</v>
      </c>
    </row>
    <row r="795" spans="1:44" x14ac:dyDescent="0.3">
      <c r="A795" s="4">
        <f t="shared" si="1733"/>
        <v>7.8399999999998773</v>
      </c>
      <c r="B795" s="4">
        <f t="shared" si="1718"/>
        <v>9.9646717359188116E-3</v>
      </c>
      <c r="C795">
        <f>(C$7*EXP(-$B$1*C$7)-B$7*EXP(-$B$1*B$7))*EXP(-C$7*$A795)</f>
        <v>9.7728496637379727E-3</v>
      </c>
      <c r="D795">
        <f>(D$7*EXP(-$B$1*D$7)-C$7*EXP(-$B$1*C$7))*EXP(-D$7*$A795)</f>
        <v>1.881303260993693E-4</v>
      </c>
      <c r="E795">
        <f>(E$7*EXP(-$B$1*E$7)-D$7*EXP(-$B$1*D$7))*EXP(-E$7*$A795)</f>
        <v>3.6207131884730072E-6</v>
      </c>
      <c r="F795">
        <f>(F$7*EXP(-$B$1*F$7)-E$7*EXP(-$B$1*E$7))*EXP(-F$7*$A795)</f>
        <v>6.9666493523972224E-8</v>
      </c>
      <c r="G795">
        <f>(G$7*EXP(-$B$1*G$7)-F$7*EXP(-$B$1*F$7))*EXP(-G$7*$A795)</f>
        <v>1.3401238175704686E-9</v>
      </c>
      <c r="H795">
        <f>(H$7*EXP(-$B$1*H$7)-G$7*EXP(-$B$1*G$7))*EXP(-H$7*$A795)</f>
        <v>2.5772319979495479E-11</v>
      </c>
      <c r="I795">
        <f>(I$7*EXP(-$B$1*I$7)-H$7*EXP(-$B$1*H$7))*EXP(-I$7*$A795)</f>
        <v>4.9550268666675255E-13</v>
      </c>
      <c r="J795">
        <f>(J$7*EXP(-$B$1*J$7)-I$7*EXP(-$B$1*I$7))*EXP(-J$7*$A795)</f>
        <v>9.5239812333064264E-15</v>
      </c>
      <c r="K795" s="3">
        <f t="shared" si="1719"/>
        <v>-1.6905784627696496E-15</v>
      </c>
      <c r="L795" s="3">
        <v>0</v>
      </c>
      <c r="M795" s="4">
        <f t="shared" si="1720"/>
        <v>-7.8164118498681256E-4</v>
      </c>
      <c r="N795" s="3">
        <f t="shared" ref="N795:W795" si="1762">-N$7*EXP(-($B$1+$A795)*N$7)*(N$7-M$7)*($B$4+IF(N$6=1,1,0)*$B$3)</f>
        <v>-7.6893263986915479E-4</v>
      </c>
      <c r="O795" s="3">
        <f t="shared" si="1762"/>
        <v>-1.2296721421607595E-5</v>
      </c>
      <c r="P795" s="3">
        <f t="shared" si="1762"/>
        <v>-4.0058003270079071E-7</v>
      </c>
      <c r="Q795" s="3">
        <f t="shared" si="1762"/>
        <v>-1.0961463626064195E-8</v>
      </c>
      <c r="R795" s="3">
        <f t="shared" si="1762"/>
        <v>-2.7546360714529031E-10</v>
      </c>
      <c r="S795" s="3">
        <f t="shared" si="1762"/>
        <v>-6.5806019166846449E-12</v>
      </c>
      <c r="T795" s="3">
        <f t="shared" si="1762"/>
        <v>-1.5200836944957184E-13</v>
      </c>
      <c r="U795" s="3">
        <f t="shared" si="1762"/>
        <v>-3.4282037129090915E-15</v>
      </c>
      <c r="V795" s="3">
        <f t="shared" si="1762"/>
        <v>-7.594085753997215E-17</v>
      </c>
      <c r="W795" s="3">
        <f t="shared" si="1762"/>
        <v>-1.6589427173407433E-18</v>
      </c>
      <c r="X795" s="8">
        <f t="shared" si="1722"/>
        <v>3.0128422782514842E-4</v>
      </c>
      <c r="Y795" s="8">
        <f t="shared" ref="Y795:AF795" si="1763">(-EXP(-$B$1*Y$7)+EXP(-$B$1*X$7))*EXP(-Y$7*$A795)</f>
        <v>2.9539541689555925E-4</v>
      </c>
      <c r="Z795" s="8">
        <f t="shared" si="1763"/>
        <v>5.7737100013550064E-6</v>
      </c>
      <c r="AA795" s="8">
        <f t="shared" si="1763"/>
        <v>1.1285119969052493E-7</v>
      </c>
      <c r="AB795" s="8">
        <f t="shared" si="1763"/>
        <v>2.2057556178959668E-9</v>
      </c>
      <c r="AC795" s="8">
        <f t="shared" si="1763"/>
        <v>4.3113036097285534E-11</v>
      </c>
      <c r="AD795" s="8">
        <f t="shared" si="1763"/>
        <v>8.4267444065215299E-13</v>
      </c>
      <c r="AE795" s="8">
        <f t="shared" si="1763"/>
        <v>1.6470661247936016E-14</v>
      </c>
      <c r="AF795" s="8">
        <f t="shared" si="1763"/>
        <v>3.2193059247686801E-16</v>
      </c>
      <c r="AG795" s="3">
        <f t="shared" si="1724"/>
        <v>4.2264461569241266E-16</v>
      </c>
      <c r="AH795" s="9">
        <f t="shared" si="1725"/>
        <v>-3.4951483630416127E-2</v>
      </c>
      <c r="AI795" s="9">
        <f t="shared" si="1726"/>
        <v>0.13980593452166451</v>
      </c>
      <c r="AJ795" s="8">
        <f t="shared" si="1727"/>
        <v>-1.0530330756933238E-5</v>
      </c>
      <c r="AK795" s="7">
        <f t="shared" si="1728"/>
        <v>1.3931202442417465E-3</v>
      </c>
      <c r="AL795" s="7">
        <f t="shared" si="1729"/>
        <v>-7.8164118498681256E-4</v>
      </c>
      <c r="AM795" s="10">
        <f t="shared" si="1730"/>
        <v>6.0094872849800066E-4</v>
      </c>
      <c r="AN795" s="8"/>
      <c r="AO795" s="10">
        <f>Fixing!B795</f>
        <v>6.0094168591577884E-4</v>
      </c>
      <c r="AP795" s="11">
        <f t="shared" si="1731"/>
        <v>-7.0425822218216083E-9</v>
      </c>
      <c r="AR795" t="str">
        <f t="shared" si="1732"/>
        <v>7.83999999999988 -0.000781641184986813 -1.05303307569332E-05 0.00139312024424175 0.000600948728498001</v>
      </c>
    </row>
    <row r="796" spans="1:44" x14ac:dyDescent="0.3">
      <c r="A796" s="4">
        <f t="shared" si="1733"/>
        <v>7.8499999999998771</v>
      </c>
      <c r="B796" s="4">
        <f t="shared" si="1718"/>
        <v>9.9140021981001872E-3</v>
      </c>
      <c r="C796">
        <f>(C$7*EXP(-$B$1*C$7)-B$7*EXP(-$B$1*B$7))*EXP(-C$7*$A796)</f>
        <v>9.7241073726932921E-3</v>
      </c>
      <c r="D796">
        <f>(D$7*EXP(-$B$1*D$7)-C$7*EXP(-$B$1*C$7))*EXP(-D$7*$A796)</f>
        <v>1.8625839807785737E-4</v>
      </c>
      <c r="E796">
        <f>(E$7*EXP(-$B$1*E$7)-D$7*EXP(-$B$1*D$7))*EXP(-E$7*$A796)</f>
        <v>3.5668077918430374E-6</v>
      </c>
      <c r="F796">
        <f>(F$7*EXP(-$B$1*F$7)-E$7*EXP(-$B$1*E$7))*EXP(-F$7*$A796)</f>
        <v>6.8287004526131255E-8</v>
      </c>
      <c r="G796">
        <f>(G$7*EXP(-$B$1*G$7)-F$7*EXP(-$B$1*F$7))*EXP(-G$7*$A796)</f>
        <v>1.3070360426217243E-9</v>
      </c>
      <c r="H796">
        <f>(H$7*EXP(-$B$1*H$7)-G$7*EXP(-$B$1*G$7))*EXP(-H$7*$A796)</f>
        <v>2.5010632813284427E-11</v>
      </c>
      <c r="I796">
        <f>(I$7*EXP(-$B$1*I$7)-H$7*EXP(-$B$1*H$7))*EXP(-I$7*$A796)</f>
        <v>4.7846007801559366E-13</v>
      </c>
      <c r="J796">
        <f>(J$7*EXP(-$B$1*J$7)-I$7*EXP(-$B$1*I$7))*EXP(-J$7*$A796)</f>
        <v>9.1505405876457406E-15</v>
      </c>
      <c r="K796" s="3">
        <f t="shared" si="1719"/>
        <v>-1.6161887532490682E-15</v>
      </c>
      <c r="L796" s="3">
        <v>0</v>
      </c>
      <c r="M796" s="4">
        <f t="shared" si="1720"/>
        <v>-7.7962420131790704E-4</v>
      </c>
      <c r="N796" s="3">
        <f t="shared" ref="N796:W796" si="1764">-N$7*EXP(-($B$1+$A796)*N$7)*(N$7-M$7)*($B$4+IF(N$6=1,1,0)*$B$3)</f>
        <v>-7.670127091828036E-4</v>
      </c>
      <c r="O796" s="3">
        <f t="shared" si="1764"/>
        <v>-1.2204840993241022E-5</v>
      </c>
      <c r="P796" s="3">
        <f t="shared" si="1764"/>
        <v>-3.956039476164143E-7</v>
      </c>
      <c r="Q796" s="3">
        <f t="shared" si="1764"/>
        <v>-1.0771306738313361E-8</v>
      </c>
      <c r="R796" s="3">
        <f t="shared" si="1764"/>
        <v>-2.6933488268804749E-10</v>
      </c>
      <c r="S796" s="3">
        <f t="shared" si="1764"/>
        <v>-6.4021010007052261E-12</v>
      </c>
      <c r="T796" s="3">
        <f t="shared" si="1764"/>
        <v>-1.4714751418943695E-13</v>
      </c>
      <c r="U796" s="3">
        <f t="shared" si="1764"/>
        <v>-3.3020266790838386E-15</v>
      </c>
      <c r="V796" s="3">
        <f t="shared" si="1764"/>
        <v>-7.2780993809794057E-17</v>
      </c>
      <c r="W796" s="3">
        <f t="shared" si="1764"/>
        <v>-1.5819851495832318E-18</v>
      </c>
      <c r="X796" s="8">
        <f t="shared" si="1722"/>
        <v>2.9975176276026631E-4</v>
      </c>
      <c r="Y796" s="8">
        <f t="shared" ref="Y796:AF796" si="1765">(-EXP(-$B$1*Y$7)+EXP(-$B$1*X$7))*EXP(-Y$7*$A796)</f>
        <v>2.9392212610740637E-4</v>
      </c>
      <c r="Z796" s="8">
        <f t="shared" si="1765"/>
        <v>5.7162606269574343E-6</v>
      </c>
      <c r="AA796" s="8">
        <f t="shared" si="1765"/>
        <v>1.1117106421366569E-7</v>
      </c>
      <c r="AB796" s="8">
        <f t="shared" si="1765"/>
        <v>2.1620787303005498E-9</v>
      </c>
      <c r="AC796" s="8">
        <f t="shared" si="1765"/>
        <v>4.2048571443317796E-11</v>
      </c>
      <c r="AD796" s="8">
        <f t="shared" si="1765"/>
        <v>8.177696471663713E-13</v>
      </c>
      <c r="AE796" s="8">
        <f t="shared" si="1765"/>
        <v>1.5904159710350681E-14</v>
      </c>
      <c r="AF796" s="8">
        <f t="shared" si="1765"/>
        <v>3.0930751339182539E-16</v>
      </c>
      <c r="AG796" s="3">
        <f t="shared" si="1724"/>
        <v>4.0404718831226694E-16</v>
      </c>
      <c r="AH796" s="9">
        <f t="shared" si="1725"/>
        <v>-3.4864214053763803E-2</v>
      </c>
      <c r="AI796" s="9">
        <f t="shared" si="1726"/>
        <v>0.13945685621505521</v>
      </c>
      <c r="AJ796" s="8">
        <f t="shared" si="1727"/>
        <v>-1.045060961986695E-5</v>
      </c>
      <c r="AK796" s="7">
        <f t="shared" si="1728"/>
        <v>1.3825755790561991E-3</v>
      </c>
      <c r="AL796" s="7">
        <f t="shared" si="1729"/>
        <v>-7.7962420131790704E-4</v>
      </c>
      <c r="AM796" s="10">
        <f t="shared" si="1730"/>
        <v>5.9250076811842513E-4</v>
      </c>
      <c r="AN796" s="8"/>
      <c r="AO796" s="10">
        <f>Fixing!B796</f>
        <v>5.9249377953459815E-4</v>
      </c>
      <c r="AP796" s="11">
        <f t="shared" si="1731"/>
        <v>-6.9885838269818576E-9</v>
      </c>
      <c r="AR796" t="str">
        <f t="shared" si="1732"/>
        <v>7.84999999999988 -0.000779624201317907 -1.04506096198669E-05 0.0013825755790562 0.000592500768118425</v>
      </c>
    </row>
    <row r="797" spans="1:44" x14ac:dyDescent="0.3">
      <c r="A797" s="4">
        <f t="shared" si="1733"/>
        <v>7.8599999999998769</v>
      </c>
      <c r="B797" s="4">
        <f t="shared" si="1718"/>
        <v>9.8635952201699319E-3</v>
      </c>
      <c r="C797">
        <f>(C$7*EXP(-$B$1*C$7)-B$7*EXP(-$B$1*B$7))*EXP(-C$7*$A797)</f>
        <v>9.6756081848393943E-3</v>
      </c>
      <c r="D797">
        <f>(D$7*EXP(-$B$1*D$7)-C$7*EXP(-$B$1*C$7))*EXP(-D$7*$A797)</f>
        <v>1.844050960513691E-4</v>
      </c>
      <c r="E797">
        <f>(E$7*EXP(-$B$1*E$7)-D$7*EXP(-$B$1*D$7))*EXP(-E$7*$A797)</f>
        <v>3.5137049420138162E-6</v>
      </c>
      <c r="F797">
        <f>(F$7*EXP(-$B$1*F$7)-E$7*EXP(-$B$1*E$7))*EXP(-F$7*$A797)</f>
        <v>6.6934831240606279E-8</v>
      </c>
      <c r="G797">
        <f>(G$7*EXP(-$B$1*G$7)-F$7*EXP(-$B$1*F$7))*EXP(-G$7*$A797)</f>
        <v>1.2747652077472558E-9</v>
      </c>
      <c r="H797">
        <f>(H$7*EXP(-$B$1*H$7)-G$7*EXP(-$B$1*G$7))*EXP(-H$7*$A797)</f>
        <v>2.4271456904873692E-11</v>
      </c>
      <c r="I797">
        <f>(I$7*EXP(-$B$1*I$7)-H$7*EXP(-$B$1*H$7))*EXP(-I$7*$A797)</f>
        <v>4.6200364279487502E-13</v>
      </c>
      <c r="J797">
        <f>(J$7*EXP(-$B$1*J$7)-I$7*EXP(-$B$1*I$7))*EXP(-J$7*$A797)</f>
        <v>8.7917427591447295E-15</v>
      </c>
      <c r="K797" s="3">
        <f t="shared" si="1719"/>
        <v>-1.5450723782730827E-15</v>
      </c>
      <c r="L797" s="3">
        <v>0</v>
      </c>
      <c r="M797" s="4">
        <f t="shared" si="1720"/>
        <v>-7.7761276326053183E-4</v>
      </c>
      <c r="N797" s="3">
        <f t="shared" ref="N797:W797" si="1766">-N$7*EXP(-($B$1+$A797)*N$7)*(N$7-M$7)*($B$4+IF(N$6=1,1,0)*$B$3)</f>
        <v>-7.6509757232838169E-4</v>
      </c>
      <c r="O797" s="3">
        <f t="shared" si="1766"/>
        <v>-1.2113647090398391E-5</v>
      </c>
      <c r="P797" s="3">
        <f t="shared" si="1766"/>
        <v>-3.9068967645371537E-7</v>
      </c>
      <c r="Q797" s="3">
        <f t="shared" si="1766"/>
        <v>-1.0584448647437908E-8</v>
      </c>
      <c r="R797" s="3">
        <f t="shared" si="1766"/>
        <v>-2.6334251476756036E-10</v>
      </c>
      <c r="S797" s="3">
        <f t="shared" si="1766"/>
        <v>-6.2284419787362694E-12</v>
      </c>
      <c r="T797" s="3">
        <f t="shared" si="1766"/>
        <v>-1.4244209717224579E-13</v>
      </c>
      <c r="U797" s="3">
        <f t="shared" si="1766"/>
        <v>-3.1804936644587719E-15</v>
      </c>
      <c r="V797" s="3">
        <f t="shared" si="1766"/>
        <v>-6.9752610538445403E-17</v>
      </c>
      <c r="W797" s="3">
        <f t="shared" si="1766"/>
        <v>-1.5085976069828553E-18</v>
      </c>
      <c r="X797" s="8">
        <f t="shared" si="1722"/>
        <v>2.9822724330052906E-4</v>
      </c>
      <c r="Y797" s="8">
        <f t="shared" ref="Y797:AF797" si="1767">(-EXP(-$B$1*Y$7)+EXP(-$B$1*X$7))*EXP(-Y$7*$A797)</f>
        <v>2.9245618338771465E-4</v>
      </c>
      <c r="Z797" s="8">
        <f t="shared" si="1767"/>
        <v>5.6593828833861236E-6</v>
      </c>
      <c r="AA797" s="8">
        <f t="shared" si="1767"/>
        <v>1.0951594269526098E-7</v>
      </c>
      <c r="AB797" s="8">
        <f t="shared" si="1767"/>
        <v>2.119266703025354E-9</v>
      </c>
      <c r="AC797" s="8">
        <f t="shared" si="1767"/>
        <v>4.1010388515299401E-11</v>
      </c>
      <c r="AD797" s="8">
        <f t="shared" si="1767"/>
        <v>7.9360090156414642E-13</v>
      </c>
      <c r="AE797" s="8">
        <f t="shared" si="1767"/>
        <v>1.5357142757339984E-14</v>
      </c>
      <c r="AF797" s="8">
        <f t="shared" si="1767"/>
        <v>2.971793923173319E-16</v>
      </c>
      <c r="AG797" s="3">
        <f t="shared" si="1724"/>
        <v>3.8626809456827088E-16</v>
      </c>
      <c r="AH797" s="9">
        <f t="shared" si="1725"/>
        <v>-3.4777162378562806E-2</v>
      </c>
      <c r="AI797" s="9">
        <f t="shared" si="1726"/>
        <v>0.13910864951425123</v>
      </c>
      <c r="AJ797" s="8">
        <f t="shared" si="1727"/>
        <v>-1.0371497265973655E-5</v>
      </c>
      <c r="AK797" s="7">
        <f t="shared" si="1728"/>
        <v>1.3721114104330626E-3</v>
      </c>
      <c r="AL797" s="7">
        <f t="shared" si="1729"/>
        <v>-7.7761276326053183E-4</v>
      </c>
      <c r="AM797" s="10">
        <f t="shared" si="1730"/>
        <v>5.8412714990655704E-4</v>
      </c>
      <c r="AN797" s="8"/>
      <c r="AO797" s="10">
        <f>Fixing!B797</f>
        <v>5.8412021490024326E-4</v>
      </c>
      <c r="AP797" s="11">
        <f t="shared" si="1731"/>
        <v>-6.9350063137876145E-9</v>
      </c>
      <c r="AR797" t="str">
        <f t="shared" si="1732"/>
        <v>7.85999999999988 -0.000777612763260532 -1.03714972659737E-05 0.00137211141043306 0.000584127149906557</v>
      </c>
    </row>
    <row r="798" spans="1:44" x14ac:dyDescent="0.3">
      <c r="A798" s="4">
        <f t="shared" si="1733"/>
        <v>7.8699999999998766</v>
      </c>
      <c r="B798" s="4">
        <f t="shared" si="1718"/>
        <v>9.8134493918039679E-3</v>
      </c>
      <c r="C798">
        <f>(C$7*EXP(-$B$1*C$7)-B$7*EXP(-$B$1*B$7))*EXP(-C$7*$A798)</f>
        <v>9.6273508876940569E-3</v>
      </c>
      <c r="D798">
        <f>(D$7*EXP(-$B$1*D$7)-C$7*EXP(-$B$1*C$7))*EXP(-D$7*$A798)</f>
        <v>1.825702346881574E-4</v>
      </c>
      <c r="E798">
        <f>(E$7*EXP(-$B$1*E$7)-D$7*EXP(-$B$1*D$7))*EXP(-E$7*$A798)</f>
        <v>3.4613926906200954E-6</v>
      </c>
      <c r="F798">
        <f>(F$7*EXP(-$B$1*F$7)-E$7*EXP(-$B$1*E$7))*EXP(-F$7*$A798)</f>
        <v>6.5609432780053864E-8</v>
      </c>
      <c r="G798">
        <f>(G$7*EXP(-$B$1*G$7)-F$7*EXP(-$B$1*F$7))*EXP(-G$7*$A798)</f>
        <v>1.2432911426247571E-9</v>
      </c>
      <c r="H798">
        <f>(H$7*EXP(-$B$1*H$7)-G$7*EXP(-$B$1*G$7))*EXP(-H$7*$A798)</f>
        <v>2.3554126946049745E-11</v>
      </c>
      <c r="I798">
        <f>(I$7*EXP(-$B$1*I$7)-H$7*EXP(-$B$1*H$7))*EXP(-I$7*$A798)</f>
        <v>4.461132198134573E-13</v>
      </c>
      <c r="J798">
        <f>(J$7*EXP(-$B$1*J$7)-I$7*EXP(-$B$1*I$7))*EXP(-J$7*$A798)</f>
        <v>8.4470135947301702E-15</v>
      </c>
      <c r="K798" s="3">
        <f t="shared" si="1719"/>
        <v>-1.4770853028789549E-15</v>
      </c>
      <c r="L798" s="3">
        <v>0</v>
      </c>
      <c r="M798" s="4">
        <f t="shared" si="1720"/>
        <v>-7.7560685288713264E-4</v>
      </c>
      <c r="N798" s="3">
        <f t="shared" ref="N798:W798" si="1768">-N$7*EXP(-($B$1+$A798)*N$7)*(N$7-M$7)*($B$4+IF(N$6=1,1,0)*$B$3)</f>
        <v>-7.6318721733627747E-4</v>
      </c>
      <c r="O798" s="3">
        <f t="shared" si="1768"/>
        <v>-1.2023134583398638E-5</v>
      </c>
      <c r="P798" s="3">
        <f t="shared" si="1768"/>
        <v>-3.8583645134782673E-7</v>
      </c>
      <c r="Q798" s="3">
        <f t="shared" si="1768"/>
        <v>-1.0400832126687021E-8</v>
      </c>
      <c r="R798" s="3">
        <f t="shared" si="1768"/>
        <v>-2.5748346961958726E-10</v>
      </c>
      <c r="S798" s="3">
        <f t="shared" si="1768"/>
        <v>-6.0594935128656567E-12</v>
      </c>
      <c r="T798" s="3">
        <f t="shared" si="1768"/>
        <v>-1.3788714786378648E-13</v>
      </c>
      <c r="U798" s="3">
        <f t="shared" si="1768"/>
        <v>-3.0634337432031361E-15</v>
      </c>
      <c r="V798" s="3">
        <f t="shared" si="1768"/>
        <v>-6.6850236885242211E-17</v>
      </c>
      <c r="W798" s="3">
        <f t="shared" si="1768"/>
        <v>-1.4386144777616691E-18</v>
      </c>
      <c r="X798" s="8">
        <f t="shared" si="1722"/>
        <v>2.9671062671926443E-4</v>
      </c>
      <c r="Y798" s="8">
        <f t="shared" ref="Y798:AF798" si="1769">(-EXP(-$B$1*Y$7)+EXP(-$B$1*X$7))*EXP(-Y$7*$A798)</f>
        <v>2.9099755208783978E-4</v>
      </c>
      <c r="Z798" s="8">
        <f t="shared" si="1769"/>
        <v>5.6030710828193211E-6</v>
      </c>
      <c r="AA798" s="8">
        <f t="shared" si="1769"/>
        <v>1.0788546272598634E-7</v>
      </c>
      <c r="AB798" s="8">
        <f t="shared" si="1769"/>
        <v>2.0773024106886341E-9</v>
      </c>
      <c r="AC798" s="8">
        <f t="shared" si="1769"/>
        <v>3.9997838415104457E-11</v>
      </c>
      <c r="AD798" s="8">
        <f t="shared" si="1769"/>
        <v>7.7014645034299427E-13</v>
      </c>
      <c r="AE798" s="8">
        <f t="shared" si="1769"/>
        <v>1.4828940224728145E-14</v>
      </c>
      <c r="AF798" s="8">
        <f t="shared" si="1769"/>
        <v>2.8552682167219777E-16</v>
      </c>
      <c r="AG798" s="3">
        <f t="shared" si="1724"/>
        <v>3.6927132571973864E-16</v>
      </c>
      <c r="AH798" s="9">
        <f t="shared" si="1725"/>
        <v>-3.4690328060739885E-2</v>
      </c>
      <c r="AI798" s="9">
        <f t="shared" si="1726"/>
        <v>0.13876131224295954</v>
      </c>
      <c r="AJ798" s="8">
        <f t="shared" si="1727"/>
        <v>-1.0292988979999016E-5</v>
      </c>
      <c r="AK798" s="7">
        <f t="shared" si="1728"/>
        <v>1.3617271152365918E-3</v>
      </c>
      <c r="AL798" s="7">
        <f t="shared" si="1729"/>
        <v>-7.7560685288713264E-4</v>
      </c>
      <c r="AM798" s="10">
        <f t="shared" si="1730"/>
        <v>5.758272733694601E-4</v>
      </c>
      <c r="AN798" s="8"/>
      <c r="AO798" s="10">
        <f>Fixing!B798</f>
        <v>5.758203915220188E-4</v>
      </c>
      <c r="AP798" s="11">
        <f t="shared" si="1731"/>
        <v>-6.8818474413014086E-9</v>
      </c>
      <c r="AR798" t="str">
        <f t="shared" si="1732"/>
        <v>7.86999999999988 -0.000775606852887133 -0.000010292988979999 0.00136172711523659 0.00057582727336946</v>
      </c>
    </row>
    <row r="799" spans="1:44" x14ac:dyDescent="0.3">
      <c r="A799" s="4">
        <f t="shared" si="1733"/>
        <v>7.8799999999998764</v>
      </c>
      <c r="B799" s="4">
        <f t="shared" si="1718"/>
        <v>9.7635633107586856E-3</v>
      </c>
      <c r="C799">
        <f>(C$7*EXP(-$B$1*C$7)-B$7*EXP(-$B$1*B$7))*EXP(-C$7*$A799)</f>
        <v>9.5793342748223334E-3</v>
      </c>
      <c r="D799">
        <f>(D$7*EXP(-$B$1*D$7)-C$7*EXP(-$B$1*C$7))*EXP(-D$7*$A799)</f>
        <v>1.8075363050055684E-4</v>
      </c>
      <c r="E799">
        <f>(E$7*EXP(-$B$1*E$7)-D$7*EXP(-$B$1*D$7))*EXP(-E$7*$A799)</f>
        <v>3.4098592671846239E-6</v>
      </c>
      <c r="F799">
        <f>(F$7*EXP(-$B$1*F$7)-E$7*EXP(-$B$1*E$7))*EXP(-F$7*$A799)</f>
        <v>6.4310278967417559E-8</v>
      </c>
      <c r="G799">
        <f>(G$7*EXP(-$B$1*G$7)-F$7*EXP(-$B$1*F$7))*EXP(-G$7*$A799)</f>
        <v>1.212594174938959E-9</v>
      </c>
      <c r="H799">
        <f>(H$7*EXP(-$B$1*H$7)-G$7*EXP(-$B$1*G$7))*EXP(-H$7*$A799)</f>
        <v>2.2857997291428512E-11</v>
      </c>
      <c r="I799">
        <f>(I$7*EXP(-$B$1*I$7)-H$7*EXP(-$B$1*H$7))*EXP(-I$7*$A799)</f>
        <v>4.3076934131597658E-13</v>
      </c>
      <c r="J799">
        <f>(J$7*EXP(-$B$1*J$7)-I$7*EXP(-$B$1*I$7))*EXP(-J$7*$A799)</f>
        <v>8.1158014541928568E-15</v>
      </c>
      <c r="K799" s="3">
        <f t="shared" si="1719"/>
        <v>-1.4120898300049602E-15</v>
      </c>
      <c r="L799" s="3">
        <v>0</v>
      </c>
      <c r="M799" s="4">
        <f t="shared" si="1720"/>
        <v>-7.7360645234897222E-4</v>
      </c>
      <c r="N799" s="3">
        <f t="shared" ref="N799:W799" si="1770">-N$7*EXP(-($B$1+$A799)*N$7)*(N$7-M$7)*($B$4+IF(N$6=1,1,0)*$B$3)</f>
        <v>-7.6128163226676568E-4</v>
      </c>
      <c r="O799" s="3">
        <f t="shared" si="1770"/>
        <v>-1.1933298380889359E-5</v>
      </c>
      <c r="P799" s="3">
        <f t="shared" si="1770"/>
        <v>-3.8104351397245075E-7</v>
      </c>
      <c r="Q799" s="3">
        <f t="shared" si="1770"/>
        <v>-1.022040094206612E-8</v>
      </c>
      <c r="R799" s="3">
        <f t="shared" si="1770"/>
        <v>-2.5175478097738408E-10</v>
      </c>
      <c r="S799" s="3">
        <f t="shared" si="1770"/>
        <v>-5.8951278277638896E-12</v>
      </c>
      <c r="T799" s="3">
        <f t="shared" si="1770"/>
        <v>-1.3347785467535429E-13</v>
      </c>
      <c r="U799" s="3">
        <f t="shared" si="1770"/>
        <v>-2.9506822805108687E-15</v>
      </c>
      <c r="V799" s="3">
        <f t="shared" si="1770"/>
        <v>-6.4068629648633056E-17</v>
      </c>
      <c r="W799" s="3">
        <f t="shared" si="1770"/>
        <v>-1.3718778327937522E-18</v>
      </c>
      <c r="X799" s="8">
        <f t="shared" si="1722"/>
        <v>2.9520187053508091E-4</v>
      </c>
      <c r="Y799" s="8">
        <f t="shared" ref="Y799:AF799" si="1771">(-EXP(-$B$1*Y$7)+EXP(-$B$1*X$7))*EXP(-Y$7*$A799)</f>
        <v>2.8954619574192317E-4</v>
      </c>
      <c r="Z799" s="8">
        <f t="shared" si="1771"/>
        <v>5.54731959403004E-6</v>
      </c>
      <c r="AA799" s="8">
        <f t="shared" si="1771"/>
        <v>1.0627925744097026E-7</v>
      </c>
      <c r="AB799" s="8">
        <f t="shared" si="1771"/>
        <v>2.0361690670139245E-9</v>
      </c>
      <c r="AC799" s="8">
        <f t="shared" si="1771"/>
        <v>3.9010288265959054E-11</v>
      </c>
      <c r="AD799" s="8">
        <f t="shared" si="1771"/>
        <v>7.4738518291359587E-13</v>
      </c>
      <c r="AE799" s="8">
        <f t="shared" si="1771"/>
        <v>1.4318904998357188E-14</v>
      </c>
      <c r="AF799" s="8">
        <f t="shared" si="1771"/>
        <v>2.7433115485737656E-16</v>
      </c>
      <c r="AG799" s="3">
        <f t="shared" si="1724"/>
        <v>3.5302245750123996E-16</v>
      </c>
      <c r="AH799" s="9">
        <f t="shared" si="1725"/>
        <v>-3.4603710557580263E-2</v>
      </c>
      <c r="AI799" s="9">
        <f t="shared" si="1726"/>
        <v>0.13841484223032105</v>
      </c>
      <c r="AJ799" s="8">
        <f t="shared" si="1727"/>
        <v>-1.0215080084052221E-5</v>
      </c>
      <c r="AK799" s="7">
        <f t="shared" si="1728"/>
        <v>1.3514220752644146E-3</v>
      </c>
      <c r="AL799" s="7">
        <f t="shared" si="1729"/>
        <v>-7.7360645234897222E-4</v>
      </c>
      <c r="AM799" s="10">
        <f t="shared" si="1730"/>
        <v>5.6760054283139011E-4</v>
      </c>
      <c r="AN799" s="8"/>
      <c r="AO799" s="10">
        <f>Fixing!B799</f>
        <v>5.6759371372973745E-4</v>
      </c>
      <c r="AP799" s="11">
        <f t="shared" si="1731"/>
        <v>-6.8291016526618453E-9</v>
      </c>
      <c r="AR799" t="str">
        <f t="shared" si="1732"/>
        <v>7.87999999999988 -0.000773606452348972 -1.02150800840522E-05 0.00135142207526441 0.00056760054283139</v>
      </c>
    </row>
    <row r="800" spans="1:44" x14ac:dyDescent="0.3">
      <c r="A800" s="4">
        <f t="shared" si="1733"/>
        <v>7.8899999999998762</v>
      </c>
      <c r="B800" s="4">
        <f t="shared" si="1718"/>
        <v>9.7139355828195981E-3</v>
      </c>
      <c r="C800">
        <f>(C$7*EXP(-$B$1*C$7)-B$7*EXP(-$B$1*B$7))*EXP(-C$7*$A800)</f>
        <v>9.5315571458064081E-3</v>
      </c>
      <c r="D800">
        <f>(D$7*EXP(-$B$1*D$7)-C$7*EXP(-$B$1*C$7))*EXP(-D$7*$A800)</f>
        <v>1.7895510182663489E-4</v>
      </c>
      <c r="E800">
        <f>(E$7*EXP(-$B$1*E$7)-D$7*EXP(-$B$1*D$7))*EXP(-E$7*$A800)</f>
        <v>3.3590930764697268E-6</v>
      </c>
      <c r="F800">
        <f>(F$7*EXP(-$B$1*F$7)-E$7*EXP(-$B$1*E$7))*EXP(-F$7*$A800)</f>
        <v>6.3036850123850043E-8</v>
      </c>
      <c r="G800">
        <f>(G$7*EXP(-$B$1*G$7)-F$7*EXP(-$B$1*F$7))*EXP(-G$7*$A800)</f>
        <v>1.1826551180857863E-9</v>
      </c>
      <c r="H800">
        <f>(H$7*EXP(-$B$1*H$7)-G$7*EXP(-$B$1*G$7))*EXP(-H$7*$A800)</f>
        <v>2.2182441377330749E-11</v>
      </c>
      <c r="I800">
        <f>(I$7*EXP(-$B$1*I$7)-H$7*EXP(-$B$1*H$7))*EXP(-I$7*$A800)</f>
        <v>4.1595320913241126E-13</v>
      </c>
      <c r="J800">
        <f>(J$7*EXP(-$B$1*J$7)-I$7*EXP(-$B$1*I$7))*EXP(-J$7*$A800)</f>
        <v>7.7975763274455704E-15</v>
      </c>
      <c r="K800" s="3">
        <f t="shared" si="1719"/>
        <v>-1.3499543216068688E-15</v>
      </c>
      <c r="L800" s="3">
        <v>0</v>
      </c>
      <c r="M800" s="4">
        <f t="shared" si="1720"/>
        <v>-7.7161154387563437E-4</v>
      </c>
      <c r="N800" s="3">
        <f t="shared" ref="N800:W800" si="1772">-N$7*EXP(-($B$1+$A800)*N$7)*(N$7-M$7)*($B$4+IF(N$6=1,1,0)*$B$3)</f>
        <v>-7.5938080520993381E-4</v>
      </c>
      <c r="O800" s="3">
        <f t="shared" si="1772"/>
        <v>-1.1844133429560497E-5</v>
      </c>
      <c r="P800" s="3">
        <f t="shared" si="1772"/>
        <v>-3.7631011542137285E-7</v>
      </c>
      <c r="Q800" s="3">
        <f t="shared" si="1772"/>
        <v>-1.0043099835114689E-8</v>
      </c>
      <c r="R800" s="3">
        <f t="shared" si="1772"/>
        <v>-2.4615354856997452E-10</v>
      </c>
      <c r="S800" s="3">
        <f t="shared" si="1772"/>
        <v>-5.735220614047828E-12</v>
      </c>
      <c r="T800" s="3">
        <f t="shared" si="1772"/>
        <v>-1.2920955988106365E-13</v>
      </c>
      <c r="U800" s="3">
        <f t="shared" si="1772"/>
        <v>-2.8420807010558084E-15</v>
      </c>
      <c r="V800" s="3">
        <f t="shared" si="1772"/>
        <v>-6.1402763794242344E-17</v>
      </c>
      <c r="W800" s="3">
        <f t="shared" si="1772"/>
        <v>-1.3082370692106129E-18</v>
      </c>
      <c r="X800" s="8">
        <f t="shared" si="1722"/>
        <v>2.9370093251030388E-4</v>
      </c>
      <c r="Y800" s="8">
        <f t="shared" ref="Y800:AF800" si="1773">(-EXP(-$B$1*Y$7)+EXP(-$B$1*X$7))*EXP(-Y$7*$A800)</f>
        <v>2.881020780659807E-4</v>
      </c>
      <c r="Z800" s="8">
        <f t="shared" si="1773"/>
        <v>5.4921228418229447E-6</v>
      </c>
      <c r="AA800" s="8">
        <f t="shared" si="1773"/>
        <v>1.0469696543724757E-7</v>
      </c>
      <c r="AB800" s="8">
        <f t="shared" si="1773"/>
        <v>1.9958502181153033E-9</v>
      </c>
      <c r="AC800" s="8">
        <f t="shared" si="1773"/>
        <v>3.8047120816872474E-11</v>
      </c>
      <c r="AD800" s="8">
        <f t="shared" si="1773"/>
        <v>7.2529661259883568E-13</v>
      </c>
      <c r="AE800" s="8">
        <f t="shared" si="1773"/>
        <v>1.3826412221291241E-14</v>
      </c>
      <c r="AF800" s="8">
        <f t="shared" si="1773"/>
        <v>2.6357447641742813E-16</v>
      </c>
      <c r="AG800" s="3">
        <f t="shared" si="1724"/>
        <v>3.3748858040171735E-16</v>
      </c>
      <c r="AH800" s="9">
        <f t="shared" si="1725"/>
        <v>-3.4517309327724267E-2</v>
      </c>
      <c r="AI800" s="9">
        <f t="shared" si="1726"/>
        <v>0.13806923731089707</v>
      </c>
      <c r="AJ800" s="8">
        <f t="shared" si="1727"/>
        <v>-1.0137765937299228E-5</v>
      </c>
      <c r="AK800" s="7">
        <f t="shared" si="1728"/>
        <v>1.3411956772070863E-3</v>
      </c>
      <c r="AL800" s="7">
        <f t="shared" si="1729"/>
        <v>-7.7161154387563437E-4</v>
      </c>
      <c r="AM800" s="10">
        <f t="shared" si="1730"/>
        <v>5.5944636739415276E-4</v>
      </c>
      <c r="AN800" s="8"/>
      <c r="AO800" s="10">
        <f>Fixing!B800</f>
        <v>5.5943959062759111E-4</v>
      </c>
      <c r="AP800" s="11">
        <f t="shared" si="1731"/>
        <v>-6.7767665616483633E-9</v>
      </c>
      <c r="AR800" t="str">
        <f t="shared" si="1732"/>
        <v>7.88999999999988 -0.000771611543875634 -1.01377659372992E-05 0.00134119567720709 0.000559446367394153</v>
      </c>
    </row>
    <row r="801" spans="1:44" x14ac:dyDescent="0.3">
      <c r="A801" s="4">
        <f t="shared" si="1733"/>
        <v>7.899999999999876</v>
      </c>
      <c r="B801" s="4">
        <f t="shared" si="1718"/>
        <v>9.664564821750276E-3</v>
      </c>
      <c r="C801">
        <f>(C$7*EXP(-$B$1*C$7)-B$7*EXP(-$B$1*B$7))*EXP(-C$7*$A801)</f>
        <v>9.4840183062155619E-3</v>
      </c>
      <c r="D801">
        <f>(D$7*EXP(-$B$1*D$7)-C$7*EXP(-$B$1*C$7))*EXP(-D$7*$A801)</f>
        <v>1.7717446881202538E-4</v>
      </c>
      <c r="E801">
        <f>(E$7*EXP(-$B$1*E$7)-D$7*EXP(-$B$1*D$7))*EXP(-E$7*$A801)</f>
        <v>3.3090826958683153E-6</v>
      </c>
      <c r="F801">
        <f>(F$7*EXP(-$B$1*F$7)-E$7*EXP(-$B$1*E$7))*EXP(-F$7*$A801)</f>
        <v>6.1788636860834623E-8</v>
      </c>
      <c r="G801">
        <f>(G$7*EXP(-$B$1*G$7)-F$7*EXP(-$B$1*F$7))*EXP(-G$7*$A801)</f>
        <v>1.1534552591801032E-9</v>
      </c>
      <c r="H801">
        <f>(H$7*EXP(-$B$1*H$7)-G$7*EXP(-$B$1*G$7))*EXP(-H$7*$A801)</f>
        <v>2.1526851157832297E-11</v>
      </c>
      <c r="I801">
        <f>(I$7*EXP(-$B$1*I$7)-H$7*EXP(-$B$1*H$7))*EXP(-I$7*$A801)</f>
        <v>4.0164667164797397E-13</v>
      </c>
      <c r="J801">
        <f>(J$7*EXP(-$B$1*J$7)-I$7*EXP(-$B$1*I$7))*EXP(-J$7*$A801)</f>
        <v>7.4918289863938678E-15</v>
      </c>
      <c r="K801" s="3">
        <f t="shared" si="1719"/>
        <v>-1.290552932045885E-15</v>
      </c>
      <c r="L801" s="3">
        <v>0</v>
      </c>
      <c r="M801" s="4">
        <f t="shared" si="1720"/>
        <v>-7.69622109774527E-4</v>
      </c>
      <c r="N801" s="3">
        <f t="shared" ref="N801:W801" si="1774">-N$7*EXP(-($B$1+$A801)*N$7)*(N$7-M$7)*($B$4+IF(N$6=1,1,0)*$B$3)</f>
        <v>-7.5748472428560653E-4</v>
      </c>
      <c r="O801" s="3">
        <f t="shared" si="1774"/>
        <v>-1.1755634713860006E-5</v>
      </c>
      <c r="P801" s="3">
        <f t="shared" si="1774"/>
        <v>-3.7163551609143821E-7</v>
      </c>
      <c r="Q801" s="3">
        <f t="shared" si="1774"/>
        <v>-9.8688745059829943E-9</v>
      </c>
      <c r="R801" s="3">
        <f t="shared" si="1774"/>
        <v>-2.4067693665382323E-10</v>
      </c>
      <c r="S801" s="3">
        <f t="shared" si="1774"/>
        <v>-5.5796509342658071E-12</v>
      </c>
      <c r="T801" s="3">
        <f t="shared" si="1774"/>
        <v>-1.2507775469769178E-13</v>
      </c>
      <c r="U801" s="3">
        <f t="shared" si="1774"/>
        <v>-2.7374762659690402E-15</v>
      </c>
      <c r="V801" s="3">
        <f t="shared" si="1774"/>
        <v>-5.8847823377036839E-17</v>
      </c>
      <c r="W801" s="3">
        <f t="shared" si="1774"/>
        <v>-1.2475485705395736E-18</v>
      </c>
      <c r="X801" s="8">
        <f t="shared" si="1722"/>
        <v>2.9220777064942194E-4</v>
      </c>
      <c r="Y801" s="8">
        <f t="shared" ref="Y801:AF801" si="1775">(-EXP(-$B$1*Y$7)+EXP(-$B$1*X$7))*EXP(-Y$7*$A801)</f>
        <v>2.8666516295699514E-4</v>
      </c>
      <c r="Z801" s="8">
        <f t="shared" si="1775"/>
        <v>5.4374753064768169E-6</v>
      </c>
      <c r="AA801" s="8">
        <f t="shared" si="1775"/>
        <v>1.031382306924419E-7</v>
      </c>
      <c r="AB801" s="8">
        <f t="shared" si="1775"/>
        <v>1.9563297359156192E-9</v>
      </c>
      <c r="AC801" s="8">
        <f t="shared" si="1775"/>
        <v>3.7107734056835159E-11</v>
      </c>
      <c r="AD801" s="8">
        <f t="shared" si="1775"/>
        <v>7.0386085819440443E-13</v>
      </c>
      <c r="AE801" s="8">
        <f t="shared" si="1775"/>
        <v>1.335085852828868E-14</v>
      </c>
      <c r="AF801" s="8">
        <f t="shared" si="1775"/>
        <v>2.5323957337196827E-16</v>
      </c>
      <c r="AG801" s="3">
        <f t="shared" si="1724"/>
        <v>3.2263823301147116E-16</v>
      </c>
      <c r="AH801" s="9">
        <f t="shared" si="1725"/>
        <v>-3.4431123831163937E-2</v>
      </c>
      <c r="AI801" s="9">
        <f t="shared" si="1726"/>
        <v>0.13772449532465575</v>
      </c>
      <c r="AJ801" s="8">
        <f t="shared" si="1727"/>
        <v>-1.0061041935658597E-5</v>
      </c>
      <c r="AK801" s="7">
        <f t="shared" si="1728"/>
        <v>1.3310473126079783E-3</v>
      </c>
      <c r="AL801" s="7">
        <f t="shared" si="1729"/>
        <v>-7.69622109774527E-4</v>
      </c>
      <c r="AM801" s="10">
        <f t="shared" si="1730"/>
        <v>5.5136416089779274E-4</v>
      </c>
      <c r="AN801" s="8"/>
      <c r="AO801" s="10">
        <f>Fixing!B801</f>
        <v>5.5135743605834941E-4</v>
      </c>
      <c r="AP801" s="11">
        <f t="shared" si="1731"/>
        <v>-6.7248394433356423E-9</v>
      </c>
      <c r="AR801" t="str">
        <f t="shared" si="1732"/>
        <v>7.89999999999988 -0.000769622109774527 -1.00610419356586E-05 0.00133104731260798 0.000551364160897793</v>
      </c>
    </row>
    <row r="802" spans="1:44" x14ac:dyDescent="0.3">
      <c r="A802" s="4">
        <f t="shared" si="1733"/>
        <v>7.9099999999998758</v>
      </c>
      <c r="B802" s="4">
        <f t="shared" si="1718"/>
        <v>9.6154496492417644E-3</v>
      </c>
      <c r="C802">
        <f>(C$7*EXP(-$B$1*C$7)-B$7*EXP(-$B$1*B$7))*EXP(-C$7*$A802)</f>
        <v>9.4367165675763292E-3</v>
      </c>
      <c r="D802">
        <f>(D$7*EXP(-$B$1*D$7)-C$7*EXP(-$B$1*C$7))*EXP(-D$7*$A802)</f>
        <v>1.7541155339194291E-4</v>
      </c>
      <c r="E802">
        <f>(E$7*EXP(-$B$1*E$7)-D$7*EXP(-$B$1*D$7))*EXP(-E$7*$A802)</f>
        <v>3.2598168728337658E-6</v>
      </c>
      <c r="F802">
        <f>(F$7*EXP(-$B$1*F$7)-E$7*EXP(-$B$1*E$7))*EXP(-F$7*$A802)</f>
        <v>6.0565139876423007E-8</v>
      </c>
      <c r="G802">
        <f>(G$7*EXP(-$B$1*G$7)-F$7*EXP(-$B$1*F$7))*EXP(-G$7*$A802)</f>
        <v>1.1249763473595655E-9</v>
      </c>
      <c r="H802">
        <f>(H$7*EXP(-$B$1*H$7)-G$7*EXP(-$B$1*G$7))*EXP(-H$7*$A802)</f>
        <v>2.0890636557481861E-11</v>
      </c>
      <c r="I802">
        <f>(I$7*EXP(-$B$1*I$7)-H$7*EXP(-$B$1*H$7))*EXP(-I$7*$A802)</f>
        <v>3.8783220156510799E-13</v>
      </c>
      <c r="J802">
        <f>(J$7*EXP(-$B$1*J$7)-I$7*EXP(-$B$1*I$7))*EXP(-J$7*$A802)</f>
        <v>7.1980701700624878E-15</v>
      </c>
      <c r="K802" s="3">
        <f t="shared" si="1719"/>
        <v>-1.2337653532081878E-15</v>
      </c>
      <c r="L802" s="3">
        <v>0</v>
      </c>
      <c r="M802" s="4">
        <f t="shared" si="1720"/>
        <v>-7.6763813243039332E-4</v>
      </c>
      <c r="N802" s="3">
        <f t="shared" ref="N802:W802" si="1776">-N$7*EXP(-($B$1+$A802)*N$7)*(N$7-M$7)*($B$4+IF(N$6=1,1,0)*$B$3)</f>
        <v>-7.5559337764327173E-4</v>
      </c>
      <c r="O802" s="3">
        <f t="shared" si="1776"/>
        <v>-1.1667797255711819E-5</v>
      </c>
      <c r="P802" s="3">
        <f t="shared" si="1776"/>
        <v>-3.6701898556699129E-7</v>
      </c>
      <c r="Q802" s="3">
        <f t="shared" si="1776"/>
        <v>-9.6976715968022337E-9</v>
      </c>
      <c r="R802" s="3">
        <f t="shared" si="1776"/>
        <v>-2.3532217257717769E-10</v>
      </c>
      <c r="S802" s="3">
        <f t="shared" si="1776"/>
        <v>-5.4283011314329304E-12</v>
      </c>
      <c r="T802" s="3">
        <f t="shared" si="1776"/>
        <v>-1.2107807452185886E-13</v>
      </c>
      <c r="U802" s="3">
        <f t="shared" si="1776"/>
        <v>-2.636721858024615E-15</v>
      </c>
      <c r="V802" s="3">
        <f t="shared" si="1776"/>
        <v>-5.6399192841212983E-17</v>
      </c>
      <c r="W802" s="3">
        <f t="shared" si="1776"/>
        <v>-1.1896753826081752E-18</v>
      </c>
      <c r="X802" s="8">
        <f t="shared" si="1722"/>
        <v>2.9072234319754583E-4</v>
      </c>
      <c r="Y802" s="8">
        <f t="shared" ref="Y802:AF802" si="1777">(-EXP(-$B$1*Y$7)+EXP(-$B$1*X$7))*EXP(-Y$7*$A802)</f>
        <v>2.8523541449201406E-4</v>
      </c>
      <c r="Z802" s="8">
        <f t="shared" si="1777"/>
        <v>5.3833715231925799E-6</v>
      </c>
      <c r="AA802" s="8">
        <f t="shared" si="1777"/>
        <v>1.016027024846595E-7</v>
      </c>
      <c r="AB802" s="8">
        <f t="shared" si="1777"/>
        <v>1.9175918116950463E-9</v>
      </c>
      <c r="AC802" s="8">
        <f t="shared" si="1777"/>
        <v>3.6191540838542711E-11</v>
      </c>
      <c r="AD802" s="8">
        <f t="shared" si="1777"/>
        <v>6.8305862607437891E-13</v>
      </c>
      <c r="AE802" s="8">
        <f t="shared" si="1777"/>
        <v>1.289166130660407E-14</v>
      </c>
      <c r="AF802" s="8">
        <f t="shared" si="1777"/>
        <v>2.4330990767122716E-16</v>
      </c>
      <c r="AG802" s="3">
        <f t="shared" si="1724"/>
        <v>3.0844133830204686E-16</v>
      </c>
      <c r="AH802" s="9">
        <f t="shared" si="1725"/>
        <v>-3.4345153529239628E-2</v>
      </c>
      <c r="AI802" s="9">
        <f t="shared" si="1726"/>
        <v>0.13738061411695851</v>
      </c>
      <c r="AJ802" s="8">
        <f t="shared" si="1727"/>
        <v>-9.9849035115000049E-6</v>
      </c>
      <c r="AK802" s="7">
        <f t="shared" si="1728"/>
        <v>1.320976377823527E-3</v>
      </c>
      <c r="AL802" s="7">
        <f t="shared" si="1729"/>
        <v>-7.6763813243039332E-4</v>
      </c>
      <c r="AM802" s="10">
        <f t="shared" si="1730"/>
        <v>5.4335334188163368E-4</v>
      </c>
      <c r="AN802" s="8"/>
      <c r="AO802" s="10">
        <f>Fixing!B802</f>
        <v>5.4334666856460732E-4</v>
      </c>
      <c r="AP802" s="11">
        <f t="shared" si="1731"/>
        <v>-6.6733170263604674E-9</v>
      </c>
      <c r="AR802" t="str">
        <f t="shared" si="1732"/>
        <v>7.90999999999988 -0.000767638132430393 -0.0000099849035115 0.00132097637782353 0.000543353341881634</v>
      </c>
    </row>
    <row r="803" spans="1:44" x14ac:dyDescent="0.3">
      <c r="A803" s="4">
        <f t="shared" si="1733"/>
        <v>7.9199999999998756</v>
      </c>
      <c r="B803" s="4">
        <f t="shared" si="1718"/>
        <v>9.5665886948623005E-3</v>
      </c>
      <c r="C803">
        <f>(C$7*EXP(-$B$1*C$7)-B$7*EXP(-$B$1*B$7))*EXP(-C$7*$A803)</f>
        <v>9.3896507473427843E-3</v>
      </c>
      <c r="D803">
        <f>(D$7*EXP(-$B$1*D$7)-C$7*EXP(-$B$1*C$7))*EXP(-D$7*$A803)</f>
        <v>1.7366617927337642E-4</v>
      </c>
      <c r="E803">
        <f>(E$7*EXP(-$B$1*E$7)-D$7*EXP(-$B$1*D$7))*EXP(-E$7*$A803)</f>
        <v>3.2112845223480594E-6</v>
      </c>
      <c r="F803">
        <f>(F$7*EXP(-$B$1*F$7)-E$7*EXP(-$B$1*E$7))*EXP(-F$7*$A803)</f>
        <v>5.9365869755507912E-8</v>
      </c>
      <c r="G803">
        <f>(G$7*EXP(-$B$1*G$7)-F$7*EXP(-$B$1*F$7))*EXP(-G$7*$A803)</f>
        <v>1.0972005823772145E-9</v>
      </c>
      <c r="H803">
        <f>(H$7*EXP(-$B$1*H$7)-G$7*EXP(-$B$1*G$7))*EXP(-H$7*$A803)</f>
        <v>2.0273224940193432E-11</v>
      </c>
      <c r="I803">
        <f>(I$7*EXP(-$B$1*I$7)-H$7*EXP(-$B$1*H$7))*EXP(-I$7*$A803)</f>
        <v>3.7449287443036442E-13</v>
      </c>
      <c r="J803">
        <f>(J$7*EXP(-$B$1*J$7)-I$7*EXP(-$B$1*I$7))*EXP(-J$7*$A803)</f>
        <v>6.9158298016734125E-15</v>
      </c>
      <c r="K803" s="3">
        <f t="shared" si="1719"/>
        <v>-1.1794765708399499E-15</v>
      </c>
      <c r="L803" s="3">
        <v>0</v>
      </c>
      <c r="M803" s="4">
        <f t="shared" si="1720"/>
        <v>-7.6565959430482684E-4</v>
      </c>
      <c r="N803" s="3">
        <f t="shared" ref="N803:W803" si="1778">-N$7*EXP(-($B$1+$A803)*N$7)*(N$7-M$7)*($B$4+IF(N$6=1,1,0)*$B$3)</f>
        <v>-7.537067534620068E-4</v>
      </c>
      <c r="O803" s="3">
        <f t="shared" si="1778"/>
        <v>-1.158061611423573E-5</v>
      </c>
      <c r="P803" s="3">
        <f t="shared" si="1778"/>
        <v>-3.6245980250574453E-7</v>
      </c>
      <c r="Q803" s="3">
        <f t="shared" si="1778"/>
        <v>-9.5294386753433934E-9</v>
      </c>
      <c r="R803" s="3">
        <f t="shared" si="1778"/>
        <v>-2.3008654537635913E-10</v>
      </c>
      <c r="S803" s="3">
        <f t="shared" si="1778"/>
        <v>-5.281056740047368E-12</v>
      </c>
      <c r="T803" s="3">
        <f t="shared" si="1778"/>
        <v>-1.1720629431950741E-13</v>
      </c>
      <c r="U803" s="3">
        <f t="shared" si="1778"/>
        <v>-2.5396757747317879E-15</v>
      </c>
      <c r="V803" s="3">
        <f t="shared" si="1778"/>
        <v>-5.4052448682095545E-17</v>
      </c>
      <c r="W803" s="3">
        <f t="shared" si="1778"/>
        <v>-1.1344869044832207E-18</v>
      </c>
      <c r="X803" s="8">
        <f t="shared" si="1722"/>
        <v>2.8924460863887798E-4</v>
      </c>
      <c r="Y803" s="8">
        <f t="shared" ref="Y803:AF803" si="1779">(-EXP(-$B$1*Y$7)+EXP(-$B$1*X$7))*EXP(-Y$7*$A803)</f>
        <v>2.8381279692725128E-4</v>
      </c>
      <c r="Z803" s="8">
        <f t="shared" si="1779"/>
        <v>5.3298060815468205E-6</v>
      </c>
      <c r="AA803" s="8">
        <f t="shared" si="1779"/>
        <v>1.0009003531357578E-7</v>
      </c>
      <c r="AB803" s="8">
        <f t="shared" si="1779"/>
        <v>1.8796209497673824E-9</v>
      </c>
      <c r="AC803" s="8">
        <f t="shared" si="1779"/>
        <v>3.529796851140895E-11</v>
      </c>
      <c r="AD803" s="8">
        <f t="shared" si="1779"/>
        <v>6.6287119282566087E-13</v>
      </c>
      <c r="AE803" s="8">
        <f t="shared" si="1779"/>
        <v>1.2448257982214984E-14</v>
      </c>
      <c r="AF803" s="8">
        <f t="shared" si="1779"/>
        <v>2.3376958973164212E-16</v>
      </c>
      <c r="AG803" s="3">
        <f t="shared" si="1724"/>
        <v>2.9486914270998763E-16</v>
      </c>
      <c r="AH803" s="9">
        <f t="shared" si="1725"/>
        <v>-3.4259397884636673E-2</v>
      </c>
      <c r="AI803" s="9">
        <f t="shared" si="1726"/>
        <v>0.13703759153854669</v>
      </c>
      <c r="AJ803" s="8">
        <f t="shared" si="1727"/>
        <v>-9.9093461333453384E-6</v>
      </c>
      <c r="AK803" s="7">
        <f t="shared" si="1728"/>
        <v>1.3109822739838185E-3</v>
      </c>
      <c r="AL803" s="7">
        <f t="shared" si="1729"/>
        <v>-7.6565959430482684E-4</v>
      </c>
      <c r="AM803" s="10">
        <f t="shared" si="1730"/>
        <v>5.3541333354564639E-4</v>
      </c>
      <c r="AN803" s="8"/>
      <c r="AO803" s="10">
        <f>Fixing!B803</f>
        <v>5.3540671135018643E-4</v>
      </c>
      <c r="AP803" s="11">
        <f t="shared" si="1731"/>
        <v>-6.6221954599619826E-9</v>
      </c>
      <c r="AR803" t="str">
        <f t="shared" si="1732"/>
        <v>7.91999999999988 -0.000765659594304827 -9.90934613334534E-06 0.00131098227398382 0.000535413333545646</v>
      </c>
    </row>
    <row r="804" spans="1:44" x14ac:dyDescent="0.3">
      <c r="A804" s="4">
        <f t="shared" si="1733"/>
        <v>7.9299999999998754</v>
      </c>
      <c r="B804" s="4">
        <f t="shared" si="1718"/>
        <v>9.5179805960074228E-3</v>
      </c>
      <c r="C804">
        <f>(C$7*EXP(-$B$1*C$7)-B$7*EXP(-$B$1*B$7))*EXP(-C$7*$A804)</f>
        <v>9.3428196688669692E-3</v>
      </c>
      <c r="D804">
        <f>(D$7*EXP(-$B$1*D$7)-C$7*EXP(-$B$1*C$7))*EXP(-D$7*$A804)</f>
        <v>1.7193817191745958E-4</v>
      </c>
      <c r="E804">
        <f>(E$7*EXP(-$B$1*E$7)-D$7*EXP(-$B$1*D$7))*EXP(-E$7*$A804)</f>
        <v>3.1634747244275954E-6</v>
      </c>
      <c r="F804">
        <f>(F$7*EXP(-$B$1*F$7)-E$7*EXP(-$B$1*E$7))*EXP(-F$7*$A804)</f>
        <v>5.8190346774050509E-8</v>
      </c>
      <c r="G804">
        <f>(G$7*EXP(-$B$1*G$7)-F$7*EXP(-$B$1*F$7))*EXP(-G$7*$A804)</f>
        <v>1.0701106034757541E-9</v>
      </c>
      <c r="H804">
        <f>(H$7*EXP(-$B$1*H$7)-G$7*EXP(-$B$1*G$7))*EXP(-H$7*$A804)</f>
        <v>1.9674060593834984E-11</v>
      </c>
      <c r="I804">
        <f>(I$7*EXP(-$B$1*I$7)-H$7*EXP(-$B$1*H$7))*EXP(-I$7*$A804)</f>
        <v>3.6161234789982584E-13</v>
      </c>
      <c r="J804">
        <f>(J$7*EXP(-$B$1*J$7)-I$7*EXP(-$B$1*I$7))*EXP(-J$7*$A804)</f>
        <v>6.6446562364227265E-15</v>
      </c>
      <c r="K804" s="3">
        <f t="shared" si="1719"/>
        <v>-1.1275766316041389E-15</v>
      </c>
      <c r="L804" s="3">
        <v>0</v>
      </c>
      <c r="M804" s="4">
        <f t="shared" si="1720"/>
        <v>-7.6368647793578727E-4</v>
      </c>
      <c r="N804" s="3">
        <f t="shared" ref="N804:W804" si="1780">-N$7*EXP(-($B$1+$A804)*N$7)*(N$7-M$7)*($B$4+IF(N$6=1,1,0)*$B$3)</f>
        <v>-7.5182483995040448E-4</v>
      </c>
      <c r="O804" s="3">
        <f t="shared" si="1780"/>
        <v>-1.1494086385469567E-5</v>
      </c>
      <c r="P804" s="3">
        <f t="shared" si="1780"/>
        <v>-3.5795725452607009E-7</v>
      </c>
      <c r="Q804" s="3">
        <f t="shared" si="1780"/>
        <v>-9.3641242189593984E-9</v>
      </c>
      <c r="R804" s="3">
        <f t="shared" si="1780"/>
        <v>-2.2496740440327645E-10</v>
      </c>
      <c r="S804" s="3">
        <f t="shared" si="1780"/>
        <v>-5.1378063995203619E-12</v>
      </c>
      <c r="T804" s="3">
        <f t="shared" si="1780"/>
        <v>-1.1345832416281877E-13</v>
      </c>
      <c r="U804" s="3">
        <f t="shared" si="1780"/>
        <v>-2.4462015290424667E-15</v>
      </c>
      <c r="V804" s="3">
        <f t="shared" si="1780"/>
        <v>-5.1803351454980803E-17</v>
      </c>
      <c r="W804" s="3">
        <f t="shared" si="1780"/>
        <v>-1.0818585937470132E-18</v>
      </c>
      <c r="X804" s="8">
        <f t="shared" si="1722"/>
        <v>2.8777452569519389E-4</v>
      </c>
      <c r="Y804" s="8">
        <f t="shared" ref="Y804:AF804" si="1781">(-EXP(-$B$1*Y$7)+EXP(-$B$1*X$7))*EXP(-Y$7*$A804)</f>
        <v>2.8239727469719364E-4</v>
      </c>
      <c r="Z804" s="8">
        <f t="shared" si="1781"/>
        <v>5.2767736249507353E-6</v>
      </c>
      <c r="AA804" s="8">
        <f t="shared" si="1781"/>
        <v>9.8599888822695798E-8</v>
      </c>
      <c r="AB804" s="8">
        <f t="shared" si="1781"/>
        <v>1.8424019612815722E-9</v>
      </c>
      <c r="AC804" s="8">
        <f t="shared" si="1781"/>
        <v>3.4426458563641045E-11</v>
      </c>
      <c r="AD804" s="8">
        <f t="shared" si="1781"/>
        <v>6.4328038839563605E-13</v>
      </c>
      <c r="AE804" s="8">
        <f t="shared" si="1781"/>
        <v>1.2020105330598315E-14</v>
      </c>
      <c r="AF804" s="8">
        <f t="shared" si="1781"/>
        <v>2.2460335300913332E-16</v>
      </c>
      <c r="AG804" s="3">
        <f t="shared" si="1724"/>
        <v>2.8189415790103462E-16</v>
      </c>
      <c r="AH804" s="9">
        <f t="shared" si="1725"/>
        <v>-3.4173856361382024E-2</v>
      </c>
      <c r="AI804" s="9">
        <f t="shared" si="1726"/>
        <v>0.1366954254455281</v>
      </c>
      <c r="AJ804" s="8">
        <f t="shared" si="1727"/>
        <v>-9.834365305572397E-6</v>
      </c>
      <c r="AK804" s="7">
        <f t="shared" si="1728"/>
        <v>1.3010644069535158E-3</v>
      </c>
      <c r="AL804" s="7">
        <f t="shared" si="1729"/>
        <v>-7.6368647793578727E-4</v>
      </c>
      <c r="AM804" s="10">
        <f t="shared" si="1730"/>
        <v>5.2754356371215606E-4</v>
      </c>
      <c r="AN804" s="8"/>
      <c r="AO804" s="10">
        <f>Fixing!B804</f>
        <v>5.2753699223821303E-4</v>
      </c>
      <c r="AP804" s="11">
        <f t="shared" si="1731"/>
        <v>-6.5714739430232025E-9</v>
      </c>
      <c r="AR804" t="str">
        <f t="shared" si="1732"/>
        <v>7.92999999999988 -0.000763686477935787 -9.8343653055724E-06 0.00130106440695352 0.000527543563712156</v>
      </c>
    </row>
    <row r="805" spans="1:44" x14ac:dyDescent="0.3">
      <c r="A805" s="4">
        <f t="shared" si="1733"/>
        <v>7.9399999999998752</v>
      </c>
      <c r="B805" s="4">
        <f t="shared" si="1718"/>
        <v>9.4696239978504342E-3</v>
      </c>
      <c r="C805">
        <f>(C$7*EXP(-$B$1*C$7)-B$7*EXP(-$B$1*B$7))*EXP(-C$7*$A805)</f>
        <v>9.2962221613694784E-3</v>
      </c>
      <c r="D805">
        <f>(D$7*EXP(-$B$1*D$7)-C$7*EXP(-$B$1*C$7))*EXP(-D$7*$A805)</f>
        <v>1.7022735852201677E-4</v>
      </c>
      <c r="E805">
        <f>(E$7*EXP(-$B$1*E$7)-D$7*EXP(-$B$1*D$7))*EXP(-E$7*$A805)</f>
        <v>3.1163767216661364E-6</v>
      </c>
      <c r="F805">
        <f>(F$7*EXP(-$B$1*F$7)-E$7*EXP(-$B$1*E$7))*EXP(-F$7*$A805)</f>
        <v>5.7038100707184363E-8</v>
      </c>
      <c r="G805">
        <f>(G$7*EXP(-$B$1*G$7)-F$7*EXP(-$B$1*F$7))*EXP(-G$7*$A805)</f>
        <v>1.0436894785365253E-9</v>
      </c>
      <c r="H805">
        <f>(H$7*EXP(-$B$1*H$7)-G$7*EXP(-$B$1*G$7))*EXP(-H$7*$A805)</f>
        <v>1.9092604230049914E-11</v>
      </c>
      <c r="I805">
        <f>(I$7*EXP(-$B$1*I$7)-H$7*EXP(-$B$1*H$7))*EXP(-I$7*$A805)</f>
        <v>3.4917484171768725E-13</v>
      </c>
      <c r="J805">
        <f>(J$7*EXP(-$B$1*J$7)-I$7*EXP(-$B$1*I$7))*EXP(-J$7*$A805)</f>
        <v>6.3841155387525838E-15</v>
      </c>
      <c r="K805" s="3">
        <f t="shared" si="1719"/>
        <v>-1.0779604203874029E-15</v>
      </c>
      <c r="L805" s="3">
        <v>0</v>
      </c>
      <c r="M805" s="4">
        <f t="shared" si="1720"/>
        <v>-7.6171876593712383E-4</v>
      </c>
      <c r="N805" s="3">
        <f t="shared" ref="N805:W805" si="1782">-N$7*EXP(-($B$1+$A805)*N$7)*(N$7-M$7)*($B$4+IF(N$6=1,1,0)*$B$3)</f>
        <v>-7.4994762534649924E-4</v>
      </c>
      <c r="O805" s="3">
        <f t="shared" si="1782"/>
        <v>-1.1408203202093247E-5</v>
      </c>
      <c r="P805" s="3">
        <f t="shared" si="1782"/>
        <v>-3.53510638095685E-7</v>
      </c>
      <c r="Q805" s="3">
        <f t="shared" si="1782"/>
        <v>-9.2016775988059252E-9</v>
      </c>
      <c r="R805" s="3">
        <f t="shared" si="1782"/>
        <v>-2.1996215798347696E-10</v>
      </c>
      <c r="S805" s="3">
        <f t="shared" si="1782"/>
        <v>-4.9984417699544956E-12</v>
      </c>
      <c r="T805" s="3">
        <f t="shared" si="1782"/>
        <v>-1.0983020490984642E-13</v>
      </c>
      <c r="U805" s="3">
        <f t="shared" si="1782"/>
        <v>-2.3561676573938393E-15</v>
      </c>
      <c r="V805" s="3">
        <f t="shared" si="1782"/>
        <v>-4.9647838116484436E-17</v>
      </c>
      <c r="W805" s="3">
        <f t="shared" si="1782"/>
        <v>-1.031671685445695E-18</v>
      </c>
      <c r="X805" s="8">
        <f t="shared" si="1722"/>
        <v>2.8631205332433387E-4</v>
      </c>
      <c r="Y805" s="8">
        <f t="shared" ref="Y805:AF805" si="1783">(-EXP(-$B$1*Y$7)+EXP(-$B$1*X$7))*EXP(-Y$7*$A805)</f>
        <v>2.8098881241371164E-4</v>
      </c>
      <c r="Z805" s="8">
        <f t="shared" si="1783"/>
        <v>5.2242688501144718E-6</v>
      </c>
      <c r="AA805" s="8">
        <f t="shared" si="1783"/>
        <v>9.7131927722772313E-8</v>
      </c>
      <c r="AB805" s="8">
        <f t="shared" si="1783"/>
        <v>1.8059199581459619E-9</v>
      </c>
      <c r="AC805" s="8">
        <f t="shared" si="1783"/>
        <v>3.3576466273151838E-11</v>
      </c>
      <c r="AD805" s="8">
        <f t="shared" si="1783"/>
        <v>6.2426857973789598E-13</v>
      </c>
      <c r="AE805" s="8">
        <f t="shared" si="1783"/>
        <v>1.1606678811212178E-14</v>
      </c>
      <c r="AF805" s="8">
        <f t="shared" si="1783"/>
        <v>2.1579652956937667E-16</v>
      </c>
      <c r="AG805" s="3">
        <f t="shared" si="1724"/>
        <v>2.6949010509685087E-16</v>
      </c>
      <c r="AH805" s="9">
        <f t="shared" si="1725"/>
        <v>-3.4088528424840878E-2</v>
      </c>
      <c r="AI805" s="9">
        <f t="shared" si="1726"/>
        <v>0.13635411369936351</v>
      </c>
      <c r="AJ805" s="8">
        <f t="shared" si="1727"/>
        <v>-9.7599565681211127E-6</v>
      </c>
      <c r="AK805" s="7">
        <f t="shared" si="1728"/>
        <v>1.2912221872931192E-3</v>
      </c>
      <c r="AL805" s="7">
        <f t="shared" si="1729"/>
        <v>-7.6171876593712383E-4</v>
      </c>
      <c r="AM805" s="10">
        <f t="shared" si="1730"/>
        <v>5.1974346478787423E-4</v>
      </c>
      <c r="AN805" s="8"/>
      <c r="AO805" s="10">
        <f>Fixing!B805</f>
        <v>5.197369436432906E-4</v>
      </c>
      <c r="AP805" s="11">
        <f t="shared" si="1731"/>
        <v>-6.5211445836365137E-9</v>
      </c>
      <c r="AR805" t="str">
        <f t="shared" si="1732"/>
        <v>7.93999999999988 -0.000761718765937124 -9.75995656812111E-06 0.00129122218729312 0.000519743464787874</v>
      </c>
    </row>
    <row r="806" spans="1:44" x14ac:dyDescent="0.3">
      <c r="A806" s="4">
        <f t="shared" si="1733"/>
        <v>7.9499999999998749</v>
      </c>
      <c r="B806" s="4">
        <f t="shared" si="1718"/>
        <v>9.4215175532932315E-3</v>
      </c>
      <c r="C806">
        <f>(C$7*EXP(-$B$1*C$7)-B$7*EXP(-$B$1*B$7))*EXP(-C$7*$A806)</f>
        <v>9.2498570599102003E-3</v>
      </c>
      <c r="D806">
        <f>(D$7*EXP(-$B$1*D$7)-C$7*EXP(-$B$1*C$7))*EXP(-D$7*$A806)</f>
        <v>1.6853356800428278E-4</v>
      </c>
      <c r="E806">
        <f>(E$7*EXP(-$B$1*E$7)-D$7*EXP(-$B$1*D$7))*EXP(-E$7*$A806)</f>
        <v>3.0699799168143597E-6</v>
      </c>
      <c r="F806">
        <f>(F$7*EXP(-$B$1*F$7)-E$7*EXP(-$B$1*E$7))*EXP(-F$7*$A806)</f>
        <v>5.5908670641119233E-8</v>
      </c>
      <c r="G806">
        <f>(G$7*EXP(-$B$1*G$7)-F$7*EXP(-$B$1*F$7))*EXP(-G$7*$A806)</f>
        <v>1.0179206934963563E-9</v>
      </c>
      <c r="H806">
        <f>(H$7*EXP(-$B$1*H$7)-G$7*EXP(-$B$1*G$7))*EXP(-H$7*$A806)</f>
        <v>1.8528332498861273E-11</v>
      </c>
      <c r="I806">
        <f>(I$7*EXP(-$B$1*I$7)-H$7*EXP(-$B$1*H$7))*EXP(-I$7*$A806)</f>
        <v>3.3716511838347723E-13</v>
      </c>
      <c r="J806">
        <f>(J$7*EXP(-$B$1*J$7)-I$7*EXP(-$B$1*I$7))*EXP(-J$7*$A806)</f>
        <v>6.1337907879617314E-15</v>
      </c>
      <c r="K806" s="3">
        <f t="shared" si="1719"/>
        <v>-1.0305274474061132E-15</v>
      </c>
      <c r="L806" s="3">
        <v>0</v>
      </c>
      <c r="M806" s="4">
        <f t="shared" si="1720"/>
        <v>-7.5975644099810034E-4</v>
      </c>
      <c r="N806" s="3">
        <f t="shared" ref="N806:W806" si="1784">-N$7*EXP(-($B$1+$A806)*N$7)*(N$7-M$7)*($B$4+IF(N$6=1,1,0)*$B$3)</f>
        <v>-7.4807509791769366E-4</v>
      </c>
      <c r="O806" s="3">
        <f t="shared" si="1784"/>
        <v>-1.1322961733155083E-5</v>
      </c>
      <c r="P806" s="3">
        <f t="shared" si="1784"/>
        <v>-3.4911925842172537E-7</v>
      </c>
      <c r="Q806" s="3">
        <f t="shared" si="1784"/>
        <v>-9.0420490643358646E-9</v>
      </c>
      <c r="R806" s="3">
        <f t="shared" si="1784"/>
        <v>-2.1506827210406131E-10</v>
      </c>
      <c r="S806" s="3">
        <f t="shared" si="1784"/>
        <v>-4.8628574502064057E-12</v>
      </c>
      <c r="T806" s="3">
        <f t="shared" si="1784"/>
        <v>-1.0631810402230398E-13</v>
      </c>
      <c r="U806" s="3">
        <f t="shared" si="1784"/>
        <v>-2.2694475348160963E-15</v>
      </c>
      <c r="V806" s="3">
        <f t="shared" si="1784"/>
        <v>-4.7582014684566278E-17</v>
      </c>
      <c r="W806" s="3">
        <f t="shared" si="1784"/>
        <v>-9.8381292407540399E-19</v>
      </c>
      <c r="X806" s="8">
        <f t="shared" si="1722"/>
        <v>2.8485715071870641E-4</v>
      </c>
      <c r="Y806" s="8">
        <f t="shared" ref="Y806:AF806" si="1785">(-EXP(-$B$1*Y$7)+EXP(-$B$1*X$7))*EXP(-Y$7*$A806)</f>
        <v>2.7958737486517474E-4</v>
      </c>
      <c r="Z806" s="8">
        <f t="shared" si="1785"/>
        <v>5.1722865065167913E-6</v>
      </c>
      <c r="AA806" s="8">
        <f t="shared" si="1785"/>
        <v>9.5685821716364668E-8</v>
      </c>
      <c r="AB806" s="8">
        <f t="shared" si="1785"/>
        <v>1.7701603470728635E-9</v>
      </c>
      <c r="AC806" s="8">
        <f t="shared" si="1785"/>
        <v>3.2747460367090048E-11</v>
      </c>
      <c r="AD806" s="8">
        <f t="shared" si="1785"/>
        <v>6.0581865494131128E-13</v>
      </c>
      <c r="AE806" s="8">
        <f t="shared" si="1785"/>
        <v>1.1207471924868412E-14</v>
      </c>
      <c r="AF806" s="8">
        <f t="shared" si="1785"/>
        <v>2.0733502661597931E-16</v>
      </c>
      <c r="AG806" s="3">
        <f t="shared" si="1724"/>
        <v>2.5763186185152825E-16</v>
      </c>
      <c r="AH806" s="9">
        <f t="shared" si="1725"/>
        <v>-3.4003413541713351E-2</v>
      </c>
      <c r="AI806" s="9">
        <f t="shared" si="1726"/>
        <v>0.1360136541668534</v>
      </c>
      <c r="AJ806" s="8">
        <f t="shared" si="1727"/>
        <v>-9.6861154962023424E-6</v>
      </c>
      <c r="AK806" s="7">
        <f t="shared" si="1728"/>
        <v>1.2814550302205645E-3</v>
      </c>
      <c r="AL806" s="7">
        <f t="shared" si="1729"/>
        <v>-7.5975644099810034E-4</v>
      </c>
      <c r="AM806" s="10">
        <f t="shared" si="1730"/>
        <v>5.1201247372626183E-4</v>
      </c>
      <c r="AN806" s="8"/>
      <c r="AO806" s="10">
        <f>Fixing!B806</f>
        <v>5.1200600251825456E-4</v>
      </c>
      <c r="AP806" s="11">
        <f t="shared" si="1731"/>
        <v>-6.4712080072781494E-9</v>
      </c>
      <c r="AR806" t="str">
        <f t="shared" si="1732"/>
        <v>7.94999999999987 -0.0007597564409981 -9.68611549620234E-06 0.00128145503022056 0.000512012473726262</v>
      </c>
    </row>
    <row r="807" spans="1:44" x14ac:dyDescent="0.3">
      <c r="A807" s="4">
        <f t="shared" si="1733"/>
        <v>7.9599999999998747</v>
      </c>
      <c r="B807" s="4">
        <f t="shared" si="1718"/>
        <v>9.3736599229175179E-3</v>
      </c>
      <c r="C807">
        <f>(C$7*EXP(-$B$1*C$7)-B$7*EXP(-$B$1*B$7))*EXP(-C$7*$A807)</f>
        <v>9.203723205359185E-3</v>
      </c>
      <c r="D807">
        <f>(D$7*EXP(-$B$1*D$7)-C$7*EXP(-$B$1*C$7))*EXP(-D$7*$A807)</f>
        <v>1.6685663098379432E-4</v>
      </c>
      <c r="E807">
        <f>(E$7*EXP(-$B$1*E$7)-D$7*EXP(-$B$1*D$7))*EXP(-E$7*$A807)</f>
        <v>3.024273870395441E-6</v>
      </c>
      <c r="F807">
        <f>(F$7*EXP(-$B$1*F$7)-E$7*EXP(-$B$1*E$7))*EXP(-F$7*$A807)</f>
        <v>5.4801604788769438E-8</v>
      </c>
      <c r="G807">
        <f>(G$7*EXP(-$B$1*G$7)-F$7*EXP(-$B$1*F$7))*EXP(-G$7*$A807)</f>
        <v>9.9278814202575191E-10</v>
      </c>
      <c r="H807">
        <f>(H$7*EXP(-$B$1*H$7)-G$7*EXP(-$B$1*G$7))*EXP(-H$7*$A807)</f>
        <v>1.7980737517621572E-11</v>
      </c>
      <c r="I807">
        <f>(I$7*EXP(-$B$1*I$7)-H$7*EXP(-$B$1*H$7))*EXP(-I$7*$A807)</f>
        <v>3.2556846448420915E-13</v>
      </c>
      <c r="J807">
        <f>(J$7*EXP(-$B$1*J$7)-I$7*EXP(-$B$1*I$7))*EXP(-J$7*$A807)</f>
        <v>5.8932814110434444E-15</v>
      </c>
      <c r="K807" s="3">
        <f t="shared" si="1719"/>
        <v>-9.8518164468013491E-16</v>
      </c>
      <c r="L807" s="3">
        <v>0</v>
      </c>
      <c r="M807" s="4">
        <f t="shared" si="1720"/>
        <v>-7.5779948588292631E-4</v>
      </c>
      <c r="N807" s="3">
        <f t="shared" ref="N807:W807" si="1786">-N$7*EXP(-($B$1+$A807)*N$7)*(N$7-M$7)*($B$4+IF(N$6=1,1,0)*$B$3)</f>
        <v>-7.4620724596068523E-4</v>
      </c>
      <c r="O807" s="3">
        <f t="shared" si="1786"/>
        <v>-1.1238357183799951E-5</v>
      </c>
      <c r="P807" s="3">
        <f t="shared" si="1786"/>
        <v>-3.4478242934218222E-7</v>
      </c>
      <c r="Q807" s="3">
        <f t="shared" si="1786"/>
        <v>-8.8851897280629203E-9</v>
      </c>
      <c r="R807" s="3">
        <f t="shared" si="1786"/>
        <v>-2.1028326913077887E-10</v>
      </c>
      <c r="S807" s="3">
        <f t="shared" si="1786"/>
        <v>-4.7309508981722563E-12</v>
      </c>
      <c r="T807" s="3">
        <f t="shared" si="1786"/>
        <v>-1.0291831151709046E-13</v>
      </c>
      <c r="U807" s="3">
        <f t="shared" si="1786"/>
        <v>-2.1859191968451492E-15</v>
      </c>
      <c r="V807" s="3">
        <f t="shared" si="1786"/>
        <v>-4.5602149203965827E-17</v>
      </c>
      <c r="W807" s="3">
        <f t="shared" si="1786"/>
        <v>-9.3817430800153905E-19</v>
      </c>
      <c r="X807" s="8">
        <f t="shared" si="1722"/>
        <v>2.8340977730380296E-4</v>
      </c>
      <c r="Y807" s="8">
        <f t="shared" ref="Y807:AF807" si="1787">(-EXP(-$B$1*Y$7)+EXP(-$B$1*X$7))*EXP(-Y$7*$A807)</f>
        <v>2.7819292701557142E-4</v>
      </c>
      <c r="Z807" s="8">
        <f t="shared" si="1787"/>
        <v>5.1208213958800155E-6</v>
      </c>
      <c r="AA807" s="8">
        <f t="shared" si="1787"/>
        <v>9.4261245423520803E-8</v>
      </c>
      <c r="AB807" s="8">
        <f t="shared" si="1787"/>
        <v>1.7351088237410471E-9</v>
      </c>
      <c r="AC807" s="8">
        <f t="shared" si="1787"/>
        <v>3.1938922689777944E-11</v>
      </c>
      <c r="AD807" s="8">
        <f t="shared" si="1787"/>
        <v>5.8791400782815969E-13</v>
      </c>
      <c r="AE807" s="8">
        <f t="shared" si="1787"/>
        <v>1.082199559320755E-14</v>
      </c>
      <c r="AF807" s="8">
        <f t="shared" si="1787"/>
        <v>1.9920530393899894E-16</v>
      </c>
      <c r="AG807" s="3">
        <f t="shared" si="1724"/>
        <v>2.4629541117003368E-16</v>
      </c>
      <c r="AH807" s="9">
        <f t="shared" si="1725"/>
        <v>-3.3918511180031148E-2</v>
      </c>
      <c r="AI807" s="9">
        <f t="shared" si="1726"/>
        <v>0.13567404472012459</v>
      </c>
      <c r="AJ807" s="8">
        <f t="shared" si="1727"/>
        <v>-9.6128377000091781E-6</v>
      </c>
      <c r="AK807" s="7">
        <f t="shared" si="1728"/>
        <v>1.2717623555731511E-3</v>
      </c>
      <c r="AL807" s="7">
        <f t="shared" si="1729"/>
        <v>-7.5779948588292631E-4</v>
      </c>
      <c r="AM807" s="10">
        <f t="shared" si="1730"/>
        <v>5.0435003199021558E-4</v>
      </c>
      <c r="AN807" s="8"/>
      <c r="AO807" s="10">
        <f>Fixing!B807</f>
        <v>5.0434361033085072E-4</v>
      </c>
      <c r="AP807" s="11">
        <f t="shared" si="1731"/>
        <v>-6.4216593648538933E-9</v>
      </c>
      <c r="AR807" t="str">
        <f t="shared" si="1732"/>
        <v>7.95999999999987 -0.000757799485882926 -9.61283770000918E-06 0.00127176235557315 0.000504350031990216</v>
      </c>
    </row>
    <row r="808" spans="1:44" x14ac:dyDescent="0.3">
      <c r="A808" s="4">
        <f t="shared" si="1733"/>
        <v>7.9699999999998745</v>
      </c>
      <c r="B808" s="4">
        <f t="shared" si="1718"/>
        <v>9.3260497749363125E-3</v>
      </c>
      <c r="C808">
        <f>(C$7*EXP(-$B$1*C$7)-B$7*EXP(-$B$1*B$7))*EXP(-C$7*$A808)</f>
        <v>9.1578194443676635E-3</v>
      </c>
      <c r="D808">
        <f>(D$7*EXP(-$B$1*D$7)-C$7*EXP(-$B$1*C$7))*EXP(-D$7*$A808)</f>
        <v>1.6519637976545186E-4</v>
      </c>
      <c r="E808">
        <f>(E$7*EXP(-$B$1*E$7)-D$7*EXP(-$B$1*D$7))*EXP(-E$7*$A808)</f>
        <v>2.9792482983561179E-6</v>
      </c>
      <c r="F808">
        <f>(F$7*EXP(-$B$1*F$7)-E$7*EXP(-$B$1*E$7))*EXP(-F$7*$A808)</f>
        <v>5.371646030903296E-8</v>
      </c>
      <c r="G808">
        <f>(G$7*EXP(-$B$1*G$7)-F$7*EXP(-$B$1*F$7))*EXP(-G$7*$A808)</f>
        <v>9.682761154619095E-10</v>
      </c>
      <c r="H808">
        <f>(H$7*EXP(-$B$1*H$7)-G$7*EXP(-$B$1*G$7))*EXP(-H$7*$A808)</f>
        <v>1.7449326413883988E-11</v>
      </c>
      <c r="I808">
        <f>(I$7*EXP(-$B$1*I$7)-H$7*EXP(-$B$1*H$7))*EXP(-I$7*$A808)</f>
        <v>3.1437067266861148E-13</v>
      </c>
      <c r="J808">
        <f>(J$7*EXP(-$B$1*J$7)-I$7*EXP(-$B$1*I$7))*EXP(-J$7*$A808)</f>
        <v>5.6622025416832477E-15</v>
      </c>
      <c r="K808" s="3">
        <f t="shared" si="1719"/>
        <v>-9.4183117146239838E-16</v>
      </c>
      <c r="L808" s="3">
        <v>0</v>
      </c>
      <c r="M808" s="4">
        <f t="shared" si="1720"/>
        <v>-7.5584788343028805E-4</v>
      </c>
      <c r="N808" s="3">
        <f t="shared" ref="N808:W808" si="1788">-N$7*EXP(-($B$1+$A808)*N$7)*(N$7-M$7)*($B$4+IF(N$6=1,1,0)*$B$3)</f>
        <v>-7.4434405780139299E-4</v>
      </c>
      <c r="O808" s="3">
        <f t="shared" si="1788"/>
        <v>-1.1154384794999663E-5</v>
      </c>
      <c r="P808" s="3">
        <f t="shared" si="1788"/>
        <v>-3.4049947321868962E-7</v>
      </c>
      <c r="Q808" s="3">
        <f t="shared" si="1788"/>
        <v>-8.7310515505893708E-9</v>
      </c>
      <c r="R808" s="3">
        <f t="shared" si="1788"/>
        <v>-2.0560472655367822E-10</v>
      </c>
      <c r="S808" s="3">
        <f t="shared" si="1788"/>
        <v>-4.6026223532353124E-12</v>
      </c>
      <c r="T808" s="3">
        <f t="shared" si="1788"/>
        <v>-9.9627236047275544E-14</v>
      </c>
      <c r="U808" s="3">
        <f t="shared" si="1788"/>
        <v>-2.1054651679900265E-15</v>
      </c>
      <c r="V808" s="3">
        <f t="shared" si="1788"/>
        <v>-4.3704665004344619E-17</v>
      </c>
      <c r="W808" s="3">
        <f t="shared" si="1788"/>
        <v>-8.9465284573422245E-19</v>
      </c>
      <c r="X808" s="8">
        <f t="shared" si="1722"/>
        <v>2.8196989273672149E-4</v>
      </c>
      <c r="Y808" s="8">
        <f t="shared" ref="Y808:AF808" si="1789">(-EXP(-$B$1*Y$7)+EXP(-$B$1*X$7))*EXP(-Y$7*$A808)</f>
        <v>2.7680543400363265E-4</v>
      </c>
      <c r="Z808" s="8">
        <f t="shared" si="1789"/>
        <v>5.0698683716501927E-6</v>
      </c>
      <c r="AA808" s="8">
        <f t="shared" si="1789"/>
        <v>9.2857878308564988E-8</v>
      </c>
      <c r="AB808" s="8">
        <f t="shared" si="1789"/>
        <v>1.7007513670738199E-9</v>
      </c>
      <c r="AC808" s="8">
        <f t="shared" si="1789"/>
        <v>3.1150347878847093E-11</v>
      </c>
      <c r="AD808" s="8">
        <f t="shared" si="1789"/>
        <v>5.7053852300744163E-13</v>
      </c>
      <c r="AE808" s="8">
        <f t="shared" si="1789"/>
        <v>1.0449777559516724E-14</v>
      </c>
      <c r="AF808" s="8">
        <f t="shared" si="1789"/>
        <v>1.9139435224771905E-16</v>
      </c>
      <c r="AG808" s="3">
        <f t="shared" si="1724"/>
        <v>2.3545779286559974E-16</v>
      </c>
      <c r="AH808" s="9">
        <f t="shared" si="1725"/>
        <v>-3.383382080915423E-2</v>
      </c>
      <c r="AI808" s="9">
        <f t="shared" si="1726"/>
        <v>0.13533528323661692</v>
      </c>
      <c r="AJ808" s="8">
        <f t="shared" si="1727"/>
        <v>-9.5401188244306739E-6</v>
      </c>
      <c r="AK808" s="7">
        <f t="shared" si="1728"/>
        <v>1.2621435877697934E-3</v>
      </c>
      <c r="AL808" s="7">
        <f t="shared" si="1729"/>
        <v>-7.5584788343028805E-4</v>
      </c>
      <c r="AM808" s="10">
        <f t="shared" si="1730"/>
        <v>4.9675558551507467E-4</v>
      </c>
      <c r="AN808" s="8"/>
      <c r="AO808" s="10">
        <f>Fixing!B808</f>
        <v>4.9674921301750587E-4</v>
      </c>
      <c r="AP808" s="11">
        <f t="shared" si="1731"/>
        <v>-6.3724975688005461E-9</v>
      </c>
      <c r="AR808" t="str">
        <f t="shared" si="1732"/>
        <v>7.96999999999987 -0.000755847883430288 -9.54011882443067E-06 0.00126214358776979 0.000496755585515075</v>
      </c>
    </row>
    <row r="809" spans="1:44" x14ac:dyDescent="0.3">
      <c r="A809" s="4">
        <f t="shared" si="1733"/>
        <v>7.9799999999998743</v>
      </c>
      <c r="B809" s="4">
        <f t="shared" si="1718"/>
        <v>9.2786857851458685E-3</v>
      </c>
      <c r="C809">
        <f>(C$7*EXP(-$B$1*C$7)-B$7*EXP(-$B$1*B$7))*EXP(-C$7*$A809)</f>
        <v>9.1121446293392239E-3</v>
      </c>
      <c r="D809">
        <f>(D$7*EXP(-$B$1*D$7)-C$7*EXP(-$B$1*C$7))*EXP(-D$7*$A809)</f>
        <v>1.6355264832275008E-4</v>
      </c>
      <c r="E809">
        <f>(E$7*EXP(-$B$1*E$7)-D$7*EXP(-$B$1*D$7))*EXP(-E$7*$A809)</f>
        <v>2.9348930697527228E-6</v>
      </c>
      <c r="F809">
        <f>(F$7*EXP(-$B$1*F$7)-E$7*EXP(-$B$1*E$7))*EXP(-F$7*$A809)</f>
        <v>5.2652803129649108E-8</v>
      </c>
      <c r="G809">
        <f>(G$7*EXP(-$B$1*G$7)-F$7*EXP(-$B$1*F$7))*EXP(-G$7*$A809)</f>
        <v>9.4436929299028858E-10</v>
      </c>
      <c r="H809">
        <f>(H$7*EXP(-$B$1*H$7)-G$7*EXP(-$B$1*G$7))*EXP(-H$7*$A809)</f>
        <v>1.6933620881783767E-11</v>
      </c>
      <c r="I809">
        <f>(I$7*EXP(-$B$1*I$7)-H$7*EXP(-$B$1*H$7))*EXP(-I$7*$A809)</f>
        <v>3.0355802424134683E-13</v>
      </c>
      <c r="J809">
        <f>(J$7*EXP(-$B$1*J$7)-I$7*EXP(-$B$1*I$7))*EXP(-J$7*$A809)</f>
        <v>5.4401844043907106E-15</v>
      </c>
      <c r="K809" s="3">
        <f t="shared" si="1719"/>
        <v>-9.0038822822997692E-16</v>
      </c>
      <c r="L809" s="3">
        <v>0</v>
      </c>
      <c r="M809" s="4">
        <f t="shared" si="1720"/>
        <v>-7.5390161655288976E-4</v>
      </c>
      <c r="N809" s="3">
        <f t="shared" ref="N809:W809" si="1790">-N$7*EXP(-($B$1+$A809)*N$7)*(N$7-M$7)*($B$4+IF(N$6=1,1,0)*$B$3)</f>
        <v>-7.4248552179488538E-4</v>
      </c>
      <c r="O809" s="3">
        <f t="shared" si="1790"/>
        <v>-1.1071039843285195E-5</v>
      </c>
      <c r="P809" s="3">
        <f t="shared" si="1790"/>
        <v>-3.3626972083063902E-7</v>
      </c>
      <c r="Q809" s="3">
        <f t="shared" si="1790"/>
        <v>-8.5795873258936786E-9</v>
      </c>
      <c r="R809" s="3">
        <f t="shared" si="1790"/>
        <v>-2.0103027576065703E-10</v>
      </c>
      <c r="S809" s="3">
        <f t="shared" si="1790"/>
        <v>-4.4777747608172518E-12</v>
      </c>
      <c r="T809" s="3">
        <f t="shared" si="1790"/>
        <v>-9.6441401108405591E-14</v>
      </c>
      <c r="U809" s="3">
        <f t="shared" si="1790"/>
        <v>-2.0279722965136376E-15</v>
      </c>
      <c r="V809" s="3">
        <f t="shared" si="1790"/>
        <v>-4.1886134238951009E-17</v>
      </c>
      <c r="W809" s="3">
        <f t="shared" si="1790"/>
        <v>-8.531503235100629E-19</v>
      </c>
      <c r="X809" s="8">
        <f t="shared" si="1722"/>
        <v>2.8053745690470393E-4</v>
      </c>
      <c r="Y809" s="8">
        <f t="shared" ref="Y809:AF809" si="1791">(-EXP(-$B$1*Y$7)+EXP(-$B$1*X$7))*EXP(-Y$7*$A809)</f>
        <v>2.7542486114196099E-4</v>
      </c>
      <c r="Z809" s="8">
        <f t="shared" si="1791"/>
        <v>5.0194223384824396E-6</v>
      </c>
      <c r="AA809" s="8">
        <f t="shared" si="1791"/>
        <v>9.1475404607975738E-8</v>
      </c>
      <c r="AB809" s="8">
        <f t="shared" si="1791"/>
        <v>1.6670742336304094E-9</v>
      </c>
      <c r="AC809" s="8">
        <f t="shared" si="1791"/>
        <v>3.0381243049370252E-11</v>
      </c>
      <c r="AD809" s="8">
        <f t="shared" si="1791"/>
        <v>5.5367656136993593E-13</v>
      </c>
      <c r="AE809" s="8">
        <f t="shared" si="1791"/>
        <v>1.0090361810156159E-14</v>
      </c>
      <c r="AF809" s="8">
        <f t="shared" si="1791"/>
        <v>1.8388967235300829E-16</v>
      </c>
      <c r="AG809" s="3">
        <f t="shared" si="1724"/>
        <v>2.2509705705749418E-16</v>
      </c>
      <c r="AH809" s="9">
        <f t="shared" si="1725"/>
        <v>-3.374934189976752E-2</v>
      </c>
      <c r="AI809" s="9">
        <f t="shared" si="1726"/>
        <v>0.13499736759907008</v>
      </c>
      <c r="AJ809" s="8">
        <f t="shared" si="1727"/>
        <v>-9.4679545487681493E-6</v>
      </c>
      <c r="AK809" s="7">
        <f t="shared" si="1728"/>
        <v>1.252598155773603E-3</v>
      </c>
      <c r="AL809" s="7">
        <f t="shared" si="1729"/>
        <v>-7.5390161655288976E-4</v>
      </c>
      <c r="AM809" s="10">
        <f t="shared" si="1730"/>
        <v>4.8922858467194505E-4</v>
      </c>
      <c r="AN809" s="8"/>
      <c r="AO809" s="10">
        <f>Fixing!B809</f>
        <v>4.8922226095333553E-4</v>
      </c>
      <c r="AP809" s="11">
        <f t="shared" si="1731"/>
        <v>-6.3237186095216336E-9</v>
      </c>
      <c r="AR809" t="str">
        <f t="shared" si="1732"/>
        <v>7.97999999999987 -0.00075390161655289 -9.46795454876815E-06 0.0012525981557736 0.000489228584671945</v>
      </c>
    </row>
    <row r="810" spans="1:44" x14ac:dyDescent="0.3">
      <c r="A810" s="4">
        <f t="shared" si="1733"/>
        <v>7.9899999999998741</v>
      </c>
      <c r="B810" s="4">
        <f t="shared" si="1718"/>
        <v>9.2315666368779012E-3</v>
      </c>
      <c r="C810">
        <f>(C$7*EXP(-$B$1*C$7)-B$7*EXP(-$B$1*B$7))*EXP(-C$7*$A810)</f>
        <v>9.0666976184011067E-3</v>
      </c>
      <c r="D810">
        <f>(D$7*EXP(-$B$1*D$7)-C$7*EXP(-$B$1*C$7))*EXP(-D$7*$A810)</f>
        <v>1.6192527228117489E-4</v>
      </c>
      <c r="E810">
        <f>(E$7*EXP(-$B$1*E$7)-D$7*EXP(-$B$1*D$7))*EXP(-E$7*$A810)</f>
        <v>2.8911982044716896E-6</v>
      </c>
      <c r="F810">
        <f>(F$7*EXP(-$B$1*F$7)-E$7*EXP(-$B$1*E$7))*EXP(-F$7*$A810)</f>
        <v>5.1610207773563851E-8</v>
      </c>
      <c r="G810">
        <f>(G$7*EXP(-$B$1*G$7)-F$7*EXP(-$B$1*F$7))*EXP(-G$7*$A810)</f>
        <v>9.2105273206861834E-10</v>
      </c>
      <c r="H810">
        <f>(H$7*EXP(-$B$1*H$7)-G$7*EXP(-$B$1*G$7))*EXP(-H$7*$A810)</f>
        <v>1.6433156751530785E-11</v>
      </c>
      <c r="I810">
        <f>(I$7*EXP(-$B$1*I$7)-H$7*EXP(-$B$1*H$7))*EXP(-I$7*$A810)</f>
        <v>2.9311727235589007E-13</v>
      </c>
      <c r="J810">
        <f>(J$7*EXP(-$B$1*J$7)-I$7*EXP(-$B$1*I$7))*EXP(-J$7*$A810)</f>
        <v>5.2268717227797709E-15</v>
      </c>
      <c r="K810" s="3">
        <f t="shared" si="1719"/>
        <v>-8.6076887886002922E-16</v>
      </c>
      <c r="L810" s="3">
        <v>0</v>
      </c>
      <c r="M810" s="4">
        <f t="shared" si="1720"/>
        <v>-7.5196066823699035E-4</v>
      </c>
      <c r="N810" s="3">
        <f t="shared" ref="N810:W810" si="1792">-N$7*EXP(-($B$1+$A810)*N$7)*(N$7-M$7)*($B$4+IF(N$6=1,1,0)*$B$3)</f>
        <v>-7.4063162632530559E-4</v>
      </c>
      <c r="O810" s="3">
        <f t="shared" si="1792"/>
        <v>-1.0988317640481042E-5</v>
      </c>
      <c r="P810" s="3">
        <f t="shared" si="1792"/>
        <v>-3.3209251127061428E-7</v>
      </c>
      <c r="Q810" s="3">
        <f t="shared" si="1792"/>
        <v>-8.4307506668731497E-9</v>
      </c>
      <c r="R810" s="3">
        <f t="shared" si="1792"/>
        <v>-1.9655760083830051E-10</v>
      </c>
      <c r="S810" s="3">
        <f t="shared" si="1792"/>
        <v>-4.3563136989759534E-12</v>
      </c>
      <c r="T810" s="3">
        <f t="shared" si="1792"/>
        <v>-9.3357441366122506E-14</v>
      </c>
      <c r="U810" s="3">
        <f t="shared" si="1792"/>
        <v>-1.9533315952944083E-15</v>
      </c>
      <c r="V810" s="3">
        <f t="shared" si="1792"/>
        <v>-4.014327169214126E-17</v>
      </c>
      <c r="W810" s="3">
        <f t="shared" si="1792"/>
        <v>-8.1357308365568466E-19</v>
      </c>
      <c r="X810" s="8">
        <f t="shared" si="1722"/>
        <v>2.7911242992368133E-4</v>
      </c>
      <c r="Y810" s="8">
        <f t="shared" ref="Y810:AF810" si="1793">(-EXP(-$B$1*Y$7)+EXP(-$B$1*X$7))*EXP(-Y$7*$A810)</f>
        <v>2.7405117391616287E-4</v>
      </c>
      <c r="Z810" s="8">
        <f t="shared" si="1793"/>
        <v>4.9694782517314015E-6</v>
      </c>
      <c r="AA810" s="8">
        <f t="shared" si="1793"/>
        <v>9.0113513259337853E-8</v>
      </c>
      <c r="AB810" s="8">
        <f t="shared" si="1793"/>
        <v>1.6340639521084038E-9</v>
      </c>
      <c r="AC810" s="8">
        <f t="shared" si="1793"/>
        <v>2.9631127485792734E-11</v>
      </c>
      <c r="AD810" s="8">
        <f t="shared" si="1793"/>
        <v>5.3731294601195007E-13</v>
      </c>
      <c r="AE810" s="8">
        <f t="shared" si="1793"/>
        <v>9.7433080158852878E-15</v>
      </c>
      <c r="AF810" s="8">
        <f t="shared" si="1793"/>
        <v>1.7667925516595149E-16</v>
      </c>
      <c r="AG810" s="3">
        <f t="shared" si="1724"/>
        <v>2.1519221971500723E-16</v>
      </c>
      <c r="AH810" s="9">
        <f t="shared" si="1725"/>
        <v>-3.3665073923877527E-2</v>
      </c>
      <c r="AI810" s="9">
        <f t="shared" si="1726"/>
        <v>0.13466029569551011</v>
      </c>
      <c r="AJ810" s="8">
        <f t="shared" si="1727"/>
        <v>-9.396340586453818E-6</v>
      </c>
      <c r="AK810" s="7">
        <f t="shared" si="1728"/>
        <v>1.2431254930547839E-3</v>
      </c>
      <c r="AL810" s="7">
        <f t="shared" si="1729"/>
        <v>-7.5196066823699035E-4</v>
      </c>
      <c r="AM810" s="10">
        <f t="shared" si="1730"/>
        <v>4.8176848423133974E-4</v>
      </c>
      <c r="AN810" s="8"/>
      <c r="AO810" s="10">
        <f>Fixing!B810</f>
        <v>4.817622089144336E-4</v>
      </c>
      <c r="AP810" s="11">
        <f t="shared" si="1731"/>
        <v>-6.2753169061406829E-9</v>
      </c>
      <c r="AR810" t="str">
        <f t="shared" si="1732"/>
        <v>7.98999999999987 -0.00075196066823699 -9.39634058645382E-06 0.00124312549305478 0.00048176848423134</v>
      </c>
    </row>
    <row r="811" spans="1:44" x14ac:dyDescent="0.3">
      <c r="A811" s="4">
        <f t="shared" si="1733"/>
        <v>7.9999999999998739</v>
      </c>
      <c r="B811" s="4">
        <f t="shared" si="1718"/>
        <v>9.1846910209521897E-3</v>
      </c>
      <c r="C811">
        <f>(C$7*EXP(-$B$1*C$7)-B$7*EXP(-$B$1*B$7))*EXP(-C$7*$A811)</f>
        <v>9.0214772753756736E-3</v>
      </c>
      <c r="D811">
        <f>(D$7*EXP(-$B$1*D$7)-C$7*EXP(-$B$1*C$7))*EXP(-D$7*$A811)</f>
        <v>1.6031408890176602E-4</v>
      </c>
      <c r="E811">
        <f>(E$7*EXP(-$B$1*E$7)-D$7*EXP(-$B$1*D$7))*EXP(-E$7*$A811)</f>
        <v>2.8481538709839968E-6</v>
      </c>
      <c r="F811">
        <f>(F$7*EXP(-$B$1*F$7)-E$7*EXP(-$B$1*E$7))*EXP(-F$7*$A811)</f>
        <v>5.0588257188733296E-8</v>
      </c>
      <c r="G811">
        <f>(G$7*EXP(-$B$1*G$7)-F$7*EXP(-$B$1*F$7))*EXP(-G$7*$A811)</f>
        <v>8.98311859087301E-10</v>
      </c>
      <c r="H811">
        <f>(H$7*EXP(-$B$1*H$7)-G$7*EXP(-$B$1*G$7))*EXP(-H$7*$A811)</f>
        <v>1.5947483571625545E-11</v>
      </c>
      <c r="I811">
        <f>(I$7*EXP(-$B$1*I$7)-H$7*EXP(-$B$1*H$7))*EXP(-I$7*$A811)</f>
        <v>2.8303562578549172E-13</v>
      </c>
      <c r="J811">
        <f>(J$7*EXP(-$B$1*J$7)-I$7*EXP(-$B$1*I$7))*EXP(-J$7*$A811)</f>
        <v>5.0219231510507174E-15</v>
      </c>
      <c r="K811" s="3">
        <f t="shared" si="1719"/>
        <v>-8.2289288063048714E-16</v>
      </c>
      <c r="L811" s="3">
        <v>0</v>
      </c>
      <c r="M811" s="4">
        <f t="shared" si="1720"/>
        <v>-7.5002502154195244E-4</v>
      </c>
      <c r="N811" s="3">
        <f t="shared" ref="N811:W811" si="1794">-N$7*EXP(-($B$1+$A811)*N$7)*(N$7-M$7)*($B$4+IF(N$6=1,1,0)*$B$3)</f>
        <v>-7.3878235980580137E-4</v>
      </c>
      <c r="O811" s="3">
        <f t="shared" si="1794"/>
        <v>-1.090621353344147E-5</v>
      </c>
      <c r="P811" s="3">
        <f t="shared" si="1794"/>
        <v>-3.2796719184112295E-7</v>
      </c>
      <c r="Q811" s="3">
        <f t="shared" si="1794"/>
        <v>-8.2844959911377069E-9</v>
      </c>
      <c r="R811" s="3">
        <f t="shared" si="1794"/>
        <v>-1.9218443739940214E-10</v>
      </c>
      <c r="S811" s="3">
        <f t="shared" si="1794"/>
        <v>-4.2381473069944936E-12</v>
      </c>
      <c r="T811" s="3">
        <f t="shared" si="1794"/>
        <v>-9.0372099101216539E-14</v>
      </c>
      <c r="U811" s="3">
        <f t="shared" si="1794"/>
        <v>-1.8814380885452853E-15</v>
      </c>
      <c r="V811" s="3">
        <f t="shared" si="1794"/>
        <v>-3.8472928844565233E-17</v>
      </c>
      <c r="W811" s="3">
        <f t="shared" si="1794"/>
        <v>-7.7583181323286769E-19</v>
      </c>
      <c r="X811" s="8">
        <f t="shared" si="1722"/>
        <v>2.7769477213683119E-4</v>
      </c>
      <c r="Y811" s="8">
        <f t="shared" ref="Y811:AF811" si="1795">(-EXP(-$B$1*Y$7)+EXP(-$B$1*X$7))*EXP(-Y$7*$A811)</f>
        <v>2.7268433798398621E-4</v>
      </c>
      <c r="Z811" s="8">
        <f t="shared" si="1795"/>
        <v>4.9200311169467805E-6</v>
      </c>
      <c r="AA811" s="8">
        <f t="shared" si="1795"/>
        <v>8.8771897831352573E-8</v>
      </c>
      <c r="AB811" s="8">
        <f t="shared" si="1795"/>
        <v>1.6017073179550514E-9</v>
      </c>
      <c r="AC811" s="8">
        <f t="shared" si="1795"/>
        <v>2.8899532341468865E-11</v>
      </c>
      <c r="AD811" s="8">
        <f t="shared" si="1795"/>
        <v>5.214329485750871E-13</v>
      </c>
      <c r="AE811" s="8">
        <f t="shared" si="1795"/>
        <v>9.4081909924045965E-15</v>
      </c>
      <c r="AF811" s="8">
        <f t="shared" si="1795"/>
        <v>1.6975156248074488E-16</v>
      </c>
      <c r="AG811" s="3">
        <f t="shared" si="1724"/>
        <v>2.0572322015762171E-16</v>
      </c>
      <c r="AH811" s="9">
        <f t="shared" si="1725"/>
        <v>-3.3581016354809153E-2</v>
      </c>
      <c r="AI811" s="9">
        <f t="shared" si="1726"/>
        <v>0.13432406541923661</v>
      </c>
      <c r="AJ811" s="8">
        <f t="shared" si="1727"/>
        <v>-9.3252726847719298E-6</v>
      </c>
      <c r="AK811" s="7">
        <f t="shared" si="1728"/>
        <v>1.2337250375538569E-3</v>
      </c>
      <c r="AL811" s="7">
        <f t="shared" si="1729"/>
        <v>-7.5002502154195244E-4</v>
      </c>
      <c r="AM811" s="10">
        <f t="shared" si="1730"/>
        <v>4.7437474332713244E-4</v>
      </c>
      <c r="AN811" s="8"/>
      <c r="AO811" s="10">
        <f>Fixing!B811</f>
        <v>4.7436851603642509E-4</v>
      </c>
      <c r="AP811" s="11">
        <f t="shared" si="1731"/>
        <v>-6.2272907073459248E-9</v>
      </c>
      <c r="AR811" t="str">
        <f t="shared" si="1732"/>
        <v>7.99999999999987 -0.000750025021541952 -9.32527268477193E-06 0.00123372503755386 0.000474374743327132</v>
      </c>
    </row>
    <row r="812" spans="1:44" x14ac:dyDescent="0.3">
      <c r="A812" s="4">
        <f t="shared" si="1733"/>
        <v>8.0099999999998737</v>
      </c>
      <c r="B812" s="4">
        <f t="shared" si="1718"/>
        <v>9.1380576356295158E-3</v>
      </c>
      <c r="C812">
        <f>(C$7*EXP(-$B$1*C$7)-B$7*EXP(-$B$1*B$7))*EXP(-C$7*$A812)</f>
        <v>8.9764824697519952E-3</v>
      </c>
      <c r="D812">
        <f>(D$7*EXP(-$B$1*D$7)-C$7*EXP(-$B$1*C$7))*EXP(-D$7*$A812)</f>
        <v>1.5871893706484282E-4</v>
      </c>
      <c r="E812">
        <f>(E$7*EXP(-$B$1*E$7)-D$7*EXP(-$B$1*D$7))*EXP(-E$7*$A812)</f>
        <v>2.8057503841330196E-6</v>
      </c>
      <c r="F812">
        <f>(F$7*EXP(-$B$1*F$7)-E$7*EXP(-$B$1*E$7))*EXP(-F$7*$A812)</f>
        <v>4.9586542581297323E-8</v>
      </c>
      <c r="G812">
        <f>(G$7*EXP(-$B$1*G$7)-F$7*EXP(-$B$1*F$7))*EXP(-G$7*$A812)</f>
        <v>8.7613246026044159E-10</v>
      </c>
      <c r="H812">
        <f>(H$7*EXP(-$B$1*H$7)-G$7*EXP(-$B$1*G$7))*EXP(-H$7*$A812)</f>
        <v>1.547616420342226E-11</v>
      </c>
      <c r="I812">
        <f>(I$7*EXP(-$B$1*I$7)-H$7*EXP(-$B$1*H$7))*EXP(-I$7*$A812)</f>
        <v>2.7330073325232146E-13</v>
      </c>
      <c r="J812">
        <f>(J$7*EXP(-$B$1*J$7)-I$7*EXP(-$B$1*I$7))*EXP(-J$7*$A812)</f>
        <v>4.8250107277640911E-15</v>
      </c>
      <c r="K812" s="3">
        <f t="shared" si="1719"/>
        <v>-7.8668352170112998E-16</v>
      </c>
      <c r="L812" s="3">
        <v>0</v>
      </c>
      <c r="M812" s="4">
        <f t="shared" si="1720"/>
        <v>-7.4809465959978889E-4</v>
      </c>
      <c r="N812" s="3">
        <f t="shared" ref="N812:W812" si="1796">-N$7*EXP(-($B$1+$A812)*N$7)*(N$7-M$7)*($B$4+IF(N$6=1,1,0)*$B$3)</f>
        <v>-7.3693771067845078E-4</v>
      </c>
      <c r="O812" s="3">
        <f t="shared" si="1796"/>
        <v>-1.0824722903788822E-5</v>
      </c>
      <c r="P812" s="3">
        <f t="shared" si="1796"/>
        <v>-3.2389311795261132E-7</v>
      </c>
      <c r="Q812" s="3">
        <f t="shared" si="1796"/>
        <v>-8.1407785070498027E-9</v>
      </c>
      <c r="R812" s="3">
        <f t="shared" si="1796"/>
        <v>-1.8790857143657058E-10</v>
      </c>
      <c r="S812" s="3">
        <f t="shared" si="1796"/>
        <v>-4.1231862159070444E-12</v>
      </c>
      <c r="T812" s="3">
        <f t="shared" si="1796"/>
        <v>-8.7482220768357275E-14</v>
      </c>
      <c r="U812" s="3">
        <f t="shared" si="1796"/>
        <v>-1.812190664174156E-15</v>
      </c>
      <c r="V812" s="3">
        <f t="shared" si="1796"/>
        <v>-3.6872088185296992E-17</v>
      </c>
      <c r="W812" s="3">
        <f t="shared" si="1796"/>
        <v>-7.3984134248834409E-19</v>
      </c>
      <c r="X812" s="8">
        <f t="shared" si="1722"/>
        <v>2.7628444411314531E-4</v>
      </c>
      <c r="Y812" s="8">
        <f t="shared" ref="Y812:AF812" si="1797">(-EXP(-$B$1*Y$7)+EXP(-$B$1*X$7))*EXP(-Y$7*$A812)</f>
        <v>2.7132431917446142E-4</v>
      </c>
      <c r="Z812" s="8">
        <f t="shared" si="1797"/>
        <v>4.8710759893738946E-6</v>
      </c>
      <c r="AA812" s="8">
        <f t="shared" si="1797"/>
        <v>8.7450256454888755E-8</v>
      </c>
      <c r="AB812" s="8">
        <f t="shared" si="1797"/>
        <v>1.5699913880852635E-9</v>
      </c>
      <c r="AC812" s="8">
        <f t="shared" si="1797"/>
        <v>2.8186000345617893E-11</v>
      </c>
      <c r="AD812" s="8">
        <f t="shared" si="1797"/>
        <v>5.0602227598972352E-13</v>
      </c>
      <c r="AE812" s="8">
        <f t="shared" si="1797"/>
        <v>9.0846001794515596E-15</v>
      </c>
      <c r="AF812" s="8">
        <f t="shared" si="1797"/>
        <v>1.6309550851110555E-16</v>
      </c>
      <c r="AG812" s="3">
        <f t="shared" si="1724"/>
        <v>1.9667088042528245E-16</v>
      </c>
      <c r="AH812" s="9">
        <f t="shared" si="1725"/>
        <v>-3.3497168667202308E-2</v>
      </c>
      <c r="AI812" s="9">
        <f t="shared" si="1726"/>
        <v>0.13398867466880923</v>
      </c>
      <c r="AJ812" s="8">
        <f t="shared" si="1727"/>
        <v>-9.2547466245822583E-6</v>
      </c>
      <c r="AK812" s="7">
        <f t="shared" si="1728"/>
        <v>1.2243962316451913E-3</v>
      </c>
      <c r="AL812" s="7">
        <f t="shared" si="1729"/>
        <v>-7.4809465959978889E-4</v>
      </c>
      <c r="AM812" s="10">
        <f t="shared" si="1730"/>
        <v>4.6704682542082017E-4</v>
      </c>
      <c r="AN812" s="8"/>
      <c r="AO812" s="10">
        <f>Fixing!B812</f>
        <v>4.6704064578223276E-4</v>
      </c>
      <c r="AP812" s="11">
        <f t="shared" si="1731"/>
        <v>-6.1796385874115026E-9</v>
      </c>
      <c r="AR812" t="str">
        <f t="shared" si="1732"/>
        <v>8.00999999999987 -0.000748094659599789 -9.25474662458226E-06 0.00122439623164519 0.00046704682542082</v>
      </c>
    </row>
    <row r="813" spans="1:44" x14ac:dyDescent="0.3">
      <c r="A813" s="4">
        <f t="shared" si="1733"/>
        <v>8.0199999999998735</v>
      </c>
      <c r="B813" s="4">
        <f t="shared" si="1718"/>
        <v>9.0916651865649168E-3</v>
      </c>
      <c r="C813">
        <f>(C$7*EXP(-$B$1*C$7)-B$7*EXP(-$B$1*B$7))*EXP(-C$7*$A813)</f>
        <v>8.9317120766575862E-3</v>
      </c>
      <c r="D813">
        <f>(D$7*EXP(-$B$1*D$7)-C$7*EXP(-$B$1*C$7))*EXP(-D$7*$A813)</f>
        <v>1.5713965725389233E-4</v>
      </c>
      <c r="E813">
        <f>(E$7*EXP(-$B$1*E$7)-D$7*EXP(-$B$1*D$7))*EXP(-E$7*$A813)</f>
        <v>2.7639782029553202E-6</v>
      </c>
      <c r="F813">
        <f>(F$7*EXP(-$B$1*F$7)-E$7*EXP(-$B$1*E$7))*EXP(-F$7*$A813)</f>
        <v>4.8604663252056583E-8</v>
      </c>
      <c r="G813">
        <f>(G$7*EXP(-$B$1*G$7)-F$7*EXP(-$B$1*F$7))*EXP(-G$7*$A813)</f>
        <v>8.5450067274177904E-10</v>
      </c>
      <c r="H813">
        <f>(H$7*EXP(-$B$1*H$7)-G$7*EXP(-$B$1*G$7))*EXP(-H$7*$A813)</f>
        <v>1.5018774427674472E-11</v>
      </c>
      <c r="I813">
        <f>(I$7*EXP(-$B$1*I$7)-H$7*EXP(-$B$1*H$7))*EXP(-I$7*$A813)</f>
        <v>2.6390066829560597E-13</v>
      </c>
      <c r="J813">
        <f>(J$7*EXP(-$B$1*J$7)-I$7*EXP(-$B$1*I$7))*EXP(-J$7*$A813)</f>
        <v>4.6358193510324073E-15</v>
      </c>
      <c r="K813" s="3">
        <f t="shared" si="1719"/>
        <v>-7.520674657458791E-16</v>
      </c>
      <c r="L813" s="3">
        <v>0</v>
      </c>
      <c r="M813" s="4">
        <f t="shared" si="1720"/>
        <v>-7.4616956561471498E-4</v>
      </c>
      <c r="N813" s="3">
        <f t="shared" ref="N813:W813" si="1798">-N$7*EXP(-($B$1+$A813)*N$7)*(N$7-M$7)*($B$4+IF(N$6=1,1,0)*$B$3)</f>
        <v>-7.3509766741419063E-4</v>
      </c>
      <c r="O813" s="3">
        <f t="shared" si="1798"/>
        <v>-1.0743841167653701E-5</v>
      </c>
      <c r="P813" s="3">
        <f t="shared" si="1798"/>
        <v>-3.1986965302274541E-7</v>
      </c>
      <c r="Q813" s="3">
        <f t="shared" si="1798"/>
        <v>-7.9995542000066644E-9</v>
      </c>
      <c r="R813" s="3">
        <f t="shared" si="1798"/>
        <v>-1.8372783820133982E-10</v>
      </c>
      <c r="S813" s="3">
        <f t="shared" si="1798"/>
        <v>-4.0113434809093445E-12</v>
      </c>
      <c r="T813" s="3">
        <f t="shared" si="1798"/>
        <v>-8.4684753664868475E-14</v>
      </c>
      <c r="U813" s="3">
        <f t="shared" si="1798"/>
        <v>-1.7454919315783327E-15</v>
      </c>
      <c r="V813" s="3">
        <f t="shared" si="1798"/>
        <v>-3.5337857760636299E-17</v>
      </c>
      <c r="W813" s="3">
        <f t="shared" si="1798"/>
        <v>-7.0552045265338769E-19</v>
      </c>
      <c r="X813" s="8">
        <f t="shared" si="1722"/>
        <v>2.7488140664600689E-4</v>
      </c>
      <c r="Y813" s="8">
        <f t="shared" ref="Y813:AF813" si="1799">(-EXP(-$B$1*Y$7)+EXP(-$B$1*X$7))*EXP(-Y$7*$A813)</f>
        <v>2.6997108348704755E-4</v>
      </c>
      <c r="Z813" s="8">
        <f t="shared" si="1799"/>
        <v>4.8226079734591903E-6</v>
      </c>
      <c r="AA813" s="8">
        <f t="shared" si="1799"/>
        <v>8.6148291755060808E-8</v>
      </c>
      <c r="AB813" s="8">
        <f t="shared" si="1799"/>
        <v>1.538903475704207E-9</v>
      </c>
      <c r="AC813" s="8">
        <f t="shared" si="1799"/>
        <v>2.7490085517515179E-11</v>
      </c>
      <c r="AD813" s="8">
        <f t="shared" si="1799"/>
        <v>4.9106705761027879E-13</v>
      </c>
      <c r="AE813" s="8">
        <f t="shared" si="1799"/>
        <v>8.7721391378128847E-15</v>
      </c>
      <c r="AF813" s="8">
        <f t="shared" si="1799"/>
        <v>1.567004421506482E-16</v>
      </c>
      <c r="AG813" s="3">
        <f t="shared" si="1724"/>
        <v>1.8801686643646973E-16</v>
      </c>
      <c r="AH813" s="9">
        <f t="shared" si="1725"/>
        <v>-3.3413530337008668E-2</v>
      </c>
      <c r="AI813" s="9">
        <f t="shared" si="1726"/>
        <v>0.13365412134803467</v>
      </c>
      <c r="AJ813" s="8">
        <f t="shared" si="1727"/>
        <v>-9.184758220045967E-6</v>
      </c>
      <c r="AK813" s="7">
        <f t="shared" si="1728"/>
        <v>1.2151385221008497E-3</v>
      </c>
      <c r="AL813" s="7">
        <f t="shared" si="1729"/>
        <v>-7.4616956561471498E-4</v>
      </c>
      <c r="AM813" s="10">
        <f t="shared" si="1730"/>
        <v>4.5978419826608874E-4</v>
      </c>
      <c r="AN813" s="8"/>
      <c r="AO813" s="10">
        <f>Fixing!B813</f>
        <v>4.5977806590845083E-4</v>
      </c>
      <c r="AP813" s="11">
        <f t="shared" si="1731"/>
        <v>-6.1323576379108784E-9</v>
      </c>
      <c r="AR813" t="str">
        <f t="shared" si="1732"/>
        <v>8.01999999999987 -0.000746169565614715 -9.18475822004597E-06 0.00121513852210085 0.000459784198266089</v>
      </c>
    </row>
    <row r="814" spans="1:44" x14ac:dyDescent="0.3">
      <c r="A814" s="4">
        <f t="shared" si="1733"/>
        <v>8.0299999999998732</v>
      </c>
      <c r="B814" s="4">
        <f t="shared" si="1718"/>
        <v>9.0455123867613108E-3</v>
      </c>
      <c r="C814">
        <f>(C$7*EXP(-$B$1*C$7)-B$7*EXP(-$B$1*B$7))*EXP(-C$7*$A814)</f>
        <v>8.8871649768302863E-3</v>
      </c>
      <c r="D814">
        <f>(D$7*EXP(-$B$1*D$7)-C$7*EXP(-$B$1*C$7))*EXP(-D$7*$A814)</f>
        <v>1.555760915396174E-4</v>
      </c>
      <c r="E814">
        <f>(E$7*EXP(-$B$1*E$7)-D$7*EXP(-$B$1*D$7))*EXP(-E$7*$A814)</f>
        <v>2.7228279285339015E-6</v>
      </c>
      <c r="F814">
        <f>(F$7*EXP(-$B$1*F$7)-E$7*EXP(-$B$1*E$7))*EXP(-F$7*$A814)</f>
        <v>4.7642226436187494E-8</v>
      </c>
      <c r="G814">
        <f>(G$7*EXP(-$B$1*G$7)-F$7*EXP(-$B$1*F$7))*EXP(-G$7*$A814)</f>
        <v>8.3340297595993685E-10</v>
      </c>
      <c r="H814">
        <f>(H$7*EXP(-$B$1*H$7)-G$7*EXP(-$B$1*G$7))*EXP(-H$7*$A814)</f>
        <v>1.4574902562709229E-11</v>
      </c>
      <c r="I814">
        <f>(I$7*EXP(-$B$1*I$7)-H$7*EXP(-$B$1*H$7))*EXP(-I$7*$A814)</f>
        <v>2.5482391466022857E-13</v>
      </c>
      <c r="J814">
        <f>(J$7*EXP(-$B$1*J$7)-I$7*EXP(-$B$1*I$7))*EXP(-J$7*$A814)</f>
        <v>4.4540462742899177E-15</v>
      </c>
      <c r="K814" s="3">
        <f t="shared" si="1719"/>
        <v>-7.189746034216604E-16</v>
      </c>
      <c r="L814" s="3">
        <v>0</v>
      </c>
      <c r="M814" s="4">
        <f t="shared" si="1720"/>
        <v>-7.442497228627061E-4</v>
      </c>
      <c r="N814" s="3">
        <f t="shared" ref="N814:W814" si="1800">-N$7*EXP(-($B$1+$A814)*N$7)*(N$7-M$7)*($B$4+IF(N$6=1,1,0)*$B$3)</f>
        <v>-7.3326221851274494E-4</v>
      </c>
      <c r="O814" s="3">
        <f t="shared" si="1800"/>
        <v>-1.0663563775417116E-5</v>
      </c>
      <c r="P814" s="3">
        <f t="shared" si="1800"/>
        <v>-3.1589616837694362E-7</v>
      </c>
      <c r="Q814" s="3">
        <f t="shared" si="1800"/>
        <v>-7.8607798189604878E-9</v>
      </c>
      <c r="R814" s="3">
        <f t="shared" si="1800"/>
        <v>-1.7964012110821694E-10</v>
      </c>
      <c r="S814" s="3">
        <f t="shared" si="1800"/>
        <v>-3.9025345156025458E-12</v>
      </c>
      <c r="T814" s="3">
        <f t="shared" si="1800"/>
        <v>-8.197674270602675E-14</v>
      </c>
      <c r="U814" s="3">
        <f t="shared" si="1800"/>
        <v>-1.6812480846729882E-15</v>
      </c>
      <c r="V814" s="3">
        <f t="shared" si="1800"/>
        <v>-3.3867465949729343E-17</v>
      </c>
      <c r="W814" s="3">
        <f t="shared" si="1800"/>
        <v>-6.7279169265954206E-19</v>
      </c>
      <c r="X814" s="8">
        <f t="shared" si="1722"/>
        <v>2.7348562075177958E-4</v>
      </c>
      <c r="Y814" s="8">
        <f t="shared" ref="Y814:AF814" si="1801">(-EXP(-$B$1*Y$7)+EXP(-$B$1*X$7))*EXP(-Y$7*$A814)</f>
        <v>2.6862459709078184E-4</v>
      </c>
      <c r="Z814" s="8">
        <f t="shared" si="1801"/>
        <v>4.7746222223606848E-6</v>
      </c>
      <c r="AA814" s="8">
        <f t="shared" si="1801"/>
        <v>8.4865710784318437E-8</v>
      </c>
      <c r="AB814" s="8">
        <f t="shared" si="1801"/>
        <v>1.5084311452324189E-9</v>
      </c>
      <c r="AC814" s="8">
        <f t="shared" si="1801"/>
        <v>2.681135288773911E-11</v>
      </c>
      <c r="AD814" s="8">
        <f t="shared" si="1801"/>
        <v>4.7655383273070249E-13</v>
      </c>
      <c r="AE814" s="8">
        <f t="shared" si="1801"/>
        <v>8.4704250636371E-15</v>
      </c>
      <c r="AF814" s="8">
        <f t="shared" si="1801"/>
        <v>1.5055612992884246E-16</v>
      </c>
      <c r="AG814" s="3">
        <f t="shared" si="1724"/>
        <v>1.7974365085541505E-16</v>
      </c>
      <c r="AH814" s="9">
        <f t="shared" si="1725"/>
        <v>-3.3330100841488408E-2</v>
      </c>
      <c r="AI814" s="9">
        <f t="shared" si="1726"/>
        <v>0.13332040336595363</v>
      </c>
      <c r="AJ814" s="8">
        <f t="shared" si="1727"/>
        <v>-9.1153033183538677E-6</v>
      </c>
      <c r="AK814" s="7">
        <f t="shared" si="1728"/>
        <v>1.205951360054748E-3</v>
      </c>
      <c r="AL814" s="7">
        <f t="shared" si="1729"/>
        <v>-7.442497228627061E-4</v>
      </c>
      <c r="AM814" s="10">
        <f t="shared" si="1730"/>
        <v>4.5258633387368808E-4</v>
      </c>
      <c r="AN814" s="8"/>
      <c r="AO814" s="10">
        <f>Fixing!B814</f>
        <v>4.5258024843001008E-4</v>
      </c>
      <c r="AP814" s="11">
        <f t="shared" si="1731"/>
        <v>-6.0854436779978448E-9</v>
      </c>
      <c r="AR814" t="str">
        <f t="shared" si="1732"/>
        <v>8.02999999999987 -0.000744249722862706 -9.11530331835387E-06 0.00120595136005475 0.000452586333873688</v>
      </c>
    </row>
    <row r="815" spans="1:44" x14ac:dyDescent="0.3">
      <c r="A815" s="4">
        <f t="shared" si="1733"/>
        <v>8.039999999999873</v>
      </c>
      <c r="B815" s="4">
        <f t="shared" si="1718"/>
        <v>8.9995979565234419E-3</v>
      </c>
      <c r="C815">
        <f>(C$7*EXP(-$B$1*C$7)-B$7*EXP(-$B$1*B$7))*EXP(-C$7*$A815)</f>
        <v>8.8428400565902822E-3</v>
      </c>
      <c r="D815">
        <f>(D$7*EXP(-$B$1*D$7)-C$7*EXP(-$B$1*C$7))*EXP(-D$7*$A815)</f>
        <v>1.5402808356414357E-4</v>
      </c>
      <c r="E815">
        <f>(E$7*EXP(-$B$1*E$7)-D$7*EXP(-$B$1*D$7))*EXP(-E$7*$A815)</f>
        <v>2.6822903018834198E-6</v>
      </c>
      <c r="F815">
        <f>(F$7*EXP(-$B$1*F$7)-E$7*EXP(-$B$1*E$7))*EXP(-F$7*$A815)</f>
        <v>4.6698847146131018E-8</v>
      </c>
      <c r="G815">
        <f>(G$7*EXP(-$B$1*G$7)-F$7*EXP(-$B$1*F$7))*EXP(-G$7*$A815)</f>
        <v>8.1282618316763782E-10</v>
      </c>
      <c r="H815">
        <f>(H$7*EXP(-$B$1*H$7)-G$7*EXP(-$B$1*G$7))*EXP(-H$7*$A815)</f>
        <v>1.4144149093885859E-11</v>
      </c>
      <c r="I815">
        <f>(I$7*EXP(-$B$1*I$7)-H$7*EXP(-$B$1*H$7))*EXP(-I$7*$A815)</f>
        <v>2.4605935218787257E-13</v>
      </c>
      <c r="J815">
        <f>(J$7*EXP(-$B$1*J$7)-I$7*EXP(-$B$1*I$7))*EXP(-J$7*$A815)</f>
        <v>4.2794006218335083E-15</v>
      </c>
      <c r="K815" s="3">
        <f t="shared" si="1719"/>
        <v>-6.8733791037305777E-16</v>
      </c>
      <c r="L815" s="3">
        <v>0</v>
      </c>
      <c r="M815" s="4">
        <f t="shared" si="1720"/>
        <v>-7.4233511469105516E-4</v>
      </c>
      <c r="N815" s="3">
        <f t="shared" ref="N815:W815" si="1802">-N$7*EXP(-($B$1+$A815)*N$7)*(N$7-M$7)*($B$4+IF(N$6=1,1,0)*$B$3)</f>
        <v>-7.3143135250255172E-4</v>
      </c>
      <c r="O815" s="3">
        <f t="shared" si="1802"/>
        <v>-1.0583886211454576E-5</v>
      </c>
      <c r="P815" s="3">
        <f t="shared" si="1802"/>
        <v>-3.1197204315014697E-7</v>
      </c>
      <c r="Q815" s="3">
        <f t="shared" si="1802"/>
        <v>-7.7244128631724115E-9</v>
      </c>
      <c r="R815" s="3">
        <f t="shared" si="1802"/>
        <v>-1.7564335066311976E-10</v>
      </c>
      <c r="S815" s="3">
        <f t="shared" si="1802"/>
        <v>-3.7966770280207378E-12</v>
      </c>
      <c r="T815" s="3">
        <f t="shared" si="1802"/>
        <v>-7.935532730347848E-14</v>
      </c>
      <c r="U815" s="3">
        <f t="shared" si="1802"/>
        <v>-1.6193687699608492E-15</v>
      </c>
      <c r="V815" s="3">
        <f t="shared" si="1802"/>
        <v>-3.2458256457575794E-17</v>
      </c>
      <c r="W815" s="3">
        <f t="shared" si="1802"/>
        <v>-6.415812043567667E-19</v>
      </c>
      <c r="X815" s="8">
        <f t="shared" si="1722"/>
        <v>2.7209704766840482E-4</v>
      </c>
      <c r="Y815" s="8">
        <f t="shared" ref="Y815:AF815" si="1803">(-EXP(-$B$1*Y$7)+EXP(-$B$1*X$7))*EXP(-Y$7*$A815)</f>
        <v>2.6728482632343428E-4</v>
      </c>
      <c r="Z815" s="8">
        <f t="shared" si="1803"/>
        <v>4.7271139374632797E-6</v>
      </c>
      <c r="AA815" s="8">
        <f t="shared" si="1803"/>
        <v>8.3602224956532445E-8</v>
      </c>
      <c r="AB815" s="8">
        <f t="shared" si="1803"/>
        <v>1.478562207331407E-9</v>
      </c>
      <c r="AC815" s="8">
        <f t="shared" si="1803"/>
        <v>2.6149378226301453E-11</v>
      </c>
      <c r="AD815" s="8">
        <f t="shared" si="1803"/>
        <v>4.6246953846893251E-13</v>
      </c>
      <c r="AE815" s="8">
        <f t="shared" si="1803"/>
        <v>8.1790883194518249E-15</v>
      </c>
      <c r="AF815" s="8">
        <f t="shared" si="1803"/>
        <v>1.4465273963527698E-16</v>
      </c>
      <c r="AG815" s="3">
        <f t="shared" si="1724"/>
        <v>1.7183447759326439E-16</v>
      </c>
      <c r="AH815" s="9">
        <f t="shared" si="1725"/>
        <v>-3.3246879659206897E-2</v>
      </c>
      <c r="AI815" s="9">
        <f t="shared" si="1726"/>
        <v>0.13298751863682759</v>
      </c>
      <c r="AJ815" s="8">
        <f t="shared" si="1727"/>
        <v>-9.0463777994569386E-6</v>
      </c>
      <c r="AK815" s="7">
        <f t="shared" si="1728"/>
        <v>1.1968342009671168E-3</v>
      </c>
      <c r="AL815" s="7">
        <f t="shared" si="1729"/>
        <v>-7.4233511469105516E-4</v>
      </c>
      <c r="AM815" s="10">
        <f t="shared" si="1730"/>
        <v>4.4545270847660479E-4</v>
      </c>
      <c r="AN815" s="8"/>
      <c r="AO815" s="10">
        <f>Fixing!B815</f>
        <v>4.4544666958359902E-4</v>
      </c>
      <c r="AP815" s="11">
        <f t="shared" si="1731"/>
        <v>-6.038893005772504E-9</v>
      </c>
      <c r="AR815" t="str">
        <f t="shared" si="1732"/>
        <v>8.03999999999987 -0.000742335114691055 -9.04637779945694E-06 0.00119683420096712 0.000445452708476605</v>
      </c>
    </row>
    <row r="816" spans="1:44" x14ac:dyDescent="0.3">
      <c r="A816" s="4">
        <f t="shared" si="1733"/>
        <v>8.0499999999998728</v>
      </c>
      <c r="B816" s="4">
        <f t="shared" si="1718"/>
        <v>8.9539206234121333E-3</v>
      </c>
      <c r="C816">
        <f>(C$7*EXP(-$B$1*C$7)-B$7*EXP(-$B$1*B$7))*EXP(-C$7*$A816)</f>
        <v>8.7987362078122567E-3</v>
      </c>
      <c r="D816">
        <f>(D$7*EXP(-$B$1*D$7)-C$7*EXP(-$B$1*C$7))*EXP(-D$7*$A816)</f>
        <v>1.5249547852538335E-4</v>
      </c>
      <c r="E816">
        <f>(E$7*EXP(-$B$1*E$7)-D$7*EXP(-$B$1*D$7))*EXP(-E$7*$A816)</f>
        <v>2.6423562018668634E-6</v>
      </c>
      <c r="F816">
        <f>(F$7*EXP(-$B$1*F$7)-E$7*EXP(-$B$1*E$7))*EXP(-F$7*$A816)</f>
        <v>4.5774148017592601E-8</v>
      </c>
      <c r="G816">
        <f>(G$7*EXP(-$B$1*G$7)-F$7*EXP(-$B$1*F$7))*EXP(-G$7*$A816)</f>
        <v>7.9275743319955548E-10</v>
      </c>
      <c r="H816">
        <f>(H$7*EXP(-$B$1*H$7)-G$7*EXP(-$B$1*G$7))*EXP(-H$7*$A816)</f>
        <v>1.3726126314005743E-11</v>
      </c>
      <c r="I816">
        <f>(I$7*EXP(-$B$1*I$7)-H$7*EXP(-$B$1*H$7))*EXP(-I$7*$A816)</f>
        <v>2.3759624319343778E-13</v>
      </c>
      <c r="J816">
        <f>(J$7*EXP(-$B$1*J$7)-I$7*EXP(-$B$1*I$7))*EXP(-J$7*$A816)</f>
        <v>4.111602923359523E-15</v>
      </c>
      <c r="K816" s="3">
        <f t="shared" si="1719"/>
        <v>-6.5709331148507166E-16</v>
      </c>
      <c r="L816" s="3">
        <v>0</v>
      </c>
      <c r="M816" s="4">
        <f t="shared" si="1720"/>
        <v>-7.4042572451793757E-4</v>
      </c>
      <c r="N816" s="3">
        <f t="shared" ref="N816:W816" si="1804">-N$7*EXP(-($B$1+$A816)*N$7)*(N$7-M$7)*($B$4+IF(N$6=1,1,0)*$B$3)</f>
        <v>-7.2960505794069275E-4</v>
      </c>
      <c r="O816" s="3">
        <f t="shared" si="1804"/>
        <v>-1.0504803993882107E-5</v>
      </c>
      <c r="P816" s="3">
        <f t="shared" si="1804"/>
        <v>-3.0809666418980466E-7</v>
      </c>
      <c r="Q816" s="3">
        <f t="shared" si="1804"/>
        <v>-7.5904115691964187E-9</v>
      </c>
      <c r="R816" s="3">
        <f t="shared" si="1804"/>
        <v>-1.7173550341564884E-10</v>
      </c>
      <c r="S816" s="3">
        <f t="shared" si="1804"/>
        <v>-3.693690958393667E-12</v>
      </c>
      <c r="T816" s="3">
        <f t="shared" si="1804"/>
        <v>-7.6817738343478455E-14</v>
      </c>
      <c r="U816" s="3">
        <f t="shared" si="1804"/>
        <v>-1.5597669594577213E-15</v>
      </c>
      <c r="V816" s="3">
        <f t="shared" si="1804"/>
        <v>-3.1107683516374442E-17</v>
      </c>
      <c r="W816" s="3">
        <f t="shared" si="1804"/>
        <v>-6.1181855583965689E-19</v>
      </c>
      <c r="X816" s="8">
        <f t="shared" si="1722"/>
        <v>2.7071564885401114E-4</v>
      </c>
      <c r="Y816" s="8">
        <f t="shared" ref="Y816:AF816" si="1805">(-EXP(-$B$1*Y$7)+EXP(-$B$1*X$7))*EXP(-Y$7*$A816)</f>
        <v>2.6595173769066588E-4</v>
      </c>
      <c r="Z816" s="8">
        <f t="shared" si="1805"/>
        <v>4.6800783678988962E-6</v>
      </c>
      <c r="AA816" s="8">
        <f t="shared" si="1805"/>
        <v>8.2357549982061348E-8</v>
      </c>
      <c r="AB816" s="8">
        <f t="shared" si="1805"/>
        <v>1.4492847140277534E-9</v>
      </c>
      <c r="AC816" s="8">
        <f t="shared" si="1805"/>
        <v>2.5503747777489706E-11</v>
      </c>
      <c r="AD816" s="8">
        <f t="shared" si="1805"/>
        <v>4.4880149800941669E-13</v>
      </c>
      <c r="AE816" s="8">
        <f t="shared" si="1805"/>
        <v>7.8977719813116771E-15</v>
      </c>
      <c r="AF816" s="8">
        <f t="shared" si="1805"/>
        <v>1.3898082458602492E-16</v>
      </c>
      <c r="AG816" s="3">
        <f t="shared" si="1724"/>
        <v>1.6427332787126787E-16</v>
      </c>
      <c r="AH816" s="9">
        <f t="shared" si="1725"/>
        <v>-3.316386627003149E-2</v>
      </c>
      <c r="AI816" s="9">
        <f t="shared" si="1726"/>
        <v>0.13265546508012596</v>
      </c>
      <c r="AJ816" s="8">
        <f t="shared" si="1727"/>
        <v>-8.9779775757992297E-6</v>
      </c>
      <c r="AK816" s="7">
        <f t="shared" si="1728"/>
        <v>1.1877865045892679E-3</v>
      </c>
      <c r="AL816" s="7">
        <f t="shared" si="1729"/>
        <v>-7.4042572451793757E-4</v>
      </c>
      <c r="AM816" s="10">
        <f t="shared" si="1730"/>
        <v>4.3838280249553104E-4</v>
      </c>
      <c r="AN816" s="8"/>
      <c r="AO816" s="10">
        <f>Fixing!B816</f>
        <v>4.3837680979088445E-4</v>
      </c>
      <c r="AP816" s="11">
        <f t="shared" si="1731"/>
        <v>-5.9927046465913132E-9</v>
      </c>
      <c r="AR816" t="str">
        <f t="shared" si="1732"/>
        <v>8.04999999999987 -0.000740425724517938 -8.97797757579923E-06 0.00118778650458927 0.000438382802495531</v>
      </c>
    </row>
    <row r="817" spans="1:44" x14ac:dyDescent="0.3">
      <c r="A817" s="4">
        <f t="shared" si="1733"/>
        <v>8.0599999999998726</v>
      </c>
      <c r="B817" s="4">
        <f t="shared" si="1718"/>
        <v>8.9084791221989371E-3</v>
      </c>
      <c r="C817">
        <f>(C$7*EXP(-$B$1*C$7)-B$7*EXP(-$B$1*B$7))*EXP(-C$7*$A817)</f>
        <v>8.7548523278976938E-3</v>
      </c>
      <c r="D817">
        <f>(D$7*EXP(-$B$1*D$7)-C$7*EXP(-$B$1*C$7))*EXP(-D$7*$A817)</f>
        <v>1.5097812316155565E-4</v>
      </c>
      <c r="E817">
        <f>(E$7*EXP(-$B$1*E$7)-D$7*EXP(-$B$1*D$7))*EXP(-E$7*$A817)</f>
        <v>2.6030166431432509E-6</v>
      </c>
      <c r="F817">
        <f>(F$7*EXP(-$B$1*F$7)-E$7*EXP(-$B$1*E$7))*EXP(-F$7*$A817)</f>
        <v>4.486775915859133E-8</v>
      </c>
      <c r="G817">
        <f>(G$7*EXP(-$B$1*G$7)-F$7*EXP(-$B$1*F$7))*EXP(-G$7*$A817)</f>
        <v>7.7318418243366361E-10</v>
      </c>
      <c r="H817">
        <f>(H$7*EXP(-$B$1*H$7)-G$7*EXP(-$B$1*G$7))*EXP(-H$7*$A817)</f>
        <v>1.3320457974349554E-11</v>
      </c>
      <c r="I817">
        <f>(I$7*EXP(-$B$1*I$7)-H$7*EXP(-$B$1*H$7))*EXP(-I$7*$A817)</f>
        <v>2.294242193100343E-13</v>
      </c>
      <c r="J817">
        <f>(J$7*EXP(-$B$1*J$7)-I$7*EXP(-$B$1*I$7))*EXP(-J$7*$A817)</f>
        <v>3.9503846667516523E-15</v>
      </c>
      <c r="K817" s="3">
        <f t="shared" si="1719"/>
        <v>-6.2817955110910024E-16</v>
      </c>
      <c r="L817" s="3">
        <v>0</v>
      </c>
      <c r="M817" s="4">
        <f t="shared" si="1720"/>
        <v>-7.3852153583197657E-4</v>
      </c>
      <c r="N817" s="3">
        <f t="shared" ref="N817:W817" si="1806">-N$7*EXP(-($B$1+$A817)*N$7)*(N$7-M$7)*($B$4+IF(N$6=1,1,0)*$B$3)</f>
        <v>-7.2778332341282091E-4</v>
      </c>
      <c r="O817" s="3">
        <f t="shared" si="1806"/>
        <v>-1.0426312674304132E-5</v>
      </c>
      <c r="P817" s="3">
        <f t="shared" si="1806"/>
        <v>-3.0426942596006901E-7</v>
      </c>
      <c r="Q817" s="3">
        <f t="shared" si="1806"/>
        <v>-7.4587348980889107E-9</v>
      </c>
      <c r="R817" s="3">
        <f t="shared" si="1806"/>
        <v>-1.6791460093467093E-10</v>
      </c>
      <c r="S817" s="3">
        <f t="shared" si="1806"/>
        <v>-3.5934984185978025E-12</v>
      </c>
      <c r="T817" s="3">
        <f t="shared" si="1806"/>
        <v>-7.4361295261754359E-14</v>
      </c>
      <c r="U817" s="3">
        <f t="shared" si="1806"/>
        <v>-1.5023588282950598E-15</v>
      </c>
      <c r="V817" s="3">
        <f t="shared" si="1806"/>
        <v>-2.9813307286536482E-17</v>
      </c>
      <c r="W817" s="3">
        <f t="shared" si="1806"/>
        <v>-5.834365825055757E-19</v>
      </c>
      <c r="X817" s="8">
        <f t="shared" si="1722"/>
        <v>2.6934138598553258E-4</v>
      </c>
      <c r="Y817" s="8">
        <f t="shared" ref="Y817:AF817" si="1807">(-EXP(-$B$1*Y$7)+EXP(-$B$1*X$7))*EXP(-Y$7*$A817)</f>
        <v>2.6462529786519138E-4</v>
      </c>
      <c r="Z817" s="8">
        <f t="shared" si="1807"/>
        <v>4.6335108100713818E-6</v>
      </c>
      <c r="AA817" s="8">
        <f t="shared" si="1807"/>
        <v>8.1131405803784742E-8</v>
      </c>
      <c r="AB817" s="8">
        <f t="shared" si="1807"/>
        <v>1.4205869539337649E-9</v>
      </c>
      <c r="AC817" s="8">
        <f t="shared" si="1807"/>
        <v>2.4874058001256213E-11</v>
      </c>
      <c r="AD817" s="8">
        <f t="shared" si="1807"/>
        <v>4.3553740919311917E-13</v>
      </c>
      <c r="AE817" s="8">
        <f t="shared" si="1807"/>
        <v>7.6261314015218346E-15</v>
      </c>
      <c r="AF817" s="8">
        <f t="shared" si="1807"/>
        <v>1.3353130850693441E-16</v>
      </c>
      <c r="AG817" s="3">
        <f t="shared" si="1724"/>
        <v>1.5704488777727501E-16</v>
      </c>
      <c r="AH817" s="9">
        <f t="shared" si="1725"/>
        <v>-3.3081060155128225E-2</v>
      </c>
      <c r="AI817" s="9">
        <f t="shared" si="1726"/>
        <v>0.1323242406205129</v>
      </c>
      <c r="AJ817" s="8">
        <f t="shared" si="1727"/>
        <v>-8.9100985920530137E-6</v>
      </c>
      <c r="AK817" s="7">
        <f t="shared" si="1728"/>
        <v>1.1788077349286677E-3</v>
      </c>
      <c r="AL817" s="7">
        <f t="shared" si="1729"/>
        <v>-7.3852153583197657E-4</v>
      </c>
      <c r="AM817" s="10">
        <f t="shared" si="1730"/>
        <v>4.3137610050463817E-4</v>
      </c>
      <c r="AN817" s="8"/>
      <c r="AO817" s="10">
        <f>Fixing!B817</f>
        <v>4.3137015362767567E-4</v>
      </c>
      <c r="AP817" s="11">
        <f t="shared" si="1731"/>
        <v>-5.9468769624958402E-9</v>
      </c>
      <c r="AR817" t="str">
        <f t="shared" si="1732"/>
        <v>8.05999999999987 -0.000738521535831977 -8.91009859205301E-06 0.00117880773492867 0.000431376100504638</v>
      </c>
    </row>
    <row r="818" spans="1:44" x14ac:dyDescent="0.3">
      <c r="A818" s="4">
        <f t="shared" si="1733"/>
        <v>8.0699999999998724</v>
      </c>
      <c r="B818" s="4">
        <f t="shared" si="1718"/>
        <v>8.8632721948210223E-3</v>
      </c>
      <c r="C818">
        <f>(C$7*EXP(-$B$1*C$7)-B$7*EXP(-$B$1*B$7))*EXP(-C$7*$A818)</f>
        <v>8.7111873197473107E-3</v>
      </c>
      <c r="D818">
        <f>(D$7*EXP(-$B$1*D$7)-C$7*EXP(-$B$1*C$7))*EXP(-D$7*$A818)</f>
        <v>1.4947586573585962E-4</v>
      </c>
      <c r="E818">
        <f>(E$7*EXP(-$B$1*E$7)-D$7*EXP(-$B$1*D$7))*EXP(-E$7*$A818)</f>
        <v>2.5642627741458993E-6</v>
      </c>
      <c r="F818">
        <f>(F$7*EXP(-$B$1*F$7)-E$7*EXP(-$B$1*E$7))*EXP(-F$7*$A818)</f>
        <v>4.3979318001498264E-8</v>
      </c>
      <c r="G818">
        <f>(G$7*EXP(-$B$1*G$7)-F$7*EXP(-$B$1*F$7))*EXP(-G$7*$A818)</f>
        <v>7.5409419695107577E-10</v>
      </c>
      <c r="H818">
        <f>(H$7*EXP(-$B$1*H$7)-G$7*EXP(-$B$1*G$7))*EXP(-H$7*$A818)</f>
        <v>1.292677894602812E-11</v>
      </c>
      <c r="I818">
        <f>(I$7*EXP(-$B$1*I$7)-H$7*EXP(-$B$1*H$7))*EXP(-I$7*$A818)</f>
        <v>2.2153326878643286E-13</v>
      </c>
      <c r="J818">
        <f>(J$7*EXP(-$B$1*J$7)-I$7*EXP(-$B$1*I$7))*EXP(-J$7*$A818)</f>
        <v>3.7954878684042599E-15</v>
      </c>
      <c r="K818" s="3">
        <f t="shared" si="1719"/>
        <v>-6.0053806899935059E-16</v>
      </c>
      <c r="L818" s="3">
        <v>0</v>
      </c>
      <c r="M818" s="4">
        <f t="shared" si="1720"/>
        <v>-7.3662253219181485E-4</v>
      </c>
      <c r="N818" s="3">
        <f t="shared" ref="N818:W818" si="1808">-N$7*EXP(-($B$1+$A818)*N$7)*(N$7-M$7)*($B$4+IF(N$6=1,1,0)*$B$3)</f>
        <v>-7.2596613753308939E-4</v>
      </c>
      <c r="O818" s="3">
        <f t="shared" si="1808"/>
        <v>-1.0348407837563214E-5</v>
      </c>
      <c r="P818" s="3">
        <f t="shared" si="1808"/>
        <v>-3.0048973044718103E-7</v>
      </c>
      <c r="Q818" s="3">
        <f t="shared" si="1808"/>
        <v>-7.3293425228401688E-9</v>
      </c>
      <c r="R818" s="3">
        <f t="shared" si="1808"/>
        <v>-1.6417870880670032E-10</v>
      </c>
      <c r="S818" s="3">
        <f t="shared" si="1808"/>
        <v>-3.4960236332496766E-12</v>
      </c>
      <c r="T818" s="3">
        <f t="shared" si="1808"/>
        <v>-7.1983403211912626E-14</v>
      </c>
      <c r="U818" s="3">
        <f t="shared" si="1808"/>
        <v>-1.4470636368273939E-15</v>
      </c>
      <c r="V818" s="3">
        <f t="shared" si="1808"/>
        <v>-2.8572789449062623E-17</v>
      </c>
      <c r="W818" s="3">
        <f t="shared" si="1808"/>
        <v>-5.5637123548602492E-19</v>
      </c>
      <c r="X818" s="8">
        <f t="shared" si="1722"/>
        <v>2.6797422095733682E-4</v>
      </c>
      <c r="Y818" s="8">
        <f t="shared" ref="Y818:AF818" si="1809">(-EXP(-$B$1*Y$7)+EXP(-$B$1*X$7))*EXP(-Y$7*$A818)</f>
        <v>2.6330547368594613E-4</v>
      </c>
      <c r="Z818" s="8">
        <f t="shared" si="1809"/>
        <v>4.5874066071861451E-6</v>
      </c>
      <c r="AA818" s="8">
        <f t="shared" si="1809"/>
        <v>7.9923516534089504E-8</v>
      </c>
      <c r="AB818" s="8">
        <f t="shared" si="1809"/>
        <v>1.3924574475627617E-9</v>
      </c>
      <c r="AC818" s="8">
        <f t="shared" si="1809"/>
        <v>2.4259915320992876E-11</v>
      </c>
      <c r="AD818" s="8">
        <f t="shared" si="1809"/>
        <v>4.2266533344475103E-13</v>
      </c>
      <c r="AE818" s="8">
        <f t="shared" si="1809"/>
        <v>7.363833786401389E-15</v>
      </c>
      <c r="AF818" s="8">
        <f t="shared" si="1809"/>
        <v>1.2829547100965347E-16</v>
      </c>
      <c r="AG818" s="3">
        <f t="shared" si="1724"/>
        <v>1.5013451724983748E-16</v>
      </c>
      <c r="AH818" s="9">
        <f t="shared" si="1725"/>
        <v>-3.2998460796958611E-2</v>
      </c>
      <c r="AI818" s="9">
        <f t="shared" si="1726"/>
        <v>0.13199384318783444</v>
      </c>
      <c r="AJ818" s="8">
        <f t="shared" si="1727"/>
        <v>-8.8427368248562044E-6</v>
      </c>
      <c r="AK818" s="7">
        <f t="shared" si="1728"/>
        <v>1.1698973602142992E-3</v>
      </c>
      <c r="AL818" s="7">
        <f t="shared" si="1729"/>
        <v>-7.3662253219181485E-4</v>
      </c>
      <c r="AM818" s="10">
        <f t="shared" si="1730"/>
        <v>4.244320911976282E-4</v>
      </c>
      <c r="AN818" s="8"/>
      <c r="AO818" s="10">
        <f>Fixing!B818</f>
        <v>4.2442618979530549E-4</v>
      </c>
      <c r="AP818" s="11">
        <f t="shared" si="1731"/>
        <v>-5.9014023227085648E-9</v>
      </c>
      <c r="AR818" t="str">
        <f t="shared" si="1732"/>
        <v>8.06999999999987 -0.000736622532191815 -8.8427368248562E-06 0.0011698973602143 0.000424432091197628</v>
      </c>
    </row>
    <row r="819" spans="1:44" x14ac:dyDescent="0.3">
      <c r="A819" s="4">
        <f t="shared" si="1733"/>
        <v>8.0799999999998722</v>
      </c>
      <c r="B819" s="4">
        <f t="shared" si="1718"/>
        <v>8.8182985903364434E-3</v>
      </c>
      <c r="C819">
        <f>(C$7*EXP(-$B$1*C$7)-B$7*EXP(-$B$1*B$7))*EXP(-C$7*$A819)</f>
        <v>8.6677400917336295E-3</v>
      </c>
      <c r="D819">
        <f>(D$7*EXP(-$B$1*D$7)-C$7*EXP(-$B$1*C$7))*EXP(-D$7*$A819)</f>
        <v>1.479885560213008E-4</v>
      </c>
      <c r="E819">
        <f>(E$7*EXP(-$B$1*E$7)-D$7*EXP(-$B$1*D$7))*EXP(-E$7*$A819)</f>
        <v>2.526085875090796E-6</v>
      </c>
      <c r="F819">
        <f>(F$7*EXP(-$B$1*F$7)-E$7*EXP(-$B$1*E$7))*EXP(-F$7*$A819)</f>
        <v>4.3108469158004519E-8</v>
      </c>
      <c r="G819">
        <f>(G$7*EXP(-$B$1*G$7)-F$7*EXP(-$B$1*F$7))*EXP(-G$7*$A819)</f>
        <v>7.3547554488943101E-10</v>
      </c>
      <c r="H819">
        <f>(H$7*EXP(-$B$1*H$7)-G$7*EXP(-$B$1*G$7))*EXP(-H$7*$A819)</f>
        <v>1.2544734891341867E-11</v>
      </c>
      <c r="I819">
        <f>(I$7*EXP(-$B$1*I$7)-H$7*EXP(-$B$1*H$7))*EXP(-I$7*$A819)</f>
        <v>2.1391372422142281E-13</v>
      </c>
      <c r="J819">
        <f>(J$7*EXP(-$B$1*J$7)-I$7*EXP(-$B$1*I$7))*EXP(-J$7*$A819)</f>
        <v>3.6466646603935792E-15</v>
      </c>
      <c r="K819" s="3">
        <f t="shared" si="1719"/>
        <v>-5.7411288170829017E-16</v>
      </c>
      <c r="L819" s="3">
        <v>0</v>
      </c>
      <c r="M819" s="4">
        <f t="shared" si="1720"/>
        <v>-7.347286972256864E-4</v>
      </c>
      <c r="N819" s="3">
        <f t="shared" ref="N819:W819" si="1810">-N$7*EXP(-($B$1+$A819)*N$7)*(N$7-M$7)*($B$4+IF(N$6=1,1,0)*$B$3)</f>
        <v>-7.241534889440807E-4</v>
      </c>
      <c r="O819" s="3">
        <f t="shared" si="1810"/>
        <v>-1.0271085101491741E-5</v>
      </c>
      <c r="P819" s="3">
        <f t="shared" si="1810"/>
        <v>-2.9675698706602658E-7</v>
      </c>
      <c r="Q819" s="3">
        <f t="shared" si="1810"/>
        <v>-7.2021948160239788E-9</v>
      </c>
      <c r="R819" s="3">
        <f t="shared" si="1810"/>
        <v>-1.6052593565655559E-10</v>
      </c>
      <c r="S819" s="3">
        <f t="shared" si="1810"/>
        <v>-3.4011928823971523E-12</v>
      </c>
      <c r="T819" s="3">
        <f t="shared" si="1810"/>
        <v>-6.9681550324390432E-14</v>
      </c>
      <c r="U819" s="3">
        <f t="shared" si="1810"/>
        <v>-1.3938036170789392E-15</v>
      </c>
      <c r="V819" s="3">
        <f t="shared" si="1810"/>
        <v>-2.7383888981319215E-17</v>
      </c>
      <c r="W819" s="3">
        <f t="shared" si="1810"/>
        <v>-5.3056143710921248E-19</v>
      </c>
      <c r="X819" s="8">
        <f t="shared" si="1722"/>
        <v>2.6661411587986384E-4</v>
      </c>
      <c r="Y819" s="8">
        <f t="shared" ref="Y819:AF819" si="1811">(-EXP(-$B$1*Y$7)+EXP(-$B$1*X$7))*EXP(-Y$7*$A819)</f>
        <v>2.6199223215725686E-4</v>
      </c>
      <c r="Z819" s="8">
        <f t="shared" si="1811"/>
        <v>4.5417611487844791E-6</v>
      </c>
      <c r="AA819" s="8">
        <f t="shared" si="1811"/>
        <v>7.8733610392794321E-8</v>
      </c>
      <c r="AB819" s="8">
        <f t="shared" si="1811"/>
        <v>1.3648849427371303E-9</v>
      </c>
      <c r="AC819" s="8">
        <f t="shared" si="1811"/>
        <v>2.3660935877532398E-11</v>
      </c>
      <c r="AD819" s="8">
        <f t="shared" si="1811"/>
        <v>4.1017368502724904E-13</v>
      </c>
      <c r="AE819" s="8">
        <f t="shared" si="1811"/>
        <v>7.1105577885696434E-15</v>
      </c>
      <c r="AF819" s="8">
        <f t="shared" si="1811"/>
        <v>1.232649336371482E-16</v>
      </c>
      <c r="AG819" s="3">
        <f t="shared" si="1724"/>
        <v>1.4352822042707249E-16</v>
      </c>
      <c r="AH819" s="9">
        <f t="shared" si="1725"/>
        <v>-3.2916067679276399E-2</v>
      </c>
      <c r="AI819" s="9">
        <f t="shared" si="1726"/>
        <v>0.1316642707171056</v>
      </c>
      <c r="AJ819" s="8">
        <f t="shared" si="1727"/>
        <v>-8.7758882825520382E-6</v>
      </c>
      <c r="AK819" s="7">
        <f t="shared" si="1728"/>
        <v>1.1610548528623282E-3</v>
      </c>
      <c r="AL819" s="7">
        <f t="shared" si="1729"/>
        <v>-7.347286972256864E-4</v>
      </c>
      <c r="AM819" s="10">
        <f t="shared" si="1730"/>
        <v>4.1755026735408975E-4</v>
      </c>
      <c r="AN819" s="8"/>
      <c r="AO819" s="10">
        <f>Fixing!B819</f>
        <v>4.1754441107377148E-4</v>
      </c>
      <c r="AP819" s="11">
        <f t="shared" si="1731"/>
        <v>-5.8562803182684274E-9</v>
      </c>
      <c r="AR819" t="str">
        <f t="shared" si="1732"/>
        <v>8.07999999999987 -0.000734728697225686 -8.77588828255204E-06 0.00116105485286233 0.00041755026735409</v>
      </c>
    </row>
    <row r="820" spans="1:44" x14ac:dyDescent="0.3">
      <c r="A820" s="4">
        <f t="shared" si="1733"/>
        <v>8.089999999999872</v>
      </c>
      <c r="B820" s="4">
        <f t="shared" si="1718"/>
        <v>8.7735570648797348E-3</v>
      </c>
      <c r="C820">
        <f>(C$7*EXP(-$B$1*C$7)-B$7*EXP(-$B$1*B$7))*EXP(-C$7*$A820)</f>
        <v>8.6245095576736892E-3</v>
      </c>
      <c r="D820">
        <f>(D$7*EXP(-$B$1*D$7)-C$7*EXP(-$B$1*C$7))*EXP(-D$7*$A820)</f>
        <v>1.4651604528566835E-4</v>
      </c>
      <c r="E820">
        <f>(E$7*EXP(-$B$1*E$7)-D$7*EXP(-$B$1*D$7))*EXP(-E$7*$A820)</f>
        <v>2.4884773560145969E-6</v>
      </c>
      <c r="F820">
        <f>(F$7*EXP(-$B$1*F$7)-E$7*EXP(-$B$1*E$7))*EXP(-F$7*$A820)</f>
        <v>4.2254864276961225E-8</v>
      </c>
      <c r="G820">
        <f>(G$7*EXP(-$B$1*G$7)-F$7*EXP(-$B$1*F$7))*EXP(-G$7*$A820)</f>
        <v>7.173165889850994E-10</v>
      </c>
      <c r="H820">
        <f>(H$7*EXP(-$B$1*H$7)-G$7*EXP(-$B$1*G$7))*EXP(-H$7*$A820)</f>
        <v>1.2173981944852873E-11</v>
      </c>
      <c r="I820">
        <f>(I$7*EXP(-$B$1*I$7)-H$7*EXP(-$B$1*H$7))*EXP(-I$7*$A820)</f>
        <v>2.0655625072003398E-13</v>
      </c>
      <c r="J820">
        <f>(J$7*EXP(-$B$1*J$7)-I$7*EXP(-$B$1*I$7))*EXP(-J$7*$A820)</f>
        <v>3.5036768938361469E-15</v>
      </c>
      <c r="K820" s="3">
        <f t="shared" si="1719"/>
        <v>-5.4885046920106874E-16</v>
      </c>
      <c r="L820" s="3">
        <v>0</v>
      </c>
      <c r="M820" s="4">
        <f t="shared" si="1720"/>
        <v>-7.3284001463099532E-4</v>
      </c>
      <c r="N820" s="3">
        <f t="shared" ref="N820:W820" si="1812">-N$7*EXP(-($B$1+$A820)*N$7)*(N$7-M$7)*($B$4+IF(N$6=1,1,0)*$B$3)</f>
        <v>-7.2234536631673519E-4</v>
      </c>
      <c r="O820" s="3">
        <f t="shared" si="1812"/>
        <v>-1.0194340116665427E-5</v>
      </c>
      <c r="P820" s="3">
        <f t="shared" si="1812"/>
        <v>-2.9307061256785794E-7</v>
      </c>
      <c r="Q820" s="3">
        <f t="shared" si="1812"/>
        <v>-7.0772528376613627E-9</v>
      </c>
      <c r="R820" s="3">
        <f t="shared" si="1812"/>
        <v>-1.5695443218981501E-10</v>
      </c>
      <c r="S820" s="3">
        <f t="shared" si="1812"/>
        <v>-3.3089344457651978E-12</v>
      </c>
      <c r="T820" s="3">
        <f t="shared" si="1812"/>
        <v>-6.7453305053059943E-14</v>
      </c>
      <c r="U820" s="3">
        <f t="shared" si="1812"/>
        <v>-1.342503863369527E-15</v>
      </c>
      <c r="V820" s="3">
        <f t="shared" si="1812"/>
        <v>-2.6244458108580536E-17</v>
      </c>
      <c r="W820" s="3">
        <f t="shared" si="1812"/>
        <v>-5.059489430676425E-19</v>
      </c>
      <c r="X820" s="8">
        <f t="shared" si="1722"/>
        <v>2.6526103307827372E-4</v>
      </c>
      <c r="Y820" s="8">
        <f t="shared" ref="Y820:AF820" si="1813">(-EXP(-$B$1*Y$7)+EXP(-$B$1*X$7))*EXP(-Y$7*$A820)</f>
        <v>2.6068554044801699E-4</v>
      </c>
      <c r="Z820" s="8">
        <f t="shared" si="1813"/>
        <v>4.4965698702825046E-6</v>
      </c>
      <c r="AA820" s="8">
        <f t="shared" si="1813"/>
        <v>7.7561419645997565E-8</v>
      </c>
      <c r="AB820" s="8">
        <f t="shared" si="1813"/>
        <v>1.3378584100873024E-9</v>
      </c>
      <c r="AC820" s="8">
        <f t="shared" si="1813"/>
        <v>2.3076745289224093E-11</v>
      </c>
      <c r="AD820" s="8">
        <f t="shared" si="1813"/>
        <v>3.9805122061382735E-13</v>
      </c>
      <c r="AE820" s="8">
        <f t="shared" si="1813"/>
        <v>6.8659931132552957E-15</v>
      </c>
      <c r="AF820" s="8">
        <f t="shared" si="1813"/>
        <v>1.1843164645638407E-16</v>
      </c>
      <c r="AG820" s="3">
        <f t="shared" si="1724"/>
        <v>1.3721261730026716E-16</v>
      </c>
      <c r="AH820" s="9">
        <f t="shared" si="1725"/>
        <v>-3.2833880287124327E-2</v>
      </c>
      <c r="AI820" s="9">
        <f t="shared" si="1726"/>
        <v>0.13133552114849731</v>
      </c>
      <c r="AJ820" s="8">
        <f t="shared" si="1727"/>
        <v>-8.709549004930966E-6</v>
      </c>
      <c r="AK820" s="7">
        <f t="shared" si="1728"/>
        <v>1.1522796894420603E-3</v>
      </c>
      <c r="AL820" s="7">
        <f t="shared" si="1729"/>
        <v>-7.3284001463099532E-4</v>
      </c>
      <c r="AM820" s="10">
        <f t="shared" si="1730"/>
        <v>4.1073012580613406E-4</v>
      </c>
      <c r="AN820" s="8"/>
      <c r="AO820" s="10">
        <f>Fixing!B820</f>
        <v>4.1072431429699561E-4</v>
      </c>
      <c r="AP820" s="11">
        <f t="shared" si="1731"/>
        <v>-5.8115091384493799E-9</v>
      </c>
      <c r="AR820" t="str">
        <f t="shared" si="1732"/>
        <v>8.08999999999987 -0.000732840014630995 -8.70954900493097E-06 0.00115227968944206 0.000410730125806134</v>
      </c>
    </row>
    <row r="821" spans="1:44" x14ac:dyDescent="0.3">
      <c r="A821" s="4">
        <f t="shared" si="1733"/>
        <v>8.0999999999998717</v>
      </c>
      <c r="B821" s="4">
        <f t="shared" si="1718"/>
        <v>8.7290463816177485E-3</v>
      </c>
      <c r="C821">
        <f>(C$7*EXP(-$B$1*C$7)-B$7*EXP(-$B$1*B$7))*EXP(-C$7*$A821)</f>
        <v>8.5814946368018806E-3</v>
      </c>
      <c r="D821">
        <f>(D$7*EXP(-$B$1*D$7)-C$7*EXP(-$B$1*C$7))*EXP(-D$7*$A821)</f>
        <v>1.4505818627666157E-4</v>
      </c>
      <c r="E821">
        <f>(E$7*EXP(-$B$1*E$7)-D$7*EXP(-$B$1*D$7))*EXP(-E$7*$A821)</f>
        <v>2.4514287548418434E-6</v>
      </c>
      <c r="F821">
        <f>(F$7*EXP(-$B$1*F$7)-E$7*EXP(-$B$1*E$7))*EXP(-F$7*$A821)</f>
        <v>4.1418161905034417E-8</v>
      </c>
      <c r="G821">
        <f>(G$7*EXP(-$B$1*G$7)-F$7*EXP(-$B$1*F$7))*EXP(-G$7*$A821)</f>
        <v>6.9960597929952196E-10</v>
      </c>
      <c r="H821">
        <f>(H$7*EXP(-$B$1*H$7)-G$7*EXP(-$B$1*G$7))*EXP(-H$7*$A821)</f>
        <v>1.1814186403882681E-11</v>
      </c>
      <c r="I821">
        <f>(I$7*EXP(-$B$1*I$7)-H$7*EXP(-$B$1*H$7))*EXP(-I$7*$A821)</f>
        <v>1.9945183445712064E-13</v>
      </c>
      <c r="J821">
        <f>(J$7*EXP(-$B$1*J$7)-I$7*EXP(-$B$1*I$7))*EXP(-J$7*$A821)</f>
        <v>3.3662957577997887E-15</v>
      </c>
      <c r="K821" s="3">
        <f t="shared" si="1719"/>
        <v>-5.2469966645913993E-16</v>
      </c>
      <c r="L821" s="3">
        <v>0</v>
      </c>
      <c r="M821" s="4">
        <f t="shared" si="1720"/>
        <v>-7.3095646817389532E-4</v>
      </c>
      <c r="N821" s="3">
        <f t="shared" ref="N821:W821" si="1814">-N$7*EXP(-($B$1+$A821)*N$7)*(N$7-M$7)*($B$4+IF(N$6=1,1,0)*$B$3)</f>
        <v>-7.2054175835028047E-4</v>
      </c>
      <c r="O821" s="3">
        <f t="shared" si="1814"/>
        <v>-1.011816856615865E-5</v>
      </c>
      <c r="P821" s="3">
        <f t="shared" si="1814"/>
        <v>-2.8943003094915984E-7</v>
      </c>
      <c r="Q821" s="3">
        <f t="shared" si="1814"/>
        <v>-6.9544783232949198E-9</v>
      </c>
      <c r="R821" s="3">
        <f t="shared" si="1814"/>
        <v>-1.5346239025656966E-10</v>
      </c>
      <c r="S821" s="3">
        <f t="shared" si="1814"/>
        <v>-3.219178548514006E-12</v>
      </c>
      <c r="T821" s="3">
        <f t="shared" si="1814"/>
        <v>-6.529631360668158E-14</v>
      </c>
      <c r="U821" s="3">
        <f t="shared" si="1814"/>
        <v>-1.2930922269661635E-15</v>
      </c>
      <c r="V821" s="3">
        <f t="shared" si="1814"/>
        <v>-2.5152438424027388E-17</v>
      </c>
      <c r="W821" s="3">
        <f t="shared" si="1814"/>
        <v>-4.8247821097968698E-19</v>
      </c>
      <c r="X821" s="8">
        <f t="shared" si="1722"/>
        <v>2.6391493509110515E-4</v>
      </c>
      <c r="Y821" s="8">
        <f t="shared" ref="Y821:AF821" si="1815">(-EXP(-$B$1*Y$7)+EXP(-$B$1*X$7))*EXP(-Y$7*$A821)</f>
        <v>2.5938536589086567E-4</v>
      </c>
      <c r="Z821" s="8">
        <f t="shared" si="1815"/>
        <v>4.451828252514713E-6</v>
      </c>
      <c r="AA821" s="8">
        <f t="shared" si="1815"/>
        <v>7.6406680545835834E-8</v>
      </c>
      <c r="AB821" s="8">
        <f t="shared" si="1815"/>
        <v>1.3113670386398595E-9</v>
      </c>
      <c r="AC821" s="8">
        <f t="shared" si="1815"/>
        <v>2.2506978417933423E-11</v>
      </c>
      <c r="AD821" s="8">
        <f t="shared" si="1815"/>
        <v>3.8628702916822158E-13</v>
      </c>
      <c r="AE821" s="8">
        <f t="shared" si="1815"/>
        <v>6.6298401381464637E-15</v>
      </c>
      <c r="AF821" s="8">
        <f t="shared" si="1815"/>
        <v>1.1378787517671558E-16</v>
      </c>
      <c r="AG821" s="3">
        <f t="shared" si="1724"/>
        <v>1.3117491661478496E-16</v>
      </c>
      <c r="AH821" s="9">
        <f t="shared" si="1725"/>
        <v>-3.2751898106830934E-2</v>
      </c>
      <c r="AI821" s="9">
        <f t="shared" si="1726"/>
        <v>0.13100759242732374</v>
      </c>
      <c r="AJ821" s="8">
        <f t="shared" si="1727"/>
        <v>-8.6437150629747762E-6</v>
      </c>
      <c r="AK821" s="7">
        <f t="shared" si="1728"/>
        <v>1.143571350642183E-3</v>
      </c>
      <c r="AL821" s="7">
        <f t="shared" si="1729"/>
        <v>-7.3095646817389532E-4</v>
      </c>
      <c r="AM821" s="10">
        <f t="shared" si="1730"/>
        <v>4.0397116740531285E-4</v>
      </c>
      <c r="AN821" s="8"/>
      <c r="AO821" s="10">
        <f>Fixing!B821</f>
        <v>4.0396540031844885E-4</v>
      </c>
      <c r="AP821" s="11">
        <f t="shared" si="1731"/>
        <v>-5.7670868639967364E-9</v>
      </c>
      <c r="AR821" t="str">
        <f t="shared" si="1732"/>
        <v>8.09999999999987 -0.000730956468173895 -8.64371506297478E-06 0.00114357135064218 0.000403971167405313</v>
      </c>
    </row>
    <row r="822" spans="1:44" x14ac:dyDescent="0.3">
      <c r="A822" s="4">
        <f t="shared" si="1733"/>
        <v>8.1099999999998715</v>
      </c>
      <c r="B822" s="4">
        <f t="shared" si="1718"/>
        <v>8.6847653107059407E-3</v>
      </c>
      <c r="C822">
        <f>(C$7*EXP(-$B$1*C$7)-B$7*EXP(-$B$1*B$7))*EXP(-C$7*$A822)</f>
        <v>8.538694253742948E-3</v>
      </c>
      <c r="D822">
        <f>(D$7*EXP(-$B$1*D$7)-C$7*EXP(-$B$1*C$7))*EXP(-D$7*$A822)</f>
        <v>1.4361483320716466E-4</v>
      </c>
      <c r="E822">
        <f>(E$7*EXP(-$B$1*E$7)-D$7*EXP(-$B$1*D$7))*EXP(-E$7*$A822)</f>
        <v>2.4149317354809677E-6</v>
      </c>
      <c r="F822">
        <f>(F$7*EXP(-$B$1*F$7)-E$7*EXP(-$B$1*E$7))*EXP(-F$7*$A822)</f>
        <v>4.0598027350119146E-8</v>
      </c>
      <c r="G822">
        <f>(G$7*EXP(-$B$1*G$7)-F$7*EXP(-$B$1*F$7))*EXP(-G$7*$A822)</f>
        <v>6.8233264612511324E-10</v>
      </c>
      <c r="H822">
        <f>(H$7*EXP(-$B$1*H$7)-G$7*EXP(-$B$1*G$7))*EXP(-H$7*$A822)</f>
        <v>1.1465024428157447E-11</v>
      </c>
      <c r="I822">
        <f>(I$7*EXP(-$B$1*I$7)-H$7*EXP(-$B$1*H$7))*EXP(-I$7*$A822)</f>
        <v>1.9259177163430319E-13</v>
      </c>
      <c r="J822">
        <f>(J$7*EXP(-$B$1*J$7)-I$7*EXP(-$B$1*I$7))*EXP(-J$7*$A822)</f>
        <v>3.234301413157306E-15</v>
      </c>
      <c r="K822" s="3">
        <f t="shared" si="1719"/>
        <v>-5.0161155985360437E-16</v>
      </c>
      <c r="L822" s="3">
        <v>0</v>
      </c>
      <c r="M822" s="4">
        <f t="shared" si="1720"/>
        <v>-7.2907804168887401E-4</v>
      </c>
      <c r="N822" s="3">
        <f t="shared" ref="N822:W822" si="1816">-N$7*EXP(-($B$1+$A822)*N$7)*(N$7-M$7)*($B$4+IF(N$6=1,1,0)*$B$3)</f>
        <v>-7.1874265377216094E-4</v>
      </c>
      <c r="O822" s="3">
        <f t="shared" si="1816"/>
        <v>-1.0042566165301605E-5</v>
      </c>
      <c r="P822" s="3">
        <f t="shared" si="1816"/>
        <v>-2.8583467336164704E-7</v>
      </c>
      <c r="Q822" s="3">
        <f t="shared" si="1816"/>
        <v>-6.8338336722700539E-9</v>
      </c>
      <c r="R822" s="3">
        <f t="shared" si="1816"/>
        <v>-1.5004804193600746E-10</v>
      </c>
      <c r="S822" s="3">
        <f t="shared" si="1816"/>
        <v>-3.1318573084684534E-12</v>
      </c>
      <c r="T822" s="3">
        <f t="shared" si="1816"/>
        <v>-6.3208297462493208E-14</v>
      </c>
      <c r="U822" s="3">
        <f t="shared" si="1816"/>
        <v>-1.2454992146119974E-15</v>
      </c>
      <c r="V822" s="3">
        <f t="shared" si="1816"/>
        <v>-2.4105857170190637E-17</v>
      </c>
      <c r="W822" s="3">
        <f t="shared" si="1816"/>
        <v>-4.6009627504852272E-19</v>
      </c>
      <c r="X822" s="8">
        <f t="shared" si="1722"/>
        <v>2.6257578466894221E-4</v>
      </c>
      <c r="Y822" s="8">
        <f t="shared" ref="Y822:AF822" si="1817">(-EXP(-$B$1*Y$7)+EXP(-$B$1*X$7))*EXP(-Y$7*$A822)</f>
        <v>2.5809167598137125E-4</v>
      </c>
      <c r="Z822" s="8">
        <f t="shared" si="1817"/>
        <v>4.4075318212820423E-6</v>
      </c>
      <c r="AA822" s="8">
        <f t="shared" si="1817"/>
        <v>7.5269133271139895E-8</v>
      </c>
      <c r="AB822" s="8">
        <f t="shared" si="1817"/>
        <v>1.2854002314929993E-9</v>
      </c>
      <c r="AC822" s="8">
        <f t="shared" si="1817"/>
        <v>2.1951279140818259E-11</v>
      </c>
      <c r="AD822" s="8">
        <f t="shared" si="1817"/>
        <v>3.7487052212402251E-13</v>
      </c>
      <c r="AE822" s="8">
        <f t="shared" si="1817"/>
        <v>6.4018095463160368E-15</v>
      </c>
      <c r="AF822" s="8">
        <f t="shared" si="1817"/>
        <v>1.0932618877337119E-16</v>
      </c>
      <c r="AG822" s="3">
        <f t="shared" si="1724"/>
        <v>1.2540288996340107E-16</v>
      </c>
      <c r="AH822" s="9">
        <f t="shared" si="1725"/>
        <v>-3.2670120626007319E-2</v>
      </c>
      <c r="AI822" s="9">
        <f t="shared" si="1726"/>
        <v>0.13068048250402928</v>
      </c>
      <c r="AJ822" s="8">
        <f t="shared" si="1727"/>
        <v>-8.5783825586028651E-6</v>
      </c>
      <c r="AK822" s="7">
        <f t="shared" si="1728"/>
        <v>1.134929321237308E-3</v>
      </c>
      <c r="AL822" s="7">
        <f t="shared" si="1729"/>
        <v>-7.2907804168887401E-4</v>
      </c>
      <c r="AM822" s="10">
        <f t="shared" si="1730"/>
        <v>3.9727289698983121E-4</v>
      </c>
      <c r="AN822" s="8"/>
      <c r="AO822" s="10">
        <f>Fixing!B822</f>
        <v>3.9726717398137442E-4</v>
      </c>
      <c r="AP822" s="11">
        <f t="shared" si="1731"/>
        <v>-5.7230084567856318E-9</v>
      </c>
      <c r="AR822" t="str">
        <f t="shared" si="1732"/>
        <v>8.10999999999987 -0.000729078041688874 -8.57838255860287E-06 0.00113492932123731 0.000397272896989831</v>
      </c>
    </row>
    <row r="823" spans="1:44" x14ac:dyDescent="0.3">
      <c r="A823" s="4">
        <f t="shared" si="1733"/>
        <v>8.1199999999998713</v>
      </c>
      <c r="B823" s="4">
        <f t="shared" si="1718"/>
        <v>8.640712629244816E-3</v>
      </c>
      <c r="C823">
        <f>(C$7*EXP(-$B$1*C$7)-B$7*EXP(-$B$1*B$7))*EXP(-C$7*$A823)</f>
        <v>8.4961073384850812E-3</v>
      </c>
      <c r="D823">
        <f>(D$7*EXP(-$B$1*D$7)-C$7*EXP(-$B$1*C$7))*EXP(-D$7*$A823)</f>
        <v>1.4218584174066788E-4</v>
      </c>
      <c r="E823">
        <f>(E$7*EXP(-$B$1*E$7)-D$7*EXP(-$B$1*D$7))*EXP(-E$7*$A823)</f>
        <v>2.3789780859486447E-6</v>
      </c>
      <c r="F823">
        <f>(F$7*EXP(-$B$1*F$7)-E$7*EXP(-$B$1*E$7))*EXP(-F$7*$A823)</f>
        <v>3.9794132547458174E-8</v>
      </c>
      <c r="G823">
        <f>(G$7*EXP(-$B$1*G$7)-F$7*EXP(-$B$1*F$7))*EXP(-G$7*$A823)</f>
        <v>6.6548579306634458E-10</v>
      </c>
      <c r="H823">
        <f>(H$7*EXP(-$B$1*H$7)-G$7*EXP(-$B$1*G$7))*EXP(-H$7*$A823)</f>
        <v>1.112618174832992E-11</v>
      </c>
      <c r="I823">
        <f>(I$7*EXP(-$B$1*I$7)-H$7*EXP(-$B$1*H$7))*EXP(-I$7*$A823)</f>
        <v>1.8596765781672347E-13</v>
      </c>
      <c r="J823">
        <f>(J$7*EXP(-$B$1*J$7)-I$7*EXP(-$B$1*I$7))*EXP(-J$7*$A823)</f>
        <v>3.1074826407969772E-15</v>
      </c>
      <c r="K823" s="3">
        <f t="shared" si="1719"/>
        <v>-4.7953938807842201E-16</v>
      </c>
      <c r="L823" s="3">
        <v>0</v>
      </c>
      <c r="M823" s="4">
        <f t="shared" si="1720"/>
        <v>-7.2720471907833969E-4</v>
      </c>
      <c r="N823" s="3">
        <f t="shared" ref="N823:W823" si="1818">-N$7*EXP(-($B$1+$A823)*N$7)*(N$7-M$7)*($B$4+IF(N$6=1,1,0)*$B$3)</f>
        <v>-7.1694804133796725E-4</v>
      </c>
      <c r="O823" s="3">
        <f t="shared" si="1818"/>
        <v>-9.9675286614392928E-6</v>
      </c>
      <c r="P823" s="3">
        <f t="shared" si="1818"/>
        <v>-2.822839780233826E-7</v>
      </c>
      <c r="Q823" s="3">
        <f t="shared" si="1818"/>
        <v>-6.7152819362194256E-9</v>
      </c>
      <c r="R823" s="3">
        <f t="shared" si="1818"/>
        <v>-1.4670965864136933E-10</v>
      </c>
      <c r="S823" s="3">
        <f t="shared" si="1818"/>
        <v>-3.0469046847789617E-12</v>
      </c>
      <c r="T823" s="3">
        <f t="shared" si="1818"/>
        <v>-6.1187050959308671E-14</v>
      </c>
      <c r="U823" s="3">
        <f t="shared" si="1818"/>
        <v>-1.1996578907899419E-15</v>
      </c>
      <c r="V823" s="3">
        <f t="shared" si="1818"/>
        <v>-2.310282367512053E-17</v>
      </c>
      <c r="W823" s="3">
        <f t="shared" si="1818"/>
        <v>-4.3875262653558106E-19</v>
      </c>
      <c r="X823" s="8">
        <f t="shared" si="1722"/>
        <v>2.612435447730918E-4</v>
      </c>
      <c r="Y823" s="8">
        <f t="shared" ref="Y823:AF823" si="1819">(-EXP(-$B$1*Y$7)+EXP(-$B$1*X$7))*EXP(-Y$7*$A823)</f>
        <v>2.5680443837721871E-4</v>
      </c>
      <c r="Z823" s="8">
        <f t="shared" si="1819"/>
        <v>4.3636761469044541E-6</v>
      </c>
      <c r="AA823" s="8">
        <f t="shared" si="1819"/>
        <v>7.4148521868973993E-8</v>
      </c>
      <c r="AB823" s="8">
        <f t="shared" si="1819"/>
        <v>1.2599476015776345E-9</v>
      </c>
      <c r="AC823" s="8">
        <f t="shared" si="1819"/>
        <v>2.1409300127740862E-11</v>
      </c>
      <c r="AD823" s="8">
        <f t="shared" si="1819"/>
        <v>3.6379142385425441E-13</v>
      </c>
      <c r="AE823" s="8">
        <f t="shared" si="1819"/>
        <v>6.1816219717721588E-15</v>
      </c>
      <c r="AF823" s="8">
        <f t="shared" si="1819"/>
        <v>1.0503944759622841E-16</v>
      </c>
      <c r="AG823" s="3">
        <f t="shared" si="1724"/>
        <v>1.1988484701960536E-16</v>
      </c>
      <c r="AH823" s="9">
        <f t="shared" si="1725"/>
        <v>-3.2588547333543966E-2</v>
      </c>
      <c r="AI823" s="9">
        <f t="shared" si="1726"/>
        <v>0.13035418933417586</v>
      </c>
      <c r="AJ823" s="8">
        <f t="shared" si="1727"/>
        <v>-8.5135476244207143E-6</v>
      </c>
      <c r="AK823" s="7">
        <f t="shared" si="1728"/>
        <v>1.1263530900547834E-3</v>
      </c>
      <c r="AL823" s="7">
        <f t="shared" si="1729"/>
        <v>-7.2720471907833969E-4</v>
      </c>
      <c r="AM823" s="10">
        <f t="shared" si="1730"/>
        <v>3.906348233520229E-4</v>
      </c>
      <c r="AN823" s="8"/>
      <c r="AO823" s="10">
        <f>Fixing!B823</f>
        <v>3.906291440814019E-4</v>
      </c>
      <c r="AP823" s="11">
        <f t="shared" si="1731"/>
        <v>-5.6792706210040921E-9</v>
      </c>
      <c r="AR823" t="str">
        <f t="shared" si="1732"/>
        <v>8.11999999999987 -0.00072720471907834 -8.51354762442071E-06 0.00112635309005478 0.000390634823352023</v>
      </c>
    </row>
    <row r="824" spans="1:44" x14ac:dyDescent="0.3">
      <c r="A824" s="4">
        <f t="shared" si="1733"/>
        <v>8.1299999999998711</v>
      </c>
      <c r="B824" s="4">
        <f t="shared" si="1718"/>
        <v>8.5968871212368098E-3</v>
      </c>
      <c r="C824">
        <f>(C$7*EXP(-$B$1*C$7)-B$7*EXP(-$B$1*B$7))*EXP(-C$7*$A824)</f>
        <v>8.4537328263531841E-3</v>
      </c>
      <c r="D824">
        <f>(D$7*EXP(-$B$1*D$7)-C$7*EXP(-$B$1*C$7))*EXP(-D$7*$A824)</f>
        <v>1.407710689768338E-4</v>
      </c>
      <c r="E824">
        <f>(E$7*EXP(-$B$1*E$7)-D$7*EXP(-$B$1*D$7))*EXP(-E$7*$A824)</f>
        <v>2.3435597165220538E-6</v>
      </c>
      <c r="F824">
        <f>(F$7*EXP(-$B$1*F$7)-E$7*EXP(-$B$1*E$7))*EXP(-F$7*$A824)</f>
        <v>3.9006155928411682E-8</v>
      </c>
      <c r="G824">
        <f>(G$7*EXP(-$B$1*G$7)-F$7*EXP(-$B$1*F$7))*EXP(-G$7*$A824)</f>
        <v>6.490548902916426E-10</v>
      </c>
      <c r="H824">
        <f>(H$7*EXP(-$B$1*H$7)-G$7*EXP(-$B$1*G$7))*EXP(-H$7*$A824)</f>
        <v>1.0797353383115728E-11</v>
      </c>
      <c r="I824">
        <f>(I$7*EXP(-$B$1*I$7)-H$7*EXP(-$B$1*H$7))*EXP(-I$7*$A824)</f>
        <v>1.7957137763656194E-13</v>
      </c>
      <c r="J824">
        <f>(J$7*EXP(-$B$1*J$7)-I$7*EXP(-$B$1*I$7))*EXP(-J$7*$A824)</f>
        <v>2.9856365036269103E-15</v>
      </c>
      <c r="K824" s="3">
        <f t="shared" si="1719"/>
        <v>-4.5843844744275601E-16</v>
      </c>
      <c r="L824" s="3">
        <v>0</v>
      </c>
      <c r="M824" s="4">
        <f t="shared" si="1720"/>
        <v>-7.2533648431221201E-4</v>
      </c>
      <c r="N824" s="3">
        <f t="shared" ref="N824:W824" si="1820">-N$7*EXP(-($B$1+$A824)*N$7)*(N$7-M$7)*($B$4+IF(N$6=1,1,0)*$B$3)</f>
        <v>-7.1515790983136564E-4</v>
      </c>
      <c r="O824" s="3">
        <f t="shared" si="1820"/>
        <v>-9.8930518336923472E-6</v>
      </c>
      <c r="P824" s="3">
        <f t="shared" si="1820"/>
        <v>-2.7877739013099552E-7</v>
      </c>
      <c r="Q824" s="3">
        <f t="shared" si="1820"/>
        <v>-6.5987868077472991E-9</v>
      </c>
      <c r="R824" s="3">
        <f t="shared" si="1820"/>
        <v>-1.4344555024481078E-10</v>
      </c>
      <c r="S824" s="3">
        <f t="shared" si="1820"/>
        <v>-2.964256427974975E-12</v>
      </c>
      <c r="T824" s="3">
        <f t="shared" si="1820"/>
        <v>-5.9230438967582809E-14</v>
      </c>
      <c r="U824" s="3">
        <f t="shared" si="1820"/>
        <v>-1.1555037835836096E-15</v>
      </c>
      <c r="V824" s="3">
        <f t="shared" si="1820"/>
        <v>-2.2141525936847033E-17</v>
      </c>
      <c r="W824" s="3">
        <f t="shared" si="1820"/>
        <v>-4.1839909977877812E-19</v>
      </c>
      <c r="X824" s="8">
        <f t="shared" si="1722"/>
        <v>2.5991817857427027E-4</v>
      </c>
      <c r="Y824" s="8">
        <f t="shared" ref="Y824:AF824" si="1821">(-EXP(-$B$1*Y$7)+EXP(-$B$1*X$7))*EXP(-Y$7*$A824)</f>
        <v>2.5552362089740084E-4</v>
      </c>
      <c r="Z824" s="8">
        <f t="shared" si="1821"/>
        <v>4.3202568437779669E-6</v>
      </c>
      <c r="AA824" s="8">
        <f t="shared" si="1821"/>
        <v>7.3044594197045168E-8</v>
      </c>
      <c r="AB824" s="8">
        <f t="shared" si="1821"/>
        <v>1.2349989675024261E-9</v>
      </c>
      <c r="AC824" s="8">
        <f t="shared" si="1821"/>
        <v>2.0880702624175137E-11</v>
      </c>
      <c r="AD824" s="8">
        <f t="shared" si="1821"/>
        <v>3.5303976242261428E-13</v>
      </c>
      <c r="AE824" s="8">
        <f t="shared" si="1821"/>
        <v>5.9690076571999729E-15</v>
      </c>
      <c r="AF824" s="8">
        <f t="shared" si="1821"/>
        <v>1.0092079194485023E-16</v>
      </c>
      <c r="AG824" s="3">
        <f t="shared" si="1724"/>
        <v>1.1460961186068898E-16</v>
      </c>
      <c r="AH824" s="9">
        <f t="shared" si="1725"/>
        <v>-3.2507177719607531E-2</v>
      </c>
      <c r="AI824" s="9">
        <f t="shared" si="1726"/>
        <v>0.13002871087843013</v>
      </c>
      <c r="AJ824" s="8">
        <f t="shared" si="1727"/>
        <v>-8.44920642347049E-6</v>
      </c>
      <c r="AK824" s="7">
        <f t="shared" si="1728"/>
        <v>1.1178421499418007E-3</v>
      </c>
      <c r="AL824" s="7">
        <f t="shared" si="1729"/>
        <v>-7.2533648431221201E-4</v>
      </c>
      <c r="AM824" s="10">
        <f t="shared" si="1730"/>
        <v>3.8405645920611814E-4</v>
      </c>
      <c r="AN824" s="8"/>
      <c r="AO824" s="10">
        <f>Fixing!B824</f>
        <v>3.8405082333333091E-4</v>
      </c>
      <c r="AP824" s="11">
        <f t="shared" si="1731"/>
        <v>-5.6358727872291361E-9</v>
      </c>
      <c r="AR824" t="str">
        <f t="shared" si="1732"/>
        <v>8.12999999999987 -0.000725336484312212 -8.44920642347049E-06 0.0011178421499418 0.000384056459206118</v>
      </c>
    </row>
    <row r="825" spans="1:44" x14ac:dyDescent="0.3">
      <c r="A825" s="4">
        <f t="shared" si="1733"/>
        <v>8.1399999999998709</v>
      </c>
      <c r="B825" s="4">
        <f t="shared" si="1718"/>
        <v>8.5532875775433965E-3</v>
      </c>
      <c r="C825">
        <f>(C$7*EXP(-$B$1*C$7)-B$7*EXP(-$B$1*B$7))*EXP(-C$7*$A825)</f>
        <v>8.411569657982244E-3</v>
      </c>
      <c r="D825">
        <f>(D$7*EXP(-$B$1*D$7)-C$7*EXP(-$B$1*C$7))*EXP(-D$7*$A825)</f>
        <v>1.3937037343720701E-4</v>
      </c>
      <c r="E825">
        <f>(E$7*EXP(-$B$1*E$7)-D$7*EXP(-$B$1*D$7))*EXP(-E$7*$A825)</f>
        <v>2.3086686579186472E-6</v>
      </c>
      <c r="F825">
        <f>(F$7*EXP(-$B$1*F$7)-E$7*EXP(-$B$1*E$7))*EXP(-F$7*$A825)</f>
        <v>3.8233782291825581E-8</v>
      </c>
      <c r="G825">
        <f>(G$7*EXP(-$B$1*G$7)-F$7*EXP(-$B$1*F$7))*EXP(-G$7*$A825)</f>
        <v>6.3302966795189978E-10</v>
      </c>
      <c r="H825">
        <f>(H$7*EXP(-$B$1*H$7)-G$7*EXP(-$B$1*G$7))*EXP(-H$7*$A825)</f>
        <v>1.0478243364789557E-11</v>
      </c>
      <c r="I825">
        <f>(I$7*EXP(-$B$1*I$7)-H$7*EXP(-$B$1*H$7))*EXP(-I$7*$A825)</f>
        <v>1.7339509485069764E-13</v>
      </c>
      <c r="J825">
        <f>(J$7*EXP(-$B$1*J$7)-I$7*EXP(-$B$1*I$7))*EXP(-J$7*$A825)</f>
        <v>2.8685680218324051E-15</v>
      </c>
      <c r="K825" s="3">
        <f t="shared" si="1719"/>
        <v>-4.3826600133074987E-16</v>
      </c>
      <c r="L825" s="3">
        <v>0</v>
      </c>
      <c r="M825" s="4">
        <f t="shared" si="1720"/>
        <v>-7.2347332142751576E-4</v>
      </c>
      <c r="N825" s="3">
        <f t="shared" ref="N825:W825" si="1822">-N$7*EXP(-($B$1+$A825)*N$7)*(N$7-M$7)*($B$4+IF(N$6=1,1,0)*$B$3)</f>
        <v>-7.1337224806402851E-4</v>
      </c>
      <c r="O825" s="3">
        <f t="shared" si="1822"/>
        <v>-9.8191314927195842E-6</v>
      </c>
      <c r="P825" s="3">
        <f t="shared" si="1822"/>
        <v>-2.7531436177299299E-7</v>
      </c>
      <c r="Q825" s="3">
        <f t="shared" si="1822"/>
        <v>-6.4843126093100865E-9</v>
      </c>
      <c r="R825" s="3">
        <f t="shared" si="1822"/>
        <v>-1.4025406422174251E-10</v>
      </c>
      <c r="S825" s="3">
        <f t="shared" si="1822"/>
        <v>-2.8838500313731892E-12</v>
      </c>
      <c r="T825" s="3">
        <f t="shared" si="1822"/>
        <v>-5.7336394633983229E-14</v>
      </c>
      <c r="U825" s="3">
        <f t="shared" si="1822"/>
        <v>-1.1129747940030237E-15</v>
      </c>
      <c r="V825" s="3">
        <f t="shared" si="1822"/>
        <v>-2.1220227349959015E-17</v>
      </c>
      <c r="W825" s="3">
        <f t="shared" si="1822"/>
        <v>-3.989897634983057E-19</v>
      </c>
      <c r="X825" s="8">
        <f t="shared" si="1722"/>
        <v>2.5859964945129893E-4</v>
      </c>
      <c r="Y825" s="8">
        <f t="shared" ref="Y825:AF825" si="1823">(-EXP(-$B$1*Y$7)+EXP(-$B$1*X$7))*EXP(-Y$7*$A825)</f>
        <v>2.5424919152141397E-4</v>
      </c>
      <c r="Z825" s="8">
        <f t="shared" si="1823"/>
        <v>4.2772695699360821E-6</v>
      </c>
      <c r="AA825" s="8">
        <f t="shared" si="1823"/>
        <v>7.1957101866969862E-8</v>
      </c>
      <c r="AB825" s="8">
        <f t="shared" si="1823"/>
        <v>1.2105443494810914E-9</v>
      </c>
      <c r="AC825" s="8">
        <f t="shared" si="1823"/>
        <v>2.0365156239473988E-11</v>
      </c>
      <c r="AD825" s="8">
        <f t="shared" si="1823"/>
        <v>3.4260586060805328E-13</v>
      </c>
      <c r="AE825" s="8">
        <f t="shared" si="1823"/>
        <v>5.7637061234752019E-15</v>
      </c>
      <c r="AF825" s="8">
        <f t="shared" si="1823"/>
        <v>9.6963631091501033E-17</v>
      </c>
      <c r="AG825" s="3">
        <f t="shared" si="1724"/>
        <v>1.0956650033268744E-16</v>
      </c>
      <c r="AH825" s="9">
        <f t="shared" si="1725"/>
        <v>-3.2426011275637663E-2</v>
      </c>
      <c r="AI825" s="9">
        <f t="shared" si="1726"/>
        <v>0.12970404510255065</v>
      </c>
      <c r="AJ825" s="8">
        <f t="shared" si="1727"/>
        <v>-8.3853551489837658E-6</v>
      </c>
      <c r="AK825" s="7">
        <f t="shared" si="1728"/>
        <v>1.1093959977327749E-3</v>
      </c>
      <c r="AL825" s="7">
        <f t="shared" si="1729"/>
        <v>-7.2347332142751576E-4</v>
      </c>
      <c r="AM825" s="10">
        <f t="shared" si="1730"/>
        <v>3.7753732115627524E-4</v>
      </c>
      <c r="AN825" s="8"/>
      <c r="AO825" s="10">
        <f>Fixing!B825</f>
        <v>3.7753172834409555E-4</v>
      </c>
      <c r="AP825" s="11">
        <f t="shared" si="1731"/>
        <v>-5.5928121796863621E-9</v>
      </c>
      <c r="AR825" t="str">
        <f t="shared" si="1732"/>
        <v>8.13999999999987 -0.000723473321427516 -8.38535514898377E-06 0.00110939599773277 0.000377537321156275</v>
      </c>
    </row>
    <row r="826" spans="1:44" x14ac:dyDescent="0.3">
      <c r="A826" s="4">
        <f t="shared" si="1733"/>
        <v>8.1499999999998707</v>
      </c>
      <c r="B826" s="4">
        <f t="shared" si="1718"/>
        <v>8.5099127958425478E-3</v>
      </c>
      <c r="C826">
        <f>(C$7*EXP(-$B$1*C$7)-B$7*EXP(-$B$1*B$7))*EXP(-C$7*$A826)</f>
        <v>8.3696167792908557E-3</v>
      </c>
      <c r="D826">
        <f>(D$7*EXP(-$B$1*D$7)-C$7*EXP(-$B$1*C$7))*EXP(-D$7*$A826)</f>
        <v>1.3798361505106628E-4</v>
      </c>
      <c r="E826">
        <f>(E$7*EXP(-$B$1*E$7)-D$7*EXP(-$B$1*D$7))*EXP(-E$7*$A826)</f>
        <v>2.2742970595030364E-6</v>
      </c>
      <c r="F826">
        <f>(F$7*EXP(-$B$1*F$7)-E$7*EXP(-$B$1*E$7))*EXP(-F$7*$A826)</f>
        <v>3.7476702677946764E-8</v>
      </c>
      <c r="G826">
        <f>(G$7*EXP(-$B$1*G$7)-F$7*EXP(-$B$1*F$7))*EXP(-G$7*$A826)</f>
        <v>6.1740010976149284E-10</v>
      </c>
      <c r="H826">
        <f>(H$7*EXP(-$B$1*H$7)-G$7*EXP(-$B$1*G$7))*EXP(-H$7*$A826)</f>
        <v>1.0168564472794308E-11</v>
      </c>
      <c r="I826">
        <f>(I$7*EXP(-$B$1*I$7)-H$7*EXP(-$B$1*H$7))*EXP(-I$7*$A826)</f>
        <v>1.674312427403281E-13</v>
      </c>
      <c r="J826">
        <f>(J$7*EXP(-$B$1*J$7)-I$7*EXP(-$B$1*I$7))*EXP(-J$7*$A826)</f>
        <v>2.7560898608666483E-15</v>
      </c>
      <c r="K826" s="3">
        <f t="shared" si="1719"/>
        <v>-4.189811936452612E-16</v>
      </c>
      <c r="L826" s="3">
        <v>0</v>
      </c>
      <c r="M826" s="4">
        <f t="shared" si="1720"/>
        <v>-7.2161521452797784E-4</v>
      </c>
      <c r="N826" s="3">
        <f t="shared" ref="N826:W826" si="1824">-N$7*EXP(-($B$1+$A826)*N$7)*(N$7-M$7)*($B$4+IF(N$6=1,1,0)*$B$3)</f>
        <v>-7.115910448755639E-4</v>
      </c>
      <c r="O826" s="3">
        <f t="shared" si="1824"/>
        <v>-9.7457634804823171E-6</v>
      </c>
      <c r="P826" s="3">
        <f t="shared" si="1824"/>
        <v>-2.7189435184414932E-7</v>
      </c>
      <c r="Q826" s="3">
        <f t="shared" si="1824"/>
        <v>-6.3718242822897795E-9</v>
      </c>
      <c r="R826" s="3">
        <f t="shared" si="1824"/>
        <v>-1.3713358481420277E-10</v>
      </c>
      <c r="S826" s="3">
        <f t="shared" si="1824"/>
        <v>-2.8056246838039609E-12</v>
      </c>
      <c r="T826" s="3">
        <f t="shared" si="1824"/>
        <v>-5.5502917198083057E-14</v>
      </c>
      <c r="U826" s="3">
        <f t="shared" si="1824"/>
        <v>-1.0720111086476925E-15</v>
      </c>
      <c r="V826" s="3">
        <f t="shared" si="1824"/>
        <v>-2.0337263568387611E-17</v>
      </c>
      <c r="W826" s="3">
        <f t="shared" si="1824"/>
        <v>-3.8048081714469427E-19</v>
      </c>
      <c r="X826" s="8">
        <f t="shared" si="1722"/>
        <v>2.5728792098980903E-4</v>
      </c>
      <c r="Y826" s="8">
        <f t="shared" ref="Y826:AF826" si="1825">(-EXP(-$B$1*Y$7)+EXP(-$B$1*X$7))*EXP(-Y$7*$A826)</f>
        <v>2.5298111838845724E-4</v>
      </c>
      <c r="Z826" s="8">
        <f t="shared" si="1825"/>
        <v>4.2347100266155939E-6</v>
      </c>
      <c r="AA826" s="8">
        <f t="shared" si="1825"/>
        <v>7.0885800188385798E-8</v>
      </c>
      <c r="AB826" s="8">
        <f t="shared" si="1825"/>
        <v>1.1865739653403552E-9</v>
      </c>
      <c r="AC826" s="8">
        <f t="shared" si="1825"/>
        <v>1.9862338740364652E-11</v>
      </c>
      <c r="AD826" s="8">
        <f t="shared" si="1825"/>
        <v>3.3248032719462775E-13</v>
      </c>
      <c r="AE826" s="8">
        <f t="shared" si="1825"/>
        <v>5.5654658505445563E-15</v>
      </c>
      <c r="AF826" s="8">
        <f t="shared" si="1825"/>
        <v>9.3161632734576131E-17</v>
      </c>
      <c r="AG826" s="3">
        <f t="shared" si="1724"/>
        <v>1.0474529841131526E-16</v>
      </c>
      <c r="AH826" s="9">
        <f t="shared" si="1725"/>
        <v>-3.2345047494343818E-2</v>
      </c>
      <c r="AI826" s="9">
        <f t="shared" si="1726"/>
        <v>0.12938018997737527</v>
      </c>
      <c r="AJ826" s="8">
        <f t="shared" si="1727"/>
        <v>-8.3219900241363532E-6</v>
      </c>
      <c r="AK826" s="7">
        <f t="shared" si="1728"/>
        <v>1.1010141342170056E-3</v>
      </c>
      <c r="AL826" s="7">
        <f t="shared" si="1729"/>
        <v>-7.2161521452797784E-4</v>
      </c>
      <c r="AM826" s="10">
        <f t="shared" si="1730"/>
        <v>3.7107692966489132E-4</v>
      </c>
      <c r="AN826" s="8"/>
      <c r="AO826" s="10">
        <f>Fixing!B826</f>
        <v>3.7107137958034198E-4</v>
      </c>
      <c r="AP826" s="11">
        <f t="shared" si="1731"/>
        <v>-5.5500845493332458E-9</v>
      </c>
      <c r="AR826" t="str">
        <f t="shared" si="1732"/>
        <v>8.14999999999987 -0.000721615214527978 -8.32199002413635E-06 0.00110101413421701 0.000371076929664891</v>
      </c>
    </row>
    <row r="827" spans="1:44" x14ac:dyDescent="0.3">
      <c r="A827" s="4">
        <f t="shared" si="1733"/>
        <v>8.1599999999998705</v>
      </c>
      <c r="B827" s="4">
        <f t="shared" si="1718"/>
        <v>8.4667615805864571E-3</v>
      </c>
      <c r="C827">
        <f>(C$7*EXP(-$B$1*C$7)-B$7*EXP(-$B$1*B$7))*EXP(-C$7*$A827)</f>
        <v>8.3278731414548699E-3</v>
      </c>
      <c r="D827">
        <f>(D$7*EXP(-$B$1*D$7)-C$7*EXP(-$B$1*C$7))*EXP(-D$7*$A827)</f>
        <v>1.3661065514141742E-4</v>
      </c>
      <c r="E827">
        <f>(E$7*EXP(-$B$1*E$7)-D$7*EXP(-$B$1*D$7))*EXP(-E$7*$A827)</f>
        <v>2.2404371875205772E-6</v>
      </c>
      <c r="F827">
        <f>(F$7*EXP(-$B$1*F$7)-E$7*EXP(-$B$1*E$7))*EXP(-F$7*$A827)</f>
        <v>3.6734614244835152E-8</v>
      </c>
      <c r="G827">
        <f>(G$7*EXP(-$B$1*G$7)-F$7*EXP(-$B$1*F$7))*EXP(-G$7*$A827)</f>
        <v>6.0215644673776543E-10</v>
      </c>
      <c r="H827">
        <f>(H$7*EXP(-$B$1*H$7)-G$7*EXP(-$B$1*G$7))*EXP(-H$7*$A827)</f>
        <v>9.8680379752232657E-12</v>
      </c>
      <c r="I827">
        <f>(I$7*EXP(-$B$1*I$7)-H$7*EXP(-$B$1*H$7))*EXP(-I$7*$A827)</f>
        <v>1.6167251484079615E-13</v>
      </c>
      <c r="J827">
        <f>(J$7*EXP(-$B$1*J$7)-I$7*EXP(-$B$1*I$7))*EXP(-J$7*$A827)</f>
        <v>2.6480220316754735E-15</v>
      </c>
      <c r="K827" s="3">
        <f t="shared" si="1719"/>
        <v>-4.0054496606029541E-16</v>
      </c>
      <c r="L827" s="3">
        <v>0</v>
      </c>
      <c r="M827" s="4">
        <f t="shared" si="1720"/>
        <v>-7.1976214778362788E-4</v>
      </c>
      <c r="N827" s="3">
        <f t="shared" ref="N827:W827" si="1826">-N$7*EXP(-($B$1+$A827)*N$7)*(N$7-M$7)*($B$4+IF(N$6=1,1,0)*$B$3)</f>
        <v>-7.0981428913344626E-4</v>
      </c>
      <c r="O827" s="3">
        <f t="shared" si="1826"/>
        <v>-9.6729436700105078E-6</v>
      </c>
      <c r="P827" s="3">
        <f t="shared" si="1826"/>
        <v>-2.6851682596095474E-7</v>
      </c>
      <c r="Q827" s="3">
        <f t="shared" si="1826"/>
        <v>-6.2612873762570523E-9</v>
      </c>
      <c r="R827" s="3">
        <f t="shared" si="1826"/>
        <v>-1.3408253221284397E-10</v>
      </c>
      <c r="S827" s="3">
        <f t="shared" si="1826"/>
        <v>-2.7295212236199131E-12</v>
      </c>
      <c r="T827" s="3">
        <f t="shared" si="1826"/>
        <v>-5.372806987887255E-14</v>
      </c>
      <c r="U827" s="3">
        <f t="shared" si="1826"/>
        <v>-1.0325551155841689E-15</v>
      </c>
      <c r="V827" s="3">
        <f t="shared" si="1826"/>
        <v>-1.9491039498729121E-17</v>
      </c>
      <c r="W827" s="3">
        <f t="shared" si="1826"/>
        <v>-3.6283049205524291E-19</v>
      </c>
      <c r="X827" s="8">
        <f t="shared" si="1722"/>
        <v>2.5598295698095713E-4</v>
      </c>
      <c r="Y827" s="8">
        <f t="shared" ref="Y827:AF827" si="1827">(-EXP(-$B$1*Y$7)+EXP(-$B$1*X$7))*EXP(-Y$7*$A827)</f>
        <v>2.5171936979663631E-4</v>
      </c>
      <c r="Z827" s="8">
        <f t="shared" si="1827"/>
        <v>4.1925739578267056E-6</v>
      </c>
      <c r="AA827" s="8">
        <f t="shared" si="1827"/>
        <v>6.9830448113895856E-8</v>
      </c>
      <c r="AB827" s="8">
        <f t="shared" si="1827"/>
        <v>1.1630782266069525E-9</v>
      </c>
      <c r="AC827" s="8">
        <f t="shared" si="1827"/>
        <v>1.9371935849542021E-11</v>
      </c>
      <c r="AD827" s="8">
        <f t="shared" si="1827"/>
        <v>3.2265404851877272E-13</v>
      </c>
      <c r="AE827" s="8">
        <f t="shared" si="1827"/>
        <v>5.3740439692823465E-15</v>
      </c>
      <c r="AF827" s="8">
        <f t="shared" si="1827"/>
        <v>8.9508712865568198E-17</v>
      </c>
      <c r="AG827" s="3">
        <f t="shared" si="1724"/>
        <v>1.0013624151507383E-16</v>
      </c>
      <c r="AH827" s="9">
        <f t="shared" si="1725"/>
        <v>-3.2264285869702106E-2</v>
      </c>
      <c r="AI827" s="9">
        <f t="shared" si="1726"/>
        <v>0.12905714347880842</v>
      </c>
      <c r="AJ827" s="8">
        <f t="shared" si="1727"/>
        <v>-8.2591073018052568E-6</v>
      </c>
      <c r="AK827" s="7">
        <f t="shared" si="1728"/>
        <v>1.0926960641066091E-3</v>
      </c>
      <c r="AL827" s="7">
        <f t="shared" si="1729"/>
        <v>-7.1976214778362788E-4</v>
      </c>
      <c r="AM827" s="10">
        <f t="shared" si="1730"/>
        <v>3.6467480902117595E-4</v>
      </c>
      <c r="AN827" s="8"/>
      <c r="AO827" s="10">
        <f>Fixing!B827</f>
        <v>3.6466930133420837E-4</v>
      </c>
      <c r="AP827" s="11">
        <f t="shared" si="1731"/>
        <v>-5.5076869675770891E-9</v>
      </c>
      <c r="AR827" t="str">
        <f t="shared" si="1732"/>
        <v>8.15999999999987 -0.000719762147783628 -8.25910730180526E-06 0.00109269606410661 0.000364674809021176</v>
      </c>
    </row>
    <row r="828" spans="1:44" x14ac:dyDescent="0.3">
      <c r="A828" s="4">
        <f t="shared" si="1733"/>
        <v>8.1699999999998703</v>
      </c>
      <c r="B828" s="4">
        <f t="shared" si="1718"/>
        <v>8.4238327429596062E-3</v>
      </c>
      <c r="C828">
        <f>(C$7*EXP(-$B$1*C$7)-B$7*EXP(-$B$1*B$7))*EXP(-C$7*$A828)</f>
        <v>8.2863377008811599E-3</v>
      </c>
      <c r="D828">
        <f>(D$7*EXP(-$B$1*D$7)-C$7*EXP(-$B$1*C$7))*EXP(-D$7*$A828)</f>
        <v>1.3525135641112527E-4</v>
      </c>
      <c r="E828">
        <f>(E$7*EXP(-$B$1*E$7)-D$7*EXP(-$B$1*D$7))*EXP(-E$7*$A828)</f>
        <v>2.207081423357229E-6</v>
      </c>
      <c r="F828">
        <f>(F$7*EXP(-$B$1*F$7)-E$7*EXP(-$B$1*E$7))*EXP(-F$7*$A828)</f>
        <v>3.6007220147222866E-8</v>
      </c>
      <c r="G828">
        <f>(G$7*EXP(-$B$1*G$7)-F$7*EXP(-$B$1*F$7))*EXP(-G$7*$A828)</f>
        <v>5.8728915109510212E-10</v>
      </c>
      <c r="H828">
        <f>(H$7*EXP(-$B$1*H$7)-G$7*EXP(-$B$1*G$7))*EXP(-H$7*$A828)</f>
        <v>9.5763933779425049E-12</v>
      </c>
      <c r="I828">
        <f>(I$7*EXP(-$B$1*I$7)-H$7*EXP(-$B$1*H$7))*EXP(-I$7*$A828)</f>
        <v>1.5611185599025508E-13</v>
      </c>
      <c r="J828">
        <f>(J$7*EXP(-$B$1*J$7)-I$7*EXP(-$B$1*I$7))*EXP(-J$7*$A828)</f>
        <v>2.5441916026764762E-15</v>
      </c>
      <c r="K828" s="3">
        <f t="shared" si="1719"/>
        <v>-3.8291997891456627E-16</v>
      </c>
      <c r="L828" s="3">
        <v>0</v>
      </c>
      <c r="M828" s="4">
        <f t="shared" si="1720"/>
        <v>-7.1791410543040068E-4</v>
      </c>
      <c r="N828" s="3">
        <f t="shared" ref="N828:W828" si="1828">-N$7*EXP(-($B$1+$A828)*N$7)*(N$7-M$7)*($B$4+IF(N$6=1,1,0)*$B$3)</f>
        <v>-7.0804196973294625E-4</v>
      </c>
      <c r="O828" s="3">
        <f t="shared" si="1828"/>
        <v>-9.6006679651706221E-6</v>
      </c>
      <c r="P828" s="3">
        <f t="shared" si="1828"/>
        <v>-2.6518125637811821E-7</v>
      </c>
      <c r="Q828" s="3">
        <f t="shared" si="1828"/>
        <v>-6.152668038420492E-9</v>
      </c>
      <c r="R828" s="3">
        <f t="shared" si="1828"/>
        <v>-1.3109936175712346E-10</v>
      </c>
      <c r="S828" s="3">
        <f t="shared" si="1828"/>
        <v>-2.6554820939521387E-12</v>
      </c>
      <c r="T828" s="3">
        <f t="shared" si="1828"/>
        <v>-5.2009977828853864E-14</v>
      </c>
      <c r="U828" s="3">
        <f t="shared" si="1828"/>
        <v>-9.9455132331975143E-16</v>
      </c>
      <c r="V828" s="3">
        <f t="shared" si="1828"/>
        <v>-1.8680026418674224E-17</v>
      </c>
      <c r="W828" s="3">
        <f t="shared" si="1828"/>
        <v>-3.4599895719574398E-19</v>
      </c>
      <c r="X828" s="8">
        <f t="shared" si="1722"/>
        <v>2.5468472142014777E-4</v>
      </c>
      <c r="Y828" s="8">
        <f t="shared" ref="Y828:AF828" si="1829">(-EXP(-$B$1*Y$7)+EXP(-$B$1*X$7))*EXP(-Y$7*$A828)</f>
        <v>2.504639142021707E-4</v>
      </c>
      <c r="Z828" s="8">
        <f t="shared" si="1829"/>
        <v>4.1508571499274221E-6</v>
      </c>
      <c r="AA828" s="8">
        <f t="shared" si="1829"/>
        <v>6.8790808184831048E-8</v>
      </c>
      <c r="AB828" s="8">
        <f t="shared" si="1829"/>
        <v>1.1400477346721091E-9</v>
      </c>
      <c r="AC828" s="8">
        <f t="shared" si="1829"/>
        <v>1.889364104923529E-11</v>
      </c>
      <c r="AD828" s="8">
        <f t="shared" si="1829"/>
        <v>3.1311818026638738E-13</v>
      </c>
      <c r="AE828" s="8">
        <f t="shared" si="1829"/>
        <v>5.1892059639453629E-15</v>
      </c>
      <c r="AF828" s="8">
        <f t="shared" si="1829"/>
        <v>8.5999026033355679E-17</v>
      </c>
      <c r="AG828" s="3">
        <f t="shared" si="1724"/>
        <v>9.572999472864153E-17</v>
      </c>
      <c r="AH828" s="9">
        <f t="shared" si="1725"/>
        <v>-3.2183725896952106E-2</v>
      </c>
      <c r="AI828" s="9">
        <f t="shared" si="1726"/>
        <v>0.12873490358780842</v>
      </c>
      <c r="AJ828" s="8">
        <f t="shared" si="1727"/>
        <v>-8.1967032643276431E-6</v>
      </c>
      <c r="AK828" s="7">
        <f t="shared" si="1728"/>
        <v>1.0844412960047288E-3</v>
      </c>
      <c r="AL828" s="7">
        <f t="shared" si="1729"/>
        <v>-7.1791410543040068E-4</v>
      </c>
      <c r="AM828" s="10">
        <f t="shared" si="1730"/>
        <v>3.5833048731000042E-4</v>
      </c>
      <c r="AN828" s="8"/>
      <c r="AO828" s="10">
        <f>Fixing!B828</f>
        <v>3.5832502168980799E-4</v>
      </c>
      <c r="AP828" s="11">
        <f t="shared" si="1731"/>
        <v>-5.4656201924378409E-9</v>
      </c>
      <c r="AR828" t="str">
        <f t="shared" si="1732"/>
        <v>8.16999999999987 -0.000717914105430401 -8.19670326432764E-06 0.00108444129600473 0.00035833048731</v>
      </c>
    </row>
    <row r="829" spans="1:44" x14ac:dyDescent="0.3">
      <c r="A829" s="4">
        <f t="shared" si="1733"/>
        <v>8.17999999999987</v>
      </c>
      <c r="B829" s="4">
        <f t="shared" si="1718"/>
        <v>8.381125100837104E-3</v>
      </c>
      <c r="C829">
        <f>(C$7*EXP(-$B$1*C$7)-B$7*EXP(-$B$1*B$7))*EXP(-C$7*$A829)</f>
        <v>8.2450094191815568E-3</v>
      </c>
      <c r="D829">
        <f>(D$7*EXP(-$B$1*D$7)-C$7*EXP(-$B$1*C$7))*EXP(-D$7*$A829)</f>
        <v>1.3390558292918406E-4</v>
      </c>
      <c r="E829">
        <f>(E$7*EXP(-$B$1*E$7)-D$7*EXP(-$B$1*D$7))*EXP(-E$7*$A829)</f>
        <v>2.1742222618253307E-6</v>
      </c>
      <c r="F829">
        <f>(F$7*EXP(-$B$1*F$7)-E$7*EXP(-$B$1*E$7))*EXP(-F$7*$A829)</f>
        <v>3.5294229417772143E-8</v>
      </c>
      <c r="G829">
        <f>(G$7*EXP(-$B$1*G$7)-F$7*EXP(-$B$1*F$7))*EXP(-G$7*$A829)</f>
        <v>5.7278893028975903E-10</v>
      </c>
      <c r="H829">
        <f>(H$7*EXP(-$B$1*H$7)-G$7*EXP(-$B$1*G$7))*EXP(-H$7*$A829)</f>
        <v>9.2933681811278374E-12</v>
      </c>
      <c r="I829">
        <f>(I$7*EXP(-$B$1*I$7)-H$7*EXP(-$B$1*H$7))*EXP(-I$7*$A829)</f>
        <v>1.5074245368621153E-13</v>
      </c>
      <c r="J829">
        <f>(J$7*EXP(-$B$1*J$7)-I$7*EXP(-$B$1*I$7))*EXP(-J$7*$A829)</f>
        <v>2.4444324230315839E-15</v>
      </c>
      <c r="K829" s="3">
        <f t="shared" si="1719"/>
        <v>-3.6607053558591096E-16</v>
      </c>
      <c r="L829" s="3">
        <v>0</v>
      </c>
      <c r="M829" s="4">
        <f t="shared" si="1720"/>
        <v>-7.1607107176974378E-4</v>
      </c>
      <c r="N829" s="3">
        <f t="shared" ref="N829:W829" si="1830">-N$7*EXP(-($B$1+$A829)*N$7)*(N$7-M$7)*($B$4+IF(N$6=1,1,0)*$B$3)</f>
        <v>-7.0627407559706182E-4</v>
      </c>
      <c r="O829" s="3">
        <f t="shared" si="1830"/>
        <v>-9.5289323004352193E-6</v>
      </c>
      <c r="P829" s="3">
        <f t="shared" si="1830"/>
        <v>-2.618871219061062E-7</v>
      </c>
      <c r="Q829" s="3">
        <f t="shared" si="1830"/>
        <v>-6.0459330032589354E-9</v>
      </c>
      <c r="R829" s="3">
        <f t="shared" si="1830"/>
        <v>-1.2818256315328456E-10</v>
      </c>
      <c r="S829" s="3">
        <f t="shared" si="1830"/>
        <v>-2.5834512991800687E-12</v>
      </c>
      <c r="T829" s="3">
        <f t="shared" si="1830"/>
        <v>-5.0346826153559094E-14</v>
      </c>
      <c r="U829" s="3">
        <f t="shared" si="1830"/>
        <v>-9.579462827584395E-16</v>
      </c>
      <c r="V829" s="3">
        <f t="shared" si="1830"/>
        <v>-1.7902759215336831E-17</v>
      </c>
      <c r="W829" s="3">
        <f t="shared" si="1830"/>
        <v>-3.2994822927482897E-19</v>
      </c>
      <c r="X829" s="8">
        <f t="shared" si="1722"/>
        <v>2.5339317850576662E-4</v>
      </c>
      <c r="Y829" s="8">
        <f t="shared" ref="Y829:AF829" si="1831">(-EXP(-$B$1*Y$7)+EXP(-$B$1*X$7))*EXP(-Y$7*$A829)</f>
        <v>2.4921472021860518E-4</v>
      </c>
      <c r="Z829" s="8">
        <f t="shared" si="1831"/>
        <v>4.1095554312021904E-6</v>
      </c>
      <c r="AA829" s="8">
        <f t="shared" si="1831"/>
        <v>6.7766646477821225E-8</v>
      </c>
      <c r="AB829" s="8">
        <f t="shared" si="1831"/>
        <v>1.1174732770319738E-9</v>
      </c>
      <c r="AC829" s="8">
        <f t="shared" si="1831"/>
        <v>1.8427155389624593E-11</v>
      </c>
      <c r="AD829" s="8">
        <f t="shared" si="1831"/>
        <v>3.0386413951235301E-13</v>
      </c>
      <c r="AE829" s="8">
        <f t="shared" si="1831"/>
        <v>5.0107253848617081E-15</v>
      </c>
      <c r="AF829" s="8">
        <f t="shared" si="1831"/>
        <v>8.2626955990233914E-17</v>
      </c>
      <c r="AG829" s="3">
        <f t="shared" si="1724"/>
        <v>9.1517633896477727E-17</v>
      </c>
      <c r="AH829" s="9">
        <f t="shared" si="1725"/>
        <v>-3.2103367072593723E-2</v>
      </c>
      <c r="AI829" s="9">
        <f t="shared" si="1726"/>
        <v>0.12841346829037489</v>
      </c>
      <c r="AJ829" s="8">
        <f t="shared" si="1727"/>
        <v>-8.1347742232618922E-6</v>
      </c>
      <c r="AK829" s="7">
        <f t="shared" si="1728"/>
        <v>1.0762493423740105E-3</v>
      </c>
      <c r="AL829" s="7">
        <f t="shared" si="1729"/>
        <v>-7.1607107176974378E-4</v>
      </c>
      <c r="AM829" s="10">
        <f t="shared" si="1730"/>
        <v>3.5204349638100489E-4</v>
      </c>
      <c r="AN829" s="8"/>
      <c r="AO829" s="10">
        <f>Fixing!B829</f>
        <v>3.5203807250166292E-4</v>
      </c>
      <c r="AP829" s="11">
        <f t="shared" si="1731"/>
        <v>-5.4238793419699588E-9</v>
      </c>
      <c r="AR829" t="str">
        <f t="shared" si="1732"/>
        <v>8.17999999999987 -0.000716071071769744 -8.13477422326189E-06 0.00107624934237401 0.000352043496381005</v>
      </c>
    </row>
    <row r="830" spans="1:44" x14ac:dyDescent="0.3">
      <c r="A830" s="4">
        <f t="shared" si="1733"/>
        <v>8.1899999999998698</v>
      </c>
      <c r="B830" s="4">
        <f t="shared" si="1718"/>
        <v>8.3386374787432927E-3</v>
      </c>
      <c r="C830">
        <f>(C$7*EXP(-$B$1*C$7)-B$7*EXP(-$B$1*B$7))*EXP(-C$7*$A830)</f>
        <v>8.2038872631468585E-3</v>
      </c>
      <c r="D830">
        <f>(D$7*EXP(-$B$1*D$7)-C$7*EXP(-$B$1*C$7))*EXP(-D$7*$A830)</f>
        <v>1.3257320011712416E-4</v>
      </c>
      <c r="E830">
        <f>(E$7*EXP(-$B$1*E$7)-D$7*EXP(-$B$1*D$7))*EXP(-E$7*$A830)</f>
        <v>2.1418523094749084E-6</v>
      </c>
      <c r="F830">
        <f>(F$7*EXP(-$B$1*F$7)-E$7*EXP(-$B$1*E$7))*EXP(-F$7*$A830)</f>
        <v>3.459535685068452E-8</v>
      </c>
      <c r="G830">
        <f>(G$7*EXP(-$B$1*G$7)-F$7*EXP(-$B$1*F$7))*EXP(-G$7*$A830)</f>
        <v>5.5864672121170844E-10</v>
      </c>
      <c r="H830">
        <f>(H$7*EXP(-$B$1*H$7)-G$7*EXP(-$B$1*G$7))*EXP(-H$7*$A830)</f>
        <v>9.0187076429973219E-12</v>
      </c>
      <c r="I830">
        <f>(I$7*EXP(-$B$1*I$7)-H$7*EXP(-$B$1*H$7))*EXP(-I$7*$A830)</f>
        <v>1.4555772973936119E-13</v>
      </c>
      <c r="J830">
        <f>(J$7*EXP(-$B$1*J$7)-I$7*EXP(-$B$1*I$7))*EXP(-J$7*$A830)</f>
        <v>2.3485848567702716E-15</v>
      </c>
      <c r="K830" s="3">
        <f t="shared" si="1719"/>
        <v>-3.4996251019342447E-16</v>
      </c>
      <c r="L830" s="3">
        <v>0</v>
      </c>
      <c r="M830" s="4">
        <f t="shared" si="1720"/>
        <v>-7.142330311682263E-4</v>
      </c>
      <c r="N830" s="3">
        <f t="shared" ref="N830:W830" si="1832">-N$7*EXP(-($B$1+$A830)*N$7)*(N$7-M$7)*($B$4+IF(N$6=1,1,0)*$B$3)</f>
        <v>-7.0451059567644902E-4</v>
      </c>
      <c r="O830" s="3">
        <f t="shared" si="1832"/>
        <v>-9.4577326406542338E-6</v>
      </c>
      <c r="P830" s="3">
        <f t="shared" si="1832"/>
        <v>-2.5863390782970511E-7</v>
      </c>
      <c r="Q830" s="3">
        <f t="shared" si="1832"/>
        <v>-5.9410495823336523E-9</v>
      </c>
      <c r="R830" s="3">
        <f t="shared" si="1832"/>
        <v>-1.2533065970973686E-10</v>
      </c>
      <c r="S830" s="3">
        <f t="shared" si="1832"/>
        <v>-2.5133743625821178E-12</v>
      </c>
      <c r="T830" s="3">
        <f t="shared" si="1832"/>
        <v>-4.8736857994399201E-14</v>
      </c>
      <c r="U830" s="3">
        <f t="shared" si="1832"/>
        <v>-9.2268851202934279E-16</v>
      </c>
      <c r="V830" s="3">
        <f t="shared" si="1832"/>
        <v>-1.7157833738496143E-17</v>
      </c>
      <c r="W830" s="3">
        <f t="shared" si="1832"/>
        <v>-3.1464208702804208E-19</v>
      </c>
      <c r="X830" s="8">
        <f t="shared" si="1722"/>
        <v>2.5210829263792167E-4</v>
      </c>
      <c r="Y830" s="8">
        <f t="shared" ref="Y830:AF830" si="1833">(-EXP(-$B$1*Y$7)+EXP(-$B$1*X$7))*EXP(-Y$7*$A830)</f>
        <v>2.4797175661602508E-4</v>
      </c>
      <c r="Z830" s="8">
        <f t="shared" si="1833"/>
        <v>4.0686646714447202E-6</v>
      </c>
      <c r="AA830" s="8">
        <f t="shared" si="1833"/>
        <v>6.6757732552161484E-8</v>
      </c>
      <c r="AB830" s="8">
        <f t="shared" si="1833"/>
        <v>1.0953458236024933E-9</v>
      </c>
      <c r="AC830" s="8">
        <f t="shared" si="1833"/>
        <v>1.7972187301987204E-11</v>
      </c>
      <c r="AD830" s="8">
        <f t="shared" si="1833"/>
        <v>2.9488359699532338E-13</v>
      </c>
      <c r="AE830" s="8">
        <f t="shared" si="1833"/>
        <v>4.8383835710017442E-15</v>
      </c>
      <c r="AF830" s="8">
        <f t="shared" si="1833"/>
        <v>7.9387106704720599E-17</v>
      </c>
      <c r="AG830" s="3">
        <f t="shared" si="1724"/>
        <v>8.7490627548356092E-17</v>
      </c>
      <c r="AH830" s="9">
        <f t="shared" si="1725"/>
        <v>-3.202320889438405E-2</v>
      </c>
      <c r="AI830" s="9">
        <f t="shared" si="1726"/>
        <v>0.1280928355775362</v>
      </c>
      <c r="AJ830" s="8">
        <f t="shared" si="1727"/>
        <v>-8.0733165191506708E-6</v>
      </c>
      <c r="AK830" s="7">
        <f t="shared" si="1728"/>
        <v>1.0681197195053457E-3</v>
      </c>
      <c r="AL830" s="7">
        <f t="shared" si="1729"/>
        <v>-7.142330311682263E-4</v>
      </c>
      <c r="AM830" s="10">
        <f t="shared" si="1730"/>
        <v>3.4581337181796871E-4</v>
      </c>
      <c r="AN830" s="8"/>
      <c r="AO830" s="10">
        <f>Fixing!B830</f>
        <v>3.4580798935818333E-4</v>
      </c>
      <c r="AP830" s="11">
        <f t="shared" si="1731"/>
        <v>-5.3824597853833339E-9</v>
      </c>
      <c r="AR830" t="str">
        <f t="shared" si="1732"/>
        <v>8.18999999999987 -0.000714233031168226 -8.07331651915067E-06 0.00106811971950535 0.000345813371817969</v>
      </c>
    </row>
    <row r="831" spans="1:44" x14ac:dyDescent="0.3">
      <c r="A831" s="4">
        <f t="shared" si="1733"/>
        <v>8.1999999999998696</v>
      </c>
      <c r="B831" s="4">
        <f t="shared" si="1718"/>
        <v>8.2963687078107182E-3</v>
      </c>
      <c r="C831">
        <f>(C$7*EXP(-$B$1*C$7)-B$7*EXP(-$B$1*B$7))*EXP(-C$7*$A831)</f>
        <v>8.1629702047210251E-3</v>
      </c>
      <c r="D831">
        <f>(D$7*EXP(-$B$1*D$7)-C$7*EXP(-$B$1*C$7))*EXP(-D$7*$A831)</f>
        <v>1.3125407473555398E-4</v>
      </c>
      <c r="E831">
        <f>(E$7*EXP(-$B$1*E$7)-D$7*EXP(-$B$1*D$7))*EXP(-E$7*$A831)</f>
        <v>2.1099642829301247E-6</v>
      </c>
      <c r="F831">
        <f>(F$7*EXP(-$B$1*F$7)-E$7*EXP(-$B$1*E$7))*EXP(-F$7*$A831)</f>
        <v>3.3910322887614753E-8</v>
      </c>
      <c r="G831">
        <f>(G$7*EXP(-$B$1*G$7)-F$7*EXP(-$B$1*F$7))*EXP(-G$7*$A831)</f>
        <v>5.4485368451990862E-10</v>
      </c>
      <c r="H831">
        <f>(H$7*EXP(-$B$1*H$7)-G$7*EXP(-$B$1*G$7))*EXP(-H$7*$A831)</f>
        <v>8.7521645505265355E-12</v>
      </c>
      <c r="I831">
        <f>(I$7*EXP(-$B$1*I$7)-H$7*EXP(-$B$1*H$7))*EXP(-I$7*$A831)</f>
        <v>1.405513322144822E-13</v>
      </c>
      <c r="J831">
        <f>(J$7*EXP(-$B$1*J$7)-I$7*EXP(-$B$1*I$7))*EXP(-J$7*$A831)</f>
        <v>2.2564955273379509E-15</v>
      </c>
      <c r="K831" s="3">
        <f t="shared" si="1719"/>
        <v>-3.3456327848090383E-16</v>
      </c>
      <c r="L831" s="3">
        <v>0</v>
      </c>
      <c r="M831" s="4">
        <f t="shared" si="1720"/>
        <v>-7.1239996805715219E-4</v>
      </c>
      <c r="N831" s="3">
        <f t="shared" ref="N831:W831" si="1834">-N$7*EXP(-($B$1+$A831)*N$7)*(N$7-M$7)*($B$4+IF(N$6=1,1,0)*$B$3)</f>
        <v>-7.0275151894935251E-4</v>
      </c>
      <c r="O831" s="3">
        <f t="shared" si="1834"/>
        <v>-9.387064980828017E-6</v>
      </c>
      <c r="P831" s="3">
        <f t="shared" si="1834"/>
        <v>-2.5542110582759765E-7</v>
      </c>
      <c r="Q831" s="3">
        <f t="shared" si="1834"/>
        <v>-5.8379856542772131E-9</v>
      </c>
      <c r="R831" s="3">
        <f t="shared" si="1834"/>
        <v>-1.2254220758945212E-10</v>
      </c>
      <c r="S831" s="3">
        <f t="shared" si="1834"/>
        <v>-2.4451982851350768E-12</v>
      </c>
      <c r="T831" s="3">
        <f t="shared" si="1834"/>
        <v>-4.7178372672818674E-14</v>
      </c>
      <c r="U831" s="3">
        <f t="shared" si="1834"/>
        <v>-8.8872842408179611E-16</v>
      </c>
      <c r="V831" s="3">
        <f t="shared" si="1834"/>
        <v>-1.6443904263968264E-17</v>
      </c>
      <c r="W831" s="3">
        <f t="shared" si="1834"/>
        <v>-3.0004598947824838E-19</v>
      </c>
      <c r="X831" s="8">
        <f t="shared" si="1722"/>
        <v>2.5083002841719439E-4</v>
      </c>
      <c r="Y831" s="8">
        <f t="shared" ref="Y831:AF831" si="1835">(-EXP(-$B$1*Y$7)+EXP(-$B$1*X$7))*EXP(-Y$7*$A831)</f>
        <v>2.4673499232027551E-4</v>
      </c>
      <c r="Z831" s="8">
        <f t="shared" si="1835"/>
        <v>4.0281807815449593E-6</v>
      </c>
      <c r="AA831" s="8">
        <f t="shared" si="1835"/>
        <v>6.5763839397962275E-8</v>
      </c>
      <c r="AB831" s="8">
        <f t="shared" si="1835"/>
        <v>1.0736565231072597E-9</v>
      </c>
      <c r="AC831" s="8">
        <f t="shared" si="1835"/>
        <v>1.7528452416457881E-11</v>
      </c>
      <c r="AD831" s="8">
        <f t="shared" si="1835"/>
        <v>2.8616846962082959E-13</v>
      </c>
      <c r="AE831" s="8">
        <f t="shared" si="1835"/>
        <v>4.6719693820909091E-15</v>
      </c>
      <c r="AF831" s="8">
        <f t="shared" si="1835"/>
        <v>7.6274293726754213E-17</v>
      </c>
      <c r="AG831" s="3">
        <f t="shared" si="1724"/>
        <v>8.3640819620225932E-17</v>
      </c>
      <c r="AH831" s="9">
        <f t="shared" si="1725"/>
        <v>-3.1943250861334205E-2</v>
      </c>
      <c r="AI831" s="9">
        <f t="shared" si="1726"/>
        <v>0.12777300344533682</v>
      </c>
      <c r="AJ831" s="8">
        <f t="shared" si="1727"/>
        <v>-8.0123265212860281E-6</v>
      </c>
      <c r="AK831" s="7">
        <f t="shared" si="1728"/>
        <v>1.0600519474868834E-3</v>
      </c>
      <c r="AL831" s="7">
        <f t="shared" si="1729"/>
        <v>-7.1239996805715219E-4</v>
      </c>
      <c r="AM831" s="10">
        <f t="shared" si="1730"/>
        <v>3.3963965290844517E-4</v>
      </c>
      <c r="AN831" s="8"/>
      <c r="AO831" s="10">
        <f>Fixing!B831</f>
        <v>3.3963431154676539E-4</v>
      </c>
      <c r="AP831" s="11">
        <f t="shared" si="1731"/>
        <v>-5.341361679778861E-9</v>
      </c>
      <c r="AR831" t="str">
        <f t="shared" si="1732"/>
        <v>8.19999999999987 -0.000712399968057152 -8.01232652128603E-06 0.00106005194748688 0.000339639652908445</v>
      </c>
    </row>
    <row r="832" spans="1:44" x14ac:dyDescent="0.3">
      <c r="A832" s="4">
        <f t="shared" si="1733"/>
        <v>8.2099999999998694</v>
      </c>
      <c r="B832" s="4">
        <f t="shared" si="1718"/>
        <v>8.2543176257393255E-3</v>
      </c>
      <c r="C832">
        <f>(C$7*EXP(-$B$1*C$7)-B$7*EXP(-$B$1*B$7))*EXP(-C$7*$A832)</f>
        <v>8.1222572209754661E-3</v>
      </c>
      <c r="D832">
        <f>(D$7*EXP(-$B$1*D$7)-C$7*EXP(-$B$1*C$7))*EXP(-D$7*$A832)</f>
        <v>1.2994807487083613E-4</v>
      </c>
      <c r="E832">
        <f>(E$7*EXP(-$B$1*E$7)-D$7*EXP(-$B$1*D$7))*EXP(-E$7*$A832)</f>
        <v>2.0785510072504835E-6</v>
      </c>
      <c r="F832">
        <f>(F$7*EXP(-$B$1*F$7)-E$7*EXP(-$B$1*E$7))*EXP(-F$7*$A832)</f>
        <v>3.3238853505843696E-8</v>
      </c>
      <c r="G832">
        <f>(G$7*EXP(-$B$1*G$7)-F$7*EXP(-$B$1*F$7))*EXP(-G$7*$A832)</f>
        <v>5.314011991174257E-10</v>
      </c>
      <c r="H832">
        <f>(H$7*EXP(-$B$1*H$7)-G$7*EXP(-$B$1*G$7))*EXP(-H$7*$A832)</f>
        <v>8.4934989969400828E-12</v>
      </c>
      <c r="I832">
        <f>(I$7*EXP(-$B$1*I$7)-H$7*EXP(-$B$1*H$7))*EXP(-I$7*$A832)</f>
        <v>1.3571712764852058E-13</v>
      </c>
      <c r="J832">
        <f>(J$7*EXP(-$B$1*J$7)-I$7*EXP(-$B$1*I$7))*EXP(-J$7*$A832)</f>
        <v>2.1680170721607573E-15</v>
      </c>
      <c r="K832" s="3">
        <f t="shared" si="1719"/>
        <v>-3.198416517415719E-16</v>
      </c>
      <c r="L832" s="3">
        <v>0</v>
      </c>
      <c r="M832" s="4">
        <f t="shared" si="1720"/>
        <v>-7.1057186693217547E-4</v>
      </c>
      <c r="N832" s="3">
        <f t="shared" ref="N832:W832" si="1836">-N$7*EXP(-($B$1+$A832)*N$7)*(N$7-M$7)*($B$4+IF(N$6=1,1,0)*$B$3)</f>
        <v>-7.0099683442153714E-4</v>
      </c>
      <c r="O832" s="3">
        <f t="shared" si="1836"/>
        <v>-9.3169253458820828E-6</v>
      </c>
      <c r="P832" s="3">
        <f t="shared" si="1836"/>
        <v>-2.5224821389293396E-7</v>
      </c>
      <c r="Q832" s="3">
        <f t="shared" si="1836"/>
        <v>-5.7367096549561275E-9</v>
      </c>
      <c r="R832" s="3">
        <f t="shared" si="1836"/>
        <v>-1.1981579507898979E-10</v>
      </c>
      <c r="S832" s="3">
        <f t="shared" si="1836"/>
        <v>-2.3788715054310381E-12</v>
      </c>
      <c r="T832" s="3">
        <f t="shared" si="1836"/>
        <v>-4.5669723893796333E-14</v>
      </c>
      <c r="U832" s="3">
        <f t="shared" si="1836"/>
        <v>-8.5601825694540798E-16</v>
      </c>
      <c r="V832" s="3">
        <f t="shared" si="1836"/>
        <v>-1.5759681062526477E-17</v>
      </c>
      <c r="W832" s="3">
        <f t="shared" si="1836"/>
        <v>-2.8612699798789964E-19</v>
      </c>
      <c r="X832" s="8">
        <f t="shared" si="1722"/>
        <v>2.4955835064339842E-4</v>
      </c>
      <c r="Y832" s="8">
        <f t="shared" ref="Y832:AF832" si="1837">(-EXP(-$B$1*Y$7)+EXP(-$B$1*X$7))*EXP(-Y$7*$A832)</f>
        <v>2.4550439641218483E-4</v>
      </c>
      <c r="Z832" s="8">
        <f t="shared" si="1837"/>
        <v>3.9880997130801819E-6</v>
      </c>
      <c r="AA832" s="8">
        <f t="shared" si="1837"/>
        <v>6.4784743385071013E-8</v>
      </c>
      <c r="AB832" s="8">
        <f t="shared" si="1837"/>
        <v>1.05239669953688E-9</v>
      </c>
      <c r="AC832" s="8">
        <f t="shared" si="1837"/>
        <v>1.7095673384288378E-11</v>
      </c>
      <c r="AD832" s="8">
        <f t="shared" si="1837"/>
        <v>2.7771091318594665E-13</v>
      </c>
      <c r="AE832" s="8">
        <f t="shared" si="1837"/>
        <v>4.5112789399364971E-15</v>
      </c>
      <c r="AF832" s="8">
        <f t="shared" si="1837"/>
        <v>7.3283535891467806E-17</v>
      </c>
      <c r="AG832" s="3">
        <f t="shared" si="1724"/>
        <v>7.9960412935392964E-17</v>
      </c>
      <c r="AH832" s="9">
        <f t="shared" si="1725"/>
        <v>-3.1863492473706234E-2</v>
      </c>
      <c r="AI832" s="9">
        <f t="shared" si="1726"/>
        <v>0.12745396989482494</v>
      </c>
      <c r="AJ832" s="8">
        <f t="shared" si="1727"/>
        <v>-7.9518006274764667E-6</v>
      </c>
      <c r="AK832" s="7">
        <f t="shared" si="1728"/>
        <v>1.0520455501733029E-3</v>
      </c>
      <c r="AL832" s="7">
        <f t="shared" si="1729"/>
        <v>-7.1057186693217547E-4</v>
      </c>
      <c r="AM832" s="10">
        <f t="shared" si="1730"/>
        <v>3.3352188261365104E-4</v>
      </c>
      <c r="AN832" s="8"/>
      <c r="AO832" s="10">
        <f>Fixing!B832</f>
        <v>3.3351658203147787E-4</v>
      </c>
      <c r="AP832" s="11">
        <f t="shared" si="1731"/>
        <v>-5.3005821731627253E-9</v>
      </c>
      <c r="AR832" t="str">
        <f t="shared" si="1732"/>
        <v>8.20999999999987 -0.000710571866932175 -7.95180062747647E-06 0.0010520455501733 0.000333521882613651</v>
      </c>
    </row>
    <row r="833" spans="1:44" x14ac:dyDescent="0.3">
      <c r="A833" s="4">
        <f t="shared" si="1733"/>
        <v>8.2199999999998692</v>
      </c>
      <c r="B833" s="4">
        <f t="shared" si="1718"/>
        <v>8.2124830767559501E-3</v>
      </c>
      <c r="C833">
        <f>(C$7*EXP(-$B$1*C$7)-B$7*EXP(-$B$1*B$7))*EXP(-C$7*$A833)</f>
        <v>8.0817472940834661E-3</v>
      </c>
      <c r="D833">
        <f>(D$7*EXP(-$B$1*D$7)-C$7*EXP(-$B$1*C$7))*EXP(-D$7*$A833)</f>
        <v>1.2865506992189578E-4</v>
      </c>
      <c r="E833">
        <f>(E$7*EXP(-$B$1*E$7)-D$7*EXP(-$B$1*D$7))*EXP(-E$7*$A833)</f>
        <v>2.0476054143164257E-6</v>
      </c>
      <c r="F833">
        <f>(F$7*EXP(-$B$1*F$7)-E$7*EXP(-$B$1*E$7))*EXP(-F$7*$A833)</f>
        <v>3.2580680108665595E-8</v>
      </c>
      <c r="G833">
        <f>(G$7*EXP(-$B$1*G$7)-F$7*EXP(-$B$1*F$7))*EXP(-G$7*$A833)</f>
        <v>5.1828085676296598E-10</v>
      </c>
      <c r="H833">
        <f>(H$7*EXP(-$B$1*H$7)-G$7*EXP(-$B$1*G$7))*EXP(-H$7*$A833)</f>
        <v>8.2424781657792582E-12</v>
      </c>
      <c r="I833">
        <f>(I$7*EXP(-$B$1*I$7)-H$7*EXP(-$B$1*H$7))*EXP(-I$7*$A833)</f>
        <v>1.3104919353633145E-13</v>
      </c>
      <c r="J833">
        <f>(J$7*EXP(-$B$1*J$7)-I$7*EXP(-$B$1*I$7))*EXP(-J$7*$A833)</f>
        <v>2.0830079068339978E-15</v>
      </c>
      <c r="K833" s="3">
        <f t="shared" si="1719"/>
        <v>-3.0576781365028151E-16</v>
      </c>
      <c r="L833" s="3">
        <v>0</v>
      </c>
      <c r="M833" s="4">
        <f t="shared" si="1720"/>
        <v>-7.0874871235291975E-4</v>
      </c>
      <c r="N833" s="3">
        <f t="shared" ref="N833:W833" si="1838">-N$7*EXP(-($B$1+$A833)*N$7)*(N$7-M$7)*($B$4+IF(N$6=1,1,0)*$B$3)</f>
        <v>-6.9924653112621857E-4</v>
      </c>
      <c r="O833" s="3">
        <f t="shared" si="1838"/>
        <v>-9.2473097904434756E-6</v>
      </c>
      <c r="P833" s="3">
        <f t="shared" si="1838"/>
        <v>-2.4911473625489356E-7</v>
      </c>
      <c r="Q833" s="3">
        <f t="shared" si="1838"/>
        <v>-5.6371905678040591E-9</v>
      </c>
      <c r="R833" s="3">
        <f t="shared" si="1838"/>
        <v>-1.1715004187378544E-10</v>
      </c>
      <c r="S833" s="3">
        <f t="shared" si="1838"/>
        <v>-2.3143438606816787E-12</v>
      </c>
      <c r="T833" s="3">
        <f t="shared" si="1838"/>
        <v>-4.4209318006792103E-14</v>
      </c>
      <c r="U833" s="3">
        <f t="shared" si="1838"/>
        <v>-8.2451200655692674E-16</v>
      </c>
      <c r="V833" s="3">
        <f t="shared" si="1838"/>
        <v>-1.5103928069976446E-17</v>
      </c>
      <c r="W833" s="3">
        <f t="shared" si="1838"/>
        <v>-2.7285370192725916E-19</v>
      </c>
      <c r="X833" s="8">
        <f t="shared" si="1722"/>
        <v>2.4829322431434869E-4</v>
      </c>
      <c r="Y833" s="8">
        <f t="shared" ref="Y833:AF833" si="1839">(-EXP(-$B$1*Y$7)+EXP(-$B$1*X$7))*EXP(-Y$7*$A833)</f>
        <v>2.4427993812679112E-4</v>
      </c>
      <c r="Z833" s="8">
        <f t="shared" si="1839"/>
        <v>3.9484174579101397E-6</v>
      </c>
      <c r="AA833" s="8">
        <f t="shared" si="1839"/>
        <v>6.3820224212754073E-8</v>
      </c>
      <c r="AB833" s="8">
        <f t="shared" si="1839"/>
        <v>1.031557848678458E-9</v>
      </c>
      <c r="AC833" s="8">
        <f t="shared" si="1839"/>
        <v>1.6673579704495372E-11</v>
      </c>
      <c r="AD833" s="8">
        <f t="shared" si="1839"/>
        <v>2.6950331531898014E-13</v>
      </c>
      <c r="AE833" s="8">
        <f t="shared" si="1839"/>
        <v>4.3561153786513897E-15</v>
      </c>
      <c r="AF833" s="8">
        <f t="shared" si="1839"/>
        <v>7.0410047348262554E-17</v>
      </c>
      <c r="AG833" s="3">
        <f t="shared" si="1724"/>
        <v>7.6441953412570365E-17</v>
      </c>
      <c r="AH833" s="9">
        <f t="shared" si="1725"/>
        <v>-3.1783933233009938E-2</v>
      </c>
      <c r="AI833" s="9">
        <f t="shared" si="1726"/>
        <v>0.12713573293203975</v>
      </c>
      <c r="AJ833" s="8">
        <f t="shared" si="1727"/>
        <v>-7.8917352638160179E-6</v>
      </c>
      <c r="AK833" s="7">
        <f t="shared" si="1728"/>
        <v>1.0441000551553406E-3</v>
      </c>
      <c r="AL833" s="7">
        <f t="shared" si="1729"/>
        <v>-7.0874871235291975E-4</v>
      </c>
      <c r="AM833" s="10">
        <f t="shared" si="1730"/>
        <v>3.2745960753860482E-4</v>
      </c>
      <c r="AN833" s="8"/>
      <c r="AO833" s="10">
        <f>Fixing!B833</f>
        <v>3.2745434741917034E-4</v>
      </c>
      <c r="AP833" s="11">
        <f t="shared" si="1731"/>
        <v>-5.2601194344800879E-9</v>
      </c>
      <c r="AR833" t="str">
        <f t="shared" si="1732"/>
        <v>8.21999999999987 -0.00070874871235292 -7.89173526381602E-06 0.00104410005515534 0.000327459607538605</v>
      </c>
    </row>
    <row r="834" spans="1:44" x14ac:dyDescent="0.3">
      <c r="A834" s="4">
        <f t="shared" si="1733"/>
        <v>8.229999999999869</v>
      </c>
      <c r="B834" s="4">
        <f t="shared" si="1718"/>
        <v>8.1708639115741413E-3</v>
      </c>
      <c r="C834">
        <f>(C$7*EXP(-$B$1*C$7)-B$7*EXP(-$B$1*B$7))*EXP(-C$7*$A834)</f>
        <v>8.0414394112947422E-3</v>
      </c>
      <c r="D834">
        <f>(D$7*EXP(-$B$1*D$7)-C$7*EXP(-$B$1*C$7))*EXP(-D$7*$A834)</f>
        <v>1.2737493058716056E-4</v>
      </c>
      <c r="E834">
        <f>(E$7*EXP(-$B$1*E$7)-D$7*EXP(-$B$1*D$7))*EXP(-E$7*$A834)</f>
        <v>2.0171205412389857E-6</v>
      </c>
      <c r="F834">
        <f>(F$7*EXP(-$B$1*F$7)-E$7*EXP(-$B$1*E$7))*EXP(-F$7*$A834)</f>
        <v>3.193553941794582E-8</v>
      </c>
      <c r="G834">
        <f>(G$7*EXP(-$B$1*G$7)-F$7*EXP(-$B$1*F$7))*EXP(-G$7*$A834)</f>
        <v>5.0548445681545784E-10</v>
      </c>
      <c r="H834">
        <f>(H$7*EXP(-$B$1*H$7)-G$7*EXP(-$B$1*G$7))*EXP(-H$7*$A834)</f>
        <v>7.9988761213515726E-12</v>
      </c>
      <c r="I834">
        <f>(I$7*EXP(-$B$1*I$7)-H$7*EXP(-$B$1*H$7))*EXP(-I$7*$A834)</f>
        <v>1.2654181107486769E-13</v>
      </c>
      <c r="J834">
        <f>(J$7*EXP(-$B$1*J$7)-I$7*EXP(-$B$1*I$7))*EXP(-J$7*$A834)</f>
        <v>2.0013319985568931E-15</v>
      </c>
      <c r="K834" s="3">
        <f t="shared" si="1719"/>
        <v>-2.9231325987528347E-16</v>
      </c>
      <c r="L834" s="3">
        <v>0</v>
      </c>
      <c r="M834" s="4">
        <f t="shared" si="1720"/>
        <v>-7.0693048894259966E-4</v>
      </c>
      <c r="N834" s="3">
        <f t="shared" ref="N834:W834" si="1840">-N$7*EXP(-($B$1+$A834)*N$7)*(N$7-M$7)*($B$4+IF(N$6=1,1,0)*$B$3)</f>
        <v>-6.9750059812399585E-4</v>
      </c>
      <c r="O834" s="3">
        <f t="shared" si="1840"/>
        <v>-9.1782143986188461E-6</v>
      </c>
      <c r="P834" s="3">
        <f t="shared" si="1840"/>
        <v>-2.4602018330122138E-7</v>
      </c>
      <c r="Q834" s="3">
        <f t="shared" si="1840"/>
        <v>-5.5393979143227211E-9</v>
      </c>
      <c r="R834" s="3">
        <f t="shared" si="1840"/>
        <v>-1.1454359837934519E-10</v>
      </c>
      <c r="S834" s="3">
        <f t="shared" si="1840"/>
        <v>-2.2515665487802239E-12</v>
      </c>
      <c r="T834" s="3">
        <f t="shared" si="1840"/>
        <v>-4.2795612322306212E-14</v>
      </c>
      <c r="U834" s="3">
        <f t="shared" si="1840"/>
        <v>-7.9416536205942433E-16</v>
      </c>
      <c r="V834" s="3">
        <f t="shared" si="1840"/>
        <v>-1.4475460654179568E-17</v>
      </c>
      <c r="W834" s="3">
        <f t="shared" si="1840"/>
        <v>-2.6019614779084231E-19</v>
      </c>
      <c r="X834" s="8">
        <f t="shared" si="1722"/>
        <v>2.4703461462463741E-4</v>
      </c>
      <c r="Y834" s="8">
        <f t="shared" ref="Y834:AF834" si="1841">(-EXP(-$B$1*Y$7)+EXP(-$B$1*X$7))*EXP(-Y$7*$A834)</f>
        <v>2.4306158685257349E-4</v>
      </c>
      <c r="Z834" s="8">
        <f t="shared" si="1841"/>
        <v>3.9091300477762479E-6</v>
      </c>
      <c r="AA834" s="8">
        <f t="shared" si="1841"/>
        <v>6.2870064860128461E-8</v>
      </c>
      <c r="AB834" s="8">
        <f t="shared" si="1841"/>
        <v>1.0111316347137959E-9</v>
      </c>
      <c r="AC834" s="8">
        <f t="shared" si="1841"/>
        <v>1.6261907554788796E-11</v>
      </c>
      <c r="AD834" s="8">
        <f t="shared" si="1841"/>
        <v>2.615382886278192E-13</v>
      </c>
      <c r="AE834" s="8">
        <f t="shared" si="1841"/>
        <v>4.2062886034686611E-15</v>
      </c>
      <c r="AF834" s="8">
        <f t="shared" si="1841"/>
        <v>6.764922990242576E-17</v>
      </c>
      <c r="AG834" s="3">
        <f t="shared" si="1724"/>
        <v>7.3078314968820782E-17</v>
      </c>
      <c r="AH834" s="9">
        <f t="shared" si="1725"/>
        <v>-3.1704572641999815E-2</v>
      </c>
      <c r="AI834" s="9">
        <f t="shared" si="1726"/>
        <v>0.12681829056799926</v>
      </c>
      <c r="AJ834" s="8">
        <f t="shared" si="1727"/>
        <v>-7.832126884455246E-6</v>
      </c>
      <c r="AK834" s="7">
        <f t="shared" si="1728"/>
        <v>1.0362149937295883E-3</v>
      </c>
      <c r="AL834" s="7">
        <f t="shared" si="1729"/>
        <v>-7.0693048894259966E-4</v>
      </c>
      <c r="AM834" s="10">
        <f t="shared" si="1730"/>
        <v>3.2145237790253333E-4</v>
      </c>
      <c r="AN834" s="8"/>
      <c r="AO834" s="10">
        <f>Fixing!B834</f>
        <v>3.214471579342535E-4</v>
      </c>
      <c r="AP834" s="11">
        <f t="shared" si="1731"/>
        <v>-5.2199682798351014E-9</v>
      </c>
      <c r="AR834" t="str">
        <f t="shared" si="1732"/>
        <v>8.22999999999987 -0.0007069304889426 -7.83212688445525E-06 0.00103621499372959 0.000321452377902533</v>
      </c>
    </row>
    <row r="835" spans="1:44" x14ac:dyDescent="0.3">
      <c r="A835" s="4">
        <f t="shared" si="1733"/>
        <v>8.2399999999998688</v>
      </c>
      <c r="B835" s="4">
        <f t="shared" si="1718"/>
        <v>8.1294589873542218E-3</v>
      </c>
      <c r="C835">
        <f>(C$7*EXP(-$B$1*C$7)-B$7*EXP(-$B$1*B$7))*EXP(-C$7*$A835)</f>
        <v>8.0013325649101255E-3</v>
      </c>
      <c r="D835">
        <f>(D$7*EXP(-$B$1*D$7)-C$7*EXP(-$B$1*C$7))*EXP(-D$7*$A835)</f>
        <v>1.2610752885163014E-4</v>
      </c>
      <c r="E835">
        <f>(E$7*EXP(-$B$1*E$7)-D$7*EXP(-$B$1*D$7))*EXP(-E$7*$A835)</f>
        <v>1.9870895287931152E-6</v>
      </c>
      <c r="F835">
        <f>(F$7*EXP(-$B$1*F$7)-E$7*EXP(-$B$1*E$7))*EXP(-F$7*$A835)</f>
        <v>3.1303173368806091E-8</v>
      </c>
      <c r="G835">
        <f>(G$7*EXP(-$B$1*G$7)-F$7*EXP(-$B$1*F$7))*EXP(-G$7*$A835)</f>
        <v>4.9300400110837444E-10</v>
      </c>
      <c r="H835">
        <f>(H$7*EXP(-$B$1*H$7)-G$7*EXP(-$B$1*G$7))*EXP(-H$7*$A835)</f>
        <v>7.7624736053734386E-12</v>
      </c>
      <c r="I835">
        <f>(I$7*EXP(-$B$1*I$7)-H$7*EXP(-$B$1*H$7))*EXP(-I$7*$A835)</f>
        <v>1.2218945815693394E-13</v>
      </c>
      <c r="J835">
        <f>(J$7*EXP(-$B$1*J$7)-I$7*EXP(-$B$1*I$7))*EXP(-J$7*$A835)</f>
        <v>1.9228586484510768E-15</v>
      </c>
      <c r="K835" s="3">
        <f t="shared" si="1719"/>
        <v>-2.7945074034719489E-16</v>
      </c>
      <c r="L835" s="3">
        <v>0</v>
      </c>
      <c r="M835" s="4">
        <f t="shared" si="1720"/>
        <v>-7.051171813876459E-4</v>
      </c>
      <c r="N835" s="3">
        <f t="shared" ref="N835:W835" si="1842">-N$7*EXP(-($B$1+$A835)*N$7)*(N$7-M$7)*($B$4+IF(N$6=1,1,0)*$B$3)</f>
        <v>-6.9575902450278197E-4</v>
      </c>
      <c r="O835" s="3">
        <f t="shared" si="1842"/>
        <v>-9.109635283774168E-6</v>
      </c>
      <c r="P835" s="3">
        <f t="shared" si="1842"/>
        <v>-2.4296407150172191E-7</v>
      </c>
      <c r="Q835" s="3">
        <f t="shared" si="1842"/>
        <v>-5.4433017447476651E-9</v>
      </c>
      <c r="R835" s="3">
        <f t="shared" si="1842"/>
        <v>-1.1199514502798131E-10</v>
      </c>
      <c r="S835" s="3">
        <f t="shared" si="1842"/>
        <v>-2.1904920913925361E-12</v>
      </c>
      <c r="T835" s="3">
        <f t="shared" si="1842"/>
        <v>-4.1427113482269738E-14</v>
      </c>
      <c r="U835" s="3">
        <f t="shared" si="1842"/>
        <v>-7.649356434828744E-16</v>
      </c>
      <c r="V835" s="3">
        <f t="shared" si="1842"/>
        <v>-1.3873143474989352E-17</v>
      </c>
      <c r="W835" s="3">
        <f t="shared" si="1842"/>
        <v>-2.4812577160211204E-19</v>
      </c>
      <c r="X835" s="8">
        <f t="shared" si="1722"/>
        <v>2.4578248696442039E-4</v>
      </c>
      <c r="Y835" s="8">
        <f t="shared" ref="Y835:AF835" si="1843">(-EXP(-$B$1*Y$7)+EXP(-$B$1*X$7))*EXP(-Y$7*$A835)</f>
        <v>2.4184931213068665E-4</v>
      </c>
      <c r="Z835" s="8">
        <f t="shared" si="1843"/>
        <v>3.8702335539047522E-6</v>
      </c>
      <c r="AA835" s="8">
        <f t="shared" si="1843"/>
        <v>6.1934051537331461E-8</v>
      </c>
      <c r="AB835" s="8">
        <f t="shared" si="1843"/>
        <v>9.9110988688495365E-10</v>
      </c>
      <c r="AC835" s="8">
        <f t="shared" si="1843"/>
        <v>1.5860399626673959E-11</v>
      </c>
      <c r="AD835" s="8">
        <f t="shared" si="1843"/>
        <v>2.5380866405078744E-13</v>
      </c>
      <c r="AE835" s="8">
        <f t="shared" si="1843"/>
        <v>4.0616150578518142E-15</v>
      </c>
      <c r="AF835" s="8">
        <f t="shared" si="1843"/>
        <v>6.4996665657038272E-17</v>
      </c>
      <c r="AG835" s="3">
        <f t="shared" si="1724"/>
        <v>6.9862685086798698E-17</v>
      </c>
      <c r="AH835" s="9">
        <f t="shared" si="1725"/>
        <v>-3.1625410204671911E-2</v>
      </c>
      <c r="AI835" s="9">
        <f t="shared" si="1726"/>
        <v>0.12650164081868764</v>
      </c>
      <c r="AJ835" s="8">
        <f t="shared" si="1727"/>
        <v>-7.7729719713742217E-6</v>
      </c>
      <c r="AK835" s="7">
        <f t="shared" si="1728"/>
        <v>1.028389900868536E-3</v>
      </c>
      <c r="AL835" s="7">
        <f t="shared" si="1729"/>
        <v>-7.051171813876459E-4</v>
      </c>
      <c r="AM835" s="10">
        <f t="shared" si="1730"/>
        <v>3.1549974750951599E-4</v>
      </c>
      <c r="AN835" s="8"/>
      <c r="AO835" s="10">
        <f>Fixing!B835</f>
        <v>3.1549456738265251E-4</v>
      </c>
      <c r="AP835" s="11">
        <f t="shared" si="1731"/>
        <v>-5.1801268634819875E-9</v>
      </c>
      <c r="AR835" t="str">
        <f t="shared" si="1732"/>
        <v>8.23999999999987 -0.000705117181387646 -7.77297197137422E-06 0.00102838990086854 0.000315499747509516</v>
      </c>
    </row>
    <row r="836" spans="1:44" x14ac:dyDescent="0.3">
      <c r="A836" s="4">
        <f t="shared" si="1733"/>
        <v>8.2499999999998685</v>
      </c>
      <c r="B836" s="4">
        <f t="shared" si="1718"/>
        <v>8.0882671676636361E-3</v>
      </c>
      <c r="C836">
        <f>(C$7*EXP(-$B$1*C$7)-B$7*EXP(-$B$1*B$7))*EXP(-C$7*$A836)</f>
        <v>7.9614257522563677E-3</v>
      </c>
      <c r="D836">
        <f>(D$7*EXP(-$B$1*D$7)-C$7*EXP(-$B$1*C$7))*EXP(-D$7*$A836)</f>
        <v>1.2485273797407484E-4</v>
      </c>
      <c r="E836">
        <f>(E$7*EXP(-$B$1*E$7)-D$7*EXP(-$B$1*D$7))*EXP(-E$7*$A836)</f>
        <v>1.957505619874324E-6</v>
      </c>
      <c r="F836">
        <f>(F$7*EXP(-$B$1*F$7)-E$7*EXP(-$B$1*E$7))*EXP(-F$7*$A836)</f>
        <v>3.0683329006395105E-8</v>
      </c>
      <c r="G836">
        <f>(G$7*EXP(-$B$1*G$7)-F$7*EXP(-$B$1*F$7))*EXP(-G$7*$A836)</f>
        <v>4.8083168895062375E-10</v>
      </c>
      <c r="H836">
        <f>(H$7*EXP(-$B$1*H$7)-G$7*EXP(-$B$1*G$7))*EXP(-H$7*$A836)</f>
        <v>7.5330578396228574E-12</v>
      </c>
      <c r="I836">
        <f>(I$7*EXP(-$B$1*I$7)-H$7*EXP(-$B$1*H$7))*EXP(-I$7*$A836)</f>
        <v>1.179868026059131E-13</v>
      </c>
      <c r="J836">
        <f>(J$7*EXP(-$B$1*J$7)-I$7*EXP(-$B$1*I$7))*EXP(-J$7*$A836)</f>
        <v>1.8474622824145062E-15</v>
      </c>
      <c r="K836" s="3">
        <f t="shared" si="1719"/>
        <v>-2.6715420406831326E-16</v>
      </c>
      <c r="L836" s="3">
        <v>0</v>
      </c>
      <c r="M836" s="4">
        <f t="shared" si="1720"/>
        <v>-7.0330877443733233E-4</v>
      </c>
      <c r="N836" s="3">
        <f t="shared" ref="N836:W836" si="1844">-N$7*EXP(-($B$1+$A836)*N$7)*(N$7-M$7)*($B$4+IF(N$6=1,1,0)*$B$3)</f>
        <v>-6.9402179937773595E-4</v>
      </c>
      <c r="O836" s="3">
        <f t="shared" si="1844"/>
        <v>-9.0415685883161635E-6</v>
      </c>
      <c r="P836" s="3">
        <f t="shared" si="1844"/>
        <v>-2.3994592333270889E-7</v>
      </c>
      <c r="Q836" s="3">
        <f t="shared" si="1844"/>
        <v>-5.3488726288758871E-9</v>
      </c>
      <c r="R836" s="3">
        <f t="shared" si="1844"/>
        <v>-1.0950339161075577E-10</v>
      </c>
      <c r="S836" s="3">
        <f t="shared" si="1844"/>
        <v>-2.1310742980493657E-12</v>
      </c>
      <c r="T836" s="3">
        <f t="shared" si="1844"/>
        <v>-4.0102375882546319E-14</v>
      </c>
      <c r="U836" s="3">
        <f t="shared" si="1844"/>
        <v>-7.3678174171839089E-16</v>
      </c>
      <c r="V836" s="3">
        <f t="shared" si="1844"/>
        <v>-1.3295888433233974E-17</v>
      </c>
      <c r="W836" s="3">
        <f t="shared" si="1844"/>
        <v>-2.3661533445388815E-19</v>
      </c>
      <c r="X836" s="8">
        <f t="shared" si="1722"/>
        <v>2.4453680691821048E-4</v>
      </c>
      <c r="Y836" s="8">
        <f t="shared" ref="Y836:AF836" si="1845">(-EXP(-$B$1*Y$7)+EXP(-$B$1*X$7))*EXP(-Y$7*$A836)</f>
        <v>2.4064308365419939E-4</v>
      </c>
      <c r="Z836" s="8">
        <f t="shared" si="1845"/>
        <v>3.831724086613852E-6</v>
      </c>
      <c r="AA836" s="8">
        <f t="shared" si="1845"/>
        <v>6.1011973637416723E-8</v>
      </c>
      <c r="AB836" s="8">
        <f t="shared" si="1845"/>
        <v>9.7148459622584045E-10</v>
      </c>
      <c r="AC836" s="8">
        <f t="shared" si="1845"/>
        <v>1.5468804964625548E-11</v>
      </c>
      <c r="AD836" s="8">
        <f t="shared" si="1845"/>
        <v>2.463074844040011E-13</v>
      </c>
      <c r="AE836" s="8">
        <f t="shared" si="1845"/>
        <v>3.9219174986150144E-15</v>
      </c>
      <c r="AF836" s="8">
        <f t="shared" si="1845"/>
        <v>6.2448109943396929E-17</v>
      </c>
      <c r="AG836" s="3">
        <f t="shared" si="1724"/>
        <v>6.6788551017078302E-17</v>
      </c>
      <c r="AH836" s="9">
        <f t="shared" si="1725"/>
        <v>-3.1546445426260727E-2</v>
      </c>
      <c r="AI836" s="9">
        <f t="shared" si="1726"/>
        <v>0.12618578170504291</v>
      </c>
      <c r="AJ836" s="8">
        <f t="shared" si="1727"/>
        <v>-7.7142670341573843E-6</v>
      </c>
      <c r="AK836" s="7">
        <f t="shared" si="1728"/>
        <v>1.0206243151908692E-3</v>
      </c>
      <c r="AL836" s="7">
        <f t="shared" si="1729"/>
        <v>-7.0330877443733233E-4</v>
      </c>
      <c r="AM836" s="10">
        <f t="shared" si="1730"/>
        <v>3.0960127371937947E-4</v>
      </c>
      <c r="AN836" s="8"/>
      <c r="AO836" s="10">
        <f>Fixing!B836</f>
        <v>3.0959613312322369E-4</v>
      </c>
      <c r="AP836" s="11">
        <f t="shared" si="1731"/>
        <v>-5.1405961557816904E-9</v>
      </c>
      <c r="AR836" t="str">
        <f t="shared" si="1732"/>
        <v>8.24999999999987 -0.000703308774437332 -7.71426703415738E-06 0.00102062431519087 0.000309601273719379</v>
      </c>
    </row>
    <row r="837" spans="1:44" x14ac:dyDescent="0.3">
      <c r="A837" s="4">
        <f t="shared" si="1733"/>
        <v>8.2599999999998683</v>
      </c>
      <c r="B837" s="4">
        <f t="shared" si="1718"/>
        <v>8.0472873224375872E-3</v>
      </c>
      <c r="C837">
        <f>(C$7*EXP(-$B$1*C$7)-B$7*EXP(-$B$1*B$7))*EXP(-C$7*$A837)</f>
        <v>7.921717975661078E-3</v>
      </c>
      <c r="D837">
        <f>(D$7*EXP(-$B$1*D$7)-C$7*EXP(-$B$1*C$7))*EXP(-D$7*$A837)</f>
        <v>1.2361043247436127E-4</v>
      </c>
      <c r="E837">
        <f>(E$7*EXP(-$B$1*E$7)-D$7*EXP(-$B$1*D$7))*EXP(-E$7*$A837)</f>
        <v>1.9283621579782933E-6</v>
      </c>
      <c r="F837">
        <f>(F$7*EXP(-$B$1*F$7)-E$7*EXP(-$B$1*E$7))*EXP(-F$7*$A837)</f>
        <v>3.0075758384703174E-8</v>
      </c>
      <c r="G837">
        <f>(G$7*EXP(-$B$1*G$7)-F$7*EXP(-$B$1*F$7))*EXP(-G$7*$A837)</f>
        <v>4.6895991225086806E-10</v>
      </c>
      <c r="H837">
        <f>(H$7*EXP(-$B$1*H$7)-G$7*EXP(-$B$1*G$7))*EXP(-H$7*$A837)</f>
        <v>7.310422334424593E-12</v>
      </c>
      <c r="I837">
        <f>(I$7*EXP(-$B$1*I$7)-H$7*EXP(-$B$1*H$7))*EXP(-I$7*$A837)</f>
        <v>1.1392869564318201E-13</v>
      </c>
      <c r="J837">
        <f>(J$7*EXP(-$B$1*J$7)-I$7*EXP(-$B$1*I$7))*EXP(-J$7*$A837)</f>
        <v>1.7750222501761057E-15</v>
      </c>
      <c r="K837" s="3">
        <f t="shared" si="1719"/>
        <v>-2.5539874635043501E-16</v>
      </c>
      <c r="L837" s="3">
        <v>0</v>
      </c>
      <c r="M837" s="4">
        <f t="shared" si="1720"/>
        <v>-7.0150525290340736E-4</v>
      </c>
      <c r="N837" s="3">
        <f t="shared" ref="N837:W837" si="1846">-N$7*EXP(-($B$1+$A837)*N$7)*(N$7-M$7)*($B$4+IF(N$6=1,1,0)*$B$3)</f>
        <v>-6.9228891189119525E-4</v>
      </c>
      <c r="O837" s="3">
        <f t="shared" si="1846"/>
        <v>-8.9740104834752693E-6</v>
      </c>
      <c r="P837" s="3">
        <f t="shared" si="1846"/>
        <v>-2.3696526720239028E-7</v>
      </c>
      <c r="Q837" s="3">
        <f t="shared" si="1846"/>
        <v>-5.2560816470526062E-9</v>
      </c>
      <c r="R837" s="3">
        <f t="shared" si="1846"/>
        <v>-1.0706707662428313E-10</v>
      </c>
      <c r="S837" s="3">
        <f t="shared" si="1846"/>
        <v>-2.0732682312126017E-12</v>
      </c>
      <c r="T837" s="3">
        <f t="shared" si="1846"/>
        <v>-3.8820000145878417E-14</v>
      </c>
      <c r="U837" s="3">
        <f t="shared" si="1846"/>
        <v>-7.096640607017775E-16</v>
      </c>
      <c r="V837" s="3">
        <f t="shared" si="1846"/>
        <v>-1.2742652705041631E-17</v>
      </c>
      <c r="W837" s="3">
        <f t="shared" si="1846"/>
        <v>-2.2563886103900709E-19</v>
      </c>
      <c r="X837" s="8">
        <f t="shared" si="1722"/>
        <v>2.4329754026368084E-4</v>
      </c>
      <c r="Y837" s="8">
        <f t="shared" ref="Y837:AF837" si="1847">(-EXP(-$B$1*Y$7)+EXP(-$B$1*X$7))*EXP(-Y$7*$A837)</f>
        <v>2.3944287126733703E-4</v>
      </c>
      <c r="Z837" s="8">
        <f t="shared" si="1847"/>
        <v>3.7935977949247281E-6</v>
      </c>
      <c r="AA837" s="8">
        <f t="shared" si="1847"/>
        <v>6.0103623688966583E-8</v>
      </c>
      <c r="AB837" s="8">
        <f t="shared" si="1847"/>
        <v>9.5224791235851805E-10</v>
      </c>
      <c r="AC837" s="8">
        <f t="shared" si="1847"/>
        <v>1.50868788092324E-11</v>
      </c>
      <c r="AD837" s="8">
        <f t="shared" si="1847"/>
        <v>2.3902799811943224E-13</v>
      </c>
      <c r="AE837" s="8">
        <f t="shared" si="1847"/>
        <v>3.7870247787779839E-15</v>
      </c>
      <c r="AF837" s="8">
        <f t="shared" si="1847"/>
        <v>5.9999484528639001E-17</v>
      </c>
      <c r="AG837" s="3">
        <f t="shared" si="1724"/>
        <v>6.3849686587608727E-17</v>
      </c>
      <c r="AH837" s="9">
        <f t="shared" si="1725"/>
        <v>-3.1467677813236151E-2</v>
      </c>
      <c r="AI837" s="9">
        <f t="shared" si="1726"/>
        <v>0.12587071125294461</v>
      </c>
      <c r="AJ837" s="8">
        <f t="shared" si="1727"/>
        <v>-7.6560086097703581E-6</v>
      </c>
      <c r="AK837" s="7">
        <f t="shared" si="1728"/>
        <v>1.0129177789320234E-3</v>
      </c>
      <c r="AL837" s="7">
        <f t="shared" si="1729"/>
        <v>-7.0150525290340736E-4</v>
      </c>
      <c r="AM837" s="10">
        <f t="shared" si="1730"/>
        <v>3.0375651741884559E-4</v>
      </c>
      <c r="AN837" s="8"/>
      <c r="AO837" s="10">
        <f>Fixing!B837</f>
        <v>3.0375141604783025E-4</v>
      </c>
      <c r="AP837" s="11">
        <f t="shared" si="1731"/>
        <v>-5.101371015339088E-9</v>
      </c>
      <c r="AR837" t="str">
        <f t="shared" si="1732"/>
        <v>8.25999999999987 -0.000701505252903407 -7.65600860977036E-06 0.00101291777893202 0.000303756517418846</v>
      </c>
    </row>
    <row r="838" spans="1:44" x14ac:dyDescent="0.3">
      <c r="A838" s="4">
        <f t="shared" si="1733"/>
        <v>8.2699999999998681</v>
      </c>
      <c r="B838" s="4">
        <f t="shared" si="1718"/>
        <v>8.0065183279399311E-3</v>
      </c>
      <c r="C838">
        <f>(C$7*EXP(-$B$1*C$7)-B$7*EXP(-$B$1*B$7))*EXP(-C$7*$A838)</f>
        <v>7.8822082424277653E-3</v>
      </c>
      <c r="D838">
        <f>(D$7*EXP(-$B$1*D$7)-C$7*EXP(-$B$1*C$7))*EXP(-D$7*$A838)</f>
        <v>1.2238048812090419E-4</v>
      </c>
      <c r="E838">
        <f>(E$7*EXP(-$B$1*E$7)-D$7*EXP(-$B$1*D$7))*EXP(-E$7*$A838)</f>
        <v>1.8996525857031431E-6</v>
      </c>
      <c r="F838">
        <f>(F$7*EXP(-$B$1*F$7)-E$7*EXP(-$B$1*E$7))*EXP(-F$7*$A838)</f>
        <v>2.9480218467380588E-8</v>
      </c>
      <c r="G838">
        <f>(G$7*EXP(-$B$1*G$7)-F$7*EXP(-$B$1*F$7))*EXP(-G$7*$A838)</f>
        <v>4.5738125076220941E-10</v>
      </c>
      <c r="H838">
        <f>(H$7*EXP(-$B$1*H$7)-G$7*EXP(-$B$1*G$7))*EXP(-H$7*$A838)</f>
        <v>7.0943667027955969E-12</v>
      </c>
      <c r="I838">
        <f>(I$7*EXP(-$B$1*I$7)-H$7*EXP(-$B$1*H$7))*EXP(-I$7*$A838)</f>
        <v>1.1001016558021636E-13</v>
      </c>
      <c r="J838">
        <f>(J$7*EXP(-$B$1*J$7)-I$7*EXP(-$B$1*I$7))*EXP(-J$7*$A838)</f>
        <v>1.7054226322295968E-15</v>
      </c>
      <c r="K838" s="3">
        <f t="shared" si="1719"/>
        <v>-2.4416055837434607E-16</v>
      </c>
      <c r="L838" s="3">
        <v>0</v>
      </c>
      <c r="M838" s="4">
        <f t="shared" si="1720"/>
        <v>-6.9970660165972782E-4</v>
      </c>
      <c r="N838" s="3">
        <f t="shared" ref="N838:W838" si="1848">-N$7*EXP(-($B$1+$A838)*N$7)*(N$7-M$7)*($B$4+IF(N$6=1,1,0)*$B$3)</f>
        <v>-6.905603512126075E-4</v>
      </c>
      <c r="O838" s="3">
        <f t="shared" si="1848"/>
        <v>-8.9069571690902704E-6</v>
      </c>
      <c r="P838" s="3">
        <f t="shared" si="1848"/>
        <v>-2.3402163737718124E-7</v>
      </c>
      <c r="Q838" s="3">
        <f t="shared" si="1848"/>
        <v>-5.1649003813144126E-9</v>
      </c>
      <c r="R838" s="3">
        <f t="shared" si="1848"/>
        <v>-1.0468496663206648E-10</v>
      </c>
      <c r="S838" s="3">
        <f t="shared" si="1848"/>
        <v>-2.0170301722891212E-12</v>
      </c>
      <c r="T838" s="3">
        <f t="shared" si="1848"/>
        <v>-3.7578631643664931E-14</v>
      </c>
      <c r="U838" s="3">
        <f t="shared" si="1848"/>
        <v>-6.83544461725044E-16</v>
      </c>
      <c r="V838" s="3">
        <f t="shared" si="1848"/>
        <v>-1.2212436857956638E-17</v>
      </c>
      <c r="W838" s="3">
        <f t="shared" si="1848"/>
        <v>-2.1517158103251457E-19</v>
      </c>
      <c r="X838" s="8">
        <f t="shared" si="1722"/>
        <v>2.4206465297047506E-4</v>
      </c>
      <c r="Y838" s="8">
        <f t="shared" ref="Y838:AF838" si="1849">(-EXP(-$B$1*Y$7)+EXP(-$B$1*X$7))*EXP(-Y$7*$A838)</f>
        <v>2.3824864496472731E-4</v>
      </c>
      <c r="Z838" s="8">
        <f t="shared" si="1849"/>
        <v>3.7558508661764388E-6</v>
      </c>
      <c r="AA838" s="8">
        <f t="shared" si="1849"/>
        <v>5.9208797309410424E-8</v>
      </c>
      <c r="AB838" s="8">
        <f t="shared" si="1849"/>
        <v>9.3339214035294725E-10</v>
      </c>
      <c r="AC838" s="8">
        <f t="shared" si="1849"/>
        <v>1.4714382444214591E-11</v>
      </c>
      <c r="AD838" s="8">
        <f t="shared" si="1849"/>
        <v>2.3196365316804398E-13</v>
      </c>
      <c r="AE838" s="8">
        <f t="shared" si="1849"/>
        <v>3.6567716378896332E-15</v>
      </c>
      <c r="AF838" s="8">
        <f t="shared" si="1849"/>
        <v>5.7646871089699612E-17</v>
      </c>
      <c r="AG838" s="3">
        <f t="shared" si="1724"/>
        <v>6.1040139593586493E-17</v>
      </c>
      <c r="AH838" s="9">
        <f t="shared" si="1725"/>
        <v>-3.1389106873300342E-2</v>
      </c>
      <c r="AI838" s="9">
        <f t="shared" si="1726"/>
        <v>0.12555642749320137</v>
      </c>
      <c r="AJ838" s="8">
        <f t="shared" si="1727"/>
        <v>-7.5981932623386004E-6</v>
      </c>
      <c r="AK838" s="7">
        <f t="shared" si="1728"/>
        <v>1.0052698379149779E-3</v>
      </c>
      <c r="AL838" s="7">
        <f t="shared" si="1729"/>
        <v>-6.9970660165972782E-4</v>
      </c>
      <c r="AM838" s="10">
        <f t="shared" si="1730"/>
        <v>2.979650429929115E-4</v>
      </c>
      <c r="AN838" s="8"/>
      <c r="AO838" s="10">
        <f>Fixing!B838</f>
        <v>2.9795998054435528E-4</v>
      </c>
      <c r="AP838" s="11">
        <f t="shared" si="1731"/>
        <v>-5.0624485562248377E-9</v>
      </c>
      <c r="AR838" t="str">
        <f t="shared" si="1732"/>
        <v>8.26999999999987 -0.000699706601659728 -7.5981932623386E-06 0.00100526983791498 0.000297965042992912</v>
      </c>
    </row>
    <row r="839" spans="1:44" x14ac:dyDescent="0.3">
      <c r="A839" s="4">
        <f t="shared" si="1733"/>
        <v>8.2799999999998679</v>
      </c>
      <c r="B839" s="4">
        <f t="shared" si="1718"/>
        <v>7.9659590667243881E-3</v>
      </c>
      <c r="C839">
        <f>(C$7*EXP(-$B$1*C$7)-B$7*EXP(-$B$1*B$7))*EXP(-C$7*$A839)</f>
        <v>7.8428955648110459E-3</v>
      </c>
      <c r="D839">
        <f>(D$7*EXP(-$B$1*D$7)-C$7*EXP(-$B$1*C$7))*EXP(-D$7*$A839)</f>
        <v>1.2116278191824324E-4</v>
      </c>
      <c r="E839">
        <f>(E$7*EXP(-$B$1*E$7)-D$7*EXP(-$B$1*D$7))*EXP(-E$7*$A839)</f>
        <v>1.8713704432739955E-6</v>
      </c>
      <c r="F839">
        <f>(F$7*EXP(-$B$1*F$7)-E$7*EXP(-$B$1*E$7))*EXP(-F$7*$A839)</f>
        <v>2.8896471030519769E-8</v>
      </c>
      <c r="G839">
        <f>(G$7*EXP(-$B$1*G$7)-F$7*EXP(-$B$1*F$7))*EXP(-G$7*$A839)</f>
        <v>4.4608846744429983E-10</v>
      </c>
      <c r="H839">
        <f>(H$7*EXP(-$B$1*H$7)-G$7*EXP(-$B$1*G$7))*EXP(-H$7*$A839)</f>
        <v>6.8846964800832372E-12</v>
      </c>
      <c r="I839">
        <f>(I$7*EXP(-$B$1*I$7)-H$7*EXP(-$B$1*H$7))*EXP(-I$7*$A839)</f>
        <v>1.0622641172764863E-13</v>
      </c>
      <c r="J839">
        <f>(J$7*EXP(-$B$1*J$7)-I$7*EXP(-$B$1*I$7))*EXP(-J$7*$A839)</f>
        <v>1.6385520543375544E-15</v>
      </c>
      <c r="K839" s="3">
        <f t="shared" si="1719"/>
        <v>-2.3341687896883985E-16</v>
      </c>
      <c r="L839" s="3">
        <v>0</v>
      </c>
      <c r="M839" s="4">
        <f t="shared" si="1720"/>
        <v>-6.9791280564189344E-4</v>
      </c>
      <c r="N839" s="3">
        <f t="shared" ref="N839:W839" si="1850">-N$7*EXP(-($B$1+$A839)*N$7)*(N$7-M$7)*($B$4+IF(N$6=1,1,0)*$B$3)</f>
        <v>-6.888361065384628E-4</v>
      </c>
      <c r="O839" s="3">
        <f t="shared" si="1850"/>
        <v>-8.8404048733945423E-6</v>
      </c>
      <c r="P839" s="3">
        <f t="shared" si="1850"/>
        <v>-2.3111457390893348E-7</v>
      </c>
      <c r="Q839" s="3">
        <f t="shared" si="1850"/>
        <v>-5.0753009066859966E-9</v>
      </c>
      <c r="R839" s="3">
        <f t="shared" si="1850"/>
        <v>-1.0235585564004642E-10</v>
      </c>
      <c r="S839" s="3">
        <f t="shared" si="1850"/>
        <v>-1.9623175885665176E-12</v>
      </c>
      <c r="T839" s="3">
        <f t="shared" si="1850"/>
        <v>-3.6376959065008806E-14</v>
      </c>
      <c r="U839" s="3">
        <f t="shared" si="1850"/>
        <v>-6.5838620979754538E-16</v>
      </c>
      <c r="V839" s="3">
        <f t="shared" si="1850"/>
        <v>-1.170428304544227E-17</v>
      </c>
      <c r="W839" s="3">
        <f t="shared" si="1850"/>
        <v>-2.0518987319311155E-19</v>
      </c>
      <c r="X839" s="8">
        <f t="shared" si="1722"/>
        <v>2.4083811119902772E-4</v>
      </c>
      <c r="Y839" s="8">
        <f t="shared" ref="Y839:AF839" si="1851">(-EXP(-$B$1*Y$7)+EXP(-$B$1*X$7))*EXP(-Y$7*$A839)</f>
        <v>2.3706037489065049E-4</v>
      </c>
      <c r="Z839" s="8">
        <f t="shared" si="1851"/>
        <v>3.7184795256446524E-6</v>
      </c>
      <c r="AA839" s="8">
        <f t="shared" si="1851"/>
        <v>5.8327293159037868E-8</v>
      </c>
      <c r="AB839" s="8">
        <f t="shared" si="1851"/>
        <v>9.1490973764891197E-10</v>
      </c>
      <c r="AC839" s="8">
        <f t="shared" si="1851"/>
        <v>1.4351083047218194E-11</v>
      </c>
      <c r="AD839" s="8">
        <f t="shared" si="1851"/>
        <v>2.251080911625233E-13</v>
      </c>
      <c r="AE839" s="8">
        <f t="shared" si="1851"/>
        <v>3.5309984995632825E-15</v>
      </c>
      <c r="AF839" s="8">
        <f t="shared" si="1851"/>
        <v>5.5386504943158812E-17</v>
      </c>
      <c r="AG839" s="3">
        <f t="shared" si="1724"/>
        <v>5.8354219742209889E-17</v>
      </c>
      <c r="AH839" s="9">
        <f t="shared" si="1725"/>
        <v>-3.1310732115384675E-2</v>
      </c>
      <c r="AI839" s="9">
        <f t="shared" si="1726"/>
        <v>0.1252429284615387</v>
      </c>
      <c r="AJ839" s="8">
        <f t="shared" si="1727"/>
        <v>-7.5408175829279825E-6</v>
      </c>
      <c r="AK839" s="7">
        <f t="shared" si="1728"/>
        <v>9.9768004152130801E-4</v>
      </c>
      <c r="AL839" s="7">
        <f t="shared" si="1729"/>
        <v>-6.9791280564189344E-4</v>
      </c>
      <c r="AM839" s="10">
        <f t="shared" si="1730"/>
        <v>2.9222641829648667E-4</v>
      </c>
      <c r="AN839" s="8"/>
      <c r="AO839" s="10">
        <f>Fixing!B839</f>
        <v>2.9222139447007835E-4</v>
      </c>
      <c r="AP839" s="11">
        <f t="shared" si="1731"/>
        <v>-5.0238264083187802E-9</v>
      </c>
      <c r="AR839" t="str">
        <f t="shared" si="1732"/>
        <v>8.27999999999987 -0.000697912805641893 -7.54081758292798E-06 0.000997680041521308 0.000292226418296487</v>
      </c>
    </row>
    <row r="840" spans="1:44" x14ac:dyDescent="0.3">
      <c r="A840" s="4">
        <f t="shared" si="1733"/>
        <v>8.2899999999998677</v>
      </c>
      <c r="B840" s="4">
        <f t="shared" si="1718"/>
        <v>7.9256084275959853E-3</v>
      </c>
      <c r="C840">
        <f>(C$7*EXP(-$B$1*C$7)-B$7*EXP(-$B$1*B$7))*EXP(-C$7*$A840)</f>
        <v>7.8037789599919331E-3</v>
      </c>
      <c r="D840">
        <f>(D$7*EXP(-$B$1*D$7)-C$7*EXP(-$B$1*C$7))*EXP(-D$7*$A840)</f>
        <v>1.1995719209474346E-4</v>
      </c>
      <c r="E840">
        <f>(E$7*EXP(-$B$1*E$7)-D$7*EXP(-$B$1*D$7))*EXP(-E$7*$A840)</f>
        <v>1.8435093670894912E-6</v>
      </c>
      <c r="F840">
        <f>(F$7*EXP(-$B$1*F$7)-E$7*EXP(-$B$1*E$7))*EXP(-F$7*$A840)</f>
        <v>2.8324282567362583E-8</v>
      </c>
      <c r="G840">
        <f>(G$7*EXP(-$B$1*G$7)-F$7*EXP(-$B$1*F$7))*EXP(-G$7*$A840)</f>
        <v>4.3507450393995443E-10</v>
      </c>
      <c r="H840">
        <f>(H$7*EXP(-$B$1*H$7)-G$7*EXP(-$B$1*G$7))*EXP(-H$7*$A840)</f>
        <v>6.6812229489339296E-12</v>
      </c>
      <c r="I840">
        <f>(I$7*EXP(-$B$1*I$7)-H$7*EXP(-$B$1*H$7))*EXP(-I$7*$A840)</f>
        <v>1.0257279851382377E-13</v>
      </c>
      <c r="J840">
        <f>(J$7*EXP(-$B$1*J$7)-I$7*EXP(-$B$1*I$7))*EXP(-J$7*$A840)</f>
        <v>1.5743035093088674E-15</v>
      </c>
      <c r="K840" s="3">
        <f t="shared" si="1719"/>
        <v>-2.2314594851155178E-16</v>
      </c>
      <c r="L840" s="3">
        <v>0</v>
      </c>
      <c r="M840" s="4">
        <f t="shared" si="1720"/>
        <v>-6.9612384984688849E-4</v>
      </c>
      <c r="N840" s="3">
        <f t="shared" ref="N840:W840" si="1852">-N$7*EXP(-($B$1+$A840)*N$7)*(N$7-M$7)*($B$4+IF(N$6=1,1,0)*$B$3)</f>
        <v>-6.8711616709222611E-4</v>
      </c>
      <c r="O840" s="3">
        <f t="shared" si="1852"/>
        <v>-8.7743498528039173E-6</v>
      </c>
      <c r="P840" s="3">
        <f t="shared" si="1852"/>
        <v>-2.2824362256306528E-7</v>
      </c>
      <c r="Q840" s="3">
        <f t="shared" si="1852"/>
        <v>-4.9872557826279663E-9</v>
      </c>
      <c r="R840" s="3">
        <f t="shared" si="1852"/>
        <v>-1.0007856448603784E-10</v>
      </c>
      <c r="S840" s="3">
        <f t="shared" si="1852"/>
        <v>-1.9090891010457172E-12</v>
      </c>
      <c r="T840" s="3">
        <f t="shared" si="1852"/>
        <v>-3.5213713031522872E-14</v>
      </c>
      <c r="U840" s="3">
        <f t="shared" si="1852"/>
        <v>-6.3415392198136679E-16</v>
      </c>
      <c r="V840" s="3">
        <f t="shared" si="1852"/>
        <v>-1.12172732765103E-17</v>
      </c>
      <c r="W840" s="3">
        <f t="shared" si="1852"/>
        <v>-1.9567121205770683E-19</v>
      </c>
      <c r="X840" s="8">
        <f t="shared" si="1722"/>
        <v>2.3961788129939102E-4</v>
      </c>
      <c r="Y840" s="8">
        <f t="shared" ref="Y840:AF840" si="1853">(-EXP(-$B$1*Y$7)+EXP(-$B$1*X$7))*EXP(-Y$7*$A840)</f>
        <v>2.358780313382929E-4</v>
      </c>
      <c r="Z840" s="8">
        <f t="shared" si="1853"/>
        <v>3.6814800361641743E-6</v>
      </c>
      <c r="AA840" s="8">
        <f t="shared" si="1853"/>
        <v>5.7458912895696311E-8</v>
      </c>
      <c r="AB840" s="8">
        <f t="shared" si="1853"/>
        <v>8.9679331103889545E-10</v>
      </c>
      <c r="AC840" s="8">
        <f t="shared" si="1853"/>
        <v>1.3996753544293693E-11</v>
      </c>
      <c r="AD840" s="8">
        <f t="shared" si="1853"/>
        <v>2.1845514163430167E-13</v>
      </c>
      <c r="AE840" s="8">
        <f t="shared" si="1853"/>
        <v>3.4095512759756448E-15</v>
      </c>
      <c r="AF840" s="8">
        <f t="shared" si="1853"/>
        <v>5.3214769020944981E-17</v>
      </c>
      <c r="AG840" s="3">
        <f t="shared" si="1724"/>
        <v>5.5786487127887933E-17</v>
      </c>
      <c r="AH840" s="9">
        <f t="shared" si="1725"/>
        <v>-3.1232553049646644E-2</v>
      </c>
      <c r="AI840" s="9">
        <f t="shared" si="1726"/>
        <v>0.12493021219858658</v>
      </c>
      <c r="AJ840" s="8">
        <f t="shared" si="1727"/>
        <v>-7.4838781893271623E-6</v>
      </c>
      <c r="AK840" s="7">
        <f t="shared" si="1728"/>
        <v>9.9014794266247264E-4</v>
      </c>
      <c r="AL840" s="7">
        <f t="shared" si="1729"/>
        <v>-6.9612384984688849E-4</v>
      </c>
      <c r="AM840" s="10">
        <f t="shared" si="1730"/>
        <v>2.8654021462625693E-4</v>
      </c>
      <c r="AN840" s="8"/>
      <c r="AO840" s="10">
        <f>Fixing!B840</f>
        <v>2.8653522912226351E-4</v>
      </c>
      <c r="AP840" s="11">
        <f t="shared" si="1731"/>
        <v>-4.9855039934158969E-9</v>
      </c>
      <c r="AR840" t="str">
        <f t="shared" si="1732"/>
        <v>8.28999999999987 -0.000696123849846888 -7.48387818932716E-06 0.000990147942662473 0.000286540214626257</v>
      </c>
    </row>
    <row r="841" spans="1:44" x14ac:dyDescent="0.3">
      <c r="A841" s="4">
        <f t="shared" si="1733"/>
        <v>8.2999999999998675</v>
      </c>
      <c r="B841" s="4">
        <f t="shared" si="1718"/>
        <v>7.8854653055727489E-3</v>
      </c>
      <c r="C841">
        <f>(C$7*EXP(-$B$1*C$7)-B$7*EXP(-$B$1*B$7))*EXP(-C$7*$A841)</f>
        <v>7.7648574500532646E-3</v>
      </c>
      <c r="D841">
        <f>(D$7*EXP(-$B$1*D$7)-C$7*EXP(-$B$1*C$7))*EXP(-D$7*$A841)</f>
        <v>1.1876359809041781E-4</v>
      </c>
      <c r="E841">
        <f>(E$7*EXP(-$B$1*E$7)-D$7*EXP(-$B$1*D$7))*EXP(-E$7*$A841)</f>
        <v>1.8160630882899449E-6</v>
      </c>
      <c r="F841">
        <f>(F$7*EXP(-$B$1*F$7)-E$7*EXP(-$B$1*E$7))*EXP(-F$7*$A841)</f>
        <v>2.7763424194894467E-8</v>
      </c>
      <c r="G841">
        <f>(G$7*EXP(-$B$1*G$7)-F$7*EXP(-$B$1*F$7))*EXP(-G$7*$A841)</f>
        <v>4.2433247616344658E-10</v>
      </c>
      <c r="H841">
        <f>(H$7*EXP(-$B$1*H$7)-G$7*EXP(-$B$1*G$7))*EXP(-H$7*$A841)</f>
        <v>6.4837629694347393E-12</v>
      </c>
      <c r="I841">
        <f>(I$7*EXP(-$B$1*I$7)-H$7*EXP(-$B$1*H$7))*EXP(-I$7*$A841)</f>
        <v>9.9044849805644638E-14</v>
      </c>
      <c r="J841">
        <f>(J$7*EXP(-$B$1*J$7)-I$7*EXP(-$B$1*I$7))*EXP(-J$7*$A841)</f>
        <v>1.5125741857644024E-15</v>
      </c>
      <c r="K841" s="3">
        <f t="shared" si="1719"/>
        <v>-2.1332696485830176E-16</v>
      </c>
      <c r="L841" s="3">
        <v>0</v>
      </c>
      <c r="M841" s="4">
        <f t="shared" si="1720"/>
        <v>-6.9433971933272292E-4</v>
      </c>
      <c r="N841" s="3">
        <f t="shared" ref="N841:W841" si="1854">-N$7*EXP(-($B$1+$A841)*N$7)*(N$7-M$7)*($B$4+IF(N$6=1,1,0)*$B$3)</f>
        <v>-6.8540052212427054E-4</v>
      </c>
      <c r="O841" s="3">
        <f t="shared" si="1854"/>
        <v>-8.7087883917060692E-6</v>
      </c>
      <c r="P841" s="3">
        <f t="shared" si="1854"/>
        <v>-2.2540833474758741E-7</v>
      </c>
      <c r="Q841" s="3">
        <f t="shared" si="1854"/>
        <v>-4.9007380446329432E-9</v>
      </c>
      <c r="R841" s="3">
        <f t="shared" si="1854"/>
        <v>-9.7851940242756506E-11</v>
      </c>
      <c r="S841" s="3">
        <f t="shared" si="1854"/>
        <v>-1.8573044531461115E-12</v>
      </c>
      <c r="T841" s="3">
        <f t="shared" si="1854"/>
        <v>-3.4087664756431396E-14</v>
      </c>
      <c r="U841" s="3">
        <f t="shared" si="1854"/>
        <v>-6.108135176282192E-16</v>
      </c>
      <c r="V841" s="3">
        <f t="shared" si="1854"/>
        <v>-1.0750527757350416E-17</v>
      </c>
      <c r="W841" s="3">
        <f t="shared" si="1854"/>
        <v>-1.8659411710878436E-19</v>
      </c>
      <c r="X841" s="8">
        <f t="shared" si="1722"/>
        <v>2.3840392981007118E-4</v>
      </c>
      <c r="Y841" s="8">
        <f t="shared" ref="Y841:AF841" si="1855">(-EXP(-$B$1*Y$7)+EXP(-$B$1*X$7))*EXP(-Y$7*$A841)</f>
        <v>2.3470158474900402E-4</v>
      </c>
      <c r="Z841" s="8">
        <f t="shared" si="1855"/>
        <v>3.6448486977552228E-6</v>
      </c>
      <c r="AA841" s="8">
        <f t="shared" si="1855"/>
        <v>5.6603461130162883E-8</v>
      </c>
      <c r="AB841" s="8">
        <f t="shared" si="1855"/>
        <v>8.7903561371069799E-10</v>
      </c>
      <c r="AC841" s="8">
        <f t="shared" si="1855"/>
        <v>1.3651172467967307E-11</v>
      </c>
      <c r="AD841" s="8">
        <f t="shared" si="1855"/>
        <v>2.1199881647971532E-13</v>
      </c>
      <c r="AE841" s="8">
        <f t="shared" si="1855"/>
        <v>3.2922811790899907E-15</v>
      </c>
      <c r="AF841" s="8">
        <f t="shared" si="1855"/>
        <v>5.1128188082254195E-17</v>
      </c>
      <c r="AG841" s="3">
        <f t="shared" si="1724"/>
        <v>5.3331741214575415E-17</v>
      </c>
      <c r="AH841" s="9">
        <f t="shared" si="1725"/>
        <v>-3.1154569187466844E-2</v>
      </c>
      <c r="AI841" s="9">
        <f t="shared" si="1726"/>
        <v>0.12461827674986738</v>
      </c>
      <c r="AJ841" s="8">
        <f t="shared" si="1727"/>
        <v>-7.4273717258318516E-6</v>
      </c>
      <c r="AK841" s="7">
        <f t="shared" si="1728"/>
        <v>9.8267309775134227E-4</v>
      </c>
      <c r="AL841" s="7">
        <f t="shared" si="1729"/>
        <v>-6.9433971933272292E-4</v>
      </c>
      <c r="AM841" s="10">
        <f t="shared" si="1730"/>
        <v>2.8090600669278753E-4</v>
      </c>
      <c r="AN841" s="8"/>
      <c r="AO841" s="10">
        <f>Fixing!B841</f>
        <v>2.8090105921438585E-4</v>
      </c>
      <c r="AP841" s="11">
        <f t="shared" si="1731"/>
        <v>-4.9474784016801873E-9</v>
      </c>
      <c r="AR841" t="str">
        <f t="shared" si="1732"/>
        <v>8.29999999999987 -0.000694339719332723 -7.42737172583185E-06 0.000982673097751342 0.000280906006692788</v>
      </c>
    </row>
    <row r="842" spans="1:44" x14ac:dyDescent="0.3">
      <c r="A842" s="4">
        <f t="shared" si="1733"/>
        <v>8.3099999999998673</v>
      </c>
      <c r="B842" s="4">
        <f t="shared" si="1718"/>
        <v>7.8455286018477479E-3</v>
      </c>
      <c r="C842">
        <f>(C$7*EXP(-$B$1*C$7)-B$7*EXP(-$B$1*B$7))*EXP(-C$7*$A842)</f>
        <v>7.7261300619552702E-3</v>
      </c>
      <c r="D842">
        <f>(D$7*EXP(-$B$1*D$7)-C$7*EXP(-$B$1*C$7))*EXP(-D$7*$A842)</f>
        <v>1.1758188054487116E-4</v>
      </c>
      <c r="E842">
        <f>(E$7*EXP(-$B$1*E$7)-D$7*EXP(-$B$1*D$7))*EXP(-E$7*$A842)</f>
        <v>1.7890254313468348E-6</v>
      </c>
      <c r="F842">
        <f>(F$7*EXP(-$B$1*F$7)-E$7*EXP(-$B$1*E$7))*EXP(-F$7*$A842)</f>
        <v>2.721367156228824E-8</v>
      </c>
      <c r="G842">
        <f>(G$7*EXP(-$B$1*G$7)-F$7*EXP(-$B$1*F$7))*EXP(-G$7*$A842)</f>
        <v>4.1385566999773621E-10</v>
      </c>
      <c r="H842">
        <f>(H$7*EXP(-$B$1*H$7)-G$7*EXP(-$B$1*G$7))*EXP(-H$7*$A842)</f>
        <v>6.2921388142751482E-12</v>
      </c>
      <c r="I842">
        <f>(I$7*EXP(-$B$1*I$7)-H$7*EXP(-$B$1*H$7))*EXP(-I$7*$A842)</f>
        <v>9.5638243424747643E-14</v>
      </c>
      <c r="J842">
        <f>(J$7*EXP(-$B$1*J$7)-I$7*EXP(-$B$1*I$7))*EXP(-J$7*$A842)</f>
        <v>1.4532653036168633E-15</v>
      </c>
      <c r="K842" s="3">
        <f t="shared" si="1719"/>
        <v>-2.0394004121163578E-16</v>
      </c>
      <c r="L842" s="3">
        <v>0</v>
      </c>
      <c r="M842" s="4">
        <f t="shared" si="1720"/>
        <v>-6.9256039921807629E-4</v>
      </c>
      <c r="N842" s="3">
        <f t="shared" ref="N842:W842" si="1856">-N$7*EXP(-($B$1+$A842)*N$7)*(N$7-M$7)*($B$4+IF(N$6=1,1,0)*$B$3)</f>
        <v>-6.8368916091180929E-4</v>
      </c>
      <c r="O842" s="3">
        <f t="shared" si="1856"/>
        <v>-8.6437168022515236E-6</v>
      </c>
      <c r="P842" s="3">
        <f t="shared" si="1856"/>
        <v>-2.2260826744301112E-7</v>
      </c>
      <c r="Q842" s="3">
        <f t="shared" si="1856"/>
        <v>-4.8157211959674411E-9</v>
      </c>
      <c r="R842" s="3">
        <f t="shared" si="1856"/>
        <v>-9.5674855634123852E-11</v>
      </c>
      <c r="S842" s="3">
        <f t="shared" si="1856"/>
        <v>-1.8069244802596397E-12</v>
      </c>
      <c r="T842" s="3">
        <f t="shared" si="1856"/>
        <v>-3.2997624746549028E-14</v>
      </c>
      <c r="U842" s="3">
        <f t="shared" si="1856"/>
        <v>-5.8833217044791871E-16</v>
      </c>
      <c r="V842" s="3">
        <f t="shared" si="1856"/>
        <v>-1.0303203301962961E-17</v>
      </c>
      <c r="W842" s="3">
        <f t="shared" si="1856"/>
        <v>-1.7793810429987267E-19</v>
      </c>
      <c r="X842" s="8">
        <f t="shared" si="1722"/>
        <v>2.3719622345687221E-4</v>
      </c>
      <c r="Y842" s="8">
        <f t="shared" ref="Y842:AF842" si="1857">(-EXP(-$B$1*Y$7)+EXP(-$B$1*X$7))*EXP(-Y$7*$A842)</f>
        <v>2.33531005711558E-4</v>
      </c>
      <c r="Z842" s="8">
        <f t="shared" si="1857"/>
        <v>3.6085818472534301E-6</v>
      </c>
      <c r="AA842" s="8">
        <f t="shared" si="1857"/>
        <v>5.5760745382181299E-8</v>
      </c>
      <c r="AB842" s="8">
        <f t="shared" si="1857"/>
        <v>8.6162954234861595E-10</v>
      </c>
      <c r="AC842" s="8">
        <f t="shared" si="1857"/>
        <v>1.3314123818816809E-11</v>
      </c>
      <c r="AD842" s="8">
        <f t="shared" si="1857"/>
        <v>2.0573330457030936E-13</v>
      </c>
      <c r="AE842" s="8">
        <f t="shared" si="1857"/>
        <v>3.1790445383721426E-15</v>
      </c>
      <c r="AF842" s="8">
        <f t="shared" si="1857"/>
        <v>4.9123423152423545E-17</v>
      </c>
      <c r="AG842" s="3">
        <f t="shared" si="1724"/>
        <v>5.0985010302908927E-17</v>
      </c>
      <c r="AH842" s="9">
        <f t="shared" si="1725"/>
        <v>-3.107678004144588E-2</v>
      </c>
      <c r="AI842" s="9">
        <f t="shared" si="1726"/>
        <v>0.12430712016578352</v>
      </c>
      <c r="AJ842" s="8">
        <f t="shared" si="1727"/>
        <v>-7.3712948630308631E-6</v>
      </c>
      <c r="AK842" s="7">
        <f t="shared" si="1728"/>
        <v>9.7525506667397956E-4</v>
      </c>
      <c r="AL842" s="7">
        <f t="shared" si="1729"/>
        <v>-6.9256039921807629E-4</v>
      </c>
      <c r="AM842" s="10">
        <f t="shared" si="1730"/>
        <v>2.7532337259287241E-4</v>
      </c>
      <c r="AN842" s="8"/>
      <c r="AO842" s="10">
        <f>Fixing!B842</f>
        <v>2.7531846284743544E-4</v>
      </c>
      <c r="AP842" s="11">
        <f t="shared" si="1731"/>
        <v>-4.9097454369781933E-9</v>
      </c>
      <c r="AR842" t="str">
        <f t="shared" si="1732"/>
        <v>8.30999999999987 -0.000692560399218076 -7.37129486303086E-06 0.00097525506667398 0.000275323372592872</v>
      </c>
    </row>
    <row r="843" spans="1:44" x14ac:dyDescent="0.3">
      <c r="A843" s="4">
        <f t="shared" si="1733"/>
        <v>8.3199999999998671</v>
      </c>
      <c r="B843" s="4">
        <f t="shared" si="1718"/>
        <v>7.8057972237512898E-3</v>
      </c>
      <c r="C843">
        <f>(C$7*EXP(-$B$1*C$7)-B$7*EXP(-$B$1*B$7))*EXP(-C$7*$A843)</f>
        <v>7.6875958275112255E-3</v>
      </c>
      <c r="D843">
        <f>(D$7*EXP(-$B$1*D$7)-C$7*EXP(-$B$1*C$7))*EXP(-D$7*$A843)</f>
        <v>1.1641192128536428E-4</v>
      </c>
      <c r="E843">
        <f>(E$7*EXP(-$B$1*E$7)-D$7*EXP(-$B$1*D$7))*EXP(-E$7*$A843)</f>
        <v>1.7623903126732852E-6</v>
      </c>
      <c r="F843">
        <f>(F$7*EXP(-$B$1*F$7)-E$7*EXP(-$B$1*E$7))*EXP(-F$7*$A843)</f>
        <v>2.667480476116072E-8</v>
      </c>
      <c r="G843">
        <f>(G$7*EXP(-$B$1*G$7)-F$7*EXP(-$B$1*F$7))*EXP(-G$7*$A843)</f>
        <v>4.0363753709791935E-10</v>
      </c>
      <c r="H843">
        <f>(H$7*EXP(-$B$1*H$7)-G$7*EXP(-$B$1*G$7))*EXP(-H$7*$A843)</f>
        <v>6.1061780087805167E-12</v>
      </c>
      <c r="I843">
        <f>(I$7*EXP(-$B$1*I$7)-H$7*EXP(-$B$1*H$7))*EXP(-I$7*$A843)</f>
        <v>9.2348805852295899E-14</v>
      </c>
      <c r="J843">
        <f>(J$7*EXP(-$B$1*J$7)-I$7*EXP(-$B$1*I$7))*EXP(-J$7*$A843)</f>
        <v>1.396281956001578E-15</v>
      </c>
      <c r="K843" s="3">
        <f t="shared" si="1719"/>
        <v>-1.9496616584326205E-16</v>
      </c>
      <c r="L843" s="3">
        <v>0</v>
      </c>
      <c r="M843" s="4">
        <f t="shared" si="1720"/>
        <v>-6.9078587468194706E-4</v>
      </c>
      <c r="N843" s="3">
        <f t="shared" ref="N843:W843" si="1858">-N$7*EXP(-($B$1+$A843)*N$7)*(N$7-M$7)*($B$4+IF(N$6=1,1,0)*$B$3)</f>
        <v>-6.8198207275882937E-4</v>
      </c>
      <c r="O843" s="3">
        <f t="shared" si="1858"/>
        <v>-8.5791314241462057E-6</v>
      </c>
      <c r="P843" s="3">
        <f t="shared" si="1858"/>
        <v>-2.1984298313312278E-7</v>
      </c>
      <c r="Q843" s="3">
        <f t="shared" si="1858"/>
        <v>-4.7321791995570852E-9</v>
      </c>
      <c r="R843" s="3">
        <f t="shared" si="1858"/>
        <v>-9.3546208464558369E-11</v>
      </c>
      <c r="S843" s="3">
        <f t="shared" si="1858"/>
        <v>-1.757911080130662E-12</v>
      </c>
      <c r="T843" s="3">
        <f t="shared" si="1858"/>
        <v>-3.1942441545768561E-14</v>
      </c>
      <c r="U843" s="3">
        <f t="shared" si="1858"/>
        <v>-5.6667826234101148E-16</v>
      </c>
      <c r="V843" s="3">
        <f t="shared" si="1858"/>
        <v>-9.8744918089252702E-18</v>
      </c>
      <c r="W843" s="3">
        <f t="shared" si="1858"/>
        <v>-1.6968363982972427E-19</v>
      </c>
      <c r="X843" s="8">
        <f t="shared" si="1722"/>
        <v>2.3599472915174826E-4</v>
      </c>
      <c r="Y843" s="8">
        <f t="shared" ref="Y843:AF843" si="1859">(-EXP(-$B$1*Y$7)+EXP(-$B$1*X$7))*EXP(-Y$7*$A843)</f>
        <v>2.3236626496141776E-4</v>
      </c>
      <c r="Z843" s="8">
        <f t="shared" si="1859"/>
        <v>3.5726758579435253E-6</v>
      </c>
      <c r="AA843" s="8">
        <f t="shared" si="1859"/>
        <v>5.493057603715311E-8</v>
      </c>
      <c r="AB843" s="8">
        <f t="shared" si="1859"/>
        <v>8.4456813429202043E-10</v>
      </c>
      <c r="AC843" s="8">
        <f t="shared" si="1859"/>
        <v>1.298539693046457E-11</v>
      </c>
      <c r="AD843" s="8">
        <f t="shared" si="1859"/>
        <v>1.9965296652243137E-13</v>
      </c>
      <c r="AE843" s="8">
        <f t="shared" si="1859"/>
        <v>3.069702624776175E-15</v>
      </c>
      <c r="AF843" s="8">
        <f t="shared" si="1859"/>
        <v>4.7197266179859302E-17</v>
      </c>
      <c r="AG843" s="3">
        <f t="shared" si="1724"/>
        <v>4.87415414608155E-17</v>
      </c>
      <c r="AH843" s="9">
        <f t="shared" si="1725"/>
        <v>-3.0999185125401337E-2</v>
      </c>
      <c r="AI843" s="9">
        <f t="shared" si="1726"/>
        <v>0.12399674050160535</v>
      </c>
      <c r="AJ843" s="8">
        <f t="shared" si="1727"/>
        <v>-7.315644297593992E-6</v>
      </c>
      <c r="AK843" s="7">
        <f t="shared" si="1728"/>
        <v>9.6789341276164013E-4</v>
      </c>
      <c r="AL843" s="7">
        <f t="shared" si="1729"/>
        <v>-6.9078587468194706E-4</v>
      </c>
      <c r="AM843" s="10">
        <f t="shared" si="1730"/>
        <v>2.6979189378209902E-4</v>
      </c>
      <c r="AN843" s="8"/>
      <c r="AO843" s="10">
        <f>Fixing!B843</f>
        <v>2.6978702147890325E-4</v>
      </c>
      <c r="AP843" s="11">
        <f t="shared" si="1731"/>
        <v>-4.8723031957761606E-9</v>
      </c>
      <c r="AR843" t="str">
        <f t="shared" si="1732"/>
        <v>8.31999999999987 -0.000690785874681947 -7.31564429759399E-06 0.00096789341276164 0.000269791893782099</v>
      </c>
    </row>
    <row r="844" spans="1:44" x14ac:dyDescent="0.3">
      <c r="A844" s="4">
        <f t="shared" si="1733"/>
        <v>8.3299999999998668</v>
      </c>
      <c r="B844" s="4">
        <f t="shared" ref="B844:B907" si="1860">SUM(C844:L844)</f>
        <v>7.7662700847134867E-3</v>
      </c>
      <c r="C844">
        <f>(C$7*EXP(-$B$1*C$7)-B$7*EXP(-$B$1*B$7))*EXP(-C$7*$A844)</f>
        <v>7.6492537833632657E-3</v>
      </c>
      <c r="D844">
        <f>(D$7*EXP(-$B$1*D$7)-C$7*EXP(-$B$1*C$7))*EXP(-D$7*$A844)</f>
        <v>1.1525360331499616E-4</v>
      </c>
      <c r="E844">
        <f>(E$7*EXP(-$B$1*E$7)-D$7*EXP(-$B$1*D$7))*EXP(-E$7*$A844)</f>
        <v>1.7361517392552302E-6</v>
      </c>
      <c r="F844">
        <f>(F$7*EXP(-$B$1*F$7)-E$7*EXP(-$B$1*E$7))*EXP(-F$7*$A844)</f>
        <v>2.614660823760647E-8</v>
      </c>
      <c r="G844">
        <f>(G$7*EXP(-$B$1*G$7)-F$7*EXP(-$B$1*F$7))*EXP(-G$7*$A844)</f>
        <v>3.9367169079830371E-10</v>
      </c>
      <c r="H844">
        <f>(H$7*EXP(-$B$1*H$7)-G$7*EXP(-$B$1*G$7))*EXP(-H$7*$A844)</f>
        <v>5.9257131756731905E-12</v>
      </c>
      <c r="I844">
        <f>(I$7*EXP(-$B$1*I$7)-H$7*EXP(-$B$1*H$7))*EXP(-I$7*$A844)</f>
        <v>8.917250711589568E-14</v>
      </c>
      <c r="J844">
        <f>(J$7*EXP(-$B$1*J$7)-I$7*EXP(-$B$1*I$7))*EXP(-J$7*$A844)</f>
        <v>1.3415329574052659E-15</v>
      </c>
      <c r="K844" s="3">
        <f t="shared" ref="K844:K907" si="1861">(K$7*EXP(-$B$1*K$7)-J$7*EXP(-$B$1*J$7))*EXP(-K$7*$A844)-K$7*EXP(-($B$1+$A844)*K$7)</f>
        <v>-1.8638716358881274E-16</v>
      </c>
      <c r="L844" s="3">
        <v>0</v>
      </c>
      <c r="M844" s="4">
        <f t="shared" ref="M844:M907" si="1862">SUM(N844:W844)</f>
        <v>-6.8901613096330095E-4</v>
      </c>
      <c r="N844" s="3">
        <f t="shared" ref="N844:W844" si="1863">-N$7*EXP(-($B$1+$A844)*N$7)*(N$7-M$7)*($B$4+IF(N$6=1,1,0)*$B$3)</f>
        <v>-6.8027924699602422E-4</v>
      </c>
      <c r="O844" s="3">
        <f t="shared" si="1863"/>
        <v>-8.515028624445576E-6</v>
      </c>
      <c r="P844" s="3">
        <f t="shared" si="1863"/>
        <v>-2.1711204973662303E-7</v>
      </c>
      <c r="Q844" s="3">
        <f t="shared" si="1863"/>
        <v>-4.6500864700125262E-9</v>
      </c>
      <c r="R844" s="3">
        <f t="shared" si="1863"/>
        <v>-9.1464921060967622E-11</v>
      </c>
      <c r="S844" s="3">
        <f t="shared" si="1863"/>
        <v>-1.7102271840393175E-12</v>
      </c>
      <c r="T844" s="3">
        <f t="shared" si="1863"/>
        <v>-3.0921000518728204E-14</v>
      </c>
      <c r="U844" s="3">
        <f t="shared" si="1863"/>
        <v>-5.4582133893059888E-16</v>
      </c>
      <c r="V844" s="3">
        <f t="shared" si="1863"/>
        <v>-9.4636188015386287E-18</v>
      </c>
      <c r="W844" s="3">
        <f t="shared" si="1863"/>
        <v>-1.6181209606089076E-19</v>
      </c>
      <c r="X844" s="8">
        <f t="shared" ref="X844:X907" si="1864">SUM(Y844:AG844)</f>
        <v>2.3479941399166365E-4</v>
      </c>
      <c r="Y844" s="8">
        <f t="shared" ref="Y844:AF844" si="1865">(-EXP(-$B$1*Y$7)+EXP(-$B$1*X$7))*EXP(-Y$7*$A844)</f>
        <v>2.3120733338000403E-4</v>
      </c>
      <c r="Z844" s="8">
        <f t="shared" si="1865"/>
        <v>3.5371271391966546E-6</v>
      </c>
      <c r="AA844" s="8">
        <f t="shared" si="1865"/>
        <v>5.4112766303473476E-8</v>
      </c>
      <c r="AB844" s="8">
        <f t="shared" si="1865"/>
        <v>8.2784456475020042E-10</v>
      </c>
      <c r="AC844" s="8">
        <f t="shared" si="1865"/>
        <v>1.2664786337904353E-11</v>
      </c>
      <c r="AD844" s="8">
        <f t="shared" si="1865"/>
        <v>1.9375232962140382E-13</v>
      </c>
      <c r="AE844" s="8">
        <f t="shared" si="1865"/>
        <v>2.9641214807839533E-15</v>
      </c>
      <c r="AF844" s="8">
        <f t="shared" si="1865"/>
        <v>4.5346634902469973E-17</v>
      </c>
      <c r="AG844" s="3">
        <f t="shared" ref="AG844:AG907" si="1866">(-EXP(-$B$1*AG$7)+EXP(-$B$1*AF$7))*EXP(-AG$7*$A844)+EXP(-($B$1+$A844)*AG$7)</f>
        <v>4.6596790897203173E-17</v>
      </c>
      <c r="AH844" s="9">
        <f t="shared" ref="AH844:AH907" si="1867">-$B$2*EXP(-$B$2*($B$1+$A844))</f>
        <v>-3.0921783954364738E-2</v>
      </c>
      <c r="AI844" s="9">
        <f t="shared" ref="AI844:AI907" si="1868">EXP(-$B$2*($B$1+$A844))</f>
        <v>0.12368713581745895</v>
      </c>
      <c r="AJ844" s="8">
        <f t="shared" ref="AJ844:AJ907" si="1869">AH844*X844</f>
        <v>-7.260416752061668E-6</v>
      </c>
      <c r="AK844" s="7">
        <f t="shared" ref="AK844:AK907" si="1870">AI844*B844</f>
        <v>9.6058770276302545E-4</v>
      </c>
      <c r="AL844" s="7">
        <f t="shared" ref="AL844:AL907" si="1871">M844</f>
        <v>-6.8901613096330095E-4</v>
      </c>
      <c r="AM844" s="10">
        <f t="shared" ref="AM844:AM907" si="1872">AJ844+AK844+AL844</f>
        <v>2.6431115504766279E-4</v>
      </c>
      <c r="AN844" s="8"/>
      <c r="AO844" s="10">
        <f>Fixing!B844</f>
        <v>2.6430631989505761E-4</v>
      </c>
      <c r="AP844" s="11">
        <f t="shared" ref="AP844:AP907" si="1873">AO844-AM844</f>
        <v>-4.835152605175367E-9</v>
      </c>
      <c r="AR844" t="str">
        <f t="shared" ref="AR844:AR907" si="1874">$A844&amp;" "&amp;AL844&amp;" "&amp;AJ844&amp;" "&amp;AK844&amp;" "&amp;AM844</f>
        <v>8.32999999999987 -0.000689016130963301 -7.26041675206167E-06 0.000960587702763025 0.000264311155047663</v>
      </c>
    </row>
    <row r="845" spans="1:44" x14ac:dyDescent="0.3">
      <c r="A845" s="4">
        <f t="shared" ref="A845:A908" si="1875">A844+1%</f>
        <v>8.3399999999998666</v>
      </c>
      <c r="B845" s="4">
        <f t="shared" si="1860"/>
        <v>7.7269461042270048E-3</v>
      </c>
      <c r="C845">
        <f>(C$7*EXP(-$B$1*C$7)-B$7*EXP(-$B$1*B$7))*EXP(-C$7*$A845)</f>
        <v>7.6111029709582893E-3</v>
      </c>
      <c r="D845">
        <f>(D$7*EXP(-$B$1*D$7)-C$7*EXP(-$B$1*C$7))*EXP(-D$7*$A845)</f>
        <v>1.1410681080100454E-4</v>
      </c>
      <c r="E845">
        <f>(E$7*EXP(-$B$1*E$7)-D$7*EXP(-$B$1*D$7))*EXP(-E$7*$A845)</f>
        <v>1.7103038073029527E-6</v>
      </c>
      <c r="F845">
        <f>(F$7*EXP(-$B$1*F$7)-E$7*EXP(-$B$1*E$7))*EXP(-F$7*$A845)</f>
        <v>2.562887070597335E-8</v>
      </c>
      <c r="G845">
        <f>(G$7*EXP(-$B$1*G$7)-F$7*EXP(-$B$1*F$7))*EXP(-G$7*$A845)</f>
        <v>3.8395190212053917E-10</v>
      </c>
      <c r="H845">
        <f>(H$7*EXP(-$B$1*H$7)-G$7*EXP(-$B$1*G$7))*EXP(-H$7*$A845)</f>
        <v>5.7505818844216076E-12</v>
      </c>
      <c r="I845">
        <f>(I$7*EXP(-$B$1*I$7)-H$7*EXP(-$B$1*H$7))*EXP(-I$7*$A845)</f>
        <v>8.6105455852375242E-14</v>
      </c>
      <c r="J845">
        <f>(J$7*EXP(-$B$1*J$7)-I$7*EXP(-$B$1*I$7))*EXP(-J$7*$A845)</f>
        <v>1.2889306977497641E-15</v>
      </c>
      <c r="K845" s="3">
        <f t="shared" si="1861"/>
        <v>-1.7818565903691999E-16</v>
      </c>
      <c r="L845" s="3">
        <v>0</v>
      </c>
      <c r="M845" s="4">
        <f t="shared" si="1862"/>
        <v>-6.872511533607264E-4</v>
      </c>
      <c r="N845" s="3">
        <f t="shared" ref="N845:W845" si="1876">-N$7*EXP(-($B$1+$A845)*N$7)*(N$7-M$7)*($B$4+IF(N$6=1,1,0)*$B$3)</f>
        <v>-6.7858067298072716E-4</v>
      </c>
      <c r="O845" s="3">
        <f t="shared" si="1876"/>
        <v>-8.4514047973502579E-6</v>
      </c>
      <c r="P845" s="3">
        <f t="shared" si="1876"/>
        <v>-2.1441504053961252E-7</v>
      </c>
      <c r="Q845" s="3">
        <f t="shared" si="1876"/>
        <v>-4.569417865793717E-9</v>
      </c>
      <c r="R845" s="3">
        <f t="shared" si="1876"/>
        <v>-8.9429939727152174E-11</v>
      </c>
      <c r="S845" s="3">
        <f t="shared" si="1876"/>
        <v>-1.6638367287665387E-12</v>
      </c>
      <c r="T845" s="3">
        <f t="shared" si="1876"/>
        <v>-2.9932222673374397E-14</v>
      </c>
      <c r="U845" s="3">
        <f t="shared" si="1876"/>
        <v>-5.2573206673085676E-16</v>
      </c>
      <c r="V845" s="3">
        <f t="shared" si="1876"/>
        <v>-9.0698420287194215E-18</v>
      </c>
      <c r="W845" s="3">
        <f t="shared" si="1876"/>
        <v>-1.5430570948320809E-19</v>
      </c>
      <c r="X845" s="8">
        <f t="shared" si="1864"/>
        <v>2.3361024525746075E-4</v>
      </c>
      <c r="Y845" s="8">
        <f t="shared" ref="Y845:AF845" si="1877">(-EXP(-$B$1*Y$7)+EXP(-$B$1*X$7))*EXP(-Y$7*$A845)</f>
        <v>2.3005418199396687E-4</v>
      </c>
      <c r="Z845" s="8">
        <f t="shared" si="1877"/>
        <v>3.5019321361113187E-6</v>
      </c>
      <c r="AA845" s="8">
        <f t="shared" si="1877"/>
        <v>5.3307132170502072E-8</v>
      </c>
      <c r="AB845" s="8">
        <f t="shared" si="1877"/>
        <v>8.1145214407235506E-10</v>
      </c>
      <c r="AC845" s="8">
        <f t="shared" si="1877"/>
        <v>1.2352091649079143E-11</v>
      </c>
      <c r="AD845" s="8">
        <f t="shared" si="1877"/>
        <v>1.880260828957101E-13</v>
      </c>
      <c r="AE845" s="8">
        <f t="shared" si="1877"/>
        <v>2.862171756290383E-15</v>
      </c>
      <c r="AF845" s="8">
        <f t="shared" si="1877"/>
        <v>4.3568567915389326E-17</v>
      </c>
      <c r="AG845" s="3">
        <f t="shared" si="1866"/>
        <v>4.4546414759229984E-17</v>
      </c>
      <c r="AH845" s="9">
        <f t="shared" si="1867"/>
        <v>-3.084457604457851E-2</v>
      </c>
      <c r="AI845" s="9">
        <f t="shared" si="1868"/>
        <v>0.12337830417831404</v>
      </c>
      <c r="AJ845" s="8">
        <f t="shared" si="1869"/>
        <v>-7.2056089746363841E-6</v>
      </c>
      <c r="AK845" s="7">
        <f t="shared" si="1870"/>
        <v>9.5333750681675801E-4</v>
      </c>
      <c r="AL845" s="7">
        <f t="shared" si="1871"/>
        <v>-6.872511533607264E-4</v>
      </c>
      <c r="AM845" s="10">
        <f t="shared" si="1872"/>
        <v>2.5888074448139522E-4</v>
      </c>
      <c r="AN845" s="8"/>
      <c r="AO845" s="10">
        <f>Fixing!B845</f>
        <v>2.5887594619322695E-4</v>
      </c>
      <c r="AP845" s="11">
        <f t="shared" si="1873"/>
        <v>-4.7982881682707978E-9</v>
      </c>
      <c r="AR845" t="str">
        <f t="shared" si="1874"/>
        <v>8.33999999999987 -0.000687251153360726 -7.20560897463638E-06 0.000953337506816758 0.000258880744481395</v>
      </c>
    </row>
    <row r="846" spans="1:44" x14ac:dyDescent="0.3">
      <c r="A846" s="4">
        <f t="shared" si="1875"/>
        <v>8.3499999999998664</v>
      </c>
      <c r="B846" s="4">
        <f t="shared" si="1860"/>
        <v>7.6878242078101018E-3</v>
      </c>
      <c r="C846">
        <f>(C$7*EXP(-$B$1*C$7)-B$7*EXP(-$B$1*B$7))*EXP(-C$7*$A846)</f>
        <v>7.5731424365239981E-3</v>
      </c>
      <c r="D846">
        <f>(D$7*EXP(-$B$1*D$7)-C$7*EXP(-$B$1*C$7))*EXP(-D$7*$A846)</f>
        <v>1.1297142906318234E-4</v>
      </c>
      <c r="E846">
        <f>(E$7*EXP(-$B$1*E$7)-D$7*EXP(-$B$1*D$7))*EXP(-E$7*$A846)</f>
        <v>1.6848407009227134E-6</v>
      </c>
      <c r="F846">
        <f>(F$7*EXP(-$B$1*F$7)-E$7*EXP(-$B$1*E$7))*EXP(-F$7*$A846)</f>
        <v>2.5121385064345454E-8</v>
      </c>
      <c r="G846">
        <f>(G$7*EXP(-$B$1*G$7)-F$7*EXP(-$B$1*F$7))*EXP(-G$7*$A846)</f>
        <v>3.7447209588029453E-10</v>
      </c>
      <c r="H846">
        <f>(H$7*EXP(-$B$1*H$7)-G$7*EXP(-$B$1*G$7))*EXP(-H$7*$A846)</f>
        <v>5.5806265050419064E-12</v>
      </c>
      <c r="I846">
        <f>(I$7*EXP(-$B$1*I$7)-H$7*EXP(-$B$1*H$7))*EXP(-I$7*$A846)</f>
        <v>8.314389454038029E-14</v>
      </c>
      <c r="J846">
        <f>(J$7*EXP(-$B$1*J$7)-I$7*EXP(-$B$1*I$7))*EXP(-J$7*$A846)</f>
        <v>1.2383910021972096E-15</v>
      </c>
      <c r="K846" s="3">
        <f t="shared" si="1861"/>
        <v>-1.7034504133806659E-16</v>
      </c>
      <c r="L846" s="3">
        <v>0</v>
      </c>
      <c r="M846" s="4">
        <f t="shared" si="1862"/>
        <v>-6.8549092723208785E-4</v>
      </c>
      <c r="N846" s="3">
        <f t="shared" ref="N846:W846" si="1878">-N$7*EXP(-($B$1+$A846)*N$7)*(N$7-M$7)*($B$4+IF(N$6=1,1,0)*$B$3)</f>
        <v>-6.7688634009684513E-4</v>
      </c>
      <c r="O846" s="3">
        <f t="shared" si="1878"/>
        <v>-8.3882563640031903E-6</v>
      </c>
      <c r="P846" s="3">
        <f t="shared" si="1878"/>
        <v>-2.1175153412891673E-7</v>
      </c>
      <c r="Q846" s="3">
        <f t="shared" si="1878"/>
        <v>-4.4901486815101305E-9</v>
      </c>
      <c r="R846" s="3">
        <f t="shared" si="1878"/>
        <v>-8.7440234210348466E-11</v>
      </c>
      <c r="S846" s="3">
        <f t="shared" si="1878"/>
        <v>-1.618704629319524E-12</v>
      </c>
      <c r="T846" s="3">
        <f t="shared" si="1878"/>
        <v>-2.8975063521176077E-14</v>
      </c>
      <c r="U846" s="3">
        <f t="shared" si="1878"/>
        <v>-5.0638219189199281E-16</v>
      </c>
      <c r="V846" s="3">
        <f t="shared" si="1878"/>
        <v>-8.6924501241058828E-18</v>
      </c>
      <c r="W846" s="3">
        <f t="shared" si="1878"/>
        <v>-1.4714754062734775E-19</v>
      </c>
      <c r="X846" s="8">
        <f t="shared" si="1864"/>
        <v>2.3242719041273631E-4</v>
      </c>
      <c r="Y846" s="8">
        <f t="shared" ref="Y846:AF846" si="1879">(-EXP(-$B$1*Y$7)+EXP(-$B$1*X$7))*EXP(-Y$7*$A846)</f>
        <v>2.2890678197446152E-4</v>
      </c>
      <c r="Z846" s="8">
        <f t="shared" si="1879"/>
        <v>3.4670873291578809E-6</v>
      </c>
      <c r="AA846" s="8">
        <f t="shared" si="1879"/>
        <v>5.2513492367160089E-8</v>
      </c>
      <c r="AB846" s="8">
        <f t="shared" si="1879"/>
        <v>7.9538431507164489E-10</v>
      </c>
      <c r="AC846" s="8">
        <f t="shared" si="1879"/>
        <v>1.2047117419629296E-11</v>
      </c>
      <c r="AD846" s="8">
        <f t="shared" si="1879"/>
        <v>1.8246907233676323E-13</v>
      </c>
      <c r="AE846" s="8">
        <f t="shared" si="1879"/>
        <v>2.7637285501334251E-15</v>
      </c>
      <c r="AF846" s="8">
        <f t="shared" si="1879"/>
        <v>4.1860219932096851E-17</v>
      </c>
      <c r="AG846" s="3">
        <f t="shared" si="1866"/>
        <v>4.2586260334516634E-17</v>
      </c>
      <c r="AH846" s="9">
        <f t="shared" si="1867"/>
        <v>-3.0767560913492965E-2</v>
      </c>
      <c r="AI846" s="9">
        <f t="shared" si="1868"/>
        <v>0.12307024365397186</v>
      </c>
      <c r="AJ846" s="8">
        <f t="shared" si="1869"/>
        <v>-7.1512177389758921E-6</v>
      </c>
      <c r="AK846" s="7">
        <f t="shared" si="1870"/>
        <v>9.4614239842409241E-4</v>
      </c>
      <c r="AL846" s="7">
        <f t="shared" si="1871"/>
        <v>-6.8549092723208785E-4</v>
      </c>
      <c r="AM846" s="10">
        <f t="shared" si="1872"/>
        <v>2.5350025345302867E-4</v>
      </c>
      <c r="AN846" s="8"/>
      <c r="AO846" s="10">
        <f>Fixing!B846</f>
        <v>2.5349549174418813E-4</v>
      </c>
      <c r="AP846" s="11">
        <f t="shared" si="1873"/>
        <v>-4.7617088405420803E-9</v>
      </c>
      <c r="AR846" t="str">
        <f t="shared" si="1874"/>
        <v>8.34999999999987 -0.000685490927232088 -7.15121773897589E-06 0.000946142398424092 0.000253500253453029</v>
      </c>
    </row>
    <row r="847" spans="1:44" x14ac:dyDescent="0.3">
      <c r="A847" s="4">
        <f t="shared" si="1875"/>
        <v>8.3599999999998662</v>
      </c>
      <c r="B847" s="4">
        <f t="shared" si="1860"/>
        <v>7.6489033269699367E-3</v>
      </c>
      <c r="C847">
        <f>(C$7*EXP(-$B$1*C$7)-B$7*EXP(-$B$1*B$7))*EXP(-C$7*$A847)</f>
        <v>7.5353712310450554E-3</v>
      </c>
      <c r="D847">
        <f>(D$7*EXP(-$B$1*D$7)-C$7*EXP(-$B$1*C$7))*EXP(-D$7*$A847)</f>
        <v>1.1184734456240964E-4</v>
      </c>
      <c r="E847">
        <f>(E$7*EXP(-$B$1*E$7)-D$7*EXP(-$B$1*D$7))*EXP(-E$7*$A847)</f>
        <v>1.6597566908081569E-6</v>
      </c>
      <c r="F847">
        <f>(F$7*EXP(-$B$1*F$7)-E$7*EXP(-$B$1*E$7))*EXP(-F$7*$A847)</f>
        <v>2.4623948311699561E-8</v>
      </c>
      <c r="G847">
        <f>(G$7*EXP(-$B$1*G$7)-F$7*EXP(-$B$1*F$7))*EXP(-G$7*$A847)</f>
        <v>3.6522634689007595E-10</v>
      </c>
      <c r="H847">
        <f>(H$7*EXP(-$B$1*H$7)-G$7*EXP(-$B$1*G$7))*EXP(-H$7*$A847)</f>
        <v>5.4156940662203331E-12</v>
      </c>
      <c r="I847">
        <f>(I$7*EXP(-$B$1*I$7)-H$7*EXP(-$B$1*H$7))*EXP(-I$7*$A847)</f>
        <v>8.0284194896939105E-14</v>
      </c>
      <c r="J847">
        <f>(J$7*EXP(-$B$1*J$7)-I$7*EXP(-$B$1*I$7))*EXP(-J$7*$A847)</f>
        <v>1.1898329964523413E-15</v>
      </c>
      <c r="K847" s="3">
        <f t="shared" si="1861"/>
        <v>-1.6284943056194665E-16</v>
      </c>
      <c r="L847" s="3">
        <v>0</v>
      </c>
      <c r="M847" s="4">
        <f t="shared" si="1862"/>
        <v>-6.8373543799418583E-4</v>
      </c>
      <c r="N847" s="3">
        <f t="shared" ref="N847:W847" si="1880">-N$7*EXP(-($B$1+$A847)*N$7)*(N$7-M$7)*($B$4+IF(N$6=1,1,0)*$B$3)</f>
        <v>-6.7519623775479218E-4</v>
      </c>
      <c r="O847" s="3">
        <f t="shared" si="1880"/>
        <v>-8.3255797722883421E-6</v>
      </c>
      <c r="P847" s="3">
        <f t="shared" si="1880"/>
        <v>-2.0912111432624077E-7</v>
      </c>
      <c r="Q847" s="3">
        <f t="shared" si="1880"/>
        <v>-4.4122546403545101E-9</v>
      </c>
      <c r="R847" s="3">
        <f t="shared" si="1880"/>
        <v>-8.549479717964325E-11</v>
      </c>
      <c r="S847" s="3">
        <f t="shared" si="1880"/>
        <v>-1.5747967523970443E-12</v>
      </c>
      <c r="T847" s="3">
        <f t="shared" si="1880"/>
        <v>-2.8048511973786509E-14</v>
      </c>
      <c r="U847" s="3">
        <f t="shared" si="1880"/>
        <v>-4.877445004636025E-16</v>
      </c>
      <c r="V847" s="3">
        <f t="shared" si="1880"/>
        <v>-8.3307613209594155E-18</v>
      </c>
      <c r="W847" s="3">
        <f t="shared" si="1880"/>
        <v>-1.4032143583794751E-19</v>
      </c>
      <c r="X847" s="8">
        <f t="shared" si="1864"/>
        <v>2.3125021710272489E-4</v>
      </c>
      <c r="Y847" s="8">
        <f t="shared" ref="Y847:AF847" si="1881">(-EXP(-$B$1*Y$7)+EXP(-$B$1*X$7))*EXP(-Y$7*$A847)</f>
        <v>2.277651046364278E-4</v>
      </c>
      <c r="Z847" s="8">
        <f t="shared" si="1881"/>
        <v>3.4325892338266082E-6</v>
      </c>
      <c r="AA847" s="8">
        <f t="shared" si="1881"/>
        <v>5.1731668321143671E-8</v>
      </c>
      <c r="AB847" s="8">
        <f t="shared" si="1881"/>
        <v>7.7963465040222883E-10</v>
      </c>
      <c r="AC847" s="8">
        <f t="shared" si="1881"/>
        <v>1.1749673030733661E-11</v>
      </c>
      <c r="AD847" s="8">
        <f t="shared" si="1881"/>
        <v>1.770762962599513E-13</v>
      </c>
      <c r="AE847" s="8">
        <f t="shared" si="1881"/>
        <v>2.668671257074506E-15</v>
      </c>
      <c r="AF847" s="8">
        <f t="shared" si="1881"/>
        <v>4.0218857231352266E-17</v>
      </c>
      <c r="AG847" s="3">
        <f t="shared" si="1866"/>
        <v>4.0712357640486655E-17</v>
      </c>
      <c r="AH847" s="9">
        <f t="shared" si="1867"/>
        <v>-3.0690738079763285E-2</v>
      </c>
      <c r="AI847" s="9">
        <f t="shared" si="1868"/>
        <v>0.12276295231905314</v>
      </c>
      <c r="AJ847" s="8">
        <f t="shared" si="1869"/>
        <v>-7.0972398439881251E-6</v>
      </c>
      <c r="AK847" s="7">
        <f t="shared" si="1870"/>
        <v>9.3900195442185727E-4</v>
      </c>
      <c r="AL847" s="7">
        <f t="shared" si="1871"/>
        <v>-6.8373543799418583E-4</v>
      </c>
      <c r="AM847" s="10">
        <f t="shared" si="1872"/>
        <v>2.4816927658368327E-4</v>
      </c>
      <c r="AN847" s="8"/>
      <c r="AO847" s="10">
        <f>Fixing!B847</f>
        <v>2.4816455117275342E-4</v>
      </c>
      <c r="AP847" s="11">
        <f t="shared" si="1873"/>
        <v>-4.7254109298471361E-9</v>
      </c>
      <c r="AR847" t="str">
        <f t="shared" si="1874"/>
        <v>8.35999999999987 -0.000683735437994186 -7.09723984398813E-06 0.000939001954421857 0.000248169276583683</v>
      </c>
    </row>
    <row r="848" spans="1:44" x14ac:dyDescent="0.3">
      <c r="A848" s="4">
        <f t="shared" si="1875"/>
        <v>8.369999999999866</v>
      </c>
      <c r="B848" s="4">
        <f t="shared" si="1860"/>
        <v>7.6101823991660969E-3</v>
      </c>
      <c r="C848">
        <f>(C$7*EXP(-$B$1*C$7)-B$7*EXP(-$B$1*B$7))*EXP(-C$7*$A848)</f>
        <v>7.4977884102393555E-3</v>
      </c>
      <c r="D848">
        <f>(D$7*EXP(-$B$1*D$7)-C$7*EXP(-$B$1*C$7))*EXP(-D$7*$A848)</f>
        <v>1.1073444488929958E-4</v>
      </c>
      <c r="E848">
        <f>(E$7*EXP(-$B$1*E$7)-D$7*EXP(-$B$1*D$7))*EXP(-E$7*$A848)</f>
        <v>1.6350461329511861E-6</v>
      </c>
      <c r="F848">
        <f>(F$7*EXP(-$B$1*F$7)-E$7*EXP(-$B$1*E$7))*EXP(-F$7*$A848)</f>
        <v>2.4136361466702039E-8</v>
      </c>
      <c r="G848">
        <f>(G$7*EXP(-$B$1*G$7)-F$7*EXP(-$B$1*F$7))*EXP(-G$7*$A848)</f>
        <v>3.5620887625578979E-10</v>
      </c>
      <c r="H848">
        <f>(H$7*EXP(-$B$1*H$7)-G$7*EXP(-$B$1*G$7))*EXP(-H$7*$A848)</f>
        <v>5.2556361176286933E-12</v>
      </c>
      <c r="I848">
        <f>(I$7*EXP(-$B$1*I$7)-H$7*EXP(-$B$1*H$7))*EXP(-I$7*$A848)</f>
        <v>7.7522853432362474E-14</v>
      </c>
      <c r="J848">
        <f>(J$7*EXP(-$B$1*J$7)-I$7*EXP(-$B$1*I$7))*EXP(-J$7*$A848)</f>
        <v>1.1431789773463742E-15</v>
      </c>
      <c r="K848" s="3">
        <f t="shared" si="1861"/>
        <v>-1.5568364553517614E-16</v>
      </c>
      <c r="L848" s="3">
        <v>0</v>
      </c>
      <c r="M848" s="4">
        <f t="shared" si="1862"/>
        <v>-6.8198467112241693E-4</v>
      </c>
      <c r="N848" s="3">
        <f t="shared" ref="N848:W848" si="1882">-N$7*EXP(-($B$1+$A848)*N$7)*(N$7-M$7)*($B$4+IF(N$6=1,1,0)*$B$3)</f>
        <v>-6.735103553914231E-4</v>
      </c>
      <c r="O848" s="3">
        <f t="shared" si="1882"/>
        <v>-8.2633714966309111E-6</v>
      </c>
      <c r="P848" s="3">
        <f t="shared" si="1882"/>
        <v>-2.0652337012313852E-7</v>
      </c>
      <c r="Q848" s="3">
        <f t="shared" si="1882"/>
        <v>-4.3357118866679519E-9</v>
      </c>
      <c r="R848" s="3">
        <f t="shared" si="1882"/>
        <v>-8.3592643715989779E-11</v>
      </c>
      <c r="S848" s="3">
        <f t="shared" si="1882"/>
        <v>-1.5320798905744847E-12</v>
      </c>
      <c r="T848" s="3">
        <f t="shared" si="1882"/>
        <v>-2.7151589274987569E-14</v>
      </c>
      <c r="U848" s="3">
        <f t="shared" si="1882"/>
        <v>-4.6979278012057204E-16</v>
      </c>
      <c r="V848" s="3">
        <f t="shared" si="1882"/>
        <v>-7.9841222205382185E-18</v>
      </c>
      <c r="W848" s="3">
        <f t="shared" si="1882"/>
        <v>-1.3381199082007466E-19</v>
      </c>
      <c r="X848" s="8">
        <f t="shared" si="1864"/>
        <v>2.3007929315319064E-4</v>
      </c>
      <c r="Y848" s="8">
        <f t="shared" ref="Y848:AF848" si="1883">(-EXP(-$B$1*Y$7)+EXP(-$B$1*X$7))*EXP(-Y$7*$A848)</f>
        <v>2.2662912143787275E-4</v>
      </c>
      <c r="Z848" s="8">
        <f t="shared" si="1883"/>
        <v>3.3984344002792178E-6</v>
      </c>
      <c r="AA848" s="8">
        <f t="shared" si="1883"/>
        <v>5.0961484118744216E-8</v>
      </c>
      <c r="AB848" s="8">
        <f t="shared" si="1883"/>
        <v>7.6419684998824105E-10</v>
      </c>
      <c r="AC848" s="8">
        <f t="shared" si="1883"/>
        <v>1.1459572569966536E-11</v>
      </c>
      <c r="AD848" s="8">
        <f t="shared" si="1883"/>
        <v>1.7184290080278256E-13</v>
      </c>
      <c r="AE848" s="8">
        <f t="shared" si="1883"/>
        <v>2.5768834200420313E-15</v>
      </c>
      <c r="AF848" s="8">
        <f t="shared" si="1883"/>
        <v>3.8641853282658335E-17</v>
      </c>
      <c r="AG848" s="3">
        <f t="shared" si="1866"/>
        <v>3.8920911383794022E-17</v>
      </c>
      <c r="AH848" s="9">
        <f t="shared" si="1867"/>
        <v>-3.0614107063246507E-2</v>
      </c>
      <c r="AI848" s="9">
        <f t="shared" si="1868"/>
        <v>0.12245642825298603</v>
      </c>
      <c r="AJ848" s="8">
        <f t="shared" si="1869"/>
        <v>-7.0436721136278572E-6</v>
      </c>
      <c r="AK848" s="7">
        <f t="shared" si="1870"/>
        <v>9.3191575495562022E-4</v>
      </c>
      <c r="AL848" s="7">
        <f t="shared" si="1871"/>
        <v>-6.8198467112241693E-4</v>
      </c>
      <c r="AM848" s="10">
        <f t="shared" si="1872"/>
        <v>2.4288741171957543E-4</v>
      </c>
      <c r="AN848" s="8"/>
      <c r="AO848" s="10">
        <f>Fixing!B848</f>
        <v>2.4288272232608193E-4</v>
      </c>
      <c r="AP848" s="11">
        <f t="shared" si="1873"/>
        <v>-4.6893934934992814E-9</v>
      </c>
      <c r="AR848" t="str">
        <f t="shared" si="1874"/>
        <v>8.36999999999987 -0.000681984671122417 -7.04367211362786E-06 0.00093191575495562 0.000242887411719575</v>
      </c>
    </row>
    <row r="849" spans="1:44" x14ac:dyDescent="0.3">
      <c r="A849" s="4">
        <f t="shared" si="1875"/>
        <v>8.3799999999998658</v>
      </c>
      <c r="B849" s="4">
        <f t="shared" si="1860"/>
        <v>7.5716603677744021E-3</v>
      </c>
      <c r="C849">
        <f>(C$7*EXP(-$B$1*C$7)-B$7*EXP(-$B$1*B$7))*EXP(-C$7*$A849)</f>
        <v>7.4603930345344223E-3</v>
      </c>
      <c r="D849">
        <f>(D$7*EXP(-$B$1*D$7)-C$7*EXP(-$B$1*C$7))*EXP(-D$7*$A849)</f>
        <v>1.0963261875295749E-4</v>
      </c>
      <c r="E849">
        <f>(E$7*EXP(-$B$1*E$7)-D$7*EXP(-$B$1*D$7))*EXP(-E$7*$A849)</f>
        <v>1.6107034673720322E-6</v>
      </c>
      <c r="F849">
        <f>(F$7*EXP(-$B$1*F$7)-E$7*EXP(-$B$1*E$7))*EXP(-F$7*$A849)</f>
        <v>2.3658429488113638E-8</v>
      </c>
      <c r="G849">
        <f>(G$7*EXP(-$B$1*G$7)-F$7*EXP(-$B$1*F$7))*EXP(-G$7*$A849)</f>
        <v>3.4741404776474487E-10</v>
      </c>
      <c r="H849">
        <f>(H$7*EXP(-$B$1*H$7)-G$7*EXP(-$B$1*G$7))*EXP(-H$7*$A849)</f>
        <v>5.1003085963090007E-12</v>
      </c>
      <c r="I849">
        <f>(I$7*EXP(-$B$1*I$7)-H$7*EXP(-$B$1*H$7))*EXP(-I$7*$A849)</f>
        <v>7.4856487158030931E-14</v>
      </c>
      <c r="J849">
        <f>(J$7*EXP(-$B$1*J$7)-I$7*EXP(-$B$1*I$7))*EXP(-J$7*$A849)</f>
        <v>1.0983542884953502E-15</v>
      </c>
      <c r="K849" s="3">
        <f t="shared" si="1861"/>
        <v>-1.4883317309422502E-16</v>
      </c>
      <c r="L849" s="3">
        <v>0</v>
      </c>
      <c r="M849" s="4">
        <f t="shared" si="1862"/>
        <v>-6.8023861215043841E-4</v>
      </c>
      <c r="N849" s="3">
        <f t="shared" ref="N849:W849" si="1884">-N$7*EXP(-($B$1+$A849)*N$7)*(N$7-M$7)*($B$4+IF(N$6=1,1,0)*$B$3)</f>
        <v>-6.7182868246996766E-4</v>
      </c>
      <c r="O849" s="3">
        <f t="shared" si="1884"/>
        <v>-8.2016280377989955E-6</v>
      </c>
      <c r="P849" s="3">
        <f t="shared" si="1884"/>
        <v>-2.0395789561679271E-7</v>
      </c>
      <c r="Q849" s="3">
        <f t="shared" si="1884"/>
        <v>-4.2604969786339035E-9</v>
      </c>
      <c r="R849" s="3">
        <f t="shared" si="1884"/>
        <v>-8.1732810813570705E-11</v>
      </c>
      <c r="S849" s="3">
        <f t="shared" si="1884"/>
        <v>-1.4905217371891828E-12</v>
      </c>
      <c r="T849" s="3">
        <f t="shared" si="1884"/>
        <v>-2.6283347966786911E-14</v>
      </c>
      <c r="U849" s="3">
        <f t="shared" si="1884"/>
        <v>-4.5250178329768139E-16</v>
      </c>
      <c r="V849" s="3">
        <f t="shared" si="1884"/>
        <v>-7.6519066117177827E-18</v>
      </c>
      <c r="W849" s="3">
        <f t="shared" si="1884"/>
        <v>-1.2760451587675013E-19</v>
      </c>
      <c r="X849" s="8">
        <f t="shared" si="1864"/>
        <v>2.2891438656932639E-4</v>
      </c>
      <c r="Y849" s="8">
        <f t="shared" ref="Y849:AF849" si="1885">(-EXP(-$B$1*Y$7)+EXP(-$B$1*X$7))*EXP(-Y$7*$A849)</f>
        <v>2.2549880397915726E-4</v>
      </c>
      <c r="Z849" s="8">
        <f t="shared" si="1885"/>
        <v>3.3646194130038942E-6</v>
      </c>
      <c r="AA849" s="8">
        <f t="shared" si="1885"/>
        <v>5.0202766465266854E-8</v>
      </c>
      <c r="AB849" s="8">
        <f t="shared" si="1885"/>
        <v>7.4906473850367568E-10</v>
      </c>
      <c r="AC849" s="8">
        <f t="shared" si="1885"/>
        <v>1.1176634715096333E-11</v>
      </c>
      <c r="AD849" s="8">
        <f t="shared" si="1885"/>
        <v>1.6676417555608009E-13</v>
      </c>
      <c r="AE849" s="8">
        <f t="shared" si="1885"/>
        <v>2.4882525874569157E-15</v>
      </c>
      <c r="AF849" s="8">
        <f t="shared" si="1885"/>
        <v>3.7126684543251691E-17</v>
      </c>
      <c r="AG849" s="3">
        <f t="shared" si="1866"/>
        <v>3.7208293273556249E-17</v>
      </c>
      <c r="AH849" s="9">
        <f t="shared" si="1867"/>
        <v>-3.0537667384998531E-2</v>
      </c>
      <c r="AI849" s="9">
        <f t="shared" si="1868"/>
        <v>0.12215066953999412</v>
      </c>
      <c r="AJ849" s="8">
        <f t="shared" si="1869"/>
        <v>-6.9905113966950639E-6</v>
      </c>
      <c r="AK849" s="7">
        <f t="shared" si="1870"/>
        <v>9.248833834530814E-4</v>
      </c>
      <c r="AL849" s="7">
        <f t="shared" si="1871"/>
        <v>-6.8023861215043841E-4</v>
      </c>
      <c r="AM849" s="10">
        <f t="shared" si="1872"/>
        <v>2.376542599059479E-4</v>
      </c>
      <c r="AN849" s="8"/>
      <c r="AO849" s="10">
        <f>Fixing!B849</f>
        <v>2.3764960625049901E-4</v>
      </c>
      <c r="AP849" s="11">
        <f t="shared" si="1873"/>
        <v>-4.6536554488955419E-9</v>
      </c>
      <c r="AR849" t="str">
        <f t="shared" si="1874"/>
        <v>8.37999999999987 -0.000680238612150438 -6.99051139669506E-06 0.000924883383453081 0.000237654259905948</v>
      </c>
    </row>
    <row r="850" spans="1:44" x14ac:dyDescent="0.3">
      <c r="A850" s="4">
        <f t="shared" si="1875"/>
        <v>8.3899999999998656</v>
      </c>
      <c r="B850" s="4">
        <f t="shared" si="1860"/>
        <v>7.5333361820509618E-3</v>
      </c>
      <c r="C850">
        <f>(C$7*EXP(-$B$1*C$7)-B$7*EXP(-$B$1*B$7))*EXP(-C$7*$A850)</f>
        <v>7.4231841690439145E-3</v>
      </c>
      <c r="D850">
        <f>(D$7*EXP(-$B$1*D$7)-C$7*EXP(-$B$1*C$7))*EXP(-D$7*$A850)</f>
        <v>1.0854175596985151E-4</v>
      </c>
      <c r="E850">
        <f>(E$7*EXP(-$B$1*E$7)-D$7*EXP(-$B$1*D$7))*EXP(-E$7*$A850)</f>
        <v>1.58672321686824E-6</v>
      </c>
      <c r="F850">
        <f>(F$7*EXP(-$B$1*F$7)-E$7*EXP(-$B$1*E$7))*EXP(-F$7*$A850)</f>
        <v>2.3189961196770414E-8</v>
      </c>
      <c r="G850">
        <f>(G$7*EXP(-$B$1*G$7)-F$7*EXP(-$B$1*F$7))*EXP(-G$7*$A850)</f>
        <v>3.3883636436284074E-10</v>
      </c>
      <c r="H850">
        <f>(H$7*EXP(-$B$1*H$7)-G$7*EXP(-$B$1*G$7))*EXP(-H$7*$A850)</f>
        <v>4.9495716970071245E-12</v>
      </c>
      <c r="I850">
        <f>(I$7*EXP(-$B$1*I$7)-H$7*EXP(-$B$1*H$7))*EXP(-I$7*$A850)</f>
        <v>7.2281829441809642E-14</v>
      </c>
      <c r="J850">
        <f>(J$7*EXP(-$B$1*J$7)-I$7*EXP(-$B$1*I$7))*EXP(-J$7*$A850)</f>
        <v>1.0552872008339975E-15</v>
      </c>
      <c r="K850" s="3">
        <f t="shared" si="1861"/>
        <v>-1.4228413869130987E-16</v>
      </c>
      <c r="L850" s="3">
        <v>0</v>
      </c>
      <c r="M850" s="4">
        <f t="shared" si="1862"/>
        <v>-6.7849724666983312E-4</v>
      </c>
      <c r="N850" s="3">
        <f t="shared" ref="N850:W850" si="1886">-N$7*EXP(-($B$1+$A850)*N$7)*(N$7-M$7)*($B$4+IF(N$6=1,1,0)*$B$3)</f>
        <v>-6.7015120847996464E-4</v>
      </c>
      <c r="O850" s="3">
        <f t="shared" si="1886"/>
        <v>-8.1403459227067492E-6</v>
      </c>
      <c r="P850" s="3">
        <f t="shared" si="1886"/>
        <v>-2.01424289946593E-7</v>
      </c>
      <c r="Q850" s="3">
        <f t="shared" si="1886"/>
        <v>-4.1865868810988936E-9</v>
      </c>
      <c r="R850" s="3">
        <f t="shared" si="1886"/>
        <v>-7.9914356892257864E-11</v>
      </c>
      <c r="S850" s="3">
        <f t="shared" si="1886"/>
        <v>-1.4500908619069491E-12</v>
      </c>
      <c r="T850" s="3">
        <f t="shared" si="1886"/>
        <v>-2.5442870888577771E-14</v>
      </c>
      <c r="U850" s="3">
        <f t="shared" si="1886"/>
        <v>-4.3584719168104315E-16</v>
      </c>
      <c r="V850" s="3">
        <f t="shared" si="1886"/>
        <v>-7.3335143397269898E-18</v>
      </c>
      <c r="W850" s="3">
        <f t="shared" si="1886"/>
        <v>-1.216850027590875E-19</v>
      </c>
      <c r="X850" s="8">
        <f t="shared" si="1864"/>
        <v>2.2775546553466071E-4</v>
      </c>
      <c r="Y850" s="8">
        <f t="shared" ref="Y850:AF850" si="1887">(-EXP(-$B$1*Y$7)+EXP(-$B$1*X$7))*EXP(-Y$7*$A850)</f>
        <v>2.2437412400228595E-4</v>
      </c>
      <c r="Z850" s="8">
        <f t="shared" si="1887"/>
        <v>3.3311408904737295E-6</v>
      </c>
      <c r="AA850" s="8">
        <f t="shared" si="1887"/>
        <v>4.9455344646038592E-8</v>
      </c>
      <c r="AB850" s="8">
        <f t="shared" si="1887"/>
        <v>7.3423226290217475E-10</v>
      </c>
      <c r="AC850" s="8">
        <f t="shared" si="1887"/>
        <v>1.0900682620753429E-11</v>
      </c>
      <c r="AD850" s="8">
        <f t="shared" si="1887"/>
        <v>1.6183554932429704E-13</v>
      </c>
      <c r="AE850" s="8">
        <f t="shared" si="1887"/>
        <v>2.4026701754653017E-15</v>
      </c>
      <c r="AF850" s="8">
        <f t="shared" si="1887"/>
        <v>3.5670926419896057E-17</v>
      </c>
      <c r="AG850" s="3">
        <f t="shared" si="1866"/>
        <v>3.557103467282743E-17</v>
      </c>
      <c r="AH850" s="9">
        <f t="shared" si="1867"/>
        <v>-3.0461418567271119E-2</v>
      </c>
      <c r="AI850" s="9">
        <f t="shared" si="1868"/>
        <v>0.12184567426908448</v>
      </c>
      <c r="AJ850" s="8">
        <f t="shared" si="1869"/>
        <v>-6.9377545666349914E-6</v>
      </c>
      <c r="AK850" s="7">
        <f t="shared" si="1870"/>
        <v>9.1790442659768999E-4</v>
      </c>
      <c r="AL850" s="7">
        <f t="shared" si="1871"/>
        <v>-6.7849724666983312E-4</v>
      </c>
      <c r="AM850" s="10">
        <f t="shared" si="1872"/>
        <v>2.3246942536122184E-4</v>
      </c>
      <c r="AN850" s="8"/>
      <c r="AO850" s="10">
        <f>Fixing!B850</f>
        <v>2.3246480716857559E-4</v>
      </c>
      <c r="AP850" s="11">
        <f t="shared" si="1873"/>
        <v>-4.6181926462521023E-9</v>
      </c>
      <c r="AR850" t="str">
        <f t="shared" si="1874"/>
        <v>8.38999999999987 -0.000678497246669833 -6.93775456663499E-06 0.00091790442659769 0.000232469425361222</v>
      </c>
    </row>
    <row r="851" spans="1:44" x14ac:dyDescent="0.3">
      <c r="A851" s="4">
        <f t="shared" si="1875"/>
        <v>8.3999999999998654</v>
      </c>
      <c r="B851" s="4">
        <f t="shared" si="1860"/>
        <v>7.4952087970964615E-3</v>
      </c>
      <c r="C851">
        <f>(C$7*EXP(-$B$1*C$7)-B$7*EXP(-$B$1*B$7))*EXP(-C$7*$A851)</f>
        <v>7.3861608835442578E-3</v>
      </c>
      <c r="D851">
        <f>(D$7*EXP(-$B$1*D$7)-C$7*EXP(-$B$1*C$7))*EXP(-D$7*$A851)</f>
        <v>1.0746174745279429E-4</v>
      </c>
      <c r="E851">
        <f>(E$7*EXP(-$B$1*E$7)-D$7*EXP(-$B$1*D$7))*EXP(-E$7*$A851)</f>
        <v>1.5630999857822821E-6</v>
      </c>
      <c r="F851">
        <f>(F$7*EXP(-$B$1*F$7)-E$7*EXP(-$B$1*E$7))*EXP(-F$7*$A851)</f>
        <v>2.273076919910951E-8</v>
      </c>
      <c r="G851">
        <f>(G$7*EXP(-$B$1*G$7)-F$7*EXP(-$B$1*F$7))*EXP(-G$7*$A851)</f>
        <v>3.3047046471872277E-10</v>
      </c>
      <c r="H851">
        <f>(H$7*EXP(-$B$1*H$7)-G$7*EXP(-$B$1*G$7))*EXP(-H$7*$A851)</f>
        <v>4.8032897463386689E-12</v>
      </c>
      <c r="I851">
        <f>(I$7*EXP(-$B$1*I$7)-H$7*EXP(-$B$1*H$7))*EXP(-I$7*$A851)</f>
        <v>6.9795726006017004E-14</v>
      </c>
      <c r="J851">
        <f>(J$7*EXP(-$B$1*J$7)-I$7*EXP(-$B$1*I$7))*EXP(-J$7*$A851)</f>
        <v>1.0139087978339224E-15</v>
      </c>
      <c r="K851" s="3">
        <f t="shared" si="1861"/>
        <v>-1.3602327829368347E-16</v>
      </c>
      <c r="L851" s="3">
        <v>0</v>
      </c>
      <c r="M851" s="4">
        <f t="shared" si="1862"/>
        <v>-6.7676056032977931E-4</v>
      </c>
      <c r="N851" s="3">
        <f t="shared" ref="N851:W851" si="1888">-N$7*EXP(-($B$1+$A851)*N$7)*(N$7-M$7)*($B$4+IF(N$6=1,1,0)*$B$3)</f>
        <v>-6.6847792293719596E-4</v>
      </c>
      <c r="O851" s="3">
        <f t="shared" si="1888"/>
        <v>-8.079521704219032E-6</v>
      </c>
      <c r="P851" s="3">
        <f t="shared" si="1888"/>
        <v>-1.9892215723149826E-7</v>
      </c>
      <c r="Q851" s="3">
        <f t="shared" si="1888"/>
        <v>-4.1139589585178938E-9</v>
      </c>
      <c r="R851" s="3">
        <f t="shared" si="1888"/>
        <v>-7.8136361320914891E-11</v>
      </c>
      <c r="S851" s="3">
        <f t="shared" si="1888"/>
        <v>-1.4107566869513879E-12</v>
      </c>
      <c r="T851" s="3">
        <f t="shared" si="1888"/>
        <v>-2.4629270208302701E-14</v>
      </c>
      <c r="U851" s="3">
        <f t="shared" si="1888"/>
        <v>-4.1980558200647863E-16</v>
      </c>
      <c r="V851" s="3">
        <f t="shared" si="1888"/>
        <v>-7.0283702219555124E-18</v>
      </c>
      <c r="W851" s="3">
        <f t="shared" si="1888"/>
        <v>-1.1604009305423843E-19</v>
      </c>
      <c r="X851" s="8">
        <f t="shared" si="1864"/>
        <v>2.2660249840997219E-4</v>
      </c>
      <c r="Y851" s="8">
        <f t="shared" ref="Y851:AF851" si="1889">(-EXP(-$B$1*Y$7)+EXP(-$B$1*X$7))*EXP(-Y$7*$A851)</f>
        <v>2.2325505339020093E-4</v>
      </c>
      <c r="Z851" s="8">
        <f t="shared" si="1889"/>
        <v>3.2979954848085723E-6</v>
      </c>
      <c r="AA851" s="8">
        <f t="shared" si="1889"/>
        <v>4.8719050487996986E-8</v>
      </c>
      <c r="AB851" s="8">
        <f t="shared" si="1889"/>
        <v>7.1969348999572881E-10</v>
      </c>
      <c r="AC851" s="8">
        <f t="shared" si="1889"/>
        <v>1.0631543807895816E-11</v>
      </c>
      <c r="AD851" s="8">
        <f t="shared" si="1889"/>
        <v>1.5705258601113319E-13</v>
      </c>
      <c r="AE851" s="8">
        <f t="shared" si="1889"/>
        <v>2.3200313349098124E-15</v>
      </c>
      <c r="AF851" s="8">
        <f t="shared" si="1889"/>
        <v>3.4272249389015749E-17</v>
      </c>
      <c r="AG851" s="3">
        <f t="shared" si="1866"/>
        <v>3.4005819573420856E-17</v>
      </c>
      <c r="AH851" s="9">
        <f t="shared" si="1867"/>
        <v>-3.0385360133508909E-2</v>
      </c>
      <c r="AI851" s="9">
        <f t="shared" si="1868"/>
        <v>0.12154144053403564</v>
      </c>
      <c r="AJ851" s="8">
        <f t="shared" si="1869"/>
        <v>-6.8853985213398849E-6</v>
      </c>
      <c r="AK851" s="7">
        <f t="shared" si="1870"/>
        <v>9.1097847430248033E-4</v>
      </c>
      <c r="AL851" s="7">
        <f t="shared" si="1871"/>
        <v>-6.7676056032977931E-4</v>
      </c>
      <c r="AM851" s="10">
        <f t="shared" si="1872"/>
        <v>2.2733251545136108E-4</v>
      </c>
      <c r="AN851" s="8"/>
      <c r="AO851" s="10">
        <f>Fixing!B851</f>
        <v>2.2732793244870659E-4</v>
      </c>
      <c r="AP851" s="11">
        <f t="shared" si="1873"/>
        <v>-4.5830026544895364E-9</v>
      </c>
      <c r="AR851" t="str">
        <f t="shared" si="1874"/>
        <v>8.39999999999987 -0.000676760560329779 -6.88539852133988E-06 0.00091097847430248 0.000227332515451361</v>
      </c>
    </row>
    <row r="852" spans="1:44" x14ac:dyDescent="0.3">
      <c r="A852" s="4">
        <f t="shared" si="1875"/>
        <v>8.4099999999998651</v>
      </c>
      <c r="B852" s="4">
        <f t="shared" si="1860"/>
        <v>7.4572771738207096E-3</v>
      </c>
      <c r="C852">
        <f>(C$7*EXP(-$B$1*C$7)-B$7*EXP(-$B$1*B$7))*EXP(-C$7*$A852)</f>
        <v>7.3493222524513855E-3</v>
      </c>
      <c r="D852">
        <f>(D$7*EXP(-$B$1*D$7)-C$7*EXP(-$B$1*C$7))*EXP(-D$7*$A852)</f>
        <v>1.0639248520003409E-4</v>
      </c>
      <c r="E852">
        <f>(E$7*EXP(-$B$1*E$7)-D$7*EXP(-$B$1*D$7))*EXP(-E$7*$A852)</f>
        <v>1.5398284587875053E-6</v>
      </c>
      <c r="F852">
        <f>(F$7*EXP(-$B$1*F$7)-E$7*EXP(-$B$1*E$7))*EXP(-F$7*$A852)</f>
        <v>2.2280669812209206E-8</v>
      </c>
      <c r="G852">
        <f>(G$7*EXP(-$B$1*G$7)-F$7*EXP(-$B$1*F$7))*EXP(-G$7*$A852)</f>
        <v>3.2231111987277902E-10</v>
      </c>
      <c r="H852">
        <f>(H$7*EXP(-$B$1*H$7)-G$7*EXP(-$B$1*G$7))*EXP(-H$7*$A852)</f>
        <v>4.6613310806737192E-12</v>
      </c>
      <c r="I852">
        <f>(I$7*EXP(-$B$1*I$7)-H$7*EXP(-$B$1*H$7))*EXP(-I$7*$A852)</f>
        <v>6.7395131063039334E-14</v>
      </c>
      <c r="J852">
        <f>(J$7*EXP(-$B$1*J$7)-I$7*EXP(-$B$1*I$7))*EXP(-J$7*$A852)</f>
        <v>9.7415286522246148E-16</v>
      </c>
      <c r="K852" s="3">
        <f t="shared" si="1861"/>
        <v>-1.3003791151944414E-16</v>
      </c>
      <c r="L852" s="3">
        <v>0</v>
      </c>
      <c r="M852" s="4">
        <f t="shared" si="1862"/>
        <v>-6.7502853883672181E-4</v>
      </c>
      <c r="N852" s="3">
        <f t="shared" ref="N852:W852" si="1890">-N$7*EXP(-($B$1+$A852)*N$7)*(N$7-M$7)*($B$4+IF(N$6=1,1,0)*$B$3)</f>
        <v>-6.668088153836217E-4</v>
      </c>
      <c r="O852" s="3">
        <f t="shared" si="1890"/>
        <v>-8.0191519609575255E-6</v>
      </c>
      <c r="P852" s="3">
        <f t="shared" si="1890"/>
        <v>-1.9645110650818121E-7</v>
      </c>
      <c r="Q852" s="3">
        <f t="shared" si="1890"/>
        <v>-4.0425909680219632E-9</v>
      </c>
      <c r="R852" s="3">
        <f t="shared" si="1890"/>
        <v>-7.6397923951310023E-11</v>
      </c>
      <c r="S852" s="3">
        <f t="shared" si="1890"/>
        <v>-1.3724894639779939E-12</v>
      </c>
      <c r="T852" s="3">
        <f t="shared" si="1890"/>
        <v>-2.3841686484598411E-14</v>
      </c>
      <c r="U852" s="3">
        <f t="shared" si="1890"/>
        <v>-4.0435439311668171E-16</v>
      </c>
      <c r="V852" s="3">
        <f t="shared" si="1890"/>
        <v>-6.7359230088735251E-18</v>
      </c>
      <c r="W852" s="3">
        <f t="shared" si="1890"/>
        <v>-1.1065704803980635E-19</v>
      </c>
      <c r="X852" s="8">
        <f t="shared" si="1864"/>
        <v>2.2545545373221136E-4</v>
      </c>
      <c r="Y852" s="8">
        <f t="shared" ref="Y852:AF852" si="1891">(-EXP(-$B$1*Y$7)+EXP(-$B$1*X$7))*EXP(-Y$7*$A852)</f>
        <v>2.2214156416607849E-4</v>
      </c>
      <c r="Z852" s="8">
        <f t="shared" si="1891"/>
        <v>3.2651798814402346E-6</v>
      </c>
      <c r="AA852" s="8">
        <f t="shared" si="1891"/>
        <v>4.7993718321850307E-8</v>
      </c>
      <c r="AB852" s="8">
        <f t="shared" si="1891"/>
        <v>7.0544260408132227E-10</v>
      </c>
      <c r="AC852" s="8">
        <f t="shared" si="1891"/>
        <v>1.0369050056004211E-11</v>
      </c>
      <c r="AD852" s="8">
        <f t="shared" si="1891"/>
        <v>1.5241098062674749E-13</v>
      </c>
      <c r="AE852" s="8">
        <f t="shared" si="1891"/>
        <v>2.2402348228761948E-15</v>
      </c>
      <c r="AF852" s="8">
        <f t="shared" si="1891"/>
        <v>3.2928415268961018E-17</v>
      </c>
      <c r="AG852" s="3">
        <f t="shared" si="1866"/>
        <v>3.2509477879861023E-17</v>
      </c>
      <c r="AH852" s="9">
        <f t="shared" si="1867"/>
        <v>-3.0309491608346444E-2</v>
      </c>
      <c r="AI852" s="9">
        <f t="shared" si="1868"/>
        <v>0.12123796643338577</v>
      </c>
      <c r="AJ852" s="8">
        <f t="shared" si="1869"/>
        <v>-6.8334401829524004E-6</v>
      </c>
      <c r="AK852" s="7">
        <f t="shared" si="1870"/>
        <v>9.0410511968412913E-4</v>
      </c>
      <c r="AL852" s="7">
        <f t="shared" si="1871"/>
        <v>-6.7502853883672181E-4</v>
      </c>
      <c r="AM852" s="10">
        <f t="shared" si="1872"/>
        <v>2.2224314066445492E-4</v>
      </c>
      <c r="AN852" s="8"/>
      <c r="AO852" s="10">
        <f>Fixing!B852</f>
        <v>2.2223859257977454E-4</v>
      </c>
      <c r="AP852" s="11">
        <f t="shared" si="1873"/>
        <v>-4.5480846803784298E-9</v>
      </c>
      <c r="AR852" t="str">
        <f t="shared" si="1874"/>
        <v>8.40999999999987 -0.000675028538836722 -6.8334401829524E-06 0.000904105119684129 0.000222243140664455</v>
      </c>
    </row>
    <row r="853" spans="1:44" x14ac:dyDescent="0.3">
      <c r="A853" s="4">
        <f t="shared" si="1875"/>
        <v>8.4199999999998649</v>
      </c>
      <c r="B853" s="4">
        <f t="shared" si="1860"/>
        <v>7.4195402789074263E-3</v>
      </c>
      <c r="C853">
        <f>(C$7*EXP(-$B$1*C$7)-B$7*EXP(-$B$1*B$7))*EXP(-C$7*$A853)</f>
        <v>7.312667354797602E-3</v>
      </c>
      <c r="D853">
        <f>(D$7*EXP(-$B$1*D$7)-C$7*EXP(-$B$1*C$7))*EXP(-D$7*$A853)</f>
        <v>1.0533386228445459E-4</v>
      </c>
      <c r="E853">
        <f>(E$7*EXP(-$B$1*E$7)-D$7*EXP(-$B$1*D$7))*EXP(-E$7*$A853)</f>
        <v>1.5169033996921559E-6</v>
      </c>
      <c r="F853">
        <f>(F$7*EXP(-$B$1*F$7)-E$7*EXP(-$B$1*E$7))*EXP(-F$7*$A853)</f>
        <v>2.1839482990313344E-8</v>
      </c>
      <c r="G853">
        <f>(G$7*EXP(-$B$1*G$7)-F$7*EXP(-$B$1*F$7))*EXP(-G$7*$A853)</f>
        <v>3.1435322996887394E-10</v>
      </c>
      <c r="H853">
        <f>(H$7*EXP(-$B$1*H$7)-G$7*EXP(-$B$1*G$7))*EXP(-H$7*$A853)</f>
        <v>4.5235679276306628E-12</v>
      </c>
      <c r="I853">
        <f>(I$7*EXP(-$B$1*I$7)-H$7*EXP(-$B$1*H$7))*EXP(-I$7*$A853)</f>
        <v>6.5077103583859341E-14</v>
      </c>
      <c r="J853">
        <f>(J$7*EXP(-$B$1*J$7)-I$7*EXP(-$B$1*I$7))*EXP(-J$7*$A853)</f>
        <v>9.3595578502571814E-16</v>
      </c>
      <c r="K853" s="3">
        <f t="shared" si="1861"/>
        <v>-1.2431591595542468E-16</v>
      </c>
      <c r="L853" s="3">
        <v>0</v>
      </c>
      <c r="M853" s="4">
        <f t="shared" si="1862"/>
        <v>-6.7330116795404538E-4</v>
      </c>
      <c r="N853" s="3">
        <f t="shared" ref="N853:W853" si="1892">-N$7*EXP(-($B$1+$A853)*N$7)*(N$7-M$7)*($B$4+IF(N$6=1,1,0)*$B$3)</f>
        <v>-6.6514387538731427E-4</v>
      </c>
      <c r="O853" s="3">
        <f t="shared" si="1892"/>
        <v>-7.959233297108255E-6</v>
      </c>
      <c r="P853" s="3">
        <f t="shared" si="1892"/>
        <v>-1.94010751669939E-7</v>
      </c>
      <c r="Q853" s="3">
        <f t="shared" si="1892"/>
        <v>-3.9724610526062142E-9</v>
      </c>
      <c r="R853" s="3">
        <f t="shared" si="1892"/>
        <v>-7.4698164662396009E-11</v>
      </c>
      <c r="S853" s="3">
        <f t="shared" si="1892"/>
        <v>-1.3352602515755515E-12</v>
      </c>
      <c r="T853" s="3">
        <f t="shared" si="1892"/>
        <v>-2.307928775893092E-14</v>
      </c>
      <c r="U853" s="3">
        <f t="shared" si="1892"/>
        <v>-3.8947189423087797E-16</v>
      </c>
      <c r="V853" s="3">
        <f t="shared" si="1892"/>
        <v>-6.455644388187529E-18</v>
      </c>
      <c r="W853" s="3">
        <f t="shared" si="1892"/>
        <v>-1.0552371993669954E-19</v>
      </c>
      <c r="X853" s="8">
        <f t="shared" si="1864"/>
        <v>2.2431430021343032E-4</v>
      </c>
      <c r="Y853" s="8">
        <f t="shared" ref="Y853:AF853" si="1893">(-EXP(-$B$1*Y$7)+EXP(-$B$1*X$7))*EXP(-Y$7*$A853)</f>
        <v>2.210336284926301E-4</v>
      </c>
      <c r="Z853" s="8">
        <f t="shared" si="1893"/>
        <v>3.2326907987810333E-6</v>
      </c>
      <c r="AA853" s="8">
        <f t="shared" si="1893"/>
        <v>4.7279184944801059E-8</v>
      </c>
      <c r="AB853" s="8">
        <f t="shared" si="1893"/>
        <v>6.91473904614575E-10</v>
      </c>
      <c r="AC853" s="8">
        <f t="shared" si="1893"/>
        <v>1.011303729793886E-11</v>
      </c>
      <c r="AD853" s="8">
        <f t="shared" si="1893"/>
        <v>1.4790655541297567E-13</v>
      </c>
      <c r="AE853" s="8">
        <f t="shared" si="1893"/>
        <v>2.1631828786580632E-15</v>
      </c>
      <c r="AF853" s="8">
        <f t="shared" si="1893"/>
        <v>3.1637273638439881E-17</v>
      </c>
      <c r="AG853" s="3">
        <f t="shared" si="1866"/>
        <v>3.1078978988856164E-17</v>
      </c>
      <c r="AH853" s="9">
        <f t="shared" si="1867"/>
        <v>-3.0233812517605194E-2</v>
      </c>
      <c r="AI853" s="9">
        <f t="shared" si="1868"/>
        <v>0.12093525007042077</v>
      </c>
      <c r="AJ853" s="8">
        <f t="shared" si="1869"/>
        <v>-6.7818764976706587E-6</v>
      </c>
      <c r="AK853" s="7">
        <f t="shared" si="1870"/>
        <v>8.972839590372291E-4</v>
      </c>
      <c r="AL853" s="7">
        <f t="shared" si="1871"/>
        <v>-6.7330116795404538E-4</v>
      </c>
      <c r="AM853" s="10">
        <f t="shared" si="1872"/>
        <v>2.1720091458551308E-4</v>
      </c>
      <c r="AN853" s="8"/>
      <c r="AO853" s="10">
        <f>Fixing!B853</f>
        <v>2.1719640114857788E-4</v>
      </c>
      <c r="AP853" s="11">
        <f t="shared" si="1873"/>
        <v>-4.5134369352020382E-9</v>
      </c>
      <c r="AR853" t="str">
        <f t="shared" si="1874"/>
        <v>8.41999999999986 -0.000673301167954045 -6.78187649767066E-06 0.000897283959037229 0.000217200914585513</v>
      </c>
    </row>
    <row r="854" spans="1:44" x14ac:dyDescent="0.3">
      <c r="A854" s="4">
        <f t="shared" si="1875"/>
        <v>8.4299999999998647</v>
      </c>
      <c r="B854" s="4">
        <f t="shared" si="1860"/>
        <v>7.3819970847792691E-3</v>
      </c>
      <c r="C854">
        <f>(C$7*EXP(-$B$1*C$7)-B$7*EXP(-$B$1*B$7))*EXP(-C$7*$A854)</f>
        <v>7.2761952742085561E-3</v>
      </c>
      <c r="D854">
        <f>(D$7*EXP(-$B$1*D$7)-C$7*EXP(-$B$1*C$7))*EXP(-D$7*$A854)</f>
        <v>1.0428577284288205E-4</v>
      </c>
      <c r="E854">
        <f>(E$7*EXP(-$B$1*E$7)-D$7*EXP(-$B$1*D$7))*EXP(-E$7*$A854)</f>
        <v>1.4943196502612186E-6</v>
      </c>
      <c r="F854">
        <f>(F$7*EXP(-$B$1*F$7)-E$7*EXP(-$B$1*E$7))*EXP(-F$7*$A854)</f>
        <v>2.14070322528106E-8</v>
      </c>
      <c r="G854">
        <f>(G$7*EXP(-$B$1*G$7)-F$7*EXP(-$B$1*F$7))*EXP(-G$7*$A854)</f>
        <v>3.0659182106676506E-10</v>
      </c>
      <c r="H854">
        <f>(H$7*EXP(-$B$1*H$7)-G$7*EXP(-$B$1*G$7))*EXP(-H$7*$A854)</f>
        <v>4.3898762910724523E-12</v>
      </c>
      <c r="I854">
        <f>(I$7*EXP(-$B$1*I$7)-H$7*EXP(-$B$1*H$7))*EXP(-I$7*$A854)</f>
        <v>6.2838803694929263E-14</v>
      </c>
      <c r="J854">
        <f>(J$7*EXP(-$B$1*J$7)-I$7*EXP(-$B$1*I$7))*EXP(-J$7*$A854)</f>
        <v>8.9925643376623278E-16</v>
      </c>
      <c r="K854" s="3">
        <f t="shared" si="1861"/>
        <v>-1.1884570260516111E-16</v>
      </c>
      <c r="L854" s="3">
        <v>0</v>
      </c>
      <c r="M854" s="4">
        <f t="shared" si="1862"/>
        <v>-6.7157843350175092E-4</v>
      </c>
      <c r="N854" s="3">
        <f t="shared" ref="N854:W854" si="1894">-N$7*EXP(-($B$1+$A854)*N$7)*(N$7-M$7)*($B$4+IF(N$6=1,1,0)*$B$3)</f>
        <v>-6.634830925423931E-4</v>
      </c>
      <c r="O854" s="3">
        <f t="shared" si="1894"/>
        <v>-7.8997623422305786E-6</v>
      </c>
      <c r="P854" s="3">
        <f t="shared" si="1894"/>
        <v>-1.9160071140636279E-7</v>
      </c>
      <c r="Q854" s="3">
        <f t="shared" si="1894"/>
        <v>-3.9035477344359337E-9</v>
      </c>
      <c r="R854" s="3">
        <f t="shared" si="1894"/>
        <v>-7.3036222914729193E-11</v>
      </c>
      <c r="S854" s="3">
        <f t="shared" si="1894"/>
        <v>-1.2990408933778097E-12</v>
      </c>
      <c r="T854" s="3">
        <f t="shared" si="1894"/>
        <v>-2.2341268676762002E-14</v>
      </c>
      <c r="U854" s="3">
        <f t="shared" si="1894"/>
        <v>-3.7513715438233679E-16</v>
      </c>
      <c r="V854" s="3">
        <f t="shared" si="1894"/>
        <v>-6.1870280304327543E-18</v>
      </c>
      <c r="W854" s="3">
        <f t="shared" si="1894"/>
        <v>-1.0062852449555087E-19</v>
      </c>
      <c r="X854" s="8">
        <f t="shared" si="1864"/>
        <v>2.2317900673971919E-4</v>
      </c>
      <c r="Y854" s="8">
        <f t="shared" ref="Y854:AF854" si="1895">(-EXP(-$B$1*Y$7)+EXP(-$B$1*X$7))*EXP(-Y$7*$A854)</f>
        <v>2.1993121867140618E-4</v>
      </c>
      <c r="Z854" s="8">
        <f t="shared" si="1895"/>
        <v>3.2005249878956279E-6</v>
      </c>
      <c r="AA854" s="8">
        <f t="shared" si="1895"/>
        <v>4.6575289583824865E-8</v>
      </c>
      <c r="AB854" s="8">
        <f t="shared" si="1895"/>
        <v>6.7778180392944857E-10</v>
      </c>
      <c r="AC854" s="8">
        <f t="shared" si="1895"/>
        <v>9.8633455173920098E-12</v>
      </c>
      <c r="AD854" s="8">
        <f t="shared" si="1895"/>
        <v>1.4353525608306699E-13</v>
      </c>
      <c r="AE854" s="8">
        <f t="shared" si="1895"/>
        <v>2.0887811039878601E-15</v>
      </c>
      <c r="AF854" s="8">
        <f t="shared" si="1895"/>
        <v>3.0396758395385258E-17</v>
      </c>
      <c r="AG854" s="3">
        <f t="shared" si="1866"/>
        <v>2.9711425651290265E-17</v>
      </c>
      <c r="AH854" s="9">
        <f t="shared" si="1867"/>
        <v>-3.0158322388290599E-2</v>
      </c>
      <c r="AI854" s="9">
        <f t="shared" si="1868"/>
        <v>0.1206332895531624</v>
      </c>
      <c r="AJ854" s="8">
        <f t="shared" si="1869"/>
        <v>-6.7307044355549318E-6</v>
      </c>
      <c r="AK854" s="7">
        <f t="shared" si="1870"/>
        <v>8.9051459180877822E-4</v>
      </c>
      <c r="AL854" s="7">
        <f t="shared" si="1871"/>
        <v>-6.7157843350175092E-4</v>
      </c>
      <c r="AM854" s="10">
        <f t="shared" si="1872"/>
        <v>2.1220545387147234E-4</v>
      </c>
      <c r="AN854" s="8"/>
      <c r="AO854" s="10">
        <f>Fixing!B854</f>
        <v>2.1220097481547003E-4</v>
      </c>
      <c r="AP854" s="11">
        <f t="shared" si="1873"/>
        <v>-4.4790560023140556E-9</v>
      </c>
      <c r="AR854" t="str">
        <f t="shared" si="1874"/>
        <v>8.42999999999986 -0.000671578433501751 -6.73070443555493E-06 0.000890514591808778 0.000212205453871472</v>
      </c>
    </row>
    <row r="855" spans="1:44" x14ac:dyDescent="0.3">
      <c r="A855" s="4">
        <f t="shared" si="1875"/>
        <v>8.4399999999998645</v>
      </c>
      <c r="B855" s="4">
        <f t="shared" si="1860"/>
        <v>7.3446465695631092E-3</v>
      </c>
      <c r="C855">
        <f>(C$7*EXP(-$B$1*C$7)-B$7*EXP(-$B$1*B$7))*EXP(-C$7*$A855)</f>
        <v>7.2399050988803358E-3</v>
      </c>
      <c r="D855">
        <f>(D$7*EXP(-$B$1*D$7)-C$7*EXP(-$B$1*C$7))*EXP(-D$7*$A855)</f>
        <v>1.0324811206549891E-4</v>
      </c>
      <c r="E855">
        <f>(E$7*EXP(-$B$1*E$7)-D$7*EXP(-$B$1*D$7))*EXP(-E$7*$A855)</f>
        <v>1.4720721290557986E-6</v>
      </c>
      <c r="F855">
        <f>(F$7*EXP(-$B$1*F$7)-E$7*EXP(-$B$1*E$7))*EXP(-F$7*$A855)</f>
        <v>2.0983144613639881E-8</v>
      </c>
      <c r="G855">
        <f>(G$7*EXP(-$B$1*G$7)-F$7*EXP(-$B$1*F$7))*EXP(-G$7*$A855)</f>
        <v>2.9902204203323342E-10</v>
      </c>
      <c r="H855">
        <f>(H$7*EXP(-$B$1*H$7)-G$7*EXP(-$B$1*G$7))*EXP(-H$7*$A855)</f>
        <v>4.2601358395017485E-12</v>
      </c>
      <c r="I855">
        <f>(I$7*EXP(-$B$1*I$7)-H$7*EXP(-$B$1*H$7))*EXP(-I$7*$A855)</f>
        <v>6.067748919896967E-14</v>
      </c>
      <c r="J855">
        <f>(J$7*EXP(-$B$1*J$7)-I$7*EXP(-$B$1*I$7))*EXP(-J$7*$A855)</f>
        <v>8.6399608465237784E-16</v>
      </c>
      <c r="K855" s="3">
        <f t="shared" si="1861"/>
        <v>-1.136161924172202E-16</v>
      </c>
      <c r="L855" s="3">
        <v>0</v>
      </c>
      <c r="M855" s="4">
        <f t="shared" si="1862"/>
        <v>-6.6986032135613516E-4</v>
      </c>
      <c r="N855" s="3">
        <f t="shared" ref="N855:W855" si="1896">-N$7*EXP(-($B$1+$A855)*N$7)*(N$7-M$7)*($B$4+IF(N$6=1,1,0)*$B$3)</f>
        <v>-6.6182645646896009E-4</v>
      </c>
      <c r="O855" s="3">
        <f t="shared" si="1896"/>
        <v>-7.8407357510675957E-6</v>
      </c>
      <c r="P855" s="3">
        <f t="shared" si="1896"/>
        <v>-1.8922060914375884E-7</v>
      </c>
      <c r="Q855" s="3">
        <f t="shared" si="1896"/>
        <v>-3.8358299082688009E-9</v>
      </c>
      <c r="R855" s="3">
        <f t="shared" si="1896"/>
        <v>-7.1411257314804957E-11</v>
      </c>
      <c r="S855" s="3">
        <f t="shared" si="1896"/>
        <v>-1.2638039967688922E-12</v>
      </c>
      <c r="T855" s="3">
        <f t="shared" si="1896"/>
        <v>-2.1626849636818604E-14</v>
      </c>
      <c r="U855" s="3">
        <f t="shared" si="1896"/>
        <v>-3.6133001298074041E-16</v>
      </c>
      <c r="V855" s="3">
        <f t="shared" si="1896"/>
        <v>-5.9295886742776131E-18</v>
      </c>
      <c r="W855" s="3">
        <f t="shared" si="1896"/>
        <v>-9.5960414854840402E-20</v>
      </c>
      <c r="X855" s="8">
        <f t="shared" si="1864"/>
        <v>2.2204954237015081E-4</v>
      </c>
      <c r="Y855" s="8">
        <f t="shared" ref="Y855:AF855" si="1897">(-EXP(-$B$1*Y$7)+EXP(-$B$1*X$7))*EXP(-Y$7*$A855)</f>
        <v>2.1883430714210385E-4</v>
      </c>
      <c r="Z855" s="8">
        <f t="shared" si="1897"/>
        <v>3.1686792321761251E-6</v>
      </c>
      <c r="AA855" s="8">
        <f t="shared" si="1897"/>
        <v>4.5881873859496007E-8</v>
      </c>
      <c r="AB855" s="8">
        <f t="shared" si="1897"/>
        <v>6.6436082500310516E-10</v>
      </c>
      <c r="AC855" s="8">
        <f t="shared" si="1897"/>
        <v>9.6198186488726644E-12</v>
      </c>
      <c r="AD855" s="8">
        <f t="shared" si="1897"/>
        <v>1.3929314817255356E-13</v>
      </c>
      <c r="AE855" s="8">
        <f t="shared" si="1897"/>
        <v>2.0169383473871364E-15</v>
      </c>
      <c r="AF855" s="8">
        <f t="shared" si="1897"/>
        <v>2.9204884450750899E-17</v>
      </c>
      <c r="AG855" s="3">
        <f t="shared" si="1866"/>
        <v>2.8404048104305012E-17</v>
      </c>
      <c r="AH855" s="9">
        <f t="shared" si="1867"/>
        <v>-3.0083020748589099E-2</v>
      </c>
      <c r="AI855" s="9">
        <f t="shared" si="1868"/>
        <v>0.1203320829943564</v>
      </c>
      <c r="AJ855" s="8">
        <f t="shared" si="1869"/>
        <v>-6.6799209903359615E-6</v>
      </c>
      <c r="AK855" s="7">
        <f t="shared" si="1870"/>
        <v>8.8379662057288307E-4</v>
      </c>
      <c r="AL855" s="7">
        <f t="shared" si="1871"/>
        <v>-6.6986032135613516E-4</v>
      </c>
      <c r="AM855" s="10">
        <f t="shared" si="1872"/>
        <v>2.0725637822641195E-4</v>
      </c>
      <c r="AN855" s="8"/>
      <c r="AO855" s="10">
        <f>Fixing!B855</f>
        <v>2.0725193328727278E-4</v>
      </c>
      <c r="AP855" s="11">
        <f t="shared" si="1873"/>
        <v>-4.4449391391708764E-9</v>
      </c>
      <c r="AR855" t="str">
        <f t="shared" si="1874"/>
        <v>8.43999999999986 -0.000669860321356135 -6.67992099033596E-06 0.000883796620572883 0.000207256378226412</v>
      </c>
    </row>
    <row r="856" spans="1:44" x14ac:dyDescent="0.3">
      <c r="A856" s="4">
        <f t="shared" si="1875"/>
        <v>8.4499999999998643</v>
      </c>
      <c r="B856" s="4">
        <f t="shared" si="1860"/>
        <v>7.3074877170555335E-3</v>
      </c>
      <c r="C856">
        <f>(C$7*EXP(-$B$1*C$7)-B$7*EXP(-$B$1*B$7))*EXP(-C$7*$A856)</f>
        <v>7.2037959215566659E-3</v>
      </c>
      <c r="D856">
        <f>(D$7*EXP(-$B$1*D$7)-C$7*EXP(-$B$1*C$7))*EXP(-D$7*$A856)</f>
        <v>1.0222077618536268E-4</v>
      </c>
      <c r="E856">
        <f>(E$7*EXP(-$B$1*E$7)-D$7*EXP(-$B$1*D$7))*EXP(-E$7*$A856)</f>
        <v>1.4501558302897693E-6</v>
      </c>
      <c r="F856">
        <f>(F$7*EXP(-$B$1*F$7)-E$7*EXP(-$B$1*E$7))*EXP(-F$7*$A856)</f>
        <v>2.0567650512093608E-8</v>
      </c>
      <c r="G856">
        <f>(G$7*EXP(-$B$1*G$7)-F$7*EXP(-$B$1*F$7))*EXP(-G$7*$A856)</f>
        <v>2.916391615099657E-10</v>
      </c>
      <c r="H856">
        <f>(H$7*EXP(-$B$1*H$7)-G$7*EXP(-$B$1*G$7))*EXP(-H$7*$A856)</f>
        <v>4.1342297977544051E-12</v>
      </c>
      <c r="I856">
        <f>(I$7*EXP(-$B$1*I$7)-H$7*EXP(-$B$1*H$7))*EXP(-I$7*$A856)</f>
        <v>5.8590512215435088E-14</v>
      </c>
      <c r="J856">
        <f>(J$7*EXP(-$B$1*J$7)-I$7*EXP(-$B$1*I$7))*EXP(-J$7*$A856)</f>
        <v>8.3011831360296192E-16</v>
      </c>
      <c r="K856" s="3">
        <f t="shared" si="1861"/>
        <v>-1.0861679384632718E-16</v>
      </c>
      <c r="L856" s="3">
        <v>0</v>
      </c>
      <c r="M856" s="4">
        <f t="shared" si="1862"/>
        <v>-6.6814681744947107E-4</v>
      </c>
      <c r="N856" s="3">
        <f t="shared" ref="N856:W856" si="1898">-N$7*EXP(-($B$1+$A856)*N$7)*(N$7-M$7)*($B$4+IF(N$6=1,1,0)*$B$3)</f>
        <v>-6.6017395681303452E-4</v>
      </c>
      <c r="O856" s="3">
        <f t="shared" si="1898"/>
        <v>-7.7821502033579956E-6</v>
      </c>
      <c r="P856" s="3">
        <f t="shared" si="1898"/>
        <v>-1.8687007298630589E-7</v>
      </c>
      <c r="Q856" s="3">
        <f t="shared" si="1898"/>
        <v>-3.7692868349912894E-9</v>
      </c>
      <c r="R856" s="3">
        <f t="shared" si="1898"/>
        <v>-6.9822445189082186E-11</v>
      </c>
      <c r="S856" s="3">
        <f t="shared" si="1898"/>
        <v>-1.229522912166327E-12</v>
      </c>
      <c r="T856" s="3">
        <f t="shared" si="1898"/>
        <v>-2.0935275967566387E-14</v>
      </c>
      <c r="U856" s="3">
        <f t="shared" si="1898"/>
        <v>-3.4803105145804191E-16</v>
      </c>
      <c r="V856" s="3">
        <f t="shared" si="1898"/>
        <v>-5.6828612498886335E-18</v>
      </c>
      <c r="W856" s="3">
        <f t="shared" si="1898"/>
        <v>-9.15088566117275E-20</v>
      </c>
      <c r="X856" s="8">
        <f t="shared" si="1864"/>
        <v>2.2092587633573137E-4</v>
      </c>
      <c r="Y856" s="8">
        <f t="shared" ref="Y856:AF856" si="1899">(-EXP(-$B$1*Y$7)+EXP(-$B$1*X$7))*EXP(-Y$7*$A856)</f>
        <v>2.1774286648187769E-4</v>
      </c>
      <c r="Z856" s="8">
        <f t="shared" si="1899"/>
        <v>3.1371503470204145E-6</v>
      </c>
      <c r="AA856" s="8">
        <f t="shared" si="1899"/>
        <v>4.5198781750351223E-8</v>
      </c>
      <c r="AB856" s="8">
        <f t="shared" si="1899"/>
        <v>6.5120559926502533E-10</v>
      </c>
      <c r="AC856" s="8">
        <f t="shared" si="1899"/>
        <v>9.3823044801605269E-12</v>
      </c>
      <c r="AD856" s="8">
        <f t="shared" si="1899"/>
        <v>1.3517641349796545E-13</v>
      </c>
      <c r="AE856" s="8">
        <f t="shared" si="1899"/>
        <v>1.9475665924946038E-15</v>
      </c>
      <c r="AF856" s="8">
        <f t="shared" si="1899"/>
        <v>2.8059744551945381E-17</v>
      </c>
      <c r="AG856" s="3">
        <f t="shared" si="1866"/>
        <v>2.7154198461581788E-17</v>
      </c>
      <c r="AH856" s="9">
        <f t="shared" si="1867"/>
        <v>-3.0007907127865208E-2</v>
      </c>
      <c r="AI856" s="9">
        <f t="shared" si="1868"/>
        <v>0.12003162851146083</v>
      </c>
      <c r="AJ856" s="8">
        <f t="shared" si="1869"/>
        <v>-6.6295231792248611E-6</v>
      </c>
      <c r="AK856" s="7">
        <f t="shared" si="1870"/>
        <v>8.771296510056728E-4</v>
      </c>
      <c r="AL856" s="7">
        <f t="shared" si="1871"/>
        <v>-6.6814681744947107E-4</v>
      </c>
      <c r="AM856" s="10">
        <f t="shared" si="1872"/>
        <v>2.0235331037697689E-4</v>
      </c>
      <c r="AN856" s="8"/>
      <c r="AO856" s="10">
        <f>Fixing!B856</f>
        <v>2.0234889928948878E-4</v>
      </c>
      <c r="AP856" s="11">
        <f t="shared" si="1873"/>
        <v>-4.4110874881150147E-9</v>
      </c>
      <c r="AR856" t="str">
        <f t="shared" si="1874"/>
        <v>8.44999999999986 -0.000668146817449471 -6.62952317922486E-06 0.000877129651005673 0.000202353310376977</v>
      </c>
    </row>
    <row r="857" spans="1:44" x14ac:dyDescent="0.3">
      <c r="A857" s="4">
        <f t="shared" si="1875"/>
        <v>8.4599999999998641</v>
      </c>
      <c r="B857" s="4">
        <f t="shared" si="1860"/>
        <v>7.2705195166885891E-3</v>
      </c>
      <c r="C857">
        <f>(C$7*EXP(-$B$1*C$7)-B$7*EXP(-$B$1*B$7))*EXP(-C$7*$A857)</f>
        <v>7.1678668395062321E-3</v>
      </c>
      <c r="D857">
        <f>(D$7*EXP(-$B$1*D$7)-C$7*EXP(-$B$1*C$7))*EXP(-D$7*$A857)</f>
        <v>1.0120366246802927E-4</v>
      </c>
      <c r="E857">
        <f>(E$7*EXP(-$B$1*E$7)-D$7*EXP(-$B$1*D$7))*EXP(-E$7*$A857)</f>
        <v>1.4285658227034461E-6</v>
      </c>
      <c r="F857">
        <f>(F$7*EXP(-$B$1*F$7)-E$7*EXP(-$B$1*E$7))*EXP(-F$7*$A857)</f>
        <v>2.0160383744991169E-8</v>
      </c>
      <c r="G857">
        <f>(G$7*EXP(-$B$1*G$7)-F$7*EXP(-$B$1*F$7))*EXP(-G$7*$A857)</f>
        <v>2.8443856495630074E-10</v>
      </c>
      <c r="H857">
        <f>(H$7*EXP(-$B$1*H$7)-G$7*EXP(-$B$1*G$7))*EXP(-H$7*$A857)</f>
        <v>4.0120448418939252E-12</v>
      </c>
      <c r="I857">
        <f>(I$7*EXP(-$B$1*I$7)-H$7*EXP(-$B$1*H$7))*EXP(-I$7*$A857)</f>
        <v>5.6575315936529427E-14</v>
      </c>
      <c r="J857">
        <f>(J$7*EXP(-$B$1*J$7)-I$7*EXP(-$B$1*I$7))*EXP(-J$7*$A857)</f>
        <v>7.9756890895666298E-16</v>
      </c>
      <c r="K857" s="3">
        <f t="shared" si="1861"/>
        <v>-1.0383738140187355E-16</v>
      </c>
      <c r="L857" s="3">
        <v>0</v>
      </c>
      <c r="M857" s="4">
        <f t="shared" si="1862"/>
        <v>-6.6643790776969077E-4</v>
      </c>
      <c r="N857" s="3">
        <f t="shared" ref="N857:W857" si="1900">-N$7*EXP(-($B$1+$A857)*N$7)*(N$7-M$7)*($B$4+IF(N$6=1,1,0)*$B$3)</f>
        <v>-6.5852558324648786E-4</v>
      </c>
      <c r="O857" s="3">
        <f t="shared" si="1900"/>
        <v>-7.72400240364928E-6</v>
      </c>
      <c r="P857" s="3">
        <f t="shared" si="1900"/>
        <v>-1.8454873565794688E-7</v>
      </c>
      <c r="Q857" s="3">
        <f t="shared" si="1900"/>
        <v>-3.7038981352671244E-9</v>
      </c>
      <c r="R857" s="3">
        <f t="shared" si="1900"/>
        <v>-6.826898216748896E-11</v>
      </c>
      <c r="S857" s="3">
        <f t="shared" si="1900"/>
        <v>-1.1961717128660136E-12</v>
      </c>
      <c r="T857" s="3">
        <f t="shared" si="1900"/>
        <v>-2.0265817130018102E-14</v>
      </c>
      <c r="U857" s="3">
        <f t="shared" si="1900"/>
        <v>-3.3522156595789478E-16</v>
      </c>
      <c r="V857" s="3">
        <f t="shared" si="1900"/>
        <v>-5.4464000387717344E-18</v>
      </c>
      <c r="W857" s="3">
        <f t="shared" si="1900"/>
        <v>-8.7263804049335178E-20</v>
      </c>
      <c r="X857" s="8">
        <f t="shared" si="1864"/>
        <v>2.198079780383597E-4</v>
      </c>
      <c r="Y857" s="8">
        <f t="shared" ref="Y857:AF857" si="1901">(-EXP(-$B$1*Y$7)+EXP(-$B$1*X$7))*EXP(-Y$7*$A857)</f>
        <v>2.1665686940465436E-4</v>
      </c>
      <c r="Z857" s="8">
        <f t="shared" si="1901"/>
        <v>3.1059351795137073E-6</v>
      </c>
      <c r="AA857" s="8">
        <f t="shared" si="1901"/>
        <v>4.4525859557784056E-8</v>
      </c>
      <c r="AB857" s="8">
        <f t="shared" si="1901"/>
        <v>6.3831086444950868E-10</v>
      </c>
      <c r="AC857" s="8">
        <f t="shared" si="1901"/>
        <v>9.1506545571683748E-12</v>
      </c>
      <c r="AD857" s="8">
        <f t="shared" si="1901"/>
        <v>1.3118134672020716E-13</v>
      </c>
      <c r="AE857" s="8">
        <f t="shared" si="1901"/>
        <v>1.8805808502350886E-15</v>
      </c>
      <c r="AF857" s="8">
        <f t="shared" si="1901"/>
        <v>2.6959506230821085E-17</v>
      </c>
      <c r="AG857" s="3">
        <f t="shared" si="1866"/>
        <v>2.5959345350468379E-17</v>
      </c>
      <c r="AH857" s="9">
        <f t="shared" si="1867"/>
        <v>-2.9932981056658543E-2</v>
      </c>
      <c r="AI857" s="9">
        <f t="shared" si="1868"/>
        <v>0.11973192422663417</v>
      </c>
      <c r="AJ857" s="8">
        <f t="shared" si="1869"/>
        <v>-6.579508042724638E-6</v>
      </c>
      <c r="AK857" s="7">
        <f t="shared" si="1870"/>
        <v>8.7051329186042304E-4</v>
      </c>
      <c r="AL857" s="7">
        <f t="shared" si="1871"/>
        <v>-6.6643790776969077E-4</v>
      </c>
      <c r="AM857" s="10">
        <f t="shared" si="1872"/>
        <v>1.9749587604800758E-4</v>
      </c>
      <c r="AN857" s="8"/>
      <c r="AO857" s="10">
        <f>Fixing!B857</f>
        <v>1.9749149855223617E-4</v>
      </c>
      <c r="AP857" s="11">
        <f t="shared" si="1873"/>
        <v>-4.3774957714129252E-9</v>
      </c>
      <c r="AR857" t="str">
        <f t="shared" si="1874"/>
        <v>8.45999999999986 -0.000666437907769691 -6.57950804272464E-06 0.000870513291860423 0.000197495876048008</v>
      </c>
    </row>
    <row r="858" spans="1:44" x14ac:dyDescent="0.3">
      <c r="A858" s="4">
        <f t="shared" si="1875"/>
        <v>8.4699999999998639</v>
      </c>
      <c r="B858" s="4">
        <f t="shared" si="1860"/>
        <v>7.2337409634957656E-3</v>
      </c>
      <c r="C858">
        <f>(C$7*EXP(-$B$1*C$7)-B$7*EXP(-$B$1*B$7))*EXP(-C$7*$A858)</f>
        <v>7.1321169545001135E-3</v>
      </c>
      <c r="D858">
        <f>(D$7*EXP(-$B$1*D$7)-C$7*EXP(-$B$1*C$7))*EXP(-D$7*$A858)</f>
        <v>1.0019666920127933E-4</v>
      </c>
      <c r="E858">
        <f>(E$7*EXP(-$B$1*E$7)-D$7*EXP(-$B$1*D$7))*EXP(-E$7*$A858)</f>
        <v>1.4072972484540359E-6</v>
      </c>
      <c r="F858">
        <f>(F$7*EXP(-$B$1*F$7)-E$7*EXP(-$B$1*E$7))*EXP(-F$7*$A858)</f>
        <v>1.9761181400195425E-8</v>
      </c>
      <c r="G858">
        <f>(G$7*EXP(-$B$1*G$7)-F$7*EXP(-$B$1*F$7))*EXP(-G$7*$A858)</f>
        <v>2.7741575176499524E-10</v>
      </c>
      <c r="H858">
        <f>(H$7*EXP(-$B$1*H$7)-G$7*EXP(-$B$1*G$7))*EXP(-H$7*$A858)</f>
        <v>3.8934709972122852E-12</v>
      </c>
      <c r="I858">
        <f>(I$7*EXP(-$B$1*I$7)-H$7*EXP(-$B$1*H$7))*EXP(-I$7*$A858)</f>
        <v>5.4629431494795823E-14</v>
      </c>
      <c r="J858">
        <f>(J$7*EXP(-$B$1*J$7)-I$7*EXP(-$B$1*I$7))*EXP(-J$7*$A858)</f>
        <v>7.6629578472180319E-16</v>
      </c>
      <c r="K858" s="3">
        <f t="shared" si="1861"/>
        <v>-9.9268275140334829E-17</v>
      </c>
      <c r="L858" s="3">
        <v>0</v>
      </c>
      <c r="M858" s="4">
        <f t="shared" si="1862"/>
        <v>-6.6473357836007384E-4</v>
      </c>
      <c r="N858" s="3">
        <f t="shared" ref="N858:W858" si="1902">-N$7*EXP(-($B$1+$A858)*N$7)*(N$7-M$7)*($B$4+IF(N$6=1,1,0)*$B$3)</f>
        <v>-6.568813254669803E-4</v>
      </c>
      <c r="O858" s="3">
        <f t="shared" si="1902"/>
        <v>-7.6662890811123728E-6</v>
      </c>
      <c r="P858" s="3">
        <f t="shared" si="1902"/>
        <v>-1.8225623444500206E-7</v>
      </c>
      <c r="Q858" s="3">
        <f t="shared" si="1902"/>
        <v>-3.6396437832959354E-9</v>
      </c>
      <c r="R858" s="3">
        <f t="shared" si="1902"/>
        <v>-6.6750081776192324E-11</v>
      </c>
      <c r="S858" s="3">
        <f t="shared" si="1902"/>
        <v>-1.1637251754339447E-12</v>
      </c>
      <c r="T858" s="3">
        <f t="shared" si="1902"/>
        <v>-1.9617765946033392E-14</v>
      </c>
      <c r="U858" s="3">
        <f t="shared" si="1902"/>
        <v>-3.2288354103027604E-16</v>
      </c>
      <c r="V858" s="3">
        <f t="shared" si="1902"/>
        <v>-5.2197778685717623E-18</v>
      </c>
      <c r="W858" s="3">
        <f t="shared" si="1902"/>
        <v>-8.3215677466839345E-20</v>
      </c>
      <c r="X858" s="8">
        <f t="shared" si="1864"/>
        <v>2.1869581704979266E-4</v>
      </c>
      <c r="Y858" s="8">
        <f t="shared" ref="Y858:AF858" si="1903">(-EXP(-$B$1*Y$7)+EXP(-$B$1*X$7))*EXP(-Y$7*$A858)</f>
        <v>2.1557628876045035E-4</v>
      </c>
      <c r="Z858" s="8">
        <f t="shared" si="1903"/>
        <v>3.0750306081132393E-6</v>
      </c>
      <c r="AA858" s="8">
        <f t="shared" si="1903"/>
        <v>4.3862955871462194E-8</v>
      </c>
      <c r="AB858" s="8">
        <f t="shared" si="1903"/>
        <v>6.2567146249069672E-10</v>
      </c>
      <c r="AC858" s="8">
        <f t="shared" si="1903"/>
        <v>8.9247240911535617E-12</v>
      </c>
      <c r="AD858" s="8">
        <f t="shared" si="1903"/>
        <v>1.2730435200950313E-13</v>
      </c>
      <c r="AE858" s="8">
        <f t="shared" si="1903"/>
        <v>1.8158990546972608E-15</v>
      </c>
      <c r="AF858" s="8">
        <f t="shared" si="1903"/>
        <v>2.5902408871334178E-17</v>
      </c>
      <c r="AG858" s="3">
        <f t="shared" si="1866"/>
        <v>2.4817068785083698E-17</v>
      </c>
      <c r="AH858" s="9">
        <f t="shared" si="1867"/>
        <v>-2.9858242066680925E-2</v>
      </c>
      <c r="AI858" s="9">
        <f t="shared" si="1868"/>
        <v>0.1194329682667237</v>
      </c>
      <c r="AJ858" s="8">
        <f t="shared" si="1869"/>
        <v>-6.5298726444432746E-6</v>
      </c>
      <c r="AK858" s="7">
        <f t="shared" si="1870"/>
        <v>8.6394715494288914E-4</v>
      </c>
      <c r="AL858" s="7">
        <f t="shared" si="1871"/>
        <v>-6.6473357836007384E-4</v>
      </c>
      <c r="AM858" s="10">
        <f t="shared" si="1872"/>
        <v>1.9268370393837203E-4</v>
      </c>
      <c r="AN858" s="8"/>
      <c r="AO858" s="10">
        <f>Fixing!B858</f>
        <v>1.9267935977502964E-4</v>
      </c>
      <c r="AP858" s="11">
        <f t="shared" si="1873"/>
        <v>-4.3441633423922221E-9</v>
      </c>
      <c r="AR858" t="str">
        <f t="shared" si="1874"/>
        <v>8.46999999999986 -0.000664733578360074 -6.52987264444327E-06 0.000863947154942889 0.000192683703938372</v>
      </c>
    </row>
    <row r="859" spans="1:44" x14ac:dyDescent="0.3">
      <c r="A859" s="4">
        <f t="shared" si="1875"/>
        <v>8.4799999999998636</v>
      </c>
      <c r="B859" s="4">
        <f t="shared" si="1860"/>
        <v>7.1971510580782078E-3</v>
      </c>
      <c r="C859">
        <f>(C$7*EXP(-$B$1*C$7)-B$7*EXP(-$B$1*B$7))*EXP(-C$7*$A859)</f>
        <v>7.0965453727893212E-3</v>
      </c>
      <c r="D859">
        <f>(D$7*EXP(-$B$1*D$7)-C$7*EXP(-$B$1*C$7))*EXP(-D$7*$A859)</f>
        <v>9.9199695684946997E-5</v>
      </c>
      <c r="E859">
        <f>(E$7*EXP(-$B$1*E$7)-D$7*EXP(-$B$1*D$7))*EXP(-E$7*$A859)</f>
        <v>1.3863453220226078E-6</v>
      </c>
      <c r="F859">
        <f>(F$7*EXP(-$B$1*F$7)-E$7*EXP(-$B$1*E$7))*EXP(-F$7*$A859)</f>
        <v>1.9369883791445695E-8</v>
      </c>
      <c r="G859">
        <f>(G$7*EXP(-$B$1*G$7)-F$7*EXP(-$B$1*F$7))*EXP(-G$7*$A859)</f>
        <v>2.7056633244919165E-10</v>
      </c>
      <c r="H859">
        <f>(H$7*EXP(-$B$1*H$7)-G$7*EXP(-$B$1*G$7))*EXP(-H$7*$A859)</f>
        <v>3.7784015392453137E-12</v>
      </c>
      <c r="I859">
        <f>(I$7*EXP(-$B$1*I$7)-H$7*EXP(-$B$1*H$7))*EXP(-I$7*$A859)</f>
        <v>5.275047493844652E-14</v>
      </c>
      <c r="J859">
        <f>(J$7*EXP(-$B$1*J$7)-I$7*EXP(-$B$1*I$7))*EXP(-J$7*$A859)</f>
        <v>7.3624889722765138E-16</v>
      </c>
      <c r="K859" s="3">
        <f t="shared" si="1861"/>
        <v>-9.4900221060075225E-17</v>
      </c>
      <c r="L859" s="3">
        <v>0</v>
      </c>
      <c r="M859" s="4">
        <f t="shared" si="1862"/>
        <v>-6.6303381531893329E-4</v>
      </c>
      <c r="N859" s="3">
        <f t="shared" ref="N859:W859" si="1904">-N$7*EXP(-($B$1+$A859)*N$7)*(N$7-M$7)*($B$4+IF(N$6=1,1,0)*$B$3)</f>
        <v>-6.5524117319789514E-4</v>
      </c>
      <c r="O859" s="3">
        <f t="shared" si="1904"/>
        <v>-7.6090069893576615E-6</v>
      </c>
      <c r="P859" s="3">
        <f t="shared" si="1904"/>
        <v>-1.7999221113949244E-7</v>
      </c>
      <c r="Q859" s="3">
        <f t="shared" si="1904"/>
        <v>-3.5765041006802356E-9</v>
      </c>
      <c r="R859" s="3">
        <f t="shared" si="1904"/>
        <v>-6.5264975039428377E-11</v>
      </c>
      <c r="S859" s="3">
        <f t="shared" si="1904"/>
        <v>-1.1321587606297614E-12</v>
      </c>
      <c r="T859" s="3">
        <f t="shared" si="1904"/>
        <v>-1.8990437851296434E-14</v>
      </c>
      <c r="U859" s="3">
        <f t="shared" si="1904"/>
        <v>-3.1099962429429444E-16</v>
      </c>
      <c r="V859" s="3">
        <f t="shared" si="1904"/>
        <v>-5.0025853413764077E-18</v>
      </c>
      <c r="W859" s="3">
        <f t="shared" si="1904"/>
        <v>-7.935534156120532E-20</v>
      </c>
      <c r="X859" s="8">
        <f t="shared" si="1864"/>
        <v>2.1758936311061798E-4</v>
      </c>
      <c r="Y859" s="8">
        <f t="shared" ref="Y859:AF859" si="1905">(-EXP(-$B$1*Y$7)+EXP(-$B$1*X$7))*EXP(-Y$7*$A859)</f>
        <v>2.1450109753469329E-4</v>
      </c>
      <c r="Z859" s="8">
        <f t="shared" si="1905"/>
        <v>3.0444335423361162E-6</v>
      </c>
      <c r="AA859" s="8">
        <f t="shared" si="1905"/>
        <v>4.3209921535259647E-8</v>
      </c>
      <c r="AB859" s="8">
        <f t="shared" si="1905"/>
        <v>6.1328233745927852E-10</v>
      </c>
      <c r="AC859" s="8">
        <f t="shared" si="1905"/>
        <v>8.7043718682201327E-12</v>
      </c>
      <c r="AD859" s="8">
        <f t="shared" si="1905"/>
        <v>1.2354193980890924E-13</v>
      </c>
      <c r="AE859" s="8">
        <f t="shared" si="1905"/>
        <v>1.7534419625926697E-15</v>
      </c>
      <c r="AF859" s="8">
        <f t="shared" si="1905"/>
        <v>2.4886760892183349E-17</v>
      </c>
      <c r="AG859" s="3">
        <f t="shared" si="1866"/>
        <v>2.37250552650188E-17</v>
      </c>
      <c r="AH859" s="9">
        <f t="shared" si="1867"/>
        <v>-2.9783689690813419E-2</v>
      </c>
      <c r="AI859" s="9">
        <f t="shared" si="1868"/>
        <v>0.11913475876325368</v>
      </c>
      <c r="AJ859" s="8">
        <f t="shared" si="1869"/>
        <v>-6.4806140709083707E-6</v>
      </c>
      <c r="AK859" s="7">
        <f t="shared" si="1870"/>
        <v>8.5743085508684319E-4</v>
      </c>
      <c r="AL859" s="7">
        <f t="shared" si="1871"/>
        <v>-6.6303381531893329E-4</v>
      </c>
      <c r="AM859" s="10">
        <f t="shared" si="1872"/>
        <v>1.8791642569700152E-4</v>
      </c>
      <c r="AN859" s="8"/>
      <c r="AO859" s="10">
        <f>Fixing!B859</f>
        <v>1.8791211461023698E-4</v>
      </c>
      <c r="AP859" s="11">
        <f t="shared" si="1873"/>
        <v>-4.3110867645385943E-9</v>
      </c>
      <c r="AR859" t="str">
        <f t="shared" si="1874"/>
        <v>8.47999999999986 -0.000663033815318933 -6.48061407090837E-06 0.000857430855086843 0.000187916425697002</v>
      </c>
    </row>
    <row r="860" spans="1:44" x14ac:dyDescent="0.3">
      <c r="A860" s="4">
        <f t="shared" si="1875"/>
        <v>8.4899999999998634</v>
      </c>
      <c r="B860" s="4">
        <f t="shared" si="1860"/>
        <v>7.1607488065711542E-3</v>
      </c>
      <c r="C860">
        <f>(C$7*EXP(-$B$1*C$7)-B$7*EXP(-$B$1*B$7))*EXP(-C$7*$A860)</f>
        <v>7.0611512050824613E-3</v>
      </c>
      <c r="D860">
        <f>(D$7*EXP(-$B$1*D$7)-C$7*EXP(-$B$1*C$7))*EXP(-D$7*$A860)</f>
        <v>9.8212642220849865E-5</v>
      </c>
      <c r="E860">
        <f>(E$7*EXP(-$B$1*E$7)-D$7*EXP(-$B$1*D$7))*EXP(-E$7*$A860)</f>
        <v>1.3657053291373253E-6</v>
      </c>
      <c r="F860">
        <f>(F$7*EXP(-$B$1*F$7)-E$7*EXP(-$B$1*E$7))*EXP(-F$7*$A860)</f>
        <v>1.8986334394481103E-8</v>
      </c>
      <c r="G860">
        <f>(G$7*EXP(-$B$1*G$7)-F$7*EXP(-$B$1*F$7))*EXP(-G$7*$A860)</f>
        <v>2.6388602589884917E-10</v>
      </c>
      <c r="H860">
        <f>(H$7*EXP(-$B$1*H$7)-G$7*EXP(-$B$1*G$7))*EXP(-H$7*$A860)</f>
        <v>3.6667328977134326E-12</v>
      </c>
      <c r="I860">
        <f>(I$7*EXP(-$B$1*I$7)-H$7*EXP(-$B$1*H$7))*EXP(-I$7*$A860)</f>
        <v>5.0936144310723162E-14</v>
      </c>
      <c r="J860">
        <f>(J$7*EXP(-$B$1*J$7)-I$7*EXP(-$B$1*I$7))*EXP(-J$7*$A860)</f>
        <v>7.0738016504387214E-16</v>
      </c>
      <c r="K860" s="3">
        <f t="shared" si="1861"/>
        <v>-9.0724372358836287E-17</v>
      </c>
      <c r="L860" s="3">
        <v>0</v>
      </c>
      <c r="M860" s="4">
        <f t="shared" si="1862"/>
        <v>-6.6133860479930767E-4</v>
      </c>
      <c r="N860" s="3">
        <f t="shared" ref="N860:W860" si="1906">-N$7*EXP(-($B$1+$A860)*N$7)*(N$7-M$7)*($B$4+IF(N$6=1,1,0)*$B$3)</f>
        <v>-6.5360511618827539E-4</v>
      </c>
      <c r="O860" s="3">
        <f t="shared" si="1906"/>
        <v>-7.5521529062523865E-6</v>
      </c>
      <c r="P860" s="3">
        <f t="shared" si="1906"/>
        <v>-1.777563119831704E-7</v>
      </c>
      <c r="Q860" s="3">
        <f t="shared" si="1906"/>
        <v>-3.5144597503987356E-9</v>
      </c>
      <c r="R860" s="3">
        <f t="shared" si="1906"/>
        <v>-6.3812910090193251E-11</v>
      </c>
      <c r="S860" s="3">
        <f t="shared" si="1906"/>
        <v>-1.1014485948477914E-12</v>
      </c>
      <c r="T860" s="3">
        <f t="shared" si="1906"/>
        <v>-1.8383170172181158E-14</v>
      </c>
      <c r="U860" s="3">
        <f t="shared" si="1906"/>
        <v>-2.9955310203353796E-16</v>
      </c>
      <c r="V860" s="3">
        <f t="shared" si="1906"/>
        <v>-4.7944300941300152E-18</v>
      </c>
      <c r="W860" s="3">
        <f t="shared" si="1906"/>
        <v>-7.5674084811782209E-20</v>
      </c>
      <c r="X860" s="8">
        <f t="shared" si="1864"/>
        <v>2.164885861292347E-4</v>
      </c>
      <c r="Y860" s="8">
        <f t="shared" ref="Y860:AF860" si="1907">(-EXP(-$B$1*Y$7)+EXP(-$B$1*X$7))*EXP(-Y$7*$A860)</f>
        <v>2.1343126884754656E-4</v>
      </c>
      <c r="Z860" s="8">
        <f t="shared" si="1907"/>
        <v>3.0141409224502633E-6</v>
      </c>
      <c r="AA860" s="8">
        <f t="shared" si="1907"/>
        <v>4.2566609613695829E-8</v>
      </c>
      <c r="AB860" s="8">
        <f t="shared" si="1907"/>
        <v>6.0113853354005097E-10</v>
      </c>
      <c r="AC860" s="8">
        <f t="shared" si="1907"/>
        <v>8.4894601610556548E-12</v>
      </c>
      <c r="AD860" s="8">
        <f t="shared" si="1907"/>
        <v>1.1989072369347491E-13</v>
      </c>
      <c r="AE860" s="8">
        <f t="shared" si="1907"/>
        <v>1.6931330561727851E-15</v>
      </c>
      <c r="AF860" s="8">
        <f t="shared" si="1907"/>
        <v>2.3910937039918827E-17</v>
      </c>
      <c r="AG860" s="3">
        <f t="shared" si="1866"/>
        <v>2.2681093089709065E-17</v>
      </c>
      <c r="AH860" s="9">
        <f t="shared" si="1867"/>
        <v>-2.970932346310343E-2</v>
      </c>
      <c r="AI860" s="9">
        <f t="shared" si="1868"/>
        <v>0.11883729385241372</v>
      </c>
      <c r="AJ860" s="8">
        <f t="shared" si="1869"/>
        <v>-6.4317294313833598E-6</v>
      </c>
      <c r="AK860" s="7">
        <f t="shared" si="1870"/>
        <v>8.5096401012981708E-4</v>
      </c>
      <c r="AL860" s="7">
        <f t="shared" si="1871"/>
        <v>-6.6133860479930767E-4</v>
      </c>
      <c r="AM860" s="10">
        <f t="shared" si="1872"/>
        <v>1.8319367589912606E-4</v>
      </c>
      <c r="AN860" s="8"/>
      <c r="AO860" s="10">
        <f>Fixing!B860</f>
        <v>1.8318939763344581E-4</v>
      </c>
      <c r="AP860" s="11">
        <f t="shared" si="1873"/>
        <v>-4.2782656802550605E-9</v>
      </c>
      <c r="AR860" t="str">
        <f t="shared" si="1874"/>
        <v>8.48999999999986 -0.000661338604799308 -6.43172943138336E-06 0.000850964010129817 0.000183193675899126</v>
      </c>
    </row>
    <row r="861" spans="1:44" x14ac:dyDescent="0.3">
      <c r="A861" s="4">
        <f t="shared" si="1875"/>
        <v>8.4999999999998632</v>
      </c>
      <c r="B861" s="4">
        <f t="shared" si="1860"/>
        <v>7.124533220610612E-3</v>
      </c>
      <c r="C861">
        <f>(C$7*EXP(-$B$1*C$7)-B$7*EXP(-$B$1*B$7))*EXP(-C$7*$A861)</f>
        <v>7.0259335665234963E-3</v>
      </c>
      <c r="D861">
        <f>(D$7*EXP(-$B$1*D$7)-C$7*EXP(-$B$1*C$7))*EXP(-D$7*$A861)</f>
        <v>9.7235410102818946E-5</v>
      </c>
      <c r="E861">
        <f>(E$7*EXP(-$B$1*E$7)-D$7*EXP(-$B$1*D$7))*EXP(-E$7*$A861)</f>
        <v>1.3453726257127113E-6</v>
      </c>
      <c r="F861">
        <f>(F$7*EXP(-$B$1*F$7)-E$7*EXP(-$B$1*E$7))*EXP(-F$7*$A861)</f>
        <v>1.8610379784428799E-8</v>
      </c>
      <c r="G861">
        <f>(G$7*EXP(-$B$1*G$7)-F$7*EXP(-$B$1*F$7))*EXP(-G$7*$A861)</f>
        <v>2.5737065670491327E-10</v>
      </c>
      <c r="H861">
        <f>(H$7*EXP(-$B$1*H$7)-G$7*EXP(-$B$1*G$7))*EXP(-H$7*$A861)</f>
        <v>3.5583645633013882E-12</v>
      </c>
      <c r="I861">
        <f>(I$7*EXP(-$B$1*I$7)-H$7*EXP(-$B$1*H$7))*EXP(-I$7*$A861)</f>
        <v>4.9184216829711313E-14</v>
      </c>
      <c r="J861">
        <f>(J$7*EXP(-$B$1*J$7)-I$7*EXP(-$B$1*I$7))*EXP(-J$7*$A861)</f>
        <v>6.7964339203998032E-16</v>
      </c>
      <c r="K861" s="3">
        <f t="shared" si="1861"/>
        <v>-8.6732271515936441E-17</v>
      </c>
      <c r="L861" s="3">
        <v>0</v>
      </c>
      <c r="M861" s="4">
        <f t="shared" si="1862"/>
        <v>-6.596479330086537E-4</v>
      </c>
      <c r="N861" s="3">
        <f t="shared" ref="N861:W861" si="1908">-N$7*EXP(-($B$1+$A861)*N$7)*(N$7-M$7)*($B$4+IF(N$6=1,1,0)*$B$3)</f>
        <v>-6.5197314421275949E-4</v>
      </c>
      <c r="O861" s="3">
        <f t="shared" si="1908"/>
        <v>-7.4957236337393883E-6</v>
      </c>
      <c r="P861" s="3">
        <f t="shared" si="1908"/>
        <v>-1.7554818761224372E-7</v>
      </c>
      <c r="Q861" s="3">
        <f t="shared" si="1908"/>
        <v>-3.4534917308842316E-9</v>
      </c>
      <c r="R861" s="3">
        <f t="shared" si="1908"/>
        <v>-6.2393151789593765E-11</v>
      </c>
      <c r="S861" s="3">
        <f t="shared" si="1908"/>
        <v>-1.0715714520614931E-12</v>
      </c>
      <c r="T861" s="3">
        <f t="shared" si="1908"/>
        <v>-1.7795321425740617E-14</v>
      </c>
      <c r="U861" s="3">
        <f t="shared" si="1908"/>
        <v>-2.8852787568965905E-16</v>
      </c>
      <c r="V861" s="3">
        <f t="shared" si="1908"/>
        <v>-4.594936089820917E-18</v>
      </c>
      <c r="W861" s="3">
        <f t="shared" si="1908"/>
        <v>-7.2163599821242162E-20</v>
      </c>
      <c r="X861" s="8">
        <f t="shared" si="1864"/>
        <v>2.153934561808392E-4</v>
      </c>
      <c r="Y861" s="8">
        <f t="shared" ref="Y861:AF861" si="1909">(-EXP(-$B$1*Y$7)+EXP(-$B$1*X$7))*EXP(-Y$7*$A861)</f>
        <v>2.123667759532372E-4</v>
      </c>
      <c r="Z861" s="8">
        <f t="shared" si="1909"/>
        <v>2.9841497191684477E-6</v>
      </c>
      <c r="AA861" s="8">
        <f t="shared" si="1909"/>
        <v>4.1932875358874319E-8</v>
      </c>
      <c r="AB861" s="8">
        <f t="shared" si="1909"/>
        <v>5.8923519304952654E-10</v>
      </c>
      <c r="AC861" s="8">
        <f t="shared" si="1909"/>
        <v>8.2798546428472363E-12</v>
      </c>
      <c r="AD861" s="8">
        <f t="shared" si="1909"/>
        <v>1.1634741732223131E-13</v>
      </c>
      <c r="AE861" s="8">
        <f t="shared" si="1909"/>
        <v>1.6348984494851676E-15</v>
      </c>
      <c r="AF861" s="8">
        <f t="shared" si="1909"/>
        <v>2.2973375788190142E-17</v>
      </c>
      <c r="AG861" s="3">
        <f t="shared" si="1866"/>
        <v>2.1683067878984107E-17</v>
      </c>
      <c r="AH861" s="9">
        <f t="shared" si="1867"/>
        <v>-2.9635142918761796E-2</v>
      </c>
      <c r="AI861" s="9">
        <f t="shared" si="1868"/>
        <v>0.11854057167504718</v>
      </c>
      <c r="AJ861" s="8">
        <f t="shared" si="1869"/>
        <v>-6.3832158576852263E-6</v>
      </c>
      <c r="AK861" s="7">
        <f t="shared" si="1870"/>
        <v>8.4454624088904694E-4</v>
      </c>
      <c r="AL861" s="7">
        <f t="shared" si="1871"/>
        <v>-6.596479330086537E-4</v>
      </c>
      <c r="AM861" s="10">
        <f t="shared" si="1872"/>
        <v>1.78515092022708E-4</v>
      </c>
      <c r="AN861" s="8"/>
      <c r="AO861" s="10">
        <f>Fixing!B861</f>
        <v>1.7851084632401323E-4</v>
      </c>
      <c r="AP861" s="11">
        <f t="shared" si="1873"/>
        <v>-4.2456986947697357E-9</v>
      </c>
      <c r="AR861" t="str">
        <f t="shared" si="1874"/>
        <v>8.49999999999986 -0.000659647933008654 -6.38321585768523E-06 0.000844546240889047 0.000178515092022708</v>
      </c>
    </row>
    <row r="862" spans="1:44" x14ac:dyDescent="0.3">
      <c r="A862" s="4">
        <f t="shared" si="1875"/>
        <v>8.509999999999863</v>
      </c>
      <c r="B862" s="4">
        <f t="shared" si="1860"/>
        <v>7.0885033173002506E-3</v>
      </c>
      <c r="C862">
        <f>(C$7*EXP(-$B$1*C$7)-B$7*EXP(-$B$1*B$7))*EXP(-C$7*$A862)</f>
        <v>6.9908915766696304E-3</v>
      </c>
      <c r="D862">
        <f>(D$7*EXP(-$B$1*D$7)-C$7*EXP(-$B$1*C$7))*EXP(-D$7*$A862)</f>
        <v>9.6267901606828088E-5</v>
      </c>
      <c r="E862">
        <f>(E$7*EXP(-$B$1*E$7)-D$7*EXP(-$B$1*D$7))*EXP(-E$7*$A862)</f>
        <v>1.3253426368047134E-6</v>
      </c>
      <c r="F862">
        <f>(F$7*EXP(-$B$1*F$7)-E$7*EXP(-$B$1*E$7))*EXP(-F$7*$A862)</f>
        <v>1.8241869574431977E-8</v>
      </c>
      <c r="G862">
        <f>(G$7*EXP(-$B$1*G$7)-F$7*EXP(-$B$1*F$7))*EXP(-G$7*$A862)</f>
        <v>2.5101615254954352E-10</v>
      </c>
      <c r="H862">
        <f>(H$7*EXP(-$B$1*H$7)-G$7*EXP(-$B$1*G$7))*EXP(-H$7*$A862)</f>
        <v>3.4531989971931158E-12</v>
      </c>
      <c r="I862">
        <f>(I$7*EXP(-$B$1*I$7)-H$7*EXP(-$B$1*H$7))*EXP(-I$7*$A862)</f>
        <v>4.749254616515579E-14</v>
      </c>
      <c r="J862">
        <f>(J$7*EXP(-$B$1*J$7)-I$7*EXP(-$B$1*I$7))*EXP(-J$7*$A862)</f>
        <v>6.529941934616758E-16</v>
      </c>
      <c r="K862" s="3">
        <f t="shared" si="1861"/>
        <v>-8.2915833162899797E-17</v>
      </c>
      <c r="L862" s="3">
        <v>0</v>
      </c>
      <c r="M862" s="4">
        <f t="shared" si="1862"/>
        <v>-6.5796178620854226E-4</v>
      </c>
      <c r="N862" s="3">
        <f t="shared" ref="N862:W862" si="1910">-N$7*EXP(-($B$1+$A862)*N$7)*(N$7-M$7)*($B$4+IF(N$6=1,1,0)*$B$3)</f>
        <v>-6.503452470715172E-4</v>
      </c>
      <c r="O862" s="3">
        <f t="shared" si="1910"/>
        <v>-7.4397159976572048E-6</v>
      </c>
      <c r="P862" s="3">
        <f t="shared" si="1910"/>
        <v>-1.7336749300278669E-7</v>
      </c>
      <c r="Q862" s="3">
        <f t="shared" si="1910"/>
        <v>-3.393581370204239E-9</v>
      </c>
      <c r="R862" s="3">
        <f t="shared" si="1910"/>
        <v>-6.1004981354666867E-11</v>
      </c>
      <c r="S862" s="3">
        <f t="shared" si="1910"/>
        <v>-1.042504736257669E-12</v>
      </c>
      <c r="T862" s="3">
        <f t="shared" si="1910"/>
        <v>-1.7226270642080982E-14</v>
      </c>
      <c r="U862" s="3">
        <f t="shared" si="1910"/>
        <v>-2.7790843922112637E-16</v>
      </c>
      <c r="V862" s="3">
        <f t="shared" si="1910"/>
        <v>-4.4037429381624822E-18</v>
      </c>
      <c r="W862" s="3">
        <f t="shared" si="1910"/>
        <v>-6.8815964568488289E-20</v>
      </c>
      <c r="X862" s="8">
        <f t="shared" si="1864"/>
        <v>2.1430394350641991E-4</v>
      </c>
      <c r="Y862" s="8">
        <f t="shared" ref="Y862:AF862" si="1911">(-EXP(-$B$1*Y$7)+EXP(-$B$1*X$7))*EXP(-Y$7*$A862)</f>
        <v>2.1130759223938751E-4</v>
      </c>
      <c r="Z862" s="8">
        <f t="shared" si="1911"/>
        <v>2.9544569333453487E-6</v>
      </c>
      <c r="AA862" s="8">
        <f t="shared" si="1911"/>
        <v>4.1308576177914129E-8</v>
      </c>
      <c r="AB862" s="8">
        <f t="shared" si="1911"/>
        <v>5.7756755449279598E-10</v>
      </c>
      <c r="AC862" s="8">
        <f t="shared" si="1911"/>
        <v>8.0754243033227324E-12</v>
      </c>
      <c r="AD862" s="8">
        <f t="shared" si="1911"/>
        <v>1.1290883148026357E-13</v>
      </c>
      <c r="AE862" s="8">
        <f t="shared" si="1911"/>
        <v>1.578666797853975E-15</v>
      </c>
      <c r="AF862" s="8">
        <f t="shared" si="1911"/>
        <v>2.2072576838970786E-17</v>
      </c>
      <c r="AG862" s="3">
        <f t="shared" si="1866"/>
        <v>2.0728958290724943E-17</v>
      </c>
      <c r="AH862" s="9">
        <f t="shared" si="1867"/>
        <v>-2.9561147594159874E-2</v>
      </c>
      <c r="AI862" s="9">
        <f t="shared" si="1868"/>
        <v>0.11824459037663949</v>
      </c>
      <c r="AJ862" s="8">
        <f t="shared" si="1869"/>
        <v>-6.335070504003778E-6</v>
      </c>
      <c r="AK862" s="7">
        <f t="shared" si="1870"/>
        <v>8.3817717113761835E-4</v>
      </c>
      <c r="AL862" s="7">
        <f t="shared" si="1871"/>
        <v>-6.5796178620854226E-4</v>
      </c>
      <c r="AM862" s="10">
        <f t="shared" si="1872"/>
        <v>1.738803144250723E-4</v>
      </c>
      <c r="AN862" s="8"/>
      <c r="AO862" s="10">
        <f>Fixing!B862</f>
        <v>1.7387610104318041E-4</v>
      </c>
      <c r="AP862" s="11">
        <f t="shared" si="1873"/>
        <v>-4.2133818918901628E-9</v>
      </c>
      <c r="AR862" t="str">
        <f t="shared" si="1874"/>
        <v>8.50999999999986 -0.000657961786208542 -6.33507050400378E-06 0.000838177171137618 0.000173880314425072</v>
      </c>
    </row>
    <row r="863" spans="1:44" x14ac:dyDescent="0.3">
      <c r="A863" s="4">
        <f t="shared" si="1875"/>
        <v>8.5199999999998628</v>
      </c>
      <c r="B863" s="4">
        <f t="shared" si="1860"/>
        <v>7.0526581191785375E-3</v>
      </c>
      <c r="C863">
        <f>(C$7*EXP(-$B$1*C$7)-B$7*EXP(-$B$1*B$7))*EXP(-C$7*$A863)</f>
        <v>6.9560243594692893E-3</v>
      </c>
      <c r="D863">
        <f>(D$7*EXP(-$B$1*D$7)-C$7*EXP(-$B$1*C$7))*EXP(-D$7*$A863)</f>
        <v>9.5310019981221437E-5</v>
      </c>
      <c r="E863">
        <f>(E$7*EXP(-$B$1*E$7)-D$7*EXP(-$B$1*D$7))*EXP(-E$7*$A863)</f>
        <v>1.305610855581328E-6</v>
      </c>
      <c r="F863">
        <f>(F$7*EXP(-$B$1*F$7)-E$7*EXP(-$B$1*E$7))*EXP(-F$7*$A863)</f>
        <v>1.7880656355493097E-8</v>
      </c>
      <c r="G863">
        <f>(G$7*EXP(-$B$1*G$7)-F$7*EXP(-$B$1*F$7))*EXP(-G$7*$A863)</f>
        <v>2.4481854166078619E-10</v>
      </c>
      <c r="H863">
        <f>(H$7*EXP(-$B$1*H$7)-G$7*EXP(-$B$1*G$7))*EXP(-H$7*$A863)</f>
        <v>3.3511415432802431E-12</v>
      </c>
      <c r="I863">
        <f>(I$7*EXP(-$B$1*I$7)-H$7*EXP(-$B$1*H$7))*EXP(-I$7*$A863)</f>
        <v>4.5859059808936941E-14</v>
      </c>
      <c r="J863">
        <f>(J$7*EXP(-$B$1*J$7)-I$7*EXP(-$B$1*I$7))*EXP(-J$7*$A863)</f>
        <v>6.2738992490576764E-16</v>
      </c>
      <c r="K863" s="3">
        <f t="shared" si="1861"/>
        <v>-7.9267327707825509E-17</v>
      </c>
      <c r="L863" s="3">
        <v>0</v>
      </c>
      <c r="M863" s="4">
        <f t="shared" si="1862"/>
        <v>-6.5628015071435481E-4</v>
      </c>
      <c r="N863" s="3">
        <f t="shared" ref="N863:W863" si="1912">-N$7*EXP(-($B$1+$A863)*N$7)*(N$7-M$7)*($B$4+IF(N$6=1,1,0)*$B$3)</f>
        <v>-6.4872141459018607E-4</v>
      </c>
      <c r="O863" s="3">
        <f t="shared" si="1912"/>
        <v>-7.3841268475615285E-6</v>
      </c>
      <c r="P863" s="3">
        <f t="shared" si="1912"/>
        <v>-1.7121388741683061E-7</v>
      </c>
      <c r="Q863" s="3">
        <f t="shared" si="1912"/>
        <v>-3.3347103203425377E-9</v>
      </c>
      <c r="R863" s="3">
        <f t="shared" si="1912"/>
        <v>-5.9647695994481901E-11</v>
      </c>
      <c r="S863" s="3">
        <f t="shared" si="1912"/>
        <v>-1.0142264643471557E-12</v>
      </c>
      <c r="T863" s="3">
        <f t="shared" si="1912"/>
        <v>-1.66754167084043E-14</v>
      </c>
      <c r="U863" s="3">
        <f t="shared" si="1912"/>
        <v>-2.6767985729529678E-16</v>
      </c>
      <c r="V863" s="3">
        <f t="shared" si="1912"/>
        <v>-4.2205052445401066E-18</v>
      </c>
      <c r="W863" s="3">
        <f t="shared" si="1912"/>
        <v>-6.562362453123421E-20</v>
      </c>
      <c r="X863" s="8">
        <f t="shared" si="1864"/>
        <v>2.132200185117572E-4</v>
      </c>
      <c r="Y863" s="8">
        <f t="shared" ref="Y863:AF863" si="1913">(-EXP(-$B$1*Y$7)+EXP(-$B$1*X$7))*EXP(-Y$7*$A863)</f>
        <v>2.1025369122634939E-4</v>
      </c>
      <c r="Z863" s="8">
        <f t="shared" si="1913"/>
        <v>2.9250595956776402E-6</v>
      </c>
      <c r="AA863" s="8">
        <f t="shared" si="1913"/>
        <v>4.0693571600865836E-8</v>
      </c>
      <c r="AB863" s="8">
        <f t="shared" si="1913"/>
        <v>5.6613095065886599E-10</v>
      </c>
      <c r="AC863" s="8">
        <f t="shared" si="1913"/>
        <v>7.8760413668651646E-12</v>
      </c>
      <c r="AD863" s="8">
        <f t="shared" si="1913"/>
        <v>1.0957187120820285E-13</v>
      </c>
      <c r="AE863" s="8">
        <f t="shared" si="1913"/>
        <v>1.5243692104737868E-15</v>
      </c>
      <c r="AF863" s="8">
        <f t="shared" si="1913"/>
        <v>2.1207098721761318E-17</v>
      </c>
      <c r="AG863" s="3">
        <f t="shared" si="1866"/>
        <v>1.9816831926956371E-17</v>
      </c>
      <c r="AH863" s="9">
        <f t="shared" si="1867"/>
        <v>-2.948733702682664E-2</v>
      </c>
      <c r="AI863" s="9">
        <f t="shared" si="1868"/>
        <v>0.11794934810730656</v>
      </c>
      <c r="AJ863" s="8">
        <f t="shared" si="1869"/>
        <v>-6.2872905467223998E-6</v>
      </c>
      <c r="AK863" s="7">
        <f t="shared" si="1870"/>
        <v>8.3185642758081132E-4</v>
      </c>
      <c r="AL863" s="7">
        <f t="shared" si="1871"/>
        <v>-6.5628015071435481E-4</v>
      </c>
      <c r="AM863" s="10">
        <f t="shared" si="1872"/>
        <v>1.6928898631973408E-4</v>
      </c>
      <c r="AN863" s="8"/>
      <c r="AO863" s="10">
        <f>Fixing!B863</f>
        <v>1.692848050066776E-4</v>
      </c>
      <c r="AP863" s="11">
        <f t="shared" si="1873"/>
        <v>-4.1813130564828833E-9</v>
      </c>
      <c r="AR863" t="str">
        <f t="shared" si="1874"/>
        <v>8.51999999999986 -0.000656280150714355 -6.2872905467224E-06 0.000831856427580811 0.000169288986319734</v>
      </c>
    </row>
    <row r="864" spans="1:44" x14ac:dyDescent="0.3">
      <c r="A864" s="4">
        <f t="shared" si="1875"/>
        <v>8.5299999999998626</v>
      </c>
      <c r="B864" s="4">
        <f t="shared" si="1860"/>
        <v>7.0169966541860709E-3</v>
      </c>
      <c r="C864">
        <f>(C$7*EXP(-$B$1*C$7)-B$7*EXP(-$B$1*B$7))*EXP(-C$7*$A864)</f>
        <v>6.9213310432402276E-3</v>
      </c>
      <c r="D864">
        <f>(D$7*EXP(-$B$1*D$7)-C$7*EXP(-$B$1*C$7))*EXP(-D$7*$A864)</f>
        <v>9.4361669437038193E-5</v>
      </c>
      <c r="E864">
        <f>(E$7*EXP(-$B$1*E$7)-D$7*EXP(-$B$1*D$7))*EXP(-E$7*$A864)</f>
        <v>1.2861728423085377E-6</v>
      </c>
      <c r="F864">
        <f>(F$7*EXP(-$B$1*F$7)-E$7*EXP(-$B$1*E$7))*EXP(-F$7*$A864)</f>
        <v>1.7526595637508345E-8</v>
      </c>
      <c r="G864">
        <f>(G$7*EXP(-$B$1*G$7)-F$7*EXP(-$B$1*F$7))*EXP(-G$7*$A864)</f>
        <v>2.3877395033008644E-10</v>
      </c>
      <c r="H864">
        <f>(H$7*EXP(-$B$1*H$7)-G$7*EXP(-$B$1*G$7))*EXP(-H$7*$A864)</f>
        <v>3.2521003429651739E-12</v>
      </c>
      <c r="I864">
        <f>(I$7*EXP(-$B$1*I$7)-H$7*EXP(-$B$1*H$7))*EXP(-I$7*$A864)</f>
        <v>4.4281756535989183E-14</v>
      </c>
      <c r="J864">
        <f>(J$7*EXP(-$B$1*J$7)-I$7*EXP(-$B$1*I$7))*EXP(-J$7*$A864)</f>
        <v>6.0278961408003115E-16</v>
      </c>
      <c r="K864" s="3">
        <f t="shared" si="1861"/>
        <v>-7.5779365680320707E-17</v>
      </c>
      <c r="L864" s="3">
        <v>0</v>
      </c>
      <c r="M864" s="4">
        <f t="shared" si="1862"/>
        <v>-6.5460301289498436E-4</v>
      </c>
      <c r="N864" s="3">
        <f t="shared" ref="N864:W864" si="1914">-N$7*EXP(-($B$1+$A864)*N$7)*(N$7-M$7)*($B$4+IF(N$6=1,1,0)*$B$3)</f>
        <v>-6.4710163661980784E-4</v>
      </c>
      <c r="O864" s="3">
        <f t="shared" si="1914"/>
        <v>-7.3289530565480189E-6</v>
      </c>
      <c r="P864" s="3">
        <f t="shared" si="1914"/>
        <v>-1.6908703434912072E-7</v>
      </c>
      <c r="Q864" s="3">
        <f t="shared" si="1914"/>
        <v>-3.2768605515799869E-9</v>
      </c>
      <c r="R864" s="3">
        <f t="shared" si="1914"/>
        <v>-5.8320608554336846E-11</v>
      </c>
      <c r="S864" s="3">
        <f t="shared" si="1914"/>
        <v>-9.8671524953905112E-13</v>
      </c>
      <c r="T864" s="3">
        <f t="shared" si="1914"/>
        <v>-1.614217773402744E-14</v>
      </c>
      <c r="U864" s="3">
        <f t="shared" si="1914"/>
        <v>-2.5782774428313567E-16</v>
      </c>
      <c r="V864" s="3">
        <f t="shared" si="1914"/>
        <v>-4.044891986048404E-18</v>
      </c>
      <c r="W864" s="3">
        <f t="shared" si="1914"/>
        <v>-6.2579375637908107E-20</v>
      </c>
      <c r="X864" s="8">
        <f t="shared" si="1864"/>
        <v>2.1214165176643157E-4</v>
      </c>
      <c r="Y864" s="8">
        <f t="shared" ref="Y864:AF864" si="1915">(-EXP(-$B$1*Y$7)+EXP(-$B$1*X$7))*EXP(-Y$7*$A864)</f>
        <v>2.0920504656654263E-4</v>
      </c>
      <c r="Z864" s="8">
        <f t="shared" si="1915"/>
        <v>2.8959547664070568E-6</v>
      </c>
      <c r="AA864" s="8">
        <f t="shared" si="1915"/>
        <v>4.00877232491051E-8</v>
      </c>
      <c r="AB864" s="8">
        <f t="shared" si="1915"/>
        <v>5.549208067537128E-10</v>
      </c>
      <c r="AC864" s="8">
        <f t="shared" si="1915"/>
        <v>7.6815812126487834E-12</v>
      </c>
      <c r="AD864" s="8">
        <f t="shared" si="1915"/>
        <v>1.0633353301655308E-13</v>
      </c>
      <c r="AE864" s="8">
        <f t="shared" si="1915"/>
        <v>1.4719391660097587E-15</v>
      </c>
      <c r="AF864" s="8">
        <f t="shared" si="1915"/>
        <v>2.0375556486929023E-17</v>
      </c>
      <c r="AG864" s="3">
        <f t="shared" si="1866"/>
        <v>1.894484142008017E-17</v>
      </c>
      <c r="AH864" s="9">
        <f t="shared" si="1867"/>
        <v>-2.9413710755445813E-2</v>
      </c>
      <c r="AI864" s="9">
        <f t="shared" si="1868"/>
        <v>0.11765484302178325</v>
      </c>
      <c r="AJ864" s="8">
        <f t="shared" si="1869"/>
        <v>-6.2398731842403281E-6</v>
      </c>
      <c r="AK864" s="7">
        <f t="shared" si="1870"/>
        <v>8.255836398326405E-4</v>
      </c>
      <c r="AL864" s="7">
        <f t="shared" si="1871"/>
        <v>-6.5460301289498436E-4</v>
      </c>
      <c r="AM864" s="10">
        <f t="shared" si="1872"/>
        <v>1.6474075375341583E-4</v>
      </c>
      <c r="AN864" s="8"/>
      <c r="AO864" s="10">
        <f>Fixing!B864</f>
        <v>1.6473660426137262E-4</v>
      </c>
      <c r="AP864" s="11">
        <f t="shared" si="1873"/>
        <v>-4.149492043210596E-9</v>
      </c>
      <c r="AR864" t="str">
        <f t="shared" si="1874"/>
        <v>8.52999999999986 -0.000654603012894984 -6.23987318424033E-06 0.00082558363983264 0.000164740753753416</v>
      </c>
    </row>
    <row r="865" spans="1:44" x14ac:dyDescent="0.3">
      <c r="A865" s="4">
        <f t="shared" si="1875"/>
        <v>8.5399999999998624</v>
      </c>
      <c r="B865" s="4">
        <f t="shared" si="1860"/>
        <v>6.9815179556331616E-3</v>
      </c>
      <c r="C865">
        <f>(C$7*EXP(-$B$1*C$7)-B$7*EXP(-$B$1*B$7))*EXP(-C$7*$A865)</f>
        <v>6.8868107606477342E-3</v>
      </c>
      <c r="D865">
        <f>(D$7*EXP(-$B$1*D$7)-C$7*EXP(-$B$1*C$7))*EXP(-D$7*$A865)</f>
        <v>9.3422755138433637E-5</v>
      </c>
      <c r="E865">
        <f>(E$7*EXP(-$B$1*E$7)-D$7*EXP(-$B$1*D$7))*EXP(-E$7*$A865)</f>
        <v>1.2670242233513493E-6</v>
      </c>
      <c r="F865">
        <f>(F$7*EXP(-$B$1*F$7)-E$7*EXP(-$B$1*E$7))*EXP(-F$7*$A865)</f>
        <v>1.717954579146965E-8</v>
      </c>
      <c r="G865">
        <f>(G$7*EXP(-$B$1*G$7)-F$7*EXP(-$B$1*F$7))*EXP(-G$7*$A865)</f>
        <v>2.3287860049109351E-10</v>
      </c>
      <c r="H865">
        <f>(H$7*EXP(-$B$1*H$7)-G$7*EXP(-$B$1*G$7))*EXP(-H$7*$A865)</f>
        <v>3.1559862524821328E-12</v>
      </c>
      <c r="I865">
        <f>(I$7*EXP(-$B$1*I$7)-H$7*EXP(-$B$1*H$7))*EXP(-I$7*$A865)</f>
        <v>4.2758703952550198E-14</v>
      </c>
      <c r="J865">
        <f>(J$7*EXP(-$B$1*J$7)-I$7*EXP(-$B$1*I$7))*EXP(-J$7*$A865)</f>
        <v>5.7915389523879899E-16</v>
      </c>
      <c r="K865" s="3">
        <f t="shared" si="1861"/>
        <v>-7.24448827652961E-17</v>
      </c>
      <c r="L865" s="3">
        <v>0</v>
      </c>
      <c r="M865" s="4">
        <f t="shared" si="1862"/>
        <v>-6.5293035917253874E-4</v>
      </c>
      <c r="N865" s="3">
        <f t="shared" ref="N865:W865" si="1916">-N$7*EXP(-($B$1+$A865)*N$7)*(N$7-M$7)*($B$4+IF(N$6=1,1,0)*$B$3)</f>
        <v>-6.4548590303676494E-4</v>
      </c>
      <c r="O865" s="3">
        <f t="shared" si="1916"/>
        <v>-7.2741915210763869E-6</v>
      </c>
      <c r="P865" s="3">
        <f t="shared" si="1916"/>
        <v>-1.6698660147453784E-7</v>
      </c>
      <c r="Q865" s="3">
        <f t="shared" si="1916"/>
        <v>-3.2200143469727639E-9</v>
      </c>
      <c r="R865" s="3">
        <f t="shared" si="1916"/>
        <v>-5.7023047167871079E-11</v>
      </c>
      <c r="S865" s="3">
        <f t="shared" si="1916"/>
        <v>-9.5995028516595675E-13</v>
      </c>
      <c r="T865" s="3">
        <f t="shared" si="1916"/>
        <v>-1.5625990435705619E-14</v>
      </c>
      <c r="U865" s="3">
        <f t="shared" si="1916"/>
        <v>-2.4833824402706745E-16</v>
      </c>
      <c r="V865" s="3">
        <f t="shared" si="1916"/>
        <v>-3.8765859134908898E-18</v>
      </c>
      <c r="W865" s="3">
        <f t="shared" si="1916"/>
        <v>-5.9676348010409937E-20</v>
      </c>
      <c r="X865" s="8">
        <f t="shared" si="1864"/>
        <v>2.1106881400283751E-4</v>
      </c>
      <c r="Y865" s="8">
        <f t="shared" ref="Y865:AF865" si="1917">(-EXP(-$B$1*Y$7)+EXP(-$B$1*X$7))*EXP(-Y$7*$A865)</f>
        <v>2.0816163204379615E-4</v>
      </c>
      <c r="Z865" s="8">
        <f t="shared" si="1917"/>
        <v>2.8671395350264181E-6</v>
      </c>
      <c r="AA865" s="8">
        <f t="shared" si="1917"/>
        <v>3.9490894804196763E-8</v>
      </c>
      <c r="AB865" s="8">
        <f t="shared" si="1917"/>
        <v>5.439326385703039E-10</v>
      </c>
      <c r="AC865" s="8">
        <f t="shared" si="1917"/>
        <v>7.4919222967469616E-12</v>
      </c>
      <c r="AD865" s="8">
        <f t="shared" si="1917"/>
        <v>1.0319090218234703E-13</v>
      </c>
      <c r="AE865" s="8">
        <f t="shared" si="1917"/>
        <v>1.4213124311006731E-15</v>
      </c>
      <c r="AF865" s="8">
        <f t="shared" si="1917"/>
        <v>1.9576619489493035E-17</v>
      </c>
      <c r="AG865" s="3">
        <f t="shared" si="1866"/>
        <v>1.8111220691324022E-17</v>
      </c>
      <c r="AH865" s="9">
        <f t="shared" si="1867"/>
        <v>-2.9340268319852956E-2</v>
      </c>
      <c r="AI865" s="9">
        <f t="shared" si="1868"/>
        <v>0.11736107327941182</v>
      </c>
      <c r="AJ865" s="8">
        <f t="shared" si="1869"/>
        <v>-6.1928156367963895E-6</v>
      </c>
      <c r="AK865" s="7">
        <f t="shared" si="1870"/>
        <v>8.193584403925929E-4</v>
      </c>
      <c r="AL865" s="7">
        <f t="shared" si="1871"/>
        <v>-6.5293035917253874E-4</v>
      </c>
      <c r="AM865" s="10">
        <f t="shared" si="1872"/>
        <v>1.6023526558325775E-4</v>
      </c>
      <c r="AN865" s="8"/>
      <c r="AO865" s="10">
        <f>Fixing!B865</f>
        <v>1.6023114766627652E-4</v>
      </c>
      <c r="AP865" s="11">
        <f t="shared" si="1873"/>
        <v>-4.117916981228242E-9</v>
      </c>
      <c r="AR865" t="str">
        <f t="shared" si="1874"/>
        <v>8.53999999999986 -0.000652930359172539 -6.19281563679639E-06 0.000819358440392593 0.000160235265583258</v>
      </c>
    </row>
    <row r="866" spans="1:44" x14ac:dyDescent="0.3">
      <c r="A866" s="4">
        <f t="shared" si="1875"/>
        <v>8.5499999999998622</v>
      </c>
      <c r="B866" s="4">
        <f t="shared" si="1860"/>
        <v>6.946221062167619E-3</v>
      </c>
      <c r="C866">
        <f>(C$7*EXP(-$B$1*C$7)-B$7*EXP(-$B$1*B$7))*EXP(-C$7*$A866)</f>
        <v>6.8524626486829452E-3</v>
      </c>
      <c r="D866">
        <f>(D$7*EXP(-$B$1*D$7)-C$7*EXP(-$B$1*C$7))*EXP(-D$7*$A866)</f>
        <v>9.2493183193195487E-5</v>
      </c>
      <c r="E866">
        <f>(E$7*EXP(-$B$1*E$7)-D$7*EXP(-$B$1*D$7))*EXP(-E$7*$A866)</f>
        <v>1.2481606901897109E-6</v>
      </c>
      <c r="F866">
        <f>(F$7*EXP(-$B$1*F$7)-E$7*EXP(-$B$1*E$7))*EXP(-F$7*$A866)</f>
        <v>1.6839367992811209E-8</v>
      </c>
      <c r="G866">
        <f>(G$7*EXP(-$B$1*G$7)-F$7*EXP(-$B$1*F$7))*EXP(-G$7*$A866)</f>
        <v>2.2712880735824997E-10</v>
      </c>
      <c r="H866">
        <f>(H$7*EXP(-$B$1*H$7)-G$7*EXP(-$B$1*G$7))*EXP(-H$7*$A866)</f>
        <v>3.0627127626617764E-12</v>
      </c>
      <c r="I866">
        <f>(I$7*EXP(-$B$1*I$7)-H$7*EXP(-$B$1*H$7))*EXP(-I$7*$A866)</f>
        <v>4.1288036128736281E-14</v>
      </c>
      <c r="J866">
        <f>(J$7*EXP(-$B$1*J$7)-I$7*EXP(-$B$1*I$7))*EXP(-J$7*$A866)</f>
        <v>5.5644494618936955E-16</v>
      </c>
      <c r="K866" s="3">
        <f t="shared" si="1861"/>
        <v>-6.9257125495317642E-17</v>
      </c>
      <c r="L866" s="3">
        <v>0</v>
      </c>
      <c r="M866" s="4">
        <f t="shared" si="1862"/>
        <v>-6.5126217602204189E-4</v>
      </c>
      <c r="N866" s="3">
        <f t="shared" ref="N866:W866" si="1918">-N$7*EXP(-($B$1+$A866)*N$7)*(N$7-M$7)*($B$4+IF(N$6=1,1,0)*$B$3)</f>
        <v>-6.4387420374271737E-4</v>
      </c>
      <c r="O866" s="3">
        <f t="shared" si="1918"/>
        <v>-7.2198391607958227E-6</v>
      </c>
      <c r="P866" s="3">
        <f t="shared" si="1918"/>
        <v>-1.6491226059617252E-7</v>
      </c>
      <c r="Q866" s="3">
        <f t="shared" si="1918"/>
        <v>-3.1641542969263968E-9</v>
      </c>
      <c r="R866" s="3">
        <f t="shared" si="1918"/>
        <v>-5.5754354916920081E-11</v>
      </c>
      <c r="S866" s="3">
        <f t="shared" si="1918"/>
        <v>-9.3391132894792805E-13</v>
      </c>
      <c r="T866" s="3">
        <f t="shared" si="1918"/>
        <v>-1.5126309542612331E-14</v>
      </c>
      <c r="U866" s="3">
        <f t="shared" si="1918"/>
        <v>-2.3919801035346391E-16</v>
      </c>
      <c r="V866" s="3">
        <f t="shared" si="1918"/>
        <v>-3.7152829782624644E-18</v>
      </c>
      <c r="W866" s="3">
        <f t="shared" si="1918"/>
        <v>-5.6907990461034308E-20</v>
      </c>
      <c r="X866" s="8">
        <f t="shared" si="1864"/>
        <v>2.1000147611520479E-4</v>
      </c>
      <c r="Y866" s="8">
        <f t="shared" ref="Y866:AF866" si="1919">(-EXP(-$B$1*Y$7)+EXP(-$B$1*X$7))*EXP(-Y$7*$A866)</f>
        <v>2.0712342157269253E-4</v>
      </c>
      <c r="Z866" s="8">
        <f t="shared" si="1919"/>
        <v>2.8386110199885731E-6</v>
      </c>
      <c r="AA866" s="8">
        <f t="shared" si="1919"/>
        <v>3.890295197722276E-8</v>
      </c>
      <c r="AB866" s="8">
        <f t="shared" si="1919"/>
        <v>5.3316205069485496E-10</v>
      </c>
      <c r="AC866" s="8">
        <f t="shared" si="1919"/>
        <v>7.306946076163393E-12</v>
      </c>
      <c r="AD866" s="8">
        <f t="shared" si="1919"/>
        <v>1.0014115012569956E-13</v>
      </c>
      <c r="AE866" s="8">
        <f t="shared" si="1919"/>
        <v>1.3724269816650192E-15</v>
      </c>
      <c r="AF866" s="8">
        <f t="shared" si="1919"/>
        <v>1.880900925980847E-17</v>
      </c>
      <c r="AG866" s="3">
        <f t="shared" si="1866"/>
        <v>1.7314281373829389E-17</v>
      </c>
      <c r="AH866" s="9">
        <f t="shared" si="1867"/>
        <v>-2.9267009261032609E-2</v>
      </c>
      <c r="AI866" s="9">
        <f t="shared" si="1868"/>
        <v>0.11706803704413044</v>
      </c>
      <c r="AJ866" s="8">
        <f t="shared" si="1869"/>
        <v>-6.1461151462942169E-6</v>
      </c>
      <c r="AK866" s="7">
        <f t="shared" si="1870"/>
        <v>8.1318046462255792E-4</v>
      </c>
      <c r="AL866" s="7">
        <f t="shared" si="1871"/>
        <v>-6.5126217602204189E-4</v>
      </c>
      <c r="AM866" s="10">
        <f t="shared" si="1872"/>
        <v>1.5577217345422178E-4</v>
      </c>
      <c r="AN866" s="8"/>
      <c r="AO866" s="10">
        <f>Fixing!B866</f>
        <v>1.5576808686977773E-4</v>
      </c>
      <c r="AP866" s="11">
        <f t="shared" si="1873"/>
        <v>-4.0865844440503805E-9</v>
      </c>
      <c r="AR866" t="str">
        <f t="shared" si="1874"/>
        <v>8.54999999999986 -0.000651262176022042 -6.14611514629422E-06 0.000813180464622558 0.000155772173454222</v>
      </c>
    </row>
    <row r="867" spans="1:44" x14ac:dyDescent="0.3">
      <c r="A867" s="4">
        <f t="shared" si="1875"/>
        <v>8.5599999999998619</v>
      </c>
      <c r="B867" s="4">
        <f t="shared" si="1860"/>
        <v>6.9111050177427507E-3</v>
      </c>
      <c r="C867">
        <f>(C$7*EXP(-$B$1*C$7)-B$7*EXP(-$B$1*B$7))*EXP(-C$7*$A867)</f>
        <v>6.8182858486412722E-3</v>
      </c>
      <c r="D867">
        <f>(D$7*EXP(-$B$1*D$7)-C$7*EXP(-$B$1*C$7))*EXP(-D$7*$A867)</f>
        <v>9.157286064335454E-5</v>
      </c>
      <c r="E867">
        <f>(E$7*EXP(-$B$1*E$7)-D$7*EXP(-$B$1*D$7))*EXP(-E$7*$A867)</f>
        <v>1.2295779984490828E-6</v>
      </c>
      <c r="F867">
        <f>(F$7*EXP(-$B$1*F$7)-E$7*EXP(-$B$1*E$7))*EXP(-F$7*$A867)</f>
        <v>1.6505926165877796E-8</v>
      </c>
      <c r="G867">
        <f>(G$7*EXP(-$B$1*G$7)-F$7*EXP(-$B$1*F$7))*EXP(-G$7*$A867)</f>
        <v>2.2152097712367523E-10</v>
      </c>
      <c r="H867">
        <f>(H$7*EXP(-$B$1*H$7)-G$7*EXP(-$B$1*G$7))*EXP(-H$7*$A867)</f>
        <v>2.9721959210671297E-12</v>
      </c>
      <c r="I867">
        <f>(I$7*EXP(-$B$1*I$7)-H$7*EXP(-$B$1*H$7))*EXP(-I$7*$A867)</f>
        <v>3.9867951312545833E-14</v>
      </c>
      <c r="J867">
        <f>(J$7*EXP(-$B$1*J$7)-I$7*EXP(-$B$1*I$7))*EXP(-J$7*$A867)</f>
        <v>5.3462642776842947E-16</v>
      </c>
      <c r="K867" s="3">
        <f t="shared" si="1861"/>
        <v>-6.6209637572522484E-17</v>
      </c>
      <c r="L867" s="3">
        <v>0</v>
      </c>
      <c r="M867" s="4">
        <f t="shared" si="1862"/>
        <v>-6.4959844997114339E-4</v>
      </c>
      <c r="N867" s="3">
        <f t="shared" ref="N867:W867" si="1920">-N$7*EXP(-($B$1+$A867)*N$7)*(N$7-M$7)*($B$4+IF(N$6=1,1,0)*$B$3)</f>
        <v>-6.4226652866453896E-4</v>
      </c>
      <c r="O867" s="3">
        <f t="shared" si="1920"/>
        <v>-7.1658929183717155E-6</v>
      </c>
      <c r="P867" s="3">
        <f t="shared" si="1920"/>
        <v>-1.6286368759404199E-7</v>
      </c>
      <c r="Q867" s="3">
        <f t="shared" si="1920"/>
        <v>-3.109263293863972E-9</v>
      </c>
      <c r="R867" s="3">
        <f t="shared" si="1920"/>
        <v>-5.4513889498934928E-11</v>
      </c>
      <c r="S867" s="3">
        <f t="shared" si="1920"/>
        <v>-9.0857868768328998E-13</v>
      </c>
      <c r="T867" s="3">
        <f t="shared" si="1920"/>
        <v>-1.4642607220346268E-14</v>
      </c>
      <c r="U867" s="3">
        <f t="shared" si="1920"/>
        <v>-2.3039418830238348E-16</v>
      </c>
      <c r="V867" s="3">
        <f t="shared" si="1920"/>
        <v>-3.5606917830790236E-18</v>
      </c>
      <c r="W867" s="3">
        <f t="shared" si="1920"/>
        <v>-5.4268055708573954E-20</v>
      </c>
      <c r="X867" s="8">
        <f t="shared" si="1864"/>
        <v>2.0893960915862583E-4</v>
      </c>
      <c r="Y867" s="8">
        <f t="shared" ref="Y867:AF867" si="1921">(-EXP(-$B$1*Y$7)+EXP(-$B$1*X$7))*EXP(-Y$7*$A867)</f>
        <v>2.0609038919791592E-4</v>
      </c>
      <c r="Z867" s="8">
        <f t="shared" si="1921"/>
        <v>2.8103663684182435E-6</v>
      </c>
      <c r="AA867" s="8">
        <f t="shared" si="1921"/>
        <v>3.832376247856669E-8</v>
      </c>
      <c r="AB867" s="8">
        <f t="shared" si="1921"/>
        <v>5.226047347486061E-10</v>
      </c>
      <c r="AC867" s="8">
        <f t="shared" si="1921"/>
        <v>7.1265369347387002E-12</v>
      </c>
      <c r="AD867" s="8">
        <f t="shared" si="1921"/>
        <v>9.7181531863895655E-14</v>
      </c>
      <c r="AE867" s="8">
        <f t="shared" si="1921"/>
        <v>1.325222926913766E-15</v>
      </c>
      <c r="AF867" s="8">
        <f t="shared" si="1921"/>
        <v>1.8071497457742248E-17</v>
      </c>
      <c r="AG867" s="3">
        <f t="shared" si="1866"/>
        <v>1.6552409393130615E-17</v>
      </c>
      <c r="AH867" s="9">
        <f t="shared" si="1867"/>
        <v>-2.9193933121115408E-2</v>
      </c>
      <c r="AI867" s="9">
        <f t="shared" si="1868"/>
        <v>0.11677573248446163</v>
      </c>
      <c r="AJ867" s="8">
        <f t="shared" si="1869"/>
        <v>-6.0997689761289147E-6</v>
      </c>
      <c r="AK867" s="7">
        <f t="shared" si="1870"/>
        <v>8.0704935072394793E-4</v>
      </c>
      <c r="AL867" s="7">
        <f t="shared" si="1871"/>
        <v>-6.4959844997114339E-4</v>
      </c>
      <c r="AM867" s="10">
        <f t="shared" si="1872"/>
        <v>1.513511317766756E-4</v>
      </c>
      <c r="AN867" s="8"/>
      <c r="AO867" s="10">
        <f>Fixing!B867</f>
        <v>1.513470762847796E-4</v>
      </c>
      <c r="AP867" s="11">
        <f t="shared" si="1873"/>
        <v>-4.0554918959991807E-9</v>
      </c>
      <c r="AR867" t="str">
        <f t="shared" si="1874"/>
        <v>8.55999999999986 -0.000649598449971143 -6.09976897612891E-06 0.000807049350723948 0.000151351131776676</v>
      </c>
    </row>
    <row r="868" spans="1:44" x14ac:dyDescent="0.3">
      <c r="A868" s="4">
        <f t="shared" si="1875"/>
        <v>8.5699999999998617</v>
      </c>
      <c r="B868" s="4">
        <f t="shared" si="1860"/>
        <v>6.8761688715856051E-3</v>
      </c>
      <c r="C868">
        <f>(C$7*EXP(-$B$1*C$7)-B$7*EXP(-$B$1*B$7))*EXP(-C$7*$A868)</f>
        <v>6.7842795061009353E-3</v>
      </c>
      <c r="D868">
        <f>(D$7*EXP(-$B$1*D$7)-C$7*EXP(-$B$1*C$7))*EXP(-D$7*$A868)</f>
        <v>9.0661695455888913E-5</v>
      </c>
      <c r="E868">
        <f>(E$7*EXP(-$B$1*E$7)-D$7*EXP(-$B$1*D$7))*EXP(-E$7*$A868)</f>
        <v>1.2112719669454291E-6</v>
      </c>
      <c r="F868">
        <f>(F$7*EXP(-$B$1*F$7)-E$7*EXP(-$B$1*E$7))*EXP(-F$7*$A868)</f>
        <v>1.617908692949268E-8</v>
      </c>
      <c r="G868">
        <f>(G$7*EXP(-$B$1*G$7)-F$7*EXP(-$B$1*F$7))*EXP(-G$7*$A868)</f>
        <v>2.1605160471092153E-10</v>
      </c>
      <c r="H868">
        <f>(H$7*EXP(-$B$1*H$7)-G$7*EXP(-$B$1*G$7))*EXP(-H$7*$A868)</f>
        <v>2.8843542564306975E-12</v>
      </c>
      <c r="I868">
        <f>(I$7*EXP(-$B$1*I$7)-H$7*EXP(-$B$1*H$7))*EXP(-I$7*$A868)</f>
        <v>3.8496709722487341E-14</v>
      </c>
      <c r="J868">
        <f>(J$7*EXP(-$B$1*J$7)-I$7*EXP(-$B$1*I$7))*EXP(-J$7*$A868)</f>
        <v>5.1366342569163984E-16</v>
      </c>
      <c r="K868" s="3">
        <f t="shared" si="1861"/>
        <v>-6.3296246792413596E-17</v>
      </c>
      <c r="L868" s="3">
        <v>0</v>
      </c>
      <c r="M868" s="4">
        <f t="shared" si="1862"/>
        <v>-6.4793916759982642E-4</v>
      </c>
      <c r="N868" s="3">
        <f t="shared" ref="N868:W868" si="1922">-N$7*EXP(-($B$1+$A868)*N$7)*(N$7-M$7)*($B$4+IF(N$6=1,1,0)*$B$3)</f>
        <v>-6.4066286775425545E-4</v>
      </c>
      <c r="O868" s="3">
        <f t="shared" si="1922"/>
        <v>-7.1123497593137159E-6</v>
      </c>
      <c r="P868" s="3">
        <f t="shared" si="1922"/>
        <v>-1.6084056237444672E-7</v>
      </c>
      <c r="Q868" s="3">
        <f t="shared" si="1922"/>
        <v>-3.0553245269867807E-9</v>
      </c>
      <c r="R868" s="3">
        <f t="shared" si="1922"/>
        <v>-5.3301022901804416E-11</v>
      </c>
      <c r="S868" s="3">
        <f t="shared" si="1922"/>
        <v>-8.8393320235471469E-13</v>
      </c>
      <c r="T868" s="3">
        <f t="shared" si="1922"/>
        <v>-1.417437251335718E-14</v>
      </c>
      <c r="U868" s="3">
        <f t="shared" si="1922"/>
        <v>-2.2191439604817525E-16</v>
      </c>
      <c r="V868" s="3">
        <f t="shared" si="1922"/>
        <v>-3.4125330555617271E-18</v>
      </c>
      <c r="W868" s="3">
        <f t="shared" si="1922"/>
        <v>-5.175058628024096E-20</v>
      </c>
      <c r="X868" s="8">
        <f t="shared" si="1864"/>
        <v>2.0788318434809003E-4</v>
      </c>
      <c r="Y868" s="8">
        <f t="shared" ref="Y868:AF868" si="1923">(-EXP(-$B$1*Y$7)+EXP(-$B$1*X$7))*EXP(-Y$7*$A868)</f>
        <v>2.0506250909360315E-4</v>
      </c>
      <c r="Z868" s="8">
        <f t="shared" si="1923"/>
        <v>2.7824027558267357E-6</v>
      </c>
      <c r="AA868" s="8">
        <f t="shared" si="1923"/>
        <v>3.7753195988147955E-8</v>
      </c>
      <c r="AB868" s="8">
        <f t="shared" si="1923"/>
        <v>5.1225646766441267E-10</v>
      </c>
      <c r="AC868" s="8">
        <f t="shared" si="1923"/>
        <v>6.9505821108866509E-12</v>
      </c>
      <c r="AD868" s="8">
        <f t="shared" si="1923"/>
        <v>9.4309383540719793E-14</v>
      </c>
      <c r="AE868" s="8">
        <f t="shared" si="1923"/>
        <v>1.2796424359766421E-15</v>
      </c>
      <c r="AF868" s="8">
        <f t="shared" si="1923"/>
        <v>1.7362903907066827E-17</v>
      </c>
      <c r="AG868" s="3">
        <f t="shared" si="1866"/>
        <v>1.5824061698103393E-17</v>
      </c>
      <c r="AH868" s="9">
        <f t="shared" si="1867"/>
        <v>-2.9121039443375251E-2</v>
      </c>
      <c r="AI868" s="9">
        <f t="shared" si="1868"/>
        <v>0.116484157773501</v>
      </c>
      <c r="AJ868" s="8">
        <f t="shared" si="1869"/>
        <v>-6.0537744110151788E-6</v>
      </c>
      <c r="AK868" s="7">
        <f t="shared" si="1870"/>
        <v>8.00964739715014E-4</v>
      </c>
      <c r="AL868" s="7">
        <f t="shared" si="1871"/>
        <v>-6.4793916759982642E-4</v>
      </c>
      <c r="AM868" s="10">
        <f t="shared" si="1872"/>
        <v>1.4697179770417244E-4</v>
      </c>
      <c r="AN868" s="8"/>
      <c r="AO868" s="10">
        <f>Fixing!B868</f>
        <v>1.4696777306414199E-4</v>
      </c>
      <c r="AP868" s="11">
        <f t="shared" si="1873"/>
        <v>-4.0246400304490369E-9</v>
      </c>
      <c r="AR868" t="str">
        <f t="shared" si="1874"/>
        <v>8.56999999999986 -0.000647939167599826 -6.05377441101518E-06 0.000800964739715014 0.000146971797704172</v>
      </c>
    </row>
    <row r="869" spans="1:44" x14ac:dyDescent="0.3">
      <c r="A869" s="4">
        <f t="shared" si="1875"/>
        <v>8.5799999999998615</v>
      </c>
      <c r="B869" s="4">
        <f t="shared" si="1860"/>
        <v>6.8414116781653923E-3</v>
      </c>
      <c r="C869">
        <f>(C$7*EXP(-$B$1*C$7)-B$7*EXP(-$B$1*B$7))*EXP(-C$7*$A869)</f>
        <v>6.7504427709015975E-3</v>
      </c>
      <c r="D869">
        <f>(D$7*EXP(-$B$1*D$7)-C$7*EXP(-$B$1*C$7))*EXP(-D$7*$A869)</f>
        <v>8.9759596513520551E-5</v>
      </c>
      <c r="E869">
        <f>(E$7*EXP(-$B$1*E$7)-D$7*EXP(-$B$1*D$7))*EXP(-E$7*$A869)</f>
        <v>1.1932384767444298E-6</v>
      </c>
      <c r="F869">
        <f>(F$7*EXP(-$B$1*F$7)-E$7*EXP(-$B$1*E$7))*EXP(-F$7*$A869)</f>
        <v>1.5858719543603398E-8</v>
      </c>
      <c r="G869">
        <f>(G$7*EXP(-$B$1*G$7)-F$7*EXP(-$B$1*F$7))*EXP(-G$7*$A869)</f>
        <v>2.1071727158418928E-10</v>
      </c>
      <c r="H869">
        <f>(H$7*EXP(-$B$1*H$7)-G$7*EXP(-$B$1*G$7))*EXP(-H$7*$A869)</f>
        <v>2.7991087053248054E-12</v>
      </c>
      <c r="I869">
        <f>(I$7*EXP(-$B$1*I$7)-H$7*EXP(-$B$1*H$7))*EXP(-I$7*$A869)</f>
        <v>3.7172631416129095E-14</v>
      </c>
      <c r="J869">
        <f>(J$7*EXP(-$B$1*J$7)-I$7*EXP(-$B$1*I$7))*EXP(-J$7*$A869)</f>
        <v>4.9352239468333205E-16</v>
      </c>
      <c r="K869" s="3">
        <f t="shared" si="1861"/>
        <v>-6.0511052543034129E-17</v>
      </c>
      <c r="L869" s="3">
        <v>0</v>
      </c>
      <c r="M869" s="4">
        <f t="shared" si="1862"/>
        <v>-6.4628431554011846E-4</v>
      </c>
      <c r="N869" s="3">
        <f t="shared" ref="N869:W869" si="1924">-N$7*EXP(-($B$1+$A869)*N$7)*(N$7-M$7)*($B$4+IF(N$6=1,1,0)*$B$3)</f>
        <v>-6.39063210988981E-4</v>
      </c>
      <c r="O869" s="3">
        <f t="shared" si="1924"/>
        <v>-7.0592066718050136E-6</v>
      </c>
      <c r="P869" s="3">
        <f t="shared" si="1924"/>
        <v>-1.5884256881995517E-7</v>
      </c>
      <c r="Q869" s="3">
        <f t="shared" si="1924"/>
        <v>-3.0023214771258923E-9</v>
      </c>
      <c r="R869" s="3">
        <f t="shared" si="1924"/>
        <v>-5.211514108590976E-11</v>
      </c>
      <c r="S869" s="3">
        <f t="shared" si="1924"/>
        <v>-8.5995623363930115E-13</v>
      </c>
      <c r="T869" s="3">
        <f t="shared" si="1924"/>
        <v>-1.372111080520156E-14</v>
      </c>
      <c r="U869" s="3">
        <f t="shared" si="1924"/>
        <v>-2.1374670748549124E-16</v>
      </c>
      <c r="V869" s="3">
        <f t="shared" si="1924"/>
        <v>-3.2705391437254101E-18</v>
      </c>
      <c r="W869" s="3">
        <f t="shared" si="1924"/>
        <v>-4.9349901067591408E-20</v>
      </c>
      <c r="X869" s="8">
        <f t="shared" si="1864"/>
        <v>2.0683217305752477E-4</v>
      </c>
      <c r="Y869" s="8">
        <f t="shared" ref="Y869:AF869" si="1925">(-EXP(-$B$1*Y$7)+EXP(-$B$1*X$7))*EXP(-Y$7*$A869)</f>
        <v>2.0403975556269804E-4</v>
      </c>
      <c r="Z869" s="8">
        <f t="shared" si="1925"/>
        <v>2.754717385829487E-6</v>
      </c>
      <c r="AA869" s="8">
        <f t="shared" si="1925"/>
        <v>3.7191124126099044E-8</v>
      </c>
      <c r="AB869" s="8">
        <f t="shared" si="1925"/>
        <v>5.0211310999746235E-10</v>
      </c>
      <c r="AC869" s="8">
        <f t="shared" si="1925"/>
        <v>6.7789716271145716E-12</v>
      </c>
      <c r="AD869" s="8">
        <f t="shared" si="1925"/>
        <v>9.1522120028804941E-14</v>
      </c>
      <c r="AE869" s="8">
        <f t="shared" si="1925"/>
        <v>1.2356296670520717E-15</v>
      </c>
      <c r="AF869" s="8">
        <f t="shared" si="1925"/>
        <v>1.668209470692643E-17</v>
      </c>
      <c r="AG869" s="3">
        <f t="shared" si="1866"/>
        <v>1.5127763135758529E-17</v>
      </c>
      <c r="AH869" s="9">
        <f t="shared" si="1867"/>
        <v>-2.904832777222641E-2</v>
      </c>
      <c r="AI869" s="9">
        <f t="shared" si="1868"/>
        <v>0.11619331108890564</v>
      </c>
      <c r="AJ869" s="8">
        <f t="shared" si="1869"/>
        <v>-6.0081287568168361E-6</v>
      </c>
      <c r="AK869" s="7">
        <f t="shared" si="1870"/>
        <v>7.9492627540834343E-4</v>
      </c>
      <c r="AL869" s="7">
        <f t="shared" si="1871"/>
        <v>-6.4628431554011846E-4</v>
      </c>
      <c r="AM869" s="10">
        <f t="shared" si="1872"/>
        <v>1.4263383111140818E-4</v>
      </c>
      <c r="AN869" s="8"/>
      <c r="AO869" s="10">
        <f>Fixing!B869</f>
        <v>1.4262983708569212E-4</v>
      </c>
      <c r="AP869" s="11">
        <f t="shared" si="1873"/>
        <v>-3.9940257160614445E-9</v>
      </c>
      <c r="AR869" t="str">
        <f t="shared" si="1874"/>
        <v>8.57999999999986 -0.000646284315540118 -6.00812875681684E-06 0.000794926275408343 0.000142633831111408</v>
      </c>
    </row>
    <row r="870" spans="1:44" x14ac:dyDescent="0.3">
      <c r="A870" s="4">
        <f t="shared" si="1875"/>
        <v>8.5899999999998613</v>
      </c>
      <c r="B870" s="4">
        <f t="shared" si="1860"/>
        <v>6.8068324971621514E-3</v>
      </c>
      <c r="C870">
        <f>(C$7*EXP(-$B$1*C$7)-B$7*EXP(-$B$1*B$7))*EXP(-C$7*$A870)</f>
        <v>6.7167747971231201E-3</v>
      </c>
      <c r="D870">
        <f>(D$7*EXP(-$B$1*D$7)-C$7*EXP(-$B$1*C$7))*EXP(-D$7*$A870)</f>
        <v>8.8866473605603451E-5</v>
      </c>
      <c r="E870">
        <f>(E$7*EXP(-$B$1*E$7)-D$7*EXP(-$B$1*D$7))*EXP(-E$7*$A870)</f>
        <v>1.1754734702347085E-6</v>
      </c>
      <c r="F870">
        <f>(F$7*EXP(-$B$1*F$7)-E$7*EXP(-$B$1*E$7))*EXP(-F$7*$A870)</f>
        <v>1.5544695856983966E-8</v>
      </c>
      <c r="G870">
        <f>(G$7*EXP(-$B$1*G$7)-F$7*EXP(-$B$1*F$7))*EXP(-G$7*$A870)</f>
        <v>2.0551464361162623E-10</v>
      </c>
      <c r="H870">
        <f>(H$7*EXP(-$B$1*H$7)-G$7*EXP(-$B$1*G$7))*EXP(-H$7*$A870)</f>
        <v>2.7163825409992018E-12</v>
      </c>
      <c r="I870">
        <f>(I$7*EXP(-$B$1*I$7)-H$7*EXP(-$B$1*H$7))*EXP(-I$7*$A870)</f>
        <v>3.5894094231960422E-14</v>
      </c>
      <c r="J870">
        <f>(J$7*EXP(-$B$1*J$7)-I$7*EXP(-$B$1*I$7))*EXP(-J$7*$A870)</f>
        <v>4.7417110479691059E-16</v>
      </c>
      <c r="K870" s="3">
        <f t="shared" si="1861"/>
        <v>-5.7848413854210937E-17</v>
      </c>
      <c r="L870" s="3">
        <v>0</v>
      </c>
      <c r="M870" s="4">
        <f t="shared" si="1862"/>
        <v>-6.4463388047580471E-4</v>
      </c>
      <c r="N870" s="3">
        <f t="shared" ref="N870:W870" si="1926">-N$7*EXP(-($B$1+$A870)*N$7)*(N$7-M$7)*($B$4+IF(N$6=1,1,0)*$B$3)</f>
        <v>-6.3746754837085541E-4</v>
      </c>
      <c r="O870" s="3">
        <f t="shared" si="1926"/>
        <v>-7.0064606665329184E-6</v>
      </c>
      <c r="P870" s="3">
        <f t="shared" si="1926"/>
        <v>-1.5686939474000914E-7</v>
      </c>
      <c r="Q870" s="3">
        <f t="shared" si="1926"/>
        <v>-2.9502379116830275E-9</v>
      </c>
      <c r="R870" s="3">
        <f t="shared" si="1926"/>
        <v>-5.0955643673253503E-11</v>
      </c>
      <c r="S870" s="3">
        <f t="shared" si="1926"/>
        <v>-8.3662964781169918E-13</v>
      </c>
      <c r="T870" s="3">
        <f t="shared" si="1926"/>
        <v>-1.3282343296058031E-14</v>
      </c>
      <c r="U870" s="3">
        <f t="shared" si="1926"/>
        <v>-2.0587963545623026E-16</v>
      </c>
      <c r="V870" s="3">
        <f t="shared" si="1926"/>
        <v>-3.1344535324594851E-18</v>
      </c>
      <c r="W870" s="3">
        <f t="shared" si="1926"/>
        <v>-4.7060582506114167E-20</v>
      </c>
      <c r="X870" s="8">
        <f t="shared" si="1864"/>
        <v>2.0578654681884277E-4</v>
      </c>
      <c r="Y870" s="8">
        <f t="shared" ref="Y870:AF870" si="1927">(-EXP(-$B$1*Y$7)+EXP(-$B$1*X$7))*EXP(-Y$7*$A870)</f>
        <v>2.0302210303630911E-4</v>
      </c>
      <c r="Z870" s="8">
        <f t="shared" si="1927"/>
        <v>2.7273074898664275E-6</v>
      </c>
      <c r="AA870" s="8">
        <f t="shared" si="1927"/>
        <v>3.663742042387966E-8</v>
      </c>
      <c r="AB870" s="8">
        <f t="shared" si="1927"/>
        <v>4.921706042694416E-10</v>
      </c>
      <c r="AC870" s="8">
        <f t="shared" si="1927"/>
        <v>6.6115982212836855E-12</v>
      </c>
      <c r="AD870" s="8">
        <f t="shared" si="1927"/>
        <v>8.8817232602844109E-14</v>
      </c>
      <c r="AE870" s="8">
        <f t="shared" si="1927"/>
        <v>1.1931306989940138E-15</v>
      </c>
      <c r="AF870" s="8">
        <f t="shared" si="1927"/>
        <v>1.60279804173538E-17</v>
      </c>
      <c r="AG870" s="3">
        <f t="shared" si="1866"/>
        <v>1.4462103463552731E-17</v>
      </c>
      <c r="AH870" s="9">
        <f t="shared" si="1867"/>
        <v>-2.8975797653220701E-2</v>
      </c>
      <c r="AI870" s="9">
        <f t="shared" si="1868"/>
        <v>0.1159031906128828</v>
      </c>
      <c r="AJ870" s="8">
        <f t="shared" si="1869"/>
        <v>-5.9628293403778165E-6</v>
      </c>
      <c r="AK870" s="7">
        <f t="shared" si="1870"/>
        <v>7.8893360438854986E-4</v>
      </c>
      <c r="AL870" s="7">
        <f t="shared" si="1871"/>
        <v>-6.4463388047580471E-4</v>
      </c>
      <c r="AM870" s="10">
        <f t="shared" si="1872"/>
        <v>1.3833689457236733E-4</v>
      </c>
      <c r="AN870" s="8"/>
      <c r="AO870" s="10">
        <f>Fixing!B870</f>
        <v>1.3833293092594347E-4</v>
      </c>
      <c r="AP870" s="11">
        <f t="shared" si="1873"/>
        <v>-3.9636464238535212E-9</v>
      </c>
      <c r="AR870" t="str">
        <f t="shared" si="1874"/>
        <v>8.58999999999986 -0.000644633880475805 -5.96282934037782E-06 0.00078893360438855 0.000138336894572367</v>
      </c>
    </row>
    <row r="871" spans="1:44" x14ac:dyDescent="0.3">
      <c r="A871" s="4">
        <f t="shared" si="1875"/>
        <v>8.5999999999998611</v>
      </c>
      <c r="B871" s="4">
        <f t="shared" si="1860"/>
        <v>6.7724303934356056E-3</v>
      </c>
      <c r="C871">
        <f>(C$7*EXP(-$B$1*C$7)-B$7*EXP(-$B$1*B$7))*EXP(-C$7*$A871)</f>
        <v>6.683274743064402E-3</v>
      </c>
      <c r="D871">
        <f>(D$7*EXP(-$B$1*D$7)-C$7*EXP(-$B$1*C$7))*EXP(-D$7*$A871)</f>
        <v>8.7982237419102538E-5</v>
      </c>
      <c r="E871">
        <f>(E$7*EXP(-$B$1*E$7)-D$7*EXP(-$B$1*D$7))*EXP(-E$7*$A871)</f>
        <v>1.1579729502148559E-6</v>
      </c>
      <c r="F871">
        <f>(F$7*EXP(-$B$1*F$7)-E$7*EXP(-$B$1*E$7))*EXP(-F$7*$A871)</f>
        <v>1.5236890255972706E-8</v>
      </c>
      <c r="G871">
        <f>(G$7*EXP(-$B$1*G$7)-F$7*EXP(-$B$1*F$7))*EXP(-G$7*$A871)</f>
        <v>2.0044046898138959E-10</v>
      </c>
      <c r="H871">
        <f>(H$7*EXP(-$B$1*H$7)-G$7*EXP(-$B$1*G$7))*EXP(-H$7*$A871)</f>
        <v>2.6361013043218196E-12</v>
      </c>
      <c r="I871">
        <f>(I$7*EXP(-$B$1*I$7)-H$7*EXP(-$B$1*H$7))*EXP(-I$7*$A871)</f>
        <v>3.4659531802040452E-14</v>
      </c>
      <c r="J871">
        <f>(J$7*EXP(-$B$1*J$7)-I$7*EXP(-$B$1*I$7))*EXP(-J$7*$A871)</f>
        <v>4.5557858984006147E-16</v>
      </c>
      <c r="K871" s="3">
        <f t="shared" si="1861"/>
        <v>-5.5302937972665001E-17</v>
      </c>
      <c r="L871" s="3">
        <v>0</v>
      </c>
      <c r="M871" s="4">
        <f t="shared" si="1862"/>
        <v>-6.4298784914214313E-4</v>
      </c>
      <c r="N871" s="3">
        <f t="shared" ref="N871:W871" si="1928">-N$7*EXP(-($B$1+$A871)*N$7)*(N$7-M$7)*($B$4+IF(N$6=1,1,0)*$B$3)</f>
        <v>-6.3587586992698228E-4</v>
      </c>
      <c r="O871" s="3">
        <f t="shared" si="1928"/>
        <v>-6.95410877652072E-6</v>
      </c>
      <c r="P871" s="3">
        <f t="shared" si="1928"/>
        <v>-1.5492073182214481E-7</v>
      </c>
      <c r="Q871" s="3">
        <f t="shared" si="1928"/>
        <v>-2.8990578796591836E-9</v>
      </c>
      <c r="R871" s="3">
        <f t="shared" si="1928"/>
        <v>-4.9821943643506553E-11</v>
      </c>
      <c r="S871" s="3">
        <f t="shared" si="1928"/>
        <v>-8.1393580302961489E-13</v>
      </c>
      <c r="T871" s="3">
        <f t="shared" si="1928"/>
        <v>-1.2857606496950535E-14</v>
      </c>
      <c r="U871" s="3">
        <f t="shared" si="1928"/>
        <v>-1.9830211559383844E-16</v>
      </c>
      <c r="V871" s="3">
        <f t="shared" si="1928"/>
        <v>-3.0040303801276317E-18</v>
      </c>
      <c r="W871" s="3">
        <f t="shared" si="1928"/>
        <v>-4.4877464349552546E-20</v>
      </c>
      <c r="X871" s="8">
        <f t="shared" si="1864"/>
        <v>2.047462773209953E-4</v>
      </c>
      <c r="Y871" s="8">
        <f t="shared" ref="Y871:AF871" si="1929">(-EXP(-$B$1*Y$7)+EXP(-$B$1*X$7))*EXP(-Y$7*$A871)</f>
        <v>2.0200952607307013E-4</v>
      </c>
      <c r="Z871" s="8">
        <f t="shared" si="1929"/>
        <v>2.7001703269251177E-6</v>
      </c>
      <c r="AA871" s="8">
        <f t="shared" si="1929"/>
        <v>3.6091960295820933E-8</v>
      </c>
      <c r="AB871" s="8">
        <f t="shared" si="1929"/>
        <v>4.8242497334549093E-10</v>
      </c>
      <c r="AC871" s="8">
        <f t="shared" si="1929"/>
        <v>6.4483572795668806E-12</v>
      </c>
      <c r="AD871" s="8">
        <f t="shared" si="1929"/>
        <v>8.6192286681568907E-14</v>
      </c>
      <c r="AE871" s="8">
        <f t="shared" si="1929"/>
        <v>1.1520934652517958E-15</v>
      </c>
      <c r="AF871" s="8">
        <f t="shared" si="1929"/>
        <v>1.5399514315933786E-17</v>
      </c>
      <c r="AG871" s="3">
        <f t="shared" si="1866"/>
        <v>1.3825734493166235E-17</v>
      </c>
      <c r="AH871" s="9">
        <f t="shared" si="1867"/>
        <v>-2.890344863304465E-2</v>
      </c>
      <c r="AI871" s="9">
        <f t="shared" si="1868"/>
        <v>0.1156137945321786</v>
      </c>
      <c r="AJ871" s="8">
        <f t="shared" si="1869"/>
        <v>-5.9178735093545028E-6</v>
      </c>
      <c r="AK871" s="7">
        <f t="shared" si="1870"/>
        <v>7.8298637599014554E-4</v>
      </c>
      <c r="AL871" s="7">
        <f t="shared" si="1871"/>
        <v>-6.4298784914214313E-4</v>
      </c>
      <c r="AM871" s="10">
        <f t="shared" si="1872"/>
        <v>1.340806533386479E-4</v>
      </c>
      <c r="AN871" s="8"/>
      <c r="AO871" s="10">
        <f>Fixing!B871</f>
        <v>1.340767198384368E-4</v>
      </c>
      <c r="AP871" s="11">
        <f t="shared" si="1873"/>
        <v>-3.9335002110976042E-9</v>
      </c>
      <c r="AR871" t="str">
        <f t="shared" si="1874"/>
        <v>8.59999999999986 -0.000642987849142143 -5.9178735093545E-06 0.000782986375990146 0.000134080653338648</v>
      </c>
    </row>
    <row r="872" spans="1:44" x14ac:dyDescent="0.3">
      <c r="A872" s="4">
        <f t="shared" si="1875"/>
        <v>8.6099999999998609</v>
      </c>
      <c r="B872" s="4">
        <f t="shared" si="1860"/>
        <v>6.7382044369942379E-3</v>
      </c>
      <c r="C872">
        <f>(C$7*EXP(-$B$1*C$7)-B$7*EXP(-$B$1*B$7))*EXP(-C$7*$A872)</f>
        <v>6.6499417712223476E-3</v>
      </c>
      <c r="D872">
        <f>(D$7*EXP(-$B$1*D$7)-C$7*EXP(-$B$1*C$7))*EXP(-D$7*$A872)</f>
        <v>8.7106799529662328E-5</v>
      </c>
      <c r="E872">
        <f>(E$7*EXP(-$B$1*E$7)-D$7*EXP(-$B$1*D$7))*EXP(-E$7*$A872)</f>
        <v>1.1407329789940388E-6</v>
      </c>
      <c r="F872">
        <f>(F$7*EXP(-$B$1*F$7)-E$7*EXP(-$B$1*E$7))*EXP(-F$7*$A872)</f>
        <v>1.493517961422508E-8</v>
      </c>
      <c r="G872">
        <f>(G$7*EXP(-$B$1*G$7)-F$7*EXP(-$B$1*F$7))*EXP(-G$7*$A872)</f>
        <v>1.9549157616915711E-10</v>
      </c>
      <c r="H872">
        <f>(H$7*EXP(-$B$1*H$7)-G$7*EXP(-$B$1*G$7))*EXP(-H$7*$A872)</f>
        <v>2.558192736760513E-12</v>
      </c>
      <c r="I872">
        <f>(I$7*EXP(-$B$1*I$7)-H$7*EXP(-$B$1*H$7))*EXP(-I$7*$A872)</f>
        <v>3.3467431633001633E-14</v>
      </c>
      <c r="J872">
        <f>(J$7*EXP(-$B$1*J$7)-I$7*EXP(-$B$1*I$7))*EXP(-J$7*$A872)</f>
        <v>4.3771509782223941E-16</v>
      </c>
      <c r="K872" s="3">
        <f t="shared" si="1861"/>
        <v>-5.2869469439839738E-17</v>
      </c>
      <c r="L872" s="3">
        <v>0</v>
      </c>
      <c r="M872" s="4">
        <f t="shared" si="1862"/>
        <v>-6.4134620832558247E-4</v>
      </c>
      <c r="N872" s="3">
        <f t="shared" ref="N872:W872" si="1930">-N$7*EXP(-($B$1+$A872)*N$7)*(N$7-M$7)*($B$4+IF(N$6=1,1,0)*$B$3)</f>
        <v>-6.3428816570936604E-4</v>
      </c>
      <c r="O872" s="3">
        <f t="shared" si="1930"/>
        <v>-6.9021480569608075E-6</v>
      </c>
      <c r="P872" s="3">
        <f t="shared" si="1930"/>
        <v>-1.5299627558381631E-7</v>
      </c>
      <c r="Q872" s="3">
        <f t="shared" si="1930"/>
        <v>-2.8487657067695433E-9</v>
      </c>
      <c r="R872" s="3">
        <f t="shared" si="1930"/>
        <v>-4.871346703681517E-11</v>
      </c>
      <c r="S872" s="3">
        <f t="shared" si="1930"/>
        <v>-7.9185753599133011E-13</v>
      </c>
      <c r="T872" s="3">
        <f t="shared" si="1930"/>
        <v>-1.2446451740144944E-14</v>
      </c>
      <c r="U872" s="3">
        <f t="shared" si="1930"/>
        <v>-1.9100349076221544E-16</v>
      </c>
      <c r="V872" s="3">
        <f t="shared" si="1930"/>
        <v>-2.8790340744495763E-18</v>
      </c>
      <c r="W872" s="3">
        <f t="shared" si="1930"/>
        <v>-4.2795620011369404E-20</v>
      </c>
      <c r="X872" s="8">
        <f t="shared" si="1864"/>
        <v>2.0371133640903309E-4</v>
      </c>
      <c r="Y872" s="8">
        <f t="shared" ref="Y872:AF872" si="1931">(-EXP(-$B$1*Y$7)+EXP(-$B$1*X$7))*EXP(-Y$7*$A872)</f>
        <v>2.0100199935850431E-4</v>
      </c>
      <c r="Z872" s="8">
        <f t="shared" si="1931"/>
        <v>2.6733031832666503E-6</v>
      </c>
      <c r="AA872" s="8">
        <f t="shared" si="1931"/>
        <v>3.5554621011092933E-8</v>
      </c>
      <c r="AB872" s="8">
        <f t="shared" si="1931"/>
        <v>4.7287231884329724E-10</v>
      </c>
      <c r="AC872" s="8">
        <f t="shared" si="1931"/>
        <v>6.2891467710616423E-12</v>
      </c>
      <c r="AD872" s="8">
        <f t="shared" si="1931"/>
        <v>8.3644919636461323E-14</v>
      </c>
      <c r="AE872" s="8">
        <f t="shared" si="1931"/>
        <v>1.1124676900820823E-15</v>
      </c>
      <c r="AF872" s="8">
        <f t="shared" si="1931"/>
        <v>1.479569072282421E-17</v>
      </c>
      <c r="AG872" s="3">
        <f t="shared" si="1866"/>
        <v>1.3217367359959928E-17</v>
      </c>
      <c r="AH872" s="9">
        <f t="shared" si="1867"/>
        <v>-2.8831280259516638E-2</v>
      </c>
      <c r="AI872" s="9">
        <f t="shared" si="1868"/>
        <v>0.11532512103806655</v>
      </c>
      <c r="AJ872" s="8">
        <f t="shared" si="1869"/>
        <v>-5.8732586320495091E-6</v>
      </c>
      <c r="AK872" s="7">
        <f t="shared" si="1870"/>
        <v>7.7708424227559763E-4</v>
      </c>
      <c r="AL872" s="7">
        <f t="shared" si="1871"/>
        <v>-6.4134620832558247E-4</v>
      </c>
      <c r="AM872" s="10">
        <f t="shared" si="1872"/>
        <v>1.2986477531796569E-4</v>
      </c>
      <c r="AN872" s="8"/>
      <c r="AO872" s="10">
        <f>Fixing!B872</f>
        <v>1.2986087173158249E-4</v>
      </c>
      <c r="AP872" s="11">
        <f t="shared" si="1873"/>
        <v>-3.9035863831995716E-9</v>
      </c>
      <c r="AR872" t="str">
        <f t="shared" si="1874"/>
        <v>8.60999999999986 -0.000641346208325582 -5.87325863204951E-06 0.000777084242275598 0.000129864775317966</v>
      </c>
    </row>
    <row r="873" spans="1:44" x14ac:dyDescent="0.3">
      <c r="A873" s="4">
        <f t="shared" si="1875"/>
        <v>8.6199999999998607</v>
      </c>
      <c r="B873" s="4">
        <f t="shared" si="1860"/>
        <v>6.7041537029645859E-3</v>
      </c>
      <c r="C873">
        <f>(C$7*EXP(-$B$1*C$7)-B$7*EXP(-$B$1*B$7))*EXP(-C$7*$A873)</f>
        <v>6.6167750482709264E-3</v>
      </c>
      <c r="D873">
        <f>(D$7*EXP(-$B$1*D$7)-C$7*EXP(-$B$1*C$7))*EXP(-D$7*$A873)</f>
        <v>8.624007239276431E-5</v>
      </c>
      <c r="E873">
        <f>(E$7*EXP(-$B$1*E$7)-D$7*EXP(-$B$1*D$7))*EXP(-E$7*$A873)</f>
        <v>1.1237496775059987E-6</v>
      </c>
      <c r="F873">
        <f>(F$7*EXP(-$B$1*F$7)-E$7*EXP(-$B$1*E$7))*EXP(-F$7*$A873)</f>
        <v>1.4639443243461527E-8</v>
      </c>
      <c r="G873">
        <f>(G$7*EXP(-$B$1*G$7)-F$7*EXP(-$B$1*F$7))*EXP(-G$7*$A873)</f>
        <v>1.906648719558203E-10</v>
      </c>
      <c r="H873">
        <f>(H$7*EXP(-$B$1*H$7)-G$7*EXP(-$B$1*G$7))*EXP(-H$7*$A873)</f>
        <v>2.4825867153454803E-12</v>
      </c>
      <c r="I873">
        <f>(I$7*EXP(-$B$1*I$7)-H$7*EXP(-$B$1*H$7))*EXP(-I$7*$A873)</f>
        <v>3.2316333253056297E-14</v>
      </c>
      <c r="J873">
        <f>(J$7*EXP(-$B$1*J$7)-I$7*EXP(-$B$1*I$7))*EXP(-J$7*$A873)</f>
        <v>4.2055204334513403E-16</v>
      </c>
      <c r="K873" s="3">
        <f t="shared" si="1861"/>
        <v>-5.0543079650338727E-17</v>
      </c>
      <c r="L873" s="3">
        <v>0</v>
      </c>
      <c r="M873" s="4">
        <f t="shared" si="1862"/>
        <v>-6.3970894486348054E-4</v>
      </c>
      <c r="N873" s="3">
        <f t="shared" ref="N873:W873" si="1932">-N$7*EXP(-($B$1+$A873)*N$7)*(N$7-M$7)*($B$4+IF(N$6=1,1,0)*$B$3)</f>
        <v>-6.3270442579485022E-4</v>
      </c>
      <c r="O873" s="3">
        <f t="shared" si="1932"/>
        <v>-6.8505755850490101E-6</v>
      </c>
      <c r="P873" s="3">
        <f t="shared" si="1932"/>
        <v>-1.5109572532482091E-7</v>
      </c>
      <c r="Q873" s="3">
        <f t="shared" si="1932"/>
        <v>-2.7993459906430887E-9</v>
      </c>
      <c r="R873" s="3">
        <f t="shared" si="1932"/>
        <v>-4.7629652663222798E-11</v>
      </c>
      <c r="S873" s="3">
        <f t="shared" si="1932"/>
        <v>-7.7037814895512572E-13</v>
      </c>
      <c r="T873" s="3">
        <f t="shared" si="1932"/>
        <v>-1.2048444705202246E-14</v>
      </c>
      <c r="U873" s="3">
        <f t="shared" si="1932"/>
        <v>-1.8397349606735616E-16</v>
      </c>
      <c r="V873" s="3">
        <f t="shared" si="1932"/>
        <v>-2.759238806862407E-18</v>
      </c>
      <c r="W873" s="3">
        <f t="shared" si="1932"/>
        <v>-4.0810351447046093E-20</v>
      </c>
      <c r="X873" s="8">
        <f t="shared" si="1864"/>
        <v>2.0268169608317232E-4</v>
      </c>
      <c r="Y873" s="8">
        <f t="shared" ref="Y873:AF873" si="1933">(-EXP(-$B$1*Y$7)+EXP(-$B$1*X$7))*EXP(-Y$7*$A873)</f>
        <v>1.9999949770439134E-4</v>
      </c>
      <c r="Z873" s="8">
        <f t="shared" si="1933"/>
        <v>2.6467033721542692E-6</v>
      </c>
      <c r="AA873" s="8">
        <f t="shared" si="1933"/>
        <v>3.5025281666089608E-8</v>
      </c>
      <c r="AB873" s="8">
        <f t="shared" si="1933"/>
        <v>4.635088195736891E-10</v>
      </c>
      <c r="AC873" s="8">
        <f t="shared" si="1933"/>
        <v>6.1338671840173895E-12</v>
      </c>
      <c r="AD873" s="8">
        <f t="shared" si="1933"/>
        <v>8.1172838665228002E-14</v>
      </c>
      <c r="AE873" s="8">
        <f t="shared" si="1933"/>
        <v>1.0742048269548061E-15</v>
      </c>
      <c r="AF873" s="8">
        <f t="shared" si="1933"/>
        <v>1.4215543391453515E-17</v>
      </c>
      <c r="AG873" s="3">
        <f t="shared" si="1866"/>
        <v>1.2635769912584679E-17</v>
      </c>
      <c r="AH873" s="9">
        <f t="shared" si="1867"/>
        <v>-2.8759292081584103E-2</v>
      </c>
      <c r="AI873" s="9">
        <f t="shared" si="1868"/>
        <v>0.11503716832633641</v>
      </c>
      <c r="AJ873" s="8">
        <f t="shared" si="1869"/>
        <v>-5.8289820972468137E-6</v>
      </c>
      <c r="AK873" s="7">
        <f t="shared" si="1870"/>
        <v>7.7122685801356858E-4</v>
      </c>
      <c r="AL873" s="7">
        <f t="shared" si="1871"/>
        <v>-6.3970894486348054E-4</v>
      </c>
      <c r="AM873" s="10">
        <f t="shared" si="1872"/>
        <v>1.2568893105284126E-4</v>
      </c>
      <c r="AN873" s="8"/>
      <c r="AO873" s="10">
        <f>Fixing!B873</f>
        <v>1.2568505714845299E-4</v>
      </c>
      <c r="AP873" s="11">
        <f t="shared" si="1873"/>
        <v>-3.8739043882734126E-9</v>
      </c>
      <c r="AR873" t="str">
        <f t="shared" si="1874"/>
        <v>8.61999999999986 -0.000639708944863481 -5.82898209724681E-06 0.000771226858013569 0.000125688931052841</v>
      </c>
    </row>
    <row r="874" spans="1:44" x14ac:dyDescent="0.3">
      <c r="A874" s="4">
        <f t="shared" si="1875"/>
        <v>8.6299999999998604</v>
      </c>
      <c r="B874" s="4">
        <f t="shared" si="1860"/>
        <v>6.6702772715607058E-3</v>
      </c>
      <c r="C874">
        <f>(C$7*EXP(-$B$1*C$7)-B$7*EXP(-$B$1*B$7))*EXP(-C$7*$A874)</f>
        <v>6.5837737450403361E-3</v>
      </c>
      <c r="D874">
        <f>(D$7*EXP(-$B$1*D$7)-C$7*EXP(-$B$1*C$7))*EXP(-D$7*$A874)</f>
        <v>8.5381969334972534E-5</v>
      </c>
      <c r="E874">
        <f>(E$7*EXP(-$B$1*E$7)-D$7*EXP(-$B$1*D$7))*EXP(-E$7*$A874)</f>
        <v>1.1070192244362499E-6</v>
      </c>
      <c r="F874">
        <f>(F$7*EXP(-$B$1*F$7)-E$7*EXP(-$B$1*E$7))*EXP(-F$7*$A874)</f>
        <v>1.434956284519054E-8</v>
      </c>
      <c r="G874">
        <f>(G$7*EXP(-$B$1*G$7)-F$7*EXP(-$B$1*F$7))*EXP(-G$7*$A874)</f>
        <v>1.8595733949412468E-10</v>
      </c>
      <c r="H874">
        <f>(H$7*EXP(-$B$1*H$7)-G$7*EXP(-$B$1*G$7))*EXP(-H$7*$A874)</f>
        <v>2.4092151895538799E-12</v>
      </c>
      <c r="I874">
        <f>(I$7*EXP(-$B$1*I$7)-H$7*EXP(-$B$1*H$7))*EXP(-I$7*$A874)</f>
        <v>3.1204826422735657E-14</v>
      </c>
      <c r="J874">
        <f>(J$7*EXP(-$B$1*J$7)-I$7*EXP(-$B$1*I$7))*EXP(-J$7*$A874)</f>
        <v>4.0406196185993517E-16</v>
      </c>
      <c r="K874" s="3">
        <f t="shared" si="1861"/>
        <v>-4.8319056869813879E-17</v>
      </c>
      <c r="L874" s="3">
        <v>0</v>
      </c>
      <c r="M874" s="4">
        <f t="shared" si="1862"/>
        <v>-6.3807604564382813E-4</v>
      </c>
      <c r="N874" s="3">
        <f t="shared" ref="N874:W874" si="1934">-N$7*EXP(-($B$1+$A874)*N$7)*(N$7-M$7)*($B$4+IF(N$6=1,1,0)*$B$3)</f>
        <v>-6.3112464028505528E-4</v>
      </c>
      <c r="O874" s="3">
        <f t="shared" si="1934"/>
        <v>-6.7993884598201797E-6</v>
      </c>
      <c r="P874" s="3">
        <f t="shared" si="1934"/>
        <v>-1.4921878408031439E-7</v>
      </c>
      <c r="Q874" s="3">
        <f t="shared" si="1934"/>
        <v>-2.75078359610549E-9</v>
      </c>
      <c r="R874" s="3">
        <f t="shared" si="1934"/>
        <v>-4.6569951818555101E-11</v>
      </c>
      <c r="S874" s="3">
        <f t="shared" si="1934"/>
        <v>-7.4948139711083549E-13</v>
      </c>
      <c r="T874" s="3">
        <f t="shared" si="1934"/>
        <v>-1.1663164960186918E-14</v>
      </c>
      <c r="U874" s="3">
        <f t="shared" si="1934"/>
        <v>-1.7720224442066079E-16</v>
      </c>
      <c r="V874" s="3">
        <f t="shared" si="1934"/>
        <v>-2.6444281645923321E-18</v>
      </c>
      <c r="W874" s="3">
        <f t="shared" si="1934"/>
        <v>-3.8917178552126411E-20</v>
      </c>
      <c r="X874" s="8">
        <f t="shared" si="1864"/>
        <v>2.0165732849786788E-4</v>
      </c>
      <c r="Y874" s="8">
        <f t="shared" ref="Y874:AF874" si="1935">(-EXP(-$B$1*Y$7)+EXP(-$B$1*X$7))*EXP(-Y$7*$A874)</f>
        <v>1.9900199604813763E-4</v>
      </c>
      <c r="Z874" s="8">
        <f t="shared" si="1935"/>
        <v>2.6203682335846973E-6</v>
      </c>
      <c r="AA874" s="8">
        <f t="shared" si="1935"/>
        <v>3.45038231572251E-8</v>
      </c>
      <c r="AB874" s="8">
        <f t="shared" si="1935"/>
        <v>4.5433073001211051E-10</v>
      </c>
      <c r="AC874" s="8">
        <f t="shared" si="1935"/>
        <v>5.9824214636374855E-12</v>
      </c>
      <c r="AD874" s="8">
        <f t="shared" si="1935"/>
        <v>7.8773818728124064E-14</v>
      </c>
      <c r="AE874" s="8">
        <f t="shared" si="1935"/>
        <v>1.0372579990775826E-15</v>
      </c>
      <c r="AF874" s="8">
        <f t="shared" si="1935"/>
        <v>1.365814396232015E-17</v>
      </c>
      <c r="AG874" s="3">
        <f t="shared" si="1866"/>
        <v>1.2079764217453467E-17</v>
      </c>
      <c r="AH874" s="9">
        <f t="shared" si="1867"/>
        <v>-2.8687483649320694E-2</v>
      </c>
      <c r="AI874" s="9">
        <f t="shared" si="1868"/>
        <v>0.11474993459728278</v>
      </c>
      <c r="AJ874" s="8">
        <f t="shared" si="1869"/>
        <v>-5.7850413140482769E-6</v>
      </c>
      <c r="AK874" s="7">
        <f t="shared" si="1870"/>
        <v>7.6541388065733281E-4</v>
      </c>
      <c r="AL874" s="7">
        <f t="shared" si="1871"/>
        <v>-6.3807604564382813E-4</v>
      </c>
      <c r="AM874" s="10">
        <f t="shared" si="1872"/>
        <v>1.2155279369945645E-4</v>
      </c>
      <c r="AN874" s="8"/>
      <c r="AO874" s="10">
        <f>Fixing!B874</f>
        <v>1.2154894925001291E-4</v>
      </c>
      <c r="AP874" s="11">
        <f t="shared" si="1873"/>
        <v>-3.8444494435374262E-9</v>
      </c>
      <c r="AR874" t="str">
        <f t="shared" si="1874"/>
        <v>8.62999999999986 -0.000638076045643828 -5.78504131404828E-06 0.000765413880657333 0.000121552793699456</v>
      </c>
    </row>
    <row r="875" spans="1:44" x14ac:dyDescent="0.3">
      <c r="A875" s="4">
        <f t="shared" si="1875"/>
        <v>8.6399999999998602</v>
      </c>
      <c r="B875" s="4">
        <f t="shared" si="1860"/>
        <v>6.6365742280538893E-3</v>
      </c>
      <c r="C875">
        <f>(C$7*EXP(-$B$1*C$7)-B$7*EXP(-$B$1*B$7))*EXP(-C$7*$A875)</f>
        <v>6.5509370364962754E-3</v>
      </c>
      <c r="D875">
        <f>(D$7*EXP(-$B$1*D$7)-C$7*EXP(-$B$1*C$7))*EXP(-D$7*$A875)</f>
        <v>8.4532404545266152E-5</v>
      </c>
      <c r="E875">
        <f>(E$7*EXP(-$B$1*E$7)-D$7*EXP(-$B$1*D$7))*EXP(-E$7*$A875)</f>
        <v>1.0905378553622717E-6</v>
      </c>
      <c r="F875">
        <f>(F$7*EXP(-$B$1*F$7)-E$7*EXP(-$B$1*E$7))*EXP(-F$7*$A875)</f>
        <v>1.4065422463387679E-8</v>
      </c>
      <c r="G875">
        <f>(G$7*EXP(-$B$1*G$7)-F$7*EXP(-$B$1*F$7))*EXP(-G$7*$A875)</f>
        <v>1.813660364230378E-10</v>
      </c>
      <c r="H875">
        <f>(H$7*EXP(-$B$1*H$7)-G$7*EXP(-$B$1*G$7))*EXP(-H$7*$A875)</f>
        <v>2.3380121200597826E-12</v>
      </c>
      <c r="I875">
        <f>(I$7*EXP(-$B$1*I$7)-H$7*EXP(-$B$1*H$7))*EXP(-I$7*$A875)</f>
        <v>3.0131549407170776E-14</v>
      </c>
      <c r="J875">
        <f>(J$7*EXP(-$B$1*J$7)-I$7*EXP(-$B$1*I$7))*EXP(-J$7*$A875)</f>
        <v>3.882184657181949E-16</v>
      </c>
      <c r="K875" s="3">
        <f t="shared" si="1861"/>
        <v>-4.6192896692092338E-17</v>
      </c>
      <c r="L875" s="3">
        <v>0</v>
      </c>
      <c r="M875" s="4">
        <f t="shared" si="1862"/>
        <v>-6.3644749760496933E-4</v>
      </c>
      <c r="N875" s="3">
        <f t="shared" ref="N875:W875" si="1936">-N$7*EXP(-($B$1+$A875)*N$7)*(N$7-M$7)*($B$4+IF(N$6=1,1,0)*$B$3)</f>
        <v>-6.2954879930631651E-4</v>
      </c>
      <c r="O875" s="3">
        <f t="shared" si="1936"/>
        <v>-6.7485838019850189E-6</v>
      </c>
      <c r="P875" s="3">
        <f t="shared" si="1936"/>
        <v>-1.4736515857440839E-7</v>
      </c>
      <c r="Q875" s="3">
        <f t="shared" si="1936"/>
        <v>-2.7030636505438691E-9</v>
      </c>
      <c r="R875" s="3">
        <f t="shared" si="1936"/>
        <v>-4.5533828006626275E-11</v>
      </c>
      <c r="S875" s="3">
        <f t="shared" si="1936"/>
        <v>-7.2915147629392325E-13</v>
      </c>
      <c r="T875" s="3">
        <f t="shared" si="1936"/>
        <v>-1.1290205517546801E-14</v>
      </c>
      <c r="U875" s="3">
        <f t="shared" si="1936"/>
        <v>-1.7068021263358085E-16</v>
      </c>
      <c r="V875" s="3">
        <f t="shared" si="1936"/>
        <v>-2.5343947397003566E-18</v>
      </c>
      <c r="W875" s="3">
        <f t="shared" si="1936"/>
        <v>-3.7111829052080186E-20</v>
      </c>
      <c r="X875" s="8">
        <f t="shared" si="1864"/>
        <v>2.0063820596089181E-4</v>
      </c>
      <c r="Y875" s="8">
        <f t="shared" ref="Y875:AF875" si="1937">(-EXP(-$B$1*Y$7)+EXP(-$B$1*X$7))*EXP(-Y$7*$A875)</f>
        <v>1.9800946945214981E-4</v>
      </c>
      <c r="Z875" s="8">
        <f t="shared" si="1937"/>
        <v>2.5942951340221315E-6</v>
      </c>
      <c r="AA875" s="8">
        <f t="shared" si="1937"/>
        <v>3.3990128154135072E-8</v>
      </c>
      <c r="AB875" s="8">
        <f t="shared" si="1937"/>
        <v>4.453343788003605E-10</v>
      </c>
      <c r="AC875" s="8">
        <f t="shared" si="1937"/>
        <v>5.8347149514166933E-12</v>
      </c>
      <c r="AD875" s="8">
        <f t="shared" si="1937"/>
        <v>7.6445700545267735E-14</v>
      </c>
      <c r="AE875" s="8">
        <f t="shared" si="1937"/>
        <v>1.0015819419657996E-15</v>
      </c>
      <c r="AF875" s="8">
        <f t="shared" si="1937"/>
        <v>1.3122600477419278E-17</v>
      </c>
      <c r="AG875" s="3">
        <f t="shared" si="1866"/>
        <v>1.1548224173023082E-17</v>
      </c>
      <c r="AH875" s="9">
        <f t="shared" si="1867"/>
        <v>-2.861585451392348E-2</v>
      </c>
      <c r="AI875" s="9">
        <f t="shared" si="1868"/>
        <v>0.11446341805569392</v>
      </c>
      <c r="AJ875" s="8">
        <f t="shared" si="1869"/>
        <v>-5.7414337117114947E-6</v>
      </c>
      <c r="AK875" s="7">
        <f t="shared" si="1870"/>
        <v>7.5964497032337652E-4</v>
      </c>
      <c r="AL875" s="7">
        <f t="shared" si="1871"/>
        <v>-6.3644749760496933E-4</v>
      </c>
      <c r="AM875" s="10">
        <f t="shared" si="1872"/>
        <v>1.1745603900669571E-4</v>
      </c>
      <c r="AN875" s="8"/>
      <c r="AO875" s="10">
        <f>Fixing!B875</f>
        <v>1.1745222378631627E-4</v>
      </c>
      <c r="AP875" s="11">
        <f t="shared" si="1873"/>
        <v>-3.8152203794356238E-9</v>
      </c>
      <c r="AR875" t="str">
        <f t="shared" si="1874"/>
        <v>8.63999999999986 -0.000636447497604969 -5.74143371171149E-06 0.000759644970323377 0.000117456039006696</v>
      </c>
    </row>
    <row r="876" spans="1:44" x14ac:dyDescent="0.3">
      <c r="A876" s="4">
        <f t="shared" si="1875"/>
        <v>8.64999999999986</v>
      </c>
      <c r="B876" s="4">
        <f t="shared" si="1860"/>
        <v>6.6030436627425556E-3</v>
      </c>
      <c r="C876">
        <f>(C$7*EXP(-$B$1*C$7)-B$7*EXP(-$B$1*B$7))*EXP(-C$7*$A876)</f>
        <v>6.5182641017193232E-3</v>
      </c>
      <c r="D876">
        <f>(D$7*EXP(-$B$1*D$7)-C$7*EXP(-$B$1*C$7))*EXP(-D$7*$A876)</f>
        <v>8.3691293066458182E-5</v>
      </c>
      <c r="E876">
        <f>(E$7*EXP(-$B$1*E$7)-D$7*EXP(-$B$1*D$7))*EXP(-E$7*$A876)</f>
        <v>1.0743018619064931E-6</v>
      </c>
      <c r="F876">
        <f>(F$7*EXP(-$B$1*F$7)-E$7*EXP(-$B$1*E$7))*EXP(-F$7*$A876)</f>
        <v>1.3786908438111645E-8</v>
      </c>
      <c r="G876">
        <f>(G$7*EXP(-$B$1*G$7)-F$7*EXP(-$B$1*F$7))*EXP(-G$7*$A876)</f>
        <v>1.7688809302867998E-10</v>
      </c>
      <c r="H876">
        <f>(H$7*EXP(-$B$1*H$7)-G$7*EXP(-$B$1*G$7))*EXP(-H$7*$A876)</f>
        <v>2.2689134192943002E-12</v>
      </c>
      <c r="I876">
        <f>(I$7*EXP(-$B$1*I$7)-H$7*EXP(-$B$1*H$7))*EXP(-I$7*$A876)</f>
        <v>2.9095187307796662E-14</v>
      </c>
      <c r="J876">
        <f>(J$7*EXP(-$B$1*J$7)-I$7*EXP(-$B$1*I$7))*EXP(-J$7*$A876)</f>
        <v>3.729962019459602E-16</v>
      </c>
      <c r="K876" s="3">
        <f t="shared" si="1861"/>
        <v>-4.4160292916216728E-17</v>
      </c>
      <c r="L876" s="3">
        <v>0</v>
      </c>
      <c r="M876" s="4">
        <f t="shared" si="1862"/>
        <v>-6.348232877353301E-4</v>
      </c>
      <c r="N876" s="3">
        <f t="shared" ref="N876:W876" si="1938">-N$7*EXP(-($B$1+$A876)*N$7)*(N$7-M$7)*($B$4+IF(N$6=1,1,0)*$B$3)</f>
        <v>-6.2797689300962266E-4</v>
      </c>
      <c r="O876" s="3">
        <f t="shared" si="1938"/>
        <v>-6.6981587537681338E-6</v>
      </c>
      <c r="P876" s="3">
        <f t="shared" si="1938"/>
        <v>-1.4553455917434638E-7</v>
      </c>
      <c r="Q876" s="3">
        <f t="shared" si="1938"/>
        <v>-2.6561715393519269E-9</v>
      </c>
      <c r="R876" s="3">
        <f t="shared" si="1938"/>
        <v>-4.4520756667627394E-11</v>
      </c>
      <c r="S876" s="3">
        <f t="shared" si="1938"/>
        <v>-7.0937301103283308E-13</v>
      </c>
      <c r="T876" s="3">
        <f t="shared" si="1938"/>
        <v>-1.0929172404194596E-14</v>
      </c>
      <c r="U876" s="3">
        <f t="shared" si="1938"/>
        <v>-1.6439822802406889E-16</v>
      </c>
      <c r="V876" s="3">
        <f t="shared" si="1938"/>
        <v>-2.4289397543952542E-18</v>
      </c>
      <c r="W876" s="3">
        <f t="shared" si="1938"/>
        <v>-3.5390228861171603E-20</v>
      </c>
      <c r="X876" s="8">
        <f t="shared" si="1864"/>
        <v>1.9962430093241925E-4</v>
      </c>
      <c r="Y876" s="8">
        <f t="shared" ref="Y876:AF876" si="1939">(-EXP(-$B$1*Y$7)+EXP(-$B$1*X$7))*EXP(-Y$7*$A876)</f>
        <v>1.9702189310321131E-4</v>
      </c>
      <c r="Z876" s="8">
        <f t="shared" si="1939"/>
        <v>2.5684814661348874E-6</v>
      </c>
      <c r="AA876" s="8">
        <f t="shared" si="1939"/>
        <v>3.3484081073276714E-8</v>
      </c>
      <c r="AB876" s="8">
        <f t="shared" si="1939"/>
        <v>4.3651616727800163E-10</v>
      </c>
      <c r="AC876" s="8">
        <f t="shared" si="1939"/>
        <v>5.6906553259766002E-12</v>
      </c>
      <c r="AD876" s="8">
        <f t="shared" si="1939"/>
        <v>7.418638865314201E-14</v>
      </c>
      <c r="AE876" s="8">
        <f t="shared" si="1939"/>
        <v>9.6713294798795096E-16</v>
      </c>
      <c r="AF876" s="8">
        <f t="shared" si="1939"/>
        <v>1.2608055952919687E-17</v>
      </c>
      <c r="AG876" s="3">
        <f t="shared" si="1866"/>
        <v>1.1040073229054179E-17</v>
      </c>
      <c r="AH876" s="9">
        <f t="shared" si="1867"/>
        <v>-2.8544404227710124E-2</v>
      </c>
      <c r="AI876" s="9">
        <f t="shared" si="1868"/>
        <v>0.1141776169108405</v>
      </c>
      <c r="AJ876" s="8">
        <f t="shared" si="1869"/>
        <v>-5.6981567394890258E-6</v>
      </c>
      <c r="AK876" s="7">
        <f t="shared" si="1870"/>
        <v>7.5391978977017258E-4</v>
      </c>
      <c r="AL876" s="7">
        <f t="shared" si="1871"/>
        <v>-6.348232877353301E-4</v>
      </c>
      <c r="AM876" s="10">
        <f t="shared" si="1872"/>
        <v>1.1339834529535341E-4</v>
      </c>
      <c r="AN876" s="8"/>
      <c r="AO876" s="10">
        <f>Fixing!B876</f>
        <v>1.1339455907852442E-4</v>
      </c>
      <c r="AP876" s="11">
        <f t="shared" si="1873"/>
        <v>-3.7862168289926751E-9</v>
      </c>
      <c r="AR876" t="str">
        <f t="shared" si="1874"/>
        <v>8.64999999999986 -0.00063482328773533 -5.69815673948903E-06 0.000753919789770173 0.000113398345295353</v>
      </c>
    </row>
    <row r="877" spans="1:44" x14ac:dyDescent="0.3">
      <c r="A877" s="4">
        <f t="shared" si="1875"/>
        <v>8.6599999999998598</v>
      </c>
      <c r="B877" s="4">
        <f t="shared" si="1860"/>
        <v>6.5696846709223456E-3</v>
      </c>
      <c r="C877">
        <f>(C$7*EXP(-$B$1*C$7)-B$7*EXP(-$B$1*B$7))*EXP(-C$7*$A877)</f>
        <v>6.4857541238844069E-3</v>
      </c>
      <c r="D877">
        <f>(D$7*EXP(-$B$1*D$7)-C$7*EXP(-$B$1*C$7))*EXP(-D$7*$A877)</f>
        <v>8.2858550786699844E-5</v>
      </c>
      <c r="E877">
        <f>(E$7*EXP(-$B$1*E$7)-D$7*EXP(-$B$1*D$7))*EXP(-E$7*$A877)</f>
        <v>1.0583075909018882E-6</v>
      </c>
      <c r="F877">
        <f>(F$7*EXP(-$B$1*F$7)-E$7*EXP(-$B$1*E$7))*EXP(-F$7*$A877)</f>
        <v>1.3513909360038749E-8</v>
      </c>
      <c r="G877">
        <f>(G$7*EXP(-$B$1*G$7)-F$7*EXP(-$B$1*F$7))*EXP(-G$7*$A877)</f>
        <v>1.7252071045066167E-10</v>
      </c>
      <c r="H877">
        <f>(H$7*EXP(-$B$1*H$7)-G$7*EXP(-$B$1*G$7))*EXP(-H$7*$A877)</f>
        <v>2.2018568937624324E-12</v>
      </c>
      <c r="I877">
        <f>(I$7*EXP(-$B$1*I$7)-H$7*EXP(-$B$1*H$7))*EXP(-I$7*$A877)</f>
        <v>2.8094470451436858E-14</v>
      </c>
      <c r="J877">
        <f>(J$7*EXP(-$B$1*J$7)-I$7*EXP(-$B$1*I$7))*EXP(-J$7*$A877)</f>
        <v>3.5837081167360612E-16</v>
      </c>
      <c r="K877" s="3">
        <f t="shared" si="1861"/>
        <v>-4.2217128824915505E-17</v>
      </c>
      <c r="L877" s="3">
        <v>0</v>
      </c>
      <c r="M877" s="4">
        <f t="shared" si="1862"/>
        <v>-6.3320340307314457E-4</v>
      </c>
      <c r="N877" s="3">
        <f t="shared" ref="N877:W877" si="1940">-N$7*EXP(-($B$1+$A877)*N$7)*(N$7-M$7)*($B$4+IF(N$6=1,1,0)*$B$3)</f>
        <v>-6.2640891157055446E-4</v>
      </c>
      <c r="O877" s="3">
        <f t="shared" si="1940"/>
        <v>-6.6481104787472745E-6</v>
      </c>
      <c r="P877" s="3">
        <f t="shared" si="1940"/>
        <v>-1.4372669984524774E-7</v>
      </c>
      <c r="Q877" s="3">
        <f t="shared" si="1940"/>
        <v>-2.6100929014541096E-9</v>
      </c>
      <c r="R877" s="3">
        <f t="shared" si="1940"/>
        <v>-4.353022491255628E-11</v>
      </c>
      <c r="S877" s="3">
        <f t="shared" si="1940"/>
        <v>-6.9013104292055555E-13</v>
      </c>
      <c r="T877" s="3">
        <f t="shared" si="1940"/>
        <v>-1.057968424533717E-14</v>
      </c>
      <c r="U877" s="3">
        <f t="shared" si="1940"/>
        <v>-1.5834745551597769E-16</v>
      </c>
      <c r="V877" s="3">
        <f t="shared" si="1940"/>
        <v>-2.3278727019372095E-18</v>
      </c>
      <c r="W877" s="3">
        <f t="shared" si="1940"/>
        <v>-3.3748492888573795E-20</v>
      </c>
      <c r="X877" s="8">
        <f t="shared" si="1864"/>
        <v>1.986155860241195E-4</v>
      </c>
      <c r="Y877" s="8">
        <f t="shared" ref="Y877:AF877" si="1941">(-EXP(-$B$1*Y$7)+EXP(-$B$1*X$7))*EXP(-Y$7*$A877)</f>
        <v>1.9603924231186194E-4</v>
      </c>
      <c r="Z877" s="8">
        <f t="shared" si="1941"/>
        <v>2.5429246485346649E-6</v>
      </c>
      <c r="AA877" s="8">
        <f t="shared" si="1941"/>
        <v>3.2985568051921859E-8</v>
      </c>
      <c r="AB877" s="8">
        <f t="shared" si="1941"/>
        <v>4.27872568042847E-10</v>
      </c>
      <c r="AC877" s="8">
        <f t="shared" si="1941"/>
        <v>5.5501525453618089E-12</v>
      </c>
      <c r="AD877" s="8">
        <f t="shared" si="1941"/>
        <v>7.1993849518535564E-14</v>
      </c>
      <c r="AE877" s="8">
        <f t="shared" si="1941"/>
        <v>9.3386881281831262E-16</v>
      </c>
      <c r="AF877" s="8">
        <f t="shared" si="1941"/>
        <v>1.2113687007806827E-17</v>
      </c>
      <c r="AG877" s="3">
        <f t="shared" si="1866"/>
        <v>1.0554282206228873E-17</v>
      </c>
      <c r="AH877" s="9">
        <f t="shared" si="1867"/>
        <v>-2.8473132344116112E-2</v>
      </c>
      <c r="AI877" s="9">
        <f t="shared" si="1868"/>
        <v>0.11389252937646445</v>
      </c>
      <c r="AJ877" s="8">
        <f t="shared" si="1869"/>
        <v>-5.6552078664689327E-6</v>
      </c>
      <c r="AK877" s="7">
        <f t="shared" si="1870"/>
        <v>7.4823800437713139E-4</v>
      </c>
      <c r="AL877" s="7">
        <f t="shared" si="1871"/>
        <v>-6.3320340307314457E-4</v>
      </c>
      <c r="AM877" s="10">
        <f t="shared" si="1872"/>
        <v>1.0937939343751786E-4</v>
      </c>
      <c r="AN877" s="8"/>
      <c r="AO877" s="10">
        <f>Fixing!B877</f>
        <v>1.0937563600084882E-4</v>
      </c>
      <c r="AP877" s="11">
        <f t="shared" si="1873"/>
        <v>-3.7574366690425708E-9</v>
      </c>
      <c r="AR877" t="str">
        <f t="shared" si="1874"/>
        <v>8.65999999999986 -0.000633203403073145 -5.65520786646893E-06 0.000748238004377131 0.000109379393437518</v>
      </c>
    </row>
    <row r="878" spans="1:44" x14ac:dyDescent="0.3">
      <c r="A878" s="4">
        <f t="shared" si="1875"/>
        <v>8.6699999999998596</v>
      </c>
      <c r="B878" s="4">
        <f t="shared" si="1860"/>
        <v>6.5364963528564256E-3</v>
      </c>
      <c r="C878">
        <f>(C$7*EXP(-$B$1*C$7)-B$7*EXP(-$B$1*B$7))*EXP(-C$7*$A878)</f>
        <v>6.4534062902403874E-3</v>
      </c>
      <c r="D878">
        <f>(D$7*EXP(-$B$1*D$7)-C$7*EXP(-$B$1*C$7))*EXP(-D$7*$A878)</f>
        <v>8.2034094431069187E-5</v>
      </c>
      <c r="E878">
        <f>(E$7*EXP(-$B$1*E$7)-D$7*EXP(-$B$1*D$7))*EXP(-E$7*$A878)</f>
        <v>1.0425514435700031E-6</v>
      </c>
      <c r="F878">
        <f>(F$7*EXP(-$B$1*F$7)-E$7*EXP(-$B$1*E$7))*EXP(-F$7*$A878)</f>
        <v>1.3246316025897731E-8</v>
      </c>
      <c r="G878">
        <f>(G$7*EXP(-$B$1*G$7)-F$7*EXP(-$B$1*F$7))*EXP(-G$7*$A878)</f>
        <v>1.6826115893270051E-10</v>
      </c>
      <c r="H878">
        <f>(H$7*EXP(-$B$1*H$7)-G$7*EXP(-$B$1*G$7))*EXP(-H$7*$A878)</f>
        <v>2.1367821880647424E-12</v>
      </c>
      <c r="I878">
        <f>(I$7*EXP(-$B$1*I$7)-H$7*EXP(-$B$1*H$7))*EXP(-I$7*$A878)</f>
        <v>2.7128172834795583E-14</v>
      </c>
      <c r="J878">
        <f>(J$7*EXP(-$B$1*J$7)-I$7*EXP(-$B$1*I$7))*EXP(-J$7*$A878)</f>
        <v>3.4431889115644711E-16</v>
      </c>
      <c r="K878" s="3">
        <f t="shared" si="1861"/>
        <v>-4.0359468846842735E-17</v>
      </c>
      <c r="L878" s="3">
        <v>0</v>
      </c>
      <c r="M878" s="4">
        <f t="shared" si="1862"/>
        <v>-6.3158783070618523E-4</v>
      </c>
      <c r="N878" s="3">
        <f t="shared" ref="N878:W878" si="1942">-N$7*EXP(-($B$1+$A878)*N$7)*(N$7-M$7)*($B$4+IF(N$6=1,1,0)*$B$3)</f>
        <v>-6.2484484518922259E-4</v>
      </c>
      <c r="O878" s="3">
        <f t="shared" si="1942"/>
        <v>-6.5984361616937678E-6</v>
      </c>
      <c r="P878" s="3">
        <f t="shared" si="1942"/>
        <v>-1.4194129810541389E-7</v>
      </c>
      <c r="Q878" s="3">
        <f t="shared" si="1942"/>
        <v>-2.5648136249074226E-9</v>
      </c>
      <c r="R878" s="3">
        <f t="shared" si="1942"/>
        <v>-4.2561731263556058E-11</v>
      </c>
      <c r="S878" s="3">
        <f t="shared" si="1942"/>
        <v>-6.7141101930161955E-13</v>
      </c>
      <c r="T878" s="3">
        <f t="shared" si="1942"/>
        <v>-1.0241371861612971E-14</v>
      </c>
      <c r="U878" s="3">
        <f t="shared" si="1942"/>
        <v>-1.5251938521328565E-16</v>
      </c>
      <c r="V878" s="3">
        <f t="shared" si="1942"/>
        <v>-2.2310110024831137E-18</v>
      </c>
      <c r="W878" s="3">
        <f t="shared" si="1942"/>
        <v>-3.2182916270985952E-20</v>
      </c>
      <c r="X878" s="8">
        <f t="shared" si="1864"/>
        <v>1.976120339982536E-4</v>
      </c>
      <c r="Y878" s="8">
        <f t="shared" ref="Y878:AF878" si="1943">(-EXP(-$B$1*Y$7)+EXP(-$B$1*X$7))*EXP(-Y$7*$A878)</f>
        <v>1.9506149251178077E-4</v>
      </c>
      <c r="Z878" s="8">
        <f t="shared" si="1943"/>
        <v>2.5176221255184074E-6</v>
      </c>
      <c r="AA878" s="8">
        <f t="shared" si="1943"/>
        <v>3.2494476922537543E-8</v>
      </c>
      <c r="AB878" s="8">
        <f t="shared" si="1943"/>
        <v>4.1940012353995323E-10</v>
      </c>
      <c r="AC878" s="8">
        <f t="shared" si="1943"/>
        <v>5.4131187907606603E-12</v>
      </c>
      <c r="AD878" s="8">
        <f t="shared" si="1943"/>
        <v>6.9866109708226165E-14</v>
      </c>
      <c r="AE878" s="8">
        <f t="shared" si="1943"/>
        <v>9.0174878373138597E-16</v>
      </c>
      <c r="AF878" s="8">
        <f t="shared" si="1943"/>
        <v>1.1638702546297514E-17</v>
      </c>
      <c r="AG878" s="3">
        <f t="shared" si="1866"/>
        <v>1.0089867211710681E-17</v>
      </c>
      <c r="AH878" s="9">
        <f t="shared" si="1867"/>
        <v>-2.8402038417691938E-2</v>
      </c>
      <c r="AI878" s="9">
        <f t="shared" si="1868"/>
        <v>0.11360815367076775</v>
      </c>
      <c r="AJ878" s="8">
        <f t="shared" si="1869"/>
        <v>-5.6125845814166438E-6</v>
      </c>
      <c r="AK878" s="7">
        <f t="shared" si="1870"/>
        <v>7.4259928212372579E-4</v>
      </c>
      <c r="AL878" s="7">
        <f t="shared" si="1871"/>
        <v>-6.3158783070618523E-4</v>
      </c>
      <c r="AM878" s="10">
        <f t="shared" si="1872"/>
        <v>1.0539886683612386E-4</v>
      </c>
      <c r="AN878" s="8"/>
      <c r="AO878" s="10">
        <f>Fixing!B878</f>
        <v>1.0539513795932052E-4</v>
      </c>
      <c r="AP878" s="11">
        <f t="shared" si="1873"/>
        <v>-3.7288768033342991E-9</v>
      </c>
      <c r="AR878" t="str">
        <f t="shared" si="1874"/>
        <v>8.66999999999986 -0.000631587830706185 -5.61258458141664E-06 0.000742599282123726 0.000105398866836124</v>
      </c>
    </row>
    <row r="879" spans="1:44" x14ac:dyDescent="0.3">
      <c r="A879" s="4">
        <f t="shared" si="1875"/>
        <v>8.6799999999998594</v>
      </c>
      <c r="B879" s="4">
        <f t="shared" si="1860"/>
        <v>6.5034778137459818E-3</v>
      </c>
      <c r="C879">
        <f>(C$7*EXP(-$B$1*C$7)-B$7*EXP(-$B$1*B$7))*EXP(-C$7*$A879)</f>
        <v>6.421219792089739E-3</v>
      </c>
      <c r="D879">
        <f>(D$7*EXP(-$B$1*D$7)-C$7*EXP(-$B$1*C$7))*EXP(-D$7*$A879)</f>
        <v>8.1217841553243627E-5</v>
      </c>
      <c r="E879">
        <f>(E$7*EXP(-$B$1*E$7)-D$7*EXP(-$B$1*D$7))*EXP(-E$7*$A879)</f>
        <v>1.027029874711218E-6</v>
      </c>
      <c r="F879">
        <f>(F$7*EXP(-$B$1*F$7)-E$7*EXP(-$B$1*E$7))*EXP(-F$7*$A879)</f>
        <v>1.2984021394786971E-8</v>
      </c>
      <c r="G879">
        <f>(G$7*EXP(-$B$1*G$7)-F$7*EXP(-$B$1*F$7))*EXP(-G$7*$A879)</f>
        <v>1.6410677611643768E-10</v>
      </c>
      <c r="H879">
        <f>(H$7*EXP(-$B$1*H$7)-G$7*EXP(-$B$1*G$7))*EXP(-H$7*$A879)</f>
        <v>2.0736307305734351E-12</v>
      </c>
      <c r="I879">
        <f>(I$7*EXP(-$B$1*I$7)-H$7*EXP(-$B$1*H$7))*EXP(-I$7*$A879)</f>
        <v>2.6195110622449992E-14</v>
      </c>
      <c r="J879">
        <f>(J$7*EXP(-$B$1*J$7)-I$7*EXP(-$B$1*I$7))*EXP(-J$7*$A879)</f>
        <v>3.3081795432375298E-16</v>
      </c>
      <c r="K879" s="3">
        <f t="shared" si="1861"/>
        <v>-3.8583550585703028E-17</v>
      </c>
      <c r="L879" s="3">
        <v>0</v>
      </c>
      <c r="M879" s="4">
        <f t="shared" si="1862"/>
        <v>-6.2997655777149314E-4</v>
      </c>
      <c r="N879" s="3">
        <f t="shared" ref="N879:W879" si="1944">-N$7*EXP(-($B$1+$A879)*N$7)*(N$7-M$7)*($B$4+IF(N$6=1,1,0)*$B$3)</f>
        <v>-6.2328468409020711E-4</v>
      </c>
      <c r="O879" s="3">
        <f t="shared" si="1944"/>
        <v>-6.5491330084141745E-6</v>
      </c>
      <c r="P879" s="3">
        <f t="shared" si="1944"/>
        <v>-1.4017807498219109E-7</v>
      </c>
      <c r="Q879" s="3">
        <f t="shared" si="1944"/>
        <v>-2.5203198425795188E-9</v>
      </c>
      <c r="R879" s="3">
        <f t="shared" si="1944"/>
        <v>-4.161478540003221E-11</v>
      </c>
      <c r="S879" s="3">
        <f t="shared" si="1944"/>
        <v>-6.531987822659566E-13</v>
      </c>
      <c r="T879" s="3">
        <f t="shared" si="1944"/>
        <v>-9.9138778791119679E-15</v>
      </c>
      <c r="U879" s="3">
        <f t="shared" si="1944"/>
        <v>-1.4690582043164922E-16</v>
      </c>
      <c r="V879" s="3">
        <f t="shared" si="1944"/>
        <v>-2.1381796732521372E-18</v>
      </c>
      <c r="W879" s="3">
        <f t="shared" si="1944"/>
        <v>-3.0689966011962628E-20</v>
      </c>
      <c r="X879" s="8">
        <f t="shared" si="1864"/>
        <v>1.9661361776677802E-4</v>
      </c>
      <c r="Y879" s="8">
        <f t="shared" ref="Y879:AF879" si="1945">(-EXP(-$B$1*Y$7)+EXP(-$B$1*X$7))*EXP(-Y$7*$A879)</f>
        <v>1.9408861925917183E-4</v>
      </c>
      <c r="Z879" s="8">
        <f t="shared" si="1945"/>
        <v>2.4925713668127266E-6</v>
      </c>
      <c r="AA879" s="8">
        <f t="shared" si="1945"/>
        <v>3.2010697187547898E-8</v>
      </c>
      <c r="AB879" s="8">
        <f t="shared" si="1945"/>
        <v>4.1109544467855155E-10</v>
      </c>
      <c r="AC879" s="8">
        <f t="shared" si="1945"/>
        <v>5.2794684116157017E-12</v>
      </c>
      <c r="AD879" s="8">
        <f t="shared" si="1945"/>
        <v>6.7801254112758074E-14</v>
      </c>
      <c r="AE879" s="8">
        <f t="shared" si="1945"/>
        <v>8.7073350967469921E-16</v>
      </c>
      <c r="AF879" s="8">
        <f t="shared" si="1945"/>
        <v>1.1182342491917916E-17</v>
      </c>
      <c r="AG879" s="3">
        <f t="shared" si="1866"/>
        <v>9.6458876464257539E-18</v>
      </c>
      <c r="AH879" s="9">
        <f t="shared" si="1867"/>
        <v>-2.8331122004100324E-2</v>
      </c>
      <c r="AI879" s="9">
        <f t="shared" si="1868"/>
        <v>0.1133244880164013</v>
      </c>
      <c r="AJ879" s="8">
        <f t="shared" si="1869"/>
        <v>-5.570284392618135E-6</v>
      </c>
      <c r="AK879" s="7">
        <f t="shared" si="1870"/>
        <v>7.3700329356878827E-4</v>
      </c>
      <c r="AL879" s="7">
        <f t="shared" si="1871"/>
        <v>-6.2997655777149314E-4</v>
      </c>
      <c r="AM879" s="10">
        <f t="shared" si="1872"/>
        <v>1.0145645140467697E-4</v>
      </c>
      <c r="AN879" s="8"/>
      <c r="AO879" s="10">
        <f>Fixing!B879</f>
        <v>1.0145275086911183E-4</v>
      </c>
      <c r="AP879" s="11">
        <f t="shared" si="1873"/>
        <v>-3.700535565137413E-9</v>
      </c>
      <c r="AR879" t="str">
        <f t="shared" si="1874"/>
        <v>8.67999999999986 -0.000629976557771493 -5.57028439261813E-06 0.000737003293568788 0.000101456451404677</v>
      </c>
    </row>
    <row r="880" spans="1:44" x14ac:dyDescent="0.3">
      <c r="A880" s="4">
        <f t="shared" si="1875"/>
        <v>8.6899999999998592</v>
      </c>
      <c r="B880" s="4">
        <f t="shared" si="1860"/>
        <v>6.470628163700926E-3</v>
      </c>
      <c r="C880">
        <f>(C$7*EXP(-$B$1*C$7)-B$7*EXP(-$B$1*B$7))*EXP(-C$7*$A880)</f>
        <v>6.3891938247683322E-3</v>
      </c>
      <c r="D880">
        <f>(D$7*EXP(-$B$1*D$7)-C$7*EXP(-$B$1*C$7))*EXP(-D$7*$A880)</f>
        <v>8.0409710527255151E-5</v>
      </c>
      <c r="E880">
        <f>(E$7*EXP(-$B$1*E$7)-D$7*EXP(-$B$1*D$7))*EXP(-E$7*$A880)</f>
        <v>1.0117393919070597E-6</v>
      </c>
      <c r="F880">
        <f>(F$7*EXP(-$B$1*F$7)-E$7*EXP(-$B$1*E$7))*EXP(-F$7*$A880)</f>
        <v>1.2726920545356722E-8</v>
      </c>
      <c r="G880">
        <f>(G$7*EXP(-$B$1*G$7)-F$7*EXP(-$B$1*F$7))*EXP(-G$7*$A880)</f>
        <v>1.6005496537737634E-10</v>
      </c>
      <c r="H880">
        <f>(H$7*EXP(-$B$1*H$7)-G$7*EXP(-$B$1*G$7))*EXP(-H$7*$A880)</f>
        <v>2.0123456807139249E-12</v>
      </c>
      <c r="I880">
        <f>(I$7*EXP(-$B$1*I$7)-H$7*EXP(-$B$1*H$7))*EXP(-I$7*$A880)</f>
        <v>2.5294140696503823E-14</v>
      </c>
      <c r="J880">
        <f>(J$7*EXP(-$B$1*J$7)-I$7*EXP(-$B$1*I$7))*EXP(-J$7*$A880)</f>
        <v>3.1784639679623775E-16</v>
      </c>
      <c r="K880" s="3">
        <f t="shared" si="1861"/>
        <v>-3.6885777200112323E-17</v>
      </c>
      <c r="L880" s="3">
        <v>0</v>
      </c>
      <c r="M880" s="4">
        <f t="shared" si="1862"/>
        <v>-6.2836957145511439E-4</v>
      </c>
      <c r="N880" s="3">
        <f t="shared" ref="N880:W880" si="1946">-N$7*EXP(-($B$1+$A880)*N$7)*(N$7-M$7)*($B$4+IF(N$6=1,1,0)*$B$3)</f>
        <v>-6.2172841852249617E-4</v>
      </c>
      <c r="O880" s="3">
        <f t="shared" si="1946"/>
        <v>-6.5001982455931318E-6</v>
      </c>
      <c r="P880" s="3">
        <f t="shared" si="1946"/>
        <v>-1.384367549683788E-7</v>
      </c>
      <c r="Q880" s="3">
        <f t="shared" si="1946"/>
        <v>-2.4765979279018096E-9</v>
      </c>
      <c r="R880" s="3">
        <f t="shared" si="1946"/>
        <v>-4.0688907910416792E-11</v>
      </c>
      <c r="S880" s="3">
        <f t="shared" si="1946"/>
        <v>-6.3548055794129532E-13</v>
      </c>
      <c r="T880" s="3">
        <f t="shared" si="1946"/>
        <v>-9.5968563518663701E-15</v>
      </c>
      <c r="U880" s="3">
        <f t="shared" si="1946"/>
        <v>-1.4149886617046176E-16</v>
      </c>
      <c r="V880" s="3">
        <f t="shared" si="1946"/>
        <v>-2.0492110124155485E-18</v>
      </c>
      <c r="W880" s="3">
        <f t="shared" si="1946"/>
        <v>-2.926627300909192E-20</v>
      </c>
      <c r="X880" s="8">
        <f t="shared" si="1864"/>
        <v>1.9562031039045398E-4</v>
      </c>
      <c r="Y880" s="8">
        <f t="shared" ref="Y880:AF880" si="1947">(-EXP(-$B$1*Y$7)+EXP(-$B$1*X$7))*EXP(-Y$7*$A880)</f>
        <v>1.9312059823215315E-4</v>
      </c>
      <c r="Z880" s="8">
        <f t="shared" si="1947"/>
        <v>2.4677698673208776E-6</v>
      </c>
      <c r="AA880" s="8">
        <f t="shared" si="1947"/>
        <v>3.1534119994471649E-8</v>
      </c>
      <c r="AB880" s="8">
        <f t="shared" si="1947"/>
        <v>4.0295520947636705E-10</v>
      </c>
      <c r="AC880" s="8">
        <f t="shared" si="1947"/>
        <v>5.1491178720892784E-12</v>
      </c>
      <c r="AD880" s="8">
        <f t="shared" si="1947"/>
        <v>6.5797424222713651E-14</v>
      </c>
      <c r="AE880" s="8">
        <f t="shared" si="1947"/>
        <v>8.4078499305884959E-16</v>
      </c>
      <c r="AF880" s="8">
        <f t="shared" si="1947"/>
        <v>1.0743876571219014E-17</v>
      </c>
      <c r="AG880" s="3">
        <f t="shared" si="1866"/>
        <v>9.2214443000280776E-18</v>
      </c>
      <c r="AH880" s="9">
        <f t="shared" si="1867"/>
        <v>-2.8260382660113464E-2</v>
      </c>
      <c r="AI880" s="9">
        <f t="shared" si="1868"/>
        <v>0.11304153064045386</v>
      </c>
      <c r="AJ880" s="8">
        <f t="shared" si="1869"/>
        <v>-5.5283048277243994E-6</v>
      </c>
      <c r="AK880" s="7">
        <f t="shared" si="1870"/>
        <v>7.314497118299819E-4</v>
      </c>
      <c r="AL880" s="7">
        <f t="shared" si="1871"/>
        <v>-6.2836957145511439E-4</v>
      </c>
      <c r="AM880" s="10">
        <f t="shared" si="1872"/>
        <v>9.7551835547143168E-5</v>
      </c>
      <c r="AN880" s="8"/>
      <c r="AO880" s="10">
        <f>Fixing!B880</f>
        <v>9.7548163133359626E-5</v>
      </c>
      <c r="AP880" s="11">
        <f t="shared" si="1873"/>
        <v>-3.6724137835413137E-9</v>
      </c>
      <c r="AR880" t="str">
        <f t="shared" si="1874"/>
        <v>8.68999999999986 -0.000628369571455114 -5.5283048277244E-06 0.000731449711829982 9.75518355471432E-05</v>
      </c>
    </row>
    <row r="881" spans="1:44" x14ac:dyDescent="0.3">
      <c r="A881" s="4">
        <f t="shared" si="1875"/>
        <v>8.699999999999859</v>
      </c>
      <c r="B881" s="4">
        <f t="shared" si="1860"/>
        <v>6.4379465177107726E-3</v>
      </c>
      <c r="C881">
        <f>(C$7*EXP(-$B$1*C$7)-B$7*EXP(-$B$1*B$7))*EXP(-C$7*$A881)</f>
        <v>6.3573275876253159E-3</v>
      </c>
      <c r="D881">
        <f>(D$7*EXP(-$B$1*D$7)-C$7*EXP(-$B$1*C$7))*EXP(-D$7*$A881)</f>
        <v>7.9609620539327703E-5</v>
      </c>
      <c r="E881">
        <f>(E$7*EXP(-$B$1*E$7)-D$7*EXP(-$B$1*D$7))*EXP(-E$7*$A881)</f>
        <v>9.9667655473438794E-7</v>
      </c>
      <c r="F881">
        <f>(F$7*EXP(-$B$1*F$7)-E$7*EXP(-$B$1*E$7))*EXP(-F$7*$A881)</f>
        <v>1.247491063383915E-8</v>
      </c>
      <c r="G881">
        <f>(G$7*EXP(-$B$1*G$7)-F$7*EXP(-$B$1*F$7))*EXP(-G$7*$A881)</f>
        <v>1.5610319420190639E-10</v>
      </c>
      <c r="H881">
        <f>(H$7*EXP(-$B$1*H$7)-G$7*EXP(-$B$1*G$7))*EXP(-H$7*$A881)</f>
        <v>1.9528718778044656E-12</v>
      </c>
      <c r="I881">
        <f>(I$7*EXP(-$B$1*I$7)-H$7*EXP(-$B$1*H$7))*EXP(-I$7*$A881)</f>
        <v>2.4424159256125113E-14</v>
      </c>
      <c r="J881">
        <f>(J$7*EXP(-$B$1*J$7)-I$7*EXP(-$B$1*I$7))*EXP(-J$7*$A881)</f>
        <v>3.0538346131444428E-16</v>
      </c>
      <c r="K881" s="3">
        <f t="shared" si="1861"/>
        <v>-3.5262710118764092E-17</v>
      </c>
      <c r="L881" s="3">
        <v>0</v>
      </c>
      <c r="M881" s="4">
        <f t="shared" si="1862"/>
        <v>-6.2676685899183324E-4</v>
      </c>
      <c r="N881" s="3">
        <f t="shared" ref="N881:W881" si="1948">-N$7*EXP(-($B$1+$A881)*N$7)*(N$7-M$7)*($B$4+IF(N$6=1,1,0)*$B$3)</f>
        <v>-6.2017603875942488E-4</v>
      </c>
      <c r="O881" s="3">
        <f t="shared" si="1948"/>
        <v>-6.4516291206373313E-6</v>
      </c>
      <c r="P881" s="3">
        <f t="shared" si="1948"/>
        <v>-1.3671706597918178E-7</v>
      </c>
      <c r="Q881" s="3">
        <f t="shared" si="1948"/>
        <v>-2.4336344906962048E-9</v>
      </c>
      <c r="R881" s="3">
        <f t="shared" si="1948"/>
        <v>-3.9783630049455713E-11</v>
      </c>
      <c r="S881" s="3">
        <f t="shared" si="1948"/>
        <v>-6.1824294607602964E-13</v>
      </c>
      <c r="T881" s="3">
        <f t="shared" si="1948"/>
        <v>-9.2899723964128232E-15</v>
      </c>
      <c r="U881" s="3">
        <f t="shared" si="1948"/>
        <v>-1.3629091800921423E-16</v>
      </c>
      <c r="V881" s="3">
        <f t="shared" si="1948"/>
        <v>-1.9639442961395946E-18</v>
      </c>
      <c r="W881" s="3">
        <f t="shared" si="1948"/>
        <v>-2.7908624451028766E-20</v>
      </c>
      <c r="X881" s="8">
        <f t="shared" si="1864"/>
        <v>1.9463208507796364E-4</v>
      </c>
      <c r="Y881" s="8">
        <f t="shared" ref="Y881:AF881" si="1949">(-EXP(-$B$1*Y$7)+EXP(-$B$1*X$7))*EXP(-Y$7*$A881)</f>
        <v>1.9215740523014871E-4</v>
      </c>
      <c r="Z881" s="8">
        <f t="shared" si="1949"/>
        <v>2.4432151468722418E-6</v>
      </c>
      <c r="AA881" s="8">
        <f t="shared" si="1949"/>
        <v>3.1064638111429723E-8</v>
      </c>
      <c r="AB881" s="8">
        <f t="shared" si="1949"/>
        <v>3.9497616173078079E-10</v>
      </c>
      <c r="AC881" s="8">
        <f t="shared" si="1949"/>
        <v>5.0219856988508983E-12</v>
      </c>
      <c r="AD881" s="8">
        <f t="shared" si="1949"/>
        <v>6.385281645592905E-14</v>
      </c>
      <c r="AE881" s="8">
        <f t="shared" si="1949"/>
        <v>8.118665432057085E-16</v>
      </c>
      <c r="AF881" s="8">
        <f t="shared" si="1949"/>
        <v>1.0322603145183312E-17</v>
      </c>
      <c r="AG881" s="3">
        <f t="shared" si="1866"/>
        <v>8.8156775296910199E-18</v>
      </c>
      <c r="AH881" s="9">
        <f t="shared" si="1867"/>
        <v>-2.8189819943610223E-2</v>
      </c>
      <c r="AI881" s="9">
        <f t="shared" si="1868"/>
        <v>0.11275927977444089</v>
      </c>
      <c r="AJ881" s="8">
        <f t="shared" si="1869"/>
        <v>-5.4866434335972214E-6</v>
      </c>
      <c r="AK881" s="7">
        <f t="shared" si="1870"/>
        <v>7.2593821256343644E-4</v>
      </c>
      <c r="AL881" s="7">
        <f t="shared" si="1871"/>
        <v>-6.2676685899183324E-4</v>
      </c>
      <c r="AM881" s="10">
        <f t="shared" si="1872"/>
        <v>9.3684710138006036E-5</v>
      </c>
      <c r="AN881" s="8"/>
      <c r="AO881" s="10">
        <f>Fixing!B881</f>
        <v>9.3681065629405298E-5</v>
      </c>
      <c r="AP881" s="11">
        <f t="shared" si="1873"/>
        <v>-3.6445086007381522E-9</v>
      </c>
      <c r="AR881" t="str">
        <f t="shared" si="1874"/>
        <v>8.69999999999986 -0.000626766858991833 -5.48664343359722E-06 0.000725938212563436 0.000093684710138006</v>
      </c>
    </row>
    <row r="882" spans="1:44" x14ac:dyDescent="0.3">
      <c r="A882" s="4">
        <f t="shared" si="1875"/>
        <v>8.7099999999998587</v>
      </c>
      <c r="B882" s="4">
        <f t="shared" si="1860"/>
        <v>6.4054319956157327E-3</v>
      </c>
      <c r="C882">
        <f>(C$7*EXP(-$B$1*C$7)-B$7*EXP(-$B$1*B$7))*EXP(-C$7*$A882)</f>
        <v>6.3256202840031002E-3</v>
      </c>
      <c r="D882">
        <f>(D$7*EXP(-$B$1*D$7)-C$7*EXP(-$B$1*C$7))*EXP(-D$7*$A882)</f>
        <v>7.8817491579795764E-5</v>
      </c>
      <c r="E882">
        <f>(E$7*EXP(-$B$1*E$7)-D$7*EXP(-$B$1*D$7))*EXP(-E$7*$A882)</f>
        <v>9.8183797399129056E-7</v>
      </c>
      <c r="F882">
        <f>(F$7*EXP(-$B$1*F$7)-E$7*EXP(-$B$1*E$7))*EXP(-F$7*$A882)</f>
        <v>1.2227890852909475E-8</v>
      </c>
      <c r="G882">
        <f>(G$7*EXP(-$B$1*G$7)-F$7*EXP(-$B$1*F$7))*EXP(-G$7*$A882)</f>
        <v>1.522489926044033E-10</v>
      </c>
      <c r="H882">
        <f>(H$7*EXP(-$B$1*H$7)-G$7*EXP(-$B$1*G$7))*EXP(-H$7*$A882)</f>
        <v>1.8951557914078296E-12</v>
      </c>
      <c r="I882">
        <f>(I$7*EXP(-$B$1*I$7)-H$7*EXP(-$B$1*H$7))*EXP(-I$7*$A882)</f>
        <v>2.3584100465251781E-14</v>
      </c>
      <c r="J882">
        <f>(J$7*EXP(-$B$1*J$7)-I$7*EXP(-$B$1*I$7))*EXP(-J$7*$A882)</f>
        <v>2.9340920452270036E-16</v>
      </c>
      <c r="K882" s="3">
        <f t="shared" si="1861"/>
        <v>-3.3711062076149248E-17</v>
      </c>
      <c r="L882" s="3">
        <v>0</v>
      </c>
      <c r="M882" s="4">
        <f t="shared" si="1862"/>
        <v>-6.2516840766491035E-4</v>
      </c>
      <c r="N882" s="3">
        <f t="shared" ref="N882:W882" si="1950">-N$7*EXP(-($B$1+$A882)*N$7)*(N$7-M$7)*($B$4+IF(N$6=1,1,0)*$B$3)</f>
        <v>-6.1862753509861457E-4</v>
      </c>
      <c r="O882" s="3">
        <f t="shared" si="1950"/>
        <v>-6.4034229015206825E-6</v>
      </c>
      <c r="P882" s="3">
        <f t="shared" si="1950"/>
        <v>-1.3501873930969733E-7</v>
      </c>
      <c r="Q882" s="3">
        <f t="shared" si="1950"/>
        <v>-2.391416373074257E-9</v>
      </c>
      <c r="R882" s="3">
        <f t="shared" si="1950"/>
        <v>-3.8898493500897422E-11</v>
      </c>
      <c r="S882" s="3">
        <f t="shared" si="1950"/>
        <v>-6.0147290990462957E-13</v>
      </c>
      <c r="T882" s="3">
        <f t="shared" si="1950"/>
        <v>-8.9929018380407625E-15</v>
      </c>
      <c r="U882" s="3">
        <f t="shared" si="1950"/>
        <v>-1.312746514125221E-16</v>
      </c>
      <c r="V882" s="3">
        <f t="shared" si="1950"/>
        <v>-1.8822254882344271E-18</v>
      </c>
      <c r="W882" s="3">
        <f t="shared" si="1950"/>
        <v>-2.6613956567226343E-20</v>
      </c>
      <c r="X882" s="8">
        <f t="shared" si="1864"/>
        <v>1.9364891518503064E-4</v>
      </c>
      <c r="Y882" s="8">
        <f t="shared" ref="Y882:AF882" si="1951">(-EXP(-$B$1*Y$7)+EXP(-$B$1*X$7))*EXP(-Y$7*$A882)</f>
        <v>1.9119901617328317E-4</v>
      </c>
      <c r="Z882" s="8">
        <f t="shared" si="1951"/>
        <v>2.4189047499743128E-6</v>
      </c>
      <c r="AA882" s="8">
        <f t="shared" si="1951"/>
        <v>3.0602145903017744E-8</v>
      </c>
      <c r="AB882" s="8">
        <f t="shared" si="1951"/>
        <v>3.8715510971630597E-10</v>
      </c>
      <c r="AC882" s="8">
        <f t="shared" si="1951"/>
        <v>4.8979924301538223E-12</v>
      </c>
      <c r="AD882" s="8">
        <f t="shared" si="1951"/>
        <v>6.196568053414896E-14</v>
      </c>
      <c r="AE882" s="8">
        <f t="shared" si="1951"/>
        <v>7.8394273139773962E-16</v>
      </c>
      <c r="AF882" s="8">
        <f t="shared" si="1951"/>
        <v>9.9178480864526896E-18</v>
      </c>
      <c r="AG882" s="3">
        <f t="shared" si="1866"/>
        <v>8.4277655190373027E-18</v>
      </c>
      <c r="AH882" s="9">
        <f t="shared" si="1867"/>
        <v>-2.8119433413573394E-2</v>
      </c>
      <c r="AI882" s="9">
        <f t="shared" si="1868"/>
        <v>0.11247773365429357</v>
      </c>
      <c r="AJ882" s="8">
        <f t="shared" si="1869"/>
        <v>-5.4452977761561909E-6</v>
      </c>
      <c r="AK882" s="7">
        <f t="shared" si="1870"/>
        <v>7.2046847394355653E-4</v>
      </c>
      <c r="AL882" s="7">
        <f t="shared" si="1871"/>
        <v>-6.2516840766491035E-4</v>
      </c>
      <c r="AM882" s="10">
        <f t="shared" si="1872"/>
        <v>8.9854768502489941E-5</v>
      </c>
      <c r="AN882" s="8"/>
      <c r="AO882" s="10">
        <f>Fixing!B882</f>
        <v>8.9851151686232576E-5</v>
      </c>
      <c r="AP882" s="11">
        <f t="shared" si="1873"/>
        <v>-3.6168162573653158E-9</v>
      </c>
      <c r="AR882" t="str">
        <f t="shared" si="1874"/>
        <v>8.70999999999986 -0.00062516840766491 -5.44529777615619E-06 0.000720468473943557 8.98547685024899E-05</v>
      </c>
    </row>
    <row r="883" spans="1:44" x14ac:dyDescent="0.3">
      <c r="A883" s="4">
        <f t="shared" si="1875"/>
        <v>8.7199999999998585</v>
      </c>
      <c r="B883" s="4">
        <f t="shared" si="1860"/>
        <v>6.3730837220779919E-3</v>
      </c>
      <c r="C883">
        <f>(C$7*EXP(-$B$1*C$7)-B$7*EXP(-$B$1*B$7))*EXP(-C$7*$A883)</f>
        <v>6.2940711212174441E-3</v>
      </c>
      <c r="D883">
        <f>(D$7*EXP(-$B$1*D$7)-C$7*EXP(-$B$1*C$7))*EXP(-D$7*$A883)</f>
        <v>7.8033244435103265E-5</v>
      </c>
      <c r="E883">
        <f>(E$7*EXP(-$B$1*E$7)-D$7*EXP(-$B$1*D$7))*EXP(-E$7*$A883)</f>
        <v>9.6722031093450097E-7</v>
      </c>
      <c r="F883">
        <f>(F$7*EXP(-$B$1*F$7)-E$7*EXP(-$B$1*E$7))*EXP(-F$7*$A883)</f>
        <v>1.1985762391361681E-8</v>
      </c>
      <c r="G883">
        <f>(G$7*EXP(-$B$1*G$7)-F$7*EXP(-$B$1*F$7))*EXP(-G$7*$A883)</f>
        <v>1.4848995158340307E-10</v>
      </c>
      <c r="H883">
        <f>(H$7*EXP(-$B$1*H$7)-G$7*EXP(-$B$1*G$7))*EXP(-H$7*$A883)</f>
        <v>1.8391454731503144E-12</v>
      </c>
      <c r="I883">
        <f>(I$7*EXP(-$B$1*I$7)-H$7*EXP(-$B$1*H$7))*EXP(-I$7*$A883)</f>
        <v>2.2772935146809708E-14</v>
      </c>
      <c r="J883">
        <f>(J$7*EXP(-$B$1*J$7)-I$7*EXP(-$B$1*I$7))*EXP(-J$7*$A883)</f>
        <v>2.8190446505549483E-16</v>
      </c>
      <c r="K883" s="3">
        <f t="shared" si="1861"/>
        <v>-3.2227690454717913E-17</v>
      </c>
      <c r="L883" s="3">
        <v>0</v>
      </c>
      <c r="M883" s="4">
        <f t="shared" si="1862"/>
        <v>-6.2357420480582291E-4</v>
      </c>
      <c r="N883" s="3">
        <f t="shared" ref="N883:W883" si="1952">-N$7*EXP(-($B$1+$A883)*N$7)*(N$7-M$7)*($B$4+IF(N$6=1,1,0)*$B$3)</f>
        <v>-6.1708289786191245E-4</v>
      </c>
      <c r="O883" s="3">
        <f t="shared" si="1952"/>
        <v>-6.3555768766306441E-6</v>
      </c>
      <c r="P883" s="3">
        <f t="shared" si="1952"/>
        <v>-1.3334150959292772E-7</v>
      </c>
      <c r="Q883" s="3">
        <f t="shared" si="1952"/>
        <v>-2.3499306454074794E-9</v>
      </c>
      <c r="R883" s="3">
        <f t="shared" si="1952"/>
        <v>-3.8033050145459374E-11</v>
      </c>
      <c r="S883" s="3">
        <f t="shared" si="1952"/>
        <v>-5.8515776628796873E-13</v>
      </c>
      <c r="T883" s="3">
        <f t="shared" si="1952"/>
        <v>-8.7053308683526829E-15</v>
      </c>
      <c r="U883" s="3">
        <f t="shared" si="1952"/>
        <v>-1.2644301142878789E-16</v>
      </c>
      <c r="V883" s="3">
        <f t="shared" si="1952"/>
        <v>-1.8039069618843898E-18</v>
      </c>
      <c r="W883" s="3">
        <f t="shared" si="1952"/>
        <v>-2.5379347714003901E-20</v>
      </c>
      <c r="X883" s="8">
        <f t="shared" si="1864"/>
        <v>1.9267077421354829E-4</v>
      </c>
      <c r="Y883" s="8">
        <f t="shared" ref="Y883:AF883" si="1953">(-EXP(-$B$1*Y$7)+EXP(-$B$1*X$7))*EXP(-Y$7*$A883)</f>
        <v>1.9024540710178026E-4</v>
      </c>
      <c r="Z883" s="8">
        <f t="shared" si="1953"/>
        <v>2.3948362455671415E-6</v>
      </c>
      <c r="AA883" s="8">
        <f t="shared" si="1953"/>
        <v>3.0146539306537704E-8</v>
      </c>
      <c r="AB883" s="8">
        <f t="shared" si="1953"/>
        <v>3.7948892490785453E-10</v>
      </c>
      <c r="AC883" s="8">
        <f t="shared" si="1953"/>
        <v>4.7770605661687707E-12</v>
      </c>
      <c r="AD883" s="8">
        <f t="shared" si="1953"/>
        <v>6.0134317907658527E-14</v>
      </c>
      <c r="AE883" s="8">
        <f t="shared" si="1953"/>
        <v>7.5697934747340784E-16</v>
      </c>
      <c r="AF883" s="8">
        <f t="shared" si="1953"/>
        <v>9.5289637005808297E-18</v>
      </c>
      <c r="AG883" s="3">
        <f t="shared" si="1866"/>
        <v>8.0569226136794753E-18</v>
      </c>
      <c r="AH883" s="9">
        <f t="shared" si="1867"/>
        <v>-2.8049222630086929E-2</v>
      </c>
      <c r="AI883" s="9">
        <f t="shared" si="1868"/>
        <v>0.11219689052034772</v>
      </c>
      <c r="AJ883" s="8">
        <f t="shared" si="1869"/>
        <v>-5.4042654402270278E-6</v>
      </c>
      <c r="AK883" s="7">
        <f t="shared" si="1870"/>
        <v>7.1504017664299462E-4</v>
      </c>
      <c r="AL883" s="7">
        <f t="shared" si="1871"/>
        <v>-6.2357420480582291E-4</v>
      </c>
      <c r="AM883" s="10">
        <f t="shared" si="1872"/>
        <v>8.6061706396944643E-5</v>
      </c>
      <c r="AN883" s="8"/>
      <c r="AO883" s="10">
        <f>Fixing!B883</f>
        <v>8.6058117060383368E-5</v>
      </c>
      <c r="AP883" s="11">
        <f t="shared" si="1873"/>
        <v>-3.5893365612750744E-9</v>
      </c>
      <c r="AR883" t="str">
        <f t="shared" si="1874"/>
        <v>8.71999999999986 -0.000623574204805823 -5.40426544022703E-06 0.000715040176642995 8.60617063969446E-05</v>
      </c>
    </row>
    <row r="884" spans="1:44" x14ac:dyDescent="0.3">
      <c r="A884" s="4">
        <f t="shared" si="1875"/>
        <v>8.7299999999998583</v>
      </c>
      <c r="B884" s="4">
        <f t="shared" si="1860"/>
        <v>6.3409008265531809E-3</v>
      </c>
      <c r="C884">
        <f>(C$7*EXP(-$B$1*C$7)-B$7*EXP(-$B$1*B$7))*EXP(-C$7*$A884)</f>
        <v>6.2626793105376357E-3</v>
      </c>
      <c r="D884">
        <f>(D$7*EXP(-$B$1*D$7)-C$7*EXP(-$B$1*C$7))*EXP(-D$7*$A884)</f>
        <v>7.7256800679882198E-5</v>
      </c>
      <c r="E884">
        <f>(E$7*EXP(-$B$1*E$7)-D$7*EXP(-$B$1*D$7))*EXP(-E$7*$A884)</f>
        <v>9.5282027652816462E-7</v>
      </c>
      <c r="F884">
        <f>(F$7*EXP(-$B$1*F$7)-E$7*EXP(-$B$1*E$7))*EXP(-F$7*$A884)</f>
        <v>1.1748428394582728E-8</v>
      </c>
      <c r="G884">
        <f>(G$7*EXP(-$B$1*G$7)-F$7*EXP(-$B$1*F$7))*EXP(-G$7*$A884)</f>
        <v>1.4482372161589988E-10</v>
      </c>
      <c r="H884">
        <f>(H$7*EXP(-$B$1*H$7)-G$7*EXP(-$B$1*G$7))*EXP(-H$7*$A884)</f>
        <v>1.7847905099646846E-12</v>
      </c>
      <c r="I884">
        <f>(I$7*EXP(-$B$1*I$7)-H$7*EXP(-$B$1*H$7))*EXP(-I$7*$A884)</f>
        <v>2.1989669521841828E-14</v>
      </c>
      <c r="J884">
        <f>(J$7*EXP(-$B$1*J$7)-I$7*EXP(-$B$1*I$7))*EXP(-J$7*$A884)</f>
        <v>2.7085083287520478E-16</v>
      </c>
      <c r="K884" s="3">
        <f t="shared" si="1861"/>
        <v>-3.0809590920006906E-17</v>
      </c>
      <c r="L884" s="3">
        <v>0</v>
      </c>
      <c r="M884" s="4">
        <f t="shared" si="1862"/>
        <v>-6.2198423779400455E-4</v>
      </c>
      <c r="N884" s="3">
        <f t="shared" ref="N884:W884" si="1954">-N$7*EXP(-($B$1+$A884)*N$7)*(N$7-M$7)*($B$4+IF(N$6=1,1,0)*$B$3)</f>
        <v>-6.1554211739533061E-4</v>
      </c>
      <c r="O884" s="3">
        <f t="shared" si="1954"/>
        <v>-6.3080883546157071E-6</v>
      </c>
      <c r="P884" s="3">
        <f t="shared" si="1954"/>
        <v>-1.3168511475831746E-7</v>
      </c>
      <c r="Q884" s="3">
        <f t="shared" si="1954"/>
        <v>-2.3091646023675275E-9</v>
      </c>
      <c r="R884" s="3">
        <f t="shared" si="1954"/>
        <v>-3.7186861833959074E-11</v>
      </c>
      <c r="S884" s="3">
        <f t="shared" si="1954"/>
        <v>-5.6928517612109593E-13</v>
      </c>
      <c r="T884" s="3">
        <f t="shared" si="1954"/>
        <v>-8.4269557137748643E-15</v>
      </c>
      <c r="U884" s="3">
        <f t="shared" si="1954"/>
        <v>-1.217892027680184E-16</v>
      </c>
      <c r="V884" s="3">
        <f t="shared" si="1954"/>
        <v>-1.7288472329568628E-18</v>
      </c>
      <c r="W884" s="3">
        <f t="shared" si="1954"/>
        <v>-2.4202011781348704E-20</v>
      </c>
      <c r="X884" s="8">
        <f t="shared" si="1864"/>
        <v>1.9169763581071246E-4</v>
      </c>
      <c r="Y884" s="8">
        <f t="shared" ref="Y884:AF884" si="1955">(-EXP(-$B$1*Y$7)+EXP(-$B$1*X$7))*EXP(-Y$7*$A884)</f>
        <v>1.8929655417536354E-4</v>
      </c>
      <c r="Z884" s="8">
        <f t="shared" si="1955"/>
        <v>2.3710072267802308E-6</v>
      </c>
      <c r="AA884" s="8">
        <f t="shared" si="1955"/>
        <v>2.969771580858336E-8</v>
      </c>
      <c r="AB884" s="8">
        <f t="shared" si="1955"/>
        <v>3.7197454072928608E-10</v>
      </c>
      <c r="AC884" s="8">
        <f t="shared" si="1955"/>
        <v>4.6591145205440702E-12</v>
      </c>
      <c r="AD884" s="8">
        <f t="shared" si="1955"/>
        <v>5.835708022647342E-14</v>
      </c>
      <c r="AE884" s="8">
        <f t="shared" si="1955"/>
        <v>7.3094335791544353E-16</v>
      </c>
      <c r="AF884" s="8">
        <f t="shared" si="1955"/>
        <v>9.1553276895839097E-18</v>
      </c>
      <c r="AG884" s="3">
        <f t="shared" si="1866"/>
        <v>7.7023977300017234E-18</v>
      </c>
      <c r="AH884" s="9">
        <f t="shared" si="1867"/>
        <v>-2.7979187154333212E-2</v>
      </c>
      <c r="AI884" s="9">
        <f t="shared" si="1868"/>
        <v>0.11191674861733285</v>
      </c>
      <c r="AJ884" s="8">
        <f t="shared" si="1869"/>
        <v>-5.3635440293911326E-6</v>
      </c>
      <c r="AK884" s="7">
        <f t="shared" si="1870"/>
        <v>7.0965300381279045E-4</v>
      </c>
      <c r="AL884" s="7">
        <f t="shared" si="1871"/>
        <v>-6.2198423779400455E-4</v>
      </c>
      <c r="AM884" s="10">
        <f t="shared" si="1872"/>
        <v>8.2305221989394713E-5</v>
      </c>
      <c r="AN884" s="8"/>
      <c r="AO884" s="10">
        <f>Fixing!B884</f>
        <v>8.2301659921311658E-5</v>
      </c>
      <c r="AP884" s="11">
        <f t="shared" si="1873"/>
        <v>-3.5620680830552838E-9</v>
      </c>
      <c r="AR884" t="str">
        <f t="shared" si="1874"/>
        <v>8.72999999999986 -0.000621984237794005 -5.36354402939113E-06 0.00070965300381279 8.23052219893947E-05</v>
      </c>
    </row>
    <row r="885" spans="1:44" x14ac:dyDescent="0.3">
      <c r="A885" s="4">
        <f t="shared" si="1875"/>
        <v>8.7399999999998581</v>
      </c>
      <c r="B885" s="4">
        <f t="shared" si="1860"/>
        <v>6.3088824432620287E-3</v>
      </c>
      <c r="C885">
        <f>(C$7*EXP(-$B$1*C$7)-B$7*EXP(-$B$1*B$7))*EXP(-C$7*$A885)</f>
        <v>6.2314440671667722E-3</v>
      </c>
      <c r="D885">
        <f>(D$7*EXP(-$B$1*D$7)-C$7*EXP(-$B$1*C$7))*EXP(-D$7*$A885)</f>
        <v>7.6488082669110005E-5</v>
      </c>
      <c r="E885">
        <f>(E$7*EXP(-$B$1*E$7)-D$7*EXP(-$B$1*D$7))*EXP(-E$7*$A885)</f>
        <v>9.3863463070378797E-7</v>
      </c>
      <c r="F885">
        <f>(F$7*EXP(-$B$1*F$7)-E$7*EXP(-$B$1*E$7))*EXP(-F$7*$A885)</f>
        <v>1.1515793925809409E-8</v>
      </c>
      <c r="G885">
        <f>(G$7*EXP(-$B$1*G$7)-F$7*EXP(-$B$1*F$7))*EXP(-G$7*$A885)</f>
        <v>1.4124801118881928E-10</v>
      </c>
      <c r="H885">
        <f>(H$7*EXP(-$B$1*H$7)-G$7*EXP(-$B$1*G$7))*EXP(-H$7*$A885)</f>
        <v>1.7320419787149967E-12</v>
      </c>
      <c r="I885">
        <f>(I$7*EXP(-$B$1*I$7)-H$7*EXP(-$B$1*H$7))*EXP(-I$7*$A885)</f>
        <v>2.1233343992004398E-14</v>
      </c>
      <c r="J885">
        <f>(J$7*EXP(-$B$1*J$7)-I$7*EXP(-$B$1*I$7))*EXP(-J$7*$A885)</f>
        <v>2.6023061981210785E-16</v>
      </c>
      <c r="K885" s="3">
        <f t="shared" si="1861"/>
        <v>-2.9453891335834703E-17</v>
      </c>
      <c r="L885" s="3">
        <v>0</v>
      </c>
      <c r="M885" s="4">
        <f t="shared" si="1862"/>
        <v>-6.2039849405658978E-4</v>
      </c>
      <c r="N885" s="3">
        <f t="shared" ref="N885:W885" si="1956">-N$7*EXP(-($B$1+$A885)*N$7)*(N$7-M$7)*($B$4+IF(N$6=1,1,0)*$B$3)</f>
        <v>-6.1400518406898633E-4</v>
      </c>
      <c r="O885" s="3">
        <f t="shared" si="1956"/>
        <v>-6.2609546642339909E-6</v>
      </c>
      <c r="P885" s="3">
        <f t="shared" si="1956"/>
        <v>-1.3004929599080362E-7</v>
      </c>
      <c r="Q885" s="3">
        <f t="shared" si="1956"/>
        <v>-2.2691057590351004E-9</v>
      </c>
      <c r="R885" s="3">
        <f t="shared" si="1956"/>
        <v>-3.6359500165491246E-11</v>
      </c>
      <c r="S885" s="3">
        <f t="shared" si="1956"/>
        <v>-5.5384313500119843E-13</v>
      </c>
      <c r="T885" s="3">
        <f t="shared" si="1956"/>
        <v>-8.1574823146682759E-15</v>
      </c>
      <c r="U885" s="3">
        <f t="shared" si="1956"/>
        <v>-1.1730668024482523E-16</v>
      </c>
      <c r="V885" s="3">
        <f t="shared" si="1956"/>
        <v>-1.656910704408122E-18</v>
      </c>
      <c r="W885" s="3">
        <f t="shared" si="1956"/>
        <v>-2.307929190557335E-20</v>
      </c>
      <c r="X885" s="8">
        <f t="shared" si="1864"/>
        <v>1.907294737681605E-4</v>
      </c>
      <c r="Y885" s="8">
        <f t="shared" ref="Y885:AF885" si="1957">(-EXP(-$B$1*Y$7)+EXP(-$B$1*X$7))*EXP(-Y$7*$A885)</f>
        <v>1.8835243367266039E-4</v>
      </c>
      <c r="Z885" s="8">
        <f t="shared" si="1957"/>
        <v>2.3474153106918442E-6</v>
      </c>
      <c r="AA885" s="8">
        <f t="shared" si="1957"/>
        <v>2.925557442197413E-8</v>
      </c>
      <c r="AB885" s="8">
        <f t="shared" si="1957"/>
        <v>3.64608951326736E-10</v>
      </c>
      <c r="AC885" s="8">
        <f t="shared" si="1957"/>
        <v>4.5440805731617709E-12</v>
      </c>
      <c r="AD885" s="8">
        <f t="shared" si="1957"/>
        <v>5.663236785671324E-14</v>
      </c>
      <c r="AE885" s="8">
        <f t="shared" si="1957"/>
        <v>7.0580286538064514E-16</v>
      </c>
      <c r="AF885" s="8">
        <f t="shared" si="1957"/>
        <v>8.7963421561310663E-18</v>
      </c>
      <c r="AG885" s="3">
        <f t="shared" si="1866"/>
        <v>7.3634728339586726E-18</v>
      </c>
      <c r="AH885" s="9">
        <f t="shared" si="1867"/>
        <v>-2.7909326548590289E-2</v>
      </c>
      <c r="AI885" s="9">
        <f t="shared" si="1868"/>
        <v>0.11163730619436116</v>
      </c>
      <c r="AJ885" s="8">
        <f t="shared" si="1869"/>
        <v>-5.3231311658363766E-6</v>
      </c>
      <c r="AK885" s="7">
        <f t="shared" si="1870"/>
        <v>7.0430664106267238E-4</v>
      </c>
      <c r="AL885" s="7">
        <f t="shared" si="1871"/>
        <v>-6.2039849405658978E-4</v>
      </c>
      <c r="AM885" s="10">
        <f t="shared" si="1872"/>
        <v>7.8585015840246263E-5</v>
      </c>
      <c r="AN885" s="8"/>
      <c r="AO885" s="10">
        <f>Fixing!B885</f>
        <v>7.8581480829933282E-5</v>
      </c>
      <c r="AP885" s="11">
        <f t="shared" si="1873"/>
        <v>-3.5350103129818452E-9</v>
      </c>
      <c r="AR885" t="str">
        <f t="shared" si="1874"/>
        <v>8.73999999999986 -0.00062039849405659 -5.32313116583638E-06 0.000704306641062672 7.85850158402463E-05</v>
      </c>
    </row>
    <row r="886" spans="1:44" x14ac:dyDescent="0.3">
      <c r="A886" s="4">
        <f t="shared" si="1875"/>
        <v>8.7499999999998579</v>
      </c>
      <c r="B886" s="4">
        <f t="shared" si="1860"/>
        <v>6.2770277111622082E-3</v>
      </c>
      <c r="C886">
        <f>(C$7*EXP(-$B$1*C$7)-B$7*EXP(-$B$1*B$7))*EXP(-C$7*$A886)</f>
        <v>6.2003646102221418E-3</v>
      </c>
      <c r="D886">
        <f>(D$7*EXP(-$B$1*D$7)-C$7*EXP(-$B$1*C$7))*EXP(-D$7*$A886)</f>
        <v>7.5727013530344991E-5</v>
      </c>
      <c r="E886">
        <f>(E$7*EXP(-$B$1*E$7)-D$7*EXP(-$B$1*D$7))*EXP(-E$7*$A886)</f>
        <v>9.2466018163121254E-7</v>
      </c>
      <c r="F886">
        <f>(F$7*EXP(-$B$1*F$7)-E$7*EXP(-$B$1*E$7))*EXP(-F$7*$A886)</f>
        <v>1.1287765928152377E-8</v>
      </c>
      <c r="G886">
        <f>(G$7*EXP(-$B$1*G$7)-F$7*EXP(-$B$1*F$7))*EXP(-G$7*$A886)</f>
        <v>1.3776058536674448E-10</v>
      </c>
      <c r="H886">
        <f>(H$7*EXP(-$B$1*H$7)-G$7*EXP(-$B$1*G$7))*EXP(-H$7*$A886)</f>
        <v>1.6808524021624866E-12</v>
      </c>
      <c r="I886">
        <f>(I$7*EXP(-$B$1*I$7)-H$7*EXP(-$B$1*H$7))*EXP(-I$7*$A886)</f>
        <v>2.0503031963939503E-14</v>
      </c>
      <c r="J886">
        <f>(J$7*EXP(-$B$1*J$7)-I$7*EXP(-$B$1*I$7))*EXP(-J$7*$A886)</f>
        <v>2.5002683125953681E-16</v>
      </c>
      <c r="K886" s="3">
        <f t="shared" si="1861"/>
        <v>-2.8157845947243681E-17</v>
      </c>
      <c r="L886" s="3">
        <v>0</v>
      </c>
      <c r="M886" s="4">
        <f t="shared" si="1862"/>
        <v>-6.1881696106815898E-4</v>
      </c>
      <c r="N886" s="3">
        <f t="shared" ref="N886:W886" si="1958">-N$7*EXP(-($B$1+$A886)*N$7)*(N$7-M$7)*($B$4+IF(N$6=1,1,0)*$B$3)</f>
        <v>-6.1247208827704114E-4</v>
      </c>
      <c r="O886" s="3">
        <f t="shared" si="1958"/>
        <v>-6.2141731542029791E-6</v>
      </c>
      <c r="P886" s="3">
        <f t="shared" si="1958"/>
        <v>-1.2843379769037542E-7</v>
      </c>
      <c r="Q886" s="3">
        <f t="shared" si="1958"/>
        <v>-2.2297418470763379E-9</v>
      </c>
      <c r="R886" s="3">
        <f t="shared" si="1958"/>
        <v>-3.5550546270540355E-11</v>
      </c>
      <c r="S886" s="3">
        <f t="shared" si="1958"/>
        <v>-5.3881996414870071E-13</v>
      </c>
      <c r="T886" s="3">
        <f t="shared" si="1958"/>
        <v>-7.8966260147007462E-15</v>
      </c>
      <c r="U886" s="3">
        <f t="shared" si="1958"/>
        <v>-1.1298913957317689E-16</v>
      </c>
      <c r="V886" s="3">
        <f t="shared" si="1958"/>
        <v>-1.5879674213243451E-18</v>
      </c>
      <c r="W886" s="3">
        <f t="shared" si="1958"/>
        <v>-2.2008654473639808E-20</v>
      </c>
      <c r="X886" s="8">
        <f t="shared" si="1864"/>
        <v>1.8976626202111573E-4</v>
      </c>
      <c r="Y886" s="8">
        <f t="shared" ref="Y886:AF886" si="1959">(-EXP(-$B$1*Y$7)+EXP(-$B$1*X$7))*EXP(-Y$7*$A886)</f>
        <v>1.8741302199060908E-4</v>
      </c>
      <c r="Z886" s="8">
        <f t="shared" si="1959"/>
        <v>2.3240581380907125E-6</v>
      </c>
      <c r="AA886" s="8">
        <f t="shared" si="1959"/>
        <v>2.8820015663032669E-8</v>
      </c>
      <c r="AB886" s="8">
        <f t="shared" si="1959"/>
        <v>3.573892103662341E-10</v>
      </c>
      <c r="AC886" s="8">
        <f t="shared" si="1959"/>
        <v>4.431886824060069E-12</v>
      </c>
      <c r="AD886" s="8">
        <f t="shared" si="1959"/>
        <v>5.4958628440823395E-14</v>
      </c>
      <c r="AE886" s="8">
        <f t="shared" si="1959"/>
        <v>6.8152706962166092E-16</v>
      </c>
      <c r="AF886" s="8">
        <f t="shared" si="1959"/>
        <v>8.4514326467811129E-18</v>
      </c>
      <c r="AG886" s="3">
        <f t="shared" si="1866"/>
        <v>7.0394614868109187E-18</v>
      </c>
      <c r="AH886" s="9">
        <f t="shared" si="1867"/>
        <v>-2.7839640376229144E-2</v>
      </c>
      <c r="AI886" s="9">
        <f t="shared" si="1868"/>
        <v>0.11135856150491658</v>
      </c>
      <c r="AJ886" s="8">
        <f t="shared" si="1869"/>
        <v>-5.2830244902091322E-6</v>
      </c>
      <c r="AK886" s="7">
        <f t="shared" si="1870"/>
        <v>6.9900077644152248E-4</v>
      </c>
      <c r="AL886" s="7">
        <f t="shared" si="1871"/>
        <v>-6.1881696106815898E-4</v>
      </c>
      <c r="AM886" s="10">
        <f t="shared" si="1872"/>
        <v>7.4900790883154354E-5</v>
      </c>
      <c r="AN886" s="8"/>
      <c r="AO886" s="10">
        <f>Fixing!B886</f>
        <v>7.4897282723058477E-5</v>
      </c>
      <c r="AP886" s="11">
        <f t="shared" si="1873"/>
        <v>-3.5081600958773588E-9</v>
      </c>
      <c r="AR886" t="str">
        <f t="shared" si="1874"/>
        <v>8.74999999999986 -0.000618816961068159 -5.28302449020913E-06 0.000699000776441522 7.49007908831544E-05</v>
      </c>
    </row>
    <row r="887" spans="1:44" x14ac:dyDescent="0.3">
      <c r="A887" s="4">
        <f t="shared" si="1875"/>
        <v>8.7599999999998577</v>
      </c>
      <c r="B887" s="4">
        <f t="shared" si="1860"/>
        <v>6.2453357739203812E-3</v>
      </c>
      <c r="C887">
        <f>(C$7*EXP(-$B$1*C$7)-B$7*EXP(-$B$1*B$7))*EXP(-C$7*$A887)</f>
        <v>6.1694401627157029E-3</v>
      </c>
      <c r="D887">
        <f>(D$7*EXP(-$B$1*D$7)-C$7*EXP(-$B$1*C$7))*EXP(-D$7*$A887)</f>
        <v>7.4973517156039078E-5</v>
      </c>
      <c r="E887">
        <f>(E$7*EXP(-$B$1*E$7)-D$7*EXP(-$B$1*D$7))*EXP(-E$7*$A887)</f>
        <v>9.1089378500044336E-7</v>
      </c>
      <c r="F887">
        <f>(F$7*EXP(-$B$1*F$7)-E$7*EXP(-$B$1*E$7))*EXP(-F$7*$A887)</f>
        <v>1.106425318737216E-8</v>
      </c>
      <c r="G887">
        <f>(G$7*EXP(-$B$1*G$7)-F$7*EXP(-$B$1*F$7))*EXP(-G$7*$A887)</f>
        <v>1.3435926439501137E-10</v>
      </c>
      <c r="H887">
        <f>(H$7*EXP(-$B$1*H$7)-G$7*EXP(-$B$1*G$7))*EXP(-H$7*$A887)</f>
        <v>1.6311757062328641E-12</v>
      </c>
      <c r="I887">
        <f>(I$7*EXP(-$B$1*I$7)-H$7*EXP(-$B$1*H$7))*EXP(-I$7*$A887)</f>
        <v>1.979783871408199E-14</v>
      </c>
      <c r="J887">
        <f>(J$7*EXP(-$B$1*J$7)-I$7*EXP(-$B$1*I$7))*EXP(-J$7*$A887)</f>
        <v>2.4022313897888307E-16</v>
      </c>
      <c r="K887" s="3">
        <f t="shared" si="1861"/>
        <v>-2.6918829819409484E-17</v>
      </c>
      <c r="L887" s="3">
        <v>0</v>
      </c>
      <c r="M887" s="4">
        <f t="shared" si="1862"/>
        <v>-6.1723962635048418E-4</v>
      </c>
      <c r="N887" s="3">
        <f t="shared" ref="N887:W887" si="1960">-N$7*EXP(-($B$1+$A887)*N$7)*(N$7-M$7)*($B$4+IF(N$6=1,1,0)*$B$3)</f>
        <v>-6.1094282043764139E-4</v>
      </c>
      <c r="O887" s="3">
        <f t="shared" si="1960"/>
        <v>-6.1677411930503909E-6</v>
      </c>
      <c r="P887" s="3">
        <f t="shared" si="1960"/>
        <v>-1.268383674321372E-7</v>
      </c>
      <c r="Q887" s="3">
        <f t="shared" si="1960"/>
        <v>-2.1910608109855333E-9</v>
      </c>
      <c r="R887" s="3">
        <f t="shared" si="1960"/>
        <v>-3.4759590598919871E-11</v>
      </c>
      <c r="S887" s="3">
        <f t="shared" si="1960"/>
        <v>-5.2420430157463067E-13</v>
      </c>
      <c r="T887" s="3">
        <f t="shared" si="1960"/>
        <v>-7.6441112601522478E-15</v>
      </c>
      <c r="U887" s="3">
        <f t="shared" si="1960"/>
        <v>-1.0883050849996262E-16</v>
      </c>
      <c r="V887" s="3">
        <f t="shared" si="1960"/>
        <v>-1.5218928361551414E-18</v>
      </c>
      <c r="W887" s="3">
        <f t="shared" si="1960"/>
        <v>-2.0987683405620164E-20</v>
      </c>
      <c r="X887" s="8">
        <f t="shared" si="1864"/>
        <v>1.8880797464753825E-4</v>
      </c>
      <c r="Y887" s="8">
        <f t="shared" ref="Y887:AF887" si="1961">(-EXP(-$B$1*Y$7)+EXP(-$B$1*X$7))*EXP(-Y$7*$A887)</f>
        <v>1.8647829564386864E-4</v>
      </c>
      <c r="Z887" s="8">
        <f t="shared" si="1961"/>
        <v>2.3009333732401111E-6</v>
      </c>
      <c r="AA887" s="8">
        <f t="shared" si="1961"/>
        <v>2.8390941529200735E-8</v>
      </c>
      <c r="AB887" s="8">
        <f t="shared" si="1961"/>
        <v>3.5031242985513164E-10</v>
      </c>
      <c r="AC887" s="8">
        <f t="shared" si="1961"/>
        <v>4.322463148493559E-12</v>
      </c>
      <c r="AD887" s="8">
        <f t="shared" si="1961"/>
        <v>5.3334355500349017E-14</v>
      </c>
      <c r="AE887" s="8">
        <f t="shared" si="1961"/>
        <v>6.5808622975282325E-16</v>
      </c>
      <c r="AF887" s="8">
        <f t="shared" si="1961"/>
        <v>8.1200472327344667E-18</v>
      </c>
      <c r="AG887" s="3">
        <f t="shared" si="1866"/>
        <v>6.7297074548523632E-18</v>
      </c>
      <c r="AH887" s="9">
        <f t="shared" si="1867"/>
        <v>-2.7770128201710972E-2</v>
      </c>
      <c r="AI887" s="9">
        <f t="shared" si="1868"/>
        <v>0.11108051280684389</v>
      </c>
      <c r="AJ887" s="8">
        <f t="shared" si="1869"/>
        <v>-5.2432216614675323E-6</v>
      </c>
      <c r="AK887" s="7">
        <f t="shared" si="1870"/>
        <v>6.9373510041800324E-4</v>
      </c>
      <c r="AL887" s="7">
        <f t="shared" si="1871"/>
        <v>-6.1723962635048418E-4</v>
      </c>
      <c r="AM887" s="10">
        <f t="shared" si="1872"/>
        <v>7.1252252406051519E-5</v>
      </c>
      <c r="AN887" s="8"/>
      <c r="AO887" s="10">
        <f>Fixing!B887</f>
        <v>7.1248770891766945E-5</v>
      </c>
      <c r="AP887" s="11">
        <f t="shared" si="1873"/>
        <v>-3.4815142845739683E-9</v>
      </c>
      <c r="AR887" t="str">
        <f t="shared" si="1874"/>
        <v>8.75999999999986 -0.000617239626350484 -5.24322166146753E-06 0.000693735100418003 7.12522524060515E-05</v>
      </c>
    </row>
    <row r="888" spans="1:44" x14ac:dyDescent="0.3">
      <c r="A888" s="4">
        <f t="shared" si="1875"/>
        <v>8.7699999999998575</v>
      </c>
      <c r="B888" s="4">
        <f t="shared" si="1860"/>
        <v>6.2138057798844046E-3</v>
      </c>
      <c r="C888">
        <f>(C$7*EXP(-$B$1*C$7)-B$7*EXP(-$B$1*B$7))*EXP(-C$7*$A888)</f>
        <v>6.1386699515346577E-3</v>
      </c>
      <c r="D888">
        <f>(D$7*EXP(-$B$1*D$7)-C$7*EXP(-$B$1*C$7))*EXP(-D$7*$A888)</f>
        <v>7.4227518195926903E-5</v>
      </c>
      <c r="E888">
        <f>(E$7*EXP(-$B$1*E$7)-D$7*EXP(-$B$1*D$7))*EXP(-E$7*$A888)</f>
        <v>8.9733234331416302E-7</v>
      </c>
      <c r="F888">
        <f>(F$7*EXP(-$B$1*F$7)-E$7*EXP(-$B$1*E$7))*EXP(-F$7*$A888)</f>
        <v>1.0845166295392236E-8</v>
      </c>
      <c r="G888">
        <f>(G$7*EXP(-$B$1*G$7)-F$7*EXP(-$B$1*F$7))*EXP(-G$7*$A888)</f>
        <v>1.3104192233729019E-10</v>
      </c>
      <c r="H888">
        <f>(H$7*EXP(-$B$1*H$7)-G$7*EXP(-$B$1*G$7))*EXP(-H$7*$A888)</f>
        <v>1.5829671785465204E-12</v>
      </c>
      <c r="I888">
        <f>(I$7*EXP(-$B$1*I$7)-H$7*EXP(-$B$1*H$7))*EXP(-I$7*$A888)</f>
        <v>1.9116900292511303E-14</v>
      </c>
      <c r="J888">
        <f>(J$7*EXP(-$B$1*J$7)-I$7*EXP(-$B$1*I$7))*EXP(-J$7*$A888)</f>
        <v>2.3080385497093188E-16</v>
      </c>
      <c r="K888" s="3">
        <f t="shared" si="1861"/>
        <v>-2.5734333521249166E-17</v>
      </c>
      <c r="L888" s="3">
        <v>0</v>
      </c>
      <c r="M888" s="4">
        <f t="shared" si="1862"/>
        <v>-6.1566647747227923E-4</v>
      </c>
      <c r="N888" s="3">
        <f t="shared" ref="N888:W888" si="1962">-N$7*EXP(-($B$1+$A888)*N$7)*(N$7-M$7)*($B$4+IF(N$6=1,1,0)*$B$3)</f>
        <v>-6.0941737099285819E-4</v>
      </c>
      <c r="O888" s="3">
        <f t="shared" si="1962"/>
        <v>-6.1216561689661753E-6</v>
      </c>
      <c r="P888" s="3">
        <f t="shared" si="1962"/>
        <v>-1.2526275592686492E-7</v>
      </c>
      <c r="Q888" s="3">
        <f t="shared" si="1962"/>
        <v>-2.1530508043930623E-9</v>
      </c>
      <c r="R888" s="3">
        <f t="shared" si="1962"/>
        <v>-3.3986232712427739E-11</v>
      </c>
      <c r="S888" s="3">
        <f t="shared" si="1962"/>
        <v>-5.0998509348757587E-13</v>
      </c>
      <c r="T888" s="3">
        <f t="shared" si="1962"/>
        <v>-7.399671308835633E-15</v>
      </c>
      <c r="U888" s="3">
        <f t="shared" si="1962"/>
        <v>-1.0482493826488305E-16</v>
      </c>
      <c r="V888" s="3">
        <f t="shared" si="1962"/>
        <v>-1.4585675837157146E-18</v>
      </c>
      <c r="W888" s="3">
        <f t="shared" si="1962"/>
        <v>-2.0014074702391226E-20</v>
      </c>
      <c r="X888" s="8">
        <f t="shared" si="1864"/>
        <v>1.8785458586728087E-4</v>
      </c>
      <c r="Y888" s="8">
        <f t="shared" ref="Y888:AF888" si="1963">(-EXP(-$B$1*Y$7)+EXP(-$B$1*X$7))*EXP(-Y$7*$A888)</f>
        <v>1.8554823126423173E-4</v>
      </c>
      <c r="Z888" s="8">
        <f t="shared" si="1963"/>
        <v>2.2780387036442854E-6</v>
      </c>
      <c r="AA888" s="8">
        <f t="shared" si="1963"/>
        <v>2.7968255476988116E-8</v>
      </c>
      <c r="AB888" s="8">
        <f t="shared" si="1963"/>
        <v>3.4337577898686596E-10</v>
      </c>
      <c r="AC888" s="8">
        <f t="shared" si="1963"/>
        <v>4.2157411531029684E-12</v>
      </c>
      <c r="AD888" s="8">
        <f t="shared" si="1963"/>
        <v>5.1758087080002142E-14</v>
      </c>
      <c r="AE888" s="8">
        <f t="shared" si="1963"/>
        <v>6.3545162781384733E-16</v>
      </c>
      <c r="AF888" s="8">
        <f t="shared" si="1963"/>
        <v>7.8016556266293299E-18</v>
      </c>
      <c r="AG888" s="3">
        <f t="shared" si="1866"/>
        <v>6.4335833803122891E-18</v>
      </c>
      <c r="AH888" s="9">
        <f t="shared" si="1867"/>
        <v>-2.7700789590584463E-2</v>
      </c>
      <c r="AI888" s="9">
        <f t="shared" si="1868"/>
        <v>0.11080315836233785</v>
      </c>
      <c r="AJ888" s="8">
        <f t="shared" si="1869"/>
        <v>-5.2037203567359289E-6</v>
      </c>
      <c r="AK888" s="7">
        <f t="shared" si="1870"/>
        <v>6.8850930586134191E-4</v>
      </c>
      <c r="AL888" s="7">
        <f t="shared" si="1871"/>
        <v>-6.1566647747227923E-4</v>
      </c>
      <c r="AM888" s="10">
        <f t="shared" si="1872"/>
        <v>6.7639108032326771E-5</v>
      </c>
      <c r="AN888" s="8"/>
      <c r="AO888" s="10">
        <f>Fixing!B888</f>
        <v>6.7635652958107287E-5</v>
      </c>
      <c r="AP888" s="11">
        <f t="shared" si="1873"/>
        <v>-3.4550742194843723E-9</v>
      </c>
      <c r="AR888" t="str">
        <f t="shared" si="1874"/>
        <v>8.76999999999986 -0.000615666477472279 -5.20372035673593E-06 0.000688509305861342 6.76391080323268E-05</v>
      </c>
    </row>
    <row r="889" spans="1:44" x14ac:dyDescent="0.3">
      <c r="A889" s="4">
        <f t="shared" si="1875"/>
        <v>8.7799999999998573</v>
      </c>
      <c r="B889" s="4">
        <f t="shared" si="1860"/>
        <v>6.1824368820557456E-3</v>
      </c>
      <c r="C889">
        <f>(C$7*EXP(-$B$1*C$7)-B$7*EXP(-$B$1*B$7))*EXP(-C$7*$A889)</f>
        <v>6.1080532074221233E-3</v>
      </c>
      <c r="D889">
        <f>(D$7*EXP(-$B$1*D$7)-C$7*EXP(-$B$1*C$7))*EXP(-D$7*$A889)</f>
        <v>7.3488942049490782E-5</v>
      </c>
      <c r="E889">
        <f>(E$7*EXP(-$B$1*E$7)-D$7*EXP(-$B$1*D$7))*EXP(-E$7*$A889)</f>
        <v>8.8397280519077761E-7</v>
      </c>
      <c r="F889">
        <f>(F$7*EXP(-$B$1*F$7)-E$7*EXP(-$B$1*E$7))*EXP(-F$7*$A889)</f>
        <v>1.0630417614534611E-8</v>
      </c>
      <c r="G889">
        <f>(G$7*EXP(-$B$1*G$7)-F$7*EXP(-$B$1*F$7))*EXP(-G$7*$A889)</f>
        <v>1.2780648574680583E-10</v>
      </c>
      <c r="H889">
        <f>(H$7*EXP(-$B$1*H$7)-G$7*EXP(-$B$1*G$7))*EXP(-H$7*$A889)</f>
        <v>1.5361834281743583E-12</v>
      </c>
      <c r="I889">
        <f>(I$7*EXP(-$B$1*I$7)-H$7*EXP(-$B$1*H$7))*EXP(-I$7*$A889)</f>
        <v>1.8459382464504836E-14</v>
      </c>
      <c r="J889">
        <f>(J$7*EXP(-$B$1*J$7)-I$7*EXP(-$B$1*I$7))*EXP(-J$7*$A889)</f>
        <v>2.2175390637171598E-16</v>
      </c>
      <c r="K889" s="3">
        <f t="shared" si="1861"/>
        <v>-2.4601958042967285E-17</v>
      </c>
      <c r="L889" s="3">
        <v>0</v>
      </c>
      <c r="M889" s="4">
        <f t="shared" si="1862"/>
        <v>-6.1409750204894948E-4</v>
      </c>
      <c r="N889" s="3">
        <f t="shared" ref="N889:W889" si="1964">-N$7*EXP(-($B$1+$A889)*N$7)*(N$7-M$7)*($B$4+IF(N$6=1,1,0)*$B$3)</f>
        <v>-6.0789573040862736E-4</v>
      </c>
      <c r="O889" s="3">
        <f t="shared" si="1964"/>
        <v>-6.0759154896555809E-6</v>
      </c>
      <c r="P889" s="3">
        <f t="shared" si="1964"/>
        <v>-1.2370671698205504E-7</v>
      </c>
      <c r="Q889" s="3">
        <f t="shared" si="1964"/>
        <v>-2.1157001864373305E-9</v>
      </c>
      <c r="R889" s="3">
        <f t="shared" si="1964"/>
        <v>-3.3230081082116836E-11</v>
      </c>
      <c r="S889" s="3">
        <f t="shared" si="1964"/>
        <v>-4.9615158593371904E-13</v>
      </c>
      <c r="T889" s="3">
        <f t="shared" si="1964"/>
        <v>-7.1630479483255054E-15</v>
      </c>
      <c r="U889" s="3">
        <f t="shared" si="1964"/>
        <v>-1.0096679537466498E-16</v>
      </c>
      <c r="V889" s="3">
        <f t="shared" si="1964"/>
        <v>-1.3978772655510708E-18</v>
      </c>
      <c r="W889" s="3">
        <f t="shared" si="1964"/>
        <v>-1.9085631246259033E-20</v>
      </c>
      <c r="X889" s="8">
        <f t="shared" si="1864"/>
        <v>1.8690607004125066E-4</v>
      </c>
      <c r="Y889" s="8">
        <f t="shared" ref="Y889:AF889" si="1965">(-EXP(-$B$1*Y$7)+EXP(-$B$1*X$7))*EXP(-Y$7*$A889)</f>
        <v>1.8462280560004041E-4</v>
      </c>
      <c r="Z889" s="8">
        <f t="shared" si="1965"/>
        <v>2.255371839817195E-6</v>
      </c>
      <c r="AA889" s="8">
        <f t="shared" si="1965"/>
        <v>2.7551862400249779E-8</v>
      </c>
      <c r="AB889" s="8">
        <f t="shared" si="1965"/>
        <v>3.3657648300859979E-10</v>
      </c>
      <c r="AC889" s="8">
        <f t="shared" si="1965"/>
        <v>4.1116541331670693E-12</v>
      </c>
      <c r="AD889" s="8">
        <f t="shared" si="1965"/>
        <v>5.0228404431802947E-14</v>
      </c>
      <c r="AE889" s="8">
        <f t="shared" si="1965"/>
        <v>6.1359553358674037E-16</v>
      </c>
      <c r="AF889" s="8">
        <f t="shared" si="1965"/>
        <v>7.4957483339687653E-18</v>
      </c>
      <c r="AG889" s="3">
        <f t="shared" si="1866"/>
        <v>6.1504895107418206E-18</v>
      </c>
      <c r="AH889" s="9">
        <f t="shared" si="1867"/>
        <v>-2.7631624109483065E-2</v>
      </c>
      <c r="AI889" s="9">
        <f t="shared" si="1868"/>
        <v>0.11052649643793226</v>
      </c>
      <c r="AJ889" s="8">
        <f t="shared" si="1869"/>
        <v>-5.1645182711605519E-6</v>
      </c>
      <c r="AK889" s="7">
        <f t="shared" si="1870"/>
        <v>6.8332308802227545E-4</v>
      </c>
      <c r="AL889" s="7">
        <f t="shared" si="1871"/>
        <v>-6.1409750204894948E-4</v>
      </c>
      <c r="AM889" s="10">
        <f t="shared" si="1872"/>
        <v>6.4061067702165402E-5</v>
      </c>
      <c r="AN889" s="8"/>
      <c r="AO889" s="10">
        <f>Fixing!B889</f>
        <v>6.4057638864647789E-5</v>
      </c>
      <c r="AP889" s="11">
        <f t="shared" si="1873"/>
        <v>-3.4288375176135108E-9</v>
      </c>
      <c r="AR889" t="str">
        <f t="shared" si="1874"/>
        <v>8.77999999999986 -0.000614097502048949 -5.16451827116055E-06 0.000683323088022275 6.40610677021654E-05</v>
      </c>
    </row>
    <row r="890" spans="1:44" x14ac:dyDescent="0.3">
      <c r="A890" s="4">
        <f t="shared" si="1875"/>
        <v>8.789999999999857</v>
      </c>
      <c r="B890" s="4">
        <f t="shared" si="1860"/>
        <v>6.1512282380620517E-3</v>
      </c>
      <c r="C890">
        <f>(C$7*EXP(-$B$1*C$7)-B$7*EXP(-$B$1*B$7))*EXP(-C$7*$A890)</f>
        <v>6.0775891649579028E-3</v>
      </c>
      <c r="D890">
        <f>(D$7*EXP(-$B$1*D$7)-C$7*EXP(-$B$1*C$7))*EXP(-D$7*$A890)</f>
        <v>7.2757714858500609E-5</v>
      </c>
      <c r="E890">
        <f>(E$7*EXP(-$B$1*E$7)-D$7*EXP(-$B$1*D$7))*EXP(-E$7*$A890)</f>
        <v>8.7081216467784655E-7</v>
      </c>
      <c r="F890">
        <f>(F$7*EXP(-$B$1*F$7)-E$7*EXP(-$B$1*E$7))*EXP(-F$7*$A890)</f>
        <v>1.0419921242463594E-8</v>
      </c>
      <c r="G890">
        <f>(G$7*EXP(-$B$1*G$7)-F$7*EXP(-$B$1*F$7))*EXP(-G$7*$A890)</f>
        <v>1.2465093237036771E-10</v>
      </c>
      <c r="H890">
        <f>(H$7*EXP(-$B$1*H$7)-G$7*EXP(-$B$1*G$7))*EXP(-H$7*$A890)</f>
        <v>1.4907823465830399E-12</v>
      </c>
      <c r="I890">
        <f>(I$7*EXP(-$B$1*I$7)-H$7*EXP(-$B$1*H$7))*EXP(-I$7*$A890)</f>
        <v>1.7824479688495809E-14</v>
      </c>
      <c r="J890">
        <f>(J$7*EXP(-$B$1*J$7)-I$7*EXP(-$B$1*I$7))*EXP(-J$7*$A890)</f>
        <v>2.1305881133271795E-16</v>
      </c>
      <c r="K890" s="3">
        <f t="shared" si="1861"/>
        <v>-2.3519409937240435E-17</v>
      </c>
      <c r="L890" s="3">
        <v>0</v>
      </c>
      <c r="M890" s="4">
        <f t="shared" si="1862"/>
        <v>-6.1253268774234435E-4</v>
      </c>
      <c r="N890" s="3">
        <f t="shared" ref="N890:W890" si="1966">-N$7*EXP(-($B$1+$A890)*N$7)*(N$7-M$7)*($B$4+IF(N$6=1,1,0)*$B$3)</f>
        <v>-6.0637788917469054E-4</v>
      </c>
      <c r="O890" s="3">
        <f t="shared" si="1966"/>
        <v>-6.0305165821933297E-6</v>
      </c>
      <c r="P890" s="3">
        <f t="shared" si="1966"/>
        <v>-1.2217000746345708E-7</v>
      </c>
      <c r="Q890" s="3">
        <f t="shared" si="1966"/>
        <v>-2.0789975181996547E-9</v>
      </c>
      <c r="R890" s="3">
        <f t="shared" si="1966"/>
        <v>-3.2490752890074706E-11</v>
      </c>
      <c r="S890" s="3">
        <f t="shared" si="1966"/>
        <v>-4.8269331666365969E-13</v>
      </c>
      <c r="T890" s="3">
        <f t="shared" si="1966"/>
        <v>-6.9339912231971738E-15</v>
      </c>
      <c r="U890" s="3">
        <f t="shared" si="1966"/>
        <v>-9.725065368003766E-17</v>
      </c>
      <c r="V890" s="3">
        <f t="shared" si="1966"/>
        <v>-1.3397122432726432E-18</v>
      </c>
      <c r="W890" s="3">
        <f t="shared" si="1966"/>
        <v>-1.8200257842779925E-20</v>
      </c>
      <c r="X890" s="8">
        <f t="shared" si="1864"/>
        <v>1.8596240167057586E-4</v>
      </c>
      <c r="Y890" s="8">
        <f t="shared" ref="Y890:AF890" si="1967">(-EXP(-$B$1*Y$7)+EXP(-$B$1*X$7))*EXP(-Y$7*$A890)</f>
        <v>1.8370199551560486E-4</v>
      </c>
      <c r="Z890" s="8">
        <f t="shared" si="1967"/>
        <v>2.2329305150535698E-6</v>
      </c>
      <c r="AA890" s="8">
        <f t="shared" si="1967"/>
        <v>2.7141668608786735E-8</v>
      </c>
      <c r="AB890" s="8">
        <f t="shared" si="1967"/>
        <v>3.2991182211128333E-10</v>
      </c>
      <c r="AC890" s="8">
        <f t="shared" si="1967"/>
        <v>4.0101370309101102E-12</v>
      </c>
      <c r="AD890" s="8">
        <f t="shared" si="1967"/>
        <v>4.8743930738111207E-14</v>
      </c>
      <c r="AE890" s="8">
        <f t="shared" si="1967"/>
        <v>5.9249117062280793E-16</v>
      </c>
      <c r="AF890" s="8">
        <f t="shared" si="1967"/>
        <v>7.2018358378208173E-18</v>
      </c>
      <c r="AG890" s="3">
        <f t="shared" si="1866"/>
        <v>5.8798524843101073E-18</v>
      </c>
      <c r="AH890" s="9">
        <f t="shared" si="1867"/>
        <v>-2.7562631326122296E-2</v>
      </c>
      <c r="AI890" s="9">
        <f t="shared" si="1868"/>
        <v>0.11025052530448919</v>
      </c>
      <c r="AJ890" s="8">
        <f t="shared" si="1869"/>
        <v>-5.1256131177663519E-6</v>
      </c>
      <c r="AK890" s="7">
        <f t="shared" si="1870"/>
        <v>6.7817614451414865E-4</v>
      </c>
      <c r="AL890" s="7">
        <f t="shared" si="1871"/>
        <v>-6.1253268774234435E-4</v>
      </c>
      <c r="AM890" s="10">
        <f t="shared" si="1872"/>
        <v>6.0517843654037964E-5</v>
      </c>
      <c r="AN890" s="8"/>
      <c r="AO890" s="10">
        <f>Fixing!B890</f>
        <v>6.051444085227327E-5</v>
      </c>
      <c r="AP890" s="11">
        <f t="shared" si="1873"/>
        <v>-3.4028017646938673E-9</v>
      </c>
      <c r="AR890" t="str">
        <f t="shared" si="1874"/>
        <v>8.78999999999986 -0.000612532687742344 -5.12561311776635E-06 0.000678176144514149 0.000060517843654038</v>
      </c>
    </row>
    <row r="891" spans="1:44" x14ac:dyDescent="0.3">
      <c r="A891" s="4">
        <f t="shared" si="1875"/>
        <v>8.7999999999998568</v>
      </c>
      <c r="B891" s="4">
        <f t="shared" si="1860"/>
        <v>6.120179010129935E-3</v>
      </c>
      <c r="C891">
        <f>(C$7*EXP(-$B$1*C$7)-B$7*EXP(-$B$1*B$7))*EXP(-C$7*$A891)</f>
        <v>6.047277062539348E-3</v>
      </c>
      <c r="D891">
        <f>(D$7*EXP(-$B$1*D$7)-C$7*EXP(-$B$1*C$7))*EXP(-D$7*$A891)</f>
        <v>7.203376349962792E-5</v>
      </c>
      <c r="E891">
        <f>(E$7*EXP(-$B$1*E$7)-D$7*EXP(-$B$1*D$7))*EXP(-E$7*$A891)</f>
        <v>8.5784746057573461E-7</v>
      </c>
      <c r="F891">
        <f>(F$7*EXP(-$B$1*F$7)-E$7*EXP(-$B$1*E$7))*EXP(-F$7*$A891)</f>
        <v>1.0213592977823695E-8</v>
      </c>
      <c r="G891">
        <f>(G$7*EXP(-$B$1*G$7)-F$7*EXP(-$B$1*F$7))*EXP(-G$7*$A891)</f>
        <v>1.2157328988439316E-10</v>
      </c>
      <c r="H891">
        <f>(H$7*EXP(-$B$1*H$7)-G$7*EXP(-$B$1*G$7))*EXP(-H$7*$A891)</f>
        <v>1.4467230697344734E-12</v>
      </c>
      <c r="I891">
        <f>(I$7*EXP(-$B$1*I$7)-H$7*EXP(-$B$1*H$7))*EXP(-I$7*$A891)</f>
        <v>1.7211414129184535E-14</v>
      </c>
      <c r="J891">
        <f>(J$7*EXP(-$B$1*J$7)-I$7*EXP(-$B$1*I$7))*EXP(-J$7*$A891)</f>
        <v>2.0470465584682291E-16</v>
      </c>
      <c r="K891" s="3">
        <f t="shared" si="1861"/>
        <v>-2.2484496674202203E-17</v>
      </c>
      <c r="L891" s="3">
        <v>0</v>
      </c>
      <c r="M891" s="4">
        <f t="shared" si="1862"/>
        <v>-6.1097202226051113E-4</v>
      </c>
      <c r="N891" s="3">
        <f t="shared" ref="N891:W891" si="1968">-N$7*EXP(-($B$1+$A891)*N$7)*(N$7-M$7)*($B$4+IF(N$6=1,1,0)*$B$3)</f>
        <v>-6.0486383780453481E-4</v>
      </c>
      <c r="O891" s="3">
        <f t="shared" si="1968"/>
        <v>-5.9854568928789022E-6</v>
      </c>
      <c r="P891" s="3">
        <f t="shared" si="1968"/>
        <v>-1.2065238725708214E-7</v>
      </c>
      <c r="Q891" s="3">
        <f t="shared" si="1968"/>
        <v>-2.0429315592010292E-9</v>
      </c>
      <c r="R891" s="3">
        <f t="shared" si="1968"/>
        <v>-3.176787383561349E-11</v>
      </c>
      <c r="S891" s="3">
        <f t="shared" si="1968"/>
        <v>-4.6960010721983181E-13</v>
      </c>
      <c r="T891" s="3">
        <f t="shared" si="1968"/>
        <v>-6.7122591709881099E-15</v>
      </c>
      <c r="U891" s="3">
        <f t="shared" si="1968"/>
        <v>-9.3671286744313695E-17</v>
      </c>
      <c r="V891" s="3">
        <f t="shared" si="1968"/>
        <v>-1.2839674404941754E-18</v>
      </c>
      <c r="W891" s="3">
        <f t="shared" si="1968"/>
        <v>-1.735595649258929E-20</v>
      </c>
      <c r="X891" s="8">
        <f t="shared" si="1864"/>
        <v>1.8502355539577921E-4</v>
      </c>
      <c r="Y891" s="8">
        <f t="shared" ref="Y891:AF891" si="1969">(-EXP(-$B$1*Y$7)+EXP(-$B$1*X$7))*EXP(-Y$7*$A891)</f>
        <v>1.8278577799062503E-4</v>
      </c>
      <c r="Z891" s="8">
        <f t="shared" si="1969"/>
        <v>2.2107124852022318E-6</v>
      </c>
      <c r="AA891" s="8">
        <f t="shared" si="1969"/>
        <v>2.6737581807265445E-8</v>
      </c>
      <c r="AB891" s="8">
        <f t="shared" si="1969"/>
        <v>3.2337913034169433E-10</v>
      </c>
      <c r="AC891" s="8">
        <f t="shared" si="1969"/>
        <v>3.9111263948385037E-12</v>
      </c>
      <c r="AD891" s="8">
        <f t="shared" si="1969"/>
        <v>4.7303329872397802E-14</v>
      </c>
      <c r="AE891" s="8">
        <f t="shared" si="1969"/>
        <v>5.7211268343816925E-16</v>
      </c>
      <c r="AF891" s="8">
        <f t="shared" si="1969"/>
        <v>6.9194478154869712E-18</v>
      </c>
      <c r="AG891" s="3">
        <f t="shared" si="1866"/>
        <v>5.6211241685505493E-18</v>
      </c>
      <c r="AH891" s="9">
        <f t="shared" si="1867"/>
        <v>-2.749381080929704E-2</v>
      </c>
      <c r="AI891" s="9">
        <f t="shared" si="1868"/>
        <v>0.10997524323718816</v>
      </c>
      <c r="AJ891" s="8">
        <f t="shared" si="1869"/>
        <v>-5.0870026273150438E-6</v>
      </c>
      <c r="AK891" s="7">
        <f t="shared" si="1870"/>
        <v>6.7306817529417303E-4</v>
      </c>
      <c r="AL891" s="7">
        <f t="shared" si="1871"/>
        <v>-6.1097202226051113E-4</v>
      </c>
      <c r="AM891" s="10">
        <f t="shared" si="1872"/>
        <v>5.7009150406346892E-5</v>
      </c>
      <c r="AN891" s="8"/>
      <c r="AO891" s="10">
        <f>Fixing!B891</f>
        <v>5.7005773441005117E-5</v>
      </c>
      <c r="AP891" s="11">
        <f t="shared" si="1873"/>
        <v>-3.3769653417744291E-9</v>
      </c>
      <c r="AR891" t="str">
        <f t="shared" si="1874"/>
        <v>8.79999999999986 -0.000610972022260511 -5.08700262731504E-06 0.000673068175294173 5.70091504063469E-05</v>
      </c>
    </row>
    <row r="892" spans="1:44" x14ac:dyDescent="0.3">
      <c r="A892" s="4">
        <f t="shared" si="1875"/>
        <v>8.8099999999998566</v>
      </c>
      <c r="B892" s="4">
        <f t="shared" si="1860"/>
        <v>6.0892883650579058E-3</v>
      </c>
      <c r="C892">
        <f>(C$7*EXP(-$B$1*C$7)-B$7*EXP(-$B$1*B$7))*EXP(-C$7*$A892)</f>
        <v>6.0171161423623184E-3</v>
      </c>
      <c r="D892">
        <f>(D$7*EXP(-$B$1*D$7)-C$7*EXP(-$B$1*C$7))*EXP(-D$7*$A892)</f>
        <v>7.1317015577133531E-5</v>
      </c>
      <c r="E892">
        <f>(E$7*EXP(-$B$1*E$7)-D$7*EXP(-$B$1*D$7))*EXP(-E$7*$A892)</f>
        <v>8.4507577577132469E-7</v>
      </c>
      <c r="F892">
        <f>(F$7*EXP(-$B$1*F$7)-E$7*EXP(-$B$1*E$7))*EXP(-F$7*$A892)</f>
        <v>1.0011350286557984E-8</v>
      </c>
      <c r="G892">
        <f>(G$7*EXP(-$B$1*G$7)-F$7*EXP(-$B$1*F$7))*EXP(-G$7*$A892)</f>
        <v>1.1857163466214222E-10</v>
      </c>
      <c r="H892">
        <f>(H$7*EXP(-$B$1*H$7)-G$7*EXP(-$B$1*G$7))*EXP(-H$7*$A892)</f>
        <v>1.4039659413054101E-12</v>
      </c>
      <c r="I892">
        <f>(I$7*EXP(-$B$1*I$7)-H$7*EXP(-$B$1*H$7))*EXP(-I$7*$A892)</f>
        <v>1.6619434704592651E-14</v>
      </c>
      <c r="J892">
        <f>(J$7*EXP(-$B$1*J$7)-I$7*EXP(-$B$1*I$7))*EXP(-J$7*$A892)</f>
        <v>1.966780714829385E-16</v>
      </c>
      <c r="K892" s="3">
        <f t="shared" si="1861"/>
        <v>-2.1495122200821979E-17</v>
      </c>
      <c r="L892" s="3">
        <v>0</v>
      </c>
      <c r="M892" s="4">
        <f t="shared" si="1862"/>
        <v>-6.0941549335745198E-4</v>
      </c>
      <c r="N892" s="3">
        <f t="shared" ref="N892:W892" si="1970">-N$7*EXP(-($B$1+$A892)*N$7)*(N$7-M$7)*($B$4+IF(N$6=1,1,0)*$B$3)</f>
        <v>-6.0335356683533436E-4</v>
      </c>
      <c r="O892" s="3">
        <f t="shared" si="1970"/>
        <v>-5.9407338870928995E-6</v>
      </c>
      <c r="P892" s="3">
        <f t="shared" si="1970"/>
        <v>-1.1915361923168525E-7</v>
      </c>
      <c r="Q892" s="3">
        <f t="shared" si="1970"/>
        <v>-2.007491263959625E-9</v>
      </c>
      <c r="R892" s="3">
        <f t="shared" si="1970"/>
        <v>-3.1061077945772885E-11</v>
      </c>
      <c r="S892" s="3">
        <f t="shared" si="1970"/>
        <v>-4.5686205523856189E-13</v>
      </c>
      <c r="T892" s="3">
        <f t="shared" si="1970"/>
        <v>-6.4976175666025698E-15</v>
      </c>
      <c r="U892" s="3">
        <f t="shared" si="1970"/>
        <v>-9.0223660492849241E-17</v>
      </c>
      <c r="V892" s="3">
        <f t="shared" si="1970"/>
        <v>-1.2305421530089553E-18</v>
      </c>
      <c r="W892" s="3">
        <f t="shared" si="1970"/>
        <v>-1.655082188256736E-20</v>
      </c>
      <c r="X892" s="8">
        <f t="shared" si="1864"/>
        <v>1.8408950599595582E-4</v>
      </c>
      <c r="Y892" s="8">
        <f t="shared" ref="Y892:AF892" si="1971">(-EXP(-$B$1*Y$7)+EXP(-$B$1*X$7))*EXP(-Y$7*$A892)</f>
        <v>1.8187413011961506E-4</v>
      </c>
      <c r="Z892" s="8">
        <f t="shared" si="1971"/>
        <v>2.1887155284416801E-6</v>
      </c>
      <c r="AA892" s="8">
        <f t="shared" si="1971"/>
        <v>2.6339511074450854E-8</v>
      </c>
      <c r="AB892" s="8">
        <f t="shared" si="1971"/>
        <v>3.1697579453602122E-10</v>
      </c>
      <c r="AC892" s="8">
        <f t="shared" si="1971"/>
        <v>3.8145603400816231E-12</v>
      </c>
      <c r="AD892" s="8">
        <f t="shared" si="1971"/>
        <v>4.5905305196640282E-14</v>
      </c>
      <c r="AE892" s="8">
        <f t="shared" si="1971"/>
        <v>5.5243510583754866E-16</v>
      </c>
      <c r="AF892" s="8">
        <f t="shared" si="1971"/>
        <v>6.6481323858855011E-18</v>
      </c>
      <c r="AG892" s="3">
        <f t="shared" si="1866"/>
        <v>5.3737805502054932E-18</v>
      </c>
      <c r="AH892" s="9">
        <f t="shared" si="1867"/>
        <v>-2.7425162128878838E-2</v>
      </c>
      <c r="AI892" s="9">
        <f t="shared" si="1868"/>
        <v>0.10970064851551535</v>
      </c>
      <c r="AJ892" s="8">
        <f t="shared" si="1869"/>
        <v>-5.0486845481643014E-6</v>
      </c>
      <c r="AK892" s="7">
        <f t="shared" si="1870"/>
        <v>6.6799888264483444E-4</v>
      </c>
      <c r="AL892" s="7">
        <f t="shared" si="1871"/>
        <v>-6.0941549335745198E-4</v>
      </c>
      <c r="AM892" s="10">
        <f t="shared" si="1872"/>
        <v>5.3534704739218201E-5</v>
      </c>
      <c r="AN892" s="8"/>
      <c r="AO892" s="10">
        <f>Fixing!B892</f>
        <v>5.3531353412064607E-5</v>
      </c>
      <c r="AP892" s="11">
        <f t="shared" si="1873"/>
        <v>-3.3513271535941616E-9</v>
      </c>
      <c r="AR892" t="str">
        <f t="shared" si="1874"/>
        <v>8.80999999999986 -0.000609415493357452 -5.0486845481643E-06 0.000667998882644834 5.35347047392182E-05</v>
      </c>
    </row>
    <row r="893" spans="1:44" x14ac:dyDescent="0.3">
      <c r="A893" s="4">
        <f t="shared" si="1875"/>
        <v>8.8199999999998564</v>
      </c>
      <c r="B893" s="4">
        <f t="shared" si="1860"/>
        <v>6.0585554741894978E-3</v>
      </c>
      <c r="C893">
        <f>(C$7*EXP(-$B$1*C$7)-B$7*EXP(-$B$1*B$7))*EXP(-C$7*$A893)</f>
        <v>5.9871056504022403E-3</v>
      </c>
      <c r="D893">
        <f>(D$7*EXP(-$B$1*D$7)-C$7*EXP(-$B$1*C$7))*EXP(-D$7*$A893)</f>
        <v>7.0607399415627888E-5</v>
      </c>
      <c r="E893">
        <f>(E$7*EXP(-$B$1*E$7)-D$7*EXP(-$B$1*D$7))*EXP(-E$7*$A893)</f>
        <v>8.3249423658165363E-7</v>
      </c>
      <c r="F893">
        <f>(F$7*EXP(-$B$1*F$7)-E$7*EXP(-$B$1*E$7))*EXP(-F$7*$A893)</f>
        <v>9.813112268893343E-9</v>
      </c>
      <c r="G893">
        <f>(G$7*EXP(-$B$1*G$7)-F$7*EXP(-$B$1*F$7))*EXP(-G$7*$A893)</f>
        <v>1.156440905713897E-10</v>
      </c>
      <c r="H893">
        <f>(H$7*EXP(-$B$1*H$7)-G$7*EXP(-$B$1*G$7))*EXP(-H$7*$A893)</f>
        <v>1.3624724769940656E-12</v>
      </c>
      <c r="I893">
        <f>(I$7*EXP(-$B$1*I$7)-H$7*EXP(-$B$1*H$7))*EXP(-I$7*$A893)</f>
        <v>1.6047816165893628E-14</v>
      </c>
      <c r="J893">
        <f>(J$7*EXP(-$B$1*J$7)-I$7*EXP(-$B$1*I$7))*EXP(-J$7*$A893)</f>
        <v>1.8896621399365318E-16</v>
      </c>
      <c r="K893" s="3">
        <f t="shared" si="1861"/>
        <v>-2.0549282695680684E-17</v>
      </c>
      <c r="L893" s="3">
        <v>0</v>
      </c>
      <c r="M893" s="4">
        <f t="shared" si="1862"/>
        <v>-6.0786308883288044E-4</v>
      </c>
      <c r="N893" s="3">
        <f t="shared" ref="N893:W893" si="1972">-N$7*EXP(-($B$1+$A893)*N$7)*(N$7-M$7)*($B$4+IF(N$6=1,1,0)*$B$3)</f>
        <v>-6.0184706682789074E-4</v>
      </c>
      <c r="O893" s="3">
        <f t="shared" si="1972"/>
        <v>-5.8963450491544582E-6</v>
      </c>
      <c r="P893" s="3">
        <f t="shared" si="1972"/>
        <v>-1.1767346920171326E-7</v>
      </c>
      <c r="Q893" s="3">
        <f t="shared" si="1972"/>
        <v>-1.9726657786080289E-9</v>
      </c>
      <c r="R893" s="3">
        <f t="shared" si="1972"/>
        <v>-3.0370007390038172E-11</v>
      </c>
      <c r="S893" s="3">
        <f t="shared" si="1972"/>
        <v>-4.4446952696093449E-13</v>
      </c>
      <c r="T893" s="3">
        <f t="shared" si="1972"/>
        <v>-6.2898396748895553E-15</v>
      </c>
      <c r="U893" s="3">
        <f t="shared" si="1972"/>
        <v>-8.6902926133050885E-17</v>
      </c>
      <c r="V893" s="3">
        <f t="shared" si="1972"/>
        <v>-1.1793398668654048E-18</v>
      </c>
      <c r="W893" s="3">
        <f t="shared" si="1972"/>
        <v>-1.5783037086168896E-20</v>
      </c>
      <c r="X893" s="8">
        <f t="shared" si="1864"/>
        <v>1.8316022838795671E-4</v>
      </c>
      <c r="Y893" s="8">
        <f t="shared" ref="Y893:AF893" si="1973">(-EXP(-$B$1*Y$7)+EXP(-$B$1*X$7))*EXP(-Y$7*$A893)</f>
        <v>1.809670291113307E-4</v>
      </c>
      <c r="Z893" s="8">
        <f t="shared" si="1973"/>
        <v>2.166937445057908E-6</v>
      </c>
      <c r="AA893" s="8">
        <f t="shared" si="1973"/>
        <v>2.5947366842748663E-8</v>
      </c>
      <c r="AB893" s="8">
        <f t="shared" si="1973"/>
        <v>3.1069925327456278E-10</v>
      </c>
      <c r="AC893" s="8">
        <f t="shared" si="1973"/>
        <v>3.7203785097117804E-12</v>
      </c>
      <c r="AD893" s="8">
        <f t="shared" si="1973"/>
        <v>4.4548598394260794E-14</v>
      </c>
      <c r="AE893" s="8">
        <f t="shared" si="1973"/>
        <v>5.3343433032755879E-16</v>
      </c>
      <c r="AF893" s="8">
        <f t="shared" si="1973"/>
        <v>6.3874553864453326E-18</v>
      </c>
      <c r="AG893" s="3">
        <f t="shared" si="1866"/>
        <v>5.1373206739201696E-18</v>
      </c>
      <c r="AH893" s="9">
        <f t="shared" si="1867"/>
        <v>-2.7356684855813218E-2</v>
      </c>
      <c r="AI893" s="9">
        <f t="shared" si="1868"/>
        <v>0.10942673942325287</v>
      </c>
      <c r="AJ893" s="8">
        <f t="shared" si="1869"/>
        <v>-5.0106566461281059E-6</v>
      </c>
      <c r="AK893" s="7">
        <f t="shared" si="1870"/>
        <v>6.6296797115545638E-4</v>
      </c>
      <c r="AL893" s="7">
        <f t="shared" si="1871"/>
        <v>-6.0786308883288044E-4</v>
      </c>
      <c r="AM893" s="10">
        <f t="shared" si="1872"/>
        <v>5.0094225676447783E-5</v>
      </c>
      <c r="AN893" s="8"/>
      <c r="AO893" s="10">
        <f>Fixing!B893</f>
        <v>5.0090899790251818E-5</v>
      </c>
      <c r="AP893" s="11">
        <f t="shared" si="1873"/>
        <v>-3.3258861959650126E-9</v>
      </c>
      <c r="AR893" t="str">
        <f t="shared" si="1874"/>
        <v>8.81999999999986 -0.00060786308883288 -5.01065664612811E-06 0.000662967971155456 5.00942256764478E-05</v>
      </c>
    </row>
    <row r="894" spans="1:44" x14ac:dyDescent="0.3">
      <c r="A894" s="4">
        <f t="shared" si="1875"/>
        <v>8.8299999999998562</v>
      </c>
      <c r="B894" s="4">
        <f t="shared" si="1860"/>
        <v>6.0279795133865791E-3</v>
      </c>
      <c r="C894">
        <f>(C$7*EXP(-$B$1*C$7)-B$7*EXP(-$B$1*B$7))*EXP(-C$7*$A894)</f>
        <v>5.9572448363952504E-3</v>
      </c>
      <c r="D894">
        <f>(D$7*EXP(-$B$1*D$7)-C$7*EXP(-$B$1*C$7))*EXP(-D$7*$A894)</f>
        <v>6.9904844052903525E-5</v>
      </c>
      <c r="E894">
        <f>(E$7*EXP(-$B$1*E$7)-D$7*EXP(-$B$1*D$7))*EXP(-E$7*$A894)</f>
        <v>8.2010001210732324E-7</v>
      </c>
      <c r="F894">
        <f>(F$7*EXP(-$B$1*F$7)-E$7*EXP(-$B$1*E$7))*EXP(-F$7*$A894)</f>
        <v>9.6187996269795038E-9</v>
      </c>
      <c r="G894">
        <f>(G$7*EXP(-$B$1*G$7)-F$7*EXP(-$B$1*F$7))*EXP(-G$7*$A894)</f>
        <v>1.1278882780177879E-10</v>
      </c>
      <c r="H894">
        <f>(H$7*EXP(-$B$1*H$7)-G$7*EXP(-$B$1*G$7))*EXP(-H$7*$A894)</f>
        <v>1.3222053298816619E-12</v>
      </c>
      <c r="I894">
        <f>(I$7*EXP(-$B$1*I$7)-H$7*EXP(-$B$1*H$7))*EXP(-I$7*$A894)</f>
        <v>1.5495858208892622E-14</v>
      </c>
      <c r="J894">
        <f>(J$7*EXP(-$B$1*J$7)-I$7*EXP(-$B$1*I$7))*EXP(-J$7*$A894)</f>
        <v>1.8155674276170007E-16</v>
      </c>
      <c r="K894" s="3">
        <f t="shared" si="1861"/>
        <v>-1.9645062510547198E-17</v>
      </c>
      <c r="L894" s="3">
        <v>0</v>
      </c>
      <c r="M894" s="4">
        <f t="shared" si="1862"/>
        <v>-6.0631479653198083E-4</v>
      </c>
      <c r="N894" s="3">
        <f t="shared" ref="N894:W894" si="1974">-N$7*EXP(-($B$1+$A894)*N$7)*(N$7-M$7)*($B$4+IF(N$6=1,1,0)*$B$3)</f>
        <v>-6.0034432836657389E-4</v>
      </c>
      <c r="O894" s="3">
        <f t="shared" si="1974"/>
        <v>-5.8522878821797367E-6</v>
      </c>
      <c r="P894" s="3">
        <f t="shared" si="1974"/>
        <v>-1.1621170589071236E-7</v>
      </c>
      <c r="Q894" s="3">
        <f t="shared" si="1974"/>
        <v>-1.9384444375691653E-9</v>
      </c>
      <c r="R894" s="3">
        <f t="shared" si="1974"/>
        <v>-2.9694312299180569E-11</v>
      </c>
      <c r="S894" s="3">
        <f t="shared" si="1974"/>
        <v>-4.3241314994680308E-13</v>
      </c>
      <c r="T894" s="3">
        <f t="shared" si="1974"/>
        <v>-6.088706011132739E-15</v>
      </c>
      <c r="U894" s="3">
        <f t="shared" si="1974"/>
        <v>-8.3704413334959426E-17</v>
      </c>
      <c r="V894" s="3">
        <f t="shared" si="1974"/>
        <v>-1.1302680840125504E-18</v>
      </c>
      <c r="W894" s="3">
        <f t="shared" si="1974"/>
        <v>-1.5050869463211317E-20</v>
      </c>
      <c r="X894" s="8">
        <f t="shared" si="1864"/>
        <v>1.8223569762557796E-4</v>
      </c>
      <c r="Y894" s="8">
        <f t="shared" ref="Y894:AF894" si="1975">(-EXP(-$B$1*Y$7)+EXP(-$B$1*X$7))*EXP(-Y$7*$A894)</f>
        <v>1.8006445228819948E-4</v>
      </c>
      <c r="Z894" s="8">
        <f t="shared" si="1975"/>
        <v>2.1453760572244295E-6</v>
      </c>
      <c r="AA894" s="8">
        <f t="shared" si="1975"/>
        <v>2.5561060878052318E-8</v>
      </c>
      <c r="AB894" s="8">
        <f t="shared" si="1975"/>
        <v>3.045469958571261E-10</v>
      </c>
      <c r="AC894" s="8">
        <f t="shared" si="1975"/>
        <v>3.628522037019101E-12</v>
      </c>
      <c r="AD894" s="8">
        <f t="shared" si="1975"/>
        <v>4.3231988337556577E-14</v>
      </c>
      <c r="AE894" s="8">
        <f t="shared" si="1975"/>
        <v>5.1508707858201866E-16</v>
      </c>
      <c r="AF894" s="8">
        <f t="shared" si="1975"/>
        <v>6.1369996783533017E-18</v>
      </c>
      <c r="AG894" s="3">
        <f t="shared" si="1866"/>
        <v>4.9112656276367979E-18</v>
      </c>
      <c r="AH894" s="9">
        <f t="shared" si="1867"/>
        <v>-2.7288378562116997E-2</v>
      </c>
      <c r="AI894" s="9">
        <f t="shared" si="1868"/>
        <v>0.10915351424846799</v>
      </c>
      <c r="AJ894" s="8">
        <f t="shared" si="1869"/>
        <v>-4.9729167043382566E-6</v>
      </c>
      <c r="AK894" s="7">
        <f t="shared" si="1870"/>
        <v>6.5797514770391506E-4</v>
      </c>
      <c r="AL894" s="7">
        <f t="shared" si="1871"/>
        <v>-6.0631479653198083E-4</v>
      </c>
      <c r="AM894" s="10">
        <f t="shared" si="1872"/>
        <v>4.6687434467596023E-5</v>
      </c>
      <c r="AN894" s="8"/>
      <c r="AO894" s="10">
        <f>Fixing!B894</f>
        <v>4.6684133827093066E-5</v>
      </c>
      <c r="AP894" s="11">
        <f t="shared" si="1873"/>
        <v>-3.3006405029573928E-9</v>
      </c>
      <c r="AR894" t="str">
        <f t="shared" si="1874"/>
        <v>8.82999999999986 -0.000606314796531981 -4.97291670433826E-06 0.000657975147703915 0.000046687434467596</v>
      </c>
    </row>
    <row r="895" spans="1:44" x14ac:dyDescent="0.3">
      <c r="A895" s="4">
        <f t="shared" si="1875"/>
        <v>8.839999999999856</v>
      </c>
      <c r="B895" s="4">
        <f t="shared" si="1860"/>
        <v>5.997559663002818E-3</v>
      </c>
      <c r="C895">
        <f>(C$7*EXP(-$B$1*C$7)-B$7*EXP(-$B$1*B$7))*EXP(-C$7*$A895)</f>
        <v>5.9275329538194428E-3</v>
      </c>
      <c r="D895">
        <f>(D$7*EXP(-$B$1*D$7)-C$7*EXP(-$B$1*C$7))*EXP(-D$7*$A895)</f>
        <v>6.9209279232838668E-5</v>
      </c>
      <c r="E895">
        <f>(E$7*EXP(-$B$1*E$7)-D$7*EXP(-$B$1*D$7))*EXP(-E$7*$A895)</f>
        <v>8.0789031359553991E-7</v>
      </c>
      <c r="F895">
        <f>(F$7*EXP(-$B$1*F$7)-E$7*EXP(-$B$1*E$7))*EXP(-F$7*$A895)</f>
        <v>9.4283346331688268E-9</v>
      </c>
      <c r="G895">
        <f>(G$7*EXP(-$B$1*G$7)-F$7*EXP(-$B$1*F$7))*EXP(-G$7*$A895)</f>
        <v>1.1000406172113179E-10</v>
      </c>
      <c r="H895">
        <f>(H$7*EXP(-$B$1*H$7)-G$7*EXP(-$B$1*G$7))*EXP(-H$7*$A895)</f>
        <v>1.2831282568176893E-12</v>
      </c>
      <c r="I895">
        <f>(I$7*EXP(-$B$1*I$7)-H$7*EXP(-$B$1*H$7))*EXP(-I$7*$A895)</f>
        <v>1.4962884616065987E-14</v>
      </c>
      <c r="J895">
        <f>(J$7*EXP(-$B$1*J$7)-I$7*EXP(-$B$1*I$7))*EXP(-J$7*$A895)</f>
        <v>1.7443780105233658E-16</v>
      </c>
      <c r="K895" s="3">
        <f t="shared" si="1861"/>
        <v>-1.8780630290536924E-17</v>
      </c>
      <c r="L895" s="3">
        <v>0</v>
      </c>
      <c r="M895" s="4">
        <f t="shared" si="1862"/>
        <v>-6.0477060434517072E-4</v>
      </c>
      <c r="N895" s="3">
        <f t="shared" ref="N895:W895" si="1976">-N$7*EXP(-($B$1+$A895)*N$7)*(N$7-M$7)*($B$4+IF(N$6=1,1,0)*$B$3)</f>
        <v>-5.9884534205926359E-4</v>
      </c>
      <c r="O895" s="3">
        <f t="shared" si="1976"/>
        <v>-5.8085599079414662E-6</v>
      </c>
      <c r="P895" s="3">
        <f t="shared" si="1976"/>
        <v>-1.1476810089519162E-7</v>
      </c>
      <c r="Q895" s="3">
        <f t="shared" si="1976"/>
        <v>-1.9048167602898653E-9</v>
      </c>
      <c r="R895" s="3">
        <f t="shared" si="1976"/>
        <v>-2.9033650588129076E-11</v>
      </c>
      <c r="S895" s="3">
        <f t="shared" si="1976"/>
        <v>-4.2068380598643676E-13</v>
      </c>
      <c r="T895" s="3">
        <f t="shared" si="1976"/>
        <v>-5.8940041091992998E-15</v>
      </c>
      <c r="U895" s="3">
        <f t="shared" si="1976"/>
        <v>-8.0623623662829704E-17</v>
      </c>
      <c r="V895" s="3">
        <f t="shared" si="1976"/>
        <v>-1.0832381552002525E-18</v>
      </c>
      <c r="W895" s="3">
        <f t="shared" si="1976"/>
        <v>-1.4352666749870347E-20</v>
      </c>
      <c r="X895" s="8">
        <f t="shared" si="1864"/>
        <v>1.8131588889875528E-4</v>
      </c>
      <c r="Y895" s="8">
        <f t="shared" ref="Y895:AF895" si="1977">(-EXP(-$B$1*Y$7)+EXP(-$B$1*X$7))*EXP(-Y$7*$A895)</f>
        <v>1.7916637708575384E-4</v>
      </c>
      <c r="Z895" s="8">
        <f t="shared" si="1977"/>
        <v>2.1240292087844927E-6</v>
      </c>
      <c r="AA895" s="8">
        <f t="shared" si="1977"/>
        <v>2.5180506259890067E-8</v>
      </c>
      <c r="AB895" s="8">
        <f t="shared" si="1977"/>
        <v>2.9851656129871306E-10</v>
      </c>
      <c r="AC895" s="8">
        <f t="shared" si="1977"/>
        <v>3.5389335087179709E-12</v>
      </c>
      <c r="AD895" s="8">
        <f t="shared" si="1977"/>
        <v>4.1954289988602933E-14</v>
      </c>
      <c r="AE895" s="8">
        <f t="shared" si="1977"/>
        <v>4.9737087292308393E-16</v>
      </c>
      <c r="AF895" s="8">
        <f t="shared" si="1977"/>
        <v>5.8963644790430619E-18</v>
      </c>
      <c r="AG895" s="3">
        <f t="shared" si="1866"/>
        <v>4.6951575726342294E-18</v>
      </c>
      <c r="AH895" s="9">
        <f t="shared" si="1867"/>
        <v>-2.722024282087562E-2</v>
      </c>
      <c r="AI895" s="9">
        <f t="shared" si="1868"/>
        <v>0.10888097128350248</v>
      </c>
      <c r="AJ895" s="8">
        <f t="shared" si="1869"/>
        <v>-4.9354625231070253E-6</v>
      </c>
      <c r="AK895" s="7">
        <f t="shared" si="1870"/>
        <v>6.5302012143850262E-4</v>
      </c>
      <c r="AL895" s="7">
        <f t="shared" si="1871"/>
        <v>-6.0477060434517072E-4</v>
      </c>
      <c r="AM895" s="10">
        <f t="shared" si="1872"/>
        <v>4.3314054570224884E-5</v>
      </c>
      <c r="AN895" s="8"/>
      <c r="AO895" s="10">
        <f>Fixing!B895</f>
        <v>4.3310778983150517E-5</v>
      </c>
      <c r="AP895" s="11">
        <f t="shared" si="1873"/>
        <v>-3.2755870743670507E-9</v>
      </c>
      <c r="AR895" t="str">
        <f t="shared" si="1874"/>
        <v>8.83999999999986 -0.000604770604345171 -4.93546252310703E-06 0.000653020121438503 4.33140545702249E-05</v>
      </c>
    </row>
    <row r="896" spans="1:44" x14ac:dyDescent="0.3">
      <c r="A896" s="4">
        <f t="shared" si="1875"/>
        <v>8.8499999999998558</v>
      </c>
      <c r="B896" s="4">
        <f t="shared" si="1860"/>
        <v>5.9672951078573472E-3</v>
      </c>
      <c r="C896">
        <f>(C$7*EXP(-$B$1*C$7)-B$7*EXP(-$B$1*B$7))*EXP(-C$7*$A896)</f>
        <v>5.8979692598762085E-3</v>
      </c>
      <c r="D896">
        <f>(D$7*EXP(-$B$1*D$7)-C$7*EXP(-$B$1*C$7))*EXP(-D$7*$A896)</f>
        <v>6.8520635398371682E-5</v>
      </c>
      <c r="E896">
        <f>(E$7*EXP(-$B$1*E$7)-D$7*EXP(-$B$1*D$7))*EXP(-E$7*$A896)</f>
        <v>7.9586239381262989E-7</v>
      </c>
      <c r="F896">
        <f>(F$7*EXP(-$B$1*F$7)-E$7*EXP(-$B$1*E$7))*EXP(-F$7*$A896)</f>
        <v>9.2416410989242209E-9</v>
      </c>
      <c r="G896">
        <f>(G$7*EXP(-$B$1*G$7)-F$7*EXP(-$B$1*F$7))*EXP(-G$7*$A896)</f>
        <v>1.0728805175999648E-10</v>
      </c>
      <c r="H896">
        <f>(H$7*EXP(-$B$1*H$7)-G$7*EXP(-$B$1*G$7))*EXP(-H$7*$A896)</f>
        <v>1.2452060857986127E-12</v>
      </c>
      <c r="I896">
        <f>(I$7*EXP(-$B$1*I$7)-H$7*EXP(-$B$1*H$7))*EXP(-I$7*$A896)</f>
        <v>1.4448242428110331E-14</v>
      </c>
      <c r="J896">
        <f>(J$7*EXP(-$B$1*J$7)-I$7*EXP(-$B$1*I$7))*EXP(-J$7*$A896)</f>
        <v>1.6759799704003914E-16</v>
      </c>
      <c r="K896" s="3">
        <f t="shared" si="1861"/>
        <v>-1.7954235264991834E-17</v>
      </c>
      <c r="L896" s="3">
        <v>0</v>
      </c>
      <c r="M896" s="4">
        <f t="shared" si="1862"/>
        <v>-6.0323050020786185E-4</v>
      </c>
      <c r="N896" s="3">
        <f t="shared" ref="N896:W896" si="1978">-N$7*EXP(-($B$1+$A896)*N$7)*(N$7-M$7)*($B$4+IF(N$6=1,1,0)*$B$3)</f>
        <v>-5.9735009853729049E-4</v>
      </c>
      <c r="O896" s="3">
        <f t="shared" si="1978"/>
        <v>-5.7651586667295767E-6</v>
      </c>
      <c r="P896" s="3">
        <f t="shared" si="1978"/>
        <v>-1.1334242864893329E-7</v>
      </c>
      <c r="Q896" s="3">
        <f t="shared" si="1978"/>
        <v>-1.8717724480311381E-9</v>
      </c>
      <c r="R896" s="3">
        <f t="shared" si="1978"/>
        <v>-2.8387687782782318E-11</v>
      </c>
      <c r="S896" s="3">
        <f t="shared" si="1978"/>
        <v>-4.0927262420443348E-13</v>
      </c>
      <c r="T896" s="3">
        <f t="shared" si="1978"/>
        <v>-5.7055282971028978E-15</v>
      </c>
      <c r="U896" s="3">
        <f t="shared" si="1978"/>
        <v>-7.7656224248461796E-17</v>
      </c>
      <c r="V896" s="3">
        <f t="shared" si="1978"/>
        <v>-1.0381651198324252E-18</v>
      </c>
      <c r="W896" s="3">
        <f t="shared" si="1978"/>
        <v>-1.3686853330058782E-20</v>
      </c>
      <c r="X896" s="8">
        <f t="shared" si="1864"/>
        <v>1.8040077753276337E-4</v>
      </c>
      <c r="Y896" s="8">
        <f t="shared" ref="Y896:AF896" si="1979">(-EXP(-$B$1*Y$7)+EXP(-$B$1*X$7))*EXP(-Y$7*$A896)</f>
        <v>1.7827278105206695E-4</v>
      </c>
      <c r="Z896" s="8">
        <f t="shared" si="1979"/>
        <v>2.1028947650354642E-6</v>
      </c>
      <c r="AA896" s="8">
        <f t="shared" si="1979"/>
        <v>2.4805617361867395E-8</v>
      </c>
      <c r="AB896" s="8">
        <f t="shared" si="1979"/>
        <v>2.9260553734509338E-10</v>
      </c>
      <c r="AC896" s="8">
        <f t="shared" si="1979"/>
        <v>3.4515569290618479E-12</v>
      </c>
      <c r="AD896" s="8">
        <f t="shared" si="1979"/>
        <v>4.0714353332638709E-14</v>
      </c>
      <c r="AE896" s="8">
        <f t="shared" si="1979"/>
        <v>4.8026400878328353E-16</v>
      </c>
      <c r="AF896" s="8">
        <f t="shared" si="1979"/>
        <v>5.6651647208574686E-18</v>
      </c>
      <c r="AG896" s="3">
        <f t="shared" si="1866"/>
        <v>4.488558816247957E-18</v>
      </c>
      <c r="AH896" s="9">
        <f t="shared" si="1867"/>
        <v>-2.7152277206240479E-2</v>
      </c>
      <c r="AI896" s="9">
        <f t="shared" si="1868"/>
        <v>0.10860910882496191</v>
      </c>
      <c r="AJ896" s="8">
        <f t="shared" si="1869"/>
        <v>-4.8982919197909104E-6</v>
      </c>
      <c r="AK896" s="7">
        <f t="shared" si="1870"/>
        <v>6.4810260375994147E-4</v>
      </c>
      <c r="AL896" s="7">
        <f t="shared" si="1871"/>
        <v>-6.0323050020786185E-4</v>
      </c>
      <c r="AM896" s="10">
        <f t="shared" si="1872"/>
        <v>3.9973811632288726E-5</v>
      </c>
      <c r="AN896" s="8"/>
      <c r="AO896" s="10">
        <f>Fixing!B896</f>
        <v>3.997056090561108E-5</v>
      </c>
      <c r="AP896" s="11">
        <f t="shared" si="1873"/>
        <v>-3.2507266776464938E-9</v>
      </c>
      <c r="AR896" t="str">
        <f t="shared" si="1874"/>
        <v>8.84999999999986 -0.000603230500207862 -4.89829191979091E-06 0.000648102603759941 3.99738116322887E-05</v>
      </c>
    </row>
    <row r="897" spans="1:44" x14ac:dyDescent="0.3">
      <c r="A897" s="4">
        <f t="shared" si="1875"/>
        <v>8.8599999999998555</v>
      </c>
      <c r="B897" s="4">
        <f t="shared" si="1860"/>
        <v>5.9371850372085724E-3</v>
      </c>
      <c r="C897">
        <f>(C$7*EXP(-$B$1*C$7)-B$7*EXP(-$B$1*B$7))*EXP(-C$7*$A897)</f>
        <v>5.8685530154716564E-3</v>
      </c>
      <c r="D897">
        <f>(D$7*EXP(-$B$1*D$7)-C$7*EXP(-$B$1*C$7))*EXP(-D$7*$A897)</f>
        <v>6.7838843684545251E-5</v>
      </c>
      <c r="E897">
        <f>(E$7*EXP(-$B$1*E$7)-D$7*EXP(-$B$1*D$7))*EXP(-E$7*$A897)</f>
        <v>7.8401354642589721E-7</v>
      </c>
      <c r="F897">
        <f>(F$7*EXP(-$B$1*F$7)-E$7*EXP(-$B$1*E$7))*EXP(-F$7*$A897)</f>
        <v>9.0586443443427085E-9</v>
      </c>
      <c r="G897">
        <f>(G$7*EXP(-$B$1*G$7)-F$7*EXP(-$B$1*F$7))*EXP(-G$7*$A897)</f>
        <v>1.0463910032373313E-10</v>
      </c>
      <c r="H897">
        <f>(H$7*EXP(-$B$1*H$7)-G$7*EXP(-$B$1*G$7))*EXP(-H$7*$A897)</f>
        <v>1.2084046843106871E-12</v>
      </c>
      <c r="I897">
        <f>(I$7*EXP(-$B$1*I$7)-H$7*EXP(-$B$1*H$7))*EXP(-I$7*$A897)</f>
        <v>1.3951301143985758E-14</v>
      </c>
      <c r="J897">
        <f>(J$7*EXP(-$B$1*J$7)-I$7*EXP(-$B$1*I$7))*EXP(-J$7*$A897)</f>
        <v>1.6102638557915208E-16</v>
      </c>
      <c r="K897" s="3">
        <f t="shared" si="1861"/>
        <v>-1.7164203701571203E-17</v>
      </c>
      <c r="L897" s="3">
        <v>0</v>
      </c>
      <c r="M897" s="4">
        <f t="shared" si="1862"/>
        <v>-6.0169447210022572E-4</v>
      </c>
      <c r="N897" s="3">
        <f t="shared" ref="N897:W897" si="1980">-N$7*EXP(-($B$1+$A897)*N$7)*(N$7-M$7)*($B$4+IF(N$6=1,1,0)*$B$3)</f>
        <v>-5.9585858845537774E-4</v>
      </c>
      <c r="O897" s="3">
        <f t="shared" si="1980"/>
        <v>-5.7220817172128063E-6</v>
      </c>
      <c r="P897" s="3">
        <f t="shared" si="1980"/>
        <v>-1.1193446638774811E-7</v>
      </c>
      <c r="Q897" s="3">
        <f t="shared" si="1980"/>
        <v>-1.8393013807140879E-9</v>
      </c>
      <c r="R897" s="3">
        <f t="shared" si="1980"/>
        <v>-2.7756096850673542E-11</v>
      </c>
      <c r="S897" s="3">
        <f t="shared" si="1980"/>
        <v>-3.9817097435070741E-13</v>
      </c>
      <c r="T897" s="3">
        <f t="shared" si="1980"/>
        <v>-5.5230794797433929E-15</v>
      </c>
      <c r="U897" s="3">
        <f t="shared" si="1980"/>
        <v>-7.4798041697394609E-17</v>
      </c>
      <c r="V897" s="3">
        <f t="shared" si="1980"/>
        <v>-9.949675524838106E-19</v>
      </c>
      <c r="W897" s="3">
        <f t="shared" si="1980"/>
        <v>-1.3051926679774228E-20</v>
      </c>
      <c r="X897" s="8">
        <f t="shared" si="1864"/>
        <v>1.7949033898742085E-4</v>
      </c>
      <c r="Y897" s="8">
        <f t="shared" ref="Y897:AF897" si="1981">(-EXP(-$B$1*Y$7)+EXP(-$B$1*X$7))*EXP(-Y$7*$A897)</f>
        <v>1.773836418471914E-4</v>
      </c>
      <c r="Z897" s="8">
        <f t="shared" si="1981"/>
        <v>2.0819706125153576E-6</v>
      </c>
      <c r="AA897" s="8">
        <f t="shared" si="1981"/>
        <v>2.4436309832400626E-8</v>
      </c>
      <c r="AB897" s="8">
        <f t="shared" si="1981"/>
        <v>2.8681155950787084E-10</v>
      </c>
      <c r="AC897" s="8">
        <f t="shared" si="1981"/>
        <v>3.3663376848440853E-12</v>
      </c>
      <c r="AD897" s="8">
        <f t="shared" si="1981"/>
        <v>3.9511062342975143E-14</v>
      </c>
      <c r="AE897" s="8">
        <f t="shared" si="1981"/>
        <v>4.6374552811471168E-16</v>
      </c>
      <c r="AF897" s="8">
        <f t="shared" si="1981"/>
        <v>5.4430304348581799E-18</v>
      </c>
      <c r="AG897" s="3">
        <f t="shared" si="1866"/>
        <v>4.2910509253927999E-18</v>
      </c>
      <c r="AH897" s="9">
        <f t="shared" si="1867"/>
        <v>-2.7084481293426263E-2</v>
      </c>
      <c r="AI897" s="9">
        <f t="shared" si="1868"/>
        <v>0.10833792517370505</v>
      </c>
      <c r="AJ897" s="8">
        <f t="shared" si="1869"/>
        <v>-4.8614027286555386E-6</v>
      </c>
      <c r="AK897" s="7">
        <f t="shared" si="1870"/>
        <v>6.4322230830354354E-4</v>
      </c>
      <c r="AL897" s="7">
        <f t="shared" si="1871"/>
        <v>-6.0169447210022572E-4</v>
      </c>
      <c r="AM897" s="10">
        <f t="shared" si="1872"/>
        <v>3.6666433474662283E-5</v>
      </c>
      <c r="AN897" s="8"/>
      <c r="AO897" s="10">
        <f>Fixing!B897</f>
        <v>3.6663207417197056E-5</v>
      </c>
      <c r="AP897" s="11">
        <f t="shared" si="1873"/>
        <v>-3.226057465227129E-9</v>
      </c>
      <c r="AR897" t="str">
        <f t="shared" si="1874"/>
        <v>8.85999999999986 -0.000601694472100226 -4.86140272865554E-06 0.000643222308303544 3.66664334746623E-05</v>
      </c>
    </row>
    <row r="898" spans="1:44" x14ac:dyDescent="0.3">
      <c r="A898" s="4">
        <f t="shared" si="1875"/>
        <v>8.8699999999998553</v>
      </c>
      <c r="B898" s="4">
        <f t="shared" si="1860"/>
        <v>5.9072286447281802E-3</v>
      </c>
      <c r="C898">
        <f>(C$7*EXP(-$B$1*C$7)-B$7*EXP(-$B$1*B$7))*EXP(-C$7*$A898)</f>
        <v>5.8392834851981454E-3</v>
      </c>
      <c r="D898">
        <f>(D$7*EXP(-$B$1*D$7)-C$7*EXP(-$B$1*C$7))*EXP(-D$7*$A898)</f>
        <v>6.7163835911619851E-5</v>
      </c>
      <c r="E898">
        <f>(E$7*EXP(-$B$1*E$7)-D$7*EXP(-$B$1*D$7))*EXP(-E$7*$A898)</f>
        <v>7.7234110539469091E-7</v>
      </c>
      <c r="F898">
        <f>(F$7*EXP(-$B$1*F$7)-E$7*EXP(-$B$1*E$7))*EXP(-F$7*$A898)</f>
        <v>8.8792711682824692E-9</v>
      </c>
      <c r="G898">
        <f>(G$7*EXP(-$B$1*G$7)-F$7*EXP(-$B$1*F$7))*EXP(-G$7*$A898)</f>
        <v>1.0205555173146419E-10</v>
      </c>
      <c r="H898">
        <f>(H$7*EXP(-$B$1*H$7)-G$7*EXP(-$B$1*G$7))*EXP(-H$7*$A898)</f>
        <v>1.1726909286084E-12</v>
      </c>
      <c r="I898">
        <f>(I$7*EXP(-$B$1*I$7)-H$7*EXP(-$B$1*H$7))*EXP(-I$7*$A898)</f>
        <v>1.3471451948473029E-14</v>
      </c>
      <c r="J898">
        <f>(J$7*EXP(-$B$1*J$7)-I$7*EXP(-$B$1*I$7))*EXP(-J$7*$A898)</f>
        <v>1.5471245068931941E-16</v>
      </c>
      <c r="K898" s="3">
        <f t="shared" si="1861"/>
        <v>-1.6408935516372546E-17</v>
      </c>
      <c r="L898" s="3">
        <v>0</v>
      </c>
      <c r="M898" s="4">
        <f t="shared" si="1862"/>
        <v>-6.0016250804696019E-4</v>
      </c>
      <c r="N898" s="3">
        <f t="shared" ref="N898:W898" si="1982">-N$7*EXP(-($B$1+$A898)*N$7)*(N$7-M$7)*($B$4+IF(N$6=1,1,0)*$B$3)</f>
        <v>-5.9437080249158251E-4</v>
      </c>
      <c r="O898" s="3">
        <f t="shared" si="1982"/>
        <v>-5.6793266363013858E-6</v>
      </c>
      <c r="P898" s="3">
        <f t="shared" si="1982"/>
        <v>-1.1054399411466867E-7</v>
      </c>
      <c r="Q898" s="3">
        <f t="shared" si="1982"/>
        <v>-1.807393613820554E-9</v>
      </c>
      <c r="R898" s="3">
        <f t="shared" si="1982"/>
        <v>-2.7138558035404203E-11</v>
      </c>
      <c r="S898" s="3">
        <f t="shared" si="1982"/>
        <v>-3.8737046027344392E-13</v>
      </c>
      <c r="T898" s="3">
        <f t="shared" si="1982"/>
        <v>-5.3464649285942211E-15</v>
      </c>
      <c r="U898" s="3">
        <f t="shared" si="1982"/>
        <v>-7.2045056219380177E-17</v>
      </c>
      <c r="V898" s="3">
        <f t="shared" si="1982"/>
        <v>-9.5356741580319266E-19</v>
      </c>
      <c r="W898" s="3">
        <f t="shared" si="1982"/>
        <v>-1.2446453976391855E-20</v>
      </c>
      <c r="X898" s="8">
        <f t="shared" si="1864"/>
        <v>1.7858454885630106E-4</v>
      </c>
      <c r="Y898" s="8">
        <f t="shared" ref="Y898:AF898" si="1983">(-EXP(-$B$1*Y$7)+EXP(-$B$1*X$7))*EXP(-Y$7*$A898)</f>
        <v>1.7649893724260075E-4</v>
      </c>
      <c r="Z898" s="8">
        <f t="shared" si="1983"/>
        <v>2.0612546587914838E-6</v>
      </c>
      <c r="AA898" s="8">
        <f t="shared" si="1983"/>
        <v>2.4072500575737558E-8</v>
      </c>
      <c r="AB898" s="8">
        <f t="shared" si="1983"/>
        <v>2.8113231011865667E-10</v>
      </c>
      <c r="AC898" s="8">
        <f t="shared" si="1983"/>
        <v>3.2832225112629506E-12</v>
      </c>
      <c r="AD898" s="8">
        <f t="shared" si="1983"/>
        <v>3.8343333976496845E-14</v>
      </c>
      <c r="AE898" s="8">
        <f t="shared" si="1983"/>
        <v>4.4779519371279108E-16</v>
      </c>
      <c r="AF898" s="8">
        <f t="shared" si="1983"/>
        <v>5.2296061587964211E-18</v>
      </c>
      <c r="AG898" s="3">
        <f t="shared" si="1866"/>
        <v>4.102233879093131E-18</v>
      </c>
      <c r="AH898" s="9">
        <f t="shared" si="1867"/>
        <v>-2.70168546587083E-2</v>
      </c>
      <c r="AI898" s="9">
        <f t="shared" si="1868"/>
        <v>0.1080674186348332</v>
      </c>
      <c r="AJ898" s="8">
        <f t="shared" si="1869"/>
        <v>-4.8247928007416774E-6</v>
      </c>
      <c r="AK898" s="7">
        <f t="shared" si="1870"/>
        <v>6.383789509215186E-4</v>
      </c>
      <c r="AL898" s="7">
        <f t="shared" si="1871"/>
        <v>-6.0016250804696019E-4</v>
      </c>
      <c r="AM898" s="10">
        <f t="shared" si="1872"/>
        <v>3.3391650073816737E-5</v>
      </c>
      <c r="AN898" s="8"/>
      <c r="AO898" s="10">
        <f>Fixing!B898</f>
        <v>3.3388448496810179E-5</v>
      </c>
      <c r="AP898" s="11">
        <f t="shared" si="1873"/>
        <v>-3.2015770065580785E-9</v>
      </c>
      <c r="AR898" t="str">
        <f t="shared" si="1874"/>
        <v>8.86999999999986 -0.00060016250804696 -4.82479280074168E-06 0.000638378950921519 3.33916500738167E-05</v>
      </c>
    </row>
    <row r="899" spans="1:44" x14ac:dyDescent="0.3">
      <c r="A899" s="4">
        <f t="shared" si="1875"/>
        <v>8.8799999999998551</v>
      </c>
      <c r="B899" s="4">
        <f t="shared" si="1860"/>
        <v>5.8774251284753019E-3</v>
      </c>
      <c r="C899">
        <f>(C$7*EXP(-$B$1*C$7)-B$7*EXP(-$B$1*B$7))*EXP(-C$7*$A899)</f>
        <v>5.8101599373158929E-3</v>
      </c>
      <c r="D899">
        <f>(D$7*EXP(-$B$1*D$7)-C$7*EXP(-$B$1*C$7))*EXP(-D$7*$A899)</f>
        <v>6.6495544578255652E-5</v>
      </c>
      <c r="E899">
        <f>(E$7*EXP(-$B$1*E$7)-D$7*EXP(-$B$1*D$7))*EXP(-E$7*$A899)</f>
        <v>7.60842444370537E-7</v>
      </c>
      <c r="F899">
        <f>(F$7*EXP(-$B$1*F$7)-E$7*EXP(-$B$1*E$7))*EXP(-F$7*$A899)</f>
        <v>8.7034498190814021E-9</v>
      </c>
      <c r="G899">
        <f>(G$7*EXP(-$B$1*G$7)-F$7*EXP(-$B$1*F$7))*EXP(-G$7*$A899)</f>
        <v>9.9535791181217429E-11</v>
      </c>
      <c r="H899">
        <f>(H$7*EXP(-$B$1*H$7)-G$7*EXP(-$B$1*G$7))*EXP(-H$7*$A899)</f>
        <v>1.1380326739008727E-12</v>
      </c>
      <c r="I899">
        <f>(I$7*EXP(-$B$1*I$7)-H$7*EXP(-$B$1*H$7))*EXP(-I$7*$A899)</f>
        <v>1.3008106966299101E-14</v>
      </c>
      <c r="J899">
        <f>(J$7*EXP(-$B$1*J$7)-I$7*EXP(-$B$1*I$7))*EXP(-J$7*$A899)</f>
        <v>1.4864608872767277E-16</v>
      </c>
      <c r="K899" s="3">
        <f t="shared" si="1861"/>
        <v>-1.5686901033213833E-17</v>
      </c>
      <c r="L899" s="3">
        <v>0</v>
      </c>
      <c r="M899" s="4">
        <f t="shared" si="1862"/>
        <v>-5.9863459611705667E-4</v>
      </c>
      <c r="N899" s="3">
        <f t="shared" ref="N899:W899" si="1984">-N$7*EXP(-($B$1+$A899)*N$7)*(N$7-M$7)*($B$4+IF(N$6=1,1,0)*$B$3)</f>
        <v>-5.928867313472377E-4</v>
      </c>
      <c r="O899" s="3">
        <f t="shared" si="1984"/>
        <v>-5.6368910190107344E-6</v>
      </c>
      <c r="P899" s="3">
        <f t="shared" si="1984"/>
        <v>-1.0917079456557314E-7</v>
      </c>
      <c r="Q899" s="3">
        <f t="shared" si="1984"/>
        <v>-1.7760393753475433E-9</v>
      </c>
      <c r="R899" s="3">
        <f t="shared" si="1984"/>
        <v>-2.6534758694759599E-11</v>
      </c>
      <c r="S899" s="3">
        <f t="shared" si="1984"/>
        <v>-3.7686291356911225E-13</v>
      </c>
      <c r="T899" s="3">
        <f t="shared" si="1984"/>
        <v>-5.1754980781149428E-15</v>
      </c>
      <c r="U899" s="3">
        <f t="shared" si="1984"/>
        <v>-6.939339597488965E-17</v>
      </c>
      <c r="V899" s="3">
        <f t="shared" si="1984"/>
        <v>-9.1388991953723102E-19</v>
      </c>
      <c r="W899" s="3">
        <f t="shared" si="1984"/>
        <v>-1.1869068865250502E-20</v>
      </c>
      <c r="X899" s="8">
        <f t="shared" si="1864"/>
        <v>1.7768338286594664E-4</v>
      </c>
      <c r="Y899" s="8">
        <f t="shared" ref="Y899:AF899" si="1985">(-EXP(-$B$1*Y$7)+EXP(-$B$1*X$7))*EXP(-Y$7*$A899)</f>
        <v>1.7561864512063383E-4</v>
      </c>
      <c r="Z899" s="8">
        <f t="shared" si="1985"/>
        <v>2.0407448322512073E-6</v>
      </c>
      <c r="AA899" s="8">
        <f t="shared" si="1985"/>
        <v>2.3714107733260654E-8</v>
      </c>
      <c r="AB899" s="8">
        <f t="shared" si="1985"/>
        <v>2.7556551740197062E-10</v>
      </c>
      <c r="AC899" s="8">
        <f t="shared" si="1985"/>
        <v>3.2021594586293144E-12</v>
      </c>
      <c r="AD899" s="8">
        <f t="shared" si="1985"/>
        <v>3.7210117198850072E-14</v>
      </c>
      <c r="AE899" s="8">
        <f t="shared" si="1985"/>
        <v>4.3239346442317714E-16</v>
      </c>
      <c r="AF899" s="8">
        <f t="shared" si="1985"/>
        <v>5.0245503682975531E-18</v>
      </c>
      <c r="AG899" s="3">
        <f t="shared" si="1866"/>
        <v>3.9217252583034568E-18</v>
      </c>
      <c r="AH899" s="9">
        <f t="shared" si="1867"/>
        <v>-2.6949396879419898E-2</v>
      </c>
      <c r="AI899" s="9">
        <f t="shared" si="1868"/>
        <v>0.10779758751767959</v>
      </c>
      <c r="AJ899" s="8">
        <f t="shared" si="1869"/>
        <v>-4.7884600037323132E-6</v>
      </c>
      <c r="AK899" s="7">
        <f t="shared" si="1870"/>
        <v>6.3357224966542559E-4</v>
      </c>
      <c r="AL899" s="7">
        <f t="shared" si="1871"/>
        <v>-5.9863459611705667E-4</v>
      </c>
      <c r="AM899" s="10">
        <f t="shared" si="1872"/>
        <v>3.0149193544636629E-5</v>
      </c>
      <c r="AN899" s="8"/>
      <c r="AO899" s="10">
        <f>Fixing!B899</f>
        <v>3.0146016261055876E-5</v>
      </c>
      <c r="AP899" s="11">
        <f t="shared" si="1873"/>
        <v>-3.1772835807529964E-9</v>
      </c>
      <c r="AR899" t="str">
        <f t="shared" si="1874"/>
        <v>8.87999999999986 -0.000598634596117057 -4.78846000373231E-06 0.000633572249665426 3.01491935446366E-05</v>
      </c>
    </row>
    <row r="900" spans="1:44" x14ac:dyDescent="0.3">
      <c r="A900" s="4">
        <f t="shared" si="1875"/>
        <v>8.8899999999998549</v>
      </c>
      <c r="B900" s="4">
        <f t="shared" si="1860"/>
        <v>5.8477736908708533E-3</v>
      </c>
      <c r="C900">
        <f>(C$7*EXP(-$B$1*C$7)-B$7*EXP(-$B$1*B$7))*EXP(-C$7*$A900)</f>
        <v>5.7811816437346869E-3</v>
      </c>
      <c r="D900">
        <f>(D$7*EXP(-$B$1*D$7)-C$7*EXP(-$B$1*C$7))*EXP(-D$7*$A900)</f>
        <v>6.5833902854762406E-5</v>
      </c>
      <c r="E900">
        <f>(E$7*EXP(-$B$1*E$7)-D$7*EXP(-$B$1*D$7))*EXP(-E$7*$A900)</f>
        <v>7.495149761061959E-7</v>
      </c>
      <c r="F900">
        <f>(F$7*EXP(-$B$1*F$7)-E$7*EXP(-$B$1*E$7))*EXP(-F$7*$A900)</f>
        <v>8.5311099658555153E-9</v>
      </c>
      <c r="G900">
        <f>(G$7*EXP(-$B$1*G$7)-F$7*EXP(-$B$1*F$7))*EXP(-G$7*$A900)</f>
        <v>9.7078243740623454E-11</v>
      </c>
      <c r="H900">
        <f>(H$7*EXP(-$B$1*H$7)-G$7*EXP(-$B$1*G$7))*EXP(-H$7*$A900)</f>
        <v>1.1043987254193706E-12</v>
      </c>
      <c r="I900">
        <f>(I$7*EXP(-$B$1*I$7)-H$7*EXP(-$B$1*H$7))*EXP(-I$7*$A900)</f>
        <v>1.2560698541916237E-14</v>
      </c>
      <c r="J900">
        <f>(J$7*EXP(-$B$1*J$7)-I$7*EXP(-$B$1*I$7))*EXP(-J$7*$A900)</f>
        <v>1.4281759222084733E-16</v>
      </c>
      <c r="K900" s="3">
        <f t="shared" si="1861"/>
        <v>-1.4996637885517448E-17</v>
      </c>
      <c r="L900" s="3">
        <v>0</v>
      </c>
      <c r="M900" s="4">
        <f t="shared" si="1862"/>
        <v>-5.9711072442356918E-4</v>
      </c>
      <c r="N900" s="3">
        <f t="shared" ref="N900:W900" si="1986">-N$7*EXP(-($B$1+$A900)*N$7)*(N$7-M$7)*($B$4+IF(N$6=1,1,0)*$B$3)</f>
        <v>-5.9140636574689376E-4</v>
      </c>
      <c r="O900" s="3">
        <f t="shared" si="1986"/>
        <v>-5.5947724783261929E-6</v>
      </c>
      <c r="P900" s="3">
        <f t="shared" si="1986"/>
        <v>-1.0781465317523816E-7</v>
      </c>
      <c r="Q900" s="3">
        <f t="shared" si="1986"/>
        <v>-1.7452290628144631E-9</v>
      </c>
      <c r="R900" s="3">
        <f t="shared" si="1986"/>
        <v>-2.5944393142427809E-11</v>
      </c>
      <c r="S900" s="3">
        <f t="shared" si="1986"/>
        <v>-3.666403874047198E-13</v>
      </c>
      <c r="T900" s="3">
        <f t="shared" si="1986"/>
        <v>-5.0099983286740479E-15</v>
      </c>
      <c r="U900" s="3">
        <f t="shared" si="1986"/>
        <v>-6.6839331629704159E-17</v>
      </c>
      <c r="V900" s="3">
        <f t="shared" si="1986"/>
        <v>-8.7586338542019029E-19</v>
      </c>
      <c r="W900" s="3">
        <f t="shared" si="1986"/>
        <v>-1.1318468376235262E-20</v>
      </c>
      <c r="X900" s="8">
        <f t="shared" si="1864"/>
        <v>1.767868168750905E-4</v>
      </c>
      <c r="Y900" s="8">
        <f t="shared" ref="Y900:AF900" si="1987">(-EXP(-$B$1*Y$7)+EXP(-$B$1*X$7))*EXP(-Y$7*$A900)</f>
        <v>1.7474274347394176E-4</v>
      </c>
      <c r="Z900" s="8">
        <f t="shared" si="1987"/>
        <v>2.0204390818947818E-6</v>
      </c>
      <c r="AA900" s="8">
        <f t="shared" si="1987"/>
        <v>2.3361050665068419E-8</v>
      </c>
      <c r="AB900" s="8">
        <f t="shared" si="1987"/>
        <v>2.7010895456650133E-10</v>
      </c>
      <c r="AC900" s="8">
        <f t="shared" si="1987"/>
        <v>3.1230978598964432E-12</v>
      </c>
      <c r="AD900" s="8">
        <f t="shared" si="1987"/>
        <v>3.611039203844067E-14</v>
      </c>
      <c r="AE900" s="8">
        <f t="shared" si="1987"/>
        <v>4.1752147120139469E-16</v>
      </c>
      <c r="AF900" s="8">
        <f t="shared" si="1987"/>
        <v>4.8275349303492094E-18</v>
      </c>
      <c r="AG900" s="3">
        <f t="shared" si="1866"/>
        <v>3.7491594713793612E-18</v>
      </c>
      <c r="AH900" s="9">
        <f t="shared" si="1867"/>
        <v>-2.6882107533949717E-2</v>
      </c>
      <c r="AI900" s="9">
        <f t="shared" si="1868"/>
        <v>0.10752843013579887</v>
      </c>
      <c r="AJ900" s="8">
        <f t="shared" si="1869"/>
        <v>-4.7524022218208596E-6</v>
      </c>
      <c r="AK900" s="7">
        <f t="shared" si="1870"/>
        <v>6.2880192476876917E-4</v>
      </c>
      <c r="AL900" s="7">
        <f t="shared" si="1871"/>
        <v>-5.9711072442356918E-4</v>
      </c>
      <c r="AM900" s="10">
        <f t="shared" si="1872"/>
        <v>2.6938798123379132E-5</v>
      </c>
      <c r="AN900" s="8"/>
      <c r="AO900" s="10">
        <f>Fixing!B900</f>
        <v>2.6935644946437621E-5</v>
      </c>
      <c r="AP900" s="11">
        <f t="shared" si="1873"/>
        <v>-3.1531769415116425E-9</v>
      </c>
      <c r="AR900" t="str">
        <f t="shared" si="1874"/>
        <v>8.88999999999985 -0.000597110724423569 -4.75240222182086E-06 0.000628801924768769 2.69387981233791E-05</v>
      </c>
    </row>
    <row r="901" spans="1:44" x14ac:dyDescent="0.3">
      <c r="A901" s="4">
        <f t="shared" si="1875"/>
        <v>8.8999999999998547</v>
      </c>
      <c r="B901" s="4">
        <f t="shared" si="1860"/>
        <v>5.8182735386720216E-3</v>
      </c>
      <c r="C901">
        <f>(C$7*EXP(-$B$1*C$7)-B$7*EXP(-$B$1*B$7))*EXP(-C$7*$A901)</f>
        <v>5.7523478799956784E-3</v>
      </c>
      <c r="D901">
        <f>(D$7*EXP(-$B$1*D$7)-C$7*EXP(-$B$1*C$7))*EXP(-D$7*$A901)</f>
        <v>6.5178844576416418E-5</v>
      </c>
      <c r="E901">
        <f>(E$7*EXP(-$B$1*E$7)-D$7*EXP(-$B$1*D$7))*EXP(-E$7*$A901)</f>
        <v>7.3835615187351878E-7</v>
      </c>
      <c r="F901">
        <f>(F$7*EXP(-$B$1*F$7)-E$7*EXP(-$B$1*E$7))*EXP(-F$7*$A901)</f>
        <v>8.362182670365617E-9</v>
      </c>
      <c r="G901">
        <f>(G$7*EXP(-$B$1*G$7)-F$7*EXP(-$B$1*F$7))*EXP(-G$7*$A901)</f>
        <v>9.4681373362532635E-11</v>
      </c>
      <c r="H901">
        <f>(H$7*EXP(-$B$1*H$7)-G$7*EXP(-$B$1*G$7))*EXP(-H$7*$A901)</f>
        <v>1.0717588103398962E-12</v>
      </c>
      <c r="I901">
        <f>(I$7*EXP(-$B$1*I$7)-H$7*EXP(-$B$1*H$7))*EXP(-I$7*$A901)</f>
        <v>1.2128678544052835E-14</v>
      </c>
      <c r="J901">
        <f>(J$7*EXP(-$B$1*J$7)-I$7*EXP(-$B$1*I$7))*EXP(-J$7*$A901)</f>
        <v>1.3721763433095321E-16</v>
      </c>
      <c r="K901" s="3">
        <f t="shared" si="1861"/>
        <v>-1.4336748054517622E-17</v>
      </c>
      <c r="L901" s="3">
        <v>0</v>
      </c>
      <c r="M901" s="4">
        <f t="shared" si="1862"/>
        <v>-5.9559088112338628E-4</v>
      </c>
      <c r="N901" s="3">
        <f t="shared" ref="N901:W901" si="1988">-N$7*EXP(-($B$1+$A901)*N$7)*(N$7-M$7)*($B$4+IF(N$6=1,1,0)*$B$3)</f>
        <v>-5.899296964382609E-4</v>
      </c>
      <c r="O901" s="3">
        <f t="shared" si="1988"/>
        <v>-5.5529686450687508E-6</v>
      </c>
      <c r="P901" s="3">
        <f t="shared" si="1988"/>
        <v>-1.0647535804381244E-7</v>
      </c>
      <c r="Q901" s="3">
        <f t="shared" si="1988"/>
        <v>-1.7149532403222926E-9</v>
      </c>
      <c r="R901" s="3">
        <f t="shared" si="1988"/>
        <v>-2.5367162493239171E-11</v>
      </c>
      <c r="S901" s="3">
        <f t="shared" si="1988"/>
        <v>-3.5669515050764223E-13</v>
      </c>
      <c r="T901" s="3">
        <f t="shared" si="1988"/>
        <v>-4.8497908557738064E-15</v>
      </c>
      <c r="U901" s="3">
        <f t="shared" si="1988"/>
        <v>-6.4379271109922172E-17</v>
      </c>
      <c r="V901" s="3">
        <f t="shared" si="1988"/>
        <v>-8.3941911768560556E-19</v>
      </c>
      <c r="W901" s="3">
        <f t="shared" si="1988"/>
        <v>-1.0793409983398384E-20</v>
      </c>
      <c r="X901" s="8">
        <f t="shared" si="1864"/>
        <v>1.7589482687388155E-4</v>
      </c>
      <c r="Y901" s="8">
        <f t="shared" ref="Y901:AF901" si="1989">(-EXP(-$B$1*Y$7)+EXP(-$B$1*X$7))*EXP(-Y$7*$A901)</f>
        <v>1.738712104049377E-4</v>
      </c>
      <c r="Z901" s="8">
        <f t="shared" si="1989"/>
        <v>2.0003353771302508E-6</v>
      </c>
      <c r="AA901" s="8">
        <f t="shared" si="1989"/>
        <v>2.3013249931830996E-8</v>
      </c>
      <c r="AB901" s="8">
        <f t="shared" si="1989"/>
        <v>2.6476043891435938E-10</v>
      </c>
      <c r="AC901" s="8">
        <f t="shared" si="1989"/>
        <v>3.0459882989914785E-12</v>
      </c>
      <c r="AD901" s="8">
        <f t="shared" si="1989"/>
        <v>3.504316866839044E-14</v>
      </c>
      <c r="AE901" s="8">
        <f t="shared" si="1989"/>
        <v>4.031609939958942E-16</v>
      </c>
      <c r="AF901" s="8">
        <f t="shared" si="1989"/>
        <v>4.6382445782184703E-18</v>
      </c>
      <c r="AG901" s="3">
        <f t="shared" si="1866"/>
        <v>3.5841870136294048E-18</v>
      </c>
      <c r="AH901" s="9">
        <f t="shared" si="1867"/>
        <v>-2.6814986201739131E-2</v>
      </c>
      <c r="AI901" s="9">
        <f t="shared" si="1868"/>
        <v>0.10725994480695653</v>
      </c>
      <c r="AJ901" s="8">
        <f t="shared" si="1869"/>
        <v>-4.716617355580427E-6</v>
      </c>
      <c r="AK901" s="7">
        <f t="shared" si="1870"/>
        <v>6.240676986297367E-4</v>
      </c>
      <c r="AL901" s="7">
        <f t="shared" si="1871"/>
        <v>-5.9559088112338628E-4</v>
      </c>
      <c r="AM901" s="10">
        <f t="shared" si="1872"/>
        <v>2.3760200150770038E-5</v>
      </c>
      <c r="AN901" s="8"/>
      <c r="AO901" s="10">
        <f>Fixing!B901</f>
        <v>2.3757070895460668E-5</v>
      </c>
      <c r="AP901" s="11">
        <f t="shared" si="1873"/>
        <v>-3.1292553093702604E-9</v>
      </c>
      <c r="AR901" t="str">
        <f t="shared" si="1874"/>
        <v>8.89999999999985 -0.000595590881123386 -4.71661735558043E-06 0.000624067698629737 0.00002376020015077</v>
      </c>
    </row>
    <row r="902" spans="1:44" x14ac:dyDescent="0.3">
      <c r="A902" s="4">
        <f t="shared" si="1875"/>
        <v>8.9099999999998545</v>
      </c>
      <c r="B902" s="4">
        <f t="shared" si="1860"/>
        <v>5.7889238829469591E-3</v>
      </c>
      <c r="C902">
        <f>(C$7*EXP(-$B$1*C$7)-B$7*EXP(-$B$1*B$7))*EXP(-C$7*$A902)</f>
        <v>5.7236579252532708E-3</v>
      </c>
      <c r="D902">
        <f>(D$7*EXP(-$B$1*D$7)-C$7*EXP(-$B$1*C$7))*EXP(-D$7*$A902)</f>
        <v>6.4530304236843963E-5</v>
      </c>
      <c r="E902">
        <f>(E$7*EXP(-$B$1*E$7)-D$7*EXP(-$B$1*D$7))*EXP(-E$7*$A902)</f>
        <v>7.2736346088997522E-7</v>
      </c>
      <c r="F902">
        <f>(F$7*EXP(-$B$1*F$7)-E$7*EXP(-$B$1*E$7))*EXP(-F$7*$A902)</f>
        <v>8.1966003594411216E-9</v>
      </c>
      <c r="G902">
        <f>(G$7*EXP(-$B$1*G$7)-F$7*EXP(-$B$1*F$7))*EXP(-G$7*$A902)</f>
        <v>9.234368192493356E-11</v>
      </c>
      <c r="H902">
        <f>(H$7*EXP(-$B$1*H$7)-G$7*EXP(-$B$1*G$7))*EXP(-H$7*$A902)</f>
        <v>1.0400835505356138E-12</v>
      </c>
      <c r="I902">
        <f>(I$7*EXP(-$B$1*I$7)-H$7*EXP(-$B$1*H$7))*EXP(-I$7*$A902)</f>
        <v>1.1711517694184353E-14</v>
      </c>
      <c r="J902">
        <f>(J$7*EXP(-$B$1*J$7)-I$7*EXP(-$B$1*I$7))*EXP(-J$7*$A902)</f>
        <v>1.3183725393064522E-16</v>
      </c>
      <c r="K902" s="3">
        <f t="shared" si="1861"/>
        <v>-1.370589503779442E-17</v>
      </c>
      <c r="L902" s="3">
        <v>0</v>
      </c>
      <c r="M902" s="4">
        <f t="shared" si="1862"/>
        <v>-5.940750544170039E-4</v>
      </c>
      <c r="N902" s="3">
        <f t="shared" ref="N902:W902" si="1990">-N$7*EXP(-($B$1+$A902)*N$7)*(N$7-M$7)*($B$4+IF(N$6=1,1,0)*$B$3)</f>
        <v>-5.8845671419215106E-4</v>
      </c>
      <c r="O902" s="3">
        <f t="shared" si="1990"/>
        <v>-5.5114771677617566E-6</v>
      </c>
      <c r="P902" s="3">
        <f t="shared" si="1990"/>
        <v>-1.0515269990370669E-7</v>
      </c>
      <c r="Q902" s="3">
        <f t="shared" si="1990"/>
        <v>-1.6852026356637653E-9</v>
      </c>
      <c r="R902" s="3">
        <f t="shared" si="1990"/>
        <v>-2.4802774511848981E-11</v>
      </c>
      <c r="S902" s="3">
        <f t="shared" si="1990"/>
        <v>-3.4701968131847907E-13</v>
      </c>
      <c r="T902" s="3">
        <f t="shared" si="1990"/>
        <v>-4.6947064253756311E-15</v>
      </c>
      <c r="U902" s="3">
        <f t="shared" si="1990"/>
        <v>-6.200975455001232E-17</v>
      </c>
      <c r="V902" s="3">
        <f t="shared" si="1990"/>
        <v>-8.0449127896589245E-19</v>
      </c>
      <c r="W902" s="3">
        <f t="shared" si="1990"/>
        <v>-1.0292708800982951E-20</v>
      </c>
      <c r="X902" s="8">
        <f t="shared" si="1864"/>
        <v>1.7500738898311506E-4</v>
      </c>
      <c r="Y902" s="8">
        <f t="shared" ref="Y902:AF902" si="1991">(-EXP(-$B$1*Y$7)+EXP(-$B$1*X$7))*EXP(-Y$7*$A902)</f>
        <v>1.7300402412524958E-4</v>
      </c>
      <c r="Z902" s="8">
        <f t="shared" si="1991"/>
        <v>1.9804317075703848E-6</v>
      </c>
      <c r="AA902" s="8">
        <f t="shared" si="1991"/>
        <v>2.2670627276916069E-8</v>
      </c>
      <c r="AB902" s="8">
        <f t="shared" si="1991"/>
        <v>2.5951783096796939E-10</v>
      </c>
      <c r="AC902" s="8">
        <f t="shared" si="1991"/>
        <v>2.9707825799287139E-12</v>
      </c>
      <c r="AD902" s="8">
        <f t="shared" si="1991"/>
        <v>3.4007486515626489E-14</v>
      </c>
      <c r="AE902" s="8">
        <f t="shared" si="1991"/>
        <v>3.8929443942621965E-16</v>
      </c>
      <c r="AF902" s="8">
        <f t="shared" si="1991"/>
        <v>4.4563764069578317E-18</v>
      </c>
      <c r="AG902" s="3">
        <f t="shared" si="1866"/>
        <v>3.4264737594486038E-18</v>
      </c>
      <c r="AH902" s="9">
        <f t="shared" si="1867"/>
        <v>-2.6748032463279593E-2</v>
      </c>
      <c r="AI902" s="9">
        <f t="shared" si="1868"/>
        <v>0.10699212985311837</v>
      </c>
      <c r="AJ902" s="8">
        <f t="shared" si="1869"/>
        <v>-4.681103321834161E-6</v>
      </c>
      <c r="AK902" s="7">
        <f t="shared" si="1870"/>
        <v>6.1936929579407927E-4</v>
      </c>
      <c r="AL902" s="7">
        <f t="shared" si="1871"/>
        <v>-5.940750544170039E-4</v>
      </c>
      <c r="AM902" s="10">
        <f t="shared" si="1872"/>
        <v>2.061313805524123E-5</v>
      </c>
      <c r="AN902" s="8"/>
      <c r="AO902" s="10">
        <f>Fixing!B902</f>
        <v>2.0610032538635209E-5</v>
      </c>
      <c r="AP902" s="11">
        <f t="shared" si="1873"/>
        <v>-3.1055166060217057E-9</v>
      </c>
      <c r="AR902" t="str">
        <f t="shared" si="1874"/>
        <v>8.90999999999985 -0.000594075054417004 -4.68110332183416E-06 0.000619369295794079 2.06131380552412E-05</v>
      </c>
    </row>
    <row r="903" spans="1:44" x14ac:dyDescent="0.3">
      <c r="A903" s="4">
        <f t="shared" si="1875"/>
        <v>8.9199999999998543</v>
      </c>
      <c r="B903" s="4">
        <f t="shared" si="1860"/>
        <v>5.7597239390495989E-3</v>
      </c>
      <c r="C903">
        <f>(C$7*EXP(-$B$1*C$7)-B$7*EXP(-$B$1*B$7))*EXP(-C$7*$A903)</f>
        <v>5.6951110622571015E-3</v>
      </c>
      <c r="D903">
        <f>(D$7*EXP(-$B$1*D$7)-C$7*EXP(-$B$1*C$7))*EXP(-D$7*$A903)</f>
        <v>6.3888216981470601E-5</v>
      </c>
      <c r="E903">
        <f>(E$7*EXP(-$B$1*E$7)-D$7*EXP(-$B$1*D$7))*EXP(-E$7*$A903)</f>
        <v>7.1653442975371945E-7</v>
      </c>
      <c r="F903">
        <f>(F$7*EXP(-$B$1*F$7)-E$7*EXP(-$B$1*E$7))*EXP(-F$7*$A903)</f>
        <v>8.0342967979498639E-9</v>
      </c>
      <c r="G903">
        <f>(G$7*EXP(-$B$1*G$7)-F$7*EXP(-$B$1*F$7))*EXP(-G$7*$A903)</f>
        <v>9.0063708294579416E-11</v>
      </c>
      <c r="H903">
        <f>(H$7*EXP(-$B$1*H$7)-G$7*EXP(-$B$1*G$7))*EXP(-H$7*$A903)</f>
        <v>1.0093444361345592E-12</v>
      </c>
      <c r="I903">
        <f>(I$7*EXP(-$B$1*I$7)-H$7*EXP(-$B$1*H$7))*EXP(-I$7*$A903)</f>
        <v>1.1308704918100735E-14</v>
      </c>
      <c r="J903">
        <f>(J$7*EXP(-$B$1*J$7)-I$7*EXP(-$B$1*I$7))*EXP(-J$7*$A903)</f>
        <v>1.2666784126340715E-16</v>
      </c>
      <c r="K903" s="3">
        <f t="shared" si="1861"/>
        <v>-1.3102801142400325E-17</v>
      </c>
      <c r="L903" s="3">
        <v>0</v>
      </c>
      <c r="M903" s="4">
        <f t="shared" si="1862"/>
        <v>-5.925632325482987E-4</v>
      </c>
      <c r="N903" s="3">
        <f t="shared" ref="N903:W903" si="1992">-N$7*EXP(-($B$1+$A903)*N$7)*(N$7-M$7)*($B$4+IF(N$6=1,1,0)*$B$3)</f>
        <v>-5.8698740980242048E-4</v>
      </c>
      <c r="O903" s="3">
        <f t="shared" si="1992"/>
        <v>-5.47029571249867E-6</v>
      </c>
      <c r="P903" s="3">
        <f t="shared" si="1992"/>
        <v>-1.0384647208689593E-7</v>
      </c>
      <c r="Q903" s="3">
        <f t="shared" si="1992"/>
        <v>-1.6559681374836723E-9</v>
      </c>
      <c r="R903" s="3">
        <f t="shared" si="1992"/>
        <v>-2.4250943464787754E-11</v>
      </c>
      <c r="S903" s="3">
        <f t="shared" si="1992"/>
        <v>-3.3760666230251609E-13</v>
      </c>
      <c r="T903" s="3">
        <f t="shared" si="1992"/>
        <v>-4.5445812151308972E-15</v>
      </c>
      <c r="U903" s="3">
        <f t="shared" si="1992"/>
        <v>-5.9727449426810106E-17</v>
      </c>
      <c r="V903" s="3">
        <f t="shared" si="1992"/>
        <v>-7.7101677135566609E-19</v>
      </c>
      <c r="W903" s="3">
        <f t="shared" si="1992"/>
        <v>-9.8152349095217035E-21</v>
      </c>
      <c r="X903" s="8">
        <f t="shared" si="1864"/>
        <v>1.7412447945346887E-4</v>
      </c>
      <c r="Y903" s="8">
        <f t="shared" ref="Y903:AF903" si="1993">(-EXP(-$B$1*Y$7)+EXP(-$B$1*X$7))*EXP(-Y$7*$A903)</f>
        <v>1.7214116295517524E-4</v>
      </c>
      <c r="Z903" s="8">
        <f t="shared" si="1993"/>
        <v>1.9607260828316408E-6</v>
      </c>
      <c r="AA903" s="8">
        <f t="shared" si="1993"/>
        <v>2.2333105608780876E-8</v>
      </c>
      <c r="AB903" s="8">
        <f t="shared" si="1993"/>
        <v>2.5437903361425048E-10</v>
      </c>
      <c r="AC903" s="8">
        <f t="shared" si="1993"/>
        <v>2.8974336966855812E-12</v>
      </c>
      <c r="AD903" s="8">
        <f t="shared" si="1993"/>
        <v>3.3002413396300803E-14</v>
      </c>
      <c r="AE903" s="8">
        <f t="shared" si="1993"/>
        <v>3.7590481922891077E-16</v>
      </c>
      <c r="AF903" s="8">
        <f t="shared" si="1993"/>
        <v>4.2816393886926642E-18</v>
      </c>
      <c r="AG903" s="3">
        <f t="shared" si="1866"/>
        <v>3.2757002856000771E-18</v>
      </c>
      <c r="AH903" s="9">
        <f t="shared" si="1867"/>
        <v>-2.6681245900110024E-2</v>
      </c>
      <c r="AI903" s="9">
        <f t="shared" si="1868"/>
        <v>0.1067249836004401</v>
      </c>
      <c r="AJ903" s="8">
        <f t="shared" si="1869"/>
        <v>-4.645858053526658E-6</v>
      </c>
      <c r="AK903" s="7">
        <f t="shared" si="1870"/>
        <v>6.1470644293813064E-4</v>
      </c>
      <c r="AL903" s="7">
        <f t="shared" si="1871"/>
        <v>-5.925632325482987E-4</v>
      </c>
      <c r="AM903" s="10">
        <f t="shared" si="1872"/>
        <v>1.7497352336305312E-5</v>
      </c>
      <c r="AN903" s="8"/>
      <c r="AO903" s="10">
        <f>Fixing!B903</f>
        <v>1.7494270377015684E-5</v>
      </c>
      <c r="AP903" s="11">
        <f t="shared" si="1873"/>
        <v>-3.0819592896288452E-9</v>
      </c>
      <c r="AR903" t="str">
        <f t="shared" si="1874"/>
        <v>8.91999999999985 -0.000592563232548299 -4.64585805352666E-06 0.000614706442938131 1.74973523363053E-05</v>
      </c>
    </row>
    <row r="904" spans="1:44" x14ac:dyDescent="0.3">
      <c r="A904" s="4">
        <f t="shared" si="1875"/>
        <v>8.9299999999998541</v>
      </c>
      <c r="B904" s="4">
        <f t="shared" si="1860"/>
        <v>5.7306729265946665E-3</v>
      </c>
      <c r="C904">
        <f>(C$7*EXP(-$B$1*C$7)-B$7*EXP(-$B$1*B$7))*EXP(-C$7*$A904)</f>
        <v>5.6667065773341099E-3</v>
      </c>
      <c r="D904">
        <f>(D$7*EXP(-$B$1*D$7)-C$7*EXP(-$B$1*C$7))*EXP(-D$7*$A904)</f>
        <v>6.3252518601035755E-5</v>
      </c>
      <c r="E904">
        <f>(E$7*EXP(-$B$1*E$7)-D$7*EXP(-$B$1*D$7))*EXP(-E$7*$A904)</f>
        <v>7.0586662188706185E-7</v>
      </c>
      <c r="F904">
        <f>(F$7*EXP(-$B$1*F$7)-E$7*EXP(-$B$1*E$7))*EXP(-F$7*$A904)</f>
        <v>7.8752070623031718E-9</v>
      </c>
      <c r="G904">
        <f>(G$7*EXP(-$B$1*G$7)-F$7*EXP(-$B$1*F$7))*EXP(-G$7*$A904)</f>
        <v>8.784002741373178E-11</v>
      </c>
      <c r="H904">
        <f>(H$7*EXP(-$B$1*H$7)-G$7*EXP(-$B$1*G$7))*EXP(-H$7*$A904)</f>
        <v>9.7951379985882283E-13</v>
      </c>
      <c r="I904">
        <f>(I$7*EXP(-$B$1*I$7)-H$7*EXP(-$B$1*H$7))*EXP(-I$7*$A904)</f>
        <v>1.0919746719776647E-14</v>
      </c>
      <c r="J904">
        <f>(J$7*EXP(-$B$1*J$7)-I$7*EXP(-$B$1*I$7))*EXP(-J$7*$A904)</f>
        <v>1.2170112416610456E-16</v>
      </c>
      <c r="K904" s="3">
        <f t="shared" si="1861"/>
        <v>-1.2526244897094542E-17</v>
      </c>
      <c r="L904" s="3">
        <v>0</v>
      </c>
      <c r="M904" s="4">
        <f t="shared" si="1862"/>
        <v>-5.9105540380430526E-4</v>
      </c>
      <c r="N904" s="3">
        <f t="shared" ref="N904:W904" si="1994">-N$7*EXP(-($B$1+$A904)*N$7)*(N$7-M$7)*($B$4+IF(N$6=1,1,0)*$B$3)</f>
        <v>-5.8552177408591189E-4</v>
      </c>
      <c r="O904" s="3">
        <f t="shared" si="1994"/>
        <v>-5.4294219628117751E-6</v>
      </c>
      <c r="P904" s="3">
        <f t="shared" si="1994"/>
        <v>-1.02556470492626E-7</v>
      </c>
      <c r="Q904" s="3">
        <f t="shared" si="1994"/>
        <v>-1.6272407924884578E-9</v>
      </c>
      <c r="R904" s="3">
        <f t="shared" si="1994"/>
        <v>-2.3711389975801861E-11</v>
      </c>
      <c r="S904" s="3">
        <f t="shared" si="1994"/>
        <v>-3.2844897441549268E-13</v>
      </c>
      <c r="T904" s="3">
        <f t="shared" si="1994"/>
        <v>-4.3992566413283347E-15</v>
      </c>
      <c r="U904" s="3">
        <f t="shared" si="1994"/>
        <v>-5.7529145872606516E-17</v>
      </c>
      <c r="V904" s="3">
        <f t="shared" si="1994"/>
        <v>-7.3893512242401127E-19</v>
      </c>
      <c r="W904" s="3">
        <f t="shared" si="1994"/>
        <v>-9.3599108059768689E-21</v>
      </c>
      <c r="X904" s="8">
        <f t="shared" si="1864"/>
        <v>1.7324607466474349E-4</v>
      </c>
      <c r="Y904" s="8">
        <f t="shared" ref="Y904:AF904" si="1995">(-EXP(-$B$1*Y$7)+EXP(-$B$1*X$7))*EXP(-Y$7*$A904)</f>
        <v>1.7128260532314044E-4</v>
      </c>
      <c r="Z904" s="8">
        <f t="shared" si="1995"/>
        <v>1.9412165323351239E-6</v>
      </c>
      <c r="AA904" s="8">
        <f t="shared" si="1995"/>
        <v>2.2000608983626189E-8</v>
      </c>
      <c r="AB904" s="8">
        <f t="shared" si="1995"/>
        <v>2.4934199126574295E-10</v>
      </c>
      <c r="AC904" s="8">
        <f t="shared" si="1995"/>
        <v>2.825895803822345E-12</v>
      </c>
      <c r="AD904" s="8">
        <f t="shared" si="1995"/>
        <v>3.2027044676761649E-14</v>
      </c>
      <c r="AE904" s="8">
        <f t="shared" si="1995"/>
        <v>3.629757294447576E-16</v>
      </c>
      <c r="AF904" s="8">
        <f t="shared" si="1995"/>
        <v>4.1137539069145246E-18</v>
      </c>
      <c r="AG904" s="3">
        <f t="shared" si="1866"/>
        <v>3.131561224273635E-18</v>
      </c>
      <c r="AH904" s="9">
        <f t="shared" si="1867"/>
        <v>-2.661462609481418E-2</v>
      </c>
      <c r="AI904" s="9">
        <f t="shared" si="1868"/>
        <v>0.10645850437925672</v>
      </c>
      <c r="AJ904" s="8">
        <f t="shared" si="1869"/>
        <v>-4.6108794995964082E-6</v>
      </c>
      <c r="AK904" s="7">
        <f t="shared" si="1870"/>
        <v>6.1007886885196619E-4</v>
      </c>
      <c r="AL904" s="7">
        <f t="shared" si="1871"/>
        <v>-5.9105540380430526E-4</v>
      </c>
      <c r="AM904" s="10">
        <f t="shared" si="1872"/>
        <v>1.4412585548064568E-5</v>
      </c>
      <c r="AN904" s="8"/>
      <c r="AO904" s="10">
        <f>Fixing!B904</f>
        <v>1.4409526965119063E-5</v>
      </c>
      <c r="AP904" s="11">
        <f t="shared" si="1873"/>
        <v>-3.0585829455046767E-9</v>
      </c>
      <c r="AR904" t="str">
        <f t="shared" si="1874"/>
        <v>8.92999999999985 -0.000591055403804305 -4.61087949959641E-06 0.000610078868851966 1.44125855480646E-05</v>
      </c>
    </row>
    <row r="905" spans="1:44" x14ac:dyDescent="0.3">
      <c r="A905" s="4">
        <f t="shared" si="1875"/>
        <v>8.9399999999998538</v>
      </c>
      <c r="B905" s="4">
        <f t="shared" si="1860"/>
        <v>5.7017700694328302E-3</v>
      </c>
      <c r="C905">
        <f>(C$7*EXP(-$B$1*C$7)-B$7*EXP(-$B$1*B$7))*EXP(-C$7*$A905)</f>
        <v>5.6384437603706926E-3</v>
      </c>
      <c r="D905">
        <f>(D$7*EXP(-$B$1*D$7)-C$7*EXP(-$B$1*C$7))*EXP(-D$7*$A905)</f>
        <v>6.2623145525171625E-5</v>
      </c>
      <c r="E905">
        <f>(E$7*EXP(-$B$1*E$7)-D$7*EXP(-$B$1*D$7))*EXP(-E$7*$A905)</f>
        <v>6.9535763698822604E-7</v>
      </c>
      <c r="F905">
        <f>(F$7*EXP(-$B$1*F$7)-E$7*EXP(-$B$1*E$7))*EXP(-F$7*$A905)</f>
        <v>7.7192675144855641E-9</v>
      </c>
      <c r="G905">
        <f>(G$7*EXP(-$B$1*G$7)-F$7*EXP(-$B$1*F$7))*EXP(-G$7*$A905)</f>
        <v>8.5671249409452895E-11</v>
      </c>
      <c r="H905">
        <f>(H$7*EXP(-$B$1*H$7)-G$7*EXP(-$B$1*G$7))*EXP(-H$7*$A905)</f>
        <v>9.5056479212212439E-13</v>
      </c>
      <c r="I905">
        <f>(I$7*EXP(-$B$1*I$7)-H$7*EXP(-$B$1*H$7))*EXP(-I$7*$A905)</f>
        <v>1.0544166576777162E-14</v>
      </c>
      <c r="J905">
        <f>(J$7*EXP(-$B$1*J$7)-I$7*EXP(-$B$1*I$7))*EXP(-J$7*$A905)</f>
        <v>1.1692915483175893E-16</v>
      </c>
      <c r="K905" s="3">
        <f t="shared" si="1861"/>
        <v>-1.1975058578447082E-17</v>
      </c>
      <c r="L905" s="3">
        <v>0</v>
      </c>
      <c r="M905" s="4">
        <f t="shared" si="1862"/>
        <v>-5.8955155651499284E-4</v>
      </c>
      <c r="N905" s="3">
        <f t="shared" ref="N905:W905" si="1996">-N$7*EXP(-($B$1+$A905)*N$7)*(N$7-M$7)*($B$4+IF(N$6=1,1,0)*$B$3)</f>
        <v>-5.8405979788239747E-4</v>
      </c>
      <c r="O905" s="3">
        <f t="shared" si="1996"/>
        <v>-5.3888536195418832E-6</v>
      </c>
      <c r="P905" s="3">
        <f t="shared" si="1996"/>
        <v>-1.0128249355552313E-7</v>
      </c>
      <c r="Q905" s="3">
        <f t="shared" si="1996"/>
        <v>-1.5990118027041911E-9</v>
      </c>
      <c r="R905" s="3">
        <f t="shared" si="1996"/>
        <v>-2.3183840884413925E-11</v>
      </c>
      <c r="S905" s="3">
        <f t="shared" si="1996"/>
        <v>-3.1953969171948E-13</v>
      </c>
      <c r="T905" s="3">
        <f t="shared" si="1996"/>
        <v>-4.2585791913753025E-15</v>
      </c>
      <c r="U905" s="3">
        <f t="shared" si="1996"/>
        <v>-5.5411752160741378E-17</v>
      </c>
      <c r="V905" s="3">
        <f t="shared" si="1996"/>
        <v>-7.0818837596972836E-19</v>
      </c>
      <c r="W905" s="3">
        <f t="shared" si="1996"/>
        <v>-8.9257089721667887E-21</v>
      </c>
      <c r="X905" s="8">
        <f t="shared" si="1864"/>
        <v>1.7237215112510869E-4</v>
      </c>
      <c r="Y905" s="8">
        <f t="shared" ref="Y905:AF905" si="1997">(-EXP(-$B$1*Y$7)+EXP(-$B$1*X$7))*EXP(-Y$7*$A905)</f>
        <v>1.7042832976515971E-4</v>
      </c>
      <c r="Z905" s="8">
        <f t="shared" si="1997"/>
        <v>1.9219011051095263E-6</v>
      </c>
      <c r="AA905" s="8">
        <f t="shared" si="1997"/>
        <v>2.1673062588308591E-8</v>
      </c>
      <c r="AB905" s="8">
        <f t="shared" si="1997"/>
        <v>2.4440468903834594E-10</v>
      </c>
      <c r="AC905" s="8">
        <f t="shared" si="1997"/>
        <v>2.7561241878271998E-12</v>
      </c>
      <c r="AD905" s="8">
        <f t="shared" si="1997"/>
        <v>3.1080502459321945E-14</v>
      </c>
      <c r="AE905" s="8">
        <f t="shared" si="1997"/>
        <v>3.5049133032190017E-16</v>
      </c>
      <c r="AF905" s="8">
        <f t="shared" si="1997"/>
        <v>3.9524513090350867E-18</v>
      </c>
      <c r="AG905" s="3">
        <f t="shared" si="1866"/>
        <v>2.9937646446117696E-18</v>
      </c>
      <c r="AH905" s="9">
        <f t="shared" si="1867"/>
        <v>-2.6548172631018066E-2</v>
      </c>
      <c r="AI905" s="9">
        <f t="shared" si="1868"/>
        <v>0.10619269052407226</v>
      </c>
      <c r="AJ905" s="8">
        <f t="shared" si="1869"/>
        <v>-4.5761656248493209E-6</v>
      </c>
      <c r="AK905" s="7">
        <f t="shared" si="1870"/>
        <v>6.0548630442269855E-4</v>
      </c>
      <c r="AL905" s="7">
        <f t="shared" si="1871"/>
        <v>-5.8955155651499284E-4</v>
      </c>
      <c r="AM905" s="10">
        <f t="shared" si="1872"/>
        <v>1.1358582282856421E-5</v>
      </c>
      <c r="AN905" s="8"/>
      <c r="AO905" s="10">
        <f>Fixing!B905</f>
        <v>1.1355546896697695E-5</v>
      </c>
      <c r="AP905" s="11">
        <f t="shared" si="1873"/>
        <v>-3.0353861587264016E-9</v>
      </c>
      <c r="AR905" t="str">
        <f t="shared" si="1874"/>
        <v>8.93999999999985 -0.000589551556514993 -4.57616562484932E-06 0.000605486304422699 1.13585822828564E-05</v>
      </c>
    </row>
    <row r="906" spans="1:44" x14ac:dyDescent="0.3">
      <c r="A906" s="4">
        <f t="shared" si="1875"/>
        <v>8.9499999999998536</v>
      </c>
      <c r="B906" s="4">
        <f t="shared" si="1860"/>
        <v>5.6730145956260403E-3</v>
      </c>
      <c r="C906">
        <f>(C$7*EXP(-$B$1*C$7)-B$7*EXP(-$B$1*B$7))*EXP(-C$7*$A906)</f>
        <v>5.6103219047949531E-3</v>
      </c>
      <c r="D906">
        <f>(D$7*EXP(-$B$1*D$7)-C$7*EXP(-$B$1*C$7))*EXP(-D$7*$A906)</f>
        <v>6.200003481604614E-5</v>
      </c>
      <c r="E906">
        <f>(E$7*EXP(-$B$1*E$7)-D$7*EXP(-$B$1*D$7))*EXP(-E$7*$A906)</f>
        <v>6.850051104912733E-7</v>
      </c>
      <c r="F906">
        <f>(F$7*EXP(-$B$1*F$7)-E$7*EXP(-$B$1*E$7))*EXP(-F$7*$A906)</f>
        <v>7.5664157765986865E-9</v>
      </c>
      <c r="G906">
        <f>(G$7*EXP(-$B$1*G$7)-F$7*EXP(-$B$1*F$7))*EXP(-G$7*$A906)</f>
        <v>8.3556018724890963E-11</v>
      </c>
      <c r="H906">
        <f>(H$7*EXP(-$B$1*H$7)-G$7*EXP(-$B$1*G$7))*EXP(-H$7*$A906)</f>
        <v>9.2247135686338066E-13</v>
      </c>
      <c r="I906">
        <f>(I$7*EXP(-$B$1*I$7)-H$7*EXP(-$B$1*H$7))*EXP(-I$7*$A906)</f>
        <v>1.018150435645803E-14</v>
      </c>
      <c r="J906">
        <f>(J$7*EXP(-$B$1*J$7)-I$7*EXP(-$B$1*I$7))*EXP(-J$7*$A906)</f>
        <v>1.1234429709136094E-16</v>
      </c>
      <c r="K906" s="3">
        <f t="shared" si="1861"/>
        <v>-1.1448125845799332E-17</v>
      </c>
      <c r="L906" s="3">
        <v>0</v>
      </c>
      <c r="M906" s="4">
        <f t="shared" si="1862"/>
        <v>-5.880516790530444E-4</v>
      </c>
      <c r="N906" s="3">
        <f t="shared" ref="N906:W906" si="1998">-N$7*EXP(-($B$1+$A906)*N$7)*(N$7-M$7)*($B$4+IF(N$6=1,1,0)*$B$3)</f>
        <v>-5.8260147205452099E-4</v>
      </c>
      <c r="O906" s="3">
        <f t="shared" si="1998"/>
        <v>-5.3485884007089812E-6</v>
      </c>
      <c r="P906" s="3">
        <f t="shared" si="1998"/>
        <v>-1.0002434221409932E-7</v>
      </c>
      <c r="Q906" s="3">
        <f t="shared" si="1998"/>
        <v>-1.5712725227821123E-9</v>
      </c>
      <c r="R906" s="3">
        <f t="shared" si="1998"/>
        <v>-2.2668029107629226E-11</v>
      </c>
      <c r="S906" s="3">
        <f t="shared" si="1998"/>
        <v>-3.1087207614481772E-13</v>
      </c>
      <c r="T906" s="3">
        <f t="shared" si="1998"/>
        <v>-4.1224002616357473E-15</v>
      </c>
      <c r="U906" s="3">
        <f t="shared" si="1998"/>
        <v>-5.3372290357355697E-17</v>
      </c>
      <c r="V906" s="3">
        <f t="shared" si="1998"/>
        <v>-6.7872098732215337E-19</v>
      </c>
      <c r="W906" s="3">
        <f t="shared" si="1998"/>
        <v>-8.5116495559921029E-21</v>
      </c>
      <c r="X906" s="8">
        <f t="shared" si="1864"/>
        <v>1.7150268547035333E-4</v>
      </c>
      <c r="Y906" s="8">
        <f t="shared" ref="Y906:AF906" si="1999">(-EXP(-$B$1*Y$7)+EXP(-$B$1*X$7))*EXP(-Y$7*$A906)</f>
        <v>1.6957831492429959E-4</v>
      </c>
      <c r="Z906" s="8">
        <f t="shared" si="1999"/>
        <v>1.9027778695960294E-6</v>
      </c>
      <c r="AA906" s="8">
        <f t="shared" si="1999"/>
        <v>2.1350392723507236E-8</v>
      </c>
      <c r="AB906" s="8">
        <f t="shared" si="1999"/>
        <v>2.3956515194533683E-10</v>
      </c>
      <c r="AC906" s="8">
        <f t="shared" si="1999"/>
        <v>2.6880752391689097E-12</v>
      </c>
      <c r="AD906" s="8">
        <f t="shared" si="1999"/>
        <v>3.016193479209237E-14</v>
      </c>
      <c r="AE906" s="8">
        <f t="shared" si="1999"/>
        <v>3.3843632691014662E-16</v>
      </c>
      <c r="AF906" s="8">
        <f t="shared" si="1999"/>
        <v>3.7974734764846903E-18</v>
      </c>
      <c r="AG906" s="3">
        <f t="shared" si="1866"/>
        <v>2.8620314614498323E-18</v>
      </c>
      <c r="AH906" s="9">
        <f t="shared" si="1867"/>
        <v>-2.6481885093387319E-2</v>
      </c>
      <c r="AI906" s="9">
        <f t="shared" si="1868"/>
        <v>0.10592754037354928</v>
      </c>
      <c r="AJ906" s="8">
        <f t="shared" si="1869"/>
        <v>-4.5417144098332434E-6</v>
      </c>
      <c r="AK906" s="7">
        <f t="shared" si="1870"/>
        <v>6.009284826179117E-4</v>
      </c>
      <c r="AL906" s="7">
        <f t="shared" si="1871"/>
        <v>-5.880516790530444E-4</v>
      </c>
      <c r="AM906" s="10">
        <f t="shared" si="1872"/>
        <v>8.3350891550340979E-6</v>
      </c>
      <c r="AN906" s="8"/>
      <c r="AO906" s="10">
        <f>Fixing!B906</f>
        <v>8.3320767889601469E-6</v>
      </c>
      <c r="AP906" s="11">
        <f t="shared" si="1873"/>
        <v>-3.012366073951037E-9</v>
      </c>
      <c r="AR906" t="str">
        <f t="shared" si="1874"/>
        <v>8.94999999999985 -0.000588051679053044 -4.54171440983324E-06 0.000600928482617912 8.3350891550341E-06</v>
      </c>
    </row>
    <row r="907" spans="1:44" x14ac:dyDescent="0.3">
      <c r="A907" s="4">
        <f t="shared" si="1875"/>
        <v>8.9599999999998534</v>
      </c>
      <c r="B907" s="4">
        <f t="shared" si="1860"/>
        <v>5.6444057374229976E-3</v>
      </c>
      <c r="C907">
        <f>(C$7*EXP(-$B$1*C$7)-B$7*EXP(-$B$1*B$7))*EXP(-C$7*$A907)</f>
        <v>5.5823403075590389E-3</v>
      </c>
      <c r="D907">
        <f>(D$7*EXP(-$B$1*D$7)-C$7*EXP(-$B$1*C$7))*EXP(-D$7*$A907)</f>
        <v>6.1383124162069127E-5</v>
      </c>
      <c r="E907">
        <f>(E$7*EXP(-$B$1*E$7)-D$7*EXP(-$B$1*D$7))*EXP(-E$7*$A907)</f>
        <v>6.7480671303406807E-7</v>
      </c>
      <c r="F907">
        <f>(F$7*EXP(-$B$1*F$7)-E$7*EXP(-$B$1*E$7))*EXP(-F$7*$A907)</f>
        <v>7.4165907059093383E-9</v>
      </c>
      <c r="G907">
        <f>(G$7*EXP(-$B$1*G$7)-F$7*EXP(-$B$1*F$7))*EXP(-G$7*$A907)</f>
        <v>8.1493013272011231E-11</v>
      </c>
      <c r="H907">
        <f>(H$7*EXP(-$B$1*H$7)-G$7*EXP(-$B$1*G$7))*EXP(-H$7*$A907)</f>
        <v>8.9520820809449872E-13</v>
      </c>
      <c r="I907">
        <f>(I$7*EXP(-$B$1*I$7)-H$7*EXP(-$B$1*H$7))*EXP(-I$7*$A907)</f>
        <v>9.8313157522458812E-15</v>
      </c>
      <c r="J907">
        <f>(J$7*EXP(-$B$1*J$7)-I$7*EXP(-$B$1*I$7))*EXP(-J$7*$A907)</f>
        <v>1.0793921419437074E-16</v>
      </c>
      <c r="K907" s="3">
        <f t="shared" si="1861"/>
        <v>-1.0944379480292569E-17</v>
      </c>
      <c r="L907" s="3">
        <v>0</v>
      </c>
      <c r="M907" s="4">
        <f t="shared" si="1862"/>
        <v>-5.8655575983363796E-4</v>
      </c>
      <c r="N907" s="3">
        <f t="shared" ref="N907:W907" si="2000">-N$7*EXP(-($B$1+$A907)*N$7)*(N$7-M$7)*($B$4+IF(N$6=1,1,0)*$B$3)</f>
        <v>-5.811467874877413E-4</v>
      </c>
      <c r="O907" s="3">
        <f t="shared" si="2000"/>
        <v>-5.308624041383892E-6</v>
      </c>
      <c r="P907" s="3">
        <f t="shared" si="2000"/>
        <v>-9.8781819879647563E-8</v>
      </c>
      <c r="Q907" s="3">
        <f t="shared" si="2000"/>
        <v>-1.5440144573509422E-9</v>
      </c>
      <c r="R907" s="3">
        <f t="shared" si="2000"/>
        <v>-2.2163693504719021E-11</v>
      </c>
      <c r="S907" s="3">
        <f t="shared" si="2000"/>
        <v>-3.0243957239412276E-13</v>
      </c>
      <c r="T907" s="3">
        <f t="shared" si="2000"/>
        <v>-3.9905760004538579E-15</v>
      </c>
      <c r="U907" s="3">
        <f t="shared" si="2000"/>
        <v>-5.1407892133179775E-17</v>
      </c>
      <c r="V907" s="3">
        <f t="shared" si="2000"/>
        <v>-6.5047972299851745E-19</v>
      </c>
      <c r="W907" s="3">
        <f t="shared" si="2000"/>
        <v>-8.1167981602287426E-21</v>
      </c>
      <c r="X907" s="8">
        <f t="shared" si="1864"/>
        <v>1.7063765446314133E-4</v>
      </c>
      <c r="Y907" s="8">
        <f t="shared" ref="Y907:AF907" si="2001">(-EXP(-$B$1*Y$7)+EXP(-$B$1*X$7))*EXP(-Y$7*$A907)</f>
        <v>1.6873253955014479E-4</v>
      </c>
      <c r="Z907" s="8">
        <f t="shared" si="2001"/>
        <v>1.8838449134551454E-6</v>
      </c>
      <c r="AA907" s="8">
        <f t="shared" si="2001"/>
        <v>2.1032526787141317E-8</v>
      </c>
      <c r="AB907" s="8">
        <f t="shared" si="2001"/>
        <v>2.3482144410735052E-10</v>
      </c>
      <c r="AC907" s="8">
        <f t="shared" si="2001"/>
        <v>2.6217064250393724E-12</v>
      </c>
      <c r="AD907" s="8">
        <f t="shared" si="2001"/>
        <v>2.9270514902167357E-14</v>
      </c>
      <c r="AE907" s="8">
        <f t="shared" si="2001"/>
        <v>3.267959503227539E-16</v>
      </c>
      <c r="AF907" s="8">
        <f t="shared" si="2001"/>
        <v>3.6485724116675516E-18</v>
      </c>
      <c r="AG907" s="3">
        <f t="shared" si="1866"/>
        <v>2.7360948700731415E-18</v>
      </c>
      <c r="AH907" s="9">
        <f t="shared" si="1867"/>
        <v>-2.6415763067624606E-2</v>
      </c>
      <c r="AI907" s="9">
        <f t="shared" si="1868"/>
        <v>0.10566305227049842</v>
      </c>
      <c r="AJ907" s="8">
        <f t="shared" si="1869"/>
        <v>-4.5075238507135375E-6</v>
      </c>
      <c r="AK907" s="7">
        <f t="shared" si="1870"/>
        <v>5.9640513846922734E-4</v>
      </c>
      <c r="AL907" s="7">
        <f t="shared" si="1871"/>
        <v>-5.8655575983363796E-4</v>
      </c>
      <c r="AM907" s="10">
        <f t="shared" si="1872"/>
        <v>5.3418547848758718E-6</v>
      </c>
      <c r="AN907" s="8"/>
      <c r="AO907" s="10">
        <f>Fixing!B907</f>
        <v>5.3388652630104767E-6</v>
      </c>
      <c r="AP907" s="11">
        <f t="shared" si="1873"/>
        <v>-2.989521865395151E-9</v>
      </c>
      <c r="AR907" t="str">
        <f t="shared" si="1874"/>
        <v>8.95999999999985 -0.000586555759833638 -4.50752385071354E-06 0.000596405138469227 5.34185478487587E-06</v>
      </c>
    </row>
    <row r="908" spans="1:44" x14ac:dyDescent="0.3">
      <c r="A908" s="4">
        <f t="shared" si="1875"/>
        <v>8.9699999999998532</v>
      </c>
      <c r="B908" s="4">
        <f t="shared" ref="B908:B971" si="2002">SUM(C908:L908)</f>
        <v>5.6159427312348076E-3</v>
      </c>
      <c r="C908">
        <f>(C$7*EXP(-$B$1*C$7)-B$7*EXP(-$B$1*B$7))*EXP(-C$7*$A908)</f>
        <v>5.5544982691215607E-3</v>
      </c>
      <c r="D908">
        <f>(D$7*EXP(-$B$1*D$7)-C$7*EXP(-$B$1*C$7))*EXP(-D$7*$A908)</f>
        <v>6.0772351871661088E-5</v>
      </c>
      <c r="E908">
        <f>(E$7*EXP(-$B$1*E$7)-D$7*EXP(-$B$1*D$7))*EXP(-E$7*$A908)</f>
        <v>6.647601499341589E-7</v>
      </c>
      <c r="F908">
        <f>(F$7*EXP(-$B$1*F$7)-E$7*EXP(-$B$1*E$7))*EXP(-F$7*$A908)</f>
        <v>7.2697323703915487E-9</v>
      </c>
      <c r="G908">
        <f>(G$7*EXP(-$B$1*G$7)-F$7*EXP(-$B$1*F$7))*EXP(-G$7*$A908)</f>
        <v>7.9480943605248857E-11</v>
      </c>
      <c r="H908">
        <f>(H$7*EXP(-$B$1*H$7)-G$7*EXP(-$B$1*G$7))*EXP(-H$7*$A908)</f>
        <v>8.6875080714127193E-13</v>
      </c>
      <c r="I908">
        <f>(I$7*EXP(-$B$1*I$7)-H$7*EXP(-$B$1*H$7))*EXP(-I$7*$A908)</f>
        <v>9.4931717393069866E-15</v>
      </c>
      <c r="J908">
        <f>(J$7*EXP(-$B$1*J$7)-I$7*EXP(-$B$1*I$7))*EXP(-J$7*$A908)</f>
        <v>1.0370685706835203E-16</v>
      </c>
      <c r="K908" s="3">
        <f t="shared" ref="K908:K971" si="2003">(K$7*EXP(-$B$1*K$7)-J$7*EXP(-$B$1*J$7))*EXP(-K$7*$A908)-K$7*EXP(-($B$1+$A908)*K$7)</f>
        <v>-1.046279922338553E-17</v>
      </c>
      <c r="L908" s="3">
        <v>0</v>
      </c>
      <c r="M908" s="4">
        <f t="shared" ref="M908:M971" si="2004">SUM(N908:W908)</f>
        <v>-5.8506378731422773E-4</v>
      </c>
      <c r="N908" s="3">
        <f t="shared" ref="N908:W908" si="2005">-N$7*EXP(-($B$1+$A908)*N$7)*(N$7-M$7)*($B$4+IF(N$6=1,1,0)*$B$3)</f>
        <v>-5.7969573509027519E-4</v>
      </c>
      <c r="O908" s="3">
        <f t="shared" si="2005"/>
        <v>-5.2689582935608655E-6</v>
      </c>
      <c r="P908" s="3">
        <f t="shared" si="2005"/>
        <v>-9.7554732405525199E-8</v>
      </c>
      <c r="Q908" s="3">
        <f t="shared" si="2005"/>
        <v>-1.5172292584150977E-9</v>
      </c>
      <c r="R908" s="3">
        <f t="shared" si="2005"/>
        <v>-2.1670578745012919E-11</v>
      </c>
      <c r="S908" s="3">
        <f t="shared" si="2005"/>
        <v>-2.9423580298453456E-13</v>
      </c>
      <c r="T908" s="3">
        <f t="shared" si="2005"/>
        <v>-3.8629671561973633E-15</v>
      </c>
      <c r="U908" s="3">
        <f t="shared" si="2005"/>
        <v>-4.95157947294732E-17</v>
      </c>
      <c r="V908" s="3">
        <f t="shared" si="2005"/>
        <v>-6.2341356453648325E-19</v>
      </c>
      <c r="W908" s="3">
        <f t="shared" si="2005"/>
        <v>-7.740263733897821E-21</v>
      </c>
      <c r="X908" s="8">
        <f t="shared" ref="X908:X971" si="2006">SUM(Y908:AG908)</f>
        <v>1.697770349922718E-4</v>
      </c>
      <c r="Y908" s="8">
        <f t="shared" ref="Y908:AF908" si="2007">(-EXP(-$B$1*Y$7)+EXP(-$B$1*X$7))*EXP(-Y$7*$A908)</f>
        <v>1.6789098249826693E-4</v>
      </c>
      <c r="Z908" s="8">
        <f t="shared" si="2007"/>
        <v>1.8651003433754829E-6</v>
      </c>
      <c r="AA908" s="8">
        <f t="shared" si="2007"/>
        <v>2.0719393258034176E-8</v>
      </c>
      <c r="AB908" s="8">
        <f t="shared" si="2007"/>
        <v>2.3017166797800147E-10</v>
      </c>
      <c r="AC908" s="8">
        <f t="shared" si="2007"/>
        <v>2.5569762627692591E-12</v>
      </c>
      <c r="AD908" s="8">
        <f t="shared" si="2007"/>
        <v>2.8405440451473432E-14</v>
      </c>
      <c r="AE908" s="8">
        <f t="shared" si="2007"/>
        <v>3.1555593964269091E-16</v>
      </c>
      <c r="AF908" s="8">
        <f t="shared" si="2007"/>
        <v>3.5055098411127094E-18</v>
      </c>
      <c r="AG908" s="3">
        <f t="shared" ref="AG908:AG971" si="2008">(-EXP(-$B$1*AG$7)+EXP(-$B$1*AF$7))*EXP(-AG$7*$A908)+EXP(-($B$1+$A908)*AG$7)</f>
        <v>2.6156998058463817E-18</v>
      </c>
      <c r="AH908" s="9">
        <f t="shared" ref="AH908:AH971" si="2009">-$B$2*EXP(-$B$2*($B$1+$A908))</f>
        <v>-2.6349806140467055E-2</v>
      </c>
      <c r="AI908" s="9">
        <f t="shared" ref="AI908:AI971" si="2010">EXP(-$B$2*($B$1+$A908))</f>
        <v>0.10539922456186822</v>
      </c>
      <c r="AJ908" s="8">
        <f t="shared" ref="AJ908:AJ971" si="2011">AH908*X908</f>
        <v>-4.4735919591496538E-6</v>
      </c>
      <c r="AK908" s="7">
        <f t="shared" ref="AK908:AK971" si="2012">AI908*B908</f>
        <v>5.9191600905600904E-4</v>
      </c>
      <c r="AL908" s="7">
        <f t="shared" ref="AL908:AL971" si="2013">M908</f>
        <v>-5.8506378731422773E-4</v>
      </c>
      <c r="AM908" s="10">
        <f t="shared" ref="AM908:AM971" si="2014">AJ908+AK908+AL908</f>
        <v>2.378629782631681E-6</v>
      </c>
      <c r="AN908" s="8"/>
      <c r="AO908" s="10">
        <f>Fixing!B908</f>
        <v>2.3756629292742473E-6</v>
      </c>
      <c r="AP908" s="11">
        <f t="shared" ref="AP908:AP971" si="2015">AO908-AM908</f>
        <v>-2.9668533574336618E-9</v>
      </c>
      <c r="AR908" t="str">
        <f t="shared" ref="AR908:AR971" si="2016">$A908&amp;" "&amp;AL908&amp;" "&amp;AJ908&amp;" "&amp;AK908&amp;" "&amp;AM908</f>
        <v>8.96999999999985 -0.000585063787314228 -4.47359195914965E-06 0.000591916009056009 2.37862978263168E-06</v>
      </c>
    </row>
    <row r="909" spans="1:44" x14ac:dyDescent="0.3">
      <c r="A909" s="4">
        <f t="shared" ref="A909:A972" si="2017">A908+1%</f>
        <v>8.979999999999853</v>
      </c>
      <c r="B909" s="4">
        <f t="shared" si="2002"/>
        <v>5.5876248176107719E-3</v>
      </c>
      <c r="C909">
        <f>(C$7*EXP(-$B$1*C$7)-B$7*EXP(-$B$1*B$7))*EXP(-C$7*$A909)</f>
        <v>5.5267950934301075E-3</v>
      </c>
      <c r="D909">
        <f>(D$7*EXP(-$B$1*D$7)-C$7*EXP(-$B$1*C$7))*EXP(-D$7*$A909)</f>
        <v>6.0167656867084023E-5</v>
      </c>
      <c r="E909">
        <f>(E$7*EXP(-$B$1*E$7)-D$7*EXP(-$B$1*D$7))*EXP(-E$7*$A909)</f>
        <v>6.548631606724628E-7</v>
      </c>
      <c r="F909">
        <f>(F$7*EXP(-$B$1*F$7)-E$7*EXP(-$B$1*E$7))*EXP(-F$7*$A909)</f>
        <v>7.1257820247529716E-9</v>
      </c>
      <c r="G909">
        <f>(G$7*EXP(-$B$1*G$7)-F$7*EXP(-$B$1*F$7))*EXP(-G$7*$A909)</f>
        <v>7.7518552115564239E-11</v>
      </c>
      <c r="H909">
        <f>(H$7*EXP(-$B$1*H$7)-G$7*EXP(-$B$1*G$7))*EXP(-H$7*$A909)</f>
        <v>8.4307534055691069E-13</v>
      </c>
      <c r="I909">
        <f>(I$7*EXP(-$B$1*I$7)-H$7*EXP(-$B$1*H$7))*EXP(-I$7*$A909)</f>
        <v>9.1666580489380884E-15</v>
      </c>
      <c r="J909">
        <f>(J$7*EXP(-$B$1*J$7)-I$7*EXP(-$B$1*I$7))*EXP(-J$7*$A909)</f>
        <v>9.9640453038952182E-17</v>
      </c>
      <c r="K909" s="3">
        <f t="shared" si="2003"/>
        <v>-1.0002409710481934E-17</v>
      </c>
      <c r="L909" s="3">
        <v>0</v>
      </c>
      <c r="M909" s="4">
        <f t="shared" si="2004"/>
        <v>-5.835757499943286E-4</v>
      </c>
      <c r="N909" s="3">
        <f t="shared" ref="N909:W909" si="2018">-N$7*EXP(-($B$1+$A909)*N$7)*(N$7-M$7)*($B$4+IF(N$6=1,1,0)*$B$3)</f>
        <v>-5.7824830579304037E-4</v>
      </c>
      <c r="O909" s="3">
        <f t="shared" si="2018"/>
        <v>-5.2295889260311358E-6</v>
      </c>
      <c r="P909" s="3">
        <f t="shared" si="2018"/>
        <v>-9.6342888056817814E-8</v>
      </c>
      <c r="Q909" s="3">
        <f t="shared" si="2018"/>
        <v>-1.4909087227980566E-9</v>
      </c>
      <c r="R909" s="3">
        <f t="shared" si="2018"/>
        <v>-2.1188435178632055E-11</v>
      </c>
      <c r="S909" s="3">
        <f t="shared" si="2018"/>
        <v>-2.8625456342443979E-13</v>
      </c>
      <c r="T909" s="3">
        <f t="shared" si="2018"/>
        <v>-3.7394389301600489E-15</v>
      </c>
      <c r="U909" s="3">
        <f t="shared" si="2018"/>
        <v>-4.7693337072438605E-17</v>
      </c>
      <c r="V909" s="3">
        <f t="shared" si="2018"/>
        <v>-5.9747361632819485E-19</v>
      </c>
      <c r="W909" s="3">
        <f t="shared" si="2018"/>
        <v>-7.3811965614536155E-21</v>
      </c>
      <c r="X909" s="8">
        <f t="shared" si="2006"/>
        <v>1.6892080407194439E-4</v>
      </c>
      <c r="Y909" s="8">
        <f t="shared" ref="Y909:AF909" si="2019">(-EXP(-$B$1*Y$7)+EXP(-$B$1*X$7))*EXP(-Y$7*$A909)</f>
        <v>1.6705362272969581E-4</v>
      </c>
      <c r="Z909" s="8">
        <f t="shared" si="2019"/>
        <v>1.8465422848844139E-6</v>
      </c>
      <c r="AA909" s="8">
        <f t="shared" si="2019"/>
        <v>2.0410921679820694E-8</v>
      </c>
      <c r="AB909" s="8">
        <f t="shared" si="2019"/>
        <v>2.2561396358484009E-10</v>
      </c>
      <c r="AC909" s="8">
        <f t="shared" si="2019"/>
        <v>2.4938442939000247E-12</v>
      </c>
      <c r="AD909" s="8">
        <f t="shared" si="2019"/>
        <v>2.7565932814610578E-14</v>
      </c>
      <c r="AE909" s="8">
        <f t="shared" si="2019"/>
        <v>3.0470252445122801E-16</v>
      </c>
      <c r="AF909" s="8">
        <f t="shared" si="2019"/>
        <v>3.3680568341856324E-18</v>
      </c>
      <c r="AG909" s="3">
        <f t="shared" si="2008"/>
        <v>2.5006024276204827E-18</v>
      </c>
      <c r="AH909" s="9">
        <f t="shared" si="2009"/>
        <v>-2.6284013899683656E-2</v>
      </c>
      <c r="AI909" s="9">
        <f t="shared" si="2010"/>
        <v>0.10513605559873462</v>
      </c>
      <c r="AJ909" s="8">
        <f t="shared" si="2011"/>
        <v>-4.4399167621727262E-6</v>
      </c>
      <c r="AK909" s="7">
        <f t="shared" si="2012"/>
        <v>5.8746083348919557E-4</v>
      </c>
      <c r="AL909" s="7">
        <f t="shared" si="2013"/>
        <v>-5.835757499943286E-4</v>
      </c>
      <c r="AM909" s="10">
        <f t="shared" si="2014"/>
        <v>-5.5483326730579059E-7</v>
      </c>
      <c r="AN909" s="8"/>
      <c r="AO909" s="10">
        <f>Fixing!B909</f>
        <v>-5.5777762644968844E-7</v>
      </c>
      <c r="AP909" s="11">
        <f t="shared" si="2015"/>
        <v>-2.9443591438978565E-9</v>
      </c>
      <c r="AR909" t="str">
        <f t="shared" si="2016"/>
        <v>8.97999999999985 -0.000583575749994329 -4.43991676217273E-06 0.000587460833489196 -5.54833267305791E-07</v>
      </c>
    </row>
    <row r="910" spans="1:44" x14ac:dyDescent="0.3">
      <c r="A910" s="4">
        <f t="shared" si="2017"/>
        <v>8.9899999999998528</v>
      </c>
      <c r="B910" s="4">
        <f t="shared" si="2002"/>
        <v>5.5594512412143575E-3</v>
      </c>
      <c r="C910">
        <f>(C$7*EXP(-$B$1*C$7)-B$7*EXP(-$B$1*B$7))*EXP(-C$7*$A910)</f>
        <v>5.4992300879038447E-3</v>
      </c>
      <c r="D910">
        <f>(D$7*EXP(-$B$1*D$7)-C$7*EXP(-$B$1*C$7))*EXP(-D$7*$A910)</f>
        <v>5.9568978678333534E-5</v>
      </c>
      <c r="E910">
        <f>(E$7*EXP(-$B$1*E$7)-D$7*EXP(-$B$1*D$7))*EXP(-E$7*$A910)</f>
        <v>6.4511351838464157E-7</v>
      </c>
      <c r="F910">
        <f>(F$7*EXP(-$B$1*F$7)-E$7*EXP(-$B$1*E$7))*EXP(-F$7*$A910)</f>
        <v>6.9846820869359914E-9</v>
      </c>
      <c r="G910">
        <f>(G$7*EXP(-$B$1*G$7)-F$7*EXP(-$B$1*F$7))*EXP(-G$7*$A910)</f>
        <v>7.5604612244394793E-11</v>
      </c>
      <c r="H910">
        <f>(H$7*EXP(-$B$1*H$7)-G$7*EXP(-$B$1*G$7))*EXP(-H$7*$A910)</f>
        <v>8.1815869868834043E-13</v>
      </c>
      <c r="I910">
        <f>(I$7*EXP(-$B$1*I$7)-H$7*EXP(-$B$1*H$7))*EXP(-I$7*$A910)</f>
        <v>8.851374661035634E-15</v>
      </c>
      <c r="J910">
        <f>(J$7*EXP(-$B$1*J$7)-I$7*EXP(-$B$1*I$7))*EXP(-J$7*$A910)</f>
        <v>9.5733494992178362E-17</v>
      </c>
      <c r="K910" s="3">
        <f t="shared" si="2003"/>
        <v>-9.5622784954836581E-18</v>
      </c>
      <c r="L910" s="3">
        <v>0</v>
      </c>
      <c r="M910" s="4">
        <f t="shared" si="2004"/>
        <v>-5.8209163641530139E-4</v>
      </c>
      <c r="N910" s="3">
        <f t="shared" ref="N910:W910" si="2020">-N$7*EXP(-($B$1+$A910)*N$7)*(N$7-M$7)*($B$4+IF(N$6=1,1,0)*$B$3)</f>
        <v>-5.7680449054959919E-4</v>
      </c>
      <c r="O910" s="3">
        <f t="shared" si="2020"/>
        <v>-5.1905137242573937E-6</v>
      </c>
      <c r="P910" s="3">
        <f t="shared" si="2020"/>
        <v>-9.5146097480380275E-8</v>
      </c>
      <c r="Q910" s="3">
        <f t="shared" si="2020"/>
        <v>-1.4650447896300718E-9</v>
      </c>
      <c r="R910" s="3">
        <f t="shared" si="2020"/>
        <v>-2.0717018710098284E-11</v>
      </c>
      <c r="S910" s="3">
        <f t="shared" si="2020"/>
        <v>-2.7848981752102943E-13</v>
      </c>
      <c r="T910" s="3">
        <f t="shared" si="2020"/>
        <v>-3.6198608341680928E-15</v>
      </c>
      <c r="U910" s="3">
        <f t="shared" si="2020"/>
        <v>-4.5937956030650309E-17</v>
      </c>
      <c r="V910" s="3">
        <f t="shared" si="2020"/>
        <v>-5.7261301728926421E-19</v>
      </c>
      <c r="W910" s="3">
        <f t="shared" si="2020"/>
        <v>-7.038786345252699E-21</v>
      </c>
      <c r="X910" s="8">
        <f t="shared" si="2006"/>
        <v>1.6806893884102928E-4</v>
      </c>
      <c r="Y910" s="8">
        <f t="shared" ref="Y910:AF910" si="2021">(-EXP(-$B$1*Y$7)+EXP(-$B$1*X$7))*EXP(-Y$7*$A910)</f>
        <v>1.6622043931039369E-4</v>
      </c>
      <c r="Z910" s="8">
        <f t="shared" si="2021"/>
        <v>1.828168882160623E-6</v>
      </c>
      <c r="AA910" s="8">
        <f t="shared" si="2021"/>
        <v>2.0107042645094356E-8</v>
      </c>
      <c r="AB910" s="8">
        <f t="shared" si="2021"/>
        <v>2.2114650778533899E-10</v>
      </c>
      <c r="AC910" s="8">
        <f t="shared" si="2021"/>
        <v>2.4322710588959962E-12</v>
      </c>
      <c r="AD910" s="8">
        <f t="shared" si="2021"/>
        <v>2.6751236378037056E-14</v>
      </c>
      <c r="AE910" s="8">
        <f t="shared" si="2021"/>
        <v>2.9422240795745934E-16</v>
      </c>
      <c r="AF910" s="8">
        <f t="shared" si="2021"/>
        <v>3.2359934367503664E-18</v>
      </c>
      <c r="AG910" s="3">
        <f t="shared" si="2008"/>
        <v>2.3905696238709138E-18</v>
      </c>
      <c r="AH910" s="9">
        <f t="shared" si="2009"/>
        <v>-2.6218385934072691E-2</v>
      </c>
      <c r="AI910" s="9">
        <f t="shared" si="2010"/>
        <v>0.10487354373629076</v>
      </c>
      <c r="AJ910" s="8">
        <f t="shared" si="2011"/>
        <v>-4.4064963020641657E-6</v>
      </c>
      <c r="AK910" s="7">
        <f t="shared" si="2012"/>
        <v>5.830393528952699E-4</v>
      </c>
      <c r="AL910" s="7">
        <f t="shared" si="2013"/>
        <v>-5.8209163641530139E-4</v>
      </c>
      <c r="AM910" s="10">
        <f t="shared" si="2014"/>
        <v>-3.4587798220956983E-6</v>
      </c>
      <c r="AN910" s="8"/>
      <c r="AO910" s="10">
        <f>Fixing!B910</f>
        <v>-3.4617018588154162E-6</v>
      </c>
      <c r="AP910" s="11">
        <f t="shared" si="2015"/>
        <v>-2.922036719717863E-9</v>
      </c>
      <c r="AR910" t="str">
        <f t="shared" si="2016"/>
        <v>8.98999999999985 -0.000582091636415301 -4.40649630206417E-06 0.00058303935289527 -3.4587798220957E-06</v>
      </c>
    </row>
    <row r="911" spans="1:44" x14ac:dyDescent="0.3">
      <c r="A911" s="4">
        <f t="shared" si="2017"/>
        <v>8.9999999999998526</v>
      </c>
      <c r="B911" s="4">
        <f t="shared" si="2002"/>
        <v>5.5314212507993005E-3</v>
      </c>
      <c r="C911">
        <f>(C$7*EXP(-$B$1*C$7)-B$7*EXP(-$B$1*B$7))*EXP(-C$7*$A911)</f>
        <v>5.4718025634161969E-3</v>
      </c>
      <c r="D911">
        <f>(D$7*EXP(-$B$1*D$7)-C$7*EXP(-$B$1*C$7))*EXP(-D$7*$A911)</f>
        <v>5.8976257437091866E-5</v>
      </c>
      <c r="E911">
        <f>(E$7*EXP(-$B$1*E$7)-D$7*EXP(-$B$1*D$7))*EXP(-E$7*$A911)</f>
        <v>6.3550902936004991E-7</v>
      </c>
      <c r="F911">
        <f>(F$7*EXP(-$B$1*F$7)-E$7*EXP(-$B$1*E$7))*EXP(-F$7*$A911)</f>
        <v>6.8463761150841204E-9</v>
      </c>
      <c r="G911">
        <f>(G$7*EXP(-$B$1*G$7)-F$7*EXP(-$B$1*F$7))*EXP(-G$7*$A911)</f>
        <v>7.373792771701699E-11</v>
      </c>
      <c r="H911">
        <f>(H$7*EXP(-$B$1*H$7)-G$7*EXP(-$B$1*G$7))*EXP(-H$7*$A911)</f>
        <v>7.9397845487595883E-13</v>
      </c>
      <c r="I911">
        <f>(I$7*EXP(-$B$1*I$7)-H$7*EXP(-$B$1*H$7))*EXP(-I$7*$A911)</f>
        <v>8.5469353140209882E-15</v>
      </c>
      <c r="J911">
        <f>(J$7*EXP(-$B$1*J$7)-I$7*EXP(-$B$1*I$7))*EXP(-J$7*$A911)</f>
        <v>9.1979730961626859E-17</v>
      </c>
      <c r="K911" s="3">
        <f t="shared" si="2003"/>
        <v>-9.1415141622691654E-18</v>
      </c>
      <c r="L911" s="3">
        <v>0</v>
      </c>
      <c r="M911" s="4">
        <f t="shared" si="2004"/>
        <v>-5.8061143516013913E-4</v>
      </c>
      <c r="N911" s="3">
        <f t="shared" ref="N911:W911" si="2022">-N$7*EXP(-($B$1+$A911)*N$7)*(N$7-M$7)*($B$4+IF(N$6=1,1,0)*$B$3)</f>
        <v>-5.7536428033610153E-4</v>
      </c>
      <c r="O911" s="3">
        <f t="shared" si="2022"/>
        <v>-5.1517304902492314E-6</v>
      </c>
      <c r="P911" s="3">
        <f t="shared" si="2022"/>
        <v>-9.3964173675250429E-8</v>
      </c>
      <c r="Q911" s="3">
        <f t="shared" si="2022"/>
        <v>-1.4396295378794571E-9</v>
      </c>
      <c r="R911" s="3">
        <f t="shared" si="2022"/>
        <v>-2.0256090674756078E-11</v>
      </c>
      <c r="S911" s="3">
        <f t="shared" si="2022"/>
        <v>-2.7093569281514186E-13</v>
      </c>
      <c r="T911" s="3">
        <f t="shared" si="2022"/>
        <v>-3.504106552739784E-15</v>
      </c>
      <c r="U911" s="3">
        <f t="shared" si="2022"/>
        <v>-4.4247182810227193E-17</v>
      </c>
      <c r="V911" s="3">
        <f t="shared" si="2022"/>
        <v>-5.4878685620320972E-19</v>
      </c>
      <c r="W911" s="3">
        <f t="shared" si="2022"/>
        <v>-6.7122603769759019E-21</v>
      </c>
      <c r="X911" s="8">
        <f t="shared" si="2006"/>
        <v>1.6722141656234162E-4</v>
      </c>
      <c r="Y911" s="8">
        <f t="shared" ref="Y911:AF911" si="2023">(-EXP(-$B$1*Y$7)+EXP(-$B$1*X$7))*EXP(-Y$7*$A911)</f>
        <v>1.653914114107316E-4</v>
      </c>
      <c r="Z911" s="8">
        <f t="shared" si="2023"/>
        <v>1.8099782978485277E-6</v>
      </c>
      <c r="AA911" s="8">
        <f t="shared" si="2023"/>
        <v>1.9807687779790384E-8</v>
      </c>
      <c r="AB911" s="8">
        <f t="shared" si="2023"/>
        <v>2.1676751353761138E-10</v>
      </c>
      <c r="AC911" s="8">
        <f t="shared" si="2023"/>
        <v>2.3722180724809166E-12</v>
      </c>
      <c r="AD911" s="8">
        <f t="shared" si="2023"/>
        <v>2.5960617859966404E-14</v>
      </c>
      <c r="AE911" s="8">
        <f t="shared" si="2023"/>
        <v>2.8410275070806604E-16</v>
      </c>
      <c r="AF911" s="8">
        <f t="shared" si="2023"/>
        <v>3.1091083191959856E-18</v>
      </c>
      <c r="AG911" s="3">
        <f t="shared" si="2008"/>
        <v>2.2853785405672906E-18</v>
      </c>
      <c r="AH911" s="9">
        <f t="shared" si="2009"/>
        <v>-2.6152921833459162E-2</v>
      </c>
      <c r="AI911" s="9">
        <f t="shared" si="2010"/>
        <v>0.10461168733383665</v>
      </c>
      <c r="AJ911" s="8">
        <f t="shared" si="2011"/>
        <v>-4.373328636235234E-6</v>
      </c>
      <c r="AK911" s="7">
        <f t="shared" si="2012"/>
        <v>5.7865131040035604E-4</v>
      </c>
      <c r="AL911" s="7">
        <f t="shared" si="2013"/>
        <v>-5.8061143516013913E-4</v>
      </c>
      <c r="AM911" s="10">
        <f t="shared" si="2014"/>
        <v>-6.3334533960182886E-6</v>
      </c>
      <c r="AN911" s="8"/>
      <c r="AO911" s="10">
        <f>Fixing!B911</f>
        <v>-6.3363532801192808E-6</v>
      </c>
      <c r="AP911" s="11">
        <f t="shared" si="2015"/>
        <v>-2.8998841009921707E-9</v>
      </c>
      <c r="AR911" t="str">
        <f t="shared" si="2016"/>
        <v>8.99999999999985 -0.000580611435160139 -4.37332863623523E-06 0.000578651310400356 -6.33345339601829E-06</v>
      </c>
    </row>
    <row r="912" spans="1:44" x14ac:dyDescent="0.3">
      <c r="A912" s="4">
        <f t="shared" si="2017"/>
        <v>9.0099999999998523</v>
      </c>
      <c r="B912" s="4">
        <f t="shared" si="2002"/>
        <v>5.5035340991858757E-3</v>
      </c>
      <c r="C912">
        <f>(C$7*EXP(-$B$1*C$7)-B$7*EXP(-$B$1*B$7))*EXP(-C$7*$A912)</f>
        <v>5.4445118342776244E-3</v>
      </c>
      <c r="D912">
        <f>(D$7*EXP(-$B$1*D$7)-C$7*EXP(-$B$1*C$7))*EXP(-D$7*$A912)</f>
        <v>5.8389433870740949E-5</v>
      </c>
      <c r="E912">
        <f>(E$7*EXP(-$B$1*E$7)-D$7*EXP(-$B$1*D$7))*EXP(-E$7*$A912)</f>
        <v>6.2604753254813913E-7</v>
      </c>
      <c r="F912">
        <f>(F$7*EXP(-$B$1*F$7)-E$7*EXP(-$B$1*E$7))*EXP(-F$7*$A912)</f>
        <v>6.7108087849645158E-9</v>
      </c>
      <c r="G912">
        <f>(G$7*EXP(-$B$1*G$7)-F$7*EXP(-$B$1*F$7))*EXP(-G$7*$A912)</f>
        <v>7.1917331794835511E-11</v>
      </c>
      <c r="H912">
        <f>(H$7*EXP(-$B$1*H$7)-G$7*EXP(-$B$1*G$7))*EXP(-H$7*$A912)</f>
        <v>7.7051284526812183E-13</v>
      </c>
      <c r="I912">
        <f>(I$7*EXP(-$B$1*I$7)-H$7*EXP(-$B$1*H$7))*EXP(-I$7*$A912)</f>
        <v>8.2529670316217294E-15</v>
      </c>
      <c r="J912">
        <f>(J$7*EXP(-$B$1*J$7)-I$7*EXP(-$B$1*I$7))*EXP(-J$7*$A912)</f>
        <v>8.8373154124003127E-17</v>
      </c>
      <c r="K912" s="3">
        <f t="shared" si="2003"/>
        <v>-8.7392645192709881E-18</v>
      </c>
      <c r="L912" s="3">
        <v>0</v>
      </c>
      <c r="M912" s="4">
        <f t="shared" si="2004"/>
        <v>-5.7913513485325502E-4</v>
      </c>
      <c r="N912" s="3">
        <f t="shared" ref="N912:W912" si="2024">-N$7*EXP(-($B$1+$A912)*N$7)*(N$7-M$7)*($B$4+IF(N$6=1,1,0)*$B$3)</f>
        <v>-5.7392766615122881E-4</v>
      </c>
      <c r="O912" s="3">
        <f t="shared" si="2024"/>
        <v>-5.1132370424395143E-6</v>
      </c>
      <c r="P912" s="3">
        <f t="shared" si="2024"/>
        <v>-9.279693196342898E-8</v>
      </c>
      <c r="Q912" s="3">
        <f t="shared" si="2024"/>
        <v>-1.4146551839267242E-9</v>
      </c>
      <c r="R912" s="3">
        <f t="shared" si="2024"/>
        <v>-1.980541771794321E-11</v>
      </c>
      <c r="S912" s="3">
        <f t="shared" si="2024"/>
        <v>-2.635864761399313E-13</v>
      </c>
      <c r="T912" s="3">
        <f t="shared" si="2024"/>
        <v>-3.392053809653102E-15</v>
      </c>
      <c r="U912" s="3">
        <f t="shared" si="2024"/>
        <v>-4.2618639482683471E-17</v>
      </c>
      <c r="V912" s="3">
        <f t="shared" si="2024"/>
        <v>-5.2595209058837277E-19</v>
      </c>
      <c r="W912" s="3">
        <f t="shared" si="2024"/>
        <v>-6.4008817938773734E-21</v>
      </c>
      <c r="X912" s="8">
        <f t="shared" si="2006"/>
        <v>1.6637821462192121E-4</v>
      </c>
      <c r="Y912" s="8">
        <f t="shared" ref="Y912:AF912" si="2025">(-EXP(-$B$1*Y$7)+EXP(-$B$1*X$7))*EXP(-Y$7*$A912)</f>
        <v>1.6456651830496898E-4</v>
      </c>
      <c r="Z912" s="8">
        <f t="shared" si="2025"/>
        <v>1.7919687128745373E-6</v>
      </c>
      <c r="AA912" s="8">
        <f t="shared" si="2025"/>
        <v>1.9512789727801211E-8</v>
      </c>
      <c r="AB912" s="8">
        <f t="shared" si="2025"/>
        <v>2.1247522918557089E-10</v>
      </c>
      <c r="AC912" s="8">
        <f t="shared" si="2025"/>
        <v>2.3136477995833872E-12</v>
      </c>
      <c r="AD912" s="8">
        <f t="shared" si="2025"/>
        <v>2.5193365650364087E-14</v>
      </c>
      <c r="AE912" s="8">
        <f t="shared" si="2025"/>
        <v>2.7433115485738169E-16</v>
      </c>
      <c r="AF912" s="8">
        <f t="shared" si="2025"/>
        <v>2.9871984382641363E-18</v>
      </c>
      <c r="AG912" s="3">
        <f t="shared" si="2008"/>
        <v>2.1848161298177466E-18</v>
      </c>
      <c r="AH912" s="9">
        <f t="shared" si="2009"/>
        <v>-2.608762118869222E-2</v>
      </c>
      <c r="AI912" s="9">
        <f t="shared" si="2010"/>
        <v>0.10435048475476888</v>
      </c>
      <c r="AJ912" s="8">
        <f t="shared" si="2011"/>
        <v>-4.3404118371076135E-6</v>
      </c>
      <c r="AK912" s="7">
        <f t="shared" si="2012"/>
        <v>5.7429645111444644E-4</v>
      </c>
      <c r="AL912" s="7">
        <f t="shared" si="2013"/>
        <v>-5.7913513485325502E-4</v>
      </c>
      <c r="AM912" s="10">
        <f t="shared" si="2014"/>
        <v>-9.1790955759162149E-6</v>
      </c>
      <c r="AN912" s="8"/>
      <c r="AO912" s="10">
        <f>Fixing!B912</f>
        <v>-9.1819734775086905E-6</v>
      </c>
      <c r="AP912" s="11">
        <f t="shared" si="2015"/>
        <v>-2.8779015924756105E-9</v>
      </c>
      <c r="AR912" t="str">
        <f t="shared" si="2016"/>
        <v>9.00999999999985 -0.000579135134853255 -4.34041183710761E-06 0.000574296451114446 -9.17909557591621E-06</v>
      </c>
    </row>
    <row r="913" spans="1:44" x14ac:dyDescent="0.3">
      <c r="A913" s="4">
        <f t="shared" si="2017"/>
        <v>9.0199999999998521</v>
      </c>
      <c r="B913" s="4">
        <f t="shared" si="2002"/>
        <v>5.4757890432373278E-3</v>
      </c>
      <c r="C913">
        <f>(C$7*EXP(-$B$1*C$7)-B$7*EXP(-$B$1*B$7))*EXP(-C$7*$A913)</f>
        <v>5.4173572182184791E-3</v>
      </c>
      <c r="D913">
        <f>(D$7*EXP(-$B$1*D$7)-C$7*EXP(-$B$1*C$7))*EXP(-D$7*$A913)</f>
        <v>5.7808449296435132E-5</v>
      </c>
      <c r="E913">
        <f>(E$7*EXP(-$B$1*E$7)-D$7*EXP(-$B$1*D$7))*EXP(-E$7*$A913)</f>
        <v>6.1672689907220968E-7</v>
      </c>
      <c r="F913">
        <f>(F$7*EXP(-$B$1*F$7)-E$7*EXP(-$B$1*E$7))*EXP(-F$7*$A913)</f>
        <v>6.5779258678375392E-9</v>
      </c>
      <c r="G913">
        <f>(G$7*EXP(-$B$1*G$7)-F$7*EXP(-$B$1*F$7))*EXP(-G$7*$A913)</f>
        <v>7.0141686546133275E-11</v>
      </c>
      <c r="H913">
        <f>(H$7*EXP(-$B$1*H$7)-G$7*EXP(-$B$1*G$7))*EXP(-H$7*$A913)</f>
        <v>7.4774074923220345E-13</v>
      </c>
      <c r="I913">
        <f>(I$7*EXP(-$B$1*I$7)-H$7*EXP(-$B$1*H$7))*EXP(-I$7*$A913)</f>
        <v>7.9691096659290998E-15</v>
      </c>
      <c r="J913">
        <f>(J$7*EXP(-$B$1*J$7)-I$7*EXP(-$B$1*I$7))*EXP(-J$7*$A913)</f>
        <v>8.4907993186922857E-17</v>
      </c>
      <c r="K913" s="3">
        <f t="shared" si="2003"/>
        <v>-8.3547148734964082E-18</v>
      </c>
      <c r="L913" s="3">
        <v>0</v>
      </c>
      <c r="M913" s="4">
        <f t="shared" si="2004"/>
        <v>-5.7766272416027336E-4</v>
      </c>
      <c r="N913" s="3">
        <f t="shared" ref="N913:W913" si="2026">-N$7*EXP(-($B$1+$A913)*N$7)*(N$7-M$7)*($B$4+IF(N$6=1,1,0)*$B$3)</f>
        <v>-5.7249463901613785E-4</v>
      </c>
      <c r="O913" s="3">
        <f t="shared" si="2026"/>
        <v>-5.0750312155616582E-6</v>
      </c>
      <c r="P913" s="3">
        <f t="shared" si="2026"/>
        <v>-9.1644189961023459E-8</v>
      </c>
      <c r="Q913" s="3">
        <f t="shared" si="2026"/>
        <v>-1.3901140791807831E-9</v>
      </c>
      <c r="R913" s="3">
        <f t="shared" si="2026"/>
        <v>-1.9364771676849783E-11</v>
      </c>
      <c r="S913" s="3">
        <f t="shared" si="2026"/>
        <v>-2.5643660930001927E-13</v>
      </c>
      <c r="T913" s="3">
        <f t="shared" si="2026"/>
        <v>-3.2835842387800144E-15</v>
      </c>
      <c r="U913" s="3">
        <f t="shared" si="2026"/>
        <v>-4.1050035640576875E-17</v>
      </c>
      <c r="V913" s="3">
        <f t="shared" si="2026"/>
        <v>-5.0406746894070743E-19</v>
      </c>
      <c r="W913" s="3">
        <f t="shared" si="2026"/>
        <v>-6.1039479159254191E-21</v>
      </c>
      <c r="X913" s="8">
        <f t="shared" si="2006"/>
        <v>1.6553931052831614E-4</v>
      </c>
      <c r="Y913" s="8">
        <f t="shared" ref="Y913:AF913" si="2027">(-EXP(-$B$1*Y$7)+EXP(-$B$1*X$7))*EXP(-Y$7*$A913)</f>
        <v>1.6374573937073515E-4</v>
      </c>
      <c r="Z913" s="8">
        <f t="shared" si="2027"/>
        <v>1.7741383262651467E-6</v>
      </c>
      <c r="AA913" s="8">
        <f t="shared" si="2027"/>
        <v>1.9222282135820991E-8</v>
      </c>
      <c r="AB913" s="8">
        <f t="shared" si="2027"/>
        <v>2.0826793775824546E-10</v>
      </c>
      <c r="AC913" s="8">
        <f t="shared" si="2027"/>
        <v>2.2565236318762137E-12</v>
      </c>
      <c r="AD913" s="8">
        <f t="shared" si="2027"/>
        <v>2.4448789170450296E-14</v>
      </c>
      <c r="AE913" s="8">
        <f t="shared" si="2027"/>
        <v>2.648956489784819E-16</v>
      </c>
      <c r="AF913" s="8">
        <f t="shared" si="2027"/>
        <v>2.8700687121364978E-18</v>
      </c>
      <c r="AG913" s="3">
        <f t="shared" si="2008"/>
        <v>2.0886787183741013E-18</v>
      </c>
      <c r="AH913" s="9">
        <f t="shared" si="2009"/>
        <v>-2.6022483591642633E-2</v>
      </c>
      <c r="AI913" s="9">
        <f t="shared" si="2010"/>
        <v>0.10408993436657053</v>
      </c>
      <c r="AJ913" s="8">
        <f t="shared" si="2011"/>
        <v>-4.3077439919949413E-6</v>
      </c>
      <c r="AK913" s="7">
        <f t="shared" si="2012"/>
        <v>5.6997452211575948E-4</v>
      </c>
      <c r="AL913" s="7">
        <f t="shared" si="2013"/>
        <v>-5.7766272416027336E-4</v>
      </c>
      <c r="AM913" s="10">
        <f t="shared" si="2014"/>
        <v>-1.1995946036508784E-5</v>
      </c>
      <c r="AN913" s="8"/>
      <c r="AO913" s="10">
        <f>Fixing!B913</f>
        <v>-1.1998802124345904E-5</v>
      </c>
      <c r="AP913" s="11">
        <f t="shared" si="2015"/>
        <v>-2.8560878371193337E-9</v>
      </c>
      <c r="AR913" t="str">
        <f t="shared" si="2016"/>
        <v>9.01999999999985 -0.000577662724160273 -4.30774399199494E-06 0.000569974522115759 -1.19959460365088E-05</v>
      </c>
    </row>
    <row r="914" spans="1:44" x14ac:dyDescent="0.3">
      <c r="A914" s="4">
        <f t="shared" si="2017"/>
        <v>9.0299999999998519</v>
      </c>
      <c r="B914" s="4">
        <f t="shared" si="2002"/>
        <v>5.4481853438364258E-3</v>
      </c>
      <c r="C914">
        <f>(C$7*EXP(-$B$1*C$7)-B$7*EXP(-$B$1*B$7))*EXP(-C$7*$A914)</f>
        <v>5.3903380363719416E-3</v>
      </c>
      <c r="D914">
        <f>(D$7*EXP(-$B$1*D$7)-C$7*EXP(-$B$1*C$7))*EXP(-D$7*$A914)</f>
        <v>5.7233245615232823E-5</v>
      </c>
      <c r="E914">
        <f>(E$7*EXP(-$B$1*E$7)-D$7*EXP(-$B$1*D$7))*EXP(-E$7*$A914)</f>
        <v>6.0754503175040638E-7</v>
      </c>
      <c r="F914">
        <f>(F$7*EXP(-$B$1*F$7)-E$7*EXP(-$B$1*E$7))*EXP(-F$7*$A914)</f>
        <v>6.4476742087645456E-9</v>
      </c>
      <c r="G914">
        <f>(G$7*EXP(-$B$1*G$7)-F$7*EXP(-$B$1*F$7))*EXP(-G$7*$A914)</f>
        <v>6.8409882134828226E-11</v>
      </c>
      <c r="H914">
        <f>(H$7*EXP(-$B$1*H$7)-G$7*EXP(-$B$1*G$7))*EXP(-H$7*$A914)</f>
        <v>7.2564167034460609E-13</v>
      </c>
      <c r="I914">
        <f>(I$7*EXP(-$B$1*I$7)-H$7*EXP(-$B$1*H$7))*EXP(-I$7*$A914)</f>
        <v>7.6950154561716653E-15</v>
      </c>
      <c r="J914">
        <f>(J$7*EXP(-$B$1*J$7)-I$7*EXP(-$B$1*I$7))*EXP(-J$7*$A914)</f>
        <v>8.1578703153612957E-17</v>
      </c>
      <c r="K914" s="3">
        <f t="shared" si="2003"/>
        <v>-7.9870863804961603E-18</v>
      </c>
      <c r="L914" s="3">
        <v>0</v>
      </c>
      <c r="M914" s="4">
        <f t="shared" si="2004"/>
        <v>-5.761941917878183E-4</v>
      </c>
      <c r="N914" s="3">
        <f t="shared" ref="N914:W914" si="2028">-N$7*EXP(-($B$1+$A914)*N$7)*(N$7-M$7)*($B$4+IF(N$6=1,1,0)*$B$3)</f>
        <v>-5.7106518997440431E-4</v>
      </c>
      <c r="O914" s="3">
        <f t="shared" si="2028"/>
        <v>-5.0371108605278239E-6</v>
      </c>
      <c r="P914" s="3">
        <f t="shared" si="2028"/>
        <v>-9.0505767549751056E-8</v>
      </c>
      <c r="Q914" s="3">
        <f t="shared" si="2028"/>
        <v>-1.3659987077364911E-9</v>
      </c>
      <c r="R914" s="3">
        <f t="shared" si="2028"/>
        <v>-1.8933929465006405E-11</v>
      </c>
      <c r="S914" s="3">
        <f t="shared" si="2028"/>
        <v>-2.4948068486784041E-13</v>
      </c>
      <c r="T914" s="3">
        <f t="shared" si="2028"/>
        <v>-3.1785832590512972E-15</v>
      </c>
      <c r="U914" s="3">
        <f t="shared" si="2028"/>
        <v>-3.9539165176244653E-17</v>
      </c>
      <c r="V914" s="3">
        <f t="shared" si="2028"/>
        <v>-4.8309345621204817E-19</v>
      </c>
      <c r="W914" s="3">
        <f t="shared" si="2028"/>
        <v>-5.8207886600825508E-21</v>
      </c>
      <c r="X914" s="8">
        <f t="shared" si="2006"/>
        <v>1.6470468191187216E-4</v>
      </c>
      <c r="Y914" s="8">
        <f t="shared" ref="Y914:AF914" si="2029">(-EXP(-$B$1*Y$7)+EXP(-$B$1*X$7))*EXP(-Y$7*$A914)</f>
        <v>1.6292905408851399E-4</v>
      </c>
      <c r="Z914" s="8">
        <f t="shared" si="2029"/>
        <v>1.7564853549668361E-6</v>
      </c>
      <c r="AA914" s="8">
        <f t="shared" si="2029"/>
        <v>1.8936099638415906E-8</v>
      </c>
      <c r="AB914" s="8">
        <f t="shared" si="2029"/>
        <v>2.0414395628296617E-10</v>
      </c>
      <c r="AC914" s="8">
        <f t="shared" si="2029"/>
        <v>2.200809864895047E-12</v>
      </c>
      <c r="AD914" s="8">
        <f t="shared" si="2029"/>
        <v>2.37262182511326E-14</v>
      </c>
      <c r="AE914" s="8">
        <f t="shared" si="2029"/>
        <v>2.5578467339668516E-16</v>
      </c>
      <c r="AF914" s="8">
        <f t="shared" si="2029"/>
        <v>2.7575317082622582E-18</v>
      </c>
      <c r="AG914" s="3">
        <f t="shared" si="2008"/>
        <v>1.9967715951240378E-18</v>
      </c>
      <c r="AH914" s="9">
        <f t="shared" si="2009"/>
        <v>-2.5957508635200199E-2</v>
      </c>
      <c r="AI914" s="9">
        <f t="shared" si="2010"/>
        <v>0.10383003454080079</v>
      </c>
      <c r="AJ914" s="8">
        <f t="shared" si="2011"/>
        <v>-4.2753232029853234E-6</v>
      </c>
      <c r="AK914" s="7">
        <f t="shared" si="2012"/>
        <v>5.6568527243522077E-4</v>
      </c>
      <c r="AL914" s="7">
        <f t="shared" si="2013"/>
        <v>-5.761941917878183E-4</v>
      </c>
      <c r="AM914" s="10">
        <f t="shared" si="2014"/>
        <v>-1.4784242555582823E-5</v>
      </c>
      <c r="AN914" s="8"/>
      <c r="AO914" s="10">
        <f>Fixing!B914</f>
        <v>-1.4787076996019153E-5</v>
      </c>
      <c r="AP914" s="11">
        <f t="shared" si="2015"/>
        <v>-2.8344404363301684E-9</v>
      </c>
      <c r="AR914" t="str">
        <f t="shared" si="2016"/>
        <v>9.02999999999985 -0.000576194191787818 -4.27532320298532E-06 0.000565685272435221 -1.47842425555828E-05</v>
      </c>
    </row>
    <row r="915" spans="1:44" x14ac:dyDescent="0.3">
      <c r="A915" s="4">
        <f t="shared" si="2017"/>
        <v>9.0399999999998517</v>
      </c>
      <c r="B915" s="4">
        <f t="shared" si="2002"/>
        <v>5.4207222658622092E-3</v>
      </c>
      <c r="C915">
        <f>(C$7*EXP(-$B$1*C$7)-B$7*EXP(-$B$1*B$7))*EXP(-C$7*$A915)</f>
        <v>5.3634536132570612E-3</v>
      </c>
      <c r="D915">
        <f>(D$7*EXP(-$B$1*D$7)-C$7*EXP(-$B$1*C$7))*EXP(-D$7*$A915)</f>
        <v>5.6663765306286574E-5</v>
      </c>
      <c r="E915">
        <f>(E$7*EXP(-$B$1*E$7)-D$7*EXP(-$B$1*D$7))*EXP(-E$7*$A915)</f>
        <v>5.9849986462384686E-7</v>
      </c>
      <c r="F915">
        <f>(F$7*EXP(-$B$1*F$7)-E$7*EXP(-$B$1*E$7))*EXP(-F$7*$A915)</f>
        <v>6.3200017053451934E-9</v>
      </c>
      <c r="G915">
        <f>(G$7*EXP(-$B$1*G$7)-F$7*EXP(-$B$1*F$7))*EXP(-G$7*$A915)</f>
        <v>6.6720836126788016E-11</v>
      </c>
      <c r="H915">
        <f>(H$7*EXP(-$B$1*H$7)-G$7*EXP(-$B$1*G$7))*EXP(-H$7*$A915)</f>
        <v>7.0419571794260116E-13</v>
      </c>
      <c r="I915">
        <f>(I$7*EXP(-$B$1*I$7)-H$7*EXP(-$B$1*H$7))*EXP(-I$7*$A915)</f>
        <v>7.4303486026650467E-15</v>
      </c>
      <c r="J915">
        <f>(J$7*EXP(-$B$1*J$7)-I$7*EXP(-$B$1*I$7))*EXP(-J$7*$A915)</f>
        <v>7.8379956449733713E-17</v>
      </c>
      <c r="K915" s="3">
        <f t="shared" si="2003"/>
        <v>-7.6356344669377584E-18</v>
      </c>
      <c r="L915" s="3">
        <v>0</v>
      </c>
      <c r="M915" s="4">
        <f t="shared" si="2004"/>
        <v>-5.7472952648330992E-4</v>
      </c>
      <c r="N915" s="3">
        <f t="shared" ref="N915:W915" si="2030">-N$7*EXP(-($B$1+$A915)*N$7)*(N$7-M$7)*($B$4+IF(N$6=1,1,0)*$B$3)</f>
        <v>-5.6963931009196712E-4</v>
      </c>
      <c r="O915" s="3">
        <f t="shared" si="2030"/>
        <v>-4.999473844308036E-6</v>
      </c>
      <c r="P915" s="3">
        <f t="shared" si="2030"/>
        <v>-8.9381486848793718E-8</v>
      </c>
      <c r="Q915" s="3">
        <f t="shared" si="2030"/>
        <v>-1.3423016840728635E-9</v>
      </c>
      <c r="R915" s="3">
        <f t="shared" si="2030"/>
        <v>-1.8512672959341366E-11</v>
      </c>
      <c r="S915" s="3">
        <f t="shared" si="2030"/>
        <v>-2.4271344209401854E-13</v>
      </c>
      <c r="T915" s="3">
        <f t="shared" si="2030"/>
        <v>-3.0769399534196168E-15</v>
      </c>
      <c r="U915" s="3">
        <f t="shared" si="2030"/>
        <v>-3.8083903179100303E-17</v>
      </c>
      <c r="V915" s="3">
        <f t="shared" si="2030"/>
        <v>-4.6299216238918932E-19</v>
      </c>
      <c r="W915" s="3">
        <f t="shared" si="2030"/>
        <v>-5.55076502814635E-21</v>
      </c>
      <c r="X915" s="8">
        <f t="shared" si="2006"/>
        <v>1.6387430652402534E-4</v>
      </c>
      <c r="Y915" s="8">
        <f t="shared" ref="Y915:AF915" si="2031">(-EXP(-$B$1*Y$7)+EXP(-$B$1*X$7))*EXP(-Y$7*$A915)</f>
        <v>1.6211644204113096E-4</v>
      </c>
      <c r="Z915" s="8">
        <f t="shared" si="2031"/>
        <v>1.739008033667765E-6</v>
      </c>
      <c r="AA915" s="8">
        <f t="shared" si="2031"/>
        <v>1.8654177843316739E-8</v>
      </c>
      <c r="AB915" s="8">
        <f t="shared" si="2031"/>
        <v>2.0010163511215577E-10</v>
      </c>
      <c r="AC915" s="8">
        <f t="shared" si="2031"/>
        <v>2.1464716757218783E-12</v>
      </c>
      <c r="AD915" s="8">
        <f t="shared" si="2031"/>
        <v>2.3025002529808704E-14</v>
      </c>
      <c r="AE915" s="8">
        <f t="shared" si="2031"/>
        <v>2.4698706602751182E-16</v>
      </c>
      <c r="AF915" s="8">
        <f t="shared" si="2031"/>
        <v>2.6494073434260449E-18</v>
      </c>
      <c r="AG915" s="3">
        <f t="shared" si="2008"/>
        <v>1.9089086167344392E-18</v>
      </c>
      <c r="AH915" s="9">
        <f t="shared" si="2009"/>
        <v>-2.5892695913271233E-2</v>
      </c>
      <c r="AI915" s="9">
        <f t="shared" si="2010"/>
        <v>0.10357078365308493</v>
      </c>
      <c r="AJ915" s="8">
        <f t="shared" si="2011"/>
        <v>-4.2431475868247887E-6</v>
      </c>
      <c r="AK915" s="7">
        <f t="shared" si="2012"/>
        <v>5.6142845304107524E-4</v>
      </c>
      <c r="AL915" s="7">
        <f t="shared" si="2013"/>
        <v>-5.7472952648330992E-4</v>
      </c>
      <c r="AM915" s="10">
        <f t="shared" si="2014"/>
        <v>-1.754422102905951E-5</v>
      </c>
      <c r="AN915" s="8"/>
      <c r="AO915" s="10">
        <f>Fixing!B915</f>
        <v>-1.7547033987693241E-5</v>
      </c>
      <c r="AP915" s="11">
        <f t="shared" si="2015"/>
        <v>-2.8129586337314097E-9</v>
      </c>
      <c r="AR915" t="str">
        <f t="shared" si="2016"/>
        <v>9.03999999999985 -0.00057472952648331 -4.24314758682479E-06 0.000561428453041075 -1.75442210290595E-05</v>
      </c>
    </row>
    <row r="916" spans="1:44" x14ac:dyDescent="0.3">
      <c r="A916" s="4">
        <f t="shared" si="2017"/>
        <v>9.0499999999998515</v>
      </c>
      <c r="B916" s="4">
        <f t="shared" si="2002"/>
        <v>5.3933990781668481E-3</v>
      </c>
      <c r="C916">
        <f>(C$7*EXP(-$B$1*C$7)-B$7*EXP(-$B$1*B$7))*EXP(-C$7*$A916)</f>
        <v>5.336703276761859E-3</v>
      </c>
      <c r="D916">
        <f>(D$7*EXP(-$B$1*D$7)-C$7*EXP(-$B$1*C$7))*EXP(-D$7*$A916)</f>
        <v>5.6099951421090911E-5</v>
      </c>
      <c r="E916">
        <f>(E$7*EXP(-$B$1*E$7)-D$7*EXP(-$B$1*D$7))*EXP(-E$7*$A916)</f>
        <v>5.8958936249176879E-7</v>
      </c>
      <c r="F916">
        <f>(F$7*EXP(-$B$1*F$7)-E$7*EXP(-$B$1*E$7))*EXP(-F$7*$A916)</f>
        <v>6.194857286875793E-9</v>
      </c>
      <c r="G916">
        <f>(G$7*EXP(-$B$1*G$7)-F$7*EXP(-$B$1*F$7))*EXP(-G$7*$A916)</f>
        <v>6.5073492813274286E-11</v>
      </c>
      <c r="H916">
        <f>(H$7*EXP(-$B$1*H$7)-G$7*EXP(-$B$1*G$7))*EXP(-H$7*$A916)</f>
        <v>6.8338358922138407E-13</v>
      </c>
      <c r="I916">
        <f>(I$7*EXP(-$B$1*I$7)-H$7*EXP(-$B$1*H$7))*EXP(-I$7*$A916)</f>
        <v>7.1747848554152344E-15</v>
      </c>
      <c r="J916">
        <f>(J$7*EXP(-$B$1*J$7)-I$7*EXP(-$B$1*I$7))*EXP(-J$7*$A916)</f>
        <v>7.5306634398123238E-17</v>
      </c>
      <c r="K916" s="3">
        <f t="shared" si="2003"/>
        <v>-7.2996473225905087E-18</v>
      </c>
      <c r="L916" s="3">
        <v>0</v>
      </c>
      <c r="M916" s="4">
        <f t="shared" si="2004"/>
        <v>-5.7326871703475453E-4</v>
      </c>
      <c r="N916" s="3">
        <f t="shared" ref="N916:W916" si="2032">-N$7*EXP(-($B$1+$A916)*N$7)*(N$7-M$7)*($B$4+IF(N$6=1,1,0)*$B$3)</f>
        <v>-5.6821699045707223E-4</v>
      </c>
      <c r="O916" s="3">
        <f t="shared" si="2032"/>
        <v>-4.9621180498102142E-6</v>
      </c>
      <c r="P916" s="3">
        <f t="shared" si="2032"/>
        <v>-8.8271172187004558E-8</v>
      </c>
      <c r="Q916" s="3">
        <f t="shared" si="2032"/>
        <v>-1.3190157507911922E-9</v>
      </c>
      <c r="R916" s="3">
        <f t="shared" si="2032"/>
        <v>-1.8100788889751627E-11</v>
      </c>
      <c r="S916" s="3">
        <f t="shared" si="2032"/>
        <v>-2.3612976292867448E-13</v>
      </c>
      <c r="T916" s="3">
        <f t="shared" si="2032"/>
        <v>-2.9785469516930856E-15</v>
      </c>
      <c r="U916" s="3">
        <f t="shared" si="2032"/>
        <v>-3.6682202947129618E-17</v>
      </c>
      <c r="V916" s="3">
        <f t="shared" si="2032"/>
        <v>-4.4372727404472651E-19</v>
      </c>
      <c r="W916" s="3">
        <f t="shared" si="2032"/>
        <v>-5.2932676647386795E-21</v>
      </c>
      <c r="X916" s="8">
        <f t="shared" si="2006"/>
        <v>1.630481622366004E-4</v>
      </c>
      <c r="Y916" s="8">
        <f t="shared" ref="Y916:AF916" si="2033">(-EXP(-$B$1*Y$7)+EXP(-$B$1*X$7))*EXP(-Y$7*$A916)</f>
        <v>1.6130788291324251E-4</v>
      </c>
      <c r="Z916" s="8">
        <f t="shared" si="2033"/>
        <v>1.7217046146212387E-6</v>
      </c>
      <c r="AA916" s="8">
        <f t="shared" si="2033"/>
        <v>1.8376453316930249E-8</v>
      </c>
      <c r="AB916" s="8">
        <f t="shared" si="2033"/>
        <v>1.9613935726344763E-10</v>
      </c>
      <c r="AC916" s="8">
        <f t="shared" si="2033"/>
        <v>2.0934751012196084E-12</v>
      </c>
      <c r="AD916" s="8">
        <f t="shared" si="2033"/>
        <v>2.2344510864996012E-14</v>
      </c>
      <c r="AE916" s="8">
        <f t="shared" si="2033"/>
        <v>2.3849204870173141E-16</v>
      </c>
      <c r="AF916" s="8">
        <f t="shared" si="2033"/>
        <v>2.5455225955763587E-18</v>
      </c>
      <c r="AG916" s="3">
        <f t="shared" si="2008"/>
        <v>1.8249118306476268E-18</v>
      </c>
      <c r="AH916" s="9">
        <f t="shared" si="2009"/>
        <v>-2.5828045020776014E-2</v>
      </c>
      <c r="AI916" s="9">
        <f t="shared" si="2010"/>
        <v>0.10331218008310405</v>
      </c>
      <c r="AJ916" s="8">
        <f t="shared" si="2011"/>
        <v>-4.2112152748017071E-6</v>
      </c>
      <c r="AK916" s="7">
        <f t="shared" si="2012"/>
        <v>5.5720381682362082E-4</v>
      </c>
      <c r="AL916" s="7">
        <f t="shared" si="2013"/>
        <v>-5.7326871703475453E-4</v>
      </c>
      <c r="AM916" s="10">
        <f t="shared" si="2014"/>
        <v>-2.0276115485935438E-5</v>
      </c>
      <c r="AN916" s="8"/>
      <c r="AO916" s="10">
        <f>Fixing!B916</f>
        <v>-2.0278907126952511E-5</v>
      </c>
      <c r="AP916" s="11">
        <f t="shared" si="2015"/>
        <v>-2.791641017073495E-9</v>
      </c>
      <c r="AR916" t="str">
        <f t="shared" si="2016"/>
        <v>9.04999999999985 -0.000573268717034755 -4.21121527480171E-06 0.000557203816823621 -2.02761154859354E-05</v>
      </c>
    </row>
    <row r="917" spans="1:44" x14ac:dyDescent="0.3">
      <c r="A917" s="4">
        <f t="shared" si="2017"/>
        <v>9.0599999999998513</v>
      </c>
      <c r="B917" s="4">
        <f t="shared" si="2002"/>
        <v>5.3662150535526663E-3</v>
      </c>
      <c r="C917">
        <f>(C$7*EXP(-$B$1*C$7)-B$7*EXP(-$B$1*B$7))*EXP(-C$7*$A917)</f>
        <v>5.3100863581265296E-3</v>
      </c>
      <c r="D917">
        <f>(D$7*EXP(-$B$1*D$7)-C$7*EXP(-$B$1*C$7))*EXP(-D$7*$A917)</f>
        <v>5.5541747577787464E-5</v>
      </c>
      <c r="E917">
        <f>(E$7*EXP(-$B$1*E$7)-D$7*EXP(-$B$1*D$7))*EXP(-E$7*$A917)</f>
        <v>5.8081152045360031E-7</v>
      </c>
      <c r="F917">
        <f>(F$7*EXP(-$B$1*F$7)-E$7*EXP(-$B$1*E$7))*EXP(-F$7*$A917)</f>
        <v>6.0721908939203401E-9</v>
      </c>
      <c r="G917">
        <f>(G$7*EXP(-$B$1*G$7)-F$7*EXP(-$B$1*F$7))*EXP(-G$7*$A917)</f>
        <v>6.3466822551090978E-11</v>
      </c>
      <c r="H917">
        <f>(H$7*EXP(-$B$1*H$7)-G$7*EXP(-$B$1*G$7))*EXP(-H$7*$A917)</f>
        <v>6.6318655186024211E-13</v>
      </c>
      <c r="I917">
        <f>(I$7*EXP(-$B$1*I$7)-H$7*EXP(-$B$1*H$7))*EXP(-I$7*$A917)</f>
        <v>6.9280111168717107E-15</v>
      </c>
      <c r="J917">
        <f>(J$7*EXP(-$B$1*J$7)-I$7*EXP(-$B$1*I$7))*EXP(-J$7*$A917)</f>
        <v>7.2353819027821943E-17</v>
      </c>
      <c r="K917" s="3">
        <f t="shared" si="2003"/>
        <v>-6.9784444586662944E-18</v>
      </c>
      <c r="L917" s="3">
        <v>0</v>
      </c>
      <c r="M917" s="4">
        <f t="shared" si="2004"/>
        <v>-5.7181175227054282E-4</v>
      </c>
      <c r="N917" s="3">
        <f t="shared" ref="N917:W917" si="2034">-N$7*EXP(-($B$1+$A917)*N$7)*(N$7-M$7)*($B$4+IF(N$6=1,1,0)*$B$3)</f>
        <v>-5.6679822218021745E-4</v>
      </c>
      <c r="O917" s="3">
        <f t="shared" si="2034"/>
        <v>-4.9250413757610711E-6</v>
      </c>
      <c r="P917" s="3">
        <f t="shared" si="2034"/>
        <v>-8.7174650075458697E-8</v>
      </c>
      <c r="Q917" s="3">
        <f t="shared" si="2034"/>
        <v>-1.2961337763924098E-9</v>
      </c>
      <c r="R917" s="3">
        <f t="shared" si="2034"/>
        <v>-1.7698068731130097E-11</v>
      </c>
      <c r="S917" s="3">
        <f t="shared" si="2034"/>
        <v>-2.2972466815065658E-13</v>
      </c>
      <c r="T917" s="3">
        <f t="shared" si="2034"/>
        <v>-2.8833003171155128E-15</v>
      </c>
      <c r="U917" s="3">
        <f t="shared" si="2034"/>
        <v>-3.5332093108377725E-17</v>
      </c>
      <c r="V917" s="3">
        <f t="shared" si="2034"/>
        <v>-4.252639887360645E-19</v>
      </c>
      <c r="W917" s="3">
        <f t="shared" si="2034"/>
        <v>-5.0477154821890875E-21</v>
      </c>
      <c r="X917" s="8">
        <f t="shared" si="2006"/>
        <v>1.6222622704111273E-4</v>
      </c>
      <c r="Y917" s="8">
        <f t="shared" ref="Y917:AF917" si="2035">(-EXP(-$B$1*Y$7)+EXP(-$B$1*X$7))*EXP(-Y$7*$A917)</f>
        <v>1.6050335649082836E-4</v>
      </c>
      <c r="Z917" s="8">
        <f t="shared" si="2035"/>
        <v>1.7045733674709332E-6</v>
      </c>
      <c r="AA917" s="8">
        <f t="shared" si="2035"/>
        <v>1.8102863570066315E-8</v>
      </c>
      <c r="AB917" s="8">
        <f t="shared" si="2035"/>
        <v>1.9225553777287113E-10</v>
      </c>
      <c r="AC917" s="8">
        <f t="shared" si="2035"/>
        <v>2.0417870168040039E-12</v>
      </c>
      <c r="AD917" s="8">
        <f t="shared" si="2035"/>
        <v>2.1684130768261544E-14</v>
      </c>
      <c r="AE917" s="8">
        <f t="shared" si="2035"/>
        <v>2.3028921396075517E-16</v>
      </c>
      <c r="AF917" s="8">
        <f t="shared" si="2035"/>
        <v>2.4457112269533777E-18</v>
      </c>
      <c r="AG917" s="3">
        <f t="shared" si="2008"/>
        <v>1.7446111146665732E-18</v>
      </c>
      <c r="AH917" s="9">
        <f t="shared" si="2009"/>
        <v>-2.5763555553646247E-2</v>
      </c>
      <c r="AI917" s="9">
        <f t="shared" si="2010"/>
        <v>0.10305422221458499</v>
      </c>
      <c r="AJ917" s="8">
        <f t="shared" si="2011"/>
        <v>-4.1795244126321369E-6</v>
      </c>
      <c r="AK917" s="7">
        <f t="shared" si="2012"/>
        <v>5.5301111858006759E-4</v>
      </c>
      <c r="AL917" s="7">
        <f t="shared" si="2013"/>
        <v>-5.7181175227054282E-4</v>
      </c>
      <c r="AM917" s="10">
        <f t="shared" si="2014"/>
        <v>-2.2980158103107348E-5</v>
      </c>
      <c r="AN917" s="8"/>
      <c r="AO917" s="10">
        <f>Fixing!B917</f>
        <v>-2.2982928590254445E-5</v>
      </c>
      <c r="AP917" s="11">
        <f t="shared" si="2015"/>
        <v>-2.7704871470969963E-9</v>
      </c>
      <c r="AR917" t="str">
        <f t="shared" si="2016"/>
        <v>9.05999999999985 -0.000571811752270543 -4.17952441263214E-06 0.000553011118580068 -2.29801581031073E-05</v>
      </c>
    </row>
    <row r="918" spans="1:44" x14ac:dyDescent="0.3">
      <c r="A918" s="4">
        <f t="shared" si="2017"/>
        <v>9.0699999999998511</v>
      </c>
      <c r="B918" s="4">
        <f t="shared" si="2002"/>
        <v>5.3391694687493227E-3</v>
      </c>
      <c r="C918">
        <f>(C$7*EXP(-$B$1*C$7)-B$7*EXP(-$B$1*B$7))*EXP(-C$7*$A918)</f>
        <v>5.2836021919267203E-3</v>
      </c>
      <c r="D918">
        <f>(D$7*EXP(-$B$1*D$7)-C$7*EXP(-$B$1*C$7))*EXP(-D$7*$A918)</f>
        <v>5.4989097955526752E-5</v>
      </c>
      <c r="E918">
        <f>(E$7*EXP(-$B$1*E$7)-D$7*EXP(-$B$1*D$7))*EXP(-E$7*$A918)</f>
        <v>5.7216436345784969E-7</v>
      </c>
      <c r="F918">
        <f>(F$7*EXP(-$B$1*F$7)-E$7*EXP(-$B$1*E$7))*EXP(-F$7*$A918)</f>
        <v>5.9519534582860801E-9</v>
      </c>
      <c r="G918">
        <f>(G$7*EXP(-$B$1*G$7)-F$7*EXP(-$B$1*F$7))*EXP(-G$7*$A918)</f>
        <v>6.1899821119022431E-11</v>
      </c>
      <c r="H918">
        <f>(H$7*EXP(-$B$1*H$7)-G$7*EXP(-$B$1*G$7))*EXP(-H$7*$A918)</f>
        <v>6.4358642716220735E-13</v>
      </c>
      <c r="I918">
        <f>(I$7*EXP(-$B$1*I$7)-H$7*EXP(-$B$1*H$7))*EXP(-I$7*$A918)</f>
        <v>6.6897250583439554E-15</v>
      </c>
      <c r="J918">
        <f>(J$7*EXP(-$B$1*J$7)-I$7*EXP(-$B$1*I$7))*EXP(-J$7*$A918)</f>
        <v>6.9516785204269793E-17</v>
      </c>
      <c r="K918" s="3">
        <f t="shared" si="2003"/>
        <v>-6.6713753295971161E-18</v>
      </c>
      <c r="L918" s="3">
        <v>0</v>
      </c>
      <c r="M918" s="4">
        <f t="shared" si="2004"/>
        <v>-5.7035862105924502E-4</v>
      </c>
      <c r="N918" s="3">
        <f t="shared" ref="N918:W918" si="2036">-N$7*EXP(-($B$1+$A918)*N$7)*(N$7-M$7)*($B$4+IF(N$6=1,1,0)*$B$3)</f>
        <v>-5.6538299639409626E-4</v>
      </c>
      <c r="O918" s="3">
        <f t="shared" si="2036"/>
        <v>-4.8882417365879119E-6</v>
      </c>
      <c r="P918" s="3">
        <f t="shared" si="2036"/>
        <v>-8.6091749180345177E-8</v>
      </c>
      <c r="Q918" s="3">
        <f t="shared" si="2036"/>
        <v>-1.2736487530930178E-9</v>
      </c>
      <c r="R918" s="3">
        <f t="shared" si="2036"/>
        <v>-1.7304308597795137E-11</v>
      </c>
      <c r="S918" s="3">
        <f t="shared" si="2036"/>
        <v>-2.2349331360176758E-13</v>
      </c>
      <c r="T918" s="3">
        <f t="shared" si="2036"/>
        <v>-2.791099436573544E-15</v>
      </c>
      <c r="U918" s="3">
        <f t="shared" si="2036"/>
        <v>-3.4031674848381694E-17</v>
      </c>
      <c r="V918" s="3">
        <f t="shared" si="2036"/>
        <v>-4.0756895213405287E-19</v>
      </c>
      <c r="W918" s="3">
        <f t="shared" si="2036"/>
        <v>-4.8135543492092211E-21</v>
      </c>
      <c r="X918" s="8">
        <f t="shared" si="2006"/>
        <v>1.6140847904807563E-4</v>
      </c>
      <c r="Y918" s="8">
        <f t="shared" ref="Y918:AF918" si="2037">(-EXP(-$B$1*Y$7)+EXP(-$B$1*X$7))*EXP(-Y$7*$A918)</f>
        <v>1.5970284266068606E-4</v>
      </c>
      <c r="Z918" s="8">
        <f t="shared" si="2037"/>
        <v>1.6876125790778573E-6</v>
      </c>
      <c r="AA918" s="8">
        <f t="shared" si="2037"/>
        <v>1.783334704387764E-8</v>
      </c>
      <c r="AB918" s="8">
        <f t="shared" si="2037"/>
        <v>1.8844862306084515E-10</v>
      </c>
      <c r="AC918" s="8">
        <f t="shared" si="2037"/>
        <v>1.9913751157397077E-12</v>
      </c>
      <c r="AD918" s="8">
        <f t="shared" si="2037"/>
        <v>2.1043267852941171E-14</v>
      </c>
      <c r="AE918" s="8">
        <f t="shared" si="2037"/>
        <v>2.2236851230620278E-16</v>
      </c>
      <c r="AF918" s="8">
        <f t="shared" si="2037"/>
        <v>2.3498135180730779E-18</v>
      </c>
      <c r="AG918" s="3">
        <f t="shared" si="2008"/>
        <v>1.6678438323992786E-18</v>
      </c>
      <c r="AH918" s="9">
        <f t="shared" si="2009"/>
        <v>-2.5699227108822557E-2</v>
      </c>
      <c r="AI918" s="9">
        <f t="shared" si="2010"/>
        <v>0.10279690843529023</v>
      </c>
      <c r="AJ918" s="8">
        <f t="shared" si="2011"/>
        <v>-4.1480731603461233E-6</v>
      </c>
      <c r="AK918" s="7">
        <f t="shared" si="2012"/>
        <v>5.4885011499952133E-4</v>
      </c>
      <c r="AL918" s="7">
        <f t="shared" si="2013"/>
        <v>-5.7035862105924502E-4</v>
      </c>
      <c r="AM918" s="10">
        <f t="shared" si="2014"/>
        <v>-2.5656579220069788E-5</v>
      </c>
      <c r="AN918" s="8"/>
      <c r="AO918" s="10">
        <f>Fixing!B918</f>
        <v>-2.5659328714505942E-5</v>
      </c>
      <c r="AP918" s="11">
        <f t="shared" si="2015"/>
        <v>-2.7494944361535292E-9</v>
      </c>
      <c r="AR918" t="str">
        <f t="shared" si="2016"/>
        <v>9.06999999999985 -0.000570358621059245 -4.14807316034612E-06 0.000548850114999521 -2.56565792200698E-05</v>
      </c>
    </row>
    <row r="919" spans="1:44" x14ac:dyDescent="0.3">
      <c r="A919" s="4">
        <f t="shared" si="2017"/>
        <v>9.0799999999998509</v>
      </c>
      <c r="B919" s="4">
        <f t="shared" si="2002"/>
        <v>5.3122616043911183E-3</v>
      </c>
      <c r="C919">
        <f>(C$7*EXP(-$B$1*C$7)-B$7*EXP(-$B$1*B$7))*EXP(-C$7*$A919)</f>
        <v>5.2572501160568965E-3</v>
      </c>
      <c r="D919">
        <f>(D$7*EXP(-$B$1*D$7)-C$7*EXP(-$B$1*C$7))*EXP(-D$7*$A919)</f>
        <v>5.4441947288885987E-5</v>
      </c>
      <c r="E919">
        <f>(E$7*EXP(-$B$1*E$7)-D$7*EXP(-$B$1*D$7))*EXP(-E$7*$A919)</f>
        <v>5.6364594585771372E-7</v>
      </c>
      <c r="F919">
        <f>(F$7*EXP(-$B$1*F$7)-E$7*EXP(-$B$1*E$7))*EXP(-F$7*$A919)</f>
        <v>5.8340968833955724E-9</v>
      </c>
      <c r="G919">
        <f>(G$7*EXP(-$B$1*G$7)-F$7*EXP(-$B$1*F$7))*EXP(-G$7*$A919)</f>
        <v>6.0371509090163378E-11</v>
      </c>
      <c r="H919">
        <f>(H$7*EXP(-$B$1*H$7)-G$7*EXP(-$B$1*G$7))*EXP(-H$7*$A919)</f>
        <v>6.2456557369200572E-13</v>
      </c>
      <c r="I919">
        <f>(I$7*EXP(-$B$1*I$7)-H$7*EXP(-$B$1*H$7))*EXP(-I$7*$A919)</f>
        <v>6.459634749610886E-15</v>
      </c>
      <c r="J919">
        <f>(J$7*EXP(-$B$1*J$7)-I$7*EXP(-$B$1*I$7))*EXP(-J$7*$A919)</f>
        <v>6.6790993068082949E-17</v>
      </c>
      <c r="K919" s="3">
        <f t="shared" si="2003"/>
        <v>-6.3778180154583493E-18</v>
      </c>
      <c r="L919" s="3">
        <v>0</v>
      </c>
      <c r="M919" s="4">
        <f t="shared" si="2004"/>
        <v>-5.6890931230941025E-4</v>
      </c>
      <c r="N919" s="3">
        <f t="shared" ref="N919:W919" si="2038">-N$7*EXP(-($B$1+$A919)*N$7)*(N$7-M$7)*($B$4+IF(N$6=1,1,0)*$B$3)</f>
        <v>-5.6397130425354296E-4</v>
      </c>
      <c r="O919" s="3">
        <f t="shared" si="2038"/>
        <v>-4.8517170623013268E-6</v>
      </c>
      <c r="P919" s="3">
        <f t="shared" si="2038"/>
        <v>-8.5022300296196273E-8</v>
      </c>
      <c r="Q919" s="3">
        <f t="shared" si="2038"/>
        <v>-1.2515537946788866E-9</v>
      </c>
      <c r="R919" s="3">
        <f t="shared" si="2038"/>
        <v>-1.691930914026953E-11</v>
      </c>
      <c r="S919" s="3">
        <f t="shared" si="2038"/>
        <v>-2.1743098652313921E-13</v>
      </c>
      <c r="T919" s="3">
        <f t="shared" si="2038"/>
        <v>-2.7018469143147032E-15</v>
      </c>
      <c r="U919" s="3">
        <f t="shared" si="2038"/>
        <v>-3.2779119239651293E-17</v>
      </c>
      <c r="V919" s="3">
        <f t="shared" si="2038"/>
        <v>-3.9061019776764064E-19</v>
      </c>
      <c r="W919" s="3">
        <f t="shared" si="2038"/>
        <v>-4.5902558403990192E-21</v>
      </c>
      <c r="X919" s="8">
        <f t="shared" si="2006"/>
        <v>1.6059489648631131E-4</v>
      </c>
      <c r="Y919" s="8">
        <f t="shared" ref="Y919:AF919" si="2039">(-EXP(-$B$1*Y$7)+EXP(-$B$1*X$7))*EXP(-Y$7*$A919)</f>
        <v>1.5890632140992813E-4</v>
      </c>
      <c r="Z919" s="8">
        <f t="shared" si="2039"/>
        <v>1.6708205533490376E-6</v>
      </c>
      <c r="AA919" s="8">
        <f t="shared" si="2039"/>
        <v>1.7567843096008834E-8</v>
      </c>
      <c r="AB919" s="8">
        <f t="shared" si="2039"/>
        <v>1.847170903107253E-10</v>
      </c>
      <c r="AC919" s="8">
        <f t="shared" si="2039"/>
        <v>1.942207888947508E-12</v>
      </c>
      <c r="AD919" s="8">
        <f t="shared" si="2039"/>
        <v>2.0421345299151644E-14</v>
      </c>
      <c r="AE919" s="8">
        <f t="shared" si="2039"/>
        <v>2.1472023988800665E-16</v>
      </c>
      <c r="AF919" s="8">
        <f t="shared" si="2039"/>
        <v>2.2576760121419819E-18</v>
      </c>
      <c r="AG919" s="3">
        <f t="shared" si="2008"/>
        <v>1.5944545038645854E-18</v>
      </c>
      <c r="AH919" s="9">
        <f t="shared" si="2009"/>
        <v>-2.5635059284251954E-2</v>
      </c>
      <c r="AI919" s="9">
        <f t="shared" si="2010"/>
        <v>0.10254023713700781</v>
      </c>
      <c r="AJ919" s="8">
        <f t="shared" si="2011"/>
        <v>-4.1168596921748964E-6</v>
      </c>
      <c r="AK919" s="7">
        <f t="shared" si="2012"/>
        <v>5.4472056464808681E-4</v>
      </c>
      <c r="AL919" s="7">
        <f t="shared" si="2013"/>
        <v>-5.6890931230941025E-4</v>
      </c>
      <c r="AM919" s="10">
        <f t="shared" si="2014"/>
        <v>-2.8305607353498285E-5</v>
      </c>
      <c r="AN919" s="8"/>
      <c r="AO919" s="10">
        <f>Fixing!B919</f>
        <v>-2.8308336015393384E-5</v>
      </c>
      <c r="AP919" s="11">
        <f t="shared" si="2015"/>
        <v>-2.7286618950983466E-9</v>
      </c>
      <c r="AR919" t="str">
        <f t="shared" si="2016"/>
        <v>9.07999999999985 -0.00056890931230941 -4.1168596921749E-06 0.000544720564648087 -2.83056073534983E-05</v>
      </c>
    </row>
    <row r="920" spans="1:44" x14ac:dyDescent="0.3">
      <c r="A920" s="4">
        <f t="shared" si="2017"/>
        <v>9.0899999999998506</v>
      </c>
      <c r="B920" s="4">
        <f t="shared" si="2002"/>
        <v>5.2854907449944649E-3</v>
      </c>
      <c r="C920">
        <f>(C$7*EXP(-$B$1*C$7)-B$7*EXP(-$B$1*B$7))*EXP(-C$7*$A920)</f>
        <v>5.2310294717137903E-3</v>
      </c>
      <c r="D920">
        <f>(D$7*EXP(-$B$1*D$7)-C$7*EXP(-$B$1*C$7))*EXP(-D$7*$A920)</f>
        <v>5.3900240862342558E-5</v>
      </c>
      <c r="E920">
        <f>(E$7*EXP(-$B$1*E$7)-D$7*EXP(-$B$1*D$7))*EXP(-E$7*$A920)</f>
        <v>5.5525435097329592E-7</v>
      </c>
      <c r="F920">
        <f>(F$7*EXP(-$B$1*F$7)-E$7*EXP(-$B$1*E$7))*EXP(-F$7*$A920)</f>
        <v>5.7185740250474182E-9</v>
      </c>
      <c r="G920">
        <f>(G$7*EXP(-$B$1*G$7)-F$7*EXP(-$B$1*F$7))*EXP(-G$7*$A920)</f>
        <v>5.888093121974501E-11</v>
      </c>
      <c r="H920">
        <f>(H$7*EXP(-$B$1*H$7)-G$7*EXP(-$B$1*G$7))*EXP(-H$7*$A920)</f>
        <v>6.0610687139757011E-13</v>
      </c>
      <c r="I920">
        <f>(I$7*EXP(-$B$1*I$7)-H$7*EXP(-$B$1*H$7))*EXP(-I$7*$A920)</f>
        <v>6.2374583012698607E-15</v>
      </c>
      <c r="J920">
        <f>(J$7*EXP(-$B$1*J$7)-I$7*EXP(-$B$1*I$7))*EXP(-J$7*$A920)</f>
        <v>6.4172080770310186E-17</v>
      </c>
      <c r="K920" s="3">
        <f t="shared" si="2003"/>
        <v>-6.0971779623679453E-18</v>
      </c>
      <c r="L920" s="3">
        <v>0</v>
      </c>
      <c r="M920" s="4">
        <f t="shared" si="2004"/>
        <v>-5.6746381496936558E-4</v>
      </c>
      <c r="N920" s="3">
        <f t="shared" ref="N920:W920" si="2040">-N$7*EXP(-($B$1+$A920)*N$7)*(N$7-M$7)*($B$4+IF(N$6=1,1,0)*$B$3)</f>
        <v>-5.6256313693547715E-4</v>
      </c>
      <c r="O920" s="3">
        <f t="shared" si="2040"/>
        <v>-4.8154652983787584E-6</v>
      </c>
      <c r="P920" s="3">
        <f t="shared" si="2040"/>
        <v>-8.3966136319447851E-8</v>
      </c>
      <c r="Q920" s="3">
        <f t="shared" si="2040"/>
        <v>-1.2298421343963137E-9</v>
      </c>
      <c r="R920" s="3">
        <f t="shared" si="2040"/>
        <v>-1.6542875444355044E-11</v>
      </c>
      <c r="S920" s="3">
        <f t="shared" si="2040"/>
        <v>-2.1153310199098418E-13</v>
      </c>
      <c r="T920" s="3">
        <f t="shared" si="2040"/>
        <v>-2.6154484690640672E-15</v>
      </c>
      <c r="U920" s="3">
        <f t="shared" si="2040"/>
        <v>-3.1572664669437497E-17</v>
      </c>
      <c r="V920" s="3">
        <f t="shared" si="2040"/>
        <v>-3.7435708927575679E-19</v>
      </c>
      <c r="W920" s="3">
        <f t="shared" si="2040"/>
        <v>-4.3773160437627122E-21</v>
      </c>
      <c r="X920" s="8">
        <f t="shared" si="2006"/>
        <v>1.5978545770226697E-4</v>
      </c>
      <c r="Y920" s="8">
        <f t="shared" ref="Y920:AF920" si="2041">(-EXP(-$B$1*Y$7)+EXP(-$B$1*X$7))*EXP(-Y$7*$A920)</f>
        <v>1.5811377282548181E-4</v>
      </c>
      <c r="Z920" s="8">
        <f t="shared" si="2041"/>
        <v>1.6541956110679082E-6</v>
      </c>
      <c r="AA920" s="8">
        <f t="shared" si="2041"/>
        <v>1.730629198695156E-8</v>
      </c>
      <c r="AB920" s="8">
        <f t="shared" si="2041"/>
        <v>1.8105944685965714E-10</v>
      </c>
      <c r="AC920" s="8">
        <f t="shared" si="2041"/>
        <v>1.8942546053101305E-12</v>
      </c>
      <c r="AD920" s="8">
        <f t="shared" si="2041"/>
        <v>1.9817803334613584E-14</v>
      </c>
      <c r="AE920" s="8">
        <f t="shared" si="2041"/>
        <v>2.0733502661598318E-16</v>
      </c>
      <c r="AF920" s="8">
        <f t="shared" si="2041"/>
        <v>2.1691512694935506E-18</v>
      </c>
      <c r="AG920" s="3">
        <f t="shared" si="2008"/>
        <v>1.5242944905919859E-18</v>
      </c>
      <c r="AH920" s="9">
        <f t="shared" si="2009"/>
        <v>-2.5571051678885324E-2</v>
      </c>
      <c r="AI920" s="9">
        <f t="shared" si="2010"/>
        <v>0.1022842067155413</v>
      </c>
      <c r="AJ920" s="8">
        <f t="shared" si="2011"/>
        <v>-4.0858821964390141E-6</v>
      </c>
      <c r="AK920" s="7">
        <f t="shared" si="2012"/>
        <v>5.4062222795409423E-4</v>
      </c>
      <c r="AL920" s="7">
        <f t="shared" si="2013"/>
        <v>-5.6746381496936558E-4</v>
      </c>
      <c r="AM920" s="10">
        <f t="shared" si="2014"/>
        <v>-3.0927469211710322E-5</v>
      </c>
      <c r="AN920" s="8"/>
      <c r="AO920" s="10">
        <f>Fixing!B920</f>
        <v>-3.0930177201041218E-5</v>
      </c>
      <c r="AP920" s="11">
        <f t="shared" si="2015"/>
        <v>-2.7079893308960281E-9</v>
      </c>
      <c r="AR920" t="str">
        <f t="shared" si="2016"/>
        <v>9.08999999999985 -0.000567463814969366 -4.08588219643901E-06 0.000540622227954094 -3.09274692117103E-05</v>
      </c>
    </row>
    <row r="921" spans="1:44" x14ac:dyDescent="0.3">
      <c r="A921" s="4">
        <f t="shared" si="2017"/>
        <v>9.0999999999998504</v>
      </c>
      <c r="B921" s="4">
        <f t="shared" si="2002"/>
        <v>5.2588561789354898E-3</v>
      </c>
      <c r="C921">
        <f>(C$7*EXP(-$B$1*C$7)-B$7*EXP(-$B$1*B$7))*EXP(-C$7*$A921)</f>
        <v>5.2049396033799263E-3</v>
      </c>
      <c r="D921">
        <f>(D$7*EXP(-$B$1*D$7)-C$7*EXP(-$B$1*C$7))*EXP(-D$7*$A921)</f>
        <v>5.3363924504802375E-5</v>
      </c>
      <c r="E921">
        <f>(E$7*EXP(-$B$1*E$7)-D$7*EXP(-$B$1*D$7))*EXP(-E$7*$A921)</f>
        <v>5.4698769066034396E-7</v>
      </c>
      <c r="F921">
        <f>(F$7*EXP(-$B$1*F$7)-E$7*EXP(-$B$1*E$7))*EXP(-F$7*$A921)</f>
        <v>5.605338672557954E-9</v>
      </c>
      <c r="G921">
        <f>(G$7*EXP(-$B$1*G$7)-F$7*EXP(-$B$1*F$7))*EXP(-G$7*$A921)</f>
        <v>5.7427155848075694E-11</v>
      </c>
      <c r="H921">
        <f>(H$7*EXP(-$B$1*H$7)-G$7*EXP(-$B$1*G$7))*EXP(-H$7*$A921)</f>
        <v>5.881937062008333E-13</v>
      </c>
      <c r="I921">
        <f>(I$7*EXP(-$B$1*I$7)-H$7*EXP(-$B$1*H$7))*EXP(-I$7*$A921)</f>
        <v>6.0229235193869184E-15</v>
      </c>
      <c r="J921">
        <f>(J$7*EXP(-$B$1*J$7)-I$7*EXP(-$B$1*I$7))*EXP(-J$7*$A921)</f>
        <v>6.1655857492543964E-17</v>
      </c>
      <c r="K921" s="3">
        <f t="shared" si="2003"/>
        <v>-5.8288867783120174E-18</v>
      </c>
      <c r="L921" s="3">
        <v>0</v>
      </c>
      <c r="M921" s="4">
        <f t="shared" si="2004"/>
        <v>-5.6602211802701721E-4</v>
      </c>
      <c r="N921" s="3">
        <f t="shared" ref="N921:W921" si="2042">-N$7*EXP(-($B$1+$A921)*N$7)*(N$7-M$7)*($B$4+IF(N$6=1,1,0)*$B$3)</f>
        <v>-5.6115848563884833E-4</v>
      </c>
      <c r="O921" s="3">
        <f t="shared" si="2042"/>
        <v>-4.7794844056489338E-6</v>
      </c>
      <c r="P921" s="3">
        <f t="shared" si="2042"/>
        <v>-8.2923092222329629E-8</v>
      </c>
      <c r="Q921" s="3">
        <f t="shared" si="2042"/>
        <v>-1.2085071228796452E-9</v>
      </c>
      <c r="R921" s="3">
        <f t="shared" si="2042"/>
        <v>-1.6174816932453397E-11</v>
      </c>
      <c r="S921" s="3">
        <f t="shared" si="2042"/>
        <v>-2.0579519944902617E-13</v>
      </c>
      <c r="T921" s="3">
        <f t="shared" si="2042"/>
        <v>-2.5318128344309405E-15</v>
      </c>
      <c r="U921" s="3">
        <f t="shared" si="2042"/>
        <v>-3.0410614362173563E-17</v>
      </c>
      <c r="V921" s="3">
        <f t="shared" si="2042"/>
        <v>-3.587802650620604E-19</v>
      </c>
      <c r="W921" s="3">
        <f t="shared" si="2042"/>
        <v>-4.1742544235435987E-21</v>
      </c>
      <c r="X921" s="8">
        <f t="shared" si="2006"/>
        <v>1.5898014115933498E-4</v>
      </c>
      <c r="Y921" s="8">
        <f t="shared" ref="Y921:AF921" si="2043">(-EXP(-$B$1*Y$7)+EXP(-$B$1*X$7))*EXP(-Y$7*$A921)</f>
        <v>1.5732517709359125E-4</v>
      </c>
      <c r="Z921" s="8">
        <f t="shared" si="2043"/>
        <v>1.6377360897263862E-6</v>
      </c>
      <c r="AA921" s="8">
        <f t="shared" si="2043"/>
        <v>1.7048634866602811E-8</v>
      </c>
      <c r="AB921" s="8">
        <f t="shared" si="2043"/>
        <v>1.7747422960149096E-10</v>
      </c>
      <c r="AC921" s="8">
        <f t="shared" si="2043"/>
        <v>1.8474852924642832E-12</v>
      </c>
      <c r="AD921" s="8">
        <f t="shared" si="2043"/>
        <v>1.9232098730818531E-14</v>
      </c>
      <c r="AE921" s="8">
        <f t="shared" si="2043"/>
        <v>2.0020382468030076E-16</v>
      </c>
      <c r="AF921" s="8">
        <f t="shared" si="2043"/>
        <v>2.08409763165326E-18</v>
      </c>
      <c r="AG921" s="3">
        <f t="shared" si="2008"/>
        <v>1.457221694578004E-18</v>
      </c>
      <c r="AH921" s="9">
        <f t="shared" si="2009"/>
        <v>-2.5507203892674926E-2</v>
      </c>
      <c r="AI921" s="9">
        <f t="shared" si="2010"/>
        <v>0.1020288155706997</v>
      </c>
      <c r="AJ921" s="8">
        <f t="shared" si="2011"/>
        <v>-4.0551388754373985E-6</v>
      </c>
      <c r="AK921" s="7">
        <f t="shared" si="2012"/>
        <v>5.3655486719344364E-4</v>
      </c>
      <c r="AL921" s="7">
        <f t="shared" si="2013"/>
        <v>-5.6602211802701721E-4</v>
      </c>
      <c r="AM921" s="10">
        <f t="shared" si="2014"/>
        <v>-3.3522389709010961E-5</v>
      </c>
      <c r="AN921" s="8"/>
      <c r="AO921" s="10">
        <f>Fixing!B921</f>
        <v>-3.352507718382685E-5</v>
      </c>
      <c r="AP921" s="11">
        <f t="shared" si="2015"/>
        <v>-2.687474815889321E-9</v>
      </c>
      <c r="AR921" t="str">
        <f t="shared" si="2016"/>
        <v>9.09999999999985 -0.000566022118027017 -4.0551388754374E-06 0.000536554867193444 -0.000033522389709011</v>
      </c>
    </row>
    <row r="922" spans="1:44" x14ac:dyDescent="0.3">
      <c r="A922" s="4">
        <f t="shared" si="2017"/>
        <v>9.1099999999998502</v>
      </c>
      <c r="B922" s="4">
        <f t="shared" si="2002"/>
        <v>5.2323571984277898E-3</v>
      </c>
      <c r="C922">
        <f>(C$7*EXP(-$B$1*C$7)-B$7*EXP(-$B$1*B$7))*EXP(-C$7*$A922)</f>
        <v>5.1789798588072374E-3</v>
      </c>
      <c r="D922">
        <f>(D$7*EXP(-$B$1*D$7)-C$7*EXP(-$B$1*C$7))*EXP(-D$7*$A922)</f>
        <v>5.2832944584182761E-5</v>
      </c>
      <c r="E922">
        <f>(E$7*EXP(-$B$1*E$7)-D$7*EXP(-$B$1*D$7))*EXP(-E$7*$A922)</f>
        <v>5.3884410488541109E-7</v>
      </c>
      <c r="F922">
        <f>(F$7*EXP(-$B$1*F$7)-E$7*EXP(-$B$1*E$7))*EXP(-F$7*$A922)</f>
        <v>5.4943455302763568E-9</v>
      </c>
      <c r="G922">
        <f>(G$7*EXP(-$B$1*G$7)-F$7*EXP(-$B$1*F$7))*EXP(-G$7*$A922)</f>
        <v>5.6009274318224133E-11</v>
      </c>
      <c r="H922">
        <f>(H$7*EXP(-$B$1*H$7)-G$7*EXP(-$B$1*G$7))*EXP(-H$7*$A922)</f>
        <v>5.7080995504394143E-13</v>
      </c>
      <c r="I922">
        <f>(I$7*EXP(-$B$1*I$7)-H$7*EXP(-$B$1*H$7))*EXP(-I$7*$A922)</f>
        <v>5.815767572025091E-15</v>
      </c>
      <c r="J922">
        <f>(J$7*EXP(-$B$1*J$7)-I$7*EXP(-$B$1*I$7))*EXP(-J$7*$A922)</f>
        <v>5.923829674071693E-17</v>
      </c>
      <c r="K922" s="3">
        <f t="shared" si="2003"/>
        <v>-5.572401081956569E-18</v>
      </c>
      <c r="L922" s="3">
        <v>0</v>
      </c>
      <c r="M922" s="4">
        <f t="shared" si="2004"/>
        <v>-5.6458421050965238E-4</v>
      </c>
      <c r="N922" s="3">
        <f t="shared" ref="N922:W922" si="2044">-N$7*EXP(-($B$1+$A922)*N$7)*(N$7-M$7)*($B$4+IF(N$6=1,1,0)*$B$3)</f>
        <v>-5.597573415845815E-4</v>
      </c>
      <c r="O922" s="3">
        <f t="shared" si="2044"/>
        <v>-4.7437723601771458E-6</v>
      </c>
      <c r="P922" s="3">
        <f t="shared" si="2044"/>
        <v>-8.1893005027079652E-8</v>
      </c>
      <c r="Q922" s="3">
        <f t="shared" si="2044"/>
        <v>-1.1875422261148485E-9</v>
      </c>
      <c r="R922" s="3">
        <f t="shared" si="2044"/>
        <v>-1.5814947267082074E-11</v>
      </c>
      <c r="S922" s="3">
        <f t="shared" si="2044"/>
        <v>-2.002129393349961E-13</v>
      </c>
      <c r="T922" s="3">
        <f t="shared" si="2044"/>
        <v>-2.4508516625001847E-15</v>
      </c>
      <c r="U922" s="3">
        <f t="shared" si="2044"/>
        <v>-2.9291333993106184E-17</v>
      </c>
      <c r="V922" s="3">
        <f t="shared" si="2044"/>
        <v>-3.4385158525255783E-19</v>
      </c>
      <c r="W922" s="3">
        <f t="shared" si="2044"/>
        <v>-3.9806127358113721E-21</v>
      </c>
      <c r="X922" s="8">
        <f t="shared" si="2006"/>
        <v>1.5817892543717717E-4</v>
      </c>
      <c r="Y922" s="8">
        <f t="shared" ref="Y922:AF922" si="2045">(-EXP(-$B$1*Y$7)+EXP(-$B$1*X$7))*EXP(-Y$7*$A922)</f>
        <v>1.5654051449932201E-4</v>
      </c>
      <c r="Z922" s="8">
        <f t="shared" si="2045"/>
        <v>1.6214403433586216E-6</v>
      </c>
      <c r="AA922" s="8">
        <f t="shared" si="2045"/>
        <v>1.6794813761023487E-8</v>
      </c>
      <c r="AB922" s="8">
        <f t="shared" si="2045"/>
        <v>1.7396000440151997E-10</v>
      </c>
      <c r="AC922" s="8">
        <f t="shared" si="2045"/>
        <v>1.8018707180669811E-12</v>
      </c>
      <c r="AD922" s="8">
        <f t="shared" si="2045"/>
        <v>1.8663704314086754E-14</v>
      </c>
      <c r="AE922" s="8">
        <f t="shared" si="2045"/>
        <v>1.9331789746677864E-16</v>
      </c>
      <c r="AF922" s="8">
        <f t="shared" si="2045"/>
        <v>2.0023789946548226E-18</v>
      </c>
      <c r="AG922" s="3">
        <f t="shared" si="2008"/>
        <v>1.3931002704891419E-18</v>
      </c>
      <c r="AH922" s="9">
        <f t="shared" si="2009"/>
        <v>-2.544351552657189E-2</v>
      </c>
      <c r="AI922" s="9">
        <f t="shared" si="2010"/>
        <v>0.10177406210628756</v>
      </c>
      <c r="AJ922" s="8">
        <f t="shared" si="2011"/>
        <v>-4.0246279453372746E-6</v>
      </c>
      <c r="AK922" s="7">
        <f t="shared" si="2012"/>
        <v>5.3251824647507066E-4</v>
      </c>
      <c r="AL922" s="7">
        <f t="shared" si="2013"/>
        <v>-5.6458421050965238E-4</v>
      </c>
      <c r="AM922" s="10">
        <f t="shared" si="2014"/>
        <v>-3.6090591979918984E-5</v>
      </c>
      <c r="AN922" s="8"/>
      <c r="AO922" s="10">
        <f>Fixing!B922</f>
        <v>-3.6093259097072493E-5</v>
      </c>
      <c r="AP922" s="11">
        <f t="shared" si="2015"/>
        <v>-2.667117153508662E-9</v>
      </c>
      <c r="AR922" t="str">
        <f t="shared" si="2016"/>
        <v>9.10999999999985 -0.000564584210509652 -4.02462794533727E-06 0.000532518246475071 -0.000036090591979919</v>
      </c>
    </row>
    <row r="923" spans="1:44" x14ac:dyDescent="0.3">
      <c r="A923" s="4">
        <f t="shared" si="2017"/>
        <v>9.11999999999985</v>
      </c>
      <c r="B923" s="4">
        <f t="shared" si="2002"/>
        <v>5.2059930995003228E-3</v>
      </c>
      <c r="C923">
        <f>(C$7*EXP(-$B$1*C$7)-B$7*EXP(-$B$1*B$7))*EXP(-C$7*$A923)</f>
        <v>5.153149589000758E-3</v>
      </c>
      <c r="D923">
        <f>(D$7*EXP(-$B$1*D$7)-C$7*EXP(-$B$1*C$7))*EXP(-D$7*$A923)</f>
        <v>5.230724800204916E-5</v>
      </c>
      <c r="E923">
        <f>(E$7*EXP(-$B$1*E$7)-D$7*EXP(-$B$1*D$7))*EXP(-E$7*$A923)</f>
        <v>5.3082176130734317E-7</v>
      </c>
      <c r="F923">
        <f>(F$7*EXP(-$B$1*F$7)-E$7*EXP(-$B$1*E$7))*EXP(-F$7*$A923)</f>
        <v>5.3855501994657885E-9</v>
      </c>
      <c r="G923">
        <f>(G$7*EXP(-$B$1*G$7)-F$7*EXP(-$B$1*F$7))*EXP(-G$7*$A923)</f>
        <v>5.4626400408078006E-11</v>
      </c>
      <c r="H923">
        <f>(H$7*EXP(-$B$1*H$7)-G$7*EXP(-$B$1*G$7))*EXP(-H$7*$A923)</f>
        <v>5.5393997137741718E-13</v>
      </c>
      <c r="I923">
        <f>(I$7*EXP(-$B$1*I$7)-H$7*EXP(-$B$1*H$7))*EXP(-I$7*$A923)</f>
        <v>5.6157366672425436E-15</v>
      </c>
      <c r="J923">
        <f>(J$7*EXP(-$B$1*J$7)-I$7*EXP(-$B$1*I$7))*EXP(-J$7*$A923)</f>
        <v>5.6915529901852354E-17</v>
      </c>
      <c r="K923" s="3">
        <f t="shared" si="2003"/>
        <v>-5.3272014021145124E-18</v>
      </c>
      <c r="L923" s="3">
        <v>0</v>
      </c>
      <c r="M923" s="4">
        <f t="shared" si="2004"/>
        <v>-5.6315008148374456E-4</v>
      </c>
      <c r="N923" s="3">
        <f t="shared" ref="N923:W923" si="2046">-N$7*EXP(-($B$1+$A923)*N$7)*(N$7-M$7)*($B$4+IF(N$6=1,1,0)*$B$3)</f>
        <v>-5.5835969601552183E-4</v>
      </c>
      <c r="O923" s="3">
        <f t="shared" si="2046"/>
        <v>-4.7083271531514139E-6</v>
      </c>
      <c r="P923" s="3">
        <f t="shared" si="2046"/>
        <v>-8.0875713780477751E-8</v>
      </c>
      <c r="Q923" s="3">
        <f t="shared" si="2046"/>
        <v>-1.1669410234384336E-9</v>
      </c>
      <c r="R923" s="3">
        <f t="shared" si="2046"/>
        <v>-1.5463084256536859E-11</v>
      </c>
      <c r="S923" s="3">
        <f t="shared" si="2046"/>
        <v>-1.947820997986283E-13</v>
      </c>
      <c r="T923" s="3">
        <f t="shared" si="2046"/>
        <v>-2.3724794305065603E-15</v>
      </c>
      <c r="U923" s="3">
        <f t="shared" si="2046"/>
        <v>-2.8213249389756186E-17</v>
      </c>
      <c r="V923" s="3">
        <f t="shared" si="2046"/>
        <v>-3.2954408086031316E-19</v>
      </c>
      <c r="W923" s="3">
        <f t="shared" si="2046"/>
        <v>-3.7959539943548695E-21</v>
      </c>
      <c r="X923" s="8">
        <f t="shared" si="2006"/>
        <v>1.5738178923105418E-4</v>
      </c>
      <c r="Y923" s="8">
        <f t="shared" ref="Y923:AF923" si="2047">(-EXP(-$B$1*Y$7)+EXP(-$B$1*X$7))*EXP(-Y$7*$A923)</f>
        <v>1.5575976542606844E-4</v>
      </c>
      <c r="Z923" s="8">
        <f t="shared" si="2047"/>
        <v>1.6053067423763975E-6</v>
      </c>
      <c r="AA923" s="8">
        <f t="shared" si="2047"/>
        <v>1.6544771559394048E-8</v>
      </c>
      <c r="AB923" s="8">
        <f t="shared" si="2047"/>
        <v>1.7051536552280728E-10</v>
      </c>
      <c r="AC923" s="8">
        <f t="shared" si="2047"/>
        <v>1.7573823715243384E-12</v>
      </c>
      <c r="AD923" s="8">
        <f t="shared" si="2047"/>
        <v>1.8112108491075494E-14</v>
      </c>
      <c r="AE923" s="8">
        <f t="shared" si="2047"/>
        <v>1.8666880885344631E-16</v>
      </c>
      <c r="AF923" s="8">
        <f t="shared" si="2047"/>
        <v>1.9238645912448013E-18</v>
      </c>
      <c r="AG923" s="3">
        <f t="shared" si="2008"/>
        <v>1.3318003505286277E-18</v>
      </c>
      <c r="AH923" s="9">
        <f t="shared" si="2009"/>
        <v>-2.5379986182523719E-2</v>
      </c>
      <c r="AI923" s="9">
        <f t="shared" si="2010"/>
        <v>0.10151994473009487</v>
      </c>
      <c r="AJ923" s="8">
        <f t="shared" si="2011"/>
        <v>-3.9943476360650153E-6</v>
      </c>
      <c r="AK923" s="7">
        <f t="shared" si="2012"/>
        <v>5.2851213172652809E-4</v>
      </c>
      <c r="AL923" s="7">
        <f t="shared" si="2013"/>
        <v>-5.6315008148374456E-4</v>
      </c>
      <c r="AM923" s="10">
        <f t="shared" si="2014"/>
        <v>-3.8632297393281475E-5</v>
      </c>
      <c r="AN923" s="8"/>
      <c r="AO923" s="10">
        <f>Fixing!B923</f>
        <v>-3.8634944307450068E-5</v>
      </c>
      <c r="AP923" s="11">
        <f t="shared" si="2015"/>
        <v>-2.6469141685937715E-9</v>
      </c>
      <c r="AR923" t="str">
        <f t="shared" si="2016"/>
        <v>9.11999999999985 -0.000563150081483745 -3.99434763606502E-06 0.000528512131726528 -3.86322973932815E-05</v>
      </c>
    </row>
    <row r="924" spans="1:44" x14ac:dyDescent="0.3">
      <c r="A924" s="4">
        <f t="shared" si="2017"/>
        <v>9.1299999999998498</v>
      </c>
      <c r="B924" s="4">
        <f t="shared" si="2002"/>
        <v>5.1797631819754369E-3</v>
      </c>
      <c r="C924">
        <f>(C$7*EXP(-$B$1*C$7)-B$7*EXP(-$B$1*B$7))*EXP(-C$7*$A924)</f>
        <v>5.1274481482023963E-3</v>
      </c>
      <c r="D924">
        <f>(D$7*EXP(-$B$1*D$7)-C$7*EXP(-$B$1*C$7))*EXP(-D$7*$A924)</f>
        <v>5.1786782188305285E-5</v>
      </c>
      <c r="E924">
        <f>(E$7*EXP(-$B$1*E$7)-D$7*EXP(-$B$1*D$7))*EXP(-E$7*$A924)</f>
        <v>5.2291885486499142E-7</v>
      </c>
      <c r="F924">
        <f>(F$7*EXP(-$B$1*F$7)-E$7*EXP(-$B$1*E$7))*EXP(-F$7*$A924)</f>
        <v>5.2789091605433E-9</v>
      </c>
      <c r="G924">
        <f>(G$7*EXP(-$B$1*G$7)-F$7*EXP(-$B$1*F$7))*EXP(-G$7*$A924)</f>
        <v>5.3277669776426918E-11</v>
      </c>
      <c r="H924">
        <f>(H$7*EXP(-$B$1*H$7)-G$7*EXP(-$B$1*G$7))*EXP(-H$7*$A924)</f>
        <v>5.3756857107720428E-13</v>
      </c>
      <c r="I924">
        <f>(I$7*EXP(-$B$1*I$7)-H$7*EXP(-$B$1*H$7))*EXP(-I$7*$A924)</f>
        <v>5.4225857421656342E-15</v>
      </c>
      <c r="J924">
        <f>(J$7*EXP(-$B$1*J$7)-I$7*EXP(-$B$1*I$7))*EXP(-J$7*$A924)</f>
        <v>5.4683840053458054E-17</v>
      </c>
      <c r="K924" s="3">
        <f t="shared" si="2003"/>
        <v>-5.0927911256392241E-18</v>
      </c>
      <c r="L924" s="3">
        <v>0</v>
      </c>
      <c r="M924" s="4">
        <f t="shared" si="2004"/>
        <v>-5.6171972005475608E-4</v>
      </c>
      <c r="N924" s="3">
        <f t="shared" ref="N924:W924" si="2048">-N$7*EXP(-($B$1+$A924)*N$7)*(N$7-M$7)*($B$4+IF(N$6=1,1,0)*$B$3)</f>
        <v>-5.5696554019637968E-4</v>
      </c>
      <c r="O924" s="3">
        <f t="shared" si="2048"/>
        <v>-4.6731467907695039E-6</v>
      </c>
      <c r="P924" s="3">
        <f t="shared" si="2048"/>
        <v>-7.9871059528696978E-8</v>
      </c>
      <c r="Q924" s="3">
        <f t="shared" si="2048"/>
        <v>-1.1466972055710673E-9</v>
      </c>
      <c r="R924" s="3">
        <f t="shared" si="2048"/>
        <v>-1.5119049762653703E-11</v>
      </c>
      <c r="S924" s="3">
        <f t="shared" si="2048"/>
        <v>-1.8949857350868573E-13</v>
      </c>
      <c r="T924" s="3">
        <f t="shared" si="2048"/>
        <v>-2.2966133504933452E-15</v>
      </c>
      <c r="U924" s="3">
        <f t="shared" si="2048"/>
        <v>-2.7174844317978505E-17</v>
      </c>
      <c r="V924" s="3">
        <f t="shared" si="2048"/>
        <v>-3.158319050653891E-19</v>
      </c>
      <c r="W924" s="3">
        <f t="shared" si="2048"/>
        <v>-3.619861484546432E-21</v>
      </c>
      <c r="X924" s="8">
        <f t="shared" si="2006"/>
        <v>1.5658871135115809E-4</v>
      </c>
      <c r="Y924" s="8">
        <f t="shared" ref="Y924:AF924" si="2049">(-EXP(-$B$1*Y$7)+EXP(-$B$1*X$7))*EXP(-Y$7*$A924)</f>
        <v>1.5498291035506305E-4</v>
      </c>
      <c r="Z924" s="8">
        <f t="shared" si="2049"/>
        <v>1.5893336734061714E-6</v>
      </c>
      <c r="AA924" s="8">
        <f t="shared" si="2049"/>
        <v>1.6298452001164276E-8</v>
      </c>
      <c r="AB924" s="8">
        <f t="shared" si="2049"/>
        <v>1.6713893506387221E-10</v>
      </c>
      <c r="AC924" s="8">
        <f t="shared" si="2049"/>
        <v>1.7139924461715414E-12</v>
      </c>
      <c r="AD924" s="8">
        <f t="shared" si="2049"/>
        <v>1.7576814788310266E-14</v>
      </c>
      <c r="AE924" s="8">
        <f t="shared" si="2049"/>
        <v>1.8024841287523674E-16</v>
      </c>
      <c r="AF924" s="8">
        <f t="shared" si="2049"/>
        <v>1.8484287816271077E-18</v>
      </c>
      <c r="AG924" s="3">
        <f t="shared" si="2008"/>
        <v>1.2731977814098056E-18</v>
      </c>
      <c r="AH924" s="9">
        <f t="shared" si="2009"/>
        <v>-2.5316615463471807E-2</v>
      </c>
      <c r="AI924" s="9">
        <f t="shared" si="2010"/>
        <v>0.10126646185388723</v>
      </c>
      <c r="AJ924" s="8">
        <f t="shared" si="2011"/>
        <v>-3.9642961911978522E-6</v>
      </c>
      <c r="AK924" s="7">
        <f t="shared" si="2012"/>
        <v>5.2453629067968511E-4</v>
      </c>
      <c r="AL924" s="7">
        <f t="shared" si="2013"/>
        <v>-5.6171972005475608E-4</v>
      </c>
      <c r="AM924" s="10">
        <f t="shared" si="2014"/>
        <v>-4.1147725566268801E-5</v>
      </c>
      <c r="AN924" s="8"/>
      <c r="AO924" s="10">
        <f>Fixing!B924</f>
        <v>-4.1150352432961637E-5</v>
      </c>
      <c r="AP924" s="11">
        <f t="shared" si="2015"/>
        <v>-2.626866692836136E-9</v>
      </c>
      <c r="AR924" t="str">
        <f t="shared" si="2016"/>
        <v>9.12999999999985 -0.000561719720054756 -3.96429619119785E-06 0.000524536290679685 -4.11477255662688E-05</v>
      </c>
    </row>
    <row r="925" spans="1:44" x14ac:dyDescent="0.3">
      <c r="A925" s="4">
        <f t="shared" si="2017"/>
        <v>9.1399999999998496</v>
      </c>
      <c r="B925" s="4">
        <f t="shared" si="2002"/>
        <v>5.1536667494470612E-3</v>
      </c>
      <c r="C925">
        <f>(C$7*EXP(-$B$1*C$7)-B$7*EXP(-$B$1*B$7))*EXP(-C$7*$A925)</f>
        <v>5.1018748938747947E-3</v>
      </c>
      <c r="D925">
        <f>(D$7*EXP(-$B$1*D$7)-C$7*EXP(-$B$1*C$7))*EXP(-D$7*$A925)</f>
        <v>5.1271495095936034E-5</v>
      </c>
      <c r="E925">
        <f>(E$7*EXP(-$B$1*E$7)-D$7*EXP(-$B$1*D$7))*EXP(-E$7*$A925)</f>
        <v>5.1513360737106479E-7</v>
      </c>
      <c r="F925">
        <f>(F$7*EXP(-$B$1*F$7)-E$7*EXP(-$B$1*E$7))*EXP(-F$7*$A925)</f>
        <v>5.1743797556714224E-9</v>
      </c>
      <c r="G925">
        <f>(G$7*EXP(-$B$1*G$7)-F$7*EXP(-$B$1*F$7))*EXP(-G$7*$A925)</f>
        <v>5.1962239422721573E-11</v>
      </c>
      <c r="H925">
        <f>(H$7*EXP(-$B$1*H$7)-G$7*EXP(-$B$1*G$7))*EXP(-H$7*$A925)</f>
        <v>5.2168101877792778E-13</v>
      </c>
      <c r="I925">
        <f>(I$7*EXP(-$B$1*I$7)-H$7*EXP(-$B$1*H$7))*EXP(-I$7*$A925)</f>
        <v>5.2360781627561917E-15</v>
      </c>
      <c r="J925">
        <f>(J$7*EXP(-$B$1*J$7)-I$7*EXP(-$B$1*I$7))*EXP(-J$7*$A925)</f>
        <v>5.2539656015657361E-17</v>
      </c>
      <c r="K925" s="3">
        <f t="shared" si="2003"/>
        <v>-4.8686954916130828E-18</v>
      </c>
      <c r="L925" s="3">
        <v>0</v>
      </c>
      <c r="M925" s="4">
        <f t="shared" si="2004"/>
        <v>-5.6029311536694648E-4</v>
      </c>
      <c r="N925" s="3">
        <f t="shared" ref="N925:W925" si="2050">-N$7*EXP(-($B$1+$A925)*N$7)*(N$7-M$7)*($B$4+IF(N$6=1,1,0)*$B$3)</f>
        <v>-5.555748654136769E-4</v>
      </c>
      <c r="O925" s="3">
        <f t="shared" si="2050"/>
        <v>-4.6382292941267573E-6</v>
      </c>
      <c r="P925" s="3">
        <f t="shared" si="2050"/>
        <v>-7.8878885292466482E-8</v>
      </c>
      <c r="Q925" s="3">
        <f t="shared" si="2050"/>
        <v>-1.1268045726852991E-9</v>
      </c>
      <c r="R925" s="3">
        <f t="shared" si="2050"/>
        <v>-1.4782669610622314E-11</v>
      </c>
      <c r="S925" s="3">
        <f t="shared" si="2050"/>
        <v>-1.8435836454659498E-13</v>
      </c>
      <c r="T925" s="3">
        <f t="shared" si="2050"/>
        <v>-2.2231732818598544E-15</v>
      </c>
      <c r="U925" s="3">
        <f t="shared" si="2050"/>
        <v>-2.6174658349509248E-17</v>
      </c>
      <c r="V925" s="3">
        <f t="shared" si="2050"/>
        <v>-3.0269028652198672E-19</v>
      </c>
      <c r="W925" s="3">
        <f t="shared" si="2050"/>
        <v>-3.4519378229528955E-21</v>
      </c>
      <c r="X925" s="8">
        <f t="shared" si="2006"/>
        <v>1.5579967072195026E-4</v>
      </c>
      <c r="Y925" s="8">
        <f t="shared" ref="Y925:AF925" si="2051">(-EXP(-$B$1*Y$7)+EXP(-$B$1*X$7))*EXP(-Y$7*$A925)</f>
        <v>1.5420992986488853E-4</v>
      </c>
      <c r="Z925" s="8">
        <f t="shared" si="2051"/>
        <v>1.573519539127735E-6</v>
      </c>
      <c r="AA925" s="8">
        <f t="shared" si="2051"/>
        <v>1.6055799663394378E-8</v>
      </c>
      <c r="AB925" s="8">
        <f t="shared" si="2051"/>
        <v>1.6382936240751153E-10</v>
      </c>
      <c r="AC925" s="8">
        <f t="shared" si="2051"/>
        <v>1.6716738218927953E-12</v>
      </c>
      <c r="AD925" s="8">
        <f t="shared" si="2051"/>
        <v>1.7057341405325105E-14</v>
      </c>
      <c r="AE925" s="8">
        <f t="shared" si="2051"/>
        <v>1.7404884374415866E-16</v>
      </c>
      <c r="AF925" s="8">
        <f t="shared" si="2051"/>
        <v>1.7759508524125225E-18</v>
      </c>
      <c r="AG925" s="3">
        <f t="shared" si="2008"/>
        <v>1.2171738729032703E-18</v>
      </c>
      <c r="AH925" s="9">
        <f t="shared" si="2009"/>
        <v>-2.5253402973348951E-2</v>
      </c>
      <c r="AI925" s="9">
        <f t="shared" si="2010"/>
        <v>0.1010136118933958</v>
      </c>
      <c r="AJ925" s="8">
        <f t="shared" si="2011"/>
        <v>-3.9344718678564866E-6</v>
      </c>
      <c r="AK925" s="7">
        <f t="shared" si="2012"/>
        <v>5.2059049285654412E-4</v>
      </c>
      <c r="AL925" s="7">
        <f t="shared" si="2013"/>
        <v>-5.6029311536694648E-4</v>
      </c>
      <c r="AM925" s="10">
        <f t="shared" si="2014"/>
        <v>-4.3637094378258805E-5</v>
      </c>
      <c r="AN925" s="8"/>
      <c r="AO925" s="10">
        <f>Fixing!B925</f>
        <v>-4.3639701350327878E-5</v>
      </c>
      <c r="AP925" s="11">
        <f t="shared" si="2015"/>
        <v>-2.606972069073071E-9</v>
      </c>
      <c r="AR925" t="str">
        <f t="shared" si="2016"/>
        <v>9.13999999999985 -0.000560293115366946 -3.93447186785649E-06 0.000520590492856544 -4.36370943782588E-05</v>
      </c>
    </row>
    <row r="926" spans="1:44" x14ac:dyDescent="0.3">
      <c r="A926" s="4">
        <f t="shared" si="2017"/>
        <v>9.1499999999998494</v>
      </c>
      <c r="B926" s="4">
        <f t="shared" si="2002"/>
        <v>5.127703109259002E-3</v>
      </c>
      <c r="C926">
        <f>(C$7*EXP(-$B$1*C$7)-B$7*EXP(-$B$1*B$7))*EXP(-C$7*$A926)</f>
        <v>5.0764291866852631E-3</v>
      </c>
      <c r="D926">
        <f>(D$7*EXP(-$B$1*D$7)-C$7*EXP(-$B$1*C$7))*EXP(-D$7*$A926)</f>
        <v>5.0761335195802766E-5</v>
      </c>
      <c r="E926">
        <f>(E$7*EXP(-$B$1*E$7)-D$7*EXP(-$B$1*D$7))*EXP(-E$7*$A926)</f>
        <v>5.0746426711203185E-7</v>
      </c>
      <c r="F926">
        <f>(F$7*EXP(-$B$1*F$7)-E$7*EXP(-$B$1*E$7))*EXP(-F$7*$A926)</f>
        <v>5.0719201716944627E-9</v>
      </c>
      <c r="G926">
        <f>(G$7*EXP(-$B$1*G$7)-F$7*EXP(-$B$1*F$7))*EXP(-G$7*$A926)</f>
        <v>5.0679287160169808E-11</v>
      </c>
      <c r="H926">
        <f>(H$7*EXP(-$B$1*H$7)-G$7*EXP(-$B$1*G$7))*EXP(-H$7*$A926)</f>
        <v>5.0626301461007486E-13</v>
      </c>
      <c r="I926">
        <f>(I$7*EXP(-$B$1*I$7)-H$7*EXP(-$B$1*H$7))*EXP(-I$7*$A926)</f>
        <v>5.0559854339053454E-15</v>
      </c>
      <c r="J926">
        <f>(J$7*EXP(-$B$1*J$7)-I$7*EXP(-$B$1*I$7))*EXP(-J$7*$A926)</f>
        <v>5.0479546636539456E-17</v>
      </c>
      <c r="K926" s="3">
        <f t="shared" si="2003"/>
        <v>-4.6544606297942663E-18</v>
      </c>
      <c r="L926" s="3">
        <v>0</v>
      </c>
      <c r="M926" s="4">
        <f t="shared" si="2004"/>
        <v>-5.5887025660317994E-4</v>
      </c>
      <c r="N926" s="3">
        <f t="shared" ref="N926:W926" si="2052">-N$7*EXP(-($B$1+$A926)*N$7)*(N$7-M$7)*($B$4+IF(N$6=1,1,0)*$B$3)</f>
        <v>-5.5418766297569142E-4</v>
      </c>
      <c r="O926" s="3">
        <f t="shared" si="2052"/>
        <v>-4.6035726991047784E-6</v>
      </c>
      <c r="P926" s="3">
        <f t="shared" si="2052"/>
        <v>-7.7899036042543143E-8</v>
      </c>
      <c r="Q926" s="3">
        <f t="shared" si="2052"/>
        <v>-1.1072570325068384E-9</v>
      </c>
      <c r="R926" s="3">
        <f t="shared" si="2052"/>
        <v>-1.4453773500806294E-11</v>
      </c>
      <c r="S926" s="3">
        <f t="shared" si="2052"/>
        <v>-1.793575853843426E-13</v>
      </c>
      <c r="T926" s="3">
        <f t="shared" si="2052"/>
        <v>-2.1520816467054831E-15</v>
      </c>
      <c r="U926" s="3">
        <f t="shared" si="2052"/>
        <v>-2.5211284807996969E-17</v>
      </c>
      <c r="V926" s="3">
        <f t="shared" si="2052"/>
        <v>-2.9009548460847655E-19</v>
      </c>
      <c r="W926" s="3">
        <f t="shared" si="2052"/>
        <v>-3.2918040605705214E-21</v>
      </c>
      <c r="X926" s="8">
        <f t="shared" si="2006"/>
        <v>1.5501464638150307E-4</v>
      </c>
      <c r="Y926" s="8">
        <f t="shared" ref="Y926:AF926" si="2053">(-EXP(-$B$1*Y$7)+EXP(-$B$1*X$7))*EXP(-Y$7*$A926)</f>
        <v>1.5344080463099242E-4</v>
      </c>
      <c r="Z926" s="8">
        <f t="shared" si="2053"/>
        <v>1.5578627581144817E-6</v>
      </c>
      <c r="AA926" s="8">
        <f t="shared" si="2053"/>
        <v>1.5816759948284627E-8</v>
      </c>
      <c r="AB926" s="8">
        <f t="shared" si="2053"/>
        <v>1.605853236805345E-10</v>
      </c>
      <c r="AC926" s="8">
        <f t="shared" si="2053"/>
        <v>1.630400048170331E-12</v>
      </c>
      <c r="AD926" s="8">
        <f t="shared" si="2053"/>
        <v>1.6553220781009761E-14</v>
      </c>
      <c r="AE926" s="8">
        <f t="shared" si="2053"/>
        <v>1.6806250621272645E-16</v>
      </c>
      <c r="AF926" s="8">
        <f t="shared" si="2053"/>
        <v>1.7063148234515194E-18</v>
      </c>
      <c r="AG926" s="3">
        <f t="shared" si="2008"/>
        <v>1.1636151574485662E-18</v>
      </c>
      <c r="AH926" s="9">
        <f t="shared" si="2009"/>
        <v>-2.5190348317076883E-2</v>
      </c>
      <c r="AI926" s="9">
        <f t="shared" si="2010"/>
        <v>0.10076139326830753</v>
      </c>
      <c r="AJ926" s="8">
        <f t="shared" si="2011"/>
        <v>-3.904872936598564E-6</v>
      </c>
      <c r="AK926" s="7">
        <f t="shared" si="2012"/>
        <v>5.166745095551696E-4</v>
      </c>
      <c r="AL926" s="7">
        <f t="shared" si="2013"/>
        <v>-5.5887025660317994E-4</v>
      </c>
      <c r="AM926" s="10">
        <f t="shared" si="2014"/>
        <v>-4.6100619984608881E-5</v>
      </c>
      <c r="AN926" s="8"/>
      <c r="AO926" s="10">
        <f>Fixing!B926</f>
        <v>-4.6103207214177907E-5</v>
      </c>
      <c r="AP926" s="11">
        <f t="shared" si="2015"/>
        <v>-2.5872295690256486E-9</v>
      </c>
      <c r="AR926" t="str">
        <f t="shared" si="2016"/>
        <v>9.14999999999985 -0.00055887025660318 -3.90487293659856E-06 0.00051667450955517 -4.61006199846089E-05</v>
      </c>
    </row>
    <row r="927" spans="1:44" x14ac:dyDescent="0.3">
      <c r="A927" s="4">
        <f t="shared" si="2017"/>
        <v>9.1599999999998492</v>
      </c>
      <c r="B927" s="4">
        <f t="shared" si="2002"/>
        <v>5.1018715724834018E-3</v>
      </c>
      <c r="C927">
        <f>(C$7*EXP(-$B$1*C$7)-B$7*EXP(-$B$1*B$7))*EXP(-C$7*$A927)</f>
        <v>5.051110390489796E-3</v>
      </c>
      <c r="D927">
        <f>(D$7*EXP(-$B$1*D$7)-C$7*EXP(-$B$1*C$7))*EXP(-D$7*$A927)</f>
        <v>5.0256251471490334E-5</v>
      </c>
      <c r="E927">
        <f>(E$7*EXP(-$B$1*E$7)-D$7*EXP(-$B$1*D$7))*EXP(-E$7*$A927)</f>
        <v>4.9990910845398009E-7</v>
      </c>
      <c r="F927">
        <f>(F$7*EXP(-$B$1*F$7)-E$7*EXP(-$B$1*E$7))*EXP(-F$7*$A927)</f>
        <v>4.9714894234126846E-9</v>
      </c>
      <c r="G927">
        <f>(G$7*EXP(-$B$1*G$7)-F$7*EXP(-$B$1*F$7))*EXP(-G$7*$A927)</f>
        <v>4.9428011101843892E-11</v>
      </c>
      <c r="H927">
        <f>(H$7*EXP(-$B$1*H$7)-G$7*EXP(-$B$1*G$7))*EXP(-H$7*$A927)</f>
        <v>4.9130068132914976E-13</v>
      </c>
      <c r="I927">
        <f>(I$7*EXP(-$B$1*I$7)-H$7*EXP(-$B$1*H$7))*EXP(-I$7*$A927)</f>
        <v>4.8820869194983809E-15</v>
      </c>
      <c r="J927">
        <f>(J$7*EXP(-$B$1*J$7)-I$7*EXP(-$B$1*I$7))*EXP(-J$7*$A927)</f>
        <v>4.8500215301584332E-17</v>
      </c>
      <c r="K927" s="3">
        <f t="shared" si="2003"/>
        <v>-4.4496526413746143E-18</v>
      </c>
      <c r="L927" s="3">
        <v>0</v>
      </c>
      <c r="M927" s="4">
        <f t="shared" si="2004"/>
        <v>-5.5745113298473373E-4</v>
      </c>
      <c r="N927" s="3">
        <f t="shared" ref="N927:W927" si="2054">-N$7*EXP(-($B$1+$A927)*N$7)*(N$7-M$7)*($B$4+IF(N$6=1,1,0)*$B$3)</f>
        <v>-5.5280392421240348E-4</v>
      </c>
      <c r="O927" s="3">
        <f t="shared" si="2054"/>
        <v>-4.569175056260956E-6</v>
      </c>
      <c r="P927" s="3">
        <f t="shared" si="2054"/>
        <v>-7.6931358675488398E-8</v>
      </c>
      <c r="Q927" s="3">
        <f t="shared" si="2054"/>
        <v>-1.0880485984487214E-9</v>
      </c>
      <c r="R927" s="3">
        <f t="shared" si="2054"/>
        <v>-1.4132194922525601E-11</v>
      </c>
      <c r="S927" s="3">
        <f t="shared" si="2054"/>
        <v>-1.7449245394434698E-13</v>
      </c>
      <c r="T927" s="3">
        <f t="shared" si="2054"/>
        <v>-2.0832633478808282E-15</v>
      </c>
      <c r="U927" s="3">
        <f t="shared" si="2054"/>
        <v>-2.4283368790632577E-17</v>
      </c>
      <c r="V927" s="3">
        <f t="shared" si="2054"/>
        <v>-2.7802474653944144E-19</v>
      </c>
      <c r="W927" s="3">
        <f t="shared" si="2054"/>
        <v>-3.1390988276605568E-21</v>
      </c>
      <c r="X927" s="8">
        <f t="shared" si="2006"/>
        <v>1.5423361748084552E-4</v>
      </c>
      <c r="Y927" s="8">
        <f t="shared" ref="Y927:AF927" si="2055">(-EXP(-$B$1*Y$7)+EXP(-$B$1*X$7))*EXP(-Y$7*$A927)</f>
        <v>1.5267551542520378E-4</v>
      </c>
      <c r="Z927" s="8">
        <f t="shared" si="2055"/>
        <v>1.5423617646752634E-6</v>
      </c>
      <c r="AA927" s="8">
        <f t="shared" si="2055"/>
        <v>1.5581279070890701E-8</v>
      </c>
      <c r="AB927" s="8">
        <f t="shared" si="2055"/>
        <v>1.5740552122419582E-10</v>
      </c>
      <c r="AC927" s="8">
        <f t="shared" si="2055"/>
        <v>1.5901453275519972E-12</v>
      </c>
      <c r="AD927" s="8">
        <f t="shared" si="2055"/>
        <v>1.6063999172773254E-14</v>
      </c>
      <c r="AE927" s="8">
        <f t="shared" si="2055"/>
        <v>1.6228206626883013E-16</v>
      </c>
      <c r="AF927" s="8">
        <f t="shared" si="2055"/>
        <v>1.639409262241282E-18</v>
      </c>
      <c r="AG927" s="3">
        <f t="shared" si="2008"/>
        <v>1.1124131603436534E-18</v>
      </c>
      <c r="AH927" s="9">
        <f t="shared" si="2009"/>
        <v>-2.5127451100563795E-2</v>
      </c>
      <c r="AI927" s="9">
        <f t="shared" si="2010"/>
        <v>0.10050980440225518</v>
      </c>
      <c r="AJ927" s="8">
        <f t="shared" si="2011"/>
        <v>-3.8754976813130074E-6</v>
      </c>
      <c r="AK927" s="7">
        <f t="shared" si="2012"/>
        <v>5.1278811383573275E-4</v>
      </c>
      <c r="AL927" s="7">
        <f t="shared" si="2013"/>
        <v>-5.5745113298473373E-4</v>
      </c>
      <c r="AM927" s="10">
        <f t="shared" si="2014"/>
        <v>-4.8538516830313994E-5</v>
      </c>
      <c r="AN927" s="8"/>
      <c r="AO927" s="10">
        <f>Fixing!B927</f>
        <v>-4.8541084467839219E-5</v>
      </c>
      <c r="AP927" s="11">
        <f t="shared" si="2015"/>
        <v>-2.5676375252248087E-9</v>
      </c>
      <c r="AR927" t="str">
        <f t="shared" si="2016"/>
        <v>9.15999999999985 -0.000557451132984734 -3.87549768131301E-06 0.000512788113835733 -0.000048538516830314</v>
      </c>
    </row>
    <row r="928" spans="1:44" x14ac:dyDescent="0.3">
      <c r="A928" s="4">
        <f t="shared" si="2017"/>
        <v>9.1699999999998489</v>
      </c>
      <c r="B928" s="4">
        <f t="shared" si="2002"/>
        <v>5.0761714538993339E-3</v>
      </c>
      <c r="C928">
        <f>(C$7*EXP(-$B$1*C$7)-B$7*EXP(-$B$1*B$7))*EXP(-C$7*$A928)</f>
        <v>5.0259178723171703E-3</v>
      </c>
      <c r="D928">
        <f>(D$7*EXP(-$B$1*D$7)-C$7*EXP(-$B$1*C$7))*EXP(-D$7*$A928)</f>
        <v>4.9756193414205397E-5</v>
      </c>
      <c r="E928">
        <f>(E$7*EXP(-$B$1*E$7)-D$7*EXP(-$B$1*D$7))*EXP(-E$7*$A928)</f>
        <v>4.9246643145433877E-7</v>
      </c>
      <c r="F928">
        <f>(F$7*EXP(-$B$1*F$7)-E$7*EXP(-$B$1*E$7))*EXP(-F$7*$A928)</f>
        <v>4.8730473371876814E-9</v>
      </c>
      <c r="G928">
        <f>(G$7*EXP(-$B$1*G$7)-F$7*EXP(-$B$1*F$7))*EXP(-G$7*$A928)</f>
        <v>4.8207629159474886E-11</v>
      </c>
      <c r="H928">
        <f>(H$7*EXP(-$B$1*H$7)-G$7*EXP(-$B$1*G$7))*EXP(-H$7*$A928)</f>
        <v>4.7678055182521353E-13</v>
      </c>
      <c r="I928">
        <f>(I$7*EXP(-$B$1*I$7)-H$7*EXP(-$B$1*H$7))*EXP(-I$7*$A928)</f>
        <v>4.714169572107837E-15</v>
      </c>
      <c r="J928">
        <f>(J$7*EXP(-$B$1*J$7)-I$7*EXP(-$B$1*I$7))*EXP(-J$7*$A928)</f>
        <v>4.6598494658376175E-17</v>
      </c>
      <c r="K928" s="3">
        <f t="shared" si="2003"/>
        <v>-4.2538567201861569E-18</v>
      </c>
      <c r="L928" s="3">
        <v>0</v>
      </c>
      <c r="M928" s="4">
        <f t="shared" si="2004"/>
        <v>-5.5603573377110841E-4</v>
      </c>
      <c r="N928" s="3">
        <f t="shared" ref="N928:W928" si="2056">-N$7*EXP(-($B$1+$A928)*N$7)*(N$7-M$7)*($B$4+IF(N$6=1,1,0)*$B$3)</f>
        <v>-5.5142364047544145E-4</v>
      </c>
      <c r="O928" s="3">
        <f t="shared" si="2056"/>
        <v>-4.535034430718812E-6</v>
      </c>
      <c r="P928" s="3">
        <f t="shared" si="2056"/>
        <v>-7.5975701989744769E-8</v>
      </c>
      <c r="Q928" s="3">
        <f t="shared" si="2056"/>
        <v>-1.0691733877778837E-9</v>
      </c>
      <c r="R928" s="3">
        <f t="shared" si="2056"/>
        <v>-1.3817771069756831E-11</v>
      </c>
      <c r="S928" s="3">
        <f t="shared" si="2056"/>
        <v>-1.6975929073907976E-13</v>
      </c>
      <c r="T928" s="3">
        <f t="shared" si="2056"/>
        <v>-2.01664568965937E-15</v>
      </c>
      <c r="U928" s="3">
        <f t="shared" si="2056"/>
        <v>-2.3389605262593288E-17</v>
      </c>
      <c r="V928" s="3">
        <f t="shared" si="2056"/>
        <v>-2.6645626626227942E-19</v>
      </c>
      <c r="W928" s="3">
        <f t="shared" si="2056"/>
        <v>-2.9934775182554581E-21</v>
      </c>
      <c r="X928" s="8">
        <f t="shared" si="2006"/>
        <v>1.534565632833136E-4</v>
      </c>
      <c r="Y928" s="8">
        <f t="shared" ref="Y928:AF928" si="2057">(-EXP(-$B$1*Y$7)+EXP(-$B$1*X$7))*EXP(-Y$7*$A928)</f>
        <v>1.5191404311525264E-4</v>
      </c>
      <c r="Z928" s="8">
        <f t="shared" si="2057"/>
        <v>1.5270150086978183E-6</v>
      </c>
      <c r="AA928" s="8">
        <f t="shared" si="2057"/>
        <v>1.5349304047021759E-8</v>
      </c>
      <c r="AB928" s="8">
        <f t="shared" si="2057"/>
        <v>1.5428868307511515E-10</v>
      </c>
      <c r="AC928" s="8">
        <f t="shared" si="2057"/>
        <v>1.5508844995270049E-12</v>
      </c>
      <c r="AD928" s="8">
        <f t="shared" si="2057"/>
        <v>1.5589236248144773E-14</v>
      </c>
      <c r="AE928" s="8">
        <f t="shared" si="2057"/>
        <v>1.5670044215065113E-16</v>
      </c>
      <c r="AF928" s="8">
        <f t="shared" si="2057"/>
        <v>1.5751271056099267E-18</v>
      </c>
      <c r="AG928" s="3">
        <f t="shared" si="2008"/>
        <v>1.0634641800465389E-18</v>
      </c>
      <c r="AH928" s="9">
        <f t="shared" si="2009"/>
        <v>-2.5064710930701884E-2</v>
      </c>
      <c r="AI928" s="9">
        <f t="shared" si="2010"/>
        <v>0.10025884372280754</v>
      </c>
      <c r="AJ928" s="8">
        <f t="shared" si="2011"/>
        <v>-3.8463443991152157E-6</v>
      </c>
      <c r="AK928" s="7">
        <f t="shared" si="2012"/>
        <v>5.0893108050667003E-4</v>
      </c>
      <c r="AL928" s="7">
        <f t="shared" si="2013"/>
        <v>-5.5603573377110841E-4</v>
      </c>
      <c r="AM928" s="10">
        <f t="shared" si="2014"/>
        <v>-5.0950997663553568E-5</v>
      </c>
      <c r="AN928" s="8"/>
      <c r="AO928" s="10">
        <f>Fixing!B928</f>
        <v>-5.0953545858717485E-5</v>
      </c>
      <c r="AP928" s="11">
        <f t="shared" si="2015"/>
        <v>-2.5481951639161186E-9</v>
      </c>
      <c r="AR928" t="str">
        <f t="shared" si="2016"/>
        <v>9.16999999999985 -0.000556035733771108 -3.84634439911522E-06 0.00050893108050667 -5.09509976635536E-05</v>
      </c>
    </row>
    <row r="929" spans="1:44" x14ac:dyDescent="0.3">
      <c r="A929" s="4">
        <f t="shared" si="2017"/>
        <v>9.1799999999998487</v>
      </c>
      <c r="B929" s="4">
        <f t="shared" si="2002"/>
        <v>5.0506020719715203E-3</v>
      </c>
      <c r="C929">
        <f>(C$7*EXP(-$B$1*C$7)-B$7*EXP(-$B$1*B$7))*EXP(-C$7*$A929)</f>
        <v>5.0008510023531192E-3</v>
      </c>
      <c r="D929">
        <f>(D$7*EXP(-$B$1*D$7)-C$7*EXP(-$B$1*C$7))*EXP(-D$7*$A929)</f>
        <v>4.9261111017725518E-5</v>
      </c>
      <c r="E929">
        <f>(E$7*EXP(-$B$1*E$7)-D$7*EXP(-$B$1*D$7))*EXP(-E$7*$A929)</f>
        <v>4.8513456147938288E-7</v>
      </c>
      <c r="F929">
        <f>(F$7*EXP(-$B$1*F$7)-E$7*EXP(-$B$1*E$7))*EXP(-F$7*$A929)</f>
        <v>4.7765545348723843E-9</v>
      </c>
      <c r="G929">
        <f>(G$7*EXP(-$B$1*G$7)-F$7*EXP(-$B$1*F$7))*EXP(-G$7*$A929)</f>
        <v>4.7017378554621843E-11</v>
      </c>
      <c r="H929">
        <f>(H$7*EXP(-$B$1*H$7)-G$7*EXP(-$B$1*G$7))*EXP(-H$7*$A929)</f>
        <v>4.6268955700157262E-13</v>
      </c>
      <c r="I929">
        <f>(I$7*EXP(-$B$1*I$7)-H$7*EXP(-$B$1*H$7))*EXP(-I$7*$A929)</f>
        <v>4.5520276719839579E-15</v>
      </c>
      <c r="J929">
        <f>(J$7*EXP(-$B$1*J$7)-I$7*EXP(-$B$1*I$7))*EXP(-J$7*$A929)</f>
        <v>4.4771341548163812E-17</v>
      </c>
      <c r="K929" s="3">
        <f t="shared" si="2003"/>
        <v>-4.0666763125767678E-18</v>
      </c>
      <c r="L929" s="3">
        <v>0</v>
      </c>
      <c r="M929" s="4">
        <f t="shared" si="2004"/>
        <v>-5.5462404825984055E-4</v>
      </c>
      <c r="N929" s="3">
        <f t="shared" ref="N929:W929" si="2058">-N$7*EXP(-($B$1+$A929)*N$7)*(N$7-M$7)*($B$4+IF(N$6=1,1,0)*$B$3)</f>
        <v>-5.5004680313802733E-4</v>
      </c>
      <c r="O929" s="3">
        <f t="shared" si="2058"/>
        <v>-4.5011489020591641E-6</v>
      </c>
      <c r="P929" s="3">
        <f t="shared" si="2058"/>
        <v>-7.5031916662010663E-8</v>
      </c>
      <c r="Q929" s="3">
        <f t="shared" si="2058"/>
        <v>-1.0506256198135391E-9</v>
      </c>
      <c r="R929" s="3">
        <f t="shared" si="2058"/>
        <v>-1.3510342758709021E-11</v>
      </c>
      <c r="S929" s="3">
        <f t="shared" si="2058"/>
        <v>-1.6515451608828177E-13</v>
      </c>
      <c r="T929" s="3">
        <f t="shared" si="2058"/>
        <v>-1.9521583009458092E-15</v>
      </c>
      <c r="U929" s="3">
        <f t="shared" si="2058"/>
        <v>-2.2528737221623379E-17</v>
      </c>
      <c r="V929" s="3">
        <f t="shared" si="2058"/>
        <v>-2.5536914506408014E-19</v>
      </c>
      <c r="W929" s="3">
        <f t="shared" si="2058"/>
        <v>-2.8546115124954689E-21</v>
      </c>
      <c r="X929" s="8">
        <f t="shared" si="2006"/>
        <v>1.5268346316390448E-4</v>
      </c>
      <c r="Y929" s="8">
        <f t="shared" ref="Y929:AF929" si="2059">(-EXP(-$B$1*Y$7)+EXP(-$B$1*X$7))*EXP(-Y$7*$A929)</f>
        <v>1.5115636866429156E-4</v>
      </c>
      <c r="Z929" s="8">
        <f t="shared" si="2059"/>
        <v>1.5118209554937598E-6</v>
      </c>
      <c r="AA929" s="8">
        <f t="shared" si="2059"/>
        <v>1.5120782681318763E-8</v>
      </c>
      <c r="AB929" s="8">
        <f t="shared" si="2059"/>
        <v>1.5123356245647435E-10</v>
      </c>
      <c r="AC929" s="8">
        <f t="shared" si="2059"/>
        <v>1.5125930247997846E-12</v>
      </c>
      <c r="AD929" s="8">
        <f t="shared" si="2059"/>
        <v>1.5128504688444635E-14</v>
      </c>
      <c r="AE929" s="8">
        <f t="shared" si="2059"/>
        <v>1.5131079567062472E-16</v>
      </c>
      <c r="AF929" s="8">
        <f t="shared" si="2059"/>
        <v>1.5133654883925848E-18</v>
      </c>
      <c r="AG929" s="3">
        <f t="shared" si="2008"/>
        <v>1.0166690781441917E-18</v>
      </c>
      <c r="AH929" s="9">
        <f t="shared" si="2009"/>
        <v>-2.500212741536488E-2</v>
      </c>
      <c r="AI929" s="9">
        <f t="shared" si="2010"/>
        <v>0.10000850966145952</v>
      </c>
      <c r="AJ929" s="8">
        <f t="shared" si="2011"/>
        <v>-3.8174114002431102E-6</v>
      </c>
      <c r="AK929" s="7">
        <f t="shared" si="2012"/>
        <v>5.0510318611095121E-4</v>
      </c>
      <c r="AL929" s="7">
        <f t="shared" si="2013"/>
        <v>-5.5462404825984055E-4</v>
      </c>
      <c r="AM929" s="10">
        <f t="shared" si="2014"/>
        <v>-5.3338273549132452E-5</v>
      </c>
      <c r="AN929" s="8"/>
      <c r="AO929" s="10">
        <f>Fixing!B929</f>
        <v>-5.3340802451096979E-5</v>
      </c>
      <c r="AP929" s="11">
        <f t="shared" si="2015"/>
        <v>-2.5289019645266812E-9</v>
      </c>
      <c r="AR929" t="str">
        <f t="shared" si="2016"/>
        <v>9.17999999999985 -0.000554624048259841 -3.81741140024311E-06 0.000505103186110951 -5.33382735491325E-05</v>
      </c>
    </row>
    <row r="930" spans="1:44" x14ac:dyDescent="0.3">
      <c r="A930" s="4">
        <f t="shared" si="2017"/>
        <v>9.1899999999998485</v>
      </c>
      <c r="B930" s="4">
        <f t="shared" si="2002"/>
        <v>5.0251627488291989E-3</v>
      </c>
      <c r="C930">
        <f>(C$7*EXP(-$B$1*C$7)-B$7*EXP(-$B$1*B$7))*EXP(-C$7*$A930)</f>
        <v>4.9759091539245881E-3</v>
      </c>
      <c r="D930">
        <f>(D$7*EXP(-$B$1*D$7)-C$7*EXP(-$B$1*C$7))*EXP(-D$7*$A930)</f>
        <v>4.8770954773398468E-5</v>
      </c>
      <c r="E930">
        <f>(E$7*EXP(-$B$1*E$7)-D$7*EXP(-$B$1*D$7))*EXP(-E$7*$A930)</f>
        <v>4.7791184882743589E-7</v>
      </c>
      <c r="F930">
        <f>(F$7*EXP(-$B$1*F$7)-E$7*EXP(-$B$1*E$7))*EXP(-F$7*$A930)</f>
        <v>4.6819724180592789E-9</v>
      </c>
      <c r="G930">
        <f>(G$7*EXP(-$B$1*G$7)-F$7*EXP(-$B$1*F$7))*EXP(-G$7*$A930)</f>
        <v>4.5856515341911108E-11</v>
      </c>
      <c r="H930">
        <f>(H$7*EXP(-$B$1*H$7)-G$7*EXP(-$B$1*G$7))*EXP(-H$7*$A930)</f>
        <v>4.490150140117135E-13</v>
      </c>
      <c r="I930">
        <f>(I$7*EXP(-$B$1*I$7)-H$7*EXP(-$B$1*H$7))*EXP(-I$7*$A930)</f>
        <v>4.3954625750220457E-15</v>
      </c>
      <c r="J930">
        <f>(J$7*EXP(-$B$1*J$7)-I$7*EXP(-$B$1*I$7))*EXP(-J$7*$A930)</f>
        <v>4.3015832136157456E-17</v>
      </c>
      <c r="K930" s="3">
        <f t="shared" si="2003"/>
        <v>-3.8877323142537297E-18</v>
      </c>
      <c r="L930" s="3">
        <v>0</v>
      </c>
      <c r="M930" s="4">
        <f t="shared" si="2004"/>
        <v>-5.5321606578631404E-4</v>
      </c>
      <c r="N930" s="3">
        <f t="shared" ref="N930:W930" si="2060">-N$7*EXP(-($B$1+$A930)*N$7)*(N$7-M$7)*($B$4+IF(N$6=1,1,0)*$B$3)</f>
        <v>-5.4867340359492328E-4</v>
      </c>
      <c r="O930" s="3">
        <f t="shared" si="2060"/>
        <v>-4.4675165642120856E-6</v>
      </c>
      <c r="P930" s="3">
        <f t="shared" si="2060"/>
        <v>-7.4099855223908764E-8</v>
      </c>
      <c r="Q930" s="3">
        <f t="shared" si="2060"/>
        <v>-1.0323996141567755E-9</v>
      </c>
      <c r="R930" s="3">
        <f t="shared" si="2060"/>
        <v>-1.3209754347233812E-11</v>
      </c>
      <c r="S930" s="3">
        <f t="shared" si="2060"/>
        <v>-1.6067464741165644E-13</v>
      </c>
      <c r="T930" s="3">
        <f t="shared" si="2060"/>
        <v>-1.8897330609400846E-15</v>
      </c>
      <c r="U930" s="3">
        <f t="shared" si="2060"/>
        <v>-2.1699553930167058E-17</v>
      </c>
      <c r="V930" s="3">
        <f t="shared" si="2060"/>
        <v>-2.4474335381764901E-19</v>
      </c>
      <c r="W930" s="3">
        <f t="shared" si="2060"/>
        <v>-2.7221874350406477E-21</v>
      </c>
      <c r="X930" s="8">
        <f t="shared" si="2006"/>
        <v>1.5191429660863464E-4</v>
      </c>
      <c r="Y930" s="8">
        <f t="shared" ref="Y930:AF930" si="2061">(-EXP(-$B$1*Y$7)+EXP(-$B$1*X$7))*EXP(-Y$7*$A930)</f>
        <v>1.5040247313041985E-4</v>
      </c>
      <c r="Z930" s="8">
        <f t="shared" si="2061"/>
        <v>1.4967780856451054E-6</v>
      </c>
      <c r="AA930" s="8">
        <f t="shared" si="2061"/>
        <v>1.4895663555510316E-8</v>
      </c>
      <c r="AB930" s="8">
        <f t="shared" si="2061"/>
        <v>1.4823893727929055E-10</v>
      </c>
      <c r="AC930" s="8">
        <f t="shared" si="2061"/>
        <v>1.4752469699521498E-12</v>
      </c>
      <c r="AD930" s="8">
        <f t="shared" si="2061"/>
        <v>1.4681389804168744E-14</v>
      </c>
      <c r="AE930" s="8">
        <f t="shared" si="2061"/>
        <v>1.4610652383779766E-16</v>
      </c>
      <c r="AF930" s="8">
        <f t="shared" si="2061"/>
        <v>1.4540255788251947E-18</v>
      </c>
      <c r="AG930" s="3">
        <f t="shared" si="2008"/>
        <v>9.7193307856343146E-19</v>
      </c>
      <c r="AH930" s="9">
        <f t="shared" si="2009"/>
        <v>-2.4939700163405607E-2</v>
      </c>
      <c r="AI930" s="9">
        <f t="shared" si="2010"/>
        <v>9.9758800653622429E-2</v>
      </c>
      <c r="AJ930" s="8">
        <f t="shared" si="2011"/>
        <v>-3.7886970079540133E-6</v>
      </c>
      <c r="AK930" s="7">
        <f t="shared" si="2012"/>
        <v>5.0130420891246138E-4</v>
      </c>
      <c r="AL930" s="7">
        <f t="shared" si="2013"/>
        <v>-5.5321606578631404E-4</v>
      </c>
      <c r="AM930" s="10">
        <f t="shared" si="2014"/>
        <v>-5.5700553881806629E-5</v>
      </c>
      <c r="AN930" s="8"/>
      <c r="AO930" s="10">
        <f>Fixing!B930</f>
        <v>-5.5703063637464295E-5</v>
      </c>
      <c r="AP930" s="11">
        <f t="shared" si="2015"/>
        <v>-2.5097556576654956E-9</v>
      </c>
      <c r="AR930" t="str">
        <f t="shared" si="2016"/>
        <v>9.18999999999985 -0.000553216065786314 -3.78869700795401E-06 0.000501304208912461 -5.57005538818066E-05</v>
      </c>
    </row>
    <row r="931" spans="1:44" x14ac:dyDescent="0.3">
      <c r="A931" s="4">
        <f t="shared" si="2017"/>
        <v>9.1999999999998483</v>
      </c>
      <c r="B931" s="4">
        <f t="shared" si="2002"/>
        <v>4.9998528102451097E-3</v>
      </c>
      <c r="C931">
        <f>(C$7*EXP(-$B$1*C$7)-B$7*EXP(-$B$1*B$7))*EXP(-C$7*$A931)</f>
        <v>4.9510917034840674E-3</v>
      </c>
      <c r="D931">
        <f>(D$7*EXP(-$B$1*D$7)-C$7*EXP(-$B$1*C$7))*EXP(-D$7*$A931)</f>
        <v>4.8285675665191354E-5</v>
      </c>
      <c r="E931">
        <f>(E$7*EXP(-$B$1*E$7)-D$7*EXP(-$B$1*D$7))*EXP(-E$7*$A931)</f>
        <v>4.7079666835768072E-7</v>
      </c>
      <c r="F931">
        <f>(F$7*EXP(-$B$1*F$7)-E$7*EXP(-$B$1*E$7))*EXP(-F$7*$A931)</f>
        <v>4.5892631526405277E-9</v>
      </c>
      <c r="G931">
        <f>(G$7*EXP(-$B$1*G$7)-F$7*EXP(-$B$1*F$7))*EXP(-G$7*$A931)</f>
        <v>4.4724313944045268E-11</v>
      </c>
      <c r="H931">
        <f>(H$7*EXP(-$B$1*H$7)-G$7*EXP(-$B$1*G$7))*EXP(-H$7*$A931)</f>
        <v>4.3574461484388766E-13</v>
      </c>
      <c r="I931">
        <f>(I$7*EXP(-$B$1*I$7)-H$7*EXP(-$B$1*H$7))*EXP(-I$7*$A931)</f>
        <v>4.2442824693987018E-15</v>
      </c>
      <c r="J931">
        <f>(J$7*EXP(-$B$1*J$7)-I$7*EXP(-$B$1*I$7))*EXP(-J$7*$A931)</f>
        <v>4.1329157232769235E-17</v>
      </c>
      <c r="K931" s="3">
        <f t="shared" si="2003"/>
        <v>-3.7166623024677266E-18</v>
      </c>
      <c r="L931" s="3">
        <v>0</v>
      </c>
      <c r="M931" s="4">
        <f t="shared" si="2004"/>
        <v>-5.5181177572357579E-4</v>
      </c>
      <c r="N931" s="3">
        <f t="shared" ref="N931:W931" si="2062">-N$7*EXP(-($B$1+$A931)*N$7)*(N$7-M$7)*($B$4+IF(N$6=1,1,0)*$B$3)</f>
        <v>-5.4730343326237787E-4</v>
      </c>
      <c r="O931" s="3">
        <f t="shared" si="2062"/>
        <v>-4.4341355253497006E-6</v>
      </c>
      <c r="P931" s="3">
        <f t="shared" si="2062"/>
        <v>-7.3179372038942918E-8</v>
      </c>
      <c r="Q931" s="3">
        <f t="shared" si="2062"/>
        <v>-1.0144897889509162E-9</v>
      </c>
      <c r="R931" s="3">
        <f t="shared" si="2062"/>
        <v>-1.2915853656027904E-11</v>
      </c>
      <c r="S931" s="3">
        <f t="shared" si="2062"/>
        <v>-1.5631629659500342E-13</v>
      </c>
      <c r="T931" s="3">
        <f t="shared" si="2062"/>
        <v>-1.8293040271784355E-15</v>
      </c>
      <c r="U931" s="3">
        <f t="shared" si="2062"/>
        <v>-2.0900889212568799E-17</v>
      </c>
      <c r="V931" s="3">
        <f t="shared" si="2062"/>
        <v>-2.3455969679845518E-19</v>
      </c>
      <c r="W931" s="3">
        <f t="shared" si="2062"/>
        <v>-2.5959064478848039E-21</v>
      </c>
      <c r="X931" s="8">
        <f t="shared" si="2006"/>
        <v>1.5114904321390262E-4</v>
      </c>
      <c r="Y931" s="8">
        <f t="shared" ref="Y931:AF931" si="2063">(-EXP(-$B$1*Y$7)+EXP(-$B$1*X$7))*EXP(-Y$7*$A931)</f>
        <v>1.4965233766620986E-4</v>
      </c>
      <c r="Z931" s="8">
        <f t="shared" si="2063"/>
        <v>1.4818848948523352E-6</v>
      </c>
      <c r="AA931" s="8">
        <f t="shared" si="2063"/>
        <v>1.4673896016843412E-8</v>
      </c>
      <c r="AB931" s="8">
        <f t="shared" si="2063"/>
        <v>1.4530360965356395E-10</v>
      </c>
      <c r="AC931" s="8">
        <f t="shared" si="2063"/>
        <v>1.4388229924840974E-12</v>
      </c>
      <c r="AD931" s="8">
        <f t="shared" si="2063"/>
        <v>1.4247489161740148E-14</v>
      </c>
      <c r="AE931" s="8">
        <f t="shared" si="2063"/>
        <v>1.4108125076834215E-16</v>
      </c>
      <c r="AF931" s="8">
        <f t="shared" si="2063"/>
        <v>1.3970124203925921E-18</v>
      </c>
      <c r="AG931" s="3">
        <f t="shared" si="2008"/>
        <v>9.2916557561693145E-19</v>
      </c>
      <c r="AH931" s="9">
        <f t="shared" si="2009"/>
        <v>-2.487742878465354E-2</v>
      </c>
      <c r="AI931" s="9">
        <f t="shared" si="2010"/>
        <v>9.950971513861416E-2</v>
      </c>
      <c r="AJ931" s="8">
        <f t="shared" si="2011"/>
        <v>-3.7601995584223826E-6</v>
      </c>
      <c r="AK931" s="7">
        <f t="shared" si="2012"/>
        <v>4.9753392888249033E-4</v>
      </c>
      <c r="AL931" s="7">
        <f t="shared" si="2013"/>
        <v>-5.5181177572357579E-4</v>
      </c>
      <c r="AM931" s="10">
        <f t="shared" si="2014"/>
        <v>-5.8038046399507882E-5</v>
      </c>
      <c r="AN931" s="8"/>
      <c r="AO931" s="10">
        <f>Fixing!B931</f>
        <v>-5.8040537154571765E-5</v>
      </c>
      <c r="AP931" s="11">
        <f t="shared" si="2015"/>
        <v>-2.4907550638832284E-9</v>
      </c>
      <c r="AR931" t="str">
        <f t="shared" si="2016"/>
        <v>9.19999999999985 -0.000551811775723576 -3.76019955842238E-06 0.00049753392888249 -5.80380463995079E-05</v>
      </c>
    </row>
    <row r="932" spans="1:44" x14ac:dyDescent="0.3">
      <c r="A932" s="4">
        <f t="shared" si="2017"/>
        <v>9.2099999999998481</v>
      </c>
      <c r="B932" s="4">
        <f t="shared" si="2002"/>
        <v>4.9746715856146392E-3</v>
      </c>
      <c r="C932">
        <f>(C$7*EXP(-$B$1*C$7)-B$7*EXP(-$B$1*B$7))*EXP(-C$7*$A932)</f>
        <v>4.9263980305940033E-3</v>
      </c>
      <c r="D932">
        <f>(D$7*EXP(-$B$1*D$7)-C$7*EXP(-$B$1*C$7))*EXP(-D$7*$A932)</f>
        <v>4.7805225164788962E-5</v>
      </c>
      <c r="E932">
        <f>(E$7*EXP(-$B$1*E$7)-D$7*EXP(-$B$1*D$7))*EXP(-E$7*$A932)</f>
        <v>4.6378741912449527E-7</v>
      </c>
      <c r="F932">
        <f>(F$7*EXP(-$B$1*F$7)-E$7*EXP(-$B$1*E$7))*EXP(-F$7*$A932)</f>
        <v>4.4983896536738244E-9</v>
      </c>
      <c r="G932">
        <f>(G$7*EXP(-$B$1*G$7)-F$7*EXP(-$B$1*F$7))*EXP(-G$7*$A932)</f>
        <v>4.3620066698294228E-11</v>
      </c>
      <c r="H932">
        <f>(H$7*EXP(-$B$1*H$7)-G$7*EXP(-$B$1*G$7))*EXP(-H$7*$A932)</f>
        <v>4.2286641524306677E-13</v>
      </c>
      <c r="I932">
        <f>(I$7*EXP(-$B$1*I$7)-H$7*EXP(-$B$1*H$7))*EXP(-I$7*$A932)</f>
        <v>4.0983021405784393E-15</v>
      </c>
      <c r="J932">
        <f>(J$7*EXP(-$B$1*J$7)-I$7*EXP(-$B$1*I$7))*EXP(-J$7*$A932)</f>
        <v>3.9708617798310572E-17</v>
      </c>
      <c r="K932" s="3">
        <f t="shared" si="2003"/>
        <v>-3.5531198019831518E-18</v>
      </c>
      <c r="L932" s="3">
        <v>0</v>
      </c>
      <c r="M932" s="4">
        <f t="shared" si="2004"/>
        <v>-5.5041116748215E-4</v>
      </c>
      <c r="N932" s="3">
        <f t="shared" ref="N932:W932" si="2064">-N$7*EXP(-($B$1+$A932)*N$7)*(N$7-M$7)*($B$4+IF(N$6=1,1,0)*$B$3)</f>
        <v>-5.4593688357807194E-4</v>
      </c>
      <c r="O932" s="3">
        <f t="shared" si="2064"/>
        <v>-4.4010039077797766E-6</v>
      </c>
      <c r="P932" s="3">
        <f t="shared" si="2064"/>
        <v>-7.2270323279742747E-8</v>
      </c>
      <c r="Q932" s="3">
        <f t="shared" si="2064"/>
        <v>-9.9689065917200761E-10</v>
      </c>
      <c r="R932" s="3">
        <f t="shared" si="2064"/>
        <v>-1.2628491891589348E-11</v>
      </c>
      <c r="S932" s="3">
        <f t="shared" si="2064"/>
        <v>-1.5207616742779557E-13</v>
      </c>
      <c r="T932" s="3">
        <f t="shared" si="2064"/>
        <v>-1.770807365875545E-15</v>
      </c>
      <c r="U932" s="3">
        <f t="shared" si="2064"/>
        <v>-2.0131619814947583E-17</v>
      </c>
      <c r="V932" s="3">
        <f t="shared" si="2064"/>
        <v>-2.2479977700712434E-19</v>
      </c>
      <c r="W932" s="3">
        <f t="shared" si="2064"/>
        <v>-2.4754835759754647E-21</v>
      </c>
      <c r="X932" s="8">
        <f t="shared" si="2006"/>
        <v>1.503876826858552E-4</v>
      </c>
      <c r="Y932" s="8">
        <f t="shared" ref="Y932:AF932" si="2065">(-EXP(-$B$1*Y$7)+EXP(-$B$1*X$7))*EXP(-Y$7*$A932)</f>
        <v>1.4890594351823594E-4</v>
      </c>
      <c r="Z932" s="8">
        <f t="shared" si="2065"/>
        <v>1.4671398937839581E-6</v>
      </c>
      <c r="AA932" s="8">
        <f t="shared" si="2065"/>
        <v>1.4455430166686288E-8</v>
      </c>
      <c r="AB932" s="8">
        <f t="shared" si="2065"/>
        <v>1.4242640540910609E-10</v>
      </c>
      <c r="AC932" s="8">
        <f t="shared" si="2065"/>
        <v>1.4032983262240045E-12</v>
      </c>
      <c r="AD932" s="8">
        <f t="shared" si="2065"/>
        <v>1.3826412221291539E-14</v>
      </c>
      <c r="AE932" s="8">
        <f t="shared" si="2065"/>
        <v>1.3622881987430361E-16</v>
      </c>
      <c r="AF932" s="8">
        <f t="shared" si="2065"/>
        <v>1.3422347798778293E-18</v>
      </c>
      <c r="AG932" s="3">
        <f t="shared" si="2008"/>
        <v>8.8827995049578776E-19</v>
      </c>
      <c r="AH932" s="9">
        <f t="shared" si="2009"/>
        <v>-2.4815312889912362E-2</v>
      </c>
      <c r="AI932" s="9">
        <f t="shared" si="2010"/>
        <v>9.9261251559649447E-2</v>
      </c>
      <c r="AJ932" s="8">
        <f t="shared" si="2011"/>
        <v>-3.7319174006383526E-6</v>
      </c>
      <c r="AK932" s="7">
        <f t="shared" si="2012"/>
        <v>4.9379212768633487E-4</v>
      </c>
      <c r="AL932" s="7">
        <f t="shared" si="2013"/>
        <v>-5.5041116748215E-4</v>
      </c>
      <c r="AM932" s="10">
        <f t="shared" si="2014"/>
        <v>-6.0350957196453532E-5</v>
      </c>
      <c r="AN932" s="8"/>
      <c r="AO932" s="10">
        <f>Fixing!B932</f>
        <v>-6.0353429096083619E-5</v>
      </c>
      <c r="AP932" s="11">
        <f t="shared" si="2015"/>
        <v>-2.4718996300876939E-9</v>
      </c>
      <c r="AR932" t="str">
        <f t="shared" si="2016"/>
        <v>9.20999999999985 -0.00055041116748215 -3.73191740063835E-06 0.000493792127686335 -6.03509571964535E-05</v>
      </c>
    </row>
    <row r="933" spans="1:44" x14ac:dyDescent="0.3">
      <c r="A933" s="4">
        <f t="shared" si="2017"/>
        <v>9.2199999999998479</v>
      </c>
      <c r="B933" s="4">
        <f t="shared" si="2002"/>
        <v>4.949618407935061E-3</v>
      </c>
      <c r="C933">
        <f>(C$7*EXP(-$B$1*C$7)-B$7*EXP(-$B$1*B$7))*EXP(-C$7*$A933)</f>
        <v>4.9018275179112869E-3</v>
      </c>
      <c r="D933">
        <f>(D$7*EXP(-$B$1*D$7)-C$7*EXP(-$B$1*C$7))*EXP(-D$7*$A933)</f>
        <v>4.7329555226740866E-5</v>
      </c>
      <c r="E933">
        <f>(E$7*EXP(-$B$1*E$7)-D$7*EXP(-$B$1*D$7))*EXP(-E$7*$A933)</f>
        <v>4.5688252401723061E-7</v>
      </c>
      <c r="F933">
        <f>(F$7*EXP(-$B$1*F$7)-E$7*EXP(-$B$1*E$7))*EXP(-F$7*$A933)</f>
        <v>4.4093155705479196E-9</v>
      </c>
      <c r="G933">
        <f>(G$7*EXP(-$B$1*G$7)-F$7*EXP(-$B$1*F$7))*EXP(-G$7*$A933)</f>
        <v>4.2543083414183413E-11</v>
      </c>
      <c r="H933">
        <f>(H$7*EXP(-$B$1*H$7)-G$7*EXP(-$B$1*G$7))*EXP(-H$7*$A933)</f>
        <v>4.1036882396030402E-13</v>
      </c>
      <c r="I933">
        <f>(I$7*EXP(-$B$1*I$7)-H$7*EXP(-$B$1*H$7))*EXP(-I$7*$A933)</f>
        <v>3.9573427444025049E-15</v>
      </c>
      <c r="J933">
        <f>(J$7*EXP(-$B$1*J$7)-I$7*EXP(-$B$1*I$7))*EXP(-J$7*$A933)</f>
        <v>3.8151620623952805E-17</v>
      </c>
      <c r="K933" s="3">
        <f t="shared" si="2003"/>
        <v>-3.3967735833472339E-18</v>
      </c>
      <c r="L933" s="3">
        <v>0</v>
      </c>
      <c r="M933" s="4">
        <f t="shared" si="2004"/>
        <v>-5.4901423050985471E-4</v>
      </c>
      <c r="N933" s="3">
        <f t="shared" ref="N933:W933" si="2066">-N$7*EXP(-($B$1+$A933)*N$7)*(N$7-M$7)*($B$4+IF(N$6=1,1,0)*$B$3)</f>
        <v>-5.4457374600106541E-4</v>
      </c>
      <c r="O933" s="3">
        <f t="shared" si="2066"/>
        <v>-4.3681198478400901E-6</v>
      </c>
      <c r="P933" s="3">
        <f t="shared" si="2066"/>
        <v>-7.1372566905590149E-8</v>
      </c>
      <c r="Q933" s="3">
        <f t="shared" si="2066"/>
        <v>-9.7959683494899984E-10</v>
      </c>
      <c r="R933" s="3">
        <f t="shared" si="2066"/>
        <v>-1.2347523570887537E-11</v>
      </c>
      <c r="S933" s="3">
        <f t="shared" si="2066"/>
        <v>-1.4795105311026253E-13</v>
      </c>
      <c r="T933" s="3">
        <f t="shared" si="2066"/>
        <v>-1.7141812844941689E-15</v>
      </c>
      <c r="U933" s="3">
        <f t="shared" si="2066"/>
        <v>-1.9390663825435505E-17</v>
      </c>
      <c r="V933" s="3">
        <f t="shared" si="2066"/>
        <v>-2.1544596293486207E-19</v>
      </c>
      <c r="W933" s="3">
        <f t="shared" si="2066"/>
        <v>-2.3606470641180102E-21</v>
      </c>
      <c r="X933" s="8">
        <f t="shared" si="2006"/>
        <v>1.4963019483975819E-4</v>
      </c>
      <c r="Y933" s="8">
        <f t="shared" ref="Y933:AF933" si="2067">(-EXP(-$B$1*Y$7)+EXP(-$B$1*X$7))*EXP(-Y$7*$A933)</f>
        <v>1.4816327202660546E-4</v>
      </c>
      <c r="Z933" s="8">
        <f t="shared" si="2067"/>
        <v>1.45254160792758E-6</v>
      </c>
      <c r="AA933" s="8">
        <f t="shared" si="2067"/>
        <v>1.4240216849300967E-8</v>
      </c>
      <c r="AB933" s="8">
        <f t="shared" si="2067"/>
        <v>1.3960617362585594E-10</v>
      </c>
      <c r="AC933" s="8">
        <f t="shared" si="2067"/>
        <v>1.3686507670990423E-12</v>
      </c>
      <c r="AD933" s="8">
        <f t="shared" si="2067"/>
        <v>1.3417779985152915E-14</v>
      </c>
      <c r="AE933" s="8">
        <f t="shared" si="2067"/>
        <v>1.3154328632100349E-16</v>
      </c>
      <c r="AF933" s="8">
        <f t="shared" si="2067"/>
        <v>1.2896050013695626E-18</v>
      </c>
      <c r="AG933" s="3">
        <f t="shared" si="2008"/>
        <v>8.4919339583680828E-19</v>
      </c>
      <c r="AH933" s="9">
        <f t="shared" si="2009"/>
        <v>-2.4753352090957522E-2</v>
      </c>
      <c r="AI933" s="9">
        <f t="shared" si="2010"/>
        <v>9.9013408363830088E-2</v>
      </c>
      <c r="AJ933" s="8">
        <f t="shared" si="2011"/>
        <v>-3.7038488963071099E-6</v>
      </c>
      <c r="AK933" s="7">
        <f t="shared" si="2012"/>
        <v>4.9007858867000469E-4</v>
      </c>
      <c r="AL933" s="7">
        <f t="shared" si="2013"/>
        <v>-5.4901423050985471E-4</v>
      </c>
      <c r="AM933" s="10">
        <f t="shared" si="2014"/>
        <v>-6.2639490736157136E-5</v>
      </c>
      <c r="AN933" s="8"/>
      <c r="AO933" s="10">
        <f>Fixing!B933</f>
        <v>-6.2641943925278597E-5</v>
      </c>
      <c r="AP933" s="11">
        <f t="shared" si="2015"/>
        <v>-2.4531891214610302E-9</v>
      </c>
      <c r="AR933" t="str">
        <f t="shared" si="2016"/>
        <v>9.21999999999985 -0.000549014230509855 -3.70384889630711E-06 0.000490078588670005 -6.26394907361571E-05</v>
      </c>
    </row>
    <row r="934" spans="1:44" x14ac:dyDescent="0.3">
      <c r="A934" s="4">
        <f t="shared" si="2017"/>
        <v>9.2299999999998477</v>
      </c>
      <c r="B934" s="4">
        <f t="shared" si="2002"/>
        <v>4.9246926137849444E-3</v>
      </c>
      <c r="C934">
        <f>(C$7*EXP(-$B$1*C$7)-B$7*EXP(-$B$1*B$7))*EXP(-C$7*$A934)</f>
        <v>4.8773795511718229E-3</v>
      </c>
      <c r="D934">
        <f>(D$7*EXP(-$B$1*D$7)-C$7*EXP(-$B$1*C$7))*EXP(-D$7*$A934)</f>
        <v>4.6858618283656875E-5</v>
      </c>
      <c r="E934">
        <f>(E$7*EXP(-$B$1*E$7)-D$7*EXP(-$B$1*D$7))*EXP(-E$7*$A934)</f>
        <v>4.5008042940535676E-7</v>
      </c>
      <c r="F934">
        <f>(F$7*EXP(-$B$1*F$7)-E$7*EXP(-$B$1*E$7))*EXP(-F$7*$A934)</f>
        <v>4.3220052724418912E-9</v>
      </c>
      <c r="G934">
        <f>(G$7*EXP(-$B$1*G$7)-F$7*EXP(-$B$1*F$7))*EXP(-G$7*$A934)</f>
        <v>4.1492690942101305E-11</v>
      </c>
      <c r="H934">
        <f>(H$7*EXP(-$B$1*H$7)-G$7*EXP(-$B$1*G$7))*EXP(-H$7*$A934)</f>
        <v>3.9824059231983054E-13</v>
      </c>
      <c r="I934">
        <f>(I$7*EXP(-$B$1*I$7)-H$7*EXP(-$B$1*H$7))*EXP(-I$7*$A934)</f>
        <v>3.8212315879826544E-15</v>
      </c>
      <c r="J934">
        <f>(J$7*EXP(-$B$1*J$7)-I$7*EXP(-$B$1*I$7))*EXP(-J$7*$A934)</f>
        <v>3.6655674182039855E-17</v>
      </c>
      <c r="K934" s="3">
        <f t="shared" si="2003"/>
        <v>-3.2473069920371453E-18</v>
      </c>
      <c r="L934" s="3">
        <v>0</v>
      </c>
      <c r="M934" s="4">
        <f t="shared" si="2004"/>
        <v>-5.4762095429162041E-4</v>
      </c>
      <c r="N934" s="3">
        <f t="shared" ref="N934:W934" si="2068">-N$7*EXP(-($B$1+$A934)*N$7)*(N$7-M$7)*($B$4+IF(N$6=1,1,0)*$B$3)</f>
        <v>-5.4321401201174423E-4</v>
      </c>
      <c r="O934" s="3">
        <f t="shared" si="2068"/>
        <v>-4.3354814957935984E-6</v>
      </c>
      <c r="P934" s="3">
        <f t="shared" si="2068"/>
        <v>-7.0485962640225043E-8</v>
      </c>
      <c r="Q934" s="3">
        <f t="shared" si="2068"/>
        <v>-9.6260301991306619E-10</v>
      </c>
      <c r="R934" s="3">
        <f t="shared" si="2068"/>
        <v>-1.207280644770916E-11</v>
      </c>
      <c r="S934" s="3">
        <f t="shared" si="2068"/>
        <v>-1.4393783382809589E-13</v>
      </c>
      <c r="T934" s="3">
        <f t="shared" si="2068"/>
        <v>-1.6593659664710222E-15</v>
      </c>
      <c r="U934" s="3">
        <f t="shared" si="2068"/>
        <v>-1.8676979152560525E-17</v>
      </c>
      <c r="V934" s="3">
        <f t="shared" si="2068"/>
        <v>-2.064813567117518E-19</v>
      </c>
      <c r="W934" s="3">
        <f t="shared" si="2068"/>
        <v>-2.251137763712722E-21</v>
      </c>
      <c r="X934" s="8">
        <f t="shared" si="2006"/>
        <v>1.4887655959937087E-4</v>
      </c>
      <c r="Y934" s="8">
        <f t="shared" ref="Y934:AF934" si="2069">(-EXP(-$B$1*Y$7)+EXP(-$B$1*X$7))*EXP(-Y$7*$A934)</f>
        <v>1.4742430462449252E-4</v>
      </c>
      <c r="Z934" s="8">
        <f t="shared" si="2069"/>
        <v>1.4380885774424502E-6</v>
      </c>
      <c r="AA934" s="8">
        <f t="shared" si="2069"/>
        <v>1.4028207640783085E-8</v>
      </c>
      <c r="AB934" s="8">
        <f t="shared" si="2069"/>
        <v>1.3684178617349658E-10</v>
      </c>
      <c r="AC934" s="8">
        <f t="shared" si="2069"/>
        <v>1.3348586592568789E-12</v>
      </c>
      <c r="AD934" s="8">
        <f t="shared" si="2069"/>
        <v>1.3021224656728199E-14</v>
      </c>
      <c r="AE934" s="8">
        <f t="shared" si="2069"/>
        <v>1.2701890974388126E-16</v>
      </c>
      <c r="AF934" s="8">
        <f t="shared" si="2069"/>
        <v>1.2390388659938942E-18</v>
      </c>
      <c r="AG934" s="3">
        <f t="shared" si="2008"/>
        <v>8.1182674800928623E-19</v>
      </c>
      <c r="AH934" s="9">
        <f t="shared" si="2009"/>
        <v>-2.4691546000533828E-2</v>
      </c>
      <c r="AI934" s="9">
        <f t="shared" si="2010"/>
        <v>9.8766184002135313E-2</v>
      </c>
      <c r="AJ934" s="8">
        <f t="shared" si="2011"/>
        <v>-3.6759924197490818E-6</v>
      </c>
      <c r="AK934" s="7">
        <f t="shared" si="2012"/>
        <v>4.8639309684704054E-4</v>
      </c>
      <c r="AL934" s="7">
        <f t="shared" si="2013"/>
        <v>-5.4762095429162041E-4</v>
      </c>
      <c r="AM934" s="10">
        <f t="shared" si="2014"/>
        <v>-6.4903849864328975E-5</v>
      </c>
      <c r="AN934" s="8"/>
      <c r="AO934" s="10">
        <f>Fixing!B934</f>
        <v>-6.4906284485284686E-5</v>
      </c>
      <c r="AP934" s="11">
        <f t="shared" si="2015"/>
        <v>-2.4346209557114893E-9</v>
      </c>
      <c r="AR934" t="str">
        <f t="shared" si="2016"/>
        <v>9.22999999999985 -0.00054762095429162 -3.67599241974908E-06 0.000486393096847041 -0.000064903849864329</v>
      </c>
    </row>
    <row r="935" spans="1:44" x14ac:dyDescent="0.3">
      <c r="A935" s="4">
        <f t="shared" si="2017"/>
        <v>9.2399999999998474</v>
      </c>
      <c r="B935" s="4">
        <f t="shared" si="2002"/>
        <v>4.8998935433036666E-3</v>
      </c>
      <c r="C935">
        <f>(C$7*EXP(-$B$1*C$7)-B$7*EXP(-$B$1*B$7))*EXP(-C$7*$A935)</f>
        <v>4.8530535191751677E-3</v>
      </c>
      <c r="D935">
        <f>(D$7*EXP(-$B$1*D$7)-C$7*EXP(-$B$1*C$7))*EXP(-D$7*$A935)</f>
        <v>4.6392367241450221E-5</v>
      </c>
      <c r="E935">
        <f>(E$7*EXP(-$B$1*E$7)-D$7*EXP(-$B$1*D$7))*EXP(-E$7*$A935)</f>
        <v>4.4337960478889005E-7</v>
      </c>
      <c r="F935">
        <f>(F$7*EXP(-$B$1*F$7)-E$7*EXP(-$B$1*E$7))*EXP(-F$7*$A935)</f>
        <v>4.2364238340723454E-9</v>
      </c>
      <c r="G935">
        <f>(G$7*EXP(-$B$1*G$7)-F$7*EXP(-$B$1*F$7))*EXP(-G$7*$A935)</f>
        <v>4.0468232752559671E-11</v>
      </c>
      <c r="H935">
        <f>(H$7*EXP(-$B$1*H$7)-G$7*EXP(-$B$1*G$7))*EXP(-H$7*$A935)</f>
        <v>3.8647080409449145E-13</v>
      </c>
      <c r="I935">
        <f>(I$7*EXP(-$B$1*I$7)-H$7*EXP(-$B$1*H$7))*EXP(-I$7*$A935)</f>
        <v>3.6898019181305651E-15</v>
      </c>
      <c r="J935">
        <f>(J$7*EXP(-$B$1*J$7)-I$7*EXP(-$B$1*I$7))*EXP(-J$7*$A935)</f>
        <v>3.5218384639112391E-17</v>
      </c>
      <c r="K935" s="3">
        <f t="shared" si="2003"/>
        <v>-3.1044173071265487E-18</v>
      </c>
      <c r="L935" s="3">
        <v>0</v>
      </c>
      <c r="M935" s="4">
        <f t="shared" si="2004"/>
        <v>-5.4623132834930943E-4</v>
      </c>
      <c r="N935" s="3">
        <f t="shared" ref="N935:W935" si="2070">-N$7*EXP(-($B$1+$A935)*N$7)*(N$7-M$7)*($B$4+IF(N$6=1,1,0)*$B$3)</f>
        <v>-5.4185767311176617E-4</v>
      </c>
      <c r="O935" s="3">
        <f t="shared" si="2070"/>
        <v>-4.303087015724388E-6</v>
      </c>
      <c r="P935" s="3">
        <f t="shared" si="2070"/>
        <v>-6.9610371949927395E-8</v>
      </c>
      <c r="Q935" s="3">
        <f t="shared" si="2070"/>
        <v>-9.4590400957552367E-10</v>
      </c>
      <c r="R935" s="3">
        <f t="shared" si="2070"/>
        <v>-1.1804201440643352E-11</v>
      </c>
      <c r="S935" s="3">
        <f t="shared" si="2070"/>
        <v>-1.4003347439294063E-13</v>
      </c>
      <c r="T935" s="3">
        <f t="shared" si="2070"/>
        <v>-1.606303508029974E-15</v>
      </c>
      <c r="U935" s="3">
        <f t="shared" si="2070"/>
        <v>-1.7989562059634438E-17</v>
      </c>
      <c r="V935" s="3">
        <f t="shared" si="2070"/>
        <v>-1.978897635803731E-19</v>
      </c>
      <c r="W935" s="3">
        <f t="shared" si="2070"/>
        <v>-2.1467085479408124E-21</v>
      </c>
      <c r="X935" s="8">
        <f t="shared" si="2006"/>
        <v>1.4812675699632432E-4</v>
      </c>
      <c r="Y935" s="8">
        <f t="shared" ref="Y935:AF935" si="2071">(-EXP(-$B$1*Y$7)+EXP(-$B$1*X$7))*EXP(-Y$7*$A935)</f>
        <v>1.4668902283767352E-4</v>
      </c>
      <c r="Z935" s="8">
        <f t="shared" si="2071"/>
        <v>1.4237793570134757E-6</v>
      </c>
      <c r="AA935" s="8">
        <f t="shared" si="2071"/>
        <v>1.381935483816632E-8</v>
      </c>
      <c r="AB935" s="8">
        <f t="shared" si="2071"/>
        <v>1.341321372601881E-10</v>
      </c>
      <c r="AC935" s="8">
        <f t="shared" si="2071"/>
        <v>1.3019008815300863E-12</v>
      </c>
      <c r="AD935" s="8">
        <f t="shared" si="2071"/>
        <v>1.2636389309453574E-14</v>
      </c>
      <c r="AE935" s="8">
        <f t="shared" si="2071"/>
        <v>1.2265014721582314E-16</v>
      </c>
      <c r="AF935" s="8">
        <f t="shared" si="2071"/>
        <v>1.1904554571462051E-18</v>
      </c>
      <c r="AG935" s="3">
        <f t="shared" si="2008"/>
        <v>7.7610432678163631E-19</v>
      </c>
      <c r="AH935" s="9">
        <f t="shared" si="2009"/>
        <v>-2.4629894232353011E-2</v>
      </c>
      <c r="AI935" s="9">
        <f t="shared" si="2010"/>
        <v>9.8519576929412045E-2</v>
      </c>
      <c r="AJ935" s="8">
        <f t="shared" si="2011"/>
        <v>-3.6483463578009245E-6</v>
      </c>
      <c r="AK935" s="7">
        <f t="shared" si="2012"/>
        <v>4.8273543888543497E-4</v>
      </c>
      <c r="AL935" s="7">
        <f t="shared" si="2013"/>
        <v>-5.4623132834930943E-4</v>
      </c>
      <c r="AM935" s="10">
        <f t="shared" si="2014"/>
        <v>-6.7144235821675385E-5</v>
      </c>
      <c r="AN935" s="8"/>
      <c r="AO935" s="10">
        <f>Fixing!B935</f>
        <v>-6.7146652015380039E-5</v>
      </c>
      <c r="AP935" s="11">
        <f t="shared" si="2015"/>
        <v>-2.4161937046534307E-9</v>
      </c>
      <c r="AR935" t="str">
        <f t="shared" si="2016"/>
        <v>9.23999999999985 -0.000546231328349309 -3.64834635780092E-06 0.000482735438885435 -6.71442358216754E-05</v>
      </c>
    </row>
    <row r="936" spans="1:44" x14ac:dyDescent="0.3">
      <c r="A936" s="4">
        <f t="shared" si="2017"/>
        <v>9.2499999999998472</v>
      </c>
      <c r="B936" s="4">
        <f t="shared" si="2002"/>
        <v>4.8752205401710715E-3</v>
      </c>
      <c r="C936">
        <f>(C$7*EXP(-$B$1*C$7)-B$7*EXP(-$B$1*B$7))*EXP(-C$7*$A936)</f>
        <v>4.8288488137692561E-3</v>
      </c>
      <c r="D936">
        <f>(D$7*EXP(-$B$1*D$7)-C$7*EXP(-$B$1*C$7))*EXP(-D$7*$A936)</f>
        <v>4.593075547462815E-5</v>
      </c>
      <c r="E936">
        <f>(E$7*EXP(-$B$1*E$7)-D$7*EXP(-$B$1*D$7))*EXP(-E$7*$A936)</f>
        <v>4.3677854245402335E-7</v>
      </c>
      <c r="F936">
        <f>(F$7*EXP(-$B$1*F$7)-E$7*EXP(-$B$1*E$7))*EXP(-F$7*$A936)</f>
        <v>4.1525370217228321E-9</v>
      </c>
      <c r="G936">
        <f>(G$7*EXP(-$B$1*G$7)-F$7*EXP(-$B$1*F$7))*EXP(-G$7*$A936)</f>
        <v>3.9469068525841125E-11</v>
      </c>
      <c r="H936">
        <f>(H$7*EXP(-$B$1*H$7)-G$7*EXP(-$B$1*G$7))*EXP(-H$7*$A936)</f>
        <v>3.7504886568040066E-13</v>
      </c>
      <c r="I936">
        <f>(I$7*EXP(-$B$1*I$7)-H$7*EXP(-$B$1*H$7))*EXP(-I$7*$A936)</f>
        <v>3.5628927170644183E-15</v>
      </c>
      <c r="J936">
        <f>(J$7*EXP(-$B$1*J$7)-I$7*EXP(-$B$1*I$7))*EXP(-J$7*$A936)</f>
        <v>3.3837452025263619E-17</v>
      </c>
      <c r="K936" s="3">
        <f t="shared" si="2003"/>
        <v>-2.9678151281720662E-18</v>
      </c>
      <c r="L936" s="3">
        <v>0</v>
      </c>
      <c r="M936" s="4">
        <f t="shared" si="2004"/>
        <v>-5.4484534224153532E-4</v>
      </c>
      <c r="N936" s="3">
        <f t="shared" ref="N936:W936" si="2072">-N$7*EXP(-($B$1+$A936)*N$7)*(N$7-M$7)*($B$4+IF(N$6=1,1,0)*$B$3)</f>
        <v>-5.4050472082400912E-4</v>
      </c>
      <c r="O936" s="3">
        <f t="shared" si="2072"/>
        <v>-4.2709345854344166E-6</v>
      </c>
      <c r="P936" s="3">
        <f t="shared" si="2072"/>
        <v>-6.8745658021870327E-8</v>
      </c>
      <c r="Q936" s="3">
        <f t="shared" si="2072"/>
        <v>-9.2949468973394663E-10</v>
      </c>
      <c r="R936" s="3">
        <f t="shared" si="2072"/>
        <v>-1.154157256266839E-11</v>
      </c>
      <c r="S936" s="3">
        <f t="shared" si="2072"/>
        <v>-1.3623502194688985E-13</v>
      </c>
      <c r="T936" s="3">
        <f t="shared" si="2072"/>
        <v>-1.5549378570157924E-15</v>
      </c>
      <c r="U936" s="3">
        <f t="shared" si="2072"/>
        <v>-1.7327445753082279E-17</v>
      </c>
      <c r="V936" s="3">
        <f t="shared" si="2072"/>
        <v>-1.896556626396232E-19</v>
      </c>
      <c r="W936" s="3">
        <f t="shared" si="2072"/>
        <v>-2.0471237540796924E-21</v>
      </c>
      <c r="X936" s="8">
        <f t="shared" si="2006"/>
        <v>1.4738076716950396E-4</v>
      </c>
      <c r="Y936" s="8">
        <f t="shared" ref="Y936:AF936" si="2073">(-EXP(-$B$1*Y$7)+EXP(-$B$1*X$7))*EXP(-Y$7*$A936)</f>
        <v>1.4595740828406554E-4</v>
      </c>
      <c r="Z936" s="8">
        <f t="shared" si="2073"/>
        <v>1.4096125157066891E-6</v>
      </c>
      <c r="AA936" s="8">
        <f t="shared" si="2073"/>
        <v>1.3613611448689006E-8</v>
      </c>
      <c r="AB936" s="8">
        <f t="shared" si="2073"/>
        <v>1.3147614299023604E-10</v>
      </c>
      <c r="AC936" s="8">
        <f t="shared" si="2073"/>
        <v>1.2697568342347191E-12</v>
      </c>
      <c r="AD936" s="8">
        <f t="shared" si="2073"/>
        <v>1.2262927565539368E-14</v>
      </c>
      <c r="AE936" s="8">
        <f t="shared" si="2073"/>
        <v>1.1843164645638628E-16</v>
      </c>
      <c r="AF936" s="8">
        <f t="shared" si="2073"/>
        <v>1.1437770310073258E-18</v>
      </c>
      <c r="AG936" s="3">
        <f t="shared" si="2008"/>
        <v>7.4195378204301635E-19</v>
      </c>
      <c r="AH936" s="9">
        <f t="shared" si="2009"/>
        <v>-2.4568396401091326E-2</v>
      </c>
      <c r="AI936" s="9">
        <f t="shared" si="2010"/>
        <v>9.8273585604365304E-2</v>
      </c>
      <c r="AJ936" s="8">
        <f t="shared" si="2011"/>
        <v>-3.6209091097173198E-6</v>
      </c>
      <c r="AK936" s="7">
        <f t="shared" si="2012"/>
        <v>4.7910540309466183E-4</v>
      </c>
      <c r="AL936" s="7">
        <f t="shared" si="2013"/>
        <v>-5.4484534224153532E-4</v>
      </c>
      <c r="AM936" s="10">
        <f t="shared" si="2014"/>
        <v>-6.9360848256590809E-5</v>
      </c>
      <c r="AN936" s="8"/>
      <c r="AO936" s="10">
        <f>Fixing!B936</f>
        <v>-6.9363246164650573E-5</v>
      </c>
      <c r="AP936" s="11">
        <f t="shared" si="2015"/>
        <v>-2.397908059763895E-9</v>
      </c>
      <c r="AR936" t="str">
        <f t="shared" si="2016"/>
        <v>9.24999999999985 -0.000544845342241535 -3.62090910971732E-06 0.000479105403094662 -6.93608482565908E-05</v>
      </c>
    </row>
    <row r="937" spans="1:44" x14ac:dyDescent="0.3">
      <c r="A937" s="4">
        <f t="shared" si="2017"/>
        <v>9.259999999999847</v>
      </c>
      <c r="B937" s="4">
        <f t="shared" si="2002"/>
        <v>4.8506729515872416E-3</v>
      </c>
      <c r="C937">
        <f>(C$7*EXP(-$B$1*C$7)-B$7*EXP(-$B$1*B$7))*EXP(-C$7*$A937)</f>
        <v>4.8047648298351906E-3</v>
      </c>
      <c r="D937">
        <f>(D$7*EXP(-$B$1*D$7)-C$7*EXP(-$B$1*C$7))*EXP(-D$7*$A937)</f>
        <v>4.5473736821629301E-5</v>
      </c>
      <c r="E937">
        <f>(E$7*EXP(-$B$1*E$7)-D$7*EXP(-$B$1*D$7))*EXP(-E$7*$A937)</f>
        <v>4.3027575713388211E-7</v>
      </c>
      <c r="F937">
        <f>(F$7*EXP(-$B$1*F$7)-E$7*EXP(-$B$1*E$7))*EXP(-F$7*$A937)</f>
        <v>4.0703112795499067E-9</v>
      </c>
      <c r="G937">
        <f>(G$7*EXP(-$B$1*G$7)-F$7*EXP(-$B$1*F$7))*EXP(-G$7*$A937)</f>
        <v>3.8494573751778257E-11</v>
      </c>
      <c r="H937">
        <f>(H$7*EXP(-$B$1*H$7)-G$7*EXP(-$B$1*G$7))*EXP(-H$7*$A937)</f>
        <v>3.6396449656198006E-13</v>
      </c>
      <c r="I937">
        <f>(I$7*EXP(-$B$1*I$7)-H$7*EXP(-$B$1*H$7))*EXP(-I$7*$A937)</f>
        <v>3.4403485051420516E-15</v>
      </c>
      <c r="J937">
        <f>(J$7*EXP(-$B$1*J$7)-I$7*EXP(-$B$1*I$7))*EXP(-J$7*$A937)</f>
        <v>3.2510666553696707E-17</v>
      </c>
      <c r="K937" s="3">
        <f t="shared" si="2003"/>
        <v>-2.8372237890786695E-18</v>
      </c>
      <c r="L937" s="3">
        <v>0</v>
      </c>
      <c r="M937" s="4">
        <f t="shared" si="2004"/>
        <v>-5.4346298556348378E-4</v>
      </c>
      <c r="N937" s="3">
        <f t="shared" ref="N937:W937" si="2074">-N$7*EXP(-($B$1+$A937)*N$7)*(N$7-M$7)*($B$4+IF(N$6=1,1,0)*$B$3)</f>
        <v>-5.3915514669251657E-4</v>
      </c>
      <c r="O937" s="3">
        <f t="shared" si="2074"/>
        <v>-4.2390223963410078E-6</v>
      </c>
      <c r="P937" s="3">
        <f t="shared" si="2074"/>
        <v>-6.7891685742743173E-8</v>
      </c>
      <c r="Q937" s="3">
        <f t="shared" si="2074"/>
        <v>-9.1337003490587788E-10</v>
      </c>
      <c r="R937" s="3">
        <f t="shared" si="2074"/>
        <v>-1.1284786852305677E-11</v>
      </c>
      <c r="S937" s="3">
        <f t="shared" si="2074"/>
        <v>-1.325396037292433E-13</v>
      </c>
      <c r="T937" s="3">
        <f t="shared" si="2074"/>
        <v>-1.5052147536838702E-15</v>
      </c>
      <c r="U937" s="3">
        <f t="shared" si="2074"/>
        <v>-1.6689699022729185E-17</v>
      </c>
      <c r="V937" s="3">
        <f t="shared" si="2074"/>
        <v>-1.8176417880587272E-19</v>
      </c>
      <c r="W937" s="3">
        <f t="shared" si="2074"/>
        <v>-1.9521586516889747E-21</v>
      </c>
      <c r="X937" s="8">
        <f t="shared" si="2006"/>
        <v>1.4663857036443601E-4</v>
      </c>
      <c r="Y937" s="8">
        <f t="shared" ref="Y937:AF937" si="2075">(-EXP(-$B$1*Y$7)+EXP(-$B$1*X$7))*EXP(-Y$7*$A937)</f>
        <v>1.4522944267326662E-4</v>
      </c>
      <c r="Z937" s="8">
        <f t="shared" si="2075"/>
        <v>1.3955866368261545E-6</v>
      </c>
      <c r="AA937" s="8">
        <f t="shared" si="2075"/>
        <v>1.3410931179220503E-8</v>
      </c>
      <c r="AB937" s="8">
        <f t="shared" si="2075"/>
        <v>1.2887274093051868E-10</v>
      </c>
      <c r="AC937" s="8">
        <f t="shared" si="2075"/>
        <v>1.2384064262948355E-12</v>
      </c>
      <c r="AD937" s="8">
        <f t="shared" si="2075"/>
        <v>1.1900503284206589E-14</v>
      </c>
      <c r="AE937" s="8">
        <f t="shared" si="2075"/>
        <v>1.1435823927458821E-16</v>
      </c>
      <c r="AF937" s="8">
        <f t="shared" si="2075"/>
        <v>1.0989288921368391E-18</v>
      </c>
      <c r="AG937" s="3">
        <f t="shared" si="2008"/>
        <v>7.0930594726966708E-19</v>
      </c>
      <c r="AH937" s="9">
        <f t="shared" si="2009"/>
        <v>-2.4507052122387119E-2</v>
      </c>
      <c r="AI937" s="9">
        <f t="shared" si="2010"/>
        <v>9.8028208489548477E-2</v>
      </c>
      <c r="AJ937" s="8">
        <f t="shared" si="2011"/>
        <v>-3.5936790870735644E-6</v>
      </c>
      <c r="AK937" s="7">
        <f t="shared" si="2012"/>
        <v>4.7550277941280761E-4</v>
      </c>
      <c r="AL937" s="7">
        <f t="shared" si="2013"/>
        <v>-5.4346298556348378E-4</v>
      </c>
      <c r="AM937" s="10">
        <f t="shared" si="2014"/>
        <v>-7.1553885237749719E-5</v>
      </c>
      <c r="AN937" s="8"/>
      <c r="AO937" s="10">
        <f>Fixing!B937</f>
        <v>-7.1556264999781942E-5</v>
      </c>
      <c r="AP937" s="11">
        <f t="shared" si="2015"/>
        <v>-2.3797620322230746E-9</v>
      </c>
      <c r="AR937" t="str">
        <f t="shared" si="2016"/>
        <v>9.25999999999985 -0.000543462985563484 -3.59367908707356E-06 0.000475502779412808 -7.15538852377497E-05</v>
      </c>
    </row>
    <row r="938" spans="1:44" x14ac:dyDescent="0.3">
      <c r="A938" s="4">
        <f t="shared" si="2017"/>
        <v>9.2699999999998468</v>
      </c>
      <c r="B938" s="4">
        <f t="shared" si="2002"/>
        <v>4.8262501282524163E-3</v>
      </c>
      <c r="C938">
        <f>(C$7*EXP(-$B$1*C$7)-B$7*EXP(-$B$1*B$7))*EXP(-C$7*$A938)</f>
        <v>4.78080096527212E-3</v>
      </c>
      <c r="D938">
        <f>(D$7*EXP(-$B$1*D$7)-C$7*EXP(-$B$1*C$7))*EXP(-D$7*$A938)</f>
        <v>4.5021265580207519E-5</v>
      </c>
      <c r="E938">
        <f>(E$7*EXP(-$B$1*E$7)-D$7*EXP(-$B$1*D$7))*EXP(-E$7*$A938)</f>
        <v>4.2386978567433469E-7</v>
      </c>
      <c r="F938">
        <f>(F$7*EXP(-$B$1*F$7)-E$7*EXP(-$B$1*E$7))*EXP(-F$7*$A938)</f>
        <v>3.9897137161603416E-9</v>
      </c>
      <c r="G938">
        <f>(G$7*EXP(-$B$1*G$7)-F$7*EXP(-$B$1*F$7))*EXP(-G$7*$A938)</f>
        <v>3.7544139339415068E-11</v>
      </c>
      <c r="H938">
        <f>(H$7*EXP(-$B$1*H$7)-G$7*EXP(-$B$1*G$7))*EXP(-H$7*$A938)</f>
        <v>3.5320772005880452E-13</v>
      </c>
      <c r="I938">
        <f>(I$7*EXP(-$B$1*I$7)-H$7*EXP(-$B$1*H$7))*EXP(-I$7*$A938)</f>
        <v>3.3220191503787752E-15</v>
      </c>
      <c r="J938">
        <f>(J$7*EXP(-$B$1*J$7)-I$7*EXP(-$B$1*I$7))*EXP(-J$7*$A938)</f>
        <v>3.1235905084594474E-17</v>
      </c>
      <c r="K938" s="3">
        <f t="shared" si="2003"/>
        <v>-2.7123787977561889E-18</v>
      </c>
      <c r="L938" s="3">
        <v>0</v>
      </c>
      <c r="M938" s="4">
        <f t="shared" si="2004"/>
        <v>-5.4208424794673755E-4</v>
      </c>
      <c r="N938" s="3">
        <f t="shared" ref="N938:W938" si="2076">-N$7*EXP(-($B$1+$A938)*N$7)*(N$7-M$7)*($B$4+IF(N$6=1,1,0)*$B$3)</f>
        <v>-5.3780894228244594E-4</v>
      </c>
      <c r="O938" s="3">
        <f t="shared" si="2076"/>
        <v>-4.2073486533751057E-6</v>
      </c>
      <c r="P938" s="3">
        <f t="shared" si="2076"/>
        <v>-6.7048321677640167E-8</v>
      </c>
      <c r="Q938" s="3">
        <f t="shared" si="2076"/>
        <v>-8.9752510678974496E-10</v>
      </c>
      <c r="R938" s="3">
        <f t="shared" si="2076"/>
        <v>-1.1033714306304998E-11</v>
      </c>
      <c r="S938" s="3">
        <f t="shared" si="2076"/>
        <v>-1.2894442490384819E-13</v>
      </c>
      <c r="T938" s="3">
        <f t="shared" si="2076"/>
        <v>-1.4570816733832875E-15</v>
      </c>
      <c r="U938" s="3">
        <f t="shared" si="2076"/>
        <v>-1.6075424932133386E-17</v>
      </c>
      <c r="V938" s="3">
        <f t="shared" si="2076"/>
        <v>-1.742010559407935E-19</v>
      </c>
      <c r="W938" s="3">
        <f t="shared" si="2076"/>
        <v>-1.8615989354670742E-21</v>
      </c>
      <c r="X938" s="8">
        <f t="shared" si="2006"/>
        <v>1.4590014693267739E-4</v>
      </c>
      <c r="Y938" s="8">
        <f t="shared" ref="Y938:AF938" si="2077">(-EXP(-$B$1*Y$7)+EXP(-$B$1*X$7))*EXP(-Y$7*$A938)</f>
        <v>1.4450510780609859E-4</v>
      </c>
      <c r="Z938" s="8">
        <f t="shared" si="2077"/>
        <v>1.3817003177722952E-6</v>
      </c>
      <c r="AA938" s="8">
        <f t="shared" si="2077"/>
        <v>1.3211268425845091E-8</v>
      </c>
      <c r="AB938" s="8">
        <f t="shared" si="2077"/>
        <v>1.2632088968549964E-10</v>
      </c>
      <c r="AC938" s="8">
        <f t="shared" si="2077"/>
        <v>1.2078300626849394E-12</v>
      </c>
      <c r="AD938" s="8">
        <f t="shared" si="2077"/>
        <v>1.1548790259137624E-14</v>
      </c>
      <c r="AE938" s="8">
        <f t="shared" si="2077"/>
        <v>1.1042493523722073E-16</v>
      </c>
      <c r="AF938" s="8">
        <f t="shared" si="2077"/>
        <v>1.0558392739444382E-18</v>
      </c>
      <c r="AG938" s="3">
        <f t="shared" si="2008"/>
        <v>6.7809469943904693E-19</v>
      </c>
      <c r="AH938" s="9">
        <f t="shared" si="2009"/>
        <v>-2.4445861012838455E-2</v>
      </c>
      <c r="AI938" s="9">
        <f t="shared" si="2010"/>
        <v>9.7783444051353821E-2</v>
      </c>
      <c r="AJ938" s="8">
        <f t="shared" si="2011"/>
        <v>-3.5666547136689405E-6</v>
      </c>
      <c r="AK938" s="7">
        <f t="shared" si="2012"/>
        <v>4.7192735939380933E-4</v>
      </c>
      <c r="AL938" s="7">
        <f t="shared" si="2013"/>
        <v>-5.4208424794673755E-4</v>
      </c>
      <c r="AM938" s="10">
        <f t="shared" si="2014"/>
        <v>-7.3723543266597167E-5</v>
      </c>
      <c r="AN938" s="8"/>
      <c r="AO938" s="10">
        <f>Fixing!B938</f>
        <v>-7.3725905020693969E-5</v>
      </c>
      <c r="AP938" s="11">
        <f t="shared" si="2015"/>
        <v>-2.3617540968024582E-9</v>
      </c>
      <c r="AR938" t="str">
        <f t="shared" si="2016"/>
        <v>9.26999999999985 -0.000542084247946738 -3.56665471366894E-06 0.000471927359393809 -7.37235432665972E-05</v>
      </c>
    </row>
    <row r="939" spans="1:44" x14ac:dyDescent="0.3">
      <c r="A939" s="4">
        <f t="shared" si="2017"/>
        <v>9.2799999999998466</v>
      </c>
      <c r="B939" s="4">
        <f t="shared" si="2002"/>
        <v>4.8019514243470146E-3</v>
      </c>
      <c r="C939">
        <f>(C$7*EXP(-$B$1*C$7)-B$7*EXP(-$B$1*B$7))*EXP(-C$7*$A939)</f>
        <v>4.7569566209821812E-3</v>
      </c>
      <c r="D939">
        <f>(D$7*EXP(-$B$1*D$7)-C$7*EXP(-$B$1*C$7))*EXP(-D$7*$A939)</f>
        <v>4.4573296502861612E-5</v>
      </c>
      <c r="E939">
        <f>(E$7*EXP(-$B$1*E$7)-D$7*EXP(-$B$1*D$7))*EXP(-E$7*$A939)</f>
        <v>4.1755918670477805E-7</v>
      </c>
      <c r="F939">
        <f>(F$7*EXP(-$B$1*F$7)-E$7*EXP(-$B$1*E$7))*EXP(-F$7*$A939)</f>
        <v>3.9107120914541335E-9</v>
      </c>
      <c r="G939">
        <f>(G$7*EXP(-$B$1*G$7)-F$7*EXP(-$B$1*F$7))*EXP(-G$7*$A939)</f>
        <v>3.6617171236304428E-11</v>
      </c>
      <c r="H939">
        <f>(H$7*EXP(-$B$1*H$7)-G$7*EXP(-$B$1*G$7))*EXP(-H$7*$A939)</f>
        <v>3.4276885434591829E-13</v>
      </c>
      <c r="I939">
        <f>(I$7*EXP(-$B$1*I$7)-H$7*EXP(-$B$1*H$7))*EXP(-I$7*$A939)</f>
        <v>3.2077596845171153E-15</v>
      </c>
      <c r="J939">
        <f>(J$7*EXP(-$B$1*J$7)-I$7*EXP(-$B$1*I$7))*EXP(-J$7*$A939)</f>
        <v>3.0011127727642756E-17</v>
      </c>
      <c r="K939" s="3">
        <f t="shared" si="2003"/>
        <v>-2.5930273004324028E-18</v>
      </c>
      <c r="L939" s="3">
        <v>0</v>
      </c>
      <c r="M939" s="4">
        <f t="shared" si="2004"/>
        <v>-5.407091190590983E-4</v>
      </c>
      <c r="N939" s="3">
        <f t="shared" ref="N939:W939" si="2078">-N$7*EXP(-($B$1+$A939)*N$7)*(N$7-M$7)*($B$4+IF(N$6=1,1,0)*$B$3)</f>
        <v>-5.3646609918001531E-4</v>
      </c>
      <c r="O939" s="3">
        <f t="shared" si="2078"/>
        <v>-4.1759115748803137E-6</v>
      </c>
      <c r="P939" s="3">
        <f t="shared" si="2078"/>
        <v>-6.6215434049210153E-8</v>
      </c>
      <c r="Q939" s="3">
        <f t="shared" si="2078"/>
        <v>-8.8195505275247802E-10</v>
      </c>
      <c r="R939" s="3">
        <f t="shared" si="2078"/>
        <v>-1.0788227813827518E-11</v>
      </c>
      <c r="S939" s="3">
        <f t="shared" si="2078"/>
        <v>-1.2544676644536901E-13</v>
      </c>
      <c r="T939" s="3">
        <f t="shared" si="2078"/>
        <v>-1.4104877710727903E-15</v>
      </c>
      <c r="U939" s="3">
        <f t="shared" si="2078"/>
        <v>-1.5483759557120976E-17</v>
      </c>
      <c r="V939" s="3">
        <f t="shared" si="2078"/>
        <v>-1.6695263109733813E-19</v>
      </c>
      <c r="W939" s="3">
        <f t="shared" si="2078"/>
        <v>-1.7752402416339514E-21</v>
      </c>
      <c r="X939" s="8">
        <f t="shared" si="2006"/>
        <v>1.4516547733121009E-4</v>
      </c>
      <c r="Y939" s="8">
        <f t="shared" ref="Y939:AF939" si="2079">(-EXP(-$B$1*Y$7)+EXP(-$B$1*X$7))*EXP(-Y$7*$A939)</f>
        <v>1.4378438557415197E-4</v>
      </c>
      <c r="Z939" s="8">
        <f t="shared" si="2079"/>
        <v>1.3679521699016339E-6</v>
      </c>
      <c r="AA939" s="8">
        <f t="shared" si="2079"/>
        <v>1.3014578263600952E-8</v>
      </c>
      <c r="AB939" s="8">
        <f t="shared" si="2079"/>
        <v>1.2381956848065579E-10</v>
      </c>
      <c r="AC939" s="8">
        <f t="shared" si="2079"/>
        <v>1.1780086321824256E-12</v>
      </c>
      <c r="AD939" s="8">
        <f t="shared" si="2079"/>
        <v>1.1207471924868612E-14</v>
      </c>
      <c r="AE939" s="8">
        <f t="shared" si="2079"/>
        <v>1.066269155549517E-16</v>
      </c>
      <c r="AF939" s="8">
        <f t="shared" si="2079"/>
        <v>1.0144392238480739E-18</v>
      </c>
      <c r="AG939" s="3">
        <f t="shared" si="2008"/>
        <v>6.4825682510810052E-19</v>
      </c>
      <c r="AH939" s="9">
        <f t="shared" si="2009"/>
        <v>-2.4384822690000699E-2</v>
      </c>
      <c r="AI939" s="9">
        <f t="shared" si="2010"/>
        <v>9.7539290760002798E-2</v>
      </c>
      <c r="AJ939" s="8">
        <f t="shared" si="2011"/>
        <v>-3.539834425430874E-6</v>
      </c>
      <c r="AK939" s="7">
        <f t="shared" si="2012"/>
        <v>4.6837893619479306E-4</v>
      </c>
      <c r="AL939" s="7">
        <f t="shared" si="2013"/>
        <v>-5.407091190590983E-4</v>
      </c>
      <c r="AM939" s="10">
        <f t="shared" si="2014"/>
        <v>-7.5870017289736121E-5</v>
      </c>
      <c r="AN939" s="8"/>
      <c r="AO939" s="10">
        <f>Fixing!B939</f>
        <v>-7.5872361173050961E-5</v>
      </c>
      <c r="AP939" s="11">
        <f t="shared" si="2015"/>
        <v>-2.3438833148404625E-9</v>
      </c>
      <c r="AR939" t="str">
        <f t="shared" si="2016"/>
        <v>9.27999999999985 -0.000540709119059098 -3.53983442543087E-06 0.000468378936194793 -7.58700172897361E-05</v>
      </c>
    </row>
    <row r="940" spans="1:44" x14ac:dyDescent="0.3">
      <c r="A940" s="4">
        <f t="shared" si="2017"/>
        <v>9.2899999999998464</v>
      </c>
      <c r="B940" s="4">
        <f t="shared" si="2002"/>
        <v>4.7777761975118056E-3</v>
      </c>
      <c r="C940">
        <f>(C$7*EXP(-$B$1*C$7)-B$7*EXP(-$B$1*B$7))*EXP(-C$7*$A940)</f>
        <v>4.7332312008555259E-3</v>
      </c>
      <c r="D940">
        <f>(D$7*EXP(-$B$1*D$7)-C$7*EXP(-$B$1*C$7))*EXP(-D$7*$A940)</f>
        <v>4.4129784792310521E-5</v>
      </c>
      <c r="E940">
        <f>(E$7*EXP(-$B$1*E$7)-D$7*EXP(-$B$1*D$7))*EXP(-E$7*$A940)</f>
        <v>4.1134254031382182E-7</v>
      </c>
      <c r="F940">
        <f>(F$7*EXP(-$B$1*F$7)-E$7*EXP(-$B$1*E$7))*EXP(-F$7*$A940)</f>
        <v>3.8332748037280288E-9</v>
      </c>
      <c r="G940">
        <f>(G$7*EXP(-$B$1*G$7)-F$7*EXP(-$B$1*F$7))*EXP(-G$7*$A940)</f>
        <v>3.5713090057206388E-11</v>
      </c>
      <c r="H940">
        <f>(H$7*EXP(-$B$1*H$7)-G$7*EXP(-$B$1*G$7))*EXP(-H$7*$A940)</f>
        <v>3.3263850373953636E-13</v>
      </c>
      <c r="I940">
        <f>(I$7*EXP(-$B$1*I$7)-H$7*EXP(-$B$1*H$7))*EXP(-I$7*$A940)</f>
        <v>3.0974301254223998E-15</v>
      </c>
      <c r="J940">
        <f>(J$7*EXP(-$B$1*J$7)-I$7*EXP(-$B$1*I$7))*EXP(-J$7*$A940)</f>
        <v>2.8834374577770643E-17</v>
      </c>
      <c r="K940" s="3">
        <f t="shared" si="2003"/>
        <v>-2.4789275695378538E-18</v>
      </c>
      <c r="L940" s="3">
        <v>0</v>
      </c>
      <c r="M940" s="4">
        <f t="shared" si="2004"/>
        <v>-5.3933758860441237E-4</v>
      </c>
      <c r="N940" s="3">
        <f t="shared" ref="N940:W940" si="2080">-N$7*EXP(-($B$1+$A940)*N$7)*(N$7-M$7)*($B$4+IF(N$6=1,1,0)*$B$3)</f>
        <v>-5.3512660899245079E-4</v>
      </c>
      <c r="O940" s="3">
        <f t="shared" si="2080"/>
        <v>-4.1447093925126816E-6</v>
      </c>
      <c r="P940" s="3">
        <f t="shared" si="2080"/>
        <v>-6.5392892717066674E-8</v>
      </c>
      <c r="Q940" s="3">
        <f t="shared" si="2080"/>
        <v>-8.666551043433316E-10</v>
      </c>
      <c r="R940" s="3">
        <f t="shared" si="2080"/>
        <v>-1.054820309209341E-11</v>
      </c>
      <c r="S940" s="3">
        <f t="shared" si="2080"/>
        <v>-1.220439830828957E-13</v>
      </c>
      <c r="T940" s="3">
        <f t="shared" si="2080"/>
        <v>-1.3653838276109825E-15</v>
      </c>
      <c r="U940" s="3">
        <f t="shared" si="2080"/>
        <v>-1.4913870770750429E-17</v>
      </c>
      <c r="V940" s="3">
        <f t="shared" si="2080"/>
        <v>-1.6000580983732416E-19</v>
      </c>
      <c r="W940" s="3">
        <f t="shared" si="2080"/>
        <v>-1.692887686748643E-21</v>
      </c>
      <c r="X940" s="8">
        <f t="shared" si="2006"/>
        <v>1.4443454212183888E-4</v>
      </c>
      <c r="Y940" s="8">
        <f t="shared" ref="Y940:AF940" si="2081">(-EXP(-$B$1*Y$7)+EXP(-$B$1*X$7))*EXP(-Y$7*$A940)</f>
        <v>1.4306725795933353E-4</v>
      </c>
      <c r="Z940" s="8">
        <f t="shared" si="2081"/>
        <v>1.3543408183879264E-6</v>
      </c>
      <c r="AA940" s="8">
        <f t="shared" si="2081"/>
        <v>1.2820816436371809E-8</v>
      </c>
      <c r="AB940" s="8">
        <f t="shared" si="2081"/>
        <v>1.2136777675415377E-10</v>
      </c>
      <c r="AC940" s="8">
        <f t="shared" si="2081"/>
        <v>1.1489234954224555E-12</v>
      </c>
      <c r="AD940" s="8">
        <f t="shared" si="2081"/>
        <v>1.0876241071859072E-14</v>
      </c>
      <c r="AE940" s="8">
        <f t="shared" si="2081"/>
        <v>1.0295952717869989E-16</v>
      </c>
      <c r="AF940" s="8">
        <f t="shared" si="2081"/>
        <v>9.7466249293510995E-19</v>
      </c>
      <c r="AG940" s="3">
        <f t="shared" si="2008"/>
        <v>6.1973189238446327E-19</v>
      </c>
      <c r="AH940" s="9">
        <f t="shared" si="2009"/>
        <v>-2.432393677238413E-2</v>
      </c>
      <c r="AI940" s="9">
        <f t="shared" si="2010"/>
        <v>9.7295747089536519E-2</v>
      </c>
      <c r="AJ940" s="8">
        <f t="shared" si="2011"/>
        <v>-3.5132166703198615E-6</v>
      </c>
      <c r="AK940" s="7">
        <f t="shared" si="2012"/>
        <v>4.6485730456351612E-4</v>
      </c>
      <c r="AL940" s="7">
        <f t="shared" si="2013"/>
        <v>-5.3933758860441237E-4</v>
      </c>
      <c r="AM940" s="10">
        <f t="shared" si="2014"/>
        <v>-7.7993500711216138E-5</v>
      </c>
      <c r="AN940" s="8"/>
      <c r="AO940" s="10">
        <f>Fixing!B940</f>
        <v>-7.7995826860432975E-5</v>
      </c>
      <c r="AP940" s="11">
        <f t="shared" si="2015"/>
        <v>-2.3261492168368892E-9</v>
      </c>
      <c r="AR940" t="str">
        <f t="shared" si="2016"/>
        <v>9.28999999999985 -0.000539337588604412 -3.51321667031986E-06 0.000464857304563516 -7.79935007112161E-05</v>
      </c>
    </row>
    <row r="941" spans="1:44" x14ac:dyDescent="0.3">
      <c r="A941" s="4">
        <f t="shared" si="2017"/>
        <v>9.2999999999998462</v>
      </c>
      <c r="B941" s="4">
        <f t="shared" si="2002"/>
        <v>4.7537238088281881E-3</v>
      </c>
      <c r="C941">
        <f>(C$7*EXP(-$B$1*C$7)-B$7*EXP(-$B$1*B$7))*EXP(-C$7*$A941)</f>
        <v>4.7096241117554139E-3</v>
      </c>
      <c r="D941">
        <f>(D$7*EXP(-$B$1*D$7)-C$7*EXP(-$B$1*C$7))*EXP(-D$7*$A941)</f>
        <v>4.3690686097013604E-5</v>
      </c>
      <c r="E941">
        <f>(E$7*EXP(-$B$1*E$7)-D$7*EXP(-$B$1*D$7))*EXP(-E$7*$A941)</f>
        <v>4.0521844772980047E-7</v>
      </c>
      <c r="F941">
        <f>(F$7*EXP(-$B$1*F$7)-E$7*EXP(-$B$1*E$7))*EXP(-F$7*$A941)</f>
        <v>3.7573708770344289E-9</v>
      </c>
      <c r="G941">
        <f>(G$7*EXP(-$B$1*G$7)-F$7*EXP(-$B$1*F$7))*EXP(-G$7*$A941)</f>
        <v>3.4831330721953929E-11</v>
      </c>
      <c r="H941">
        <f>(H$7*EXP(-$B$1*H$7)-G$7*EXP(-$B$1*G$7))*EXP(-H$7*$A941)</f>
        <v>3.2280755024029255E-13</v>
      </c>
      <c r="I941">
        <f>(I$7*EXP(-$B$1*I$7)-H$7*EXP(-$B$1*H$7))*EXP(-I$7*$A941)</f>
        <v>2.9908953055872117E-15</v>
      </c>
      <c r="J941">
        <f>(J$7*EXP(-$B$1*J$7)-I$7*EXP(-$B$1*I$7))*EXP(-J$7*$A941)</f>
        <v>2.7703762578884284E-17</v>
      </c>
      <c r="K941" s="3">
        <f t="shared" si="2003"/>
        <v>-2.3698485141248477E-18</v>
      </c>
      <c r="L941" s="3">
        <v>0</v>
      </c>
      <c r="M941" s="4">
        <f t="shared" si="2004"/>
        <v>-5.379696463223972E-4</v>
      </c>
      <c r="N941" s="3">
        <f t="shared" ref="N941:W941" si="2082">-N$7*EXP(-($B$1+$A941)*N$7)*(N$7-M$7)*($B$4+IF(N$6=1,1,0)*$B$3)</f>
        <v>-5.3379046334793448E-4</v>
      </c>
      <c r="O941" s="3">
        <f t="shared" si="2082"/>
        <v>-4.1137403511412271E-6</v>
      </c>
      <c r="P941" s="3">
        <f t="shared" si="2082"/>
        <v>-6.4580569157453101E-8</v>
      </c>
      <c r="Q941" s="3">
        <f t="shared" si="2082"/>
        <v>-8.5162057583352041E-10</v>
      </c>
      <c r="R941" s="3">
        <f t="shared" si="2082"/>
        <v>-1.0313518623460936E-11</v>
      </c>
      <c r="S941" s="3">
        <f t="shared" si="2082"/>
        <v>-1.1873350129933127E-13</v>
      </c>
      <c r="T941" s="3">
        <f t="shared" si="2082"/>
        <v>-1.3217221977640307E-15</v>
      </c>
      <c r="U941" s="3">
        <f t="shared" si="2082"/>
        <v>-1.4364957072996521E-17</v>
      </c>
      <c r="V941" s="3">
        <f t="shared" si="2082"/>
        <v>-1.533480425760497E-19</v>
      </c>
      <c r="W941" s="3">
        <f t="shared" si="2082"/>
        <v>-1.6143554279207718E-21</v>
      </c>
      <c r="X941" s="8">
        <f t="shared" si="2006"/>
        <v>1.4370732197059309E-4</v>
      </c>
      <c r="Y941" s="8">
        <f t="shared" ref="Y941:AF941" si="2083">(-EXP(-$B$1*Y$7)+EXP(-$B$1*X$7))*EXP(-Y$7*$A941)</f>
        <v>1.423537070334155E-4</v>
      </c>
      <c r="Z941" s="8">
        <f t="shared" si="2083"/>
        <v>1.3408649020846793E-6</v>
      </c>
      <c r="AA941" s="8">
        <f t="shared" si="2083"/>
        <v>1.2629939346929073E-8</v>
      </c>
      <c r="AB941" s="8">
        <f t="shared" si="2083"/>
        <v>1.1896453375661205E-10</v>
      </c>
      <c r="AC941" s="8">
        <f t="shared" si="2083"/>
        <v>1.1205564732477611E-12</v>
      </c>
      <c r="AD941" s="8">
        <f t="shared" si="2083"/>
        <v>1.0554799569982502E-14</v>
      </c>
      <c r="AE941" s="8">
        <f t="shared" si="2083"/>
        <v>9.9418277099070367E-17</v>
      </c>
      <c r="AF941" s="8">
        <f t="shared" si="2083"/>
        <v>9.3644542994993009E-19</v>
      </c>
      <c r="AG941" s="3">
        <f t="shared" si="2008"/>
        <v>5.9246212853121184E-19</v>
      </c>
      <c r="AH941" s="9">
        <f t="shared" si="2009"/>
        <v>-2.4263202879451568E-2</v>
      </c>
      <c r="AI941" s="9">
        <f t="shared" si="2010"/>
        <v>9.7052811517806273E-2</v>
      </c>
      <c r="AJ941" s="8">
        <f t="shared" si="2011"/>
        <v>-3.486799908235168E-6</v>
      </c>
      <c r="AK941" s="7">
        <f t="shared" si="2012"/>
        <v>4.6136226082591029E-4</v>
      </c>
      <c r="AL941" s="7">
        <f t="shared" si="2013"/>
        <v>-5.379696463223972E-4</v>
      </c>
      <c r="AM941" s="10">
        <f t="shared" si="2014"/>
        <v>-8.0094185404722075E-5</v>
      </c>
      <c r="AN941" s="8"/>
      <c r="AO941" s="10">
        <f>Fixing!B941</f>
        <v>-8.009649395516956E-5</v>
      </c>
      <c r="AP941" s="11">
        <f t="shared" si="2015"/>
        <v>-2.3085504474848126E-9</v>
      </c>
      <c r="AR941" t="str">
        <f t="shared" si="2016"/>
        <v>9.29999999999985 -0.000537969646322397 -3.48679990823517E-06 0.00046136226082591 -8.00941854047221E-05</v>
      </c>
    </row>
    <row r="942" spans="1:44" x14ac:dyDescent="0.3">
      <c r="A942" s="4">
        <f t="shared" si="2017"/>
        <v>9.309999999999846</v>
      </c>
      <c r="B942" s="4">
        <f t="shared" si="2002"/>
        <v>4.7297936227986013E-3</v>
      </c>
      <c r="C942">
        <f>(C$7*EXP(-$B$1*C$7)-B$7*EXP(-$B$1*B$7))*EXP(-C$7*$A942)</f>
        <v>4.6861347635033888E-3</v>
      </c>
      <c r="D942">
        <f>(D$7*EXP(-$B$1*D$7)-C$7*EXP(-$B$1*C$7))*EXP(-D$7*$A942)</f>
        <v>4.3255956506735414E-5</v>
      </c>
      <c r="E942">
        <f>(E$7*EXP(-$B$1*E$7)-D$7*EXP(-$B$1*D$7))*EXP(-E$7*$A942)</f>
        <v>3.9918553100604581E-7</v>
      </c>
      <c r="F942">
        <f>(F$7*EXP(-$B$1*F$7)-E$7*EXP(-$B$1*E$7))*EXP(-F$7*$A942)</f>
        <v>3.6829699487905881E-9</v>
      </c>
      <c r="G942">
        <f>(G$7*EXP(-$B$1*G$7)-F$7*EXP(-$B$1*F$7))*EXP(-G$7*$A942)</f>
        <v>3.3971342102258703E-11</v>
      </c>
      <c r="H942">
        <f>(H$7*EXP(-$B$1*H$7)-G$7*EXP(-$B$1*G$7))*EXP(-H$7*$A942)</f>
        <v>3.1326714532642717E-13</v>
      </c>
      <c r="I942">
        <f>(I$7*EXP(-$B$1*I$7)-H$7*EXP(-$B$1*H$7))*EXP(-I$7*$A942)</f>
        <v>2.8880247065343509E-15</v>
      </c>
      <c r="J942">
        <f>(J$7*EXP(-$B$1*J$7)-I$7*EXP(-$B$1*I$7))*EXP(-J$7*$A942)</f>
        <v>2.6617482510575373E-17</v>
      </c>
      <c r="K942" s="3">
        <f t="shared" si="2003"/>
        <v>-2.2655692118292638E-18</v>
      </c>
      <c r="L942" s="3">
        <v>0</v>
      </c>
      <c r="M942" s="4">
        <f t="shared" si="2004"/>
        <v>-5.3660528198846871E-4</v>
      </c>
      <c r="N942" s="3">
        <f t="shared" ref="N942:W942" si="2084">-N$7*EXP(-($B$1+$A942)*N$7)*(N$7-M$7)*($B$4+IF(N$6=1,1,0)*$B$3)</f>
        <v>-5.3245765389555171E-4</v>
      </c>
      <c r="O942" s="3">
        <f t="shared" si="2084"/>
        <v>-4.0830027087492047E-6</v>
      </c>
      <c r="P942" s="3">
        <f t="shared" si="2084"/>
        <v>-6.377833644316047E-8</v>
      </c>
      <c r="Q942" s="3">
        <f t="shared" si="2084"/>
        <v>-8.3684686278118722E-10</v>
      </c>
      <c r="R942" s="3">
        <f t="shared" si="2084"/>
        <v>-1.0084055593905437E-11</v>
      </c>
      <c r="S942" s="3">
        <f t="shared" si="2084"/>
        <v>-1.1551281738504702E-13</v>
      </c>
      <c r="T942" s="3">
        <f t="shared" si="2084"/>
        <v>-1.2794567598759562E-15</v>
      </c>
      <c r="U942" s="3">
        <f t="shared" si="2084"/>
        <v>-1.3836246463509469E-17</v>
      </c>
      <c r="V942" s="3">
        <f t="shared" si="2084"/>
        <v>-1.4696730191118672E-19</v>
      </c>
      <c r="W942" s="3">
        <f t="shared" si="2084"/>
        <v>-1.5394662434237512E-21</v>
      </c>
      <c r="X942" s="8">
        <f t="shared" si="2006"/>
        <v>1.4298379764713203E-4</v>
      </c>
      <c r="Y942" s="8">
        <f t="shared" ref="Y942:AF942" si="2085">(-EXP(-$B$1*Y$7)+EXP(-$B$1*X$7))*EXP(-Y$7*$A942)</f>
        <v>1.4164371495758754E-4</v>
      </c>
      <c r="Z942" s="8">
        <f t="shared" si="2085"/>
        <v>1.3275230733890314E-6</v>
      </c>
      <c r="AA942" s="8">
        <f t="shared" si="2085"/>
        <v>1.2441904047122331E-8</v>
      </c>
      <c r="AB942" s="8">
        <f t="shared" si="2085"/>
        <v>1.1660887815878788E-10</v>
      </c>
      <c r="AC942" s="8">
        <f t="shared" si="2085"/>
        <v>1.0928898353460543E-12</v>
      </c>
      <c r="AD942" s="8">
        <f t="shared" si="2085"/>
        <v>1.0242858100189221E-14</v>
      </c>
      <c r="AE942" s="8">
        <f t="shared" si="2085"/>
        <v>9.5998826841858249E-17</v>
      </c>
      <c r="AF942" s="8">
        <f t="shared" si="2085"/>
        <v>8.9972687943835033E-19</v>
      </c>
      <c r="AG942" s="3">
        <f t="shared" si="2008"/>
        <v>5.6639230295731586E-19</v>
      </c>
      <c r="AH942" s="9">
        <f t="shared" si="2009"/>
        <v>-2.4202620631615986E-2</v>
      </c>
      <c r="AI942" s="9">
        <f t="shared" si="2010"/>
        <v>9.6810482526463945E-2</v>
      </c>
      <c r="AJ942" s="8">
        <f t="shared" si="2011"/>
        <v>-3.4605826109212828E-6</v>
      </c>
      <c r="AK942" s="7">
        <f t="shared" si="2012"/>
        <v>4.5789360287372459E-4</v>
      </c>
      <c r="AL942" s="7">
        <f t="shared" si="2013"/>
        <v>-5.3660528198846871E-4</v>
      </c>
      <c r="AM942" s="10">
        <f t="shared" si="2014"/>
        <v>-8.2172261725665377E-5</v>
      </c>
      <c r="AN942" s="8"/>
      <c r="AO942" s="10">
        <f>Fixing!B942</f>
        <v>-8.2174552811834682E-5</v>
      </c>
      <c r="AP942" s="11">
        <f t="shared" si="2015"/>
        <v>-2.2910861693058171E-9</v>
      </c>
      <c r="AR942" t="str">
        <f t="shared" si="2016"/>
        <v>9.30999999999985 -0.000536605281988469 -3.46058261092128E-06 0.000457893602873725 -8.21722617256654E-05</v>
      </c>
    </row>
    <row r="943" spans="1:44" x14ac:dyDescent="0.3">
      <c r="A943" s="4">
        <f t="shared" si="2017"/>
        <v>9.3199999999998457</v>
      </c>
      <c r="B943" s="4">
        <f t="shared" si="2002"/>
        <v>4.7059850073270524E-3</v>
      </c>
      <c r="C943">
        <f>(C$7*EXP(-$B$1*C$7)-B$7*EXP(-$B$1*B$7))*EXP(-C$7*$A943)</f>
        <v>4.6627625688645223E-3</v>
      </c>
      <c r="D943">
        <f>(D$7*EXP(-$B$1*D$7)-C$7*EXP(-$B$1*C$7))*EXP(-D$7*$A943)</f>
        <v>4.2825552548154655E-5</v>
      </c>
      <c r="E943">
        <f>(E$7*EXP(-$B$1*E$7)-D$7*EXP(-$B$1*D$7))*EXP(-E$7*$A943)</f>
        <v>3.93242432710844E-7</v>
      </c>
      <c r="F943">
        <f>(F$7*EXP(-$B$1*F$7)-E$7*EXP(-$B$1*E$7))*EXP(-F$7*$A943)</f>
        <v>3.6100422576331846E-9</v>
      </c>
      <c r="G943">
        <f>(G$7*EXP(-$B$1*G$7)-F$7*EXP(-$B$1*F$7))*EXP(-G$7*$A943)</f>
        <v>3.3132586677238371E-11</v>
      </c>
      <c r="H943">
        <f>(H$7*EXP(-$B$1*H$7)-G$7*EXP(-$B$1*G$7))*EXP(-H$7*$A943)</f>
        <v>3.0400870198952234E-13</v>
      </c>
      <c r="I943">
        <f>(I$7*EXP(-$B$1*I$7)-H$7*EXP(-$B$1*H$7))*EXP(-I$7*$A943)</f>
        <v>2.788692298915248E-15</v>
      </c>
      <c r="J943">
        <f>(J$7*EXP(-$B$1*J$7)-I$7*EXP(-$B$1*I$7))*EXP(-J$7*$A943)</f>
        <v>2.5573796092982509E-17</v>
      </c>
      <c r="K943" s="3">
        <f t="shared" si="2003"/>
        <v>-2.165878461427374E-18</v>
      </c>
      <c r="L943" s="3">
        <v>0</v>
      </c>
      <c r="M943" s="4">
        <f t="shared" si="2004"/>
        <v>-5.3524448541356876E-4</v>
      </c>
      <c r="N943" s="3">
        <f t="shared" ref="N943:W943" si="2086">-N$7*EXP(-($B$1+$A943)*N$7)*(N$7-M$7)*($B$4+IF(N$6=1,1,0)*$B$3)</f>
        <v>-5.3112817230523894E-4</v>
      </c>
      <c r="O943" s="3">
        <f t="shared" si="2086"/>
        <v>-4.0524947363361197E-6</v>
      </c>
      <c r="P943" s="3">
        <f t="shared" si="2086"/>
        <v>-6.2986069223695212E-8</v>
      </c>
      <c r="Q943" s="3">
        <f t="shared" si="2086"/>
        <v>-8.2232944062123785E-10</v>
      </c>
      <c r="R943" s="3">
        <f t="shared" si="2086"/>
        <v>-9.8596978328674178E-12</v>
      </c>
      <c r="S943" s="3">
        <f t="shared" si="2086"/>
        <v>-1.1237949554433314E-13</v>
      </c>
      <c r="T943" s="3">
        <f t="shared" si="2086"/>
        <v>-1.2385428671483452E-15</v>
      </c>
      <c r="U943" s="3">
        <f t="shared" si="2086"/>
        <v>-1.3326995355861856E-17</v>
      </c>
      <c r="V943" s="3">
        <f t="shared" si="2086"/>
        <v>-1.4085206089501921E-19</v>
      </c>
      <c r="W943" s="3">
        <f t="shared" si="2086"/>
        <v>-1.4680511327630313E-21</v>
      </c>
      <c r="X943" s="8">
        <f t="shared" si="2006"/>
        <v>1.4226395002415421E-4</v>
      </c>
      <c r="Y943" s="8">
        <f t="shared" ref="Y943:AF943" si="2087">(-EXP(-$B$1*Y$7)+EXP(-$B$1*X$7))*EXP(-Y$7*$A943)</f>
        <v>1.4093726398201081E-4</v>
      </c>
      <c r="Z943" s="8">
        <f t="shared" si="2087"/>
        <v>1.3143139981069955E-6</v>
      </c>
      <c r="AA943" s="8">
        <f t="shared" si="2087"/>
        <v>1.2256668228215866E-8</v>
      </c>
      <c r="AB943" s="8">
        <f t="shared" si="2087"/>
        <v>1.1429986766703301E-10</v>
      </c>
      <c r="AC943" s="8">
        <f t="shared" si="2087"/>
        <v>1.0659062891680205E-12</v>
      </c>
      <c r="AD943" s="8">
        <f t="shared" si="2087"/>
        <v>9.940135894099777E-15</v>
      </c>
      <c r="AE943" s="8">
        <f t="shared" si="2087"/>
        <v>9.2696987152870912E-17</v>
      </c>
      <c r="AF943" s="8">
        <f t="shared" si="2087"/>
        <v>8.6444808388584334E-19</v>
      </c>
      <c r="AG943" s="3">
        <f t="shared" si="2008"/>
        <v>5.4146961535684331E-19</v>
      </c>
      <c r="AH943" s="9">
        <f t="shared" si="2009"/>
        <v>-2.4142189650238136E-2</v>
      </c>
      <c r="AI943" s="9">
        <f t="shared" si="2010"/>
        <v>9.6568758600952542E-2</v>
      </c>
      <c r="AJ943" s="8">
        <f t="shared" si="2011"/>
        <v>-3.4345632618751313E-6</v>
      </c>
      <c r="AK943" s="7">
        <f t="shared" si="2012"/>
        <v>4.5445113015226801E-4</v>
      </c>
      <c r="AL943" s="7">
        <f t="shared" si="2013"/>
        <v>-5.3524448541356876E-4</v>
      </c>
      <c r="AM943" s="10">
        <f t="shared" si="2014"/>
        <v>-8.42279185231759E-5</v>
      </c>
      <c r="AN943" s="8"/>
      <c r="AO943" s="10">
        <f>Fixing!B943</f>
        <v>-8.4230192277326505E-5</v>
      </c>
      <c r="AP943" s="11">
        <f t="shared" si="2015"/>
        <v>-2.2737541506052559E-9</v>
      </c>
      <c r="AR943" t="str">
        <f t="shared" si="2016"/>
        <v>9.31999999999985 -0.000535244485413569 -3.43456326187513E-06 0.000454451130152268 -8.42279185231759E-05</v>
      </c>
    </row>
    <row r="944" spans="1:44" x14ac:dyDescent="0.3">
      <c r="A944" s="4">
        <f t="shared" si="2017"/>
        <v>9.3299999999998455</v>
      </c>
      <c r="B944" s="4">
        <f t="shared" si="2002"/>
        <v>4.6822973336997781E-3</v>
      </c>
      <c r="C944">
        <f>(C$7*EXP(-$B$1*C$7)-B$7*EXP(-$B$1*B$7))*EXP(-C$7*$A944)</f>
        <v>4.6395069435327283E-3</v>
      </c>
      <c r="D944">
        <f>(D$7*EXP(-$B$1*D$7)-C$7*EXP(-$B$1*C$7))*EXP(-D$7*$A944)</f>
        <v>4.2399431180516779E-5</v>
      </c>
      <c r="E944">
        <f>(E$7*EXP(-$B$1*E$7)-D$7*EXP(-$B$1*D$7))*EXP(-E$7*$A944)</f>
        <v>3.8738781562200694E-7</v>
      </c>
      <c r="F944">
        <f>(F$7*EXP(-$B$1*F$7)-E$7*EXP(-$B$1*E$7))*EXP(-F$7*$A944)</f>
        <v>3.538558631513373E-9</v>
      </c>
      <c r="G944">
        <f>(G$7*EXP(-$B$1*G$7)-F$7*EXP(-$B$1*F$7))*EXP(-G$7*$A944)</f>
        <v>3.2314540197448516E-11</v>
      </c>
      <c r="H944">
        <f>(H$7*EXP(-$B$1*H$7)-G$7*EXP(-$B$1*G$7))*EXP(-H$7*$A944)</f>
        <v>2.9502388700561217E-13</v>
      </c>
      <c r="I944">
        <f>(I$7*EXP(-$B$1*I$7)-H$7*EXP(-$B$1*H$7))*EXP(-I$7*$A944)</f>
        <v>2.6927763881083177E-15</v>
      </c>
      <c r="J944">
        <f>(J$7*EXP(-$B$1*J$7)-I$7*EXP(-$B$1*I$7))*EXP(-J$7*$A944)</f>
        <v>2.4571033205172559E-17</v>
      </c>
      <c r="K944" s="3">
        <f t="shared" si="2003"/>
        <v>-2.0705743550811288E-18</v>
      </c>
      <c r="L944" s="3">
        <v>0</v>
      </c>
      <c r="M944" s="4">
        <f t="shared" si="2004"/>
        <v>-5.3388724644399632E-4</v>
      </c>
      <c r="N944" s="3">
        <f t="shared" ref="N944:W944" si="2088">-N$7*EXP(-($B$1+$A944)*N$7)*(N$7-M$7)*($B$4+IF(N$6=1,1,0)*$B$3)</f>
        <v>-5.2980201026773209E-4</v>
      </c>
      <c r="O944" s="3">
        <f t="shared" si="2088"/>
        <v>-4.0222147178204854E-6</v>
      </c>
      <c r="P944" s="3">
        <f t="shared" si="2088"/>
        <v>-6.2203643705692326E-8</v>
      </c>
      <c r="Q944" s="3">
        <f t="shared" si="2088"/>
        <v>-8.0806386327966683E-10</v>
      </c>
      <c r="R944" s="3">
        <f t="shared" si="2088"/>
        <v>-9.6403317544386005E-12</v>
      </c>
      <c r="S944" s="3">
        <f t="shared" si="2088"/>
        <v>-1.0933116605321043E-13</v>
      </c>
      <c r="T944" s="3">
        <f t="shared" si="2088"/>
        <v>-1.1989373004780326E-15</v>
      </c>
      <c r="U944" s="3">
        <f t="shared" si="2088"/>
        <v>-1.2836487531757437E-17</v>
      </c>
      <c r="V944" s="3">
        <f t="shared" si="2088"/>
        <v>-1.3499127221076266E-19</v>
      </c>
      <c r="W944" s="3">
        <f t="shared" si="2088"/>
        <v>-1.3999489352970431E-21</v>
      </c>
      <c r="X944" s="8">
        <f t="shared" si="2006"/>
        <v>1.4154776007681036E-4</v>
      </c>
      <c r="Y944" s="8">
        <f t="shared" ref="Y944:AF944" si="2089">(-EXP(-$B$1*Y$7)+EXP(-$B$1*X$7))*EXP(-Y$7*$A944)</f>
        <v>1.4023433644537412E-4</v>
      </c>
      <c r="Z944" s="8">
        <f t="shared" si="2089"/>
        <v>1.3012363553200355E-6</v>
      </c>
      <c r="AA944" s="8">
        <f t="shared" si="2089"/>
        <v>1.2074190211368981E-8</v>
      </c>
      <c r="AB944" s="8">
        <f t="shared" si="2089"/>
        <v>1.120365786463635E-10</v>
      </c>
      <c r="AC944" s="8">
        <f t="shared" si="2089"/>
        <v>1.0395889691189103E-12</v>
      </c>
      <c r="AD944" s="8">
        <f t="shared" si="2089"/>
        <v>9.646360481294359E-15</v>
      </c>
      <c r="AE944" s="8">
        <f t="shared" si="2089"/>
        <v>8.9508712865569874E-17</v>
      </c>
      <c r="AF944" s="8">
        <f t="shared" si="2089"/>
        <v>8.3055258969298054E-19</v>
      </c>
      <c r="AG944" s="3">
        <f t="shared" si="2008"/>
        <v>5.1764358877028211E-19</v>
      </c>
      <c r="AH944" s="9">
        <f t="shared" si="2009"/>
        <v>-2.4081909557624188E-2</v>
      </c>
      <c r="AI944" s="9">
        <f t="shared" si="2010"/>
        <v>9.6327638230496754E-2</v>
      </c>
      <c r="AJ944" s="8">
        <f t="shared" si="2011"/>
        <v>-3.4087403562540349E-6</v>
      </c>
      <c r="AK944" s="7">
        <f t="shared" si="2012"/>
        <v>4.5103464364825178E-4</v>
      </c>
      <c r="AL944" s="7">
        <f t="shared" si="2013"/>
        <v>-5.3388724644399632E-4</v>
      </c>
      <c r="AM944" s="10">
        <f t="shared" si="2014"/>
        <v>-8.626134315199859E-5</v>
      </c>
      <c r="AN944" s="8"/>
      <c r="AO944" s="10">
        <f>Fixing!B944</f>
        <v>-8.6263599706720871E-5</v>
      </c>
      <c r="AP944" s="11">
        <f t="shared" si="2015"/>
        <v>-2.2565547222816321E-9</v>
      </c>
      <c r="AR944" t="str">
        <f t="shared" si="2016"/>
        <v>9.32999999999985 -0.000533887246443996 -3.40874035625403E-06 0.000451034643648252 -8.62613431519986E-05</v>
      </c>
    </row>
    <row r="945" spans="1:44" x14ac:dyDescent="0.3">
      <c r="A945" s="4">
        <f t="shared" si="2017"/>
        <v>9.3399999999998453</v>
      </c>
      <c r="B945" s="4">
        <f t="shared" si="2002"/>
        <v>4.6587299765660142E-3</v>
      </c>
      <c r="C945">
        <f>(C$7*EXP(-$B$1*C$7)-B$7*EXP(-$B$1*B$7))*EXP(-C$7*$A945)</f>
        <v>4.6163673061161642E-3</v>
      </c>
      <c r="D945">
        <f>(D$7*EXP(-$B$1*D$7)-C$7*EXP(-$B$1*C$7))*EXP(-D$7*$A945)</f>
        <v>4.1977549791329943E-5</v>
      </c>
      <c r="E945">
        <f>(E$7*EXP(-$B$1*E$7)-D$7*EXP(-$B$1*D$7))*EXP(-E$7*$A945)</f>
        <v>3.8162036242598927E-7</v>
      </c>
      <c r="F945">
        <f>(F$7*EXP(-$B$1*F$7)-E$7*EXP(-$B$1*E$7))*EXP(-F$7*$A945)</f>
        <v>3.4684904760275771E-9</v>
      </c>
      <c r="G945">
        <f>(G$7*EXP(-$B$1*G$7)-F$7*EXP(-$B$1*F$7))*EXP(-G$7*$A945)</f>
        <v>3.1516691357209457E-11</v>
      </c>
      <c r="H945">
        <f>(H$7*EXP(-$B$1*H$7)-G$7*EXP(-$B$1*G$7))*EXP(-H$7*$A945)</f>
        <v>2.8630461343471676E-13</v>
      </c>
      <c r="I945">
        <f>(I$7*EXP(-$B$1*I$7)-H$7*EXP(-$B$1*H$7))*EXP(-I$7*$A945)</f>
        <v>2.6001594651278875E-15</v>
      </c>
      <c r="J945">
        <f>(J$7*EXP(-$B$1*J$7)-I$7*EXP(-$B$1*I$7))*EXP(-J$7*$A945)</f>
        <v>2.3607589212590876E-17</v>
      </c>
      <c r="K945" s="3">
        <f t="shared" si="2003"/>
        <v>-1.9794638694057512E-18</v>
      </c>
      <c r="L945" s="3">
        <v>0</v>
      </c>
      <c r="M945" s="4">
        <f t="shared" si="2004"/>
        <v>-5.3253355496123752E-4</v>
      </c>
      <c r="N945" s="3">
        <f t="shared" ref="N945:W945" si="2090">-N$7*EXP(-($B$1+$A945)*N$7)*(N$7-M$7)*($B$4+IF(N$6=1,1,0)*$B$3)</f>
        <v>-5.2847915949451405E-4</v>
      </c>
      <c r="O945" s="3">
        <f t="shared" si="2090"/>
        <v>-3.9921609499432781E-6</v>
      </c>
      <c r="P945" s="3">
        <f t="shared" si="2090"/>
        <v>-6.1430937633572637E-8</v>
      </c>
      <c r="Q945" s="3">
        <f t="shared" si="2090"/>
        <v>-7.9404576181192196E-10</v>
      </c>
      <c r="R945" s="3">
        <f t="shared" si="2090"/>
        <v>-9.4258462998565421E-12</v>
      </c>
      <c r="S945" s="3">
        <f t="shared" si="2090"/>
        <v>-1.0636552346721607E-13</v>
      </c>
      <c r="T945" s="3">
        <f t="shared" si="2090"/>
        <v>-1.1605982228028791E-15</v>
      </c>
      <c r="U945" s="3">
        <f t="shared" si="2090"/>
        <v>-1.2364033133731678E-17</v>
      </c>
      <c r="V945" s="3">
        <f t="shared" si="2090"/>
        <v>-1.293743482153381E-19</v>
      </c>
      <c r="W945" s="3">
        <f t="shared" si="2090"/>
        <v>-1.3350059665501304E-21</v>
      </c>
      <c r="X945" s="8">
        <f t="shared" si="2006"/>
        <v>1.4083520888211981E-4</v>
      </c>
      <c r="Y945" s="8">
        <f t="shared" ref="Y945:AF945" si="2091">(-EXP(-$B$1*Y$7)+EXP(-$B$1*X$7))*EXP(-Y$7*$A945)</f>
        <v>1.3953491477445242E-4</v>
      </c>
      <c r="Z945" s="8">
        <f t="shared" si="2091"/>
        <v>1.2882888372529747E-6</v>
      </c>
      <c r="AA945" s="8">
        <f t="shared" si="2091"/>
        <v>1.1894428938258025E-8</v>
      </c>
      <c r="AB945" s="8">
        <f t="shared" si="2091"/>
        <v>1.098181057509935E-10</v>
      </c>
      <c r="AC945" s="8">
        <f t="shared" si="2091"/>
        <v>1.0139214260169871E-12</v>
      </c>
      <c r="AD945" s="8">
        <f t="shared" si="2091"/>
        <v>9.36126744407097E-15</v>
      </c>
      <c r="AE945" s="8">
        <f t="shared" si="2091"/>
        <v>8.6430097945237878E-17</v>
      </c>
      <c r="AF945" s="8">
        <f t="shared" si="2091"/>
        <v>7.9798615683762913E-19</v>
      </c>
      <c r="AG945" s="3">
        <f t="shared" si="2008"/>
        <v>4.948659673514376E-19</v>
      </c>
      <c r="AH945" s="9">
        <f t="shared" si="2009"/>
        <v>-2.4021779977023369E-2</v>
      </c>
      <c r="AI945" s="9">
        <f t="shared" si="2010"/>
        <v>9.6087119908093474E-2</v>
      </c>
      <c r="AJ945" s="8">
        <f t="shared" si="2011"/>
        <v>-3.3831124007844096E-6</v>
      </c>
      <c r="AK945" s="7">
        <f t="shared" si="2012"/>
        <v>4.4764394587772809E-4</v>
      </c>
      <c r="AL945" s="7">
        <f t="shared" si="2013"/>
        <v>-5.3253355496123752E-4</v>
      </c>
      <c r="AM945" s="10">
        <f t="shared" si="2014"/>
        <v>-8.8272721484293829E-5</v>
      </c>
      <c r="AN945" s="8"/>
      <c r="AO945" s="10">
        <f>Fixing!B945</f>
        <v>-8.827496097161671E-5</v>
      </c>
      <c r="AP945" s="11">
        <f t="shared" si="2015"/>
        <v>-2.2394873228808506E-9</v>
      </c>
      <c r="AR945" t="str">
        <f t="shared" si="2016"/>
        <v>9.33999999999985 -0.000532533554961238 -3.38311240078441E-06 0.000447643945877728 -8.82727214842938E-05</v>
      </c>
    </row>
    <row r="946" spans="1:44" x14ac:dyDescent="0.3">
      <c r="A946" s="4">
        <f t="shared" si="2017"/>
        <v>9.3499999999998451</v>
      </c>
      <c r="B946" s="4">
        <f t="shared" si="2002"/>
        <v>4.6352823139188927E-3</v>
      </c>
      <c r="C946">
        <f>(C$7*EXP(-$B$1*C$7)-B$7*EXP(-$B$1*B$7))*EXP(-C$7*$A946)</f>
        <v>4.5933430781226895E-3</v>
      </c>
      <c r="D946">
        <f>(D$7*EXP(-$B$1*D$7)-C$7*EXP(-$B$1*C$7))*EXP(-D$7*$A946)</f>
        <v>4.1559866192103646E-5</v>
      </c>
      <c r="E946">
        <f>(E$7*EXP(-$B$1*E$7)-D$7*EXP(-$B$1*D$7))*EXP(-E$7*$A946)</f>
        <v>3.7593877542148986E-7</v>
      </c>
      <c r="F946">
        <f>(F$7*EXP(-$B$1*F$7)-E$7*EXP(-$B$1*E$7))*EXP(-F$7*$A946)</f>
        <v>3.3998097629793489E-9</v>
      </c>
      <c r="G946">
        <f>(G$7*EXP(-$B$1*G$7)-F$7*EXP(-$B$1*F$7))*EXP(-G$7*$A946)</f>
        <v>3.0738541475024118E-11</v>
      </c>
      <c r="H946">
        <f>(H$7*EXP(-$B$1*H$7)-G$7*EXP(-$B$1*G$7))*EXP(-H$7*$A946)</f>
        <v>2.778430333420528E-13</v>
      </c>
      <c r="I946">
        <f>(I$7*EXP(-$B$1*I$7)-H$7*EXP(-$B$1*H$7))*EXP(-I$7*$A946)</f>
        <v>2.510728062660874E-15</v>
      </c>
      <c r="J946">
        <f>(J$7*EXP(-$B$1*J$7)-I$7*EXP(-$B$1*I$7))*EXP(-J$7*$A946)</f>
        <v>2.2681922399303639E-17</v>
      </c>
      <c r="K946" s="3">
        <f t="shared" si="2003"/>
        <v>-1.8923624745315134E-18</v>
      </c>
      <c r="L946" s="3">
        <v>0</v>
      </c>
      <c r="M946" s="4">
        <f t="shared" si="2004"/>
        <v>-5.3118340088179744E-4</v>
      </c>
      <c r="N946" s="3">
        <f t="shared" ref="N946:W946" si="2092">-N$7*EXP(-($B$1+$A946)*N$7)*(N$7-M$7)*($B$4+IF(N$6=1,1,0)*$B$3)</f>
        <v>-5.2715961171776317E-4</v>
      </c>
      <c r="O946" s="3">
        <f t="shared" si="2092"/>
        <v>-3.9623317421721284E-6</v>
      </c>
      <c r="P946" s="3">
        <f t="shared" si="2092"/>
        <v>-6.066783027044051E-8</v>
      </c>
      <c r="Q946" s="3">
        <f t="shared" si="2092"/>
        <v>-7.8027084306485984E-10</v>
      </c>
      <c r="R946" s="3">
        <f t="shared" si="2092"/>
        <v>-9.2161328812789902E-12</v>
      </c>
      <c r="S946" s="3">
        <f t="shared" si="2092"/>
        <v>-1.0348032487779981E-13</v>
      </c>
      <c r="T946" s="3">
        <f t="shared" si="2092"/>
        <v>-1.1234851349075042E-15</v>
      </c>
      <c r="U946" s="3">
        <f t="shared" si="2092"/>
        <v>-1.1908967694925699E-17</v>
      </c>
      <c r="V946" s="3">
        <f t="shared" si="2092"/>
        <v>-1.2399114181256648E-19</v>
      </c>
      <c r="W946" s="3">
        <f t="shared" si="2092"/>
        <v>-1.2730756713967497E-21</v>
      </c>
      <c r="X946" s="8">
        <f t="shared" si="2006"/>
        <v>1.4012627761839111E-4</v>
      </c>
      <c r="Y946" s="8">
        <f t="shared" ref="Y946:AF946" si="2093">(-EXP(-$B$1*Y$7)+EXP(-$B$1*X$7))*EXP(-Y$7*$A946)</f>
        <v>1.3883898148366757E-4</v>
      </c>
      <c r="Z946" s="8">
        <f t="shared" si="2093"/>
        <v>1.2754701491432171E-6</v>
      </c>
      <c r="AA946" s="8">
        <f t="shared" si="2093"/>
        <v>1.1717343961838152E-8</v>
      </c>
      <c r="AB946" s="8">
        <f t="shared" si="2093"/>
        <v>1.0764356156218483E-10</v>
      </c>
      <c r="AC946" s="8">
        <f t="shared" si="2093"/>
        <v>9.8888761681227093E-13</v>
      </c>
      <c r="AD946" s="8">
        <f t="shared" si="2093"/>
        <v>9.0846001794517221E-15</v>
      </c>
      <c r="AE946" s="8">
        <f t="shared" si="2093"/>
        <v>8.345737070359395E-17</v>
      </c>
      <c r="AF946" s="8">
        <f t="shared" si="2093"/>
        <v>7.6669667207934415E-19</v>
      </c>
      <c r="AG946" s="3">
        <f t="shared" si="2008"/>
        <v>4.7309061863287788E-19</v>
      </c>
      <c r="AH946" s="9">
        <f t="shared" si="2009"/>
        <v>-2.3961800532625598E-2</v>
      </c>
      <c r="AI946" s="9">
        <f t="shared" si="2010"/>
        <v>9.5847202130502393E-2</v>
      </c>
      <c r="AJ946" s="8">
        <f t="shared" si="2011"/>
        <v>-3.3576779136712066E-6</v>
      </c>
      <c r="AK946" s="7">
        <f t="shared" si="2012"/>
        <v>4.4427884087412694E-4</v>
      </c>
      <c r="AL946" s="7">
        <f t="shared" si="2013"/>
        <v>-5.3118340088179744E-4</v>
      </c>
      <c r="AM946" s="10">
        <f t="shared" si="2014"/>
        <v>-9.0262237921341724E-5</v>
      </c>
      <c r="AN946" s="8"/>
      <c r="AO946" s="10">
        <f>Fixing!B946</f>
        <v>-9.0264460470557749E-5</v>
      </c>
      <c r="AP946" s="11">
        <f t="shared" si="2015"/>
        <v>-2.2225492160257059E-9</v>
      </c>
      <c r="AR946" t="str">
        <f t="shared" si="2016"/>
        <v>9.34999999999985 -0.000531183400881797 -3.35767791367121E-06 0.000444278840874127 -9.02622379213417E-05</v>
      </c>
    </row>
    <row r="947" spans="1:44" x14ac:dyDescent="0.3">
      <c r="A947" s="4">
        <f t="shared" si="2017"/>
        <v>9.3599999999998449</v>
      </c>
      <c r="B947" s="4">
        <f t="shared" si="2002"/>
        <v>4.61195372707646E-3</v>
      </c>
      <c r="C947">
        <f>(C$7*EXP(-$B$1*C$7)-B$7*EXP(-$B$1*B$7))*EXP(-C$7*$A947)</f>
        <v>4.5704336839454043E-3</v>
      </c>
      <c r="D947">
        <f>(D$7*EXP(-$B$1*D$7)-C$7*EXP(-$B$1*C$7))*EXP(-D$7*$A947)</f>
        <v>4.1146338614129888E-5</v>
      </c>
      <c r="E947">
        <f>(E$7*EXP(-$B$1*E$7)-D$7*EXP(-$B$1*D$7))*EXP(-E$7*$A947)</f>
        <v>3.7034177622746382E-7</v>
      </c>
      <c r="F947">
        <f>(F$7*EXP(-$B$1*F$7)-E$7*EXP(-$B$1*E$7))*EXP(-F$7*$A947)</f>
        <v>3.3324890191677133E-9</v>
      </c>
      <c r="G947">
        <f>(G$7*EXP(-$B$1*G$7)-F$7*EXP(-$B$1*F$7))*EXP(-G$7*$A947)</f>
        <v>2.9979604181885068E-11</v>
      </c>
      <c r="H947">
        <f>(H$7*EXP(-$B$1*H$7)-G$7*EXP(-$B$1*G$7))*EXP(-H$7*$A947)</f>
        <v>2.6963153073436402E-13</v>
      </c>
      <c r="I947">
        <f>(I$7*EXP(-$B$1*I$7)-H$7*EXP(-$B$1*H$7))*EXP(-I$7*$A947)</f>
        <v>2.4243726160551976E-15</v>
      </c>
      <c r="J947">
        <f>(J$7*EXP(-$B$1*J$7)-I$7*EXP(-$B$1*I$7))*EXP(-J$7*$A947)</f>
        <v>2.1792551500923479E-17</v>
      </c>
      <c r="K947" s="3">
        <f t="shared" si="2003"/>
        <v>-1.8090937603675766E-18</v>
      </c>
      <c r="L947" s="3">
        <v>0</v>
      </c>
      <c r="M947" s="4">
        <f t="shared" si="2004"/>
        <v>-5.2983677415703308E-4</v>
      </c>
      <c r="N947" s="3">
        <f t="shared" ref="N947:W947" si="2094">-N$7*EXP(-($B$1+$A947)*N$7)*(N$7-M$7)*($B$4+IF(N$6=1,1,0)*$B$3)</f>
        <v>-5.2584335869030143E-4</v>
      </c>
      <c r="O947" s="3">
        <f t="shared" si="2094"/>
        <v>-3.9327254166062295E-6</v>
      </c>
      <c r="P947" s="3">
        <f t="shared" si="2094"/>
        <v>-5.991420237921781E-8</v>
      </c>
      <c r="Q947" s="3">
        <f t="shared" si="2094"/>
        <v>-7.6673488836195726E-10</v>
      </c>
      <c r="R947" s="3">
        <f t="shared" si="2094"/>
        <v>-9.0110853268087114E-12</v>
      </c>
      <c r="S947" s="3">
        <f t="shared" si="2094"/>
        <v>-1.0067338821601779E-13</v>
      </c>
      <c r="T947" s="3">
        <f t="shared" si="2094"/>
        <v>-1.0875588326422187E-15</v>
      </c>
      <c r="U947" s="3">
        <f t="shared" si="2094"/>
        <v>-1.1470651204570016E-17</v>
      </c>
      <c r="V947" s="3">
        <f t="shared" si="2094"/>
        <v>-1.1883192812221972E-19</v>
      </c>
      <c r="W947" s="3">
        <f t="shared" si="2094"/>
        <v>-1.214018293334291E-21</v>
      </c>
      <c r="X947" s="8">
        <f t="shared" si="2006"/>
        <v>1.3942094756464553E-4</v>
      </c>
      <c r="Y947" s="8">
        <f t="shared" ref="Y947:AF947" si="2095">(-EXP(-$B$1*Y$7)+EXP(-$B$1*X$7))*EXP(-Y$7*$A947)</f>
        <v>1.3814651917465101E-4</v>
      </c>
      <c r="Z947" s="8">
        <f t="shared" si="2095"/>
        <v>1.2627790091112688E-6</v>
      </c>
      <c r="AA947" s="8">
        <f t="shared" si="2095"/>
        <v>1.154289543724261E-8</v>
      </c>
      <c r="AB947" s="8">
        <f t="shared" si="2095"/>
        <v>1.0551207623326766E-10</v>
      </c>
      <c r="AC947" s="8">
        <f t="shared" si="2095"/>
        <v>9.6447189455908474E-13</v>
      </c>
      <c r="AD947" s="8">
        <f t="shared" si="2095"/>
        <v>8.8161096682228893E-15</v>
      </c>
      <c r="AE947" s="8">
        <f t="shared" si="2095"/>
        <v>8.058688917800558E-17</v>
      </c>
      <c r="AF947" s="8">
        <f t="shared" si="2095"/>
        <v>7.3663406556706628E-19</v>
      </c>
      <c r="AG947" s="3">
        <f t="shared" si="2008"/>
        <v>4.5227344009189404E-19</v>
      </c>
      <c r="AH947" s="9">
        <f t="shared" si="2009"/>
        <v>-2.3901970849559157E-2</v>
      </c>
      <c r="AI947" s="9">
        <f t="shared" si="2010"/>
        <v>9.5607883398236629E-2</v>
      </c>
      <c r="AJ947" s="8">
        <f t="shared" si="2011"/>
        <v>-3.332435424508073E-6</v>
      </c>
      <c r="AK947" s="7">
        <f t="shared" si="2012"/>
        <v>4.4093913417638902E-4</v>
      </c>
      <c r="AL947" s="7">
        <f t="shared" si="2013"/>
        <v>-5.2983677415703308E-4</v>
      </c>
      <c r="AM947" s="10">
        <f t="shared" si="2014"/>
        <v>-9.2230075405152123E-5</v>
      </c>
      <c r="AN947" s="8"/>
      <c r="AO947" s="10">
        <f>Fixing!B947</f>
        <v>-9.2232281145125403E-5</v>
      </c>
      <c r="AP947" s="11">
        <f t="shared" si="2015"/>
        <v>-2.205739973280157E-9</v>
      </c>
      <c r="AR947" t="str">
        <f t="shared" si="2016"/>
        <v>9.35999999999984 -0.000529836774157033 -3.33243542450807E-06 0.000440939134176389 -9.22300754051521E-05</v>
      </c>
    </row>
    <row r="948" spans="1:44" x14ac:dyDescent="0.3">
      <c r="A948" s="4">
        <f t="shared" si="2017"/>
        <v>9.3699999999998447</v>
      </c>
      <c r="B948" s="4">
        <f t="shared" si="2002"/>
        <v>4.588743600662807E-3</v>
      </c>
      <c r="C948">
        <f>(C$7*EXP(-$B$1*C$7)-B$7*EXP(-$B$1*B$7))*EXP(-C$7*$A948)</f>
        <v>4.5476385508482617E-3</v>
      </c>
      <c r="D948">
        <f>(D$7*EXP(-$B$1*D$7)-C$7*EXP(-$B$1*C$7))*EXP(-D$7*$A948)</f>
        <v>4.0736925704306277E-5</v>
      </c>
      <c r="E948">
        <f>(E$7*EXP(-$B$1*E$7)-D$7*EXP(-$B$1*D$7))*EXP(-E$7*$A948)</f>
        <v>3.6482810549548074E-7</v>
      </c>
      <c r="F948">
        <f>(F$7*EXP(-$B$1*F$7)-E$7*EXP(-$B$1*E$7))*EXP(-F$7*$A948)</f>
        <v>3.2665013153975244E-9</v>
      </c>
      <c r="G948">
        <f>(G$7*EXP(-$B$1*G$7)-F$7*EXP(-$B$1*F$7))*EXP(-G$7*$A948)</f>
        <v>2.9239405117278501E-11</v>
      </c>
      <c r="H948">
        <f>(H$7*EXP(-$B$1*H$7)-G$7*EXP(-$B$1*G$7))*EXP(-H$7*$A948)</f>
        <v>2.6166271470501155E-13</v>
      </c>
      <c r="I948">
        <f>(I$7*EXP(-$B$1*I$7)-H$7*EXP(-$B$1*H$7))*EXP(-I$7*$A948)</f>
        <v>2.3409873290894323E-15</v>
      </c>
      <c r="J948">
        <f>(J$7*EXP(-$B$1*J$7)-I$7*EXP(-$B$1*I$7))*EXP(-J$7*$A948)</f>
        <v>2.0938053334270408E-17</v>
      </c>
      <c r="K948" s="3">
        <f t="shared" si="2003"/>
        <v>-1.7294890793113735E-18</v>
      </c>
      <c r="L948" s="3">
        <v>0</v>
      </c>
      <c r="M948" s="4">
        <f t="shared" si="2004"/>
        <v>-5.2849366477298796E-4</v>
      </c>
      <c r="N948" s="3">
        <f t="shared" ref="N948:W948" si="2096">-N$7*EXP(-($B$1+$A948)*N$7)*(N$7-M$7)*($B$4+IF(N$6=1,1,0)*$B$3)</f>
        <v>-5.2453039218554331E-4</v>
      </c>
      <c r="O948" s="3">
        <f t="shared" si="2096"/>
        <v>-3.9033403078819656E-6</v>
      </c>
      <c r="P948" s="3">
        <f t="shared" si="2096"/>
        <v>-5.9169936204013231E-8</v>
      </c>
      <c r="Q948" s="3">
        <f t="shared" si="2096"/>
        <v>-7.5343375221128891E-10</v>
      </c>
      <c r="R948" s="3">
        <f t="shared" si="2096"/>
        <v>-8.8105998267419288E-12</v>
      </c>
      <c r="S948" s="3">
        <f t="shared" si="2096"/>
        <v>-9.7942590602238955E-14</v>
      </c>
      <c r="T948" s="3">
        <f t="shared" si="2096"/>
        <v>-1.0527813655099971E-15</v>
      </c>
      <c r="U948" s="3">
        <f t="shared" si="2096"/>
        <v>-1.1048467207864445E-17</v>
      </c>
      <c r="V948" s="3">
        <f t="shared" si="2096"/>
        <v>-1.1388738691180622E-19</v>
      </c>
      <c r="W948" s="3">
        <f t="shared" si="2096"/>
        <v>-1.1577005590981777E-21</v>
      </c>
      <c r="X948" s="8">
        <f t="shared" si="2006"/>
        <v>1.3871920010004497E-4</v>
      </c>
      <c r="Y948" s="8">
        <f t="shared" ref="Y948:AF948" si="2097">(-EXP(-$B$1*Y$7)+EXP(-$B$1*X$7))*EXP(-Y$7*$A948)</f>
        <v>1.3745751053580892E-4</v>
      </c>
      <c r="Z948" s="8">
        <f t="shared" si="2097"/>
        <v>1.250214148032551E-6</v>
      </c>
      <c r="AA948" s="8">
        <f t="shared" si="2097"/>
        <v>1.1371044112817424E-8</v>
      </c>
      <c r="AB948" s="8">
        <f t="shared" si="2097"/>
        <v>1.0342279714169023E-10</v>
      </c>
      <c r="AC948" s="8">
        <f t="shared" si="2097"/>
        <v>9.4065899863621826E-13</v>
      </c>
      <c r="AD948" s="8">
        <f t="shared" si="2097"/>
        <v>8.5555542508007451E-15</v>
      </c>
      <c r="AE948" s="8">
        <f t="shared" si="2097"/>
        <v>7.7815136669630714E-17</v>
      </c>
      <c r="AF948" s="8">
        <f t="shared" si="2097"/>
        <v>7.0775023071667788E-19</v>
      </c>
      <c r="AG948" s="3">
        <f t="shared" si="2008"/>
        <v>4.3237226982784323E-19</v>
      </c>
      <c r="AH948" s="9">
        <f t="shared" si="2009"/>
        <v>-2.3842290553888333E-2</v>
      </c>
      <c r="AI948" s="9">
        <f t="shared" si="2010"/>
        <v>9.5369162215553333E-2</v>
      </c>
      <c r="AJ948" s="8">
        <f t="shared" si="2011"/>
        <v>-3.3073834741882478E-6</v>
      </c>
      <c r="AK948" s="7">
        <f t="shared" si="2012"/>
        <v>4.3762463281719351E-4</v>
      </c>
      <c r="AL948" s="7">
        <f t="shared" si="2013"/>
        <v>-5.2849366477298796E-4</v>
      </c>
      <c r="AM948" s="10">
        <f t="shared" si="2014"/>
        <v>-9.4176415429982692E-5</v>
      </c>
      <c r="AN948" s="8"/>
      <c r="AO948" s="10">
        <f>Fixing!B948</f>
        <v>-9.4178604489264801E-5</v>
      </c>
      <c r="AP948" s="11">
        <f t="shared" si="2015"/>
        <v>-2.1890592821093751E-9</v>
      </c>
      <c r="AR948" t="str">
        <f t="shared" si="2016"/>
        <v>9.36999999999984 -0.000528493664772988 -3.30738347418825E-06 0.000437624632817194 -9.41764154299827E-05</v>
      </c>
    </row>
    <row r="949" spans="1:44" x14ac:dyDescent="0.3">
      <c r="A949" s="4">
        <f t="shared" si="2017"/>
        <v>9.3799999999998445</v>
      </c>
      <c r="B949" s="4">
        <f t="shared" si="2002"/>
        <v>4.5656513225893194E-3</v>
      </c>
      <c r="C949">
        <f>(C$7*EXP(-$B$1*C$7)-B$7*EXP(-$B$1*B$7))*EXP(-C$7*$A949)</f>
        <v>4.5249571089517465E-3</v>
      </c>
      <c r="D949">
        <f>(D$7*EXP(-$B$1*D$7)-C$7*EXP(-$B$1*C$7))*EXP(-D$7*$A949)</f>
        <v>4.0331586521000656E-5</v>
      </c>
      <c r="E949">
        <f>(E$7*EXP(-$B$1*E$7)-D$7*EXP(-$B$1*D$7))*EXP(-E$7*$A949)</f>
        <v>3.5939652262636423E-7</v>
      </c>
      <c r="F949">
        <f>(F$7*EXP(-$B$1*F$7)-E$7*EXP(-$B$1*E$7))*EXP(-F$7*$A949)</f>
        <v>3.2018202557074256E-9</v>
      </c>
      <c r="G949">
        <f>(G$7*EXP(-$B$1*G$7)-F$7*EXP(-$B$1*F$7))*EXP(-G$7*$A949)</f>
        <v>2.8517481632693709E-11</v>
      </c>
      <c r="H949">
        <f>(H$7*EXP(-$B$1*H$7)-G$7*EXP(-$B$1*G$7))*EXP(-H$7*$A949)</f>
        <v>2.5392941278165664E-13</v>
      </c>
      <c r="I949">
        <f>(I$7*EXP(-$B$1*I$7)-H$7*EXP(-$B$1*H$7))*EXP(-I$7*$A949)</f>
        <v>2.2604700443590819E-15</v>
      </c>
      <c r="J949">
        <f>(J$7*EXP(-$B$1*J$7)-I$7*EXP(-$B$1*I$7))*EXP(-J$7*$A949)</f>
        <v>2.0117060519975111E-17</v>
      </c>
      <c r="K949" s="3">
        <f t="shared" si="2003"/>
        <v>-1.6533872046795281E-18</v>
      </c>
      <c r="L949" s="3">
        <v>0</v>
      </c>
      <c r="M949" s="4">
        <f t="shared" si="2004"/>
        <v>-5.2715406275022629E-4</v>
      </c>
      <c r="N949" s="3">
        <f t="shared" ref="N949:W949" si="2098">-N$7*EXP(-($B$1+$A949)*N$7)*(N$7-M$7)*($B$4+IF(N$6=1,1,0)*$B$3)</f>
        <v>-5.232207039974438E-4</v>
      </c>
      <c r="O949" s="3">
        <f t="shared" si="2098"/>
        <v>-3.8741747630792265E-6</v>
      </c>
      <c r="P949" s="3">
        <f t="shared" si="2098"/>
        <v>-5.8434915451722713E-8</v>
      </c>
      <c r="Q949" s="3">
        <f t="shared" si="2098"/>
        <v>-7.4036336103594641E-10</v>
      </c>
      <c r="R949" s="3">
        <f t="shared" si="2098"/>
        <v>-8.6145748810123414E-12</v>
      </c>
      <c r="S949" s="3">
        <f t="shared" si="2098"/>
        <v>-9.5285866740616144E-14</v>
      </c>
      <c r="T949" s="3">
        <f t="shared" si="2098"/>
        <v>-1.0191159965777362E-15</v>
      </c>
      <c r="U949" s="3">
        <f t="shared" si="2098"/>
        <v>-1.0641821938986649E-17</v>
      </c>
      <c r="V949" s="3">
        <f t="shared" si="2098"/>
        <v>-1.0914858575936972E-19</v>
      </c>
      <c r="W949" s="3">
        <f t="shared" si="2098"/>
        <v>-1.1039953779075195E-21</v>
      </c>
      <c r="X949" s="8">
        <f t="shared" si="2006"/>
        <v>1.3802101670332281E-4</v>
      </c>
      <c r="Y949" s="8">
        <f t="shared" ref="Y949:AF949" si="2099">(-EXP(-$B$1*Y$7)+EXP(-$B$1*X$7))*EXP(-Y$7*$A949)</f>
        <v>1.3677193834188951E-4</v>
      </c>
      <c r="Z949" s="8">
        <f t="shared" si="2099"/>
        <v>1.2377743094104852E-6</v>
      </c>
      <c r="AA949" s="8">
        <f t="shared" si="2099"/>
        <v>1.1201751321289574E-8</v>
      </c>
      <c r="AB949" s="8">
        <f t="shared" si="2099"/>
        <v>1.0137488854795849E-10</v>
      </c>
      <c r="AC949" s="8">
        <f t="shared" si="2099"/>
        <v>9.1743404520855082E-13</v>
      </c>
      <c r="AD949" s="8">
        <f t="shared" si="2099"/>
        <v>8.3026994097215557E-15</v>
      </c>
      <c r="AE949" s="8">
        <f t="shared" si="2099"/>
        <v>7.5138717435017912E-17</v>
      </c>
      <c r="AF949" s="8">
        <f t="shared" si="2099"/>
        <v>6.7999894723020491E-19</v>
      </c>
      <c r="AG949" s="3">
        <f t="shared" si="2008"/>
        <v>4.1334680116988199E-19</v>
      </c>
      <c r="AH949" s="9">
        <f t="shared" si="2009"/>
        <v>-2.3782759272611084E-2</v>
      </c>
      <c r="AI949" s="9">
        <f t="shared" si="2010"/>
        <v>9.5131037090444334E-2</v>
      </c>
      <c r="AJ949" s="8">
        <f t="shared" si="2011"/>
        <v>-3.2825206148161598E-6</v>
      </c>
      <c r="AK949" s="7">
        <f t="shared" si="2012"/>
        <v>4.343351453112808E-4</v>
      </c>
      <c r="AL949" s="7">
        <f t="shared" si="2013"/>
        <v>-5.2715406275022629E-4</v>
      </c>
      <c r="AM949" s="10">
        <f t="shared" si="2014"/>
        <v>-9.6101438053761634E-5</v>
      </c>
      <c r="AN949" s="8"/>
      <c r="AO949" s="10">
        <f>Fixing!B949</f>
        <v>-9.6103610559992496E-5</v>
      </c>
      <c r="AP949" s="11">
        <f t="shared" si="2015"/>
        <v>-2.1725062308619635E-9</v>
      </c>
      <c r="AR949" t="str">
        <f t="shared" si="2016"/>
        <v>9.37999999999984 -0.000527154062750226 -3.28252061481616E-06 0.000434335145311281 -9.61014380537616E-05</v>
      </c>
    </row>
    <row r="950" spans="1:44" x14ac:dyDescent="0.3">
      <c r="A950" s="4">
        <f t="shared" si="2017"/>
        <v>9.3899999999998442</v>
      </c>
      <c r="B950" s="4">
        <f t="shared" si="2002"/>
        <v>4.5426762840360515E-3</v>
      </c>
      <c r="C950">
        <f>(C$7*EXP(-$B$1*C$7)-B$7*EXP(-$B$1*B$7))*EXP(-C$7*$A950)</f>
        <v>4.5023887912186301E-3</v>
      </c>
      <c r="D950">
        <f>(D$7*EXP(-$B$1*D$7)-C$7*EXP(-$B$1*C$7))*EXP(-D$7*$A950)</f>
        <v>3.9930280529956895E-5</v>
      </c>
      <c r="E950">
        <f>(E$7*EXP(-$B$1*E$7)-D$7*EXP(-$B$1*D$7))*EXP(-E$7*$A950)</f>
        <v>3.5404580549105348E-7</v>
      </c>
      <c r="F950">
        <f>(F$7*EXP(-$B$1*F$7)-E$7*EXP(-$B$1*E$7))*EXP(-F$7*$A950)</f>
        <v>3.1384199668111162E-9</v>
      </c>
      <c r="G950">
        <f>(G$7*EXP(-$B$1*G$7)-F$7*EXP(-$B$1*F$7))*EXP(-G$7*$A950)</f>
        <v>2.7813382502452135E-11</v>
      </c>
      <c r="H950">
        <f>(H$7*EXP(-$B$1*H$7)-G$7*EXP(-$B$1*G$7))*EXP(-H$7*$A950)</f>
        <v>2.4642466447055383E-13</v>
      </c>
      <c r="I950">
        <f>(I$7*EXP(-$B$1*I$7)-H$7*EXP(-$B$1*H$7))*EXP(-I$7*$A950)</f>
        <v>2.1827221181211184E-15</v>
      </c>
      <c r="J950">
        <f>(J$7*EXP(-$B$1*J$7)-I$7*EXP(-$B$1*I$7))*EXP(-J$7*$A950)</f>
        <v>1.9328259294380249E-17</v>
      </c>
      <c r="K950" s="3">
        <f t="shared" si="2003"/>
        <v>-1.5806340041686945E-18</v>
      </c>
      <c r="L950" s="3">
        <v>0</v>
      </c>
      <c r="M950" s="4">
        <f t="shared" si="2004"/>
        <v>-5.258179581436711E-4</v>
      </c>
      <c r="N950" s="3">
        <f t="shared" ref="N950:W950" si="2100">-N$7*EXP(-($B$1+$A950)*N$7)*(N$7-M$7)*($B$4+IF(N$6=1,1,0)*$B$3)</f>
        <v>-5.2191428594044749E-4</v>
      </c>
      <c r="O950" s="3">
        <f t="shared" si="2100"/>
        <v>-3.845227141628424E-6</v>
      </c>
      <c r="P950" s="3">
        <f t="shared" si="2100"/>
        <v>-5.7709025273858195E-8</v>
      </c>
      <c r="Q950" s="3">
        <f t="shared" si="2100"/>
        <v>-7.2751971192648176E-10</v>
      </c>
      <c r="R950" s="3">
        <f t="shared" si="2100"/>
        <v>-8.4229112478044466E-12</v>
      </c>
      <c r="S950" s="3">
        <f t="shared" si="2100"/>
        <v>-9.2701207357107666E-14</v>
      </c>
      <c r="T950" s="3">
        <f t="shared" si="2100"/>
        <v>-9.8652716366945414E-16</v>
      </c>
      <c r="U950" s="3">
        <f t="shared" si="2100"/>
        <v>-1.0250143486010896E-17</v>
      </c>
      <c r="V950" s="3">
        <f t="shared" si="2100"/>
        <v>-1.0460696391687567E-19</v>
      </c>
      <c r="W950" s="3">
        <f t="shared" si="2100"/>
        <v>-1.052781554662623E-21</v>
      </c>
      <c r="X950" s="8">
        <f t="shared" si="2006"/>
        <v>1.3732637895221881E-4</v>
      </c>
      <c r="Y950" s="8">
        <f t="shared" ref="Y950:AF950" si="2101">(-EXP(-$B$1*Y$7)+EXP(-$B$1*X$7))*EXP(-Y$7*$A950)</f>
        <v>1.3608978545355218E-4</v>
      </c>
      <c r="Z950" s="8">
        <f t="shared" si="2101"/>
        <v>1.2254582492508425E-6</v>
      </c>
      <c r="AA950" s="8">
        <f t="shared" si="2101"/>
        <v>1.1034978971066735E-8</v>
      </c>
      <c r="AB950" s="8">
        <f t="shared" si="2101"/>
        <v>9.9367531261329146E-11</v>
      </c>
      <c r="AC950" s="8">
        <f t="shared" si="2101"/>
        <v>8.9478251792415042E-13</v>
      </c>
      <c r="AD950" s="8">
        <f t="shared" si="2101"/>
        <v>8.0573175585601089E-15</v>
      </c>
      <c r="AE950" s="8">
        <f t="shared" si="2101"/>
        <v>7.2554352525900395E-17</v>
      </c>
      <c r="AF950" s="8">
        <f t="shared" si="2101"/>
        <v>6.5333580713347928E-19</v>
      </c>
      <c r="AG950" s="3">
        <f t="shared" si="2008"/>
        <v>3.9515850104217352E-19</v>
      </c>
      <c r="AH950" s="9">
        <f t="shared" si="2009"/>
        <v>-2.3723376633656704E-2</v>
      </c>
      <c r="AI950" s="9">
        <f t="shared" si="2010"/>
        <v>9.4893506534626818E-2</v>
      </c>
      <c r="AJ950" s="8">
        <f t="shared" si="2011"/>
        <v>-3.2578454096197535E-6</v>
      </c>
      <c r="AK950" s="7">
        <f t="shared" si="2012"/>
        <v>4.310704816438693E-4</v>
      </c>
      <c r="AL950" s="7">
        <f t="shared" si="2013"/>
        <v>-5.258179581436711E-4</v>
      </c>
      <c r="AM950" s="10">
        <f t="shared" si="2014"/>
        <v>-9.8005321909421558E-5</v>
      </c>
      <c r="AN950" s="8"/>
      <c r="AO950" s="10">
        <f>Fixing!B950</f>
        <v>-9.8007477988397722E-5</v>
      </c>
      <c r="AP950" s="11">
        <f t="shared" si="2015"/>
        <v>-2.156078976163836E-9</v>
      </c>
      <c r="AR950" t="str">
        <f t="shared" si="2016"/>
        <v>9.38999999999984 -0.000525817958143671 -3.25784540961975E-06 0.000431070481643869 -9.80053219094216E-05</v>
      </c>
    </row>
    <row r="951" spans="1:44" x14ac:dyDescent="0.3">
      <c r="A951" s="4">
        <f t="shared" si="2017"/>
        <v>9.399999999999844</v>
      </c>
      <c r="B951" s="4">
        <f t="shared" si="2002"/>
        <v>4.5198178794332118E-3</v>
      </c>
      <c r="C951">
        <f>(C$7*EXP(-$B$1*C$7)-B$7*EXP(-$B$1*B$7))*EXP(-C$7*$A951)</f>
        <v>4.4799330334397936E-3</v>
      </c>
      <c r="D951">
        <f>(D$7*EXP(-$B$1*D$7)-C$7*EXP(-$B$1*C$7))*EXP(-D$7*$A951)</f>
        <v>3.9532967600241474E-5</v>
      </c>
      <c r="E951">
        <f>(E$7*EXP(-$B$1*E$7)-D$7*EXP(-$B$1*D$7))*EXP(-E$7*$A951)</f>
        <v>3.4877475015562011E-7</v>
      </c>
      <c r="F951">
        <f>(F$7*EXP(-$B$1*F$7)-E$7*EXP(-$B$1*E$7))*EXP(-F$7*$A951)</f>
        <v>3.076275087747688E-9</v>
      </c>
      <c r="G951">
        <f>(G$7*EXP(-$B$1*G$7)-F$7*EXP(-$B$1*F$7))*EXP(-G$7*$A951)</f>
        <v>2.7126667641676994E-11</v>
      </c>
      <c r="H951">
        <f>(H$7*EXP(-$B$1*H$7)-G$7*EXP(-$B$1*G$7))*EXP(-H$7*$A951)</f>
        <v>2.3914171499163846E-13</v>
      </c>
      <c r="I951">
        <f>(I$7*EXP(-$B$1*I$7)-H$7*EXP(-$B$1*H$7))*EXP(-I$7*$A951)</f>
        <v>2.1076482994429472E-15</v>
      </c>
      <c r="J951">
        <f>(J$7*EXP(-$B$1*J$7)-I$7*EXP(-$B$1*I$7))*EXP(-J$7*$A951)</f>
        <v>1.8570387407238293E-17</v>
      </c>
      <c r="K951" s="3">
        <f t="shared" si="2003"/>
        <v>-1.5110821276850507E-18</v>
      </c>
      <c r="L951" s="3">
        <v>0</v>
      </c>
      <c r="M951" s="4">
        <f t="shared" si="2004"/>
        <v>-5.2448534104243896E-4</v>
      </c>
      <c r="N951" s="3">
        <f t="shared" ref="N951:W951" si="2102">-N$7*EXP(-($B$1+$A951)*N$7)*(N$7-M$7)*($B$4+IF(N$6=1,1,0)*$B$3)</f>
        <v>-5.2061112984943723E-4</v>
      </c>
      <c r="O951" s="3">
        <f t="shared" si="2102"/>
        <v>-3.8164958152182139E-6</v>
      </c>
      <c r="P951" s="3">
        <f t="shared" si="2102"/>
        <v>-5.6992152248602721E-8</v>
      </c>
      <c r="Q951" s="3">
        <f t="shared" si="2102"/>
        <v>-7.1489887141496586E-10</v>
      </c>
      <c r="R951" s="3">
        <f t="shared" si="2102"/>
        <v>-8.2355118933104896E-12</v>
      </c>
      <c r="S951" s="3">
        <f t="shared" si="2102"/>
        <v>-9.0186657679868053E-14</v>
      </c>
      <c r="T951" s="3">
        <f t="shared" si="2102"/>
        <v>-9.5498044180043589E-16</v>
      </c>
      <c r="U951" s="3">
        <f t="shared" si="2102"/>
        <v>-9.8728809865631266E-18</v>
      </c>
      <c r="V951" s="3">
        <f t="shared" si="2102"/>
        <v>-1.0025431684502768E-19</v>
      </c>
      <c r="W951" s="3">
        <f t="shared" si="2102"/>
        <v>-1.0039435164471266E-21</v>
      </c>
      <c r="X951" s="8">
        <f t="shared" si="2006"/>
        <v>1.3663526852291703E-4</v>
      </c>
      <c r="Y951" s="8">
        <f t="shared" ref="Y951:AF951" si="2103">(-EXP(-$B$1*Y$7)+EXP(-$B$1*X$7))*EXP(-Y$7*$A951)</f>
        <v>1.354110348169392E-4</v>
      </c>
      <c r="Z951" s="8">
        <f t="shared" si="2103"/>
        <v>1.2132647359373436E-6</v>
      </c>
      <c r="AA951" s="8">
        <f t="shared" si="2103"/>
        <v>1.0870689537666555E-8</v>
      </c>
      <c r="AB951" s="8">
        <f t="shared" si="2103"/>
        <v>9.7399922312122388E-11</v>
      </c>
      <c r="AC951" s="8">
        <f t="shared" si="2103"/>
        <v>8.7269025884109423E-13</v>
      </c>
      <c r="AD951" s="8">
        <f t="shared" si="2103"/>
        <v>7.8191878370866195E-15</v>
      </c>
      <c r="AE951" s="8">
        <f t="shared" si="2103"/>
        <v>7.005887577207051E-17</v>
      </c>
      <c r="AF951" s="8">
        <f t="shared" si="2103"/>
        <v>6.2771814371390656E-19</v>
      </c>
      <c r="AG951" s="3">
        <f t="shared" si="2008"/>
        <v>3.7777053192126229E-19</v>
      </c>
      <c r="AH951" s="9">
        <f t="shared" si="2009"/>
        <v>-2.3664142265883512E-2</v>
      </c>
      <c r="AI951" s="9">
        <f t="shared" si="2010"/>
        <v>9.4656569063534049E-2</v>
      </c>
      <c r="AJ951" s="8">
        <f t="shared" si="2011"/>
        <v>-3.2333564328635041E-6</v>
      </c>
      <c r="AK951" s="7">
        <f t="shared" si="2012"/>
        <v>4.278304532591658E-4</v>
      </c>
      <c r="AL951" s="7">
        <f t="shared" si="2013"/>
        <v>-5.2448534104243896E-4</v>
      </c>
      <c r="AM951" s="10">
        <f t="shared" si="2014"/>
        <v>-9.9888244216136696E-5</v>
      </c>
      <c r="AN951" s="8"/>
      <c r="AO951" s="10">
        <f>Fixing!B951</f>
        <v>-9.9890383992274996E-5</v>
      </c>
      <c r="AP951" s="11">
        <f t="shared" si="2015"/>
        <v>-2.1397761382999656E-9</v>
      </c>
      <c r="AR951" t="str">
        <f t="shared" si="2016"/>
        <v>9.39999999999984 -0.000524485341042439 -3.2333564328635E-06 0.000427830453259166 -9.98882442161367E-05</v>
      </c>
    </row>
    <row r="952" spans="1:44" x14ac:dyDescent="0.3">
      <c r="A952" s="4">
        <f t="shared" si="2017"/>
        <v>9.4099999999998438</v>
      </c>
      <c r="B952" s="4">
        <f t="shared" si="2002"/>
        <v>4.4970755064427572E-3</v>
      </c>
      <c r="C952">
        <f>(C$7*EXP(-$B$1*C$7)-B$7*EXP(-$B$1*B$7))*EXP(-C$7*$A952)</f>
        <v>4.4575892742201237E-3</v>
      </c>
      <c r="D952">
        <f>(D$7*EXP(-$B$1*D$7)-C$7*EXP(-$B$1*C$7))*EXP(-D$7*$A952)</f>
        <v>3.9139608000230328E-5</v>
      </c>
      <c r="E952">
        <f>(E$7*EXP(-$B$1*E$7)-D$7*EXP(-$B$1*D$7))*EXP(-E$7*$A952)</f>
        <v>3.4358217061037691E-7</v>
      </c>
      <c r="F952">
        <f>(F$7*EXP(-$B$1*F$7)-E$7*EXP(-$B$1*E$7))*EXP(-F$7*$A952)</f>
        <v>3.0153607597369076E-9</v>
      </c>
      <c r="G952">
        <f>(G$7*EXP(-$B$1*G$7)-F$7*EXP(-$B$1*F$7))*EXP(-G$7*$A952)</f>
        <v>2.6456907831225849E-11</v>
      </c>
      <c r="H952">
        <f>(H$7*EXP(-$B$1*H$7)-G$7*EXP(-$B$1*G$7))*EXP(-H$7*$A952)</f>
        <v>2.3207400919876644E-13</v>
      </c>
      <c r="I952">
        <f>(I$7*EXP(-$B$1*I$7)-H$7*EXP(-$B$1*H$7))*EXP(-I$7*$A952)</f>
        <v>2.0351566135081516E-15</v>
      </c>
      <c r="J952">
        <f>(J$7*EXP(-$B$1*J$7)-I$7*EXP(-$B$1*I$7))*EXP(-J$7*$A952)</f>
        <v>1.7842232101841861E-17</v>
      </c>
      <c r="K952" s="3">
        <f t="shared" si="2003"/>
        <v>-1.4445907089099078E-18</v>
      </c>
      <c r="L952" s="3">
        <v>0</v>
      </c>
      <c r="M952" s="4">
        <f t="shared" si="2004"/>
        <v>-5.2315620156968075E-4</v>
      </c>
      <c r="N952" s="3">
        <f t="shared" ref="N952:W952" si="2104">-N$7*EXP(-($B$1+$A952)*N$7)*(N$7-M$7)*($B$4+IF(N$6=1,1,0)*$B$3)</f>
        <v>-5.1931122757968313E-4</v>
      </c>
      <c r="O952" s="3">
        <f t="shared" si="2104"/>
        <v>-3.7879791677039148E-6</v>
      </c>
      <c r="P952" s="3">
        <f t="shared" si="2104"/>
        <v>-5.6284184363087537E-8</v>
      </c>
      <c r="Q952" s="3">
        <f t="shared" si="2104"/>
        <v>-7.0249697427035522E-10</v>
      </c>
      <c r="R952" s="3">
        <f t="shared" si="2104"/>
        <v>-8.052281942604761E-12</v>
      </c>
      <c r="S952" s="3">
        <f t="shared" si="2104"/>
        <v>-8.7740315960858975E-14</v>
      </c>
      <c r="T952" s="3">
        <f t="shared" si="2104"/>
        <v>-9.244425068126389E-16</v>
      </c>
      <c r="U952" s="3">
        <f t="shared" si="2104"/>
        <v>-9.5095038530796974E-18</v>
      </c>
      <c r="V952" s="3">
        <f t="shared" si="2104"/>
        <v>-9.6082781391590209E-20</v>
      </c>
      <c r="W952" s="3">
        <f t="shared" si="2104"/>
        <v>-9.5737105171757744E-22</v>
      </c>
      <c r="X952" s="8">
        <f t="shared" si="2006"/>
        <v>1.3594766718948788E-4</v>
      </c>
      <c r="Y952" s="8">
        <f t="shared" ref="Y952:AF952" si="2105">(-EXP(-$B$1*Y$7)+EXP(-$B$1*X$7))*EXP(-Y$7*$A952)</f>
        <v>1.3473566946324933E-4</v>
      </c>
      <c r="Z952" s="8">
        <f t="shared" si="2105"/>
        <v>1.2011925501084955E-6</v>
      </c>
      <c r="AA952" s="8">
        <f t="shared" si="2105"/>
        <v>1.0708846055273432E-8</v>
      </c>
      <c r="AB952" s="8">
        <f t="shared" si="2105"/>
        <v>9.5471274630523443E-11</v>
      </c>
      <c r="AC952" s="8">
        <f t="shared" si="2105"/>
        <v>8.5114345957829178E-13</v>
      </c>
      <c r="AD952" s="8">
        <f t="shared" si="2105"/>
        <v>7.5880959124775482E-15</v>
      </c>
      <c r="AE952" s="8">
        <f t="shared" si="2105"/>
        <v>6.764922990242703E-17</v>
      </c>
      <c r="AF952" s="8">
        <f t="shared" si="2105"/>
        <v>6.0310496324462229E-19</v>
      </c>
      <c r="AG952" s="3">
        <f t="shared" si="2008"/>
        <v>3.6114767722747681E-19</v>
      </c>
      <c r="AH952" s="9">
        <f t="shared" si="2009"/>
        <v>-2.360505579907651E-2</v>
      </c>
      <c r="AI952" s="9">
        <f t="shared" si="2010"/>
        <v>9.4420223196306038E-2</v>
      </c>
      <c r="AJ952" s="8">
        <f t="shared" si="2011"/>
        <v>-3.209052269762144E-6</v>
      </c>
      <c r="AK952" s="7">
        <f t="shared" si="2012"/>
        <v>4.2461487304896615E-4</v>
      </c>
      <c r="AL952" s="7">
        <f t="shared" si="2013"/>
        <v>-5.2315620156968075E-4</v>
      </c>
      <c r="AM952" s="10">
        <f t="shared" si="2014"/>
        <v>-1.0175038079047674E-4</v>
      </c>
      <c r="AN952" s="8"/>
      <c r="AO952" s="10">
        <f>Fixing!B952</f>
        <v>-1.0175250438849612E-4</v>
      </c>
      <c r="AP952" s="11">
        <f t="shared" si="2015"/>
        <v>-2.1235980193832875E-9</v>
      </c>
      <c r="AR952" t="str">
        <f t="shared" si="2016"/>
        <v>9.40999999999984 -0.000523156201569681 -3.20905226976214E-06 0.000424614873048966 -0.000101750380790477</v>
      </c>
    </row>
    <row r="953" spans="1:44" x14ac:dyDescent="0.3">
      <c r="A953" s="4">
        <f t="shared" si="2017"/>
        <v>9.4199999999998436</v>
      </c>
      <c r="B953" s="4">
        <f t="shared" si="2002"/>
        <v>4.4744485659401105E-3</v>
      </c>
      <c r="C953">
        <f>(C$7*EXP(-$B$1*C$7)-B$7*EXP(-$B$1*B$7))*EXP(-C$7*$A953)</f>
        <v>4.4353569549644752E-3</v>
      </c>
      <c r="D953">
        <f>(D$7*EXP(-$B$1*D$7)-C$7*EXP(-$B$1*C$7))*EXP(-D$7*$A953)</f>
        <v>3.8750162393635648E-5</v>
      </c>
      <c r="E953">
        <f>(E$7*EXP(-$B$1*E$7)-D$7*EXP(-$B$1*D$7))*EXP(-E$7*$A953)</f>
        <v>3.3846689850301921E-7</v>
      </c>
      <c r="F953">
        <f>(F$7*EXP(-$B$1*F$7)-E$7*EXP(-$B$1*E$7))*EXP(-F$7*$A953)</f>
        <v>2.9556526162353678E-9</v>
      </c>
      <c r="G953">
        <f>(G$7*EXP(-$B$1*G$7)-F$7*EXP(-$B$1*F$7))*EXP(-G$7*$A953)</f>
        <v>2.5803684449414534E-11</v>
      </c>
      <c r="H953">
        <f>(H$7*EXP(-$B$1*H$7)-G$7*EXP(-$B$1*G$7))*EXP(-H$7*$A953)</f>
        <v>2.2521518567963883E-13</v>
      </c>
      <c r="I953">
        <f>(I$7*EXP(-$B$1*I$7)-H$7*EXP(-$B$1*H$7))*EXP(-I$7*$A953)</f>
        <v>1.9651582489358847E-15</v>
      </c>
      <c r="J953">
        <f>(J$7*EXP(-$B$1*J$7)-I$7*EXP(-$B$1*I$7))*EXP(-J$7*$A953)</f>
        <v>1.7142628174354233E-17</v>
      </c>
      <c r="K953" s="3">
        <f t="shared" si="2003"/>
        <v>-1.3810250799973621E-18</v>
      </c>
      <c r="L953" s="3">
        <v>0</v>
      </c>
      <c r="M953" s="4">
        <f t="shared" si="2004"/>
        <v>-5.2183052988241988E-4</v>
      </c>
      <c r="N953" s="3">
        <f t="shared" ref="N953:W953" si="2106">-N$7*EXP(-($B$1+$A953)*N$7)*(N$7-M$7)*($B$4+IF(N$6=1,1,0)*$B$3)</f>
        <v>-5.1801457100679211E-4</v>
      </c>
      <c r="O953" s="3">
        <f t="shared" si="2106"/>
        <v>-3.7596755950165873E-6</v>
      </c>
      <c r="P953" s="3">
        <f t="shared" si="2106"/>
        <v>-5.5585010995890042E-8</v>
      </c>
      <c r="Q953" s="3">
        <f t="shared" si="2106"/>
        <v>-6.9031022231471503E-10</v>
      </c>
      <c r="R953" s="3">
        <f t="shared" si="2106"/>
        <v>-7.873128631611359E-12</v>
      </c>
      <c r="S953" s="3">
        <f t="shared" si="2106"/>
        <v>-8.5360332037560437E-14</v>
      </c>
      <c r="T953" s="3">
        <f t="shared" si="2106"/>
        <v>-8.948811001729655E-16</v>
      </c>
      <c r="U953" s="3">
        <f t="shared" si="2106"/>
        <v>-9.1595010265809956E-18</v>
      </c>
      <c r="V953" s="3">
        <f t="shared" si="2106"/>
        <v>-9.2084821586433802E-20</v>
      </c>
      <c r="W953" s="3">
        <f t="shared" si="2106"/>
        <v>-9.1295906159187946E-22</v>
      </c>
      <c r="X953" s="8">
        <f t="shared" si="2006"/>
        <v>1.3526355682333304E-4</v>
      </c>
      <c r="Y953" s="8">
        <f t="shared" ref="Y953:AF953" si="2107">(-EXP(-$B$1*Y$7)+EXP(-$B$1*X$7))*EXP(-Y$7*$A953)</f>
        <v>1.3406367250831349E-4</v>
      </c>
      <c r="Z953" s="8">
        <f t="shared" si="2107"/>
        <v>1.1892404845356553E-6</v>
      </c>
      <c r="AA953" s="8">
        <f t="shared" si="2107"/>
        <v>1.0549412108421029E-8</v>
      </c>
      <c r="AB953" s="8">
        <f t="shared" si="2107"/>
        <v>9.3580816731743997E-11</v>
      </c>
      <c r="AC953" s="8">
        <f t="shared" si="2107"/>
        <v>8.3012865268479274E-13</v>
      </c>
      <c r="AD953" s="8">
        <f t="shared" si="2107"/>
        <v>7.3638337864015468E-15</v>
      </c>
      <c r="AE953" s="8">
        <f t="shared" si="2107"/>
        <v>6.5322462799437087E-17</v>
      </c>
      <c r="AF953" s="8">
        <f t="shared" si="2107"/>
        <v>5.7945687938578356E-19</v>
      </c>
      <c r="AG953" s="3">
        <f t="shared" si="2008"/>
        <v>3.4525626999934046E-19</v>
      </c>
      <c r="AH953" s="9">
        <f t="shared" si="2009"/>
        <v>-2.3546116863945095E-2</v>
      </c>
      <c r="AI953" s="9">
        <f t="shared" si="2010"/>
        <v>9.418446745578038E-2</v>
      </c>
      <c r="AJ953" s="8">
        <f t="shared" si="2011"/>
        <v>-3.1849315163950779E-6</v>
      </c>
      <c r="AK953" s="7">
        <f t="shared" si="2012"/>
        <v>4.2142355534134955E-4</v>
      </c>
      <c r="AL953" s="7">
        <f t="shared" si="2013"/>
        <v>-5.2183052988241988E-4</v>
      </c>
      <c r="AM953" s="10">
        <f t="shared" si="2014"/>
        <v>-1.0359190605746543E-4</v>
      </c>
      <c r="AN953" s="8"/>
      <c r="AO953" s="10">
        <f>Fixing!B953</f>
        <v>-1.0359401360119622E-4</v>
      </c>
      <c r="AP953" s="11">
        <f t="shared" si="2015"/>
        <v>-2.1075437307881487E-9</v>
      </c>
      <c r="AR953" t="str">
        <f t="shared" si="2016"/>
        <v>9.41999999999984 -0.00052183052988242 -3.18493151639508E-06 0.00042142355534135 -0.000103591906057465</v>
      </c>
    </row>
    <row r="954" spans="1:44" x14ac:dyDescent="0.3">
      <c r="A954" s="4">
        <f t="shared" si="2017"/>
        <v>9.4299999999998434</v>
      </c>
      <c r="B954" s="4">
        <f t="shared" si="2002"/>
        <v>4.451936461995991E-3</v>
      </c>
      <c r="C954">
        <f>(C$7*EXP(-$B$1*C$7)-B$7*EXP(-$B$1*B$7))*EXP(-C$7*$A954)</f>
        <v>4.4132355198637091E-3</v>
      </c>
      <c r="D954">
        <f>(D$7*EXP(-$B$1*D$7)-C$7*EXP(-$B$1*C$7))*EXP(-D$7*$A954)</f>
        <v>3.8364591835572243E-5</v>
      </c>
      <c r="E954">
        <f>(E$7*EXP(-$B$1*E$7)-D$7*EXP(-$B$1*D$7))*EXP(-E$7*$A954)</f>
        <v>3.3342778287574201E-7</v>
      </c>
      <c r="F954">
        <f>(F$7*EXP(-$B$1*F$7)-E$7*EXP(-$B$1*E$7))*EXP(-F$7*$A954)</f>
        <v>2.8971267731895491E-9</v>
      </c>
      <c r="G954">
        <f>(G$7*EXP(-$B$1*G$7)-F$7*EXP(-$B$1*F$7))*EXP(-G$7*$A954)</f>
        <v>2.5166589210365382E-11</v>
      </c>
      <c r="H954">
        <f>(H$7*EXP(-$B$1*H$7)-G$7*EXP(-$B$1*G$7))*EXP(-H$7*$A954)</f>
        <v>2.1855907103010319E-13</v>
      </c>
      <c r="I954">
        <f>(I$7*EXP(-$B$1*I$7)-H$7*EXP(-$B$1*H$7))*EXP(-I$7*$A954)</f>
        <v>1.8975674489757184E-15</v>
      </c>
      <c r="J954">
        <f>(J$7*EXP(-$B$1*J$7)-I$7*EXP(-$B$1*I$7))*EXP(-J$7*$A954)</f>
        <v>1.6470456109234631E-17</v>
      </c>
      <c r="K954" s="3">
        <f t="shared" si="2003"/>
        <v>-1.3202564988258407E-18</v>
      </c>
      <c r="L954" s="3">
        <v>0</v>
      </c>
      <c r="M954" s="4">
        <f t="shared" si="2004"/>
        <v>-5.2050831617139303E-4</v>
      </c>
      <c r="N954" s="3">
        <f t="shared" ref="N954:W954" si="2108">-N$7*EXP(-($B$1+$A954)*N$7)*(N$7-M$7)*($B$4+IF(N$6=1,1,0)*$B$3)</f>
        <v>-5.1672115202665585E-4</v>
      </c>
      <c r="O954" s="3">
        <f t="shared" si="2108"/>
        <v>-3.7315835050728027E-6</v>
      </c>
      <c r="P954" s="3">
        <f t="shared" si="2108"/>
        <v>-5.4894522899749342E-8</v>
      </c>
      <c r="Q954" s="3">
        <f t="shared" si="2108"/>
        <v>-6.783348832600072E-10</v>
      </c>
      <c r="R954" s="3">
        <f t="shared" si="2108"/>
        <v>-7.6979612601403061E-12</v>
      </c>
      <c r="S954" s="3">
        <f t="shared" si="2108"/>
        <v>-8.3044905933699061E-14</v>
      </c>
      <c r="T954" s="3">
        <f t="shared" si="2108"/>
        <v>-8.662649948971694E-16</v>
      </c>
      <c r="U954" s="3">
        <f t="shared" si="2108"/>
        <v>-8.82238025791094E-18</v>
      </c>
      <c r="V954" s="3">
        <f t="shared" si="2108"/>
        <v>-8.8253215027635919E-20</v>
      </c>
      <c r="W954" s="3">
        <f t="shared" si="2108"/>
        <v>-8.706073226753513E-22</v>
      </c>
      <c r="X954" s="8">
        <f t="shared" si="2006"/>
        <v>1.3458291939263424E-4</v>
      </c>
      <c r="Y954" s="8">
        <f t="shared" ref="Y954:AF954" si="2109">(-EXP(-$B$1*Y$7)+EXP(-$B$1*X$7))*EXP(-Y$7*$A954)</f>
        <v>1.3339502715217286E-4</v>
      </c>
      <c r="Z954" s="8">
        <f t="shared" si="2109"/>
        <v>1.1774073440023057E-6</v>
      </c>
      <c r="AA954" s="8">
        <f t="shared" si="2109"/>
        <v>1.0392351823798669E-8</v>
      </c>
      <c r="AB954" s="8">
        <f t="shared" si="2109"/>
        <v>9.1727792407418125E-11</v>
      </c>
      <c r="AC954" s="8">
        <f t="shared" si="2109"/>
        <v>8.0963270322220473E-13</v>
      </c>
      <c r="AD954" s="8">
        <f t="shared" si="2109"/>
        <v>7.1461996078069723E-15</v>
      </c>
      <c r="AE954" s="8">
        <f t="shared" si="2109"/>
        <v>6.3075723882419621E-17</v>
      </c>
      <c r="AF954" s="8">
        <f t="shared" si="2109"/>
        <v>5.5673605015802289E-19</v>
      </c>
      <c r="AG954" s="3">
        <f t="shared" si="2008"/>
        <v>3.3006412470646008E-19</v>
      </c>
      <c r="AH954" s="9">
        <f t="shared" si="2009"/>
        <v>-2.3487325092120724E-2</v>
      </c>
      <c r="AI954" s="9">
        <f t="shared" si="2010"/>
        <v>9.3949300368482896E-2</v>
      </c>
      <c r="AJ954" s="8">
        <f t="shared" si="2011"/>
        <v>-3.1609927796214791E-6</v>
      </c>
      <c r="AK954" s="7">
        <f t="shared" si="2012"/>
        <v>4.1825631588946242E-4</v>
      </c>
      <c r="AL954" s="7">
        <f t="shared" si="2013"/>
        <v>-5.2050831617139303E-4</v>
      </c>
      <c r="AM954" s="10">
        <f t="shared" si="2014"/>
        <v>-1.0541299306155208E-4</v>
      </c>
      <c r="AN954" s="8"/>
      <c r="AO954" s="10">
        <f>Fixing!B954</f>
        <v>-1.0541508467313112E-4</v>
      </c>
      <c r="AP954" s="11">
        <f t="shared" si="2015"/>
        <v>-2.0916115790314133E-9</v>
      </c>
      <c r="AR954" t="str">
        <f t="shared" si="2016"/>
        <v>9.42999999999984 -0.000520508316171393 -3.16099277962148E-06 0.000418256315889462 -0.000105412993061552</v>
      </c>
    </row>
    <row r="955" spans="1:44" x14ac:dyDescent="0.3">
      <c r="A955" s="4">
        <f t="shared" si="2017"/>
        <v>9.4399999999998432</v>
      </c>
      <c r="B955" s="4">
        <f t="shared" si="2002"/>
        <v>4.4295386018583533E-3</v>
      </c>
      <c r="C955">
        <f>(C$7*EXP(-$B$1*C$7)-B$7*EXP(-$B$1*B$7))*EXP(-C$7*$A955)</f>
        <v>4.3912244158807951E-3</v>
      </c>
      <c r="D955">
        <f>(D$7*EXP(-$B$1*D$7)-C$7*EXP(-$B$1*C$7))*EXP(-D$7*$A955)</f>
        <v>3.7982857768663E-5</v>
      </c>
      <c r="E955">
        <f>(E$7*EXP(-$B$1*E$7)-D$7*EXP(-$B$1*D$7))*EXP(-E$7*$A955)</f>
        <v>3.2846368990627089E-7</v>
      </c>
      <c r="F955">
        <f>(F$7*EXP(-$B$1*F$7)-E$7*EXP(-$B$1*E$7))*EXP(-F$7*$A955)</f>
        <v>2.8397598194818782E-9</v>
      </c>
      <c r="G955">
        <f>(G$7*EXP(-$B$1*G$7)-F$7*EXP(-$B$1*F$7))*EXP(-G$7*$A955)</f>
        <v>2.454522390881468E-11</v>
      </c>
      <c r="H955">
        <f>(H$7*EXP(-$B$1*H$7)-G$7*EXP(-$B$1*G$7))*EXP(-H$7*$A955)</f>
        <v>2.1209967429767455E-13</v>
      </c>
      <c r="I955">
        <f>(I$7*EXP(-$B$1*I$7)-H$7*EXP(-$B$1*H$7))*EXP(-I$7*$A955)</f>
        <v>1.8323014064450133E-15</v>
      </c>
      <c r="J955">
        <f>(J$7*EXP(-$B$1*J$7)-I$7*EXP(-$B$1*I$7))*EXP(-J$7*$A955)</f>
        <v>1.5824640287774511E-17</v>
      </c>
      <c r="K955" s="3">
        <f t="shared" si="2003"/>
        <v>-1.2621618882512867E-18</v>
      </c>
      <c r="L955" s="3">
        <v>0</v>
      </c>
      <c r="M955" s="4">
        <f t="shared" si="2004"/>
        <v>-5.1918955066089154E-4</v>
      </c>
      <c r="N955" s="3">
        <f t="shared" ref="N955:W955" si="2110">-N$7*EXP(-($B$1+$A955)*N$7)*(N$7-M$7)*($B$4+IF(N$6=1,1,0)*$B$3)</f>
        <v>-5.1543096255540191E-4</v>
      </c>
      <c r="O955" s="3">
        <f t="shared" si="2110"/>
        <v>-3.7037013176850906E-6</v>
      </c>
      <c r="P955" s="3">
        <f t="shared" si="2110"/>
        <v>-5.4212612184495501E-8</v>
      </c>
      <c r="Q955" s="3">
        <f t="shared" si="2110"/>
        <v>-6.6656728956505357E-10</v>
      </c>
      <c r="R955" s="3">
        <f t="shared" si="2110"/>
        <v>-7.5266911459685543E-12</v>
      </c>
      <c r="S955" s="3">
        <f t="shared" si="2110"/>
        <v>-8.0792286497928922E-14</v>
      </c>
      <c r="T955" s="3">
        <f t="shared" si="2110"/>
        <v>-8.3856396256346281E-16</v>
      </c>
      <c r="U955" s="3">
        <f t="shared" si="2110"/>
        <v>-8.4976674154302486E-18</v>
      </c>
      <c r="V955" s="3">
        <f t="shared" si="2110"/>
        <v>-8.4581039834055863E-20</v>
      </c>
      <c r="W955" s="3">
        <f t="shared" si="2110"/>
        <v>-8.3022026088917712E-22</v>
      </c>
      <c r="X955" s="8">
        <f t="shared" si="2006"/>
        <v>1.3390573696180538E-4</v>
      </c>
      <c r="Y955" s="8">
        <f t="shared" ref="Y955:AF955" si="2111">(-EXP(-$B$1*Y$7)+EXP(-$B$1*X$7))*EXP(-Y$7*$A955)</f>
        <v>1.3272971667865872E-4</v>
      </c>
      <c r="Z955" s="8">
        <f t="shared" si="2111"/>
        <v>1.1656919451845327E-6</v>
      </c>
      <c r="AA955" s="8">
        <f t="shared" si="2111"/>
        <v>1.0237629862179727E-8</v>
      </c>
      <c r="AB955" s="8">
        <f t="shared" si="2111"/>
        <v>8.9911460423108744E-11</v>
      </c>
      <c r="AC955" s="8">
        <f t="shared" si="2111"/>
        <v>7.8964280055491072E-13</v>
      </c>
      <c r="AD955" s="8">
        <f t="shared" si="2111"/>
        <v>6.9349974912423697E-15</v>
      </c>
      <c r="AE955" s="8">
        <f t="shared" si="2111"/>
        <v>6.0906260615231334E-17</v>
      </c>
      <c r="AF955" s="8">
        <f t="shared" si="2111"/>
        <v>5.3490611738720697E-19</v>
      </c>
      <c r="AG955" s="3">
        <f t="shared" si="2008"/>
        <v>3.1554047206282157E-19</v>
      </c>
      <c r="AH955" s="9">
        <f t="shared" si="2009"/>
        <v>-2.3428680116154635E-2</v>
      </c>
      <c r="AI955" s="9">
        <f t="shared" si="2010"/>
        <v>9.3714720464618539E-2</v>
      </c>
      <c r="AJ955" s="8">
        <f t="shared" si="2011"/>
        <v>-3.1372346769960826E-6</v>
      </c>
      <c r="AK955" s="7">
        <f t="shared" si="2012"/>
        <v>4.1511297186039281E-4</v>
      </c>
      <c r="AL955" s="7">
        <f t="shared" si="2013"/>
        <v>-5.1918955066089154E-4</v>
      </c>
      <c r="AM955" s="10">
        <f t="shared" si="2014"/>
        <v>-1.0721381347749483E-4</v>
      </c>
      <c r="AN955" s="8"/>
      <c r="AO955" s="10">
        <f>Fixing!B955</f>
        <v>-1.0721588927719538E-4</v>
      </c>
      <c r="AP955" s="11">
        <f t="shared" si="2015"/>
        <v>-2.0757997005457296E-9</v>
      </c>
      <c r="AR955" t="str">
        <f t="shared" si="2016"/>
        <v>9.43999999999984 -0.000519189550660892 -3.13723467699608E-06 0.000415112971860393 -0.000107213813477495</v>
      </c>
    </row>
    <row r="956" spans="1:44" x14ac:dyDescent="0.3">
      <c r="A956" s="4">
        <f t="shared" si="2017"/>
        <v>9.449999999999843</v>
      </c>
      <c r="B956" s="4">
        <f t="shared" si="2002"/>
        <v>4.4072543959344478E-3</v>
      </c>
      <c r="C956">
        <f>(C$7*EXP(-$B$1*C$7)-B$7*EXP(-$B$1*B$7))*EXP(-C$7*$A956)</f>
        <v>4.3693230927369887E-3</v>
      </c>
      <c r="D956">
        <f>(D$7*EXP(-$B$1*D$7)-C$7*EXP(-$B$1*C$7))*EXP(-D$7*$A956)</f>
        <v>3.7604922019183104E-5</v>
      </c>
      <c r="E956">
        <f>(E$7*EXP(-$B$1*E$7)-D$7*EXP(-$B$1*D$7))*EXP(-E$7*$A956)</f>
        <v>3.235735026527458E-7</v>
      </c>
      <c r="F956">
        <f>(F$7*EXP(-$B$1*F$7)-E$7*EXP(-$B$1*E$7))*EXP(-F$7*$A956)</f>
        <v>2.7835288075659694E-9</v>
      </c>
      <c r="G956">
        <f>(G$7*EXP(-$B$1*G$7)-F$7*EXP(-$B$1*F$7))*EXP(-G$7*$A956)</f>
        <v>2.3939200171221721E-11</v>
      </c>
      <c r="H956">
        <f>(H$7*EXP(-$B$1*H$7)-G$7*EXP(-$B$1*G$7))*EXP(-H$7*$A956)</f>
        <v>2.0583118158927208E-13</v>
      </c>
      <c r="I956">
        <f>(I$7*EXP(-$B$1*I$7)-H$7*EXP(-$B$1*H$7))*EXP(-I$7*$A956)</f>
        <v>1.7692801622796676E-15</v>
      </c>
      <c r="J956">
        <f>(J$7*EXP(-$B$1*J$7)-I$7*EXP(-$B$1*I$7))*EXP(-J$7*$A956)</f>
        <v>1.5204147266878144E-17</v>
      </c>
      <c r="K956" s="3">
        <f t="shared" si="2003"/>
        <v>-1.2066235868339384E-18</v>
      </c>
      <c r="L956" s="3">
        <v>0</v>
      </c>
      <c r="M956" s="4">
        <f t="shared" si="2004"/>
        <v>-5.178742236086047E-4</v>
      </c>
      <c r="N956" s="3">
        <f t="shared" ref="N956:W956" si="2112">-N$7*EXP(-($B$1+$A956)*N$7)*(N$7-M$7)*($B$4+IF(N$6=1,1,0)*$B$3)</f>
        <v>-5.141439945293418E-4</v>
      </c>
      <c r="O956" s="3">
        <f t="shared" si="2112"/>
        <v>-3.6760274644730617E-6</v>
      </c>
      <c r="P956" s="3">
        <f t="shared" si="2112"/>
        <v>-5.3539172300191907E-8</v>
      </c>
      <c r="Q956" s="3">
        <f t="shared" si="2112"/>
        <v>-6.550038373123092E-10</v>
      </c>
      <c r="R956" s="3">
        <f t="shared" si="2112"/>
        <v>-7.3592315799428768E-12</v>
      </c>
      <c r="S956" s="3">
        <f t="shared" si="2112"/>
        <v>-7.8600770079440326E-14</v>
      </c>
      <c r="T956" s="3">
        <f t="shared" si="2112"/>
        <v>-8.1174874138093174E-16</v>
      </c>
      <c r="U956" s="3">
        <f t="shared" si="2112"/>
        <v>-8.1849058181905265E-18</v>
      </c>
      <c r="V956" s="3">
        <f t="shared" si="2112"/>
        <v>-8.1061662140806818E-20</v>
      </c>
      <c r="W956" s="3">
        <f t="shared" si="2112"/>
        <v>-7.9170673579082115E-22</v>
      </c>
      <c r="X956" s="8">
        <f t="shared" si="2006"/>
        <v>1.3323199169094804E-4</v>
      </c>
      <c r="Y956" s="8">
        <f t="shared" ref="Y956:AF956" si="2113">(-EXP(-$B$1*Y$7)+EXP(-$B$1*X$7))*EXP(-Y$7*$A956)</f>
        <v>1.3206772445497453E-4</v>
      </c>
      <c r="Z956" s="8">
        <f t="shared" si="2113"/>
        <v>1.1540931165326911E-6</v>
      </c>
      <c r="AA956" s="8">
        <f t="shared" si="2113"/>
        <v>1.0085211410470118E-8</v>
      </c>
      <c r="AB956" s="8">
        <f t="shared" si="2113"/>
        <v>8.8131094221804069E-11</v>
      </c>
      <c r="AC956" s="8">
        <f t="shared" si="2113"/>
        <v>7.7014645034301457E-13</v>
      </c>
      <c r="AD956" s="8">
        <f t="shared" si="2113"/>
        <v>6.7300373405462835E-15</v>
      </c>
      <c r="AE956" s="8">
        <f t="shared" si="2113"/>
        <v>5.8811415134062478E-17</v>
      </c>
      <c r="AF956" s="8">
        <f t="shared" si="2113"/>
        <v>5.1393214852360179E-19</v>
      </c>
      <c r="AG956" s="3">
        <f t="shared" si="2008"/>
        <v>3.016558967084845E-19</v>
      </c>
      <c r="AH956" s="9">
        <f t="shared" si="2009"/>
        <v>-2.3370181569515539E-2</v>
      </c>
      <c r="AI956" s="9">
        <f t="shared" si="2010"/>
        <v>9.3480726278062157E-2</v>
      </c>
      <c r="AJ956" s="8">
        <f t="shared" si="2011"/>
        <v>-3.1136558366856412E-6</v>
      </c>
      <c r="AK956" s="7">
        <f t="shared" si="2012"/>
        <v>4.119933418241343E-4</v>
      </c>
      <c r="AL956" s="7">
        <f t="shared" si="2013"/>
        <v>-5.178742236086047E-4</v>
      </c>
      <c r="AM956" s="10">
        <f t="shared" si="2014"/>
        <v>-1.0899453762115604E-4</v>
      </c>
      <c r="AN956" s="8"/>
      <c r="AO956" s="10">
        <f>Fixing!B956</f>
        <v>-1.0899659773041175E-4</v>
      </c>
      <c r="AP956" s="11">
        <f t="shared" si="2015"/>
        <v>-2.0601092557120254E-9</v>
      </c>
      <c r="AR956" t="str">
        <f t="shared" si="2016"/>
        <v>9.44999999999984 -0.000517874223608605 -3.11365583668564E-06 0.000411993341824134 -0.000108994537621156</v>
      </c>
    </row>
    <row r="957" spans="1:44" x14ac:dyDescent="0.3">
      <c r="A957" s="4">
        <f t="shared" si="2017"/>
        <v>9.4599999999998428</v>
      </c>
      <c r="B957" s="4">
        <f t="shared" si="2002"/>
        <v>4.3850832577729693E-3</v>
      </c>
      <c r="C957">
        <f>(C$7*EXP(-$B$1*C$7)-B$7*EXP(-$B$1*B$7))*EXP(-C$7*$A957)</f>
        <v>4.3475310028980698E-3</v>
      </c>
      <c r="D957">
        <f>(D$7*EXP(-$B$1*D$7)-C$7*EXP(-$B$1*C$7))*EXP(-D$7*$A957)</f>
        <v>3.7230746793242677E-5</v>
      </c>
      <c r="E957">
        <f>(E$7*EXP(-$B$1*E$7)-D$7*EXP(-$B$1*D$7))*EXP(-E$7*$A957)</f>
        <v>3.1875612080240356E-7</v>
      </c>
      <c r="F957">
        <f>(F$7*EXP(-$B$1*F$7)-E$7*EXP(-$B$1*E$7))*EXP(-F$7*$A957)</f>
        <v>2.7284112442872989E-9</v>
      </c>
      <c r="G957">
        <f>(G$7*EXP(-$B$1*G$7)-F$7*EXP(-$B$1*F$7))*EXP(-G$7*$A957)</f>
        <v>2.3348139213022938E-11</v>
      </c>
      <c r="H957">
        <f>(H$7*EXP(-$B$1*H$7)-G$7*EXP(-$B$1*G$7))*EXP(-H$7*$A957)</f>
        <v>1.9974795083832151E-13</v>
      </c>
      <c r="I957">
        <f>(I$7*EXP(-$B$1*I$7)-H$7*EXP(-$B$1*H$7))*EXP(-I$7*$A957)</f>
        <v>1.7084265075743066E-15</v>
      </c>
      <c r="J957">
        <f>(J$7*EXP(-$B$1*J$7)-I$7*EXP(-$B$1*I$7))*EXP(-J$7*$A957)</f>
        <v>1.4607984125333191E-17</v>
      </c>
      <c r="K957" s="3">
        <f t="shared" si="2003"/>
        <v>-1.1535291105336741E-18</v>
      </c>
      <c r="L957" s="3">
        <v>0</v>
      </c>
      <c r="M957" s="4">
        <f t="shared" si="2004"/>
        <v>-5.1656232530546229E-4</v>
      </c>
      <c r="N957" s="3">
        <f t="shared" ref="N957:W957" si="2114">-N$7*EXP(-($B$1+$A957)*N$7)*(N$7-M$7)*($B$4+IF(N$6=1,1,0)*$B$3)</f>
        <v>-5.128602399049212E-4</v>
      </c>
      <c r="O957" s="3">
        <f t="shared" si="2114"/>
        <v>-3.6485603887751795E-6</v>
      </c>
      <c r="P957" s="3">
        <f t="shared" si="2114"/>
        <v>-5.2874098020486497E-8</v>
      </c>
      <c r="Q957" s="3">
        <f t="shared" si="2114"/>
        <v>-6.4364098510414122E-10</v>
      </c>
      <c r="R957" s="3">
        <f t="shared" si="2114"/>
        <v>-7.1954977820814388E-12</v>
      </c>
      <c r="S957" s="3">
        <f t="shared" si="2114"/>
        <v>-7.6468699239492531E-14</v>
      </c>
      <c r="T957" s="3">
        <f t="shared" si="2114"/>
        <v>-7.857910052790497E-16</v>
      </c>
      <c r="U957" s="3">
        <f t="shared" si="2114"/>
        <v>-7.8836555936517794E-18</v>
      </c>
      <c r="V957" s="3">
        <f t="shared" si="2114"/>
        <v>-7.7688724115029798E-20</v>
      </c>
      <c r="W957" s="3">
        <f t="shared" si="2114"/>
        <v>-7.5497983489977257E-22</v>
      </c>
      <c r="X957" s="8">
        <f t="shared" si="2006"/>
        <v>1.3256166583531018E-4</v>
      </c>
      <c r="Y957" s="8">
        <f t="shared" ref="Y957:AF957" si="2115">(-EXP(-$B$1*Y$7)+EXP(-$B$1*X$7))*EXP(-Y$7*$A957)</f>
        <v>1.3140903393128026E-4</v>
      </c>
      <c r="Z957" s="8">
        <f t="shared" si="2115"/>
        <v>1.1426096981542505E-6</v>
      </c>
      <c r="AA957" s="8">
        <f t="shared" si="2115"/>
        <v>9.9350621738751705E-9</v>
      </c>
      <c r="AB957" s="8">
        <f t="shared" si="2115"/>
        <v>8.6385981633285029E-11</v>
      </c>
      <c r="AC957" s="8">
        <f t="shared" si="2115"/>
        <v>7.5113146673297934E-13</v>
      </c>
      <c r="AD957" s="8">
        <f t="shared" si="2115"/>
        <v>6.5311346777478369E-15</v>
      </c>
      <c r="AE957" s="8">
        <f t="shared" si="2115"/>
        <v>5.678862099122273E-17</v>
      </c>
      <c r="AF957" s="8">
        <f t="shared" si="2115"/>
        <v>4.9378058074234023E-19</v>
      </c>
      <c r="AG957" s="3">
        <f t="shared" si="2008"/>
        <v>2.8838227763341843E-19</v>
      </c>
      <c r="AH957" s="9">
        <f t="shared" si="2009"/>
        <v>-2.3311829086587327E-2</v>
      </c>
      <c r="AI957" s="9">
        <f t="shared" si="2010"/>
        <v>9.3247316346349307E-2</v>
      </c>
      <c r="AJ957" s="8">
        <f t="shared" si="2011"/>
        <v>-3.0902548973860535E-6</v>
      </c>
      <c r="AK957" s="7">
        <f t="shared" si="2012"/>
        <v>4.0889724574263606E-4</v>
      </c>
      <c r="AL957" s="7">
        <f t="shared" si="2013"/>
        <v>-5.1656232530546229E-4</v>
      </c>
      <c r="AM957" s="10">
        <f t="shared" si="2014"/>
        <v>-1.1075533446021227E-4</v>
      </c>
      <c r="AN957" s="8"/>
      <c r="AO957" s="10">
        <f>Fixing!B957</f>
        <v>-1.1075737899874723E-4</v>
      </c>
      <c r="AP957" s="11">
        <f t="shared" si="2015"/>
        <v>-2.044538534960315E-9</v>
      </c>
      <c r="AR957" t="str">
        <f t="shared" si="2016"/>
        <v>9.45999999999984 -0.000516562325305462 -3.09025489738605E-06 0.000408897245742636 -0.000110755334460212</v>
      </c>
    </row>
    <row r="958" spans="1:44" x14ac:dyDescent="0.3">
      <c r="A958" s="4">
        <f t="shared" si="2017"/>
        <v>9.4699999999998425</v>
      </c>
      <c r="B958" s="4">
        <f t="shared" si="2002"/>
        <v>4.3630246040463503E-3</v>
      </c>
      <c r="C958">
        <f>(C$7*EXP(-$B$1*C$7)-B$7*EXP(-$B$1*B$7))*EXP(-C$7*$A958)</f>
        <v>4.3258476015606579E-3</v>
      </c>
      <c r="D958">
        <f>(D$7*EXP(-$B$1*D$7)-C$7*EXP(-$B$1*C$7))*EXP(-D$7*$A958)</f>
        <v>3.6860294673007291E-5</v>
      </c>
      <c r="E958">
        <f>(E$7*EXP(-$B$1*E$7)-D$7*EXP(-$B$1*D$7))*EXP(-E$7*$A958)</f>
        <v>3.1401046042400375E-7</v>
      </c>
      <c r="F958">
        <f>(F$7*EXP(-$B$1*F$7)-E$7*EXP(-$B$1*E$7))*EXP(-F$7*$A958)</f>
        <v>2.6743850818856446E-9</v>
      </c>
      <c r="G958">
        <f>(G$7*EXP(-$B$1*G$7)-F$7*EXP(-$B$1*F$7))*EXP(-G$7*$A958)</f>
        <v>2.2771671601878697E-11</v>
      </c>
      <c r="H958">
        <f>(H$7*EXP(-$B$1*H$7)-G$7*EXP(-$B$1*G$7))*EXP(-H$7*$A958)</f>
        <v>1.9384450672651585E-13</v>
      </c>
      <c r="I958">
        <f>(I$7*EXP(-$B$1*I$7)-H$7*EXP(-$B$1*H$7))*EXP(-I$7*$A958)</f>
        <v>1.6496658889917547E-15</v>
      </c>
      <c r="J958">
        <f>(J$7*EXP(-$B$1*J$7)-I$7*EXP(-$B$1*I$7))*EXP(-J$7*$A958)</f>
        <v>1.403519687492493E-17</v>
      </c>
      <c r="K958" s="3">
        <f t="shared" si="2003"/>
        <v>-1.1027709248913662E-18</v>
      </c>
      <c r="L958" s="3">
        <v>0</v>
      </c>
      <c r="M958" s="4">
        <f t="shared" si="2004"/>
        <v>-5.1525384607547934E-4</v>
      </c>
      <c r="N958" s="3">
        <f t="shared" ref="N958:W958" si="2116">-N$7*EXP(-($B$1+$A958)*N$7)*(N$7-M$7)*($B$4+IF(N$6=1,1,0)*$B$3)</f>
        <v>-5.1157969065866932E-4</v>
      </c>
      <c r="O958" s="3">
        <f t="shared" si="2116"/>
        <v>-3.6212985455611912E-6</v>
      </c>
      <c r="P958" s="3">
        <f t="shared" si="2116"/>
        <v>-5.2217285426169889E-8</v>
      </c>
      <c r="Q958" s="3">
        <f t="shared" si="2116"/>
        <v>-6.3247525297825553E-10</v>
      </c>
      <c r="R958" s="3">
        <f t="shared" si="2116"/>
        <v>-7.0354068586520277E-12</v>
      </c>
      <c r="S958" s="3">
        <f t="shared" si="2116"/>
        <v>-7.4394461497896866E-14</v>
      </c>
      <c r="T958" s="3">
        <f t="shared" si="2116"/>
        <v>-7.6066333398563118E-16</v>
      </c>
      <c r="U958" s="3">
        <f t="shared" si="2116"/>
        <v>-7.5934930590389133E-18</v>
      </c>
      <c r="V958" s="3">
        <f t="shared" si="2116"/>
        <v>-7.4456132470332071E-20</v>
      </c>
      <c r="W958" s="3">
        <f t="shared" si="2116"/>
        <v>-7.1995667756436468E-22</v>
      </c>
      <c r="X958" s="8">
        <f t="shared" si="2006"/>
        <v>1.3189474174474876E-4</v>
      </c>
      <c r="Y958" s="8">
        <f t="shared" ref="Y958:AF958" si="2117">(-EXP(-$B$1*Y$7)+EXP(-$B$1*X$7))*EXP(-Y$7*$A958)</f>
        <v>1.307536286402785E-4</v>
      </c>
      <c r="Z958" s="8">
        <f t="shared" si="2117"/>
        <v>1.131240541697803E-6</v>
      </c>
      <c r="AA958" s="8">
        <f t="shared" si="2117"/>
        <v>9.7871483681831838E-9</v>
      </c>
      <c r="AB958" s="8">
        <f t="shared" si="2117"/>
        <v>8.4675424589247751E-11</v>
      </c>
      <c r="AC958" s="8">
        <f t="shared" si="2117"/>
        <v>7.3258596474105554E-13</v>
      </c>
      <c r="AD958" s="8">
        <f t="shared" si="2117"/>
        <v>6.3381104770241554E-15</v>
      </c>
      <c r="AE958" s="8">
        <f t="shared" si="2117"/>
        <v>5.483540001092299E-17</v>
      </c>
      <c r="AF958" s="8">
        <f t="shared" si="2117"/>
        <v>4.7441916723574196E-19</v>
      </c>
      <c r="AG958" s="3">
        <f t="shared" si="2008"/>
        <v>2.7569273122284145E-19</v>
      </c>
      <c r="AH958" s="9">
        <f t="shared" si="2009"/>
        <v>-2.3253622302666789E-2</v>
      </c>
      <c r="AI958" s="9">
        <f t="shared" si="2010"/>
        <v>9.3014489210667156E-2</v>
      </c>
      <c r="AJ958" s="8">
        <f t="shared" si="2011"/>
        <v>-3.0670305082401662E-6</v>
      </c>
      <c r="AK958" s="7">
        <f t="shared" si="2012"/>
        <v>4.0582450495894461E-4</v>
      </c>
      <c r="AL958" s="7">
        <f t="shared" si="2013"/>
        <v>-5.1525384607547934E-4</v>
      </c>
      <c r="AM958" s="10">
        <f t="shared" si="2014"/>
        <v>-1.1249637162477491E-4</v>
      </c>
      <c r="AN958" s="8"/>
      <c r="AO958" s="10">
        <f>Fixing!B958</f>
        <v>-1.1249840071067553E-4</v>
      </c>
      <c r="AP958" s="11">
        <f t="shared" si="2015"/>
        <v>-2.0290859006167694E-9</v>
      </c>
      <c r="AR958" t="str">
        <f t="shared" si="2016"/>
        <v>9.46999999999984 -0.000515253846075479 -3.06703050824017E-06 0.000405824504958945 -0.000112496371624775</v>
      </c>
    </row>
    <row r="959" spans="1:44" x14ac:dyDescent="0.3">
      <c r="A959" s="4">
        <f t="shared" si="2017"/>
        <v>9.4799999999998423</v>
      </c>
      <c r="B959" s="4">
        <f t="shared" si="2002"/>
        <v>4.3410778545331383E-3</v>
      </c>
      <c r="C959">
        <f>(C$7*EXP(-$B$1*C$7)-B$7*EXP(-$B$1*B$7))*EXP(-C$7*$A959)</f>
        <v>4.304272346638589E-3</v>
      </c>
      <c r="D959">
        <f>(D$7*EXP(-$B$1*D$7)-C$7*EXP(-$B$1*C$7))*EXP(-D$7*$A959)</f>
        <v>3.6493528612956221E-5</v>
      </c>
      <c r="E959">
        <f>(E$7*EXP(-$B$1*E$7)-D$7*EXP(-$B$1*D$7))*EXP(-E$7*$A959)</f>
        <v>3.0933545372394086E-7</v>
      </c>
      <c r="F959">
        <f>(F$7*EXP(-$B$1*F$7)-E$7*EXP(-$B$1*E$7))*EXP(-F$7*$A959)</f>
        <v>2.621428709175688E-9</v>
      </c>
      <c r="G959">
        <f>(G$7*EXP(-$B$1*G$7)-F$7*EXP(-$B$1*F$7))*EXP(-G$7*$A959)</f>
        <v>2.2209437026766425E-11</v>
      </c>
      <c r="H959">
        <f>(H$7*EXP(-$B$1*H$7)-G$7*EXP(-$B$1*G$7))*EXP(-H$7*$A959)</f>
        <v>1.8811553575566085E-13</v>
      </c>
      <c r="I959">
        <f>(I$7*EXP(-$B$1*I$7)-H$7*EXP(-$B$1*H$7))*EXP(-I$7*$A959)</f>
        <v>1.5929263174257973E-15</v>
      </c>
      <c r="J959">
        <f>(J$7*EXP(-$B$1*J$7)-I$7*EXP(-$B$1*I$7))*EXP(-J$7*$A959)</f>
        <v>1.3484868933851575E-17</v>
      </c>
      <c r="K959" s="3">
        <f t="shared" si="2003"/>
        <v>-1.0542462272349026E-18</v>
      </c>
      <c r="L959" s="3">
        <v>0</v>
      </c>
      <c r="M959" s="4">
        <f t="shared" si="2004"/>
        <v>-5.1394877627560301E-4</v>
      </c>
      <c r="N959" s="3">
        <f t="shared" ref="N959:W959" si="2118">-N$7*EXP(-($B$1+$A959)*N$7)*(N$7-M$7)*($B$4+IF(N$6=1,1,0)*$B$3)</f>
        <v>-5.1030233878714951E-4</v>
      </c>
      <c r="O959" s="3">
        <f t="shared" si="2118"/>
        <v>-3.5942404013452228E-6</v>
      </c>
      <c r="P959" s="3">
        <f t="shared" si="2118"/>
        <v>-5.1568631888938104E-8</v>
      </c>
      <c r="Q959" s="3">
        <f t="shared" si="2118"/>
        <v>-6.2150322134191665E-10</v>
      </c>
      <c r="R959" s="3">
        <f t="shared" si="2118"/>
        <v>-6.8788777602054997E-12</v>
      </c>
      <c r="S959" s="3">
        <f t="shared" si="2118"/>
        <v>-7.2376488113501829E-14</v>
      </c>
      <c r="T959" s="3">
        <f t="shared" si="2118"/>
        <v>-7.36339184061618E-16</v>
      </c>
      <c r="U959" s="3">
        <f t="shared" si="2118"/>
        <v>-7.3140101254681308E-18</v>
      </c>
      <c r="V959" s="3">
        <f t="shared" si="2118"/>
        <v>-7.1358047459130561E-20</v>
      </c>
      <c r="W959" s="3">
        <f t="shared" si="2118"/>
        <v>-6.8655822792714789E-22</v>
      </c>
      <c r="X959" s="8">
        <f t="shared" si="2006"/>
        <v>1.3123120186319488E-4</v>
      </c>
      <c r="Y959" s="8">
        <f t="shared" ref="Y959:AF959" si="2119">(-EXP(-$B$1*Y$7)+EXP(-$B$1*X$7))*EXP(-Y$7*$A959)</f>
        <v>1.3010149219680283E-4</v>
      </c>
      <c r="Z959" s="8">
        <f t="shared" si="2119"/>
        <v>1.1199845102382289E-6</v>
      </c>
      <c r="AA959" s="8">
        <f t="shared" si="2119"/>
        <v>9.6414367121638782E-9</v>
      </c>
      <c r="AB959" s="8">
        <f t="shared" si="2119"/>
        <v>8.299873884406689E-11</v>
      </c>
      <c r="AC959" s="8">
        <f t="shared" si="2119"/>
        <v>7.1449835282479119E-13</v>
      </c>
      <c r="AD959" s="8">
        <f t="shared" si="2119"/>
        <v>6.1507910035650893E-15</v>
      </c>
      <c r="AE959" s="8">
        <f t="shared" si="2119"/>
        <v>5.2949359253197646E-17</v>
      </c>
      <c r="AF959" s="8">
        <f t="shared" si="2119"/>
        <v>4.5581692561154109E-19</v>
      </c>
      <c r="AG959" s="3">
        <f t="shared" si="2008"/>
        <v>2.6356155680872561E-19</v>
      </c>
      <c r="AH959" s="9">
        <f t="shared" si="2009"/>
        <v>-2.3195560853961343E-2</v>
      </c>
      <c r="AI959" s="9">
        <f t="shared" si="2010"/>
        <v>9.2782243415845372E-2</v>
      </c>
      <c r="AJ959" s="8">
        <f t="shared" si="2011"/>
        <v>-3.0439813287562221E-6</v>
      </c>
      <c r="AK959" s="7">
        <f t="shared" si="2012"/>
        <v>4.0277494218642941E-4</v>
      </c>
      <c r="AL959" s="7">
        <f t="shared" si="2013"/>
        <v>-5.1394877627560301E-4</v>
      </c>
      <c r="AM959" s="10">
        <f t="shared" si="2014"/>
        <v>-1.142178154179298E-4</v>
      </c>
      <c r="AN959" s="8"/>
      <c r="AO959" s="10">
        <f>Fixing!B959</f>
        <v>-1.1421982916873129E-4</v>
      </c>
      <c r="AP959" s="11">
        <f t="shared" si="2015"/>
        <v>-2.0137508014865567E-9</v>
      </c>
      <c r="AR959" t="str">
        <f t="shared" si="2016"/>
        <v>9.47999999999984 -0.000513948776275603 -3.04398132875622E-06 0.000402774942186429 -0.00011421781541793</v>
      </c>
    </row>
    <row r="960" spans="1:44" x14ac:dyDescent="0.3">
      <c r="A960" s="4">
        <f t="shared" si="2017"/>
        <v>9.4899999999998421</v>
      </c>
      <c r="B960" s="4">
        <f t="shared" si="2002"/>
        <v>4.3192424321004848E-3</v>
      </c>
      <c r="C960">
        <f>(C$7*EXP(-$B$1*C$7)-B$7*EXP(-$B$1*B$7))*EXP(-C$7*$A960)</f>
        <v>4.2828046987493677E-3</v>
      </c>
      <c r="D960">
        <f>(D$7*EXP(-$B$1*D$7)-C$7*EXP(-$B$1*C$7))*EXP(-D$7*$A960)</f>
        <v>3.6130411936177817E-5</v>
      </c>
      <c r="E960">
        <f>(E$7*EXP(-$B$1*E$7)-D$7*EXP(-$B$1*D$7))*EXP(-E$7*$A960)</f>
        <v>3.0473004880598522E-7</v>
      </c>
      <c r="F960">
        <f>(F$7*EXP(-$B$1*F$7)-E$7*EXP(-$B$1*E$7))*EXP(-F$7*$A960)</f>
        <v>2.5695209429022509E-9</v>
      </c>
      <c r="G960">
        <f>(G$7*EXP(-$B$1*G$7)-F$7*EXP(-$B$1*F$7))*EXP(-G$7*$A960)</f>
        <v>2.1661084072774386E-11</v>
      </c>
      <c r="H960">
        <f>(H$7*EXP(-$B$1*H$7)-G$7*EXP(-$B$1*G$7))*EXP(-H$7*$A960)</f>
        <v>1.8255588146516622E-13</v>
      </c>
      <c r="I960">
        <f>(I$7*EXP(-$B$1*I$7)-H$7*EXP(-$B$1*H$7))*EXP(-I$7*$A960)</f>
        <v>1.5381382798055638E-15</v>
      </c>
      <c r="J960">
        <f>(J$7*EXP(-$B$1*J$7)-I$7*EXP(-$B$1*I$7))*EXP(-J$7*$A960)</f>
        <v>1.2956119659997852E-17</v>
      </c>
      <c r="K960" s="3">
        <f t="shared" si="2003"/>
        <v>-1.0078567384686185E-18</v>
      </c>
      <c r="L960" s="3">
        <v>0</v>
      </c>
      <c r="M960" s="4">
        <f t="shared" si="2004"/>
        <v>-5.126471062955574E-4</v>
      </c>
      <c r="N960" s="3">
        <f t="shared" ref="N960:W960" si="2120">-N$7*EXP(-($B$1+$A960)*N$7)*(N$7-M$7)*($B$4+IF(N$6=1,1,0)*$B$3)</f>
        <v>-5.0902817630690811E-4</v>
      </c>
      <c r="O960" s="3">
        <f t="shared" si="2120"/>
        <v>-3.5673844340995323E-6</v>
      </c>
      <c r="P960" s="3">
        <f t="shared" si="2120"/>
        <v>-5.0928036055356167E-8</v>
      </c>
      <c r="Q960" s="3">
        <f t="shared" si="2120"/>
        <v>-6.10721529924678E-10</v>
      </c>
      <c r="R960" s="3">
        <f t="shared" si="2120"/>
        <v>-6.7258312405426709E-12</v>
      </c>
      <c r="S960" s="3">
        <f t="shared" si="2120"/>
        <v>-7.0413252897756938E-14</v>
      </c>
      <c r="T960" s="3">
        <f t="shared" si="2120"/>
        <v>-7.1279286086211332E-16</v>
      </c>
      <c r="U960" s="3">
        <f t="shared" si="2120"/>
        <v>-7.0448137240044604E-18</v>
      </c>
      <c r="V960" s="3">
        <f t="shared" si="2120"/>
        <v>-6.8388872323022171E-20</v>
      </c>
      <c r="W960" s="3">
        <f t="shared" si="2120"/>
        <v>-6.5470911656670526E-22</v>
      </c>
      <c r="X960" s="8">
        <f t="shared" si="2006"/>
        <v>1.3057102872812313E-4</v>
      </c>
      <c r="Y960" s="8">
        <f t="shared" ref="Y960:AF960" si="2121">(-EXP(-$B$1*Y$7)+EXP(-$B$1*X$7))*EXP(-Y$7*$A960)</f>
        <v>1.2945260829740822E-4</v>
      </c>
      <c r="Z960" s="8">
        <f t="shared" si="2121"/>
        <v>1.1088404781630021E-6</v>
      </c>
      <c r="AA960" s="8">
        <f t="shared" si="2121"/>
        <v>9.4978944200799462E-9</v>
      </c>
      <c r="AB960" s="8">
        <f t="shared" si="2121"/>
        <v>8.135525370108826E-11</v>
      </c>
      <c r="AC960" s="8">
        <f t="shared" si="2121"/>
        <v>6.9685732563793658E-13</v>
      </c>
      <c r="AD960" s="8">
        <f t="shared" si="2121"/>
        <v>5.9690076572001023E-15</v>
      </c>
      <c r="AE960" s="8">
        <f t="shared" si="2121"/>
        <v>5.1128188082255151E-17</v>
      </c>
      <c r="AF960" s="8">
        <f t="shared" si="2121"/>
        <v>4.3794408831444916E-19</v>
      </c>
      <c r="AG960" s="3">
        <f t="shared" si="2008"/>
        <v>2.5196418461715457E-19</v>
      </c>
      <c r="AH960" s="9">
        <f t="shared" si="2009"/>
        <v>-2.3137644377586735E-2</v>
      </c>
      <c r="AI960" s="9">
        <f t="shared" si="2010"/>
        <v>9.255057751034694E-2</v>
      </c>
      <c r="AJ960" s="8">
        <f t="shared" si="2011"/>
        <v>-3.0211060287269741E-6</v>
      </c>
      <c r="AK960" s="7">
        <f t="shared" si="2012"/>
        <v>3.9974838149809533E-4</v>
      </c>
      <c r="AL960" s="7">
        <f t="shared" si="2013"/>
        <v>-5.126471062955574E-4</v>
      </c>
      <c r="AM960" s="10">
        <f t="shared" si="2014"/>
        <v>-1.1591983082618907E-4</v>
      </c>
      <c r="AN960" s="8"/>
      <c r="AO960" s="10">
        <f>Fixing!B960</f>
        <v>-1.159218293590197E-4</v>
      </c>
      <c r="AP960" s="11">
        <f t="shared" si="2015"/>
        <v>-1.9985328306279439E-9</v>
      </c>
      <c r="AR960" t="str">
        <f t="shared" si="2016"/>
        <v>9.48999999999984 -0.000512647106295557 -3.02110602872697E-06 0.000399748381498095 -0.000115919830826189</v>
      </c>
    </row>
    <row r="961" spans="1:44" x14ac:dyDescent="0.3">
      <c r="A961" s="4">
        <f t="shared" si="2017"/>
        <v>9.4999999999998419</v>
      </c>
      <c r="B961" s="4">
        <f t="shared" si="2002"/>
        <v>4.2975177626867582E-3</v>
      </c>
      <c r="C961">
        <f>(C$7*EXP(-$B$1*C$7)-B$7*EXP(-$B$1*B$7))*EXP(-C$7*$A961)</f>
        <v>4.2614441212006767E-3</v>
      </c>
      <c r="D961">
        <f>(D$7*EXP(-$B$1*D$7)-C$7*EXP(-$B$1*C$7))*EXP(-D$7*$A961)</f>
        <v>3.5770908330701817E-5</v>
      </c>
      <c r="E961">
        <f>(E$7*EXP(-$B$1*E$7)-D$7*EXP(-$B$1*D$7))*EXP(-E$7*$A961)</f>
        <v>3.0019320943460041E-7</v>
      </c>
      <c r="F961">
        <f>(F$7*EXP(-$B$1*F$7)-E$7*EXP(-$B$1*E$7))*EXP(-F$7*$A961)</f>
        <v>2.5186410192667101E-9</v>
      </c>
      <c r="G961">
        <f>(G$7*EXP(-$B$1*G$7)-F$7*EXP(-$B$1*F$7))*EXP(-G$7*$A961)</f>
        <v>2.1126270001455862E-11</v>
      </c>
      <c r="H961">
        <f>(H$7*EXP(-$B$1*H$7)-G$7*EXP(-$B$1*G$7))*EXP(-H$7*$A961)</f>
        <v>1.7716053979088186E-13</v>
      </c>
      <c r="I961">
        <f>(I$7*EXP(-$B$1*I$7)-H$7*EXP(-$B$1*H$7))*EXP(-I$7*$A961)</f>
        <v>1.4852346539333536E-15</v>
      </c>
      <c r="J961">
        <f>(J$7*EXP(-$B$1*J$7)-I$7*EXP(-$B$1*I$7))*EXP(-J$7*$A961)</f>
        <v>1.2448102941719735E-17</v>
      </c>
      <c r="K961" s="3">
        <f t="shared" si="2003"/>
        <v>-9.6350850402451874E-19</v>
      </c>
      <c r="L961" s="3">
        <v>0</v>
      </c>
      <c r="M961" s="4">
        <f t="shared" si="2004"/>
        <v>-5.1134882655769242E-4</v>
      </c>
      <c r="N961" s="3">
        <f t="shared" ref="N961:W961" si="2122">-N$7*EXP(-($B$1+$A961)*N$7)*(N$7-M$7)*($B$4+IF(N$6=1,1,0)*$B$3)</f>
        <v>-5.0775719525442576E-4</v>
      </c>
      <c r="O961" s="3">
        <f t="shared" si="2122"/>
        <v>-3.5407291331688839E-6</v>
      </c>
      <c r="P961" s="3">
        <f t="shared" si="2122"/>
        <v>-5.0295397831021674E-8</v>
      </c>
      <c r="Q961" s="3">
        <f t="shared" si="2122"/>
        <v>-6.001268767492798E-10</v>
      </c>
      <c r="R961" s="3">
        <f t="shared" si="2122"/>
        <v>-6.5761898165941833E-12</v>
      </c>
      <c r="S961" s="3">
        <f t="shared" si="2122"/>
        <v>-6.8503271060461376E-14</v>
      </c>
      <c r="T961" s="3">
        <f t="shared" si="2122"/>
        <v>-6.8999949139400889E-16</v>
      </c>
      <c r="U961" s="3">
        <f t="shared" si="2122"/>
        <v>-6.7855252528441203E-18</v>
      </c>
      <c r="V961" s="3">
        <f t="shared" si="2122"/>
        <v>-6.5543243182114018E-20</v>
      </c>
      <c r="W961" s="3">
        <f t="shared" si="2122"/>
        <v>-6.2433747041341992E-22</v>
      </c>
      <c r="X961" s="8">
        <f t="shared" si="2006"/>
        <v>1.2991420497002353E-4</v>
      </c>
      <c r="Y961" s="8">
        <f t="shared" ref="Y961:AF961" si="2123">(-EXP(-$B$1*Y$7)+EXP(-$B$1*X$7))*EXP(-Y$7*$A961)</f>
        <v>1.2880696071996335E-4</v>
      </c>
      <c r="Z961" s="8">
        <f t="shared" si="2123"/>
        <v>1.0978073310596285E-6</v>
      </c>
      <c r="AA961" s="8">
        <f t="shared" si="2123"/>
        <v>9.3564891943100727E-9</v>
      </c>
      <c r="AB961" s="8">
        <f t="shared" si="2123"/>
        <v>7.9744311744341228E-11</v>
      </c>
      <c r="AC961" s="8">
        <f t="shared" si="2123"/>
        <v>6.796518569642337E-13</v>
      </c>
      <c r="AD961" s="8">
        <f t="shared" si="2123"/>
        <v>5.7925968206466972E-15</v>
      </c>
      <c r="AE961" s="8">
        <f t="shared" si="2123"/>
        <v>4.9369655335661303E-17</v>
      </c>
      <c r="AF961" s="8">
        <f t="shared" si="2123"/>
        <v>4.2077205499171548E-19</v>
      </c>
      <c r="AG961" s="3">
        <f t="shared" si="2008"/>
        <v>2.4087712600612964E-19</v>
      </c>
      <c r="AH961" s="9">
        <f t="shared" si="2009"/>
        <v>-2.3079872511564809E-2</v>
      </c>
      <c r="AI961" s="9">
        <f t="shared" si="2010"/>
        <v>9.2319490046259237E-2</v>
      </c>
      <c r="AJ961" s="8">
        <f t="shared" si="2011"/>
        <v>-2.9984032881494425E-6</v>
      </c>
      <c r="AK961" s="7">
        <f t="shared" si="2012"/>
        <v>3.9674464831598242E-4</v>
      </c>
      <c r="AL961" s="7">
        <f t="shared" si="2013"/>
        <v>-5.1134882655769242E-4</v>
      </c>
      <c r="AM961" s="10">
        <f t="shared" si="2014"/>
        <v>-1.1760258152985944E-4</v>
      </c>
      <c r="AN961" s="8"/>
      <c r="AO961" s="10">
        <f>Fixing!B961</f>
        <v>-1.1760456496066647E-4</v>
      </c>
      <c r="AP961" s="11">
        <f t="shared" si="2015"/>
        <v>-1.9834308070330571E-9</v>
      </c>
      <c r="AR961" t="str">
        <f t="shared" si="2016"/>
        <v>9.49999999999984 -0.000511348826557692 -2.99840328814944E-06 0.000396744648315982 -0.000117602581529859</v>
      </c>
    </row>
    <row r="962" spans="1:44" x14ac:dyDescent="0.3">
      <c r="A962" s="4">
        <f t="shared" si="2017"/>
        <v>9.5099999999998417</v>
      </c>
      <c r="B962" s="4">
        <f t="shared" si="2002"/>
        <v>4.2759032752842539E-3</v>
      </c>
      <c r="C962">
        <f>(C$7*EXP(-$B$1*C$7)-B$7*EXP(-$B$1*B$7))*EXP(-C$7*$A962)</f>
        <v>4.2401900799769682E-3</v>
      </c>
      <c r="D962">
        <f>(D$7*EXP(-$B$1*D$7)-C$7*EXP(-$B$1*C$7))*EXP(-D$7*$A962)</f>
        <v>3.5414981845868067E-5</v>
      </c>
      <c r="E962">
        <f>(E$7*EXP(-$B$1*E$7)-D$7*EXP(-$B$1*D$7))*EXP(-E$7*$A962)</f>
        <v>2.9572391480178748E-7</v>
      </c>
      <c r="F962">
        <f>(F$7*EXP(-$B$1*F$7)-E$7*EXP(-$B$1*E$7))*EXP(-F$7*$A962)</f>
        <v>2.4687685856212041E-9</v>
      </c>
      <c r="G962">
        <f>(G$7*EXP(-$B$1*G$7)-F$7*EXP(-$B$1*F$7))*EXP(-G$7*$A962)</f>
        <v>2.0604660536606749E-11</v>
      </c>
      <c r="H962">
        <f>(H$7*EXP(-$B$1*H$7)-G$7*EXP(-$B$1*G$7))*EXP(-H$7*$A962)</f>
        <v>1.7192465456110386E-13</v>
      </c>
      <c r="I962">
        <f>(I$7*EXP(-$B$1*I$7)-H$7*EXP(-$B$1*H$7))*EXP(-I$7*$A962)</f>
        <v>1.4341506262514834E-15</v>
      </c>
      <c r="J962">
        <f>(J$7*EXP(-$B$1*J$7)-I$7*EXP(-$B$1*I$7))*EXP(-J$7*$A962)</f>
        <v>1.1960005843885299E-17</v>
      </c>
      <c r="K962" s="3">
        <f t="shared" si="2003"/>
        <v>-9.2111170357222284E-19</v>
      </c>
      <c r="L962" s="3">
        <v>0</v>
      </c>
      <c r="M962" s="4">
        <f t="shared" si="2004"/>
        <v>-5.1005392751683157E-4</v>
      </c>
      <c r="N962" s="3">
        <f t="shared" ref="N962:W962" si="2124">-N$7*EXP(-($B$1+$A962)*N$7)*(N$7-M$7)*($B$4+IF(N$6=1,1,0)*$B$3)</f>
        <v>-5.0648938768606657E-4</v>
      </c>
      <c r="O962" s="3">
        <f t="shared" si="2124"/>
        <v>-3.5142729991855688E-6</v>
      </c>
      <c r="P962" s="3">
        <f t="shared" si="2124"/>
        <v>-4.9670618364925152E-8</v>
      </c>
      <c r="Q962" s="3">
        <f t="shared" si="2124"/>
        <v>-5.8971601712037652E-10</v>
      </c>
      <c r="R962" s="3">
        <f t="shared" si="2124"/>
        <v>-6.4298777291932002E-12</v>
      </c>
      <c r="S962" s="3">
        <f t="shared" si="2124"/>
        <v>-6.6645098086819568E-14</v>
      </c>
      <c r="T962" s="3">
        <f t="shared" si="2124"/>
        <v>-6.6793499804158444E-16</v>
      </c>
      <c r="U962" s="3">
        <f t="shared" si="2124"/>
        <v>-6.5357800448431618E-18</v>
      </c>
      <c r="V962" s="3">
        <f t="shared" si="2124"/>
        <v>-6.281601934505864E-20</v>
      </c>
      <c r="W962" s="3">
        <f t="shared" si="2124"/>
        <v>-5.9537475055536891E-22</v>
      </c>
      <c r="X962" s="8">
        <f t="shared" si="2006"/>
        <v>1.2926071331187698E-4</v>
      </c>
      <c r="Y962" s="8">
        <f t="shared" ref="Y962:AF962" si="2125">(-EXP(-$B$1*Y$7)+EXP(-$B$1*X$7))*EXP(-Y$7*$A962)</f>
        <v>1.2816453332324521E-4</v>
      </c>
      <c r="Z962" s="8">
        <f t="shared" si="2125"/>
        <v>1.0868839656042033E-6</v>
      </c>
      <c r="AA962" s="8">
        <f t="shared" si="2125"/>
        <v>9.2171892180818884E-9</v>
      </c>
      <c r="AB962" s="8">
        <f t="shared" si="2125"/>
        <v>7.8165268575563614E-11</v>
      </c>
      <c r="AC962" s="8">
        <f t="shared" si="2125"/>
        <v>6.6287119282568066E-13</v>
      </c>
      <c r="AD962" s="8">
        <f t="shared" si="2125"/>
        <v>5.6213997122438701E-15</v>
      </c>
      <c r="AE962" s="8">
        <f t="shared" si="2125"/>
        <v>4.767160659088398E-17</v>
      </c>
      <c r="AF962" s="8">
        <f t="shared" si="2125"/>
        <v>4.0427334672646113E-19</v>
      </c>
      <c r="AG962" s="3">
        <f t="shared" si="2008"/>
        <v>2.3027792589305547E-19</v>
      </c>
      <c r="AH962" s="9">
        <f t="shared" si="2009"/>
        <v>-2.3022244894821207E-2</v>
      </c>
      <c r="AI962" s="9">
        <f t="shared" si="2010"/>
        <v>9.208897957928483E-2</v>
      </c>
      <c r="AJ962" s="8">
        <f t="shared" si="2011"/>
        <v>-2.9758717971453075E-6</v>
      </c>
      <c r="AK962" s="7">
        <f t="shared" si="2012"/>
        <v>3.937635694006488E-4</v>
      </c>
      <c r="AL962" s="7">
        <f t="shared" si="2013"/>
        <v>-5.1005392751683157E-4</v>
      </c>
      <c r="AM962" s="10">
        <f t="shared" si="2014"/>
        <v>-1.192662299133281E-4</v>
      </c>
      <c r="AN962" s="8"/>
      <c r="AO962" s="10">
        <f>Fixing!B962</f>
        <v>-1.1926819835703551E-4</v>
      </c>
      <c r="AP962" s="11">
        <f t="shared" si="2015"/>
        <v>-1.9684437074047809E-9</v>
      </c>
      <c r="AR962" t="str">
        <f t="shared" si="2016"/>
        <v>9.50999999999984 -0.000510053927516832 -2.97587179714531E-06 0.000393763569400649 -0.000119266229913328</v>
      </c>
    </row>
    <row r="963" spans="1:44" x14ac:dyDescent="0.3">
      <c r="A963" s="4">
        <f t="shared" si="2017"/>
        <v>9.5199999999998415</v>
      </c>
      <c r="B963" s="4">
        <f t="shared" si="2002"/>
        <v>4.2543984019219909E-3</v>
      </c>
      <c r="C963">
        <f>(C$7*EXP(-$B$1*C$7)-B$7*EXP(-$B$1*B$7))*EXP(-C$7*$A963)</f>
        <v>4.219042043726101E-3</v>
      </c>
      <c r="D963">
        <f>(D$7*EXP(-$B$1*D$7)-C$7*EXP(-$B$1*C$7))*EXP(-D$7*$A963)</f>
        <v>3.5062596888731493E-5</v>
      </c>
      <c r="E963">
        <f>(E$7*EXP(-$B$1*E$7)-D$7*EXP(-$B$1*D$7))*EXP(-E$7*$A963)</f>
        <v>2.9132115929739953E-7</v>
      </c>
      <c r="F963">
        <f>(F$7*EXP(-$B$1*F$7)-E$7*EXP(-$B$1*E$7))*EXP(-F$7*$A963)</f>
        <v>2.4198836923273002E-9</v>
      </c>
      <c r="G963">
        <f>(G$7*EXP(-$B$1*G$7)-F$7*EXP(-$B$1*F$7))*EXP(-G$7*$A963)</f>
        <v>2.0095929655331617E-11</v>
      </c>
      <c r="H963">
        <f>(H$7*EXP(-$B$1*H$7)-G$7*EXP(-$B$1*G$7))*EXP(-H$7*$A963)</f>
        <v>1.668435131256932E-13</v>
      </c>
      <c r="I963">
        <f>(I$7*EXP(-$B$1*I$7)-H$7*EXP(-$B$1*H$7))*EXP(-I$7*$A963)</f>
        <v>1.3848236124376082E-15</v>
      </c>
      <c r="J963">
        <f>(J$7*EXP(-$B$1*J$7)-I$7*EXP(-$B$1*I$7))*EXP(-J$7*$A963)</f>
        <v>1.1491047307005074E-17</v>
      </c>
      <c r="K963" s="3">
        <f t="shared" si="2003"/>
        <v>-8.8058046910203959E-19</v>
      </c>
      <c r="L963" s="3">
        <v>0</v>
      </c>
      <c r="M963" s="4">
        <f t="shared" si="2004"/>
        <v>-5.0876239966012211E-4</v>
      </c>
      <c r="N963" s="3">
        <f t="shared" ref="N963:W963" si="2126">-N$7*EXP(-($B$1+$A963)*N$7)*(N$7-M$7)*($B$4+IF(N$6=1,1,0)*$B$3)</f>
        <v>-5.0522474567802906E-4</v>
      </c>
      <c r="O963" s="3">
        <f t="shared" si="2126"/>
        <v>-3.4880145439850716E-6</v>
      </c>
      <c r="P963" s="3">
        <f t="shared" si="2126"/>
        <v>-4.9053600034003815E-8</v>
      </c>
      <c r="Q963" s="3">
        <f t="shared" si="2126"/>
        <v>-5.7948576263084159E-10</v>
      </c>
      <c r="R963" s="3">
        <f t="shared" si="2126"/>
        <v>-6.2868209047205261E-12</v>
      </c>
      <c r="S963" s="3">
        <f t="shared" si="2126"/>
        <v>-6.4837328644958394E-14</v>
      </c>
      <c r="T963" s="3">
        <f t="shared" si="2126"/>
        <v>-6.4657607313228391E-16</v>
      </c>
      <c r="U963" s="3">
        <f t="shared" si="2126"/>
        <v>-6.2952268546440668E-18</v>
      </c>
      <c r="V963" s="3">
        <f t="shared" si="2126"/>
        <v>-6.0202274022283757E-20</v>
      </c>
      <c r="W963" s="3">
        <f t="shared" si="2126"/>
        <v>-5.6775559756832498E-22</v>
      </c>
      <c r="X963" s="8">
        <f t="shared" si="2006"/>
        <v>1.2861053656863406E-4</v>
      </c>
      <c r="Y963" s="8">
        <f t="shared" ref="Y963:AF963" si="2127">(-EXP(-$B$1*Y$7)+EXP(-$B$1*X$7))*EXP(-Y$7*$A963)</f>
        <v>1.2752531004653537E-4</v>
      </c>
      <c r="Z963" s="8">
        <f t="shared" si="2127"/>
        <v>1.0760692894510781E-6</v>
      </c>
      <c r="AA963" s="8">
        <f t="shared" si="2127"/>
        <v>9.0799631483130792E-9</v>
      </c>
      <c r="AB963" s="8">
        <f t="shared" si="2127"/>
        <v>7.6617492556433712E-11</v>
      </c>
      <c r="AC963" s="8">
        <f t="shared" si="2127"/>
        <v>6.4650484476093153E-13</v>
      </c>
      <c r="AD963" s="8">
        <f t="shared" si="2127"/>
        <v>5.4552622430379268E-15</v>
      </c>
      <c r="AE963" s="8">
        <f t="shared" si="2127"/>
        <v>4.6031961525857304E-17</v>
      </c>
      <c r="AF963" s="8">
        <f t="shared" si="2127"/>
        <v>3.8842156206554965E-19</v>
      </c>
      <c r="AG963" s="3">
        <f t="shared" si="2008"/>
        <v>2.2014511727550985E-19</v>
      </c>
      <c r="AH963" s="9">
        <f t="shared" si="2009"/>
        <v>-2.2964761167183143E-2</v>
      </c>
      <c r="AI963" s="9">
        <f t="shared" si="2010"/>
        <v>9.185904466873257E-2</v>
      </c>
      <c r="AJ963" s="8">
        <f t="shared" si="2011"/>
        <v>-2.9535102558819551E-6</v>
      </c>
      <c r="AK963" s="7">
        <f t="shared" si="2012"/>
        <v>3.9080497284073665E-4</v>
      </c>
      <c r="AL963" s="7">
        <f t="shared" si="2013"/>
        <v>-5.0876239966012211E-4</v>
      </c>
      <c r="AM963" s="10">
        <f t="shared" si="2014"/>
        <v>-1.2091093707526743E-4</v>
      </c>
      <c r="AN963" s="8"/>
      <c r="AO963" s="10">
        <f>Fixing!B963</f>
        <v>-1.209128906451338E-4</v>
      </c>
      <c r="AP963" s="11">
        <f t="shared" si="2015"/>
        <v>-1.9535698663679206E-9</v>
      </c>
      <c r="AR963" t="str">
        <f t="shared" si="2016"/>
        <v>9.51999999999984 -0.000508762399660122 -2.95351025588196E-06 0.000390804972840737 -0.000120910937075267</v>
      </c>
    </row>
    <row r="964" spans="1:44" x14ac:dyDescent="0.3">
      <c r="A964" s="4">
        <f t="shared" si="2017"/>
        <v>9.5299999999998413</v>
      </c>
      <c r="B964" s="4">
        <f t="shared" si="2002"/>
        <v>4.2330025776486585E-3</v>
      </c>
      <c r="C964">
        <f>(C$7*EXP(-$B$1*C$7)-B$7*EXP(-$B$1*B$7))*EXP(-C$7*$A964)</f>
        <v>4.1979994837460692E-3</v>
      </c>
      <c r="D964">
        <f>(D$7*EXP(-$B$1*D$7)-C$7*EXP(-$B$1*C$7))*EXP(-D$7*$A964)</f>
        <v>3.4713718220502716E-5</v>
      </c>
      <c r="E964">
        <f>(E$7*EXP(-$B$1*E$7)-D$7*EXP(-$B$1*D$7))*EXP(-E$7*$A964)</f>
        <v>2.8698395228287436E-7</v>
      </c>
      <c r="F964">
        <f>(F$7*EXP(-$B$1*F$7)-E$7*EXP(-$B$1*E$7))*EXP(-F$7*$A964)</f>
        <v>2.371966784775873E-9</v>
      </c>
      <c r="G964">
        <f>(G$7*EXP(-$B$1*G$7)-F$7*EXP(-$B$1*F$7))*EXP(-G$7*$A964)</f>
        <v>1.9599759384268995E-11</v>
      </c>
      <c r="H964">
        <f>(H$7*EXP(-$B$1*H$7)-G$7*EXP(-$B$1*G$7))*EXP(-H$7*$A964)</f>
        <v>1.6191254211437125E-13</v>
      </c>
      <c r="I964">
        <f>(I$7*EXP(-$B$1*I$7)-H$7*EXP(-$B$1*H$7))*EXP(-I$7*$A964)</f>
        <v>1.3371931807311281E-15</v>
      </c>
      <c r="J964">
        <f>(J$7*EXP(-$B$1*J$7)-I$7*EXP(-$B$1*I$7))*EXP(-J$7*$A964)</f>
        <v>1.1040476897370228E-17</v>
      </c>
      <c r="K964" s="3">
        <f t="shared" si="2003"/>
        <v>-8.4183271101295834E-19</v>
      </c>
      <c r="L964" s="3">
        <v>0</v>
      </c>
      <c r="M964" s="4">
        <f t="shared" si="2004"/>
        <v>-5.0747423350688456E-4</v>
      </c>
      <c r="N964" s="3">
        <f t="shared" ref="N964:W964" si="2128">-N$7*EXP(-($B$1+$A964)*N$7)*(N$7-M$7)*($B$4+IF(N$6=1,1,0)*$B$3)</f>
        <v>-5.0396326132629672E-4</v>
      </c>
      <c r="O964" s="3">
        <f t="shared" si="2128"/>
        <v>-3.4619522905223661E-6</v>
      </c>
      <c r="P964" s="3">
        <f t="shared" si="2128"/>
        <v>-4.8444246427888109E-8</v>
      </c>
      <c r="Q964" s="3">
        <f t="shared" si="2128"/>
        <v>-5.694329801852773E-10</v>
      </c>
      <c r="R964" s="3">
        <f t="shared" si="2128"/>
        <v>-6.14694691760342E-12</v>
      </c>
      <c r="S964" s="3">
        <f t="shared" si="2128"/>
        <v>-6.3078595523077891E-14</v>
      </c>
      <c r="T964" s="3">
        <f t="shared" si="2128"/>
        <v>-6.259001543158198E-16</v>
      </c>
      <c r="U964" s="3">
        <f t="shared" si="2128"/>
        <v>-6.063527364679364E-18</v>
      </c>
      <c r="V964" s="3">
        <f t="shared" si="2128"/>
        <v>-5.7697285425636306E-20</v>
      </c>
      <c r="W964" s="3">
        <f t="shared" si="2128"/>
        <v>-5.4141768402082766E-22</v>
      </c>
      <c r="X964" s="8">
        <f t="shared" si="2006"/>
        <v>1.2796365764669704E-4</v>
      </c>
      <c r="Y964" s="8">
        <f t="shared" ref="Y964:AF964" si="2129">(-EXP(-$B$1*Y$7)+EXP(-$B$1*X$7))*EXP(-Y$7*$A964)</f>
        <v>1.2688927490921864E-4</v>
      </c>
      <c r="Z964" s="8">
        <f t="shared" si="2129"/>
        <v>1.0653622211236256E-6</v>
      </c>
      <c r="AA964" s="8">
        <f t="shared" si="2129"/>
        <v>8.9447801085590407E-9</v>
      </c>
      <c r="AB964" s="8">
        <f t="shared" si="2129"/>
        <v>7.5100364555906544E-11</v>
      </c>
      <c r="AC964" s="8">
        <f t="shared" si="2129"/>
        <v>6.3054258326967358E-13</v>
      </c>
      <c r="AD964" s="8">
        <f t="shared" si="2129"/>
        <v>5.294034878091985E-15</v>
      </c>
      <c r="AE964" s="8">
        <f t="shared" si="2129"/>
        <v>4.4448711370327879E-17</v>
      </c>
      <c r="AF964" s="8">
        <f t="shared" si="2129"/>
        <v>3.7319133477162906E-19</v>
      </c>
      <c r="AG964" s="3">
        <f t="shared" si="2008"/>
        <v>2.1045817775323954E-19</v>
      </c>
      <c r="AH964" s="9">
        <f t="shared" si="2009"/>
        <v>-2.2907420969377125E-2</v>
      </c>
      <c r="AI964" s="9">
        <f t="shared" si="2010"/>
        <v>9.16296838775085E-2</v>
      </c>
      <c r="AJ964" s="8">
        <f t="shared" si="2011"/>
        <v>-2.9313173744941433E-6</v>
      </c>
      <c r="AK964" s="7">
        <f t="shared" si="2012"/>
        <v>3.8786868804262519E-4</v>
      </c>
      <c r="AL964" s="7">
        <f t="shared" si="2013"/>
        <v>-5.0747423350688456E-4</v>
      </c>
      <c r="AM964" s="10">
        <f t="shared" si="2014"/>
        <v>-1.2253686283875354E-4</v>
      </c>
      <c r="AN964" s="8"/>
      <c r="AO964" s="10">
        <f>Fixing!B964</f>
        <v>-1.2253880164845538E-4</v>
      </c>
      <c r="AP964" s="11">
        <f t="shared" si="2015"/>
        <v>-1.9388097018417563E-9</v>
      </c>
      <c r="AR964" t="str">
        <f t="shared" si="2016"/>
        <v>9.52999999999984 -0.000507474233506885 -2.93131737449414E-06 0.000387868688042625 -0.000122536862838754</v>
      </c>
    </row>
    <row r="965" spans="1:44" x14ac:dyDescent="0.3">
      <c r="A965" s="4">
        <f t="shared" si="2017"/>
        <v>9.5399999999998411</v>
      </c>
      <c r="B965" s="4">
        <f t="shared" si="2002"/>
        <v>4.211715240515633E-3</v>
      </c>
      <c r="C965">
        <f>(C$7*EXP(-$B$1*C$7)-B$7*EXP(-$B$1*B$7))*EXP(-C$7*$A965)</f>
        <v>4.177061873971777E-3</v>
      </c>
      <c r="D965">
        <f>(D$7*EXP(-$B$1*D$7)-C$7*EXP(-$B$1*C$7))*EXP(-D$7*$A965)</f>
        <v>3.4368310953024194E-5</v>
      </c>
      <c r="E965">
        <f>(E$7*EXP(-$B$1*E$7)-D$7*EXP(-$B$1*D$7))*EXP(-E$7*$A965)</f>
        <v>2.8271131786833549E-7</v>
      </c>
      <c r="F965">
        <f>(F$7*EXP(-$B$1*F$7)-E$7*EXP(-$B$1*E$7))*EXP(-F$7*$A965)</f>
        <v>2.3249986955650018E-9</v>
      </c>
      <c r="G965">
        <f>(G$7*EXP(-$B$1*G$7)-F$7*EXP(-$B$1*F$7))*EXP(-G$7*$A965)</f>
        <v>1.9115839600847909E-11</v>
      </c>
      <c r="H965">
        <f>(H$7*EXP(-$B$1*H$7)-G$7*EXP(-$B$1*G$7))*EXP(-H$7*$A965)</f>
        <v>1.5712730332037668E-13</v>
      </c>
      <c r="I965">
        <f>(I$7*EXP(-$B$1*I$7)-H$7*EXP(-$B$1*H$7))*EXP(-I$7*$A965)</f>
        <v>1.2912009778966556E-15</v>
      </c>
      <c r="J965">
        <f>(J$7*EXP(-$B$1*J$7)-I$7*EXP(-$B$1*I$7))*EXP(-J$7*$A965)</f>
        <v>1.0607573606198532E-17</v>
      </c>
      <c r="K965" s="3">
        <f t="shared" si="2003"/>
        <v>-8.0478995185312421E-19</v>
      </c>
      <c r="L965" s="3">
        <v>0</v>
      </c>
      <c r="M965" s="4">
        <f t="shared" si="2004"/>
        <v>-5.0618941960846623E-4</v>
      </c>
      <c r="N965" s="3">
        <f t="shared" ref="N965:W965" si="2130">-N$7*EXP(-($B$1+$A965)*N$7)*(N$7-M$7)*($B$4+IF(N$6=1,1,0)*$B$3)</f>
        <v>-5.0270492674658819E-4</v>
      </c>
      <c r="O965" s="3">
        <f t="shared" si="2130"/>
        <v>-3.4360847727888264E-6</v>
      </c>
      <c r="P965" s="3">
        <f t="shared" si="2130"/>
        <v>-4.7842462333837338E-8</v>
      </c>
      <c r="Q965" s="3">
        <f t="shared" si="2130"/>
        <v>-5.5955459104048699E-10</v>
      </c>
      <c r="R965" s="3">
        <f t="shared" si="2130"/>
        <v>-6.0101849536485246E-12</v>
      </c>
      <c r="S965" s="3">
        <f t="shared" si="2130"/>
        <v>-6.1367568595432127E-14</v>
      </c>
      <c r="T965" s="3">
        <f t="shared" si="2130"/>
        <v>-6.0588540073059318E-16</v>
      </c>
      <c r="U965" s="3">
        <f t="shared" si="2130"/>
        <v>-5.8403557093566418E-18</v>
      </c>
      <c r="V965" s="3">
        <f t="shared" si="2130"/>
        <v>-5.5296528238370313E-20</v>
      </c>
      <c r="W965" s="3">
        <f t="shared" si="2130"/>
        <v>-5.1630157382147255E-22</v>
      </c>
      <c r="X965" s="8">
        <f t="shared" si="2006"/>
        <v>1.2732005954340479E-4</v>
      </c>
      <c r="Y965" s="8">
        <f t="shared" ref="Y965:AF965" si="2131">(-EXP(-$B$1*Y$7)+EXP(-$B$1*X$7))*EXP(-Y$7*$A965)</f>
        <v>1.2625641201038348E-4</v>
      </c>
      <c r="Z965" s="8">
        <f t="shared" si="2131"/>
        <v>1.0547616899060903E-6</v>
      </c>
      <c r="AA965" s="8">
        <f t="shared" si="2131"/>
        <v>8.8116096820655012E-9</v>
      </c>
      <c r="AB965" s="8">
        <f t="shared" si="2131"/>
        <v>7.3613277702553294E-11</v>
      </c>
      <c r="AC965" s="8">
        <f t="shared" si="2131"/>
        <v>6.1497443141886378E-13</v>
      </c>
      <c r="AD965" s="8">
        <f t="shared" si="2131"/>
        <v>5.1375725018943997E-15</v>
      </c>
      <c r="AE965" s="8">
        <f t="shared" si="2131"/>
        <v>4.2919916444857721E-17</v>
      </c>
      <c r="AF965" s="8">
        <f t="shared" si="2131"/>
        <v>3.5855829323174069E-19</v>
      </c>
      <c r="AG965" s="3">
        <f t="shared" si="2008"/>
        <v>2.01197487963281E-19</v>
      </c>
      <c r="AH965" s="9">
        <f t="shared" si="2009"/>
        <v>-2.2850223943026736E-2</v>
      </c>
      <c r="AI965" s="9">
        <f t="shared" si="2010"/>
        <v>9.1400895772106944E-2</v>
      </c>
      <c r="AJ965" s="8">
        <f t="shared" si="2011"/>
        <v>-2.9092918730062976E-6</v>
      </c>
      <c r="AK965" s="7">
        <f t="shared" si="2012"/>
        <v>3.8495454572016368E-4</v>
      </c>
      <c r="AL965" s="7">
        <f t="shared" si="2013"/>
        <v>-5.0618941960846623E-4</v>
      </c>
      <c r="AM965" s="10">
        <f t="shared" si="2014"/>
        <v>-1.2414416576130884E-4</v>
      </c>
      <c r="AN965" s="8"/>
      <c r="AO965" s="10">
        <f>Fixing!B965</f>
        <v>-1.241460899240825E-4</v>
      </c>
      <c r="AP965" s="11">
        <f t="shared" si="2015"/>
        <v>-1.9241627736673109E-9</v>
      </c>
      <c r="AR965" t="str">
        <f t="shared" si="2016"/>
        <v>9.53999999999984 -0.000506189419608466 -2.9092918730063E-06 0.000384954545720164 -0.000124144165761309</v>
      </c>
    </row>
    <row r="966" spans="1:44" x14ac:dyDescent="0.3">
      <c r="A966" s="4">
        <f t="shared" si="2017"/>
        <v>9.5499999999998408</v>
      </c>
      <c r="B966" s="4">
        <f t="shared" si="2002"/>
        <v>4.1905358315601085E-3</v>
      </c>
      <c r="C966">
        <f>(C$7*EXP(-$B$1*C$7)-B$7*EXP(-$B$1*B$7))*EXP(-C$7*$A966)</f>
        <v>4.1562286909618907E-3</v>
      </c>
      <c r="D966">
        <f>(D$7*EXP(-$B$1*D$7)-C$7*EXP(-$B$1*C$7))*EXP(-D$7*$A966)</f>
        <v>3.4026340545281321E-5</v>
      </c>
      <c r="E966">
        <f>(E$7*EXP(-$B$1*E$7)-D$7*EXP(-$B$1*D$7))*EXP(-E$7*$A966)</f>
        <v>2.7850229469301385E-7</v>
      </c>
      <c r="F966">
        <f>(F$7*EXP(-$B$1*F$7)-E$7*EXP(-$B$1*E$7))*EXP(-F$7*$A966)</f>
        <v>2.2789606368327524E-9</v>
      </c>
      <c r="G966">
        <f>(G$7*EXP(-$B$1*G$7)-F$7*EXP(-$B$1*F$7))*EXP(-G$7*$A966)</f>
        <v>1.8643867839450721E-11</v>
      </c>
      <c r="H966">
        <f>(H$7*EXP(-$B$1*H$7)-G$7*EXP(-$B$1*G$7))*EXP(-H$7*$A966)</f>
        <v>1.5248348970578107E-13</v>
      </c>
      <c r="I966">
        <f>(I$7*EXP(-$B$1*I$7)-H$7*EXP(-$B$1*H$7))*EXP(-I$7*$A966)</f>
        <v>1.2467906577340812E-15</v>
      </c>
      <c r="J966">
        <f>(J$7*EXP(-$B$1*J$7)-I$7*EXP(-$B$1*I$7))*EXP(-J$7*$A966)</f>
        <v>1.0191644695866483E-17</v>
      </c>
      <c r="K966" s="3">
        <f t="shared" si="2003"/>
        <v>-7.6937716737616716E-19</v>
      </c>
      <c r="L966" s="3">
        <v>0</v>
      </c>
      <c r="M966" s="4">
        <f t="shared" si="2004"/>
        <v>-5.0490794854809063E-4</v>
      </c>
      <c r="N966" s="3">
        <f t="shared" ref="N966:W966" si="2132">-N$7*EXP(-($B$1+$A966)*N$7)*(N$7-M$7)*($B$4+IF(N$6=1,1,0)*$B$3)</f>
        <v>-5.0144973407430823E-4</v>
      </c>
      <c r="O966" s="3">
        <f t="shared" si="2132"/>
        <v>-3.4104105357297576E-6</v>
      </c>
      <c r="P966" s="3">
        <f t="shared" si="2132"/>
        <v>-4.7248153721862402E-8</v>
      </c>
      <c r="Q966" s="3">
        <f t="shared" si="2132"/>
        <v>-5.4984756986259119E-10</v>
      </c>
      <c r="R966" s="3">
        <f t="shared" si="2132"/>
        <v>-5.8764657741906162E-12</v>
      </c>
      <c r="S966" s="3">
        <f t="shared" si="2132"/>
        <v>-5.9702953816358355E-14</v>
      </c>
      <c r="T966" s="3">
        <f t="shared" si="2132"/>
        <v>-5.8651066993225205E-16</v>
      </c>
      <c r="U966" s="3">
        <f t="shared" si="2132"/>
        <v>-5.6253980167562387E-18</v>
      </c>
      <c r="V966" s="3">
        <f t="shared" si="2132"/>
        <v>-5.2995665440064076E-20</v>
      </c>
      <c r="W966" s="3">
        <f t="shared" si="2132"/>
        <v>-4.9235058809101441E-22</v>
      </c>
      <c r="X966" s="8">
        <f t="shared" si="2006"/>
        <v>1.2667972534652141E-4</v>
      </c>
      <c r="Y966" s="8">
        <f t="shared" ref="Y966:AF966" si="2133">(-EXP(-$B$1*Y$7)+EXP(-$B$1*X$7))*EXP(-Y$7*$A966)</f>
        <v>1.2562670552842444E-4</v>
      </c>
      <c r="Z966" s="8">
        <f t="shared" si="2133"/>
        <v>1.0442666357365164E-6</v>
      </c>
      <c r="AA966" s="8">
        <f t="shared" si="2133"/>
        <v>8.6804219049246672E-9</v>
      </c>
      <c r="AB966" s="8">
        <f t="shared" si="2133"/>
        <v>7.2155637141804524E-11</v>
      </c>
      <c r="AC966" s="8">
        <f t="shared" si="2133"/>
        <v>5.9979065860680689E-13</v>
      </c>
      <c r="AD966" s="8">
        <f t="shared" si="2133"/>
        <v>4.9857342877450497E-15</v>
      </c>
      <c r="AE966" s="8">
        <f t="shared" si="2133"/>
        <v>4.1443703784476956E-17</v>
      </c>
      <c r="AF966" s="8">
        <f t="shared" si="2133"/>
        <v>3.4449902145753868E-19</v>
      </c>
      <c r="AG966" s="3">
        <f t="shared" si="2008"/>
        <v>1.9234429184404174E-19</v>
      </c>
      <c r="AH966" s="9">
        <f t="shared" si="2009"/>
        <v>-2.2793169730650376E-2</v>
      </c>
      <c r="AI966" s="9">
        <f t="shared" si="2010"/>
        <v>9.1172678922601502E-2</v>
      </c>
      <c r="AJ966" s="8">
        <f t="shared" si="2011"/>
        <v>-2.8874324812554351E-6</v>
      </c>
      <c r="AK966" s="7">
        <f t="shared" si="2012"/>
        <v>3.8206237788448668E-4</v>
      </c>
      <c r="AL966" s="7">
        <f t="shared" si="2013"/>
        <v>-5.0490794854809063E-4</v>
      </c>
      <c r="AM966" s="10">
        <f t="shared" si="2014"/>
        <v>-1.2573300314485937E-4</v>
      </c>
      <c r="AN966" s="8"/>
      <c r="AO966" s="10">
        <f>Fixing!B966</f>
        <v>-1.2573491277102691E-4</v>
      </c>
      <c r="AP966" s="11">
        <f t="shared" si="2015"/>
        <v>-1.9096261675362498E-9</v>
      </c>
      <c r="AR966" t="str">
        <f t="shared" si="2016"/>
        <v>9.54999999999984 -0.000504907948548091 -2.88743248125544E-06 0.000382062377884487 -0.000125733003144859</v>
      </c>
    </row>
    <row r="967" spans="1:44" x14ac:dyDescent="0.3">
      <c r="A967" s="4">
        <f t="shared" si="2017"/>
        <v>9.5599999999998406</v>
      </c>
      <c r="B967" s="4">
        <f t="shared" si="2002"/>
        <v>4.1694637947883367E-3</v>
      </c>
      <c r="C967">
        <f>(C$7*EXP(-$B$1*C$7)-B$7*EXP(-$B$1*B$7))*EXP(-C$7*$A967)</f>
        <v>4.1354994138857477E-3</v>
      </c>
      <c r="D967">
        <f>(D$7*EXP(-$B$1*D$7)-C$7*EXP(-$B$1*C$7))*EXP(-D$7*$A967)</f>
        <v>3.3687772799948354E-5</v>
      </c>
      <c r="E967">
        <f>(E$7*EXP(-$B$1*E$7)-D$7*EXP(-$B$1*D$7))*EXP(-E$7*$A967)</f>
        <v>2.7435593570893841E-7</v>
      </c>
      <c r="F967">
        <f>(F$7*EXP(-$B$1*F$7)-E$7*EXP(-$B$1*E$7))*EXP(-F$7*$A967)</f>
        <v>2.233834192741783E-9</v>
      </c>
      <c r="G967">
        <f>(G$7*EXP(-$B$1*G$7)-F$7*EXP(-$B$1*F$7))*EXP(-G$7*$A967)</f>
        <v>1.8183549102362566E-11</v>
      </c>
      <c r="H967">
        <f>(H$7*EXP(-$B$1*H$7)-G$7*EXP(-$B$1*G$7))*EXP(-H$7*$A967)</f>
        <v>1.4797692152486502E-13</v>
      </c>
      <c r="I967">
        <f>(I$7*EXP(-$B$1*I$7)-H$7*EXP(-$B$1*H$7))*EXP(-I$7*$A967)</f>
        <v>1.2039078120473667E-15</v>
      </c>
      <c r="J967">
        <f>(J$7*EXP(-$B$1*J$7)-I$7*EXP(-$B$1*I$7))*EXP(-J$7*$A967)</f>
        <v>9.7920245913813171E-18</v>
      </c>
      <c r="K967" s="3">
        <f t="shared" si="2003"/>
        <v>-7.3552263459150378E-19</v>
      </c>
      <c r="L967" s="3">
        <v>0</v>
      </c>
      <c r="M967" s="4">
        <f t="shared" si="2004"/>
        <v>-5.0362981094071346E-4</v>
      </c>
      <c r="N967" s="3">
        <f t="shared" ref="N967:W967" si="2134">-N$7*EXP(-($B$1+$A967)*N$7)*(N$7-M$7)*($B$4+IF(N$6=1,1,0)*$B$3)</f>
        <v>-5.0019767546449854E-4</v>
      </c>
      <c r="O967" s="3">
        <f t="shared" si="2134"/>
        <v>-3.3849281351625516E-6</v>
      </c>
      <c r="P967" s="3">
        <f t="shared" si="2134"/>
        <v>-4.6661227730033702E-8</v>
      </c>
      <c r="Q967" s="3">
        <f t="shared" si="2134"/>
        <v>-5.4030894380048174E-10</v>
      </c>
      <c r="R967" s="3">
        <f t="shared" si="2134"/>
        <v>-5.7457216810391867E-12</v>
      </c>
      <c r="S967" s="3">
        <f t="shared" si="2134"/>
        <v>-5.8083492241593164E-14</v>
      </c>
      <c r="T967" s="3">
        <f t="shared" si="2134"/>
        <v>-5.6775549556001975E-16</v>
      </c>
      <c r="U967" s="3">
        <f t="shared" si="2134"/>
        <v>-5.4183519671973839E-18</v>
      </c>
      <c r="V967" s="3">
        <f t="shared" si="2134"/>
        <v>-5.0790540471695529E-20</v>
      </c>
      <c r="W967" s="3">
        <f t="shared" si="2134"/>
        <v>-4.6951067725659932E-22</v>
      </c>
      <c r="X967" s="8">
        <f t="shared" si="2006"/>
        <v>1.2604263823372722E-4</v>
      </c>
      <c r="Y967" s="8">
        <f t="shared" ref="Y967:AF967" si="2135">(-EXP(-$B$1*Y$7)+EXP(-$B$1*X$7))*EXP(-Y$7*$A967)</f>
        <v>1.2500013972064665E-4</v>
      </c>
      <c r="Z967" s="8">
        <f t="shared" si="2135"/>
        <v>1.0338760091007413E-6</v>
      </c>
      <c r="AA967" s="8">
        <f t="shared" si="2135"/>
        <v>8.5511872593332452E-9</v>
      </c>
      <c r="AB967" s="8">
        <f t="shared" si="2135"/>
        <v>7.072685979800046E-11</v>
      </c>
      <c r="AC967" s="8">
        <f t="shared" si="2135"/>
        <v>5.8498177448122135E-13</v>
      </c>
      <c r="AD967" s="8">
        <f t="shared" si="2135"/>
        <v>4.838383571001831E-15</v>
      </c>
      <c r="AE967" s="8">
        <f t="shared" si="2135"/>
        <v>4.0018264844065291E-17</v>
      </c>
      <c r="AF967" s="8">
        <f t="shared" si="2135"/>
        <v>3.3099102161471304E-19</v>
      </c>
      <c r="AG967" s="3">
        <f t="shared" si="2008"/>
        <v>1.8388065864787573E-19</v>
      </c>
      <c r="AH967" s="9">
        <f t="shared" si="2009"/>
        <v>-2.2736257975659025E-2</v>
      </c>
      <c r="AI967" s="9">
        <f t="shared" si="2010"/>
        <v>9.09450319026361E-2</v>
      </c>
      <c r="AJ967" s="8">
        <f t="shared" si="2011"/>
        <v>-2.8657379388146857E-6</v>
      </c>
      <c r="AK967" s="7">
        <f t="shared" si="2012"/>
        <v>3.7919201783391147E-4</v>
      </c>
      <c r="AL967" s="7">
        <f t="shared" si="2013"/>
        <v>-5.0362981094071346E-4</v>
      </c>
      <c r="AM967" s="10">
        <f t="shared" si="2014"/>
        <v>-1.2730353104561666E-4</v>
      </c>
      <c r="AN967" s="8"/>
      <c r="AO967" s="10">
        <f>Fixing!B967</f>
        <v>-1.2730542624612829E-4</v>
      </c>
      <c r="AP967" s="11">
        <f t="shared" si="2015"/>
        <v>-1.8952005116353119E-9</v>
      </c>
      <c r="AR967" t="str">
        <f t="shared" si="2016"/>
        <v>9.55999999999984 -0.000503629810940713 -2.86573793881469E-06 0.000379192017833911 -0.000127303531045617</v>
      </c>
    </row>
    <row r="968" spans="1:44" x14ac:dyDescent="0.3">
      <c r="A968" s="4">
        <f t="shared" si="2017"/>
        <v>9.5699999999998404</v>
      </c>
      <c r="B968" s="4">
        <f t="shared" si="2002"/>
        <v>4.1484985771589617E-3</v>
      </c>
      <c r="C968">
        <f>(C$7*EXP(-$B$1*C$7)-B$7*EXP(-$B$1*B$7))*EXP(-C$7*$A968)</f>
        <v>4.1148735245103429E-3</v>
      </c>
      <c r="D968">
        <f>(D$7*EXP(-$B$1*D$7)-C$7*EXP(-$B$1*C$7))*EXP(-D$7*$A968)</f>
        <v>3.335257385996862E-5</v>
      </c>
      <c r="E968">
        <f>(E$7*EXP(-$B$1*E$7)-D$7*EXP(-$B$1*D$7))*EXP(-E$7*$A968)</f>
        <v>2.7027130796784581E-7</v>
      </c>
      <c r="F968">
        <f>(F$7*EXP(-$B$1*F$7)-E$7*EXP(-$B$1*E$7))*EXP(-F$7*$A968)</f>
        <v>2.189601312112763E-9</v>
      </c>
      <c r="G968">
        <f>(G$7*EXP(-$B$1*G$7)-F$7*EXP(-$B$1*F$7))*EXP(-G$7*$A968)</f>
        <v>1.7734595675388129E-11</v>
      </c>
      <c r="H968">
        <f>(H$7*EXP(-$B$1*H$7)-G$7*EXP(-$B$1*G$7))*EXP(-H$7*$A968)</f>
        <v>1.4360354256206369E-13</v>
      </c>
      <c r="I968">
        <f>(I$7*EXP(-$B$1*I$7)-H$7*EXP(-$B$1*H$7))*EXP(-I$7*$A968)</f>
        <v>1.1624999039877292E-15</v>
      </c>
      <c r="J968">
        <f>(J$7*EXP(-$B$1*J$7)-I$7*EXP(-$B$1*I$7))*EXP(-J$7*$A968)</f>
        <v>9.4080738153190205E-18</v>
      </c>
      <c r="K968" s="3">
        <f t="shared" si="2003"/>
        <v>-7.0315778650072308E-19</v>
      </c>
      <c r="L968" s="3">
        <v>0</v>
      </c>
      <c r="M968" s="4">
        <f t="shared" si="2004"/>
        <v>-5.0235499743287479E-4</v>
      </c>
      <c r="N968" s="3">
        <f t="shared" ref="N968:W968" si="2136">-N$7*EXP(-($B$1+$A968)*N$7)*(N$7-M$7)*($B$4+IF(N$6=1,1,0)*$B$3)</f>
        <v>-4.9894874309178866E-4</v>
      </c>
      <c r="O968" s="3">
        <f t="shared" si="2136"/>
        <v>-3.3596361376954595E-6</v>
      </c>
      <c r="P968" s="3">
        <f t="shared" si="2136"/>
        <v>-4.6081592649970822E-8</v>
      </c>
      <c r="Q968" s="3">
        <f t="shared" si="2136"/>
        <v>-5.309357915753787E-10</v>
      </c>
      <c r="R968" s="3">
        <f t="shared" si="2136"/>
        <v>-5.6178864822046369E-12</v>
      </c>
      <c r="S968" s="3">
        <f t="shared" si="2136"/>
        <v>-5.6507959076136177E-14</v>
      </c>
      <c r="T968" s="3">
        <f t="shared" si="2136"/>
        <v>-5.4960006571719623E-16</v>
      </c>
      <c r="U968" s="3">
        <f t="shared" si="2136"/>
        <v>-5.2189263680511832E-18</v>
      </c>
      <c r="V968" s="3">
        <f t="shared" si="2136"/>
        <v>-4.8677169726728571E-20</v>
      </c>
      <c r="W968" s="3">
        <f t="shared" si="2136"/>
        <v>-4.4773029907948571E-22</v>
      </c>
      <c r="X968" s="8">
        <f t="shared" si="2006"/>
        <v>1.2540878147211388E-4</v>
      </c>
      <c r="Y968" s="8">
        <f t="shared" ref="Y968:AF968" si="2137">(-EXP(-$B$1*Y$7)+EXP(-$B$1*X$7))*EXP(-Y$7*$A968)</f>
        <v>1.2437669892287231E-4</v>
      </c>
      <c r="Z968" s="8">
        <f t="shared" si="2137"/>
        <v>1.0235887709274424E-6</v>
      </c>
      <c r="AA968" s="8">
        <f t="shared" si="2137"/>
        <v>8.4238766669507814E-9</v>
      </c>
      <c r="AB968" s="8">
        <f t="shared" si="2137"/>
        <v>6.9326374141152964E-11</v>
      </c>
      <c r="AC968" s="8">
        <f t="shared" si="2137"/>
        <v>5.7053852300745869E-13</v>
      </c>
      <c r="AD968" s="8">
        <f t="shared" si="2137"/>
        <v>4.6953877260732188E-15</v>
      </c>
      <c r="AE968" s="8">
        <f t="shared" si="2137"/>
        <v>3.8641853282659057E-17</v>
      </c>
      <c r="AF968" s="8">
        <f t="shared" si="2137"/>
        <v>3.1801267802165488E-19</v>
      </c>
      <c r="AG968" s="3">
        <f t="shared" si="2008"/>
        <v>1.7578944662518072E-19</v>
      </c>
      <c r="AH968" s="9">
        <f t="shared" si="2009"/>
        <v>-2.2679488322354033E-2</v>
      </c>
      <c r="AI968" s="9">
        <f t="shared" si="2010"/>
        <v>9.0717953289416134E-2</v>
      </c>
      <c r="AJ968" s="8">
        <f t="shared" si="2011"/>
        <v>-2.8442069949174557E-6</v>
      </c>
      <c r="AK968" s="7">
        <f t="shared" si="2012"/>
        <v>3.7634330014391597E-4</v>
      </c>
      <c r="AL968" s="7">
        <f t="shared" si="2013"/>
        <v>-5.0235499743287479E-4</v>
      </c>
      <c r="AM968" s="10">
        <f t="shared" si="2014"/>
        <v>-1.2885590428387628E-4</v>
      </c>
      <c r="AN968" s="8"/>
      <c r="AO968" s="10">
        <f>Fixing!B968</f>
        <v>-1.288577851683252E-4</v>
      </c>
      <c r="AP968" s="11">
        <f t="shared" si="2015"/>
        <v>-1.8808844489228479E-9</v>
      </c>
      <c r="AR968" t="str">
        <f t="shared" si="2016"/>
        <v>9.56999999999984 -0.000502354997432875 -2.84420699491746E-06 0.000376343300143916 -0.000128855904283876</v>
      </c>
    </row>
    <row r="969" spans="1:44" x14ac:dyDescent="0.3">
      <c r="A969" s="4">
        <f t="shared" si="2017"/>
        <v>9.5799999999998402</v>
      </c>
      <c r="B969" s="4">
        <f t="shared" si="2002"/>
        <v>4.1276396285664643E-3</v>
      </c>
      <c r="C969">
        <f>(C$7*EXP(-$B$1*C$7)-B$7*EXP(-$B$1*B$7))*EXP(-C$7*$A969)</f>
        <v>4.0943505071873668E-3</v>
      </c>
      <c r="D969">
        <f>(D$7*EXP(-$B$1*D$7)-C$7*EXP(-$B$1*C$7))*EXP(-D$7*$A969)</f>
        <v>3.3020710205168789E-5</v>
      </c>
      <c r="E969">
        <f>(E$7*EXP(-$B$1*E$7)-D$7*EXP(-$B$1*D$7))*EXP(-E$7*$A969)</f>
        <v>2.662474924112616E-7</v>
      </c>
      <c r="F969">
        <f>(F$7*EXP(-$B$1*F$7)-E$7*EXP(-$B$1*E$7))*EXP(-F$7*$A969)</f>
        <v>2.1462443012036623E-9</v>
      </c>
      <c r="G969">
        <f>(G$7*EXP(-$B$1*G$7)-F$7*EXP(-$B$1*F$7))*EXP(-G$7*$A969)</f>
        <v>1.7296726948020806E-11</v>
      </c>
      <c r="H969">
        <f>(H$7*EXP(-$B$1*H$7)-G$7*EXP(-$B$1*G$7))*EXP(-H$7*$A969)</f>
        <v>1.3935941648109812E-13</v>
      </c>
      <c r="I969">
        <f>(I$7*EXP(-$B$1*I$7)-H$7*EXP(-$B$1*H$7))*EXP(-I$7*$A969)</f>
        <v>1.1225162036894563E-15</v>
      </c>
      <c r="J969">
        <f>(J$7*EXP(-$B$1*J$7)-I$7*EXP(-$B$1*I$7))*EXP(-J$7*$A969)</f>
        <v>9.0391779645240272E-18</v>
      </c>
      <c r="K969" s="3">
        <f t="shared" si="2003"/>
        <v>-6.7221707322602668E-19</v>
      </c>
      <c r="L969" s="3">
        <v>0</v>
      </c>
      <c r="M969" s="4">
        <f t="shared" si="2004"/>
        <v>-5.0108349870255705E-4</v>
      </c>
      <c r="N969" s="3">
        <f t="shared" ref="N969:W969" si="2138">-N$7*EXP(-($B$1+$A969)*N$7)*(N$7-M$7)*($B$4+IF(N$6=1,1,0)*$B$3)</f>
        <v>-4.9770292915034752E-4</v>
      </c>
      <c r="O969" s="3">
        <f t="shared" si="2138"/>
        <v>-3.3345331206469598E-6</v>
      </c>
      <c r="P969" s="3">
        <f t="shared" si="2138"/>
        <v>-4.5509157912513148E-8</v>
      </c>
      <c r="Q969" s="3">
        <f t="shared" si="2138"/>
        <v>-5.2172524258615197E-10</v>
      </c>
      <c r="R969" s="3">
        <f t="shared" si="2138"/>
        <v>-5.4928954583872991E-12</v>
      </c>
      <c r="S969" s="3">
        <f t="shared" si="2138"/>
        <v>-5.4975162747939556E-14</v>
      </c>
      <c r="T969" s="3">
        <f t="shared" si="2138"/>
        <v>-5.3202520204300772E-16</v>
      </c>
      <c r="U969" s="3">
        <f t="shared" si="2138"/>
        <v>-5.026840744202896E-18</v>
      </c>
      <c r="V969" s="3">
        <f t="shared" si="2138"/>
        <v>-4.6651735354641688E-20</v>
      </c>
      <c r="W969" s="3">
        <f t="shared" si="2138"/>
        <v>-4.2696030234100092E-22</v>
      </c>
      <c r="X969" s="8">
        <f t="shared" si="2006"/>
        <v>1.2477813841768186E-4</v>
      </c>
      <c r="Y969" s="8">
        <f t="shared" ref="Y969:AF969" si="2139">(-EXP(-$B$1*Y$7)+EXP(-$B$1*X$7))*EXP(-Y$7*$A969)</f>
        <v>1.2375636754904902E-4</v>
      </c>
      <c r="Z969" s="8">
        <f t="shared" si="2139"/>
        <v>1.0134038924842299E-6</v>
      </c>
      <c r="AA969" s="8">
        <f t="shared" si="2139"/>
        <v>8.2984614823568769E-9</v>
      </c>
      <c r="AB969" s="8">
        <f t="shared" si="2139"/>
        <v>6.7953619958325921E-11</v>
      </c>
      <c r="AC969" s="8">
        <f t="shared" si="2139"/>
        <v>5.5645187668317824E-13</v>
      </c>
      <c r="AD969" s="8">
        <f t="shared" si="2139"/>
        <v>4.556618047046253E-15</v>
      </c>
      <c r="AE969" s="8">
        <f t="shared" si="2139"/>
        <v>3.731278282396594E-17</v>
      </c>
      <c r="AF969" s="8">
        <f t="shared" si="2139"/>
        <v>3.0554322255975441E-19</v>
      </c>
      <c r="AG969" s="3">
        <f t="shared" si="2008"/>
        <v>1.6805426830650662E-19</v>
      </c>
      <c r="AH969" s="9">
        <f t="shared" si="2009"/>
        <v>-2.2622860415924886E-2</v>
      </c>
      <c r="AI969" s="9">
        <f t="shared" si="2010"/>
        <v>9.0491441663699546E-2</v>
      </c>
      <c r="AJ969" s="8">
        <f t="shared" si="2011"/>
        <v>-2.8228384083821714E-6</v>
      </c>
      <c r="AK969" s="7">
        <f t="shared" si="2012"/>
        <v>3.7351606065719667E-4</v>
      </c>
      <c r="AL969" s="7">
        <f t="shared" si="2013"/>
        <v>-5.0108349870255705E-4</v>
      </c>
      <c r="AM969" s="10">
        <f t="shared" si="2014"/>
        <v>-1.3039027645374258E-4</v>
      </c>
      <c r="AN969" s="8"/>
      <c r="AO969" s="10">
        <f>Fixing!B969</f>
        <v>-1.3039214313178695E-4</v>
      </c>
      <c r="AP969" s="11">
        <f t="shared" si="2015"/>
        <v>-1.866678044369673E-9</v>
      </c>
      <c r="AR969" t="str">
        <f t="shared" si="2016"/>
        <v>9.57999999999984 -0.000501083498702557 -2.82283840838217E-06 0.000373516060657197 -0.000130390276453743</v>
      </c>
    </row>
    <row r="970" spans="1:44" x14ac:dyDescent="0.3">
      <c r="A970" s="4">
        <f t="shared" si="2017"/>
        <v>9.58999999999984</v>
      </c>
      <c r="B970" s="4">
        <f t="shared" si="2002"/>
        <v>4.1068864018247069E-3</v>
      </c>
      <c r="C970">
        <f>(C$7*EXP(-$B$1*C$7)-B$7*EXP(-$B$1*B$7))*EXP(-C$7*$A970)</f>
        <v>4.0739298488403188E-3</v>
      </c>
      <c r="D970">
        <f>(D$7*EXP(-$B$1*D$7)-C$7*EXP(-$B$1*C$7))*EXP(-D$7*$A970)</f>
        <v>3.2692148648906821E-5</v>
      </c>
      <c r="E970">
        <f>(E$7*EXP(-$B$1*E$7)-D$7*EXP(-$B$1*D$7))*EXP(-E$7*$A970)</f>
        <v>2.6228358366370946E-7</v>
      </c>
      <c r="F970">
        <f>(F$7*EXP(-$B$1*F$7)-E$7*EXP(-$B$1*E$7))*EXP(-F$7*$A970)</f>
        <v>2.1037458166320149E-9</v>
      </c>
      <c r="G970">
        <f>(G$7*EXP(-$B$1*G$7)-F$7*EXP(-$B$1*F$7))*EXP(-G$7*$A970)</f>
        <v>1.6869669238052288E-11</v>
      </c>
      <c r="H970">
        <f>(H$7*EXP(-$B$1*H$7)-G$7*EXP(-$B$1*G$7))*EXP(-H$7*$A970)</f>
        <v>1.3524072328200789E-13</v>
      </c>
      <c r="I970">
        <f>(I$7*EXP(-$B$1*I$7)-H$7*EXP(-$B$1*H$7))*EXP(-I$7*$A970)</f>
        <v>1.0839077261194166E-15</v>
      </c>
      <c r="J970">
        <f>(J$7*EXP(-$B$1*J$7)-I$7*EXP(-$B$1*I$7))*EXP(-J$7*$A970)</f>
        <v>8.6847467269330858E-18</v>
      </c>
      <c r="K970" s="3">
        <f t="shared" si="2003"/>
        <v>-6.4263782924930147E-19</v>
      </c>
      <c r="L970" s="3">
        <v>0</v>
      </c>
      <c r="M970" s="4">
        <f t="shared" si="2004"/>
        <v>-4.9981530545903786E-4</v>
      </c>
      <c r="N970" s="3">
        <f t="shared" ref="N970:W970" si="2140">-N$7*EXP(-($B$1+$A970)*N$7)*(N$7-M$7)*($B$4+IF(N$6=1,1,0)*$B$3)</f>
        <v>-4.9646022585383347E-4</v>
      </c>
      <c r="O970" s="3">
        <f t="shared" si="2140"/>
        <v>-3.3096176719657199E-6</v>
      </c>
      <c r="P970" s="3">
        <f t="shared" si="2140"/>
        <v>-4.4943834073568486E-8</v>
      </c>
      <c r="Q970" s="3">
        <f t="shared" si="2140"/>
        <v>-5.12674476030184E-10</v>
      </c>
      <c r="R970" s="3">
        <f t="shared" si="2140"/>
        <v>-5.3706853302118547E-12</v>
      </c>
      <c r="S970" s="3">
        <f t="shared" si="2140"/>
        <v>-5.3483944006726168E-14</v>
      </c>
      <c r="T970" s="3">
        <f t="shared" si="2140"/>
        <v>-5.150123394536685E-16</v>
      </c>
      <c r="U970" s="3">
        <f t="shared" si="2140"/>
        <v>-4.8418249435878033E-18</v>
      </c>
      <c r="V970" s="3">
        <f t="shared" si="2140"/>
        <v>-4.4710578363895206E-20</v>
      </c>
      <c r="W970" s="3">
        <f t="shared" si="2140"/>
        <v>-4.071538159242513E-22</v>
      </c>
      <c r="X970" s="8">
        <f t="shared" si="2006"/>
        <v>1.2415069251484105E-4</v>
      </c>
      <c r="Y970" s="8">
        <f t="shared" ref="Y970:AF970" si="2141">(-EXP(-$B$1*Y$7)+EXP(-$B$1*X$7))*EXP(-Y$7*$A970)</f>
        <v>1.231391300908601E-4</v>
      </c>
      <c r="Z970" s="8">
        <f t="shared" si="2141"/>
        <v>1.0033203552747716E-6</v>
      </c>
      <c r="AA970" s="8">
        <f t="shared" si="2141"/>
        <v>8.1749134866058839E-9</v>
      </c>
      <c r="AB970" s="8">
        <f t="shared" si="2141"/>
        <v>6.6608048129542546E-11</v>
      </c>
      <c r="AC970" s="8">
        <f t="shared" si="2141"/>
        <v>5.4271303089587193E-13</v>
      </c>
      <c r="AD970" s="8">
        <f t="shared" si="2141"/>
        <v>4.4219496318425567E-15</v>
      </c>
      <c r="AE970" s="8">
        <f t="shared" si="2141"/>
        <v>3.6029425190463676E-17</v>
      </c>
      <c r="AF970" s="8">
        <f t="shared" si="2141"/>
        <v>2.9356270143998016E-19</v>
      </c>
      <c r="AG970" s="3">
        <f t="shared" si="2008"/>
        <v>1.6065945731232532E-19</v>
      </c>
      <c r="AH970" s="9">
        <f t="shared" si="2009"/>
        <v>-2.2566373902446979E-2</v>
      </c>
      <c r="AI970" s="9">
        <f t="shared" si="2010"/>
        <v>9.0265495609787916E-2</v>
      </c>
      <c r="AJ970" s="8">
        <f t="shared" si="2011"/>
        <v>-2.8016309475376285E-6</v>
      </c>
      <c r="AK970" s="7">
        <f t="shared" si="2012"/>
        <v>3.7071013647380579E-4</v>
      </c>
      <c r="AL970" s="7">
        <f t="shared" si="2013"/>
        <v>-4.9981530545903786E-4</v>
      </c>
      <c r="AM970" s="10">
        <f t="shared" si="2014"/>
        <v>-1.319067999327697E-4</v>
      </c>
      <c r="AN970" s="8"/>
      <c r="AO970" s="10">
        <f>Fixing!B970</f>
        <v>-1.3190865251223893E-4</v>
      </c>
      <c r="AP970" s="11">
        <f t="shared" si="2015"/>
        <v>-1.8525794692248777E-9</v>
      </c>
      <c r="AR970" t="str">
        <f t="shared" si="2016"/>
        <v>9.58999999999984 -0.000499815305459038 -2.80163094753763E-06 0.000370710136473806 -0.00013190679993277</v>
      </c>
    </row>
    <row r="971" spans="1:44" x14ac:dyDescent="0.3">
      <c r="A971" s="4">
        <f t="shared" si="2017"/>
        <v>9.5999999999998398</v>
      </c>
      <c r="B971" s="4">
        <f t="shared" si="2002"/>
        <v>4.0862383526505701E-3</v>
      </c>
      <c r="C971">
        <f>(C$7*EXP(-$B$1*C$7)-B$7*EXP(-$B$1*B$7))*EXP(-C$7*$A971)</f>
        <v>4.0536110389516756E-3</v>
      </c>
      <c r="D971">
        <f>(D$7*EXP(-$B$1*D$7)-C$7*EXP(-$B$1*C$7))*EXP(-D$7*$A971)</f>
        <v>3.2366856334753292E-5</v>
      </c>
      <c r="E971">
        <f>(E$7*EXP(-$B$1*E$7)-D$7*EXP(-$B$1*D$7))*EXP(-E$7*$A971)</f>
        <v>2.5837868982899885E-7</v>
      </c>
      <c r="F971">
        <f>(F$7*EXP(-$B$1*F$7)-E$7*EXP(-$B$1*E$7))*EXP(-F$7*$A971)</f>
        <v>2.0620888584373385E-9</v>
      </c>
      <c r="G971">
        <f>(G$7*EXP(-$B$1*G$7)-F$7*EXP(-$B$1*F$7))*EXP(-G$7*$A971)</f>
        <v>1.645315562051187E-11</v>
      </c>
      <c r="H971">
        <f>(H$7*EXP(-$B$1*H$7)-G$7*EXP(-$B$1*G$7))*EXP(-H$7*$A971)</f>
        <v>1.3124375586289414E-13</v>
      </c>
      <c r="I971">
        <f>(I$7*EXP(-$B$1*I$7)-H$7*EXP(-$B$1*H$7))*EXP(-I$7*$A971)</f>
        <v>1.0466271710643354E-15</v>
      </c>
      <c r="J971">
        <f>(J$7*EXP(-$B$1*J$7)-I$7*EXP(-$B$1*I$7))*EXP(-J$7*$A971)</f>
        <v>8.3442129369500214E-18</v>
      </c>
      <c r="K971" s="3">
        <f t="shared" si="2003"/>
        <v>-6.1436014649302082E-19</v>
      </c>
      <c r="L971" s="3">
        <v>0</v>
      </c>
      <c r="M971" s="4">
        <f t="shared" si="2004"/>
        <v>-4.9855040844274908E-4</v>
      </c>
      <c r="N971" s="3">
        <f t="shared" ref="N971:W971" si="2142">-N$7*EXP(-($B$1+$A971)*N$7)*(N$7-M$7)*($B$4+IF(N$6=1,1,0)*$B$3)</f>
        <v>-4.9522062543534717E-4</v>
      </c>
      <c r="O971" s="3">
        <f t="shared" si="2142"/>
        <v>-3.2848883901511807E-6</v>
      </c>
      <c r="P971" s="3">
        <f t="shared" si="2142"/>
        <v>-4.4385532800136764E-8</v>
      </c>
      <c r="Q971" s="3">
        <f t="shared" si="2142"/>
        <v>-5.0378072003948112E-10</v>
      </c>
      <c r="R971" s="3">
        <f t="shared" si="2142"/>
        <v>-5.2511942261907386E-12</v>
      </c>
      <c r="S971" s="3">
        <f t="shared" si="2142"/>
        <v>-5.203317504725043E-14</v>
      </c>
      <c r="T971" s="3">
        <f t="shared" si="2142"/>
        <v>-4.9854350653129298E-16</v>
      </c>
      <c r="U971" s="3">
        <f t="shared" si="2142"/>
        <v>-4.6636187572451983E-18</v>
      </c>
      <c r="V971" s="3">
        <f t="shared" si="2142"/>
        <v>-4.2850192011884435E-20</v>
      </c>
      <c r="W971" s="3">
        <f t="shared" si="2142"/>
        <v>-3.8826614304127971E-22</v>
      </c>
      <c r="X971" s="8">
        <f t="shared" si="2006"/>
        <v>1.2352642729591509E-4</v>
      </c>
      <c r="Y971" s="8">
        <f t="shared" ref="Y971:AF971" si="2143">(-EXP(-$B$1*Y$7)+EXP(-$B$1*X$7))*EXP(-Y$7*$A971)</f>
        <v>1.2252497111733696E-4</v>
      </c>
      <c r="Z971" s="8">
        <f t="shared" si="2143"/>
        <v>9.9333715093694418E-7</v>
      </c>
      <c r="AA971" s="8">
        <f t="shared" si="2143"/>
        <v>8.0532048808775548E-9</v>
      </c>
      <c r="AB971" s="8">
        <f t="shared" si="2143"/>
        <v>6.5289120408130136E-11</v>
      </c>
      <c r="AC971" s="8">
        <f t="shared" si="2143"/>
        <v>5.2931339841968339E-13</v>
      </c>
      <c r="AD971" s="8">
        <f t="shared" si="2143"/>
        <v>4.2912612697980745E-15</v>
      </c>
      <c r="AE971" s="8">
        <f t="shared" si="2143"/>
        <v>3.4790208108558647E-17</v>
      </c>
      <c r="AF971" s="8">
        <f t="shared" si="2143"/>
        <v>2.8205194327255967E-19</v>
      </c>
      <c r="AG971" s="3">
        <f t="shared" si="2008"/>
        <v>1.5359003662325516E-19</v>
      </c>
      <c r="AH971" s="9">
        <f t="shared" si="2009"/>
        <v>-2.2510028428879419E-2</v>
      </c>
      <c r="AI971" s="9">
        <f t="shared" si="2010"/>
        <v>9.0040113715517678E-2</v>
      </c>
      <c r="AJ971" s="8">
        <f t="shared" si="2011"/>
        <v>-2.7805833901489556E-6</v>
      </c>
      <c r="AK971" s="7">
        <f t="shared" si="2012"/>
        <v>3.6792536594136696E-4</v>
      </c>
      <c r="AL971" s="7">
        <f t="shared" si="2013"/>
        <v>-4.9855040844274908E-4</v>
      </c>
      <c r="AM971" s="10">
        <f t="shared" si="2014"/>
        <v>-1.3340562589153105E-4</v>
      </c>
      <c r="AN971" s="8"/>
      <c r="AO971" s="10">
        <f>Fixing!B971</f>
        <v>-1.3340746447867069E-4</v>
      </c>
      <c r="AP971" s="11">
        <f t="shared" si="2015"/>
        <v>-1.8385871396317185E-9</v>
      </c>
      <c r="AR971" t="str">
        <f t="shared" si="2016"/>
        <v>9.59999999999984 -0.000498550408442749 -2.78058339014896E-06 0.000367925365941367 -0.000133405625891531</v>
      </c>
    </row>
    <row r="972" spans="1:44" x14ac:dyDescent="0.3">
      <c r="A972" s="4">
        <f t="shared" si="2017"/>
        <v>9.6099999999998396</v>
      </c>
      <c r="B972" s="4">
        <f t="shared" ref="B972:B1035" si="2144">SUM(C972:L972)</f>
        <v>4.065694939647699E-3</v>
      </c>
      <c r="C972">
        <f>(C$7*EXP(-$B$1*C$7)-B$7*EXP(-$B$1*B$7))*EXP(-C$7*$A972)</f>
        <v>4.0333935695501316E-3</v>
      </c>
      <c r="D972">
        <f>(D$7*EXP(-$B$1*D$7)-C$7*EXP(-$B$1*C$7))*EXP(-D$7*$A972)</f>
        <v>3.2044800733205707E-5</v>
      </c>
      <c r="E972">
        <f>(E$7*EXP(-$B$1*E$7)-D$7*EXP(-$B$1*D$7))*EXP(-E$7*$A972)</f>
        <v>2.5453193228954345E-7</v>
      </c>
      <c r="F972">
        <f>(F$7*EXP(-$B$1*F$7)-E$7*EXP(-$B$1*E$7))*EXP(-F$7*$A972)</f>
        <v>2.0212567632809215E-9</v>
      </c>
      <c r="G972">
        <f>(G$7*EXP(-$B$1*G$7)-F$7*EXP(-$B$1*F$7))*EXP(-G$7*$A972)</f>
        <v>1.6046925760829865E-11</v>
      </c>
      <c r="H972">
        <f>(H$7*EXP(-$B$1*H$7)-G$7*EXP(-$B$1*G$7))*EXP(-H$7*$A972)</f>
        <v>1.2736491668327678E-13</v>
      </c>
      <c r="I972">
        <f>(I$7*EXP(-$B$1*I$7)-H$7*EXP(-$B$1*H$7))*EXP(-I$7*$A972)</f>
        <v>1.0106288651820602E-15</v>
      </c>
      <c r="J972">
        <f>(J$7*EXP(-$B$1*J$7)-I$7*EXP(-$B$1*I$7))*EXP(-J$7*$A972)</f>
        <v>8.0170316678597774E-18</v>
      </c>
      <c r="K972" s="3">
        <f t="shared" ref="K972:K1035" si="2145">(K$7*EXP(-$B$1*K$7)-J$7*EXP(-$B$1*J$7))*EXP(-K$7*$A972)-K$7*EXP(-($B$1+$A972)*K$7)</f>
        <v>-5.8732675298594126E-19</v>
      </c>
      <c r="L972" s="3">
        <v>0</v>
      </c>
      <c r="M972" s="4">
        <f t="shared" ref="M972:M1035" si="2146">SUM(N972:W972)</f>
        <v>-4.9728879842513441E-4</v>
      </c>
      <c r="N972" s="3">
        <f t="shared" ref="N972:W972" si="2147">-N$7*EXP(-($B$1+$A972)*N$7)*(N$7-M$7)*($B$4+IF(N$6=1,1,0)*$B$3)</f>
        <v>-4.9398412014738189E-4</v>
      </c>
      <c r="O972" s="3">
        <f t="shared" si="2147"/>
        <v>-3.2603438841747216E-6</v>
      </c>
      <c r="P972" s="3">
        <f t="shared" si="2147"/>
        <v>-4.3834166856508123E-8</v>
      </c>
      <c r="Q972" s="3">
        <f t="shared" si="2147"/>
        <v>-4.9504125083175726E-10</v>
      </c>
      <c r="R972" s="3">
        <f t="shared" si="2147"/>
        <v>-5.1343616514004952E-12</v>
      </c>
      <c r="S972" s="3">
        <f t="shared" si="2147"/>
        <v>-5.0621758656342082E-14</v>
      </c>
      <c r="T972" s="3">
        <f t="shared" si="2147"/>
        <v>-4.8260130653991255E-16</v>
      </c>
      <c r="U972" s="3">
        <f t="shared" si="2147"/>
        <v>-4.4919715533567163E-18</v>
      </c>
      <c r="V972" s="3">
        <f t="shared" si="2147"/>
        <v>-4.1067215469931726E-20</v>
      </c>
      <c r="W972" s="3">
        <f t="shared" si="2147"/>
        <v>-3.7025466036697756E-22</v>
      </c>
      <c r="X972" s="8">
        <f t="shared" ref="X972:X1035" si="2148">SUM(Y972:AG972)</f>
        <v>1.2290532638064772E-4</v>
      </c>
      <c r="Y972" s="8">
        <f t="shared" ref="Y972:AF972" si="2149">(-EXP(-$B$1*Y$7)+EXP(-$B$1*X$7))*EXP(-Y$7*$A972)</f>
        <v>1.2191387527447326E-4</v>
      </c>
      <c r="Z972" s="8">
        <f t="shared" si="2149"/>
        <v>9.8345328114199409E-7</v>
      </c>
      <c r="AA972" s="8">
        <f t="shared" si="2149"/>
        <v>7.9333082802221476E-9</v>
      </c>
      <c r="AB972" s="8">
        <f t="shared" si="2149"/>
        <v>6.3996309205414182E-11</v>
      </c>
      <c r="AC972" s="8">
        <f t="shared" si="2149"/>
        <v>5.1624460404811808E-13</v>
      </c>
      <c r="AD972" s="8">
        <f t="shared" si="2149"/>
        <v>4.1644353325652514E-15</v>
      </c>
      <c r="AE972" s="8">
        <f t="shared" si="2149"/>
        <v>3.3593613382352254E-17</v>
      </c>
      <c r="AF972" s="8">
        <f t="shared" si="2149"/>
        <v>2.709925283886657E-19</v>
      </c>
      <c r="AG972" s="3">
        <f t="shared" ref="AG972:AG1035" si="2150">(-EXP(-$B$1*AG$7)+EXP(-$B$1*AF$7))*EXP(-AG$7*$A972)+EXP(-($B$1+$A972)*AG$7)</f>
        <v>1.4683168824648529E-19</v>
      </c>
      <c r="AH972" s="9">
        <f t="shared" ref="AH972:AH1035" si="2151">-$B$2*EXP(-$B$2*($B$1+$A972))</f>
        <v>-2.2453823643062816E-2</v>
      </c>
      <c r="AI972" s="9">
        <f t="shared" ref="AI972:AI1035" si="2152">EXP(-$B$2*($B$1+$A972))</f>
        <v>8.9815294572251264E-2</v>
      </c>
      <c r="AJ972" s="8">
        <f t="shared" ref="AJ972:AJ1035" si="2153">AH972*X972</f>
        <v>-2.7596945233441399E-6</v>
      </c>
      <c r="AK972" s="7">
        <f t="shared" ref="AK972:AK1035" si="2154">AI972*B972</f>
        <v>3.651615886453694E-4</v>
      </c>
      <c r="AL972" s="7">
        <f t="shared" ref="AL972:AL1035" si="2155">M972</f>
        <v>-4.9728879842513441E-4</v>
      </c>
      <c r="AM972" s="10">
        <f t="shared" ref="AM972:AM1035" si="2156">AJ972+AK972+AL972</f>
        <v>-1.3488690430310914E-4</v>
      </c>
      <c r="AN972" s="8"/>
      <c r="AO972" s="10">
        <f>Fixing!B972</f>
        <v>-1.3488872900539809E-4</v>
      </c>
      <c r="AP972" s="11">
        <f t="shared" ref="AP972:AP1035" si="2157">AO972-AM972</f>
        <v>-1.8247022889514818E-9</v>
      </c>
      <c r="AR972" t="str">
        <f t="shared" ref="AR972:AR1035" si="2158">$A972&amp;" "&amp;AL972&amp;" "&amp;AJ972&amp;" "&amp;AK972&amp;" "&amp;AM972</f>
        <v>9.60999999999984 -0.000497288798425134 -2.75969452334414E-06 0.000365161588645369 -0.000134886904303109</v>
      </c>
    </row>
    <row r="973" spans="1:44" x14ac:dyDescent="0.3">
      <c r="A973" s="4">
        <f t="shared" ref="A973:A1036" si="2159">A972+1%</f>
        <v>9.6199999999998393</v>
      </c>
      <c r="B973" s="4">
        <f t="shared" si="2144"/>
        <v>4.0452556242903505E-3</v>
      </c>
      <c r="C973">
        <f>(C$7*EXP(-$B$1*C$7)-B$7*EXP(-$B$1*B$7))*EXP(-C$7*$A973)</f>
        <v>4.0132769351978997E-3</v>
      </c>
      <c r="D973">
        <f>(D$7*EXP(-$B$1*D$7)-C$7*EXP(-$B$1*C$7))*EXP(-D$7*$A973)</f>
        <v>3.1725949638435541E-5</v>
      </c>
      <c r="E973">
        <f>(E$7*EXP(-$B$1*E$7)-D$7*EXP(-$B$1*D$7))*EXP(-E$7*$A973)</f>
        <v>2.5074244550866791E-7</v>
      </c>
      <c r="F973">
        <f>(F$7*EXP(-$B$1*F$7)-E$7*EXP(-$B$1*E$7))*EXP(-F$7*$A973)</f>
        <v>1.9812331977802662E-9</v>
      </c>
      <c r="G973">
        <f>(G$7*EXP(-$B$1*G$7)-F$7*EXP(-$B$1*F$7))*EXP(-G$7*$A973)</f>
        <v>1.5650725752120183E-11</v>
      </c>
      <c r="H973">
        <f>(H$7*EXP(-$B$1*H$7)-G$7*EXP(-$B$1*G$7))*EXP(-H$7*$A973)</f>
        <v>1.2360071452606411E-13</v>
      </c>
      <c r="I973">
        <f>(I$7*EXP(-$B$1*I$7)-H$7*EXP(-$B$1*H$7))*EXP(-I$7*$A973)</f>
        <v>9.7586870604603178E-16</v>
      </c>
      <c r="J973">
        <f>(J$7*EXP(-$B$1*J$7)-I$7*EXP(-$B$1*I$7))*EXP(-J$7*$A973)</f>
        <v>7.7026793598294164E-18</v>
      </c>
      <c r="K973" s="3">
        <f t="shared" si="2145"/>
        <v>-5.6148289686777399E-19</v>
      </c>
      <c r="L973" s="3">
        <v>0</v>
      </c>
      <c r="M973" s="4">
        <f t="shared" si="2146"/>
        <v>-4.9603046620850795E-4</v>
      </c>
      <c r="N973" s="3">
        <f t="shared" ref="N973:W973" si="2160">-N$7*EXP(-($B$1+$A973)*N$7)*(N$7-M$7)*($B$4+IF(N$6=1,1,0)*$B$3)</f>
        <v>-4.9275070226177556E-4</v>
      </c>
      <c r="O973" s="3">
        <f t="shared" si="2160"/>
        <v>-3.2359827734014128E-6</v>
      </c>
      <c r="P973" s="3">
        <f t="shared" si="2160"/>
        <v>-4.3289650090632122E-8</v>
      </c>
      <c r="Q973" s="3">
        <f t="shared" si="2160"/>
        <v>-4.8645339187625968E-10</v>
      </c>
      <c r="R973" s="3">
        <f t="shared" si="2160"/>
        <v>-5.020128456854869E-12</v>
      </c>
      <c r="S973" s="3">
        <f t="shared" si="2160"/>
        <v>-4.9248627383086374E-14</v>
      </c>
      <c r="T973" s="3">
        <f t="shared" si="2160"/>
        <v>-4.6716889904855571E-16</v>
      </c>
      <c r="U973" s="3">
        <f t="shared" si="2160"/>
        <v>-4.3266419247539117E-18</v>
      </c>
      <c r="V973" s="3">
        <f t="shared" si="2160"/>
        <v>-3.9358427751877026E-20</v>
      </c>
      <c r="W973" s="3">
        <f t="shared" si="2160"/>
        <v>-3.5307872185211351E-22</v>
      </c>
      <c r="X973" s="8">
        <f t="shared" si="2148"/>
        <v>1.2228737347571328E-4</v>
      </c>
      <c r="Y973" s="8">
        <f t="shared" ref="Y973:AF973" si="2161">(-EXP(-$B$1*Y$7)+EXP(-$B$1*X$7))*EXP(-Y$7*$A973)</f>
        <v>1.213058272848411E-4</v>
      </c>
      <c r="Z973" s="8">
        <f t="shared" si="2161"/>
        <v>9.7366775749470528E-7</v>
      </c>
      <c r="AA973" s="8">
        <f t="shared" si="2161"/>
        <v>7.8151967073986879E-9</v>
      </c>
      <c r="AB973" s="8">
        <f t="shared" si="2161"/>
        <v>6.2729097379675903E-11</v>
      </c>
      <c r="AC973" s="8">
        <f t="shared" si="2161"/>
        <v>5.0349847935927217E-13</v>
      </c>
      <c r="AD973" s="8">
        <f t="shared" si="2161"/>
        <v>4.0413576682395546E-15</v>
      </c>
      <c r="AE973" s="8">
        <f t="shared" si="2161"/>
        <v>3.2438175033661883E-17</v>
      </c>
      <c r="AF973" s="8">
        <f t="shared" si="2161"/>
        <v>2.6036675936501639E-19</v>
      </c>
      <c r="AG973" s="3">
        <f t="shared" si="2150"/>
        <v>1.4037072421694347E-19</v>
      </c>
      <c r="AH973" s="9">
        <f t="shared" si="2151"/>
        <v>-2.2397759193717073E-2</v>
      </c>
      <c r="AI973" s="9">
        <f t="shared" si="2152"/>
        <v>8.9591036774868293E-2</v>
      </c>
      <c r="AJ973" s="8">
        <f t="shared" si="2153"/>
        <v>-2.7389631435411704E-6</v>
      </c>
      <c r="AK973" s="7">
        <f t="shared" si="2154"/>
        <v>3.6241864539953957E-4</v>
      </c>
      <c r="AL973" s="7">
        <f t="shared" si="2155"/>
        <v>-4.9603046620850795E-4</v>
      </c>
      <c r="AM973" s="10">
        <f t="shared" si="2156"/>
        <v>-1.3635078395250955E-4</v>
      </c>
      <c r="AN973" s="8"/>
      <c r="AO973" s="10">
        <f>Fixing!B973</f>
        <v>-1.363525948753123E-4</v>
      </c>
      <c r="AP973" s="11">
        <f t="shared" si="2157"/>
        <v>-1.8109228027459855E-9</v>
      </c>
      <c r="AR973" t="str">
        <f t="shared" si="2158"/>
        <v>9.61999999999984 -0.000496030466208508 -2.73896314354117E-06 0.00036241864539954 -0.00013635078395251</v>
      </c>
    </row>
    <row r="974" spans="1:44" x14ac:dyDescent="0.3">
      <c r="A974" s="4">
        <f t="shared" si="2159"/>
        <v>9.6299999999998391</v>
      </c>
      <c r="B974" s="4">
        <f t="shared" si="2144"/>
        <v>4.0249198709073333E-3</v>
      </c>
      <c r="C974">
        <f>(C$7*EXP(-$B$1*C$7)-B$7*EXP(-$B$1*B$7))*EXP(-C$7*$A974)</f>
        <v>3.9932606329780729E-3</v>
      </c>
      <c r="D974">
        <f>(D$7*EXP(-$B$1*D$7)-C$7*EXP(-$B$1*C$7))*EXP(-D$7*$A974)</f>
        <v>3.1410271165067592E-5</v>
      </c>
      <c r="E974">
        <f>(E$7*EXP(-$B$1*E$7)-D$7*EXP(-$B$1*D$7))*EXP(-E$7*$A974)</f>
        <v>2.4700937683585894E-7</v>
      </c>
      <c r="F974">
        <f>(F$7*EXP(-$B$1*F$7)-E$7*EXP(-$B$1*E$7))*EXP(-F$7*$A974)</f>
        <v>1.9420021519755182E-9</v>
      </c>
      <c r="G974">
        <f>(G$7*EXP(-$B$1*G$7)-F$7*EXP(-$B$1*F$7))*EXP(-G$7*$A974)</f>
        <v>1.5264307956479921E-11</v>
      </c>
      <c r="H974">
        <f>(H$7*EXP(-$B$1*H$7)-G$7*EXP(-$B$1*G$7))*EXP(-H$7*$A974)</f>
        <v>1.1994776135522298E-13</v>
      </c>
      <c r="I974">
        <f>(I$7*EXP(-$B$1*I$7)-H$7*EXP(-$B$1*H$7))*EXP(-I$7*$A974)</f>
        <v>9.4230410811431458E-16</v>
      </c>
      <c r="J974">
        <f>(J$7*EXP(-$B$1*J$7)-I$7*EXP(-$B$1*I$7))*EXP(-J$7*$A974)</f>
        <v>7.4006529821006883E-18</v>
      </c>
      <c r="K974" s="3">
        <f t="shared" si="2145"/>
        <v>-5.3677623549794516E-19</v>
      </c>
      <c r="L974" s="3">
        <v>0</v>
      </c>
      <c r="M974" s="4">
        <f t="shared" si="2146"/>
        <v>-4.947754026259143E-4</v>
      </c>
      <c r="N974" s="3">
        <f t="shared" ref="N974:W974" si="2162">-N$7*EXP(-($B$1+$A974)*N$7)*(N$7-M$7)*($B$4+IF(N$6=1,1,0)*$B$3)</f>
        <v>-4.9152036406966239E-4</v>
      </c>
      <c r="O974" s="3">
        <f t="shared" si="2162"/>
        <v>-3.2118036875123468E-6</v>
      </c>
      <c r="P974" s="3">
        <f t="shared" si="2162"/>
        <v>-4.2751897420656177E-8</v>
      </c>
      <c r="Q974" s="3">
        <f t="shared" si="2162"/>
        <v>-4.7801451307406539E-10</v>
      </c>
      <c r="R974" s="3">
        <f t="shared" si="2162"/>
        <v>-4.908436809559319E-12</v>
      </c>
      <c r="S974" s="3">
        <f t="shared" si="2162"/>
        <v>-4.7912742731513506E-14</v>
      </c>
      <c r="T974" s="3">
        <f t="shared" si="2162"/>
        <v>-4.5222998214197741E-16</v>
      </c>
      <c r="U974" s="3">
        <f t="shared" si="2162"/>
        <v>-4.1673973493998337E-18</v>
      </c>
      <c r="V974" s="3">
        <f t="shared" si="2162"/>
        <v>-3.7720741895294096E-20</v>
      </c>
      <c r="W974" s="3">
        <f t="shared" si="2162"/>
        <v>-3.3669956699845714E-22</v>
      </c>
      <c r="X974" s="8">
        <f t="shared" si="2148"/>
        <v>1.2167255237422913E-4</v>
      </c>
      <c r="Y974" s="8">
        <f t="shared" ref="Y974:AF974" si="2163">(-EXP(-$B$1*Y$7)+EXP(-$B$1*X$7))*EXP(-Y$7*$A974)</f>
        <v>1.2070081194720909E-4</v>
      </c>
      <c r="Z974" s="8">
        <f t="shared" si="2163"/>
        <v>9.6397960143455841E-7</v>
      </c>
      <c r="AA974" s="8">
        <f t="shared" si="2163"/>
        <v>7.698843586804985E-9</v>
      </c>
      <c r="AB974" s="8">
        <f t="shared" si="2163"/>
        <v>6.1486978029288604E-11</v>
      </c>
      <c r="AC974" s="8">
        <f t="shared" si="2163"/>
        <v>4.9106705761029182E-13</v>
      </c>
      <c r="AD974" s="8">
        <f t="shared" si="2163"/>
        <v>3.9219174986150846E-15</v>
      </c>
      <c r="AE974" s="8">
        <f t="shared" si="2163"/>
        <v>3.1322477506014991E-17</v>
      </c>
      <c r="AF974" s="8">
        <f t="shared" si="2163"/>
        <v>2.5015763270422221E-19</v>
      </c>
      <c r="AG974" s="3">
        <f t="shared" si="2150"/>
        <v>1.3419405887448624E-19</v>
      </c>
      <c r="AH974" s="9">
        <f t="shared" si="2151"/>
        <v>-2.23418347304392E-2</v>
      </c>
      <c r="AI974" s="9">
        <f t="shared" si="2152"/>
        <v>8.93673389217568E-2</v>
      </c>
      <c r="AJ974" s="8">
        <f t="shared" si="2153"/>
        <v>-2.7183880563757349E-6</v>
      </c>
      <c r="AK974" s="7">
        <f t="shared" si="2154"/>
        <v>3.596963782362893E-4</v>
      </c>
      <c r="AL974" s="7">
        <f t="shared" si="2155"/>
        <v>-4.947754026259143E-4</v>
      </c>
      <c r="AM974" s="10">
        <f t="shared" si="2156"/>
        <v>-1.3779741244600074E-4</v>
      </c>
      <c r="AN974" s="8"/>
      <c r="AO974" s="10">
        <f>Fixing!B974</f>
        <v>-1.3779920969394073E-4</v>
      </c>
      <c r="AP974" s="11">
        <f t="shared" si="2157"/>
        <v>-1.79724793999015E-9</v>
      </c>
      <c r="AR974" t="str">
        <f t="shared" si="2158"/>
        <v>9.62999999999984 -0.000494775402625914 -2.71838805637573E-06 0.000359696378236289 -0.000137797412446001</v>
      </c>
    </row>
    <row r="975" spans="1:44" x14ac:dyDescent="0.3">
      <c r="A975" s="4">
        <f t="shared" si="2159"/>
        <v>9.6399999999998389</v>
      </c>
      <c r="B975" s="4">
        <f t="shared" si="2144"/>
        <v>4.0046871466660411E-3</v>
      </c>
      <c r="C975">
        <f>(C$7*EXP(-$B$1*C$7)-B$7*EXP(-$B$1*B$7))*EXP(-C$7*$A975)</f>
        <v>3.9733441624820523E-3</v>
      </c>
      <c r="D975">
        <f>(D$7*EXP(-$B$1*D$7)-C$7*EXP(-$B$1*C$7))*EXP(-D$7*$A975)</f>
        <v>3.109773374499146E-5</v>
      </c>
      <c r="E975">
        <f>(E$7*EXP(-$B$1*E$7)-D$7*EXP(-$B$1*D$7))*EXP(-E$7*$A975)</f>
        <v>2.4333188631491664E-7</v>
      </c>
      <c r="F975">
        <f>(F$7*EXP(-$B$1*F$7)-E$7*EXP(-$B$1*E$7))*EXP(-F$7*$A975)</f>
        <v>1.9035479329252674E-9</v>
      </c>
      <c r="G975">
        <f>(G$7*EXP(-$B$1*G$7)-F$7*EXP(-$B$1*F$7))*EXP(-G$7*$A975)</f>
        <v>1.4887430850207827E-11</v>
      </c>
      <c r="H975">
        <f>(H$7*EXP(-$B$1*H$7)-G$7*EXP(-$B$1*G$7))*EXP(-H$7*$A975)</f>
        <v>1.1640276926631837E-13</v>
      </c>
      <c r="I975">
        <f>(I$7*EXP(-$B$1*I$7)-H$7*EXP(-$B$1*H$7))*EXP(-I$7*$A975)</f>
        <v>9.0989395055694069E-16</v>
      </c>
      <c r="J975">
        <f>(J$7*EXP(-$B$1*J$7)-I$7*EXP(-$B$1*I$7))*EXP(-J$7*$A975)</f>
        <v>7.110469228033494E-18</v>
      </c>
      <c r="K975" s="3">
        <f t="shared" si="2145"/>
        <v>-5.1315672944388566E-19</v>
      </c>
      <c r="L975" s="3">
        <v>0</v>
      </c>
      <c r="M975" s="4">
        <f t="shared" si="2146"/>
        <v>-4.9352359854098874E-4</v>
      </c>
      <c r="N975" s="3">
        <f t="shared" ref="N975:W975" si="2164">-N$7*EXP(-($B$1+$A975)*N$7)*(N$7-M$7)*($B$4+IF(N$6=1,1,0)*$B$3)</f>
        <v>-4.9029309788142458E-4</v>
      </c>
      <c r="O975" s="3">
        <f t="shared" si="2164"/>
        <v>-3.1878052664275645E-6</v>
      </c>
      <c r="P975" s="3">
        <f t="shared" si="2164"/>
        <v>-4.2220824821631701E-8</v>
      </c>
      <c r="Q975" s="3">
        <f t="shared" si="2164"/>
        <v>-4.6972202995258244E-10</v>
      </c>
      <c r="R975" s="3">
        <f t="shared" si="2164"/>
        <v>-4.7992301632319329E-12</v>
      </c>
      <c r="S975" s="3">
        <f t="shared" si="2164"/>
        <v>-4.6613094375186678E-14</v>
      </c>
      <c r="T975" s="3">
        <f t="shared" si="2164"/>
        <v>-4.377687752002438E-16</v>
      </c>
      <c r="U975" s="3">
        <f t="shared" si="2164"/>
        <v>-4.0140138633664921E-18</v>
      </c>
      <c r="V975" s="3">
        <f t="shared" si="2164"/>
        <v>-3.615119938482625E-20</v>
      </c>
      <c r="W975" s="3">
        <f t="shared" si="2164"/>
        <v>-3.2108023338894932E-22</v>
      </c>
      <c r="X975" s="8">
        <f t="shared" si="2148"/>
        <v>1.2106084695527209E-4</v>
      </c>
      <c r="Y975" s="8">
        <f t="shared" ref="Y975:AF975" si="2165">(-EXP(-$B$1*Y$7)+EXP(-$B$1*X$7))*EXP(-Y$7*$A975)</f>
        <v>1.2009881413616224E-4</v>
      </c>
      <c r="Z975" s="8">
        <f t="shared" si="2165"/>
        <v>9.5438784413787396E-7</v>
      </c>
      <c r="AA975" s="8">
        <f t="shared" si="2165"/>
        <v>7.5842227384980546E-9</v>
      </c>
      <c r="AB975" s="8">
        <f t="shared" si="2165"/>
        <v>6.0269454289950325E-11</v>
      </c>
      <c r="AC975" s="8">
        <f t="shared" si="2165"/>
        <v>4.7894256875790653E-13</v>
      </c>
      <c r="AD975" s="8">
        <f t="shared" si="2165"/>
        <v>3.8060073194767416E-15</v>
      </c>
      <c r="AE975" s="8">
        <f t="shared" si="2165"/>
        <v>3.024515393041397E-17</v>
      </c>
      <c r="AF975" s="8">
        <f t="shared" si="2165"/>
        <v>2.4034881162556275E-19</v>
      </c>
      <c r="AG975" s="3">
        <f t="shared" si="2150"/>
        <v>1.2828918236097137E-19</v>
      </c>
      <c r="AH975" s="9">
        <f t="shared" si="2151"/>
        <v>-2.228604990370112E-2</v>
      </c>
      <c r="AI975" s="9">
        <f t="shared" si="2152"/>
        <v>8.9144199614804479E-2</v>
      </c>
      <c r="AJ975" s="8">
        <f t="shared" si="2153"/>
        <v>-2.6979680766295175E-6</v>
      </c>
      <c r="AK975" s="7">
        <f t="shared" si="2154"/>
        <v>3.5699463039723936E-4</v>
      </c>
      <c r="AL975" s="7">
        <f t="shared" si="2155"/>
        <v>-4.9352359854098874E-4</v>
      </c>
      <c r="AM975" s="10">
        <f t="shared" si="2156"/>
        <v>-1.3922693622037889E-4</v>
      </c>
      <c r="AN975" s="8"/>
      <c r="AO975" s="10">
        <f>Fixing!B975</f>
        <v>-1.3922871989706557E-4</v>
      </c>
      <c r="AP975" s="11">
        <f t="shared" si="2157"/>
        <v>-1.7836766866838934E-9</v>
      </c>
      <c r="AR975" t="str">
        <f t="shared" si="2158"/>
        <v>9.63999999999984 -0.000493523598540989 -2.69796807662952E-06 0.000356994630397239 -0.000139226936220379</v>
      </c>
    </row>
    <row r="976" spans="1:44" x14ac:dyDescent="0.3">
      <c r="A976" s="4">
        <f t="shared" si="2159"/>
        <v>9.6499999999998387</v>
      </c>
      <c r="B976" s="4">
        <f t="shared" si="2144"/>
        <v>3.9845569215566038E-3</v>
      </c>
      <c r="C976">
        <f>(C$7*EXP(-$B$1*C$7)-B$7*EXP(-$B$1*B$7))*EXP(-C$7*$A976)</f>
        <v>3.9535270257970391E-3</v>
      </c>
      <c r="D976">
        <f>(D$7*EXP(-$B$1*D$7)-C$7*EXP(-$B$1*C$7))*EXP(-D$7*$A976)</f>
        <v>3.0788306124204698E-5</v>
      </c>
      <c r="E976">
        <f>(E$7*EXP(-$B$1*E$7)-D$7*EXP(-$B$1*D$7))*EXP(-E$7*$A976)</f>
        <v>2.3970914649495983E-7</v>
      </c>
      <c r="F976">
        <f>(F$7*EXP(-$B$1*F$7)-E$7*EXP(-$B$1*E$7))*EXP(-F$7*$A976)</f>
        <v>1.8658551584291645E-9</v>
      </c>
      <c r="G976">
        <f>(G$7*EXP(-$B$1*G$7)-F$7*EXP(-$B$1*F$7))*EXP(-G$7*$A976)</f>
        <v>1.4519858872844106E-11</v>
      </c>
      <c r="H976">
        <f>(H$7*EXP(-$B$1*H$7)-G$7*EXP(-$B$1*G$7))*EXP(-H$7*$A976)</f>
        <v>1.1296254752717649E-13</v>
      </c>
      <c r="I976">
        <f>(I$7*EXP(-$B$1*I$7)-H$7*EXP(-$B$1*H$7))*EXP(-I$7*$A976)</f>
        <v>8.7859852687777303E-16</v>
      </c>
      <c r="J976">
        <f>(J$7*EXP(-$B$1*J$7)-I$7*EXP(-$B$1*I$7))*EXP(-J$7*$A976)</f>
        <v>6.8316637417121588E-18</v>
      </c>
      <c r="K976" s="3">
        <f t="shared" si="2145"/>
        <v>-4.9057654113406676E-19</v>
      </c>
      <c r="L976" s="3">
        <v>0</v>
      </c>
      <c r="M976" s="4">
        <f t="shared" si="2146"/>
        <v>-4.9227504484781917E-4</v>
      </c>
      <c r="N976" s="3">
        <f t="shared" ref="N976:W976" si="2166">-N$7*EXP(-($B$1+$A976)*N$7)*(N$7-M$7)*($B$4+IF(N$6=1,1,0)*$B$3)</f>
        <v>-4.8906889602664465E-4</v>
      </c>
      <c r="O976" s="3">
        <f t="shared" si="2166"/>
        <v>-3.1639861602295551E-6</v>
      </c>
      <c r="P976" s="3">
        <f t="shared" si="2166"/>
        <v>-4.169634931238454E-8</v>
      </c>
      <c r="Q976" s="3">
        <f t="shared" si="2166"/>
        <v>-4.6157340287404073E-10</v>
      </c>
      <c r="R976" s="3">
        <f t="shared" si="2166"/>
        <v>-4.6924532296756123E-12</v>
      </c>
      <c r="S976" s="3">
        <f t="shared" si="2166"/>
        <v>-4.5348699393093931E-14</v>
      </c>
      <c r="T976" s="3">
        <f t="shared" si="2166"/>
        <v>-4.2377000222899081E-16</v>
      </c>
      <c r="U976" s="3">
        <f t="shared" si="2166"/>
        <v>-3.8662757458485893E-18</v>
      </c>
      <c r="V976" s="3">
        <f t="shared" si="2166"/>
        <v>-3.4646964807564306E-20</v>
      </c>
      <c r="W976" s="3">
        <f t="shared" si="2166"/>
        <v>-3.0618547327557017E-22</v>
      </c>
      <c r="X976" s="8">
        <f t="shared" si="2148"/>
        <v>1.2045224118339687E-4</v>
      </c>
      <c r="Y976" s="8">
        <f t="shared" ref="Y976:AF976" si="2167">(-EXP(-$B$1*Y$7)+EXP(-$B$1*X$7))*EXP(-Y$7*$A976)</f>
        <v>1.1949981880172398E-4</v>
      </c>
      <c r="Z976" s="8">
        <f t="shared" si="2167"/>
        <v>9.4489152642092933E-7</v>
      </c>
      <c r="AA976" s="8">
        <f t="shared" si="2167"/>
        <v>7.4713083723034804E-9</v>
      </c>
      <c r="AB976" s="8">
        <f t="shared" si="2167"/>
        <v>5.9076039135931468E-11</v>
      </c>
      <c r="AC976" s="8">
        <f t="shared" si="2167"/>
        <v>4.6711743460189817E-13</v>
      </c>
      <c r="AD976" s="8">
        <f t="shared" si="2167"/>
        <v>3.6935228038391435E-15</v>
      </c>
      <c r="AE976" s="8">
        <f t="shared" si="2167"/>
        <v>2.9204884450751448E-17</v>
      </c>
      <c r="AF976" s="8">
        <f t="shared" si="2167"/>
        <v>2.3092459992265198E-19</v>
      </c>
      <c r="AG976" s="3">
        <f t="shared" si="2150"/>
        <v>1.2264413528351664E-19</v>
      </c>
      <c r="AH976" s="9">
        <f t="shared" si="2151"/>
        <v>-2.2230404364847484E-2</v>
      </c>
      <c r="AI976" s="9">
        <f t="shared" si="2152"/>
        <v>8.8921617459389937E-2</v>
      </c>
      <c r="AJ976" s="8">
        <f t="shared" si="2153"/>
        <v>-2.6777020281590477E-6</v>
      </c>
      <c r="AK976" s="7">
        <f t="shared" si="2154"/>
        <v>3.543132463238207E-4</v>
      </c>
      <c r="AL976" s="7">
        <f t="shared" si="2155"/>
        <v>-4.9227504484781917E-4</v>
      </c>
      <c r="AM976" s="10">
        <f t="shared" si="2156"/>
        <v>-1.4063950055215752E-4</v>
      </c>
      <c r="AN976" s="8"/>
      <c r="AO976" s="10">
        <f>Fixing!B976</f>
        <v>-1.4064127076120761E-4</v>
      </c>
      <c r="AP976" s="11">
        <f t="shared" si="2157"/>
        <v>-1.7702090500913703E-9</v>
      </c>
      <c r="AR976" t="str">
        <f t="shared" si="2158"/>
        <v>9.64999999999984 -0.000492275044847819 -2.67770202815905E-06 0.000354313246323821 -0.000140639500552158</v>
      </c>
    </row>
    <row r="977" spans="1:44" x14ac:dyDescent="0.3">
      <c r="A977" s="4">
        <f t="shared" si="2159"/>
        <v>9.6599999999998385</v>
      </c>
      <c r="B977" s="4">
        <f t="shared" si="2144"/>
        <v>3.9645286683761081E-3</v>
      </c>
      <c r="C977">
        <f>(C$7*EXP(-$B$1*C$7)-B$7*EXP(-$B$1*B$7))*EXP(-C$7*$A977)</f>
        <v>3.933808727493584E-3</v>
      </c>
      <c r="D977">
        <f>(D$7*EXP(-$B$1*D$7)-C$7*EXP(-$B$1*C$7))*EXP(-D$7*$A977)</f>
        <v>3.0481957359687357E-5</v>
      </c>
      <c r="E977">
        <f>(E$7*EXP(-$B$1*E$7)-D$7*EXP(-$B$1*D$7))*EXP(-E$7*$A977)</f>
        <v>2.361403422442448E-7</v>
      </c>
      <c r="F977">
        <f>(F$7*EXP(-$B$1*F$7)-E$7*EXP(-$B$1*E$7))*EXP(-F$7*$A977)</f>
        <v>1.8289087508748335E-9</v>
      </c>
      <c r="G977">
        <f>(G$7*EXP(-$B$1*G$7)-F$7*EXP(-$B$1*F$7))*EXP(-G$7*$A977)</f>
        <v>1.4161362279937359E-11</v>
      </c>
      <c r="H977">
        <f>(H$7*EXP(-$B$1*H$7)-G$7*EXP(-$B$1*G$7))*EXP(-H$7*$A977)</f>
        <v>1.0962399970600977E-13</v>
      </c>
      <c r="I977">
        <f>(I$7*EXP(-$B$1*I$7)-H$7*EXP(-$B$1*H$7))*EXP(-I$7*$A977)</f>
        <v>8.4837949626909949E-16</v>
      </c>
      <c r="J977">
        <f>(J$7*EXP(-$B$1*J$7)-I$7*EXP(-$B$1*I$7))*EXP(-J$7*$A977)</f>
        <v>6.5637903748768918E-18</v>
      </c>
      <c r="K977" s="3">
        <f t="shared" si="2145"/>
        <v>-4.6898993797055916E-19</v>
      </c>
      <c r="L977" s="3">
        <v>0</v>
      </c>
      <c r="M977" s="4">
        <f t="shared" si="2146"/>
        <v>-4.9102973247080735E-4</v>
      </c>
      <c r="N977" s="3">
        <f t="shared" ref="N977:W977" si="2168">-N$7*EXP(-($B$1+$A977)*N$7)*(N$7-M$7)*($B$4+IF(N$6=1,1,0)*$B$3)</f>
        <v>-4.8784775085405685E-4</v>
      </c>
      <c r="O977" s="3">
        <f t="shared" si="2168"/>
        <v>-3.1403450290873172E-6</v>
      </c>
      <c r="P977" s="3">
        <f t="shared" si="2168"/>
        <v>-4.1178388942549251E-8</v>
      </c>
      <c r="Q977" s="3">
        <f t="shared" si="2168"/>
        <v>-4.5356613625771247E-10</v>
      </c>
      <c r="R977" s="3">
        <f t="shared" si="2168"/>
        <v>-4.5880519507871927E-12</v>
      </c>
      <c r="S977" s="3">
        <f t="shared" si="2168"/>
        <v>-4.4118601526268287E-14</v>
      </c>
      <c r="T977" s="3">
        <f t="shared" si="2168"/>
        <v>-4.102188757227261E-16</v>
      </c>
      <c r="U977" s="3">
        <f t="shared" si="2168"/>
        <v>-3.7239752157707619E-18</v>
      </c>
      <c r="V977" s="3">
        <f t="shared" si="2168"/>
        <v>-3.3205320730809526E-20</v>
      </c>
      <c r="W977" s="3">
        <f t="shared" si="2168"/>
        <v>-2.919816740366538E-22</v>
      </c>
      <c r="X977" s="8">
        <f t="shared" si="2148"/>
        <v>1.198467191081581E-4</v>
      </c>
      <c r="Y977" s="8">
        <f t="shared" ref="Y977:AF977" si="2169">(-EXP(-$B$1*Y$7)+EXP(-$B$1*X$7))*EXP(-Y$7*$A977)</f>
        <v>1.189038109689797E-4</v>
      </c>
      <c r="Z977" s="8">
        <f t="shared" si="2169"/>
        <v>9.3548969864403884E-7</v>
      </c>
      <c r="AA977" s="8">
        <f t="shared" si="2169"/>
        <v>7.3600750820124896E-9</v>
      </c>
      <c r="AB977" s="8">
        <f t="shared" si="2169"/>
        <v>5.7906255185258007E-11</v>
      </c>
      <c r="AC977" s="8">
        <f t="shared" si="2169"/>
        <v>4.5558426404847676E-13</v>
      </c>
      <c r="AD977" s="8">
        <f t="shared" si="2169"/>
        <v>3.5843627080452674E-15</v>
      </c>
      <c r="AE977" s="8">
        <f t="shared" si="2169"/>
        <v>2.8200394606822077E-17</v>
      </c>
      <c r="AF977" s="8">
        <f t="shared" si="2169"/>
        <v>2.2186991684615962E-19</v>
      </c>
      <c r="AG977" s="3">
        <f t="shared" si="2150"/>
        <v>1.1724748449263974E-19</v>
      </c>
      <c r="AH977" s="9">
        <f t="shared" si="2151"/>
        <v>-2.2174897766093493E-2</v>
      </c>
      <c r="AI977" s="9">
        <f t="shared" si="2152"/>
        <v>8.8699591064373973E-2</v>
      </c>
      <c r="AJ977" s="8">
        <f t="shared" si="2153"/>
        <v>-2.6575887438251296E-6</v>
      </c>
      <c r="AK977" s="7">
        <f t="shared" si="2154"/>
        <v>3.5165207164794787E-4</v>
      </c>
      <c r="AL977" s="7">
        <f t="shared" si="2155"/>
        <v>-4.9102973247080735E-4</v>
      </c>
      <c r="AM977" s="10">
        <f t="shared" si="2156"/>
        <v>-1.4203524956668458E-4</v>
      </c>
      <c r="AN977" s="8"/>
      <c r="AO977" s="10">
        <f>Fixing!B977</f>
        <v>-1.4203700641087375E-4</v>
      </c>
      <c r="AP977" s="11">
        <f t="shared" si="2157"/>
        <v>-1.7568441891698504E-9</v>
      </c>
      <c r="AR977" t="str">
        <f t="shared" si="2158"/>
        <v>9.65999999999984 -0.000491029732470807 -2.65758874382513E-06 0.000351652071647948 -0.000142035249566685</v>
      </c>
    </row>
    <row r="978" spans="1:44" x14ac:dyDescent="0.3">
      <c r="A978" s="4">
        <f t="shared" si="2159"/>
        <v>9.6699999999998383</v>
      </c>
      <c r="B978" s="4">
        <f t="shared" si="2144"/>
        <v>3.9446018627129322E-3</v>
      </c>
      <c r="C978">
        <f>(C$7*EXP(-$B$1*C$7)-B$7*EXP(-$B$1*B$7))*EXP(-C$7*$A978)</f>
        <v>3.9141887746132016E-3</v>
      </c>
      <c r="D978">
        <f>(D$7*EXP(-$B$1*D$7)-C$7*EXP(-$B$1*C$7))*EXP(-D$7*$A978)</f>
        <v>3.0178656816307711E-5</v>
      </c>
      <c r="E978">
        <f>(E$7*EXP(-$B$1*E$7)-D$7*EXP(-$B$1*D$7))*EXP(-E$7*$A978)</f>
        <v>2.3262467056675893E-7</v>
      </c>
      <c r="F978">
        <f>(F$7*EXP(-$B$1*F$7)-E$7*EXP(-$B$1*E$7))*EXP(-F$7*$A978)</f>
        <v>1.7926939312066277E-9</v>
      </c>
      <c r="G978">
        <f>(G$7*EXP(-$B$1*G$7)-F$7*EXP(-$B$1*F$7))*EXP(-G$7*$A978)</f>
        <v>1.3811716999447075E-11</v>
      </c>
      <c r="H978">
        <f>(H$7*EXP(-$B$1*H$7)-G$7*EXP(-$B$1*G$7))*EXP(-H$7*$A978)</f>
        <v>1.0638412088442004E-13</v>
      </c>
      <c r="I978">
        <f>(I$7*EXP(-$B$1*I$7)-H$7*EXP(-$B$1*H$7))*EXP(-I$7*$A978)</f>
        <v>8.1919983663931135E-16</v>
      </c>
      <c r="J978">
        <f>(J$7*EXP(-$B$1*J$7)-I$7*EXP(-$B$1*I$7))*EXP(-J$7*$A978)</f>
        <v>6.3064204729913923E-18</v>
      </c>
      <c r="K978" s="3">
        <f t="shared" si="2145"/>
        <v>-4.4835319970491907E-19</v>
      </c>
      <c r="L978" s="3">
        <v>0</v>
      </c>
      <c r="M978" s="4">
        <f t="shared" si="2146"/>
        <v>-4.8978765236453445E-4</v>
      </c>
      <c r="N978" s="3">
        <f t="shared" ref="N978:W978" si="2170">-N$7*EXP(-($B$1+$A978)*N$7)*(N$7-M$7)*($B$4+IF(N$6=1,1,0)*$B$3)</f>
        <v>-4.866296547314999E-4</v>
      </c>
      <c r="O978" s="3">
        <f t="shared" si="2170"/>
        <v>-3.1168805431809881E-6</v>
      </c>
      <c r="P978" s="3">
        <f t="shared" si="2170"/>
        <v>-4.0666862779764375E-8</v>
      </c>
      <c r="Q978" s="3">
        <f t="shared" si="2170"/>
        <v>-4.4569777781560947E-10</v>
      </c>
      <c r="R978" s="3">
        <f t="shared" si="2170"/>
        <v>-4.48597347118949E-12</v>
      </c>
      <c r="S978" s="3">
        <f t="shared" si="2170"/>
        <v>-4.2921870454570595E-14</v>
      </c>
      <c r="T978" s="3">
        <f t="shared" si="2170"/>
        <v>-3.9710108104415783E-16</v>
      </c>
      <c r="U978" s="3">
        <f t="shared" si="2170"/>
        <v>-3.5869121395611114E-18</v>
      </c>
      <c r="V978" s="3">
        <f t="shared" si="2170"/>
        <v>-3.1823662792972763E-20</v>
      </c>
      <c r="W978" s="3">
        <f t="shared" si="2170"/>
        <v>-2.7843678232414983E-22</v>
      </c>
      <c r="X978" s="8">
        <f t="shared" si="2148"/>
        <v>1.1924426486363513E-4</v>
      </c>
      <c r="Y978" s="8">
        <f t="shared" ref="Y978:AF978" si="2171">(-EXP(-$B$1*Y$7)+EXP(-$B$1*X$7))*EXP(-Y$7*$A978)</f>
        <v>1.1831077573770253E-4</v>
      </c>
      <c r="Z978" s="8">
        <f t="shared" si="2171"/>
        <v>9.2618142061659029E-7</v>
      </c>
      <c r="AA978" s="8">
        <f t="shared" si="2171"/>
        <v>7.2504978396654903E-9</v>
      </c>
      <c r="AB978" s="8">
        <f t="shared" si="2171"/>
        <v>5.6759634508752345E-11</v>
      </c>
      <c r="AC978" s="8">
        <f t="shared" si="2171"/>
        <v>4.4433584849061316E-13</v>
      </c>
      <c r="AD978" s="8">
        <f t="shared" si="2171"/>
        <v>3.4784287806403616E-15</v>
      </c>
      <c r="AE978" s="8">
        <f t="shared" si="2171"/>
        <v>2.723045377294816E-17</v>
      </c>
      <c r="AF978" s="8">
        <f t="shared" si="2171"/>
        <v>2.1317027297139446E-19</v>
      </c>
      <c r="AG978" s="3">
        <f t="shared" si="2150"/>
        <v>1.1208829992622962E-19</v>
      </c>
      <c r="AH978" s="9">
        <f t="shared" si="2151"/>
        <v>-2.2119529760522724E-2</v>
      </c>
      <c r="AI978" s="9">
        <f t="shared" si="2152"/>
        <v>8.8478119042090894E-2</v>
      </c>
      <c r="AJ978" s="8">
        <f t="shared" si="2153"/>
        <v>-2.6376270654228314E-6</v>
      </c>
      <c r="AK978" s="7">
        <f t="shared" si="2154"/>
        <v>3.490109531827683E-4</v>
      </c>
      <c r="AL978" s="7">
        <f t="shared" si="2155"/>
        <v>-4.8978765236453445E-4</v>
      </c>
      <c r="AM978" s="10">
        <f t="shared" si="2156"/>
        <v>-1.4341432624718901E-4</v>
      </c>
      <c r="AN978" s="8"/>
      <c r="AO978" s="10">
        <f>Fixing!B978</f>
        <v>-1.434160698280413E-4</v>
      </c>
      <c r="AP978" s="11">
        <f t="shared" si="2157"/>
        <v>-1.7435808522892407E-9</v>
      </c>
      <c r="AR978" t="str">
        <f t="shared" si="2158"/>
        <v>9.66999999999984 -0.000489787652364534 -2.63762706542283E-06 0.000349010953182768 -0.000143414326247189</v>
      </c>
    </row>
    <row r="979" spans="1:44" x14ac:dyDescent="0.3">
      <c r="A979" s="4">
        <f t="shared" si="2159"/>
        <v>9.6799999999998381</v>
      </c>
      <c r="B979" s="4">
        <f t="shared" si="2144"/>
        <v>3.9247759829311854E-3</v>
      </c>
      <c r="C979">
        <f>(C$7*EXP(-$B$1*C$7)-B$7*EXP(-$B$1*B$7))*EXP(-C$7*$A979)</f>
        <v>3.8946666766560495E-3</v>
      </c>
      <c r="D979">
        <f>(D$7*EXP(-$B$1*D$7)-C$7*EXP(-$B$1*C$7))*EXP(-D$7*$A979)</f>
        <v>2.9878374163758652E-5</v>
      </c>
      <c r="E979">
        <f>(E$7*EXP(-$B$1*E$7)-D$7*EXP(-$B$1*D$7))*EXP(-E$7*$A979)</f>
        <v>2.2916134042154322E-7</v>
      </c>
      <c r="F979">
        <f>(F$7*EXP(-$B$1*F$7)-E$7*EXP(-$B$1*E$7))*EXP(-F$7*$A979)</f>
        <v>1.7571962130138089E-9</v>
      </c>
      <c r="G979">
        <f>(G$7*EXP(-$B$1*G$7)-F$7*EXP(-$B$1*F$7))*EXP(-G$7*$A979)</f>
        <v>1.347070449169097E-11</v>
      </c>
      <c r="H979">
        <f>(H$7*EXP(-$B$1*H$7)-G$7*EXP(-$B$1*G$7))*EXP(-H$7*$A979)</f>
        <v>1.0323999495276988E-13</v>
      </c>
      <c r="I979">
        <f>(I$7*EXP(-$B$1*I$7)-H$7*EXP(-$B$1*H$7))*EXP(-I$7*$A979)</f>
        <v>7.9102379925622968E-16</v>
      </c>
      <c r="J979">
        <f>(J$7*EXP(-$B$1*J$7)-I$7*EXP(-$B$1*I$7))*EXP(-J$7*$A979)</f>
        <v>6.0591421893041338E-18</v>
      </c>
      <c r="K979" s="3">
        <f t="shared" si="2145"/>
        <v>-4.2862452988971447E-19</v>
      </c>
      <c r="L979" s="3">
        <v>0</v>
      </c>
      <c r="M979" s="4">
        <f t="shared" si="2146"/>
        <v>-4.8854879551362242E-4</v>
      </c>
      <c r="N979" s="3">
        <f t="shared" ref="N979:W979" si="2172">-N$7*EXP(-($B$1+$A979)*N$7)*(N$7-M$7)*($B$4+IF(N$6=1,1,0)*$B$3)</f>
        <v>-4.854146000458691E-4</v>
      </c>
      <c r="O979" s="3">
        <f t="shared" si="2172"/>
        <v>-3.0935913826270447E-6</v>
      </c>
      <c r="P979" s="3">
        <f t="shared" si="2172"/>
        <v>-4.0161690897026234E-8</v>
      </c>
      <c r="Q979" s="3">
        <f t="shared" si="2172"/>
        <v>-4.3796591780146442E-10</v>
      </c>
      <c r="R979" s="3">
        <f t="shared" si="2172"/>
        <v>-4.3861661114720062E-12</v>
      </c>
      <c r="S979" s="3">
        <f t="shared" si="2172"/>
        <v>-4.175760109309085E-14</v>
      </c>
      <c r="T979" s="3">
        <f t="shared" si="2172"/>
        <v>-3.8440276130302614E-16</v>
      </c>
      <c r="U979" s="3">
        <f t="shared" si="2172"/>
        <v>-3.4548937496803064E-18</v>
      </c>
      <c r="V979" s="3">
        <f t="shared" si="2172"/>
        <v>-3.0499494998738902E-20</v>
      </c>
      <c r="W979" s="3">
        <f t="shared" si="2172"/>
        <v>-2.6552023172965881E-22</v>
      </c>
      <c r="X979" s="8">
        <f t="shared" si="2148"/>
        <v>1.1864486266795963E-4</v>
      </c>
      <c r="Y979" s="8">
        <f t="shared" ref="Y979:AF979" si="2173">(-EXP(-$B$1*Y$7)+EXP(-$B$1*X$7))*EXP(-Y$7*$A979)</f>
        <v>1.1772069828198085E-4</v>
      </c>
      <c r="Z979" s="8">
        <f t="shared" si="2173"/>
        <v>9.1696576150302371E-7</v>
      </c>
      <c r="AA979" s="8">
        <f t="shared" si="2173"/>
        <v>7.1425519899206828E-9</v>
      </c>
      <c r="AB979" s="8">
        <f t="shared" si="2173"/>
        <v>5.5635718442855399E-11</v>
      </c>
      <c r="AC979" s="8">
        <f t="shared" si="2173"/>
        <v>4.333651573024151E-13</v>
      </c>
      <c r="AD979" s="8">
        <f t="shared" si="2173"/>
        <v>3.3756256739390187E-15</v>
      </c>
      <c r="AE979" s="8">
        <f t="shared" si="2173"/>
        <v>2.6293873650309928E-17</v>
      </c>
      <c r="AF979" s="8">
        <f t="shared" si="2173"/>
        <v>2.0481174701213391E-19</v>
      </c>
      <c r="AG979" s="3">
        <f t="shared" si="2150"/>
        <v>1.0715613247242859E-19</v>
      </c>
      <c r="AH979" s="9">
        <f t="shared" si="2151"/>
        <v>-2.2064300002084959E-2</v>
      </c>
      <c r="AI979" s="9">
        <f t="shared" si="2152"/>
        <v>8.8257200008339837E-2</v>
      </c>
      <c r="AJ979" s="8">
        <f t="shared" si="2153"/>
        <v>-2.6178158436120314E-6</v>
      </c>
      <c r="AK979" s="7">
        <f t="shared" si="2154"/>
        <v>3.4638973891348618E-4</v>
      </c>
      <c r="AL979" s="7">
        <f t="shared" si="2155"/>
        <v>-4.8854879551362242E-4</v>
      </c>
      <c r="AM979" s="10">
        <f t="shared" si="2156"/>
        <v>-1.4477687244374827E-4</v>
      </c>
      <c r="AN979" s="8"/>
      <c r="AO979" s="10">
        <f>Fixing!B979</f>
        <v>-1.4477860286122004E-4</v>
      </c>
      <c r="AP979" s="11">
        <f t="shared" si="2157"/>
        <v>-1.730417471774515E-9</v>
      </c>
      <c r="AR979" t="str">
        <f t="shared" si="2158"/>
        <v>9.67999999999984 -0.000488548795513622 -2.61781584361203E-06 0.000346389738913486 -0.000144776872443748</v>
      </c>
    </row>
    <row r="980" spans="1:44" x14ac:dyDescent="0.3">
      <c r="A980" s="4">
        <f t="shared" si="2159"/>
        <v>9.6899999999998379</v>
      </c>
      <c r="B980" s="4">
        <f t="shared" si="2144"/>
        <v>3.9050505101551969E-3</v>
      </c>
      <c r="C980">
        <f>(C$7*EXP(-$B$1*C$7)-B$7*EXP(-$B$1*B$7))*EXP(-C$7*$A980)</f>
        <v>3.8752419455686613E-3</v>
      </c>
      <c r="D980">
        <f>(D$7*EXP(-$B$1*D$7)-C$7*EXP(-$B$1*C$7))*EXP(-D$7*$A980)</f>
        <v>2.9581079373524697E-5</v>
      </c>
      <c r="E980">
        <f>(E$7*EXP(-$B$1*E$7)-D$7*EXP(-$B$1*D$7))*EXP(-E$7*$A980)</f>
        <v>2.2574957254470444E-7</v>
      </c>
      <c r="F980">
        <f>(F$7*EXP(-$B$1*F$7)-E$7*EXP(-$B$1*E$7))*EXP(-F$7*$A980)</f>
        <v>1.7224013967357908E-9</v>
      </c>
      <c r="G980">
        <f>(G$7*EXP(-$B$1*G$7)-F$7*EXP(-$B$1*F$7))*EXP(-G$7*$A980)</f>
        <v>1.3138111612750758E-11</v>
      </c>
      <c r="H980">
        <f>(H$7*EXP(-$B$1*H$7)-G$7*EXP(-$B$1*G$7))*EXP(-H$7*$A980)</f>
        <v>1.0018879198548629E-13</v>
      </c>
      <c r="I980">
        <f>(I$7*EXP(-$B$1*I$7)-H$7*EXP(-$B$1*H$7))*EXP(-I$7*$A980)</f>
        <v>7.6381686495045601E-16</v>
      </c>
      <c r="J980">
        <f>(J$7*EXP(-$B$1*J$7)-I$7*EXP(-$B$1*I$7))*EXP(-J$7*$A980)</f>
        <v>5.8215598258057026E-18</v>
      </c>
      <c r="K980" s="3">
        <f t="shared" si="2145"/>
        <v>-4.097639712264626E-19</v>
      </c>
      <c r="L980" s="3">
        <v>0</v>
      </c>
      <c r="M980" s="4">
        <f t="shared" si="2146"/>
        <v>-4.8731315293260106E-4</v>
      </c>
      <c r="N980" s="3">
        <f t="shared" ref="N980:W980" si="2174">-N$7*EXP(-($B$1+$A980)*N$7)*(N$7-M$7)*($B$4+IF(N$6=1,1,0)*$B$3)</f>
        <v>-4.8420257920306874E-4</v>
      </c>
      <c r="O980" s="3">
        <f t="shared" si="2174"/>
        <v>-3.0704762374040683E-6</v>
      </c>
      <c r="P980" s="3">
        <f t="shared" si="2174"/>
        <v>-3.9662794360200334E-8</v>
      </c>
      <c r="Q980" s="3">
        <f t="shared" si="2174"/>
        <v>-4.3036818827271545E-10</v>
      </c>
      <c r="R980" s="3">
        <f t="shared" si="2174"/>
        <v>-4.2885793420272353E-12</v>
      </c>
      <c r="S980" s="3">
        <f t="shared" si="2174"/>
        <v>-4.0624912907634524E-14</v>
      </c>
      <c r="T980" s="3">
        <f t="shared" si="2174"/>
        <v>-3.7211050271847454E-16</v>
      </c>
      <c r="U980" s="3">
        <f t="shared" si="2174"/>
        <v>-3.3277343735106244E-18</v>
      </c>
      <c r="V980" s="3">
        <f t="shared" si="2174"/>
        <v>-2.9230425209995261E-20</v>
      </c>
      <c r="W980" s="3">
        <f t="shared" si="2174"/>
        <v>-2.5320287380600462E-22</v>
      </c>
      <c r="X980" s="8">
        <f t="shared" si="2148"/>
        <v>1.1804849682284608E-4</v>
      </c>
      <c r="Y980" s="8">
        <f t="shared" ref="Y980:AF980" si="2175">(-EXP(-$B$1*Y$7)+EXP(-$B$1*X$7))*EXP(-Y$7*$A980)</f>
        <v>1.1713356384984753E-4</v>
      </c>
      <c r="Z980" s="8">
        <f t="shared" si="2175"/>
        <v>9.0784179972974813E-7</v>
      </c>
      <c r="AA980" s="8">
        <f t="shared" si="2175"/>
        <v>7.0362132445064878E-9</v>
      </c>
      <c r="AB980" s="8">
        <f t="shared" si="2175"/>
        <v>5.4534057406155065E-11</v>
      </c>
      <c r="AC980" s="8">
        <f t="shared" si="2175"/>
        <v>4.2266533344476208E-13</v>
      </c>
      <c r="AD980" s="8">
        <f t="shared" si="2175"/>
        <v>3.2758608582058011E-15</v>
      </c>
      <c r="AE980" s="8">
        <f t="shared" si="2175"/>
        <v>2.5389506811131468E-17</v>
      </c>
      <c r="AF980" s="8">
        <f t="shared" si="2175"/>
        <v>1.9678096354359579E-19</v>
      </c>
      <c r="AG980" s="3">
        <f t="shared" si="2150"/>
        <v>1.0244099280661563E-19</v>
      </c>
      <c r="AH980" s="9">
        <f t="shared" si="2151"/>
        <v>-2.2009208145594036E-2</v>
      </c>
      <c r="AI980" s="9">
        <f t="shared" si="2152"/>
        <v>8.8036832582376143E-2</v>
      </c>
      <c r="AJ980" s="8">
        <f t="shared" si="2153"/>
        <v>-2.5981539378485157E-6</v>
      </c>
      <c r="AK980" s="7">
        <f t="shared" si="2154"/>
        <v>3.4378827798825561E-4</v>
      </c>
      <c r="AL980" s="7">
        <f t="shared" si="2155"/>
        <v>-4.8731315293260106E-4</v>
      </c>
      <c r="AM980" s="10">
        <f t="shared" si="2156"/>
        <v>-1.4612302888219396E-4</v>
      </c>
      <c r="AN980" s="8"/>
      <c r="AO980" s="10">
        <f>Fixing!B980</f>
        <v>-1.461247462367392E-4</v>
      </c>
      <c r="AP980" s="11">
        <f t="shared" si="2157"/>
        <v>-1.7173545452473654E-9</v>
      </c>
      <c r="AR980" t="str">
        <f t="shared" si="2158"/>
        <v>9.68999999999984 -0.000487313152932601 -2.59815393784852E-06 0.000343788277988256 -0.000146123028882194</v>
      </c>
    </row>
    <row r="981" spans="1:44" x14ac:dyDescent="0.3">
      <c r="A981" s="4">
        <f t="shared" si="2159"/>
        <v>9.6999999999998376</v>
      </c>
      <c r="B981" s="4">
        <f t="shared" si="2144"/>
        <v>3.8854249282541664E-3</v>
      </c>
      <c r="C981">
        <f>(C$7*EXP(-$B$1*C$7)-B$7*EXP(-$B$1*B$7))*EXP(-C$7*$A981)</f>
        <v>3.8559140957317478E-3</v>
      </c>
      <c r="D981">
        <f>(D$7*EXP(-$B$1*D$7)-C$7*EXP(-$B$1*C$7))*EXP(-D$7*$A981)</f>
        <v>2.9286742715879071E-5</v>
      </c>
      <c r="E981">
        <f>(E$7*EXP(-$B$1*E$7)-D$7*EXP(-$B$1*D$7))*EXP(-E$7*$A981)</f>
        <v>2.2238859927407638E-7</v>
      </c>
      <c r="F981">
        <f>(F$7*EXP(-$B$1*F$7)-E$7*EXP(-$B$1*E$7))*EXP(-F$7*$A981)</f>
        <v>1.6882955639821251E-9</v>
      </c>
      <c r="G981">
        <f>(G$7*EXP(-$B$1*G$7)-F$7*EXP(-$B$1*F$7))*EXP(-G$7*$A981)</f>
        <v>1.2813730481250375E-11</v>
      </c>
      <c r="H981">
        <f>(H$7*EXP(-$B$1*H$7)-G$7*EXP(-$B$1*G$7))*EXP(-H$7*$A981)</f>
        <v>9.7227765693935983E-14</v>
      </c>
      <c r="I981">
        <f>(I$7*EXP(-$B$1*I$7)-H$7*EXP(-$B$1*H$7))*EXP(-I$7*$A981)</f>
        <v>7.3754570182503178E-16</v>
      </c>
      <c r="J981">
        <f>(J$7*EXP(-$B$1*J$7)-I$7*EXP(-$B$1*I$7))*EXP(-J$7*$A981)</f>
        <v>5.5932932000275629E-18</v>
      </c>
      <c r="K981" s="3">
        <f t="shared" si="2145"/>
        <v>-3.9173332463843118E-19</v>
      </c>
      <c r="L981" s="3">
        <v>0</v>
      </c>
      <c r="M981" s="4">
        <f t="shared" si="2146"/>
        <v>-4.8608071566577193E-4</v>
      </c>
      <c r="N981" s="3">
        <f t="shared" ref="N981:W981" si="2176">-N$7*EXP(-($B$1+$A981)*N$7)*(N$7-M$7)*($B$4+IF(N$6=1,1,0)*$B$3)</f>
        <v>-4.8299358462796461E-4</v>
      </c>
      <c r="O981" s="3">
        <f t="shared" si="2176"/>
        <v>-3.047533807279049E-6</v>
      </c>
      <c r="P981" s="3">
        <f t="shared" si="2176"/>
        <v>-3.9170095215687795E-8</v>
      </c>
      <c r="Q981" s="3">
        <f t="shared" si="2176"/>
        <v>-4.2290226236531019E-10</v>
      </c>
      <c r="R981" s="3">
        <f t="shared" si="2176"/>
        <v>-4.1931637574689252E-12</v>
      </c>
      <c r="S981" s="3">
        <f t="shared" si="2176"/>
        <v>-3.9522949248776662E-14</v>
      </c>
      <c r="T981" s="3">
        <f t="shared" si="2176"/>
        <v>-3.6021132044949703E-16</v>
      </c>
      <c r="U981" s="3">
        <f t="shared" si="2176"/>
        <v>-3.2052551722231478E-18</v>
      </c>
      <c r="V981" s="3">
        <f t="shared" si="2176"/>
        <v>-2.8014160824382469E-20</v>
      </c>
      <c r="W981" s="3">
        <f t="shared" si="2176"/>
        <v>-2.4145691228868492E-22</v>
      </c>
      <c r="X981" s="8">
        <f t="shared" si="2148"/>
        <v>1.1745515171312516E-4</v>
      </c>
      <c r="Y981" s="8">
        <f t="shared" ref="Y981:AF981" si="2177">(-EXP(-$B$1*Y$7)+EXP(-$B$1*X$7))*EXP(-Y$7*$A981)</f>
        <v>1.1654935776291116E-4</v>
      </c>
      <c r="Z981" s="8">
        <f t="shared" si="2177"/>
        <v>8.988086228929827E-7</v>
      </c>
      <c r="AA981" s="8">
        <f t="shared" si="2177"/>
        <v>6.9314576767565528E-9</v>
      </c>
      <c r="AB981" s="8">
        <f t="shared" si="2177"/>
        <v>5.3454210719547646E-11</v>
      </c>
      <c r="AC981" s="8">
        <f t="shared" si="2177"/>
        <v>4.1222968917943738E-13</v>
      </c>
      <c r="AD981" s="8">
        <f t="shared" si="2177"/>
        <v>3.1790445383722104E-15</v>
      </c>
      <c r="AE981" s="8">
        <f t="shared" si="2177"/>
        <v>2.4516245292936829E-17</v>
      </c>
      <c r="AF981" s="8">
        <f t="shared" si="2177"/>
        <v>1.8906507159890535E-19</v>
      </c>
      <c r="AG981" s="3">
        <f t="shared" si="2150"/>
        <v>9.7933331159607771E-20</v>
      </c>
      <c r="AH981" s="9">
        <f t="shared" si="2151"/>
        <v>-2.1954253846725665E-2</v>
      </c>
      <c r="AI981" s="9">
        <f t="shared" si="2152"/>
        <v>8.7817015386902661E-2</v>
      </c>
      <c r="AJ981" s="8">
        <f t="shared" si="2153"/>
        <v>-2.5786402163156248E-6</v>
      </c>
      <c r="AK981" s="7">
        <f t="shared" si="2154"/>
        <v>3.4120642070915131E-4</v>
      </c>
      <c r="AL981" s="7">
        <f t="shared" si="2155"/>
        <v>-4.8608071566577193E-4</v>
      </c>
      <c r="AM981" s="10">
        <f t="shared" si="2156"/>
        <v>-1.4745293517293622E-4</v>
      </c>
      <c r="AN981" s="8"/>
      <c r="AO981" s="10">
        <f>Fixing!B981</f>
        <v>-1.4745463956430564E-4</v>
      </c>
      <c r="AP981" s="11">
        <f t="shared" si="2157"/>
        <v>-1.7043913694129477E-9</v>
      </c>
      <c r="AR981" t="str">
        <f t="shared" si="2158"/>
        <v>9.69999999999984 -0.000486080715665772 -2.57864021631562E-06 0.000341206420709151 -0.000147452935172936</v>
      </c>
    </row>
    <row r="982" spans="1:44" x14ac:dyDescent="0.3">
      <c r="A982" s="4">
        <f t="shared" si="2159"/>
        <v>9.7099999999998374</v>
      </c>
      <c r="B982" s="4">
        <f t="shared" si="2144"/>
        <v>3.8658987238268448E-3</v>
      </c>
      <c r="C982">
        <f>(C$7*EXP(-$B$1*C$7)-B$7*EXP(-$B$1*B$7))*EXP(-C$7*$A982)</f>
        <v>3.8366826439480569E-3</v>
      </c>
      <c r="D982">
        <f>(D$7*EXP(-$B$1*D$7)-C$7*EXP(-$B$1*C$7))*EXP(-D$7*$A982)</f>
        <v>2.8995334756910742E-5</v>
      </c>
      <c r="E982">
        <f>(E$7*EXP(-$B$1*E$7)-D$7*EXP(-$B$1*D$7))*EXP(-E$7*$A982)</f>
        <v>2.1907766437649349E-7</v>
      </c>
      <c r="F982">
        <f>(F$7*EXP(-$B$1*F$7)-E$7*EXP(-$B$1*E$7))*EXP(-F$7*$A982)</f>
        <v>1.6548650719649599E-9</v>
      </c>
      <c r="G982">
        <f>(G$7*EXP(-$B$1*G$7)-F$7*EXP(-$B$1*F$7))*EXP(-G$7*$A982)</f>
        <v>1.2497358348423087E-11</v>
      </c>
      <c r="H982">
        <f>(H$7*EXP(-$B$1*H$7)-G$7*EXP(-$B$1*G$7))*EXP(-H$7*$A982)</f>
        <v>9.4354250954580943E-14</v>
      </c>
      <c r="I982">
        <f>(I$7*EXP(-$B$1*I$7)-H$7*EXP(-$B$1*H$7))*EXP(-I$7*$A982)</f>
        <v>7.1217812441974124E-16</v>
      </c>
      <c r="J982">
        <f>(J$7*EXP(-$B$1*J$7)-I$7*EXP(-$B$1*I$7))*EXP(-J$7*$A982)</f>
        <v>5.3739770366689894E-18</v>
      </c>
      <c r="K982" s="3">
        <f t="shared" si="2145"/>
        <v>-3.7449607190444785E-19</v>
      </c>
      <c r="L982" s="3">
        <v>0</v>
      </c>
      <c r="M982" s="4">
        <f t="shared" si="2146"/>
        <v>-4.8485147478707636E-4</v>
      </c>
      <c r="N982" s="3">
        <f t="shared" ref="N982:W982" si="2178">-N$7*EXP(-($B$1+$A982)*N$7)*(N$7-M$7)*($B$4+IF(N$6=1,1,0)*$B$3)</f>
        <v>-4.8178760876433664E-4</v>
      </c>
      <c r="O982" s="3">
        <f t="shared" si="2178"/>
        <v>-3.0247628017342394E-6</v>
      </c>
      <c r="P982" s="3">
        <f t="shared" si="2178"/>
        <v>-3.8683516478244823E-8</v>
      </c>
      <c r="Q982" s="3">
        <f t="shared" si="2178"/>
        <v>-4.1556585358109009E-10</v>
      </c>
      <c r="R982" s="3">
        <f t="shared" si="2178"/>
        <v>-4.0998710516194982E-12</v>
      </c>
      <c r="S982" s="3">
        <f t="shared" si="2178"/>
        <v>-3.8450876703979872E-14</v>
      </c>
      <c r="T982" s="3">
        <f t="shared" si="2178"/>
        <v>-3.4869264487849217E-16</v>
      </c>
      <c r="U982" s="3">
        <f t="shared" si="2178"/>
        <v>-3.0872838892561226E-18</v>
      </c>
      <c r="V982" s="3">
        <f t="shared" si="2178"/>
        <v>-2.6848504633658672E-20</v>
      </c>
      <c r="W982" s="3">
        <f t="shared" si="2178"/>
        <v>-2.3025584036875595E-22</v>
      </c>
      <c r="X982" s="8">
        <f t="shared" si="2148"/>
        <v>1.1686481180628003E-4</v>
      </c>
      <c r="Y982" s="8">
        <f t="shared" ref="Y982:AF982" si="2179">(-EXP(-$B$1*Y$7)+EXP(-$B$1*X$7))*EXP(-Y$7*$A982)</f>
        <v>1.1596806541598914E-4</v>
      </c>
      <c r="Z982" s="8">
        <f t="shared" si="2179"/>
        <v>8.8986532766751655E-7</v>
      </c>
      <c r="AA982" s="8">
        <f t="shared" si="2179"/>
        <v>6.8282617162261824E-9</v>
      </c>
      <c r="AB982" s="8">
        <f t="shared" si="2179"/>
        <v>5.2395746429960361E-11</v>
      </c>
      <c r="AC982" s="8">
        <f t="shared" si="2179"/>
        <v>4.020517018890646E-13</v>
      </c>
      <c r="AD982" s="8">
        <f t="shared" si="2179"/>
        <v>3.0850895732150873E-15</v>
      </c>
      <c r="AE982" s="8">
        <f t="shared" si="2179"/>
        <v>2.3673019241158953E-17</v>
      </c>
      <c r="AF982" s="8">
        <f t="shared" si="2179"/>
        <v>1.8165172410480626E-19</v>
      </c>
      <c r="AG982" s="3">
        <f t="shared" si="2150"/>
        <v>9.3624017976111927E-20</v>
      </c>
      <c r="AH982" s="9">
        <f t="shared" si="2151"/>
        <v>-2.1899436762015303E-2</v>
      </c>
      <c r="AI982" s="9">
        <f t="shared" si="2152"/>
        <v>8.7597747048061211E-2</v>
      </c>
      <c r="AJ982" s="8">
        <f t="shared" si="2153"/>
        <v>-2.5592735558564491E-6</v>
      </c>
      <c r="AK982" s="7">
        <f t="shared" si="2154"/>
        <v>3.386440185232066E-4</v>
      </c>
      <c r="AL982" s="7">
        <f t="shared" si="2155"/>
        <v>-4.8485147478707636E-4</v>
      </c>
      <c r="AM982" s="10">
        <f t="shared" si="2156"/>
        <v>-1.4876672981972624E-4</v>
      </c>
      <c r="AN982" s="8"/>
      <c r="AO982" s="10">
        <f>Fixing!B982</f>
        <v>-1.4876842134621497E-4</v>
      </c>
      <c r="AP982" s="11">
        <f t="shared" si="2157"/>
        <v>-1.6915264887298453E-9</v>
      </c>
      <c r="AR982" t="str">
        <f t="shared" si="2158"/>
        <v>9.70999999999984 -0.000484851474787076 -2.55927355585645E-06 0.000338644018523207 -0.000148766729819726</v>
      </c>
    </row>
    <row r="983" spans="1:44" x14ac:dyDescent="0.3">
      <c r="A983" s="4">
        <f t="shared" si="2159"/>
        <v>9.7199999999998372</v>
      </c>
      <c r="B983" s="4">
        <f t="shared" si="2144"/>
        <v>3.8464713861863539E-3</v>
      </c>
      <c r="C983">
        <f>(C$7*EXP(-$B$1*C$7)-B$7*EXP(-$B$1*B$7))*EXP(-C$7*$A983)</f>
        <v>3.8175471094302913E-3</v>
      </c>
      <c r="D983">
        <f>(D$7*EXP(-$B$1*D$7)-C$7*EXP(-$B$1*C$7))*EXP(-D$7*$A983)</f>
        <v>2.8706826355580964E-5</v>
      </c>
      <c r="E983">
        <f>(E$7*EXP(-$B$1*E$7)-D$7*EXP(-$B$1*D$7))*EXP(-E$7*$A983)</f>
        <v>2.1581602287763617E-7</v>
      </c>
      <c r="F983">
        <f>(F$7*EXP(-$B$1*F$7)-E$7*EXP(-$B$1*E$7))*EXP(-F$7*$A983)</f>
        <v>1.6220965480417425E-9</v>
      </c>
      <c r="G983">
        <f>(G$7*EXP(-$B$1*G$7)-F$7*EXP(-$B$1*F$7))*EXP(-G$7*$A983)</f>
        <v>1.2188797471387087E-11</v>
      </c>
      <c r="H983">
        <f>(H$7*EXP(-$B$1*H$7)-G$7*EXP(-$B$1*G$7))*EXP(-H$7*$A983)</f>
        <v>9.1565661410188031E-14</v>
      </c>
      <c r="I983">
        <f>(I$7*EXP(-$B$1*I$7)-H$7*EXP(-$B$1*H$7))*EXP(-I$7*$A983)</f>
        <v>6.8768305427985963E-16</v>
      </c>
      <c r="J983">
        <f>(J$7*EXP(-$B$1*J$7)-I$7*EXP(-$B$1*I$7))*EXP(-J$7*$A983)</f>
        <v>5.1632603830786675E-18</v>
      </c>
      <c r="K983" s="3">
        <f t="shared" si="2145"/>
        <v>-3.5801730169704185E-19</v>
      </c>
      <c r="L983" s="3">
        <v>0</v>
      </c>
      <c r="M983" s="4">
        <f t="shared" si="2146"/>
        <v>-4.8362542139996278E-4</v>
      </c>
      <c r="N983" s="3">
        <f t="shared" ref="N983:W983" si="2180">-N$7*EXP(-($B$1+$A983)*N$7)*(N$7-M$7)*($B$4+IF(N$6=1,1,0)*$B$3)</f>
        <v>-4.8058464407483171E-4</v>
      </c>
      <c r="O983" s="3">
        <f t="shared" si="2180"/>
        <v>-3.0021619398945709E-6</v>
      </c>
      <c r="P983" s="3">
        <f t="shared" si="2180"/>
        <v>-3.8202982118953868E-8</v>
      </c>
      <c r="Q983" s="3">
        <f t="shared" si="2180"/>
        <v>-4.0835671508752183E-10</v>
      </c>
      <c r="R983" s="3">
        <f t="shared" si="2180"/>
        <v>-4.0086539930541193E-12</v>
      </c>
      <c r="S983" s="3">
        <f t="shared" si="2180"/>
        <v>-3.7407884467286419E-14</v>
      </c>
      <c r="T983" s="3">
        <f t="shared" si="2180"/>
        <v>-3.3754230833343592E-16</v>
      </c>
      <c r="U983" s="3">
        <f t="shared" si="2180"/>
        <v>-2.9736546080509211E-18</v>
      </c>
      <c r="V983" s="3">
        <f t="shared" si="2180"/>
        <v>-2.5731350854393516E-20</v>
      </c>
      <c r="W983" s="3">
        <f t="shared" si="2180"/>
        <v>-2.1957438087560001E-22</v>
      </c>
      <c r="X983" s="8">
        <f t="shared" si="2148"/>
        <v>1.1627746165198548E-4</v>
      </c>
      <c r="Y983" s="8">
        <f t="shared" ref="Y983:AF983" si="2181">(-EXP(-$B$1*Y$7)+EXP(-$B$1*X$7))*EXP(-Y$7*$A983)</f>
        <v>1.1538967227674252E-4</v>
      </c>
      <c r="Z983" s="8">
        <f t="shared" si="2181"/>
        <v>8.8101101971637384E-7</v>
      </c>
      <c r="AA983" s="8">
        <f t="shared" si="2181"/>
        <v>6.726602143388908E-9</v>
      </c>
      <c r="AB983" s="8">
        <f t="shared" si="2181"/>
        <v>5.1358241137564327E-11</v>
      </c>
      <c r="AC983" s="8">
        <f t="shared" si="2181"/>
        <v>3.9212501000026561E-13</v>
      </c>
      <c r="AD983" s="8">
        <f t="shared" si="2181"/>
        <v>2.9939113969236514E-15</v>
      </c>
      <c r="AE983" s="8">
        <f t="shared" si="2181"/>
        <v>2.285879559843275E-17</v>
      </c>
      <c r="AF983" s="8">
        <f t="shared" si="2181"/>
        <v>1.7452905812370951E-19</v>
      </c>
      <c r="AG983" s="3">
        <f t="shared" si="2150"/>
        <v>8.9504325424260354E-20</v>
      </c>
      <c r="AH983" s="9">
        <f t="shared" si="2151"/>
        <v>-2.1844756548855988E-2</v>
      </c>
      <c r="AI983" s="9">
        <f t="shared" si="2152"/>
        <v>8.7379026195423953E-2</v>
      </c>
      <c r="AJ983" s="8">
        <f t="shared" si="2153"/>
        <v>-2.5400528419065607E-6</v>
      </c>
      <c r="AK983" s="7">
        <f t="shared" si="2154"/>
        <v>3.361009240135261E-4</v>
      </c>
      <c r="AL983" s="7">
        <f t="shared" si="2155"/>
        <v>-4.8362542139996278E-4</v>
      </c>
      <c r="AM983" s="10">
        <f t="shared" si="2156"/>
        <v>-1.5006455022834324E-4</v>
      </c>
      <c r="AN983" s="8"/>
      <c r="AO983" s="10">
        <f>Fixing!B983</f>
        <v>-1.5006622898691921E-4</v>
      </c>
      <c r="AP983" s="11">
        <f t="shared" si="2157"/>
        <v>-1.6787585759719687E-9</v>
      </c>
      <c r="AR983" t="str">
        <f t="shared" si="2158"/>
        <v>9.71999999999984 -0.000483625421399963 -2.54005284190656E-06 0.000336100924013526 -0.000150064550228343</v>
      </c>
    </row>
    <row r="984" spans="1:44" x14ac:dyDescent="0.3">
      <c r="A984" s="4">
        <f t="shared" si="2159"/>
        <v>9.729999999999837</v>
      </c>
      <c r="B984" s="4">
        <f t="shared" si="2144"/>
        <v>3.8271424073450635E-3</v>
      </c>
      <c r="C984">
        <f>(C$7*EXP(-$B$1*C$7)-B$7*EXP(-$B$1*B$7))*EXP(-C$7*$A984)</f>
        <v>3.7985070137890927E-3</v>
      </c>
      <c r="D984">
        <f>(D$7*EXP(-$B$1*D$7)-C$7*EXP(-$B$1*C$7))*EXP(-D$7*$A984)</f>
        <v>2.8421188660809171E-5</v>
      </c>
      <c r="E984">
        <f>(E$7*EXP(-$B$1*E$7)-D$7*EXP(-$B$1*D$7))*EXP(-E$7*$A984)</f>
        <v>2.1260294089440738E-7</v>
      </c>
      <c r="F984">
        <f>(F$7*EXP(-$B$1*F$7)-E$7*EXP(-$B$1*E$7))*EXP(-F$7*$A984)</f>
        <v>1.5899768843659843E-9</v>
      </c>
      <c r="G984">
        <f>(G$7*EXP(-$B$1*G$7)-F$7*EXP(-$B$1*F$7))*EXP(-G$7*$A984)</f>
        <v>1.1887854989549721E-11</v>
      </c>
      <c r="H984">
        <f>(H$7*EXP(-$B$1*H$7)-G$7*EXP(-$B$1*G$7))*EXP(-H$7*$A984)</f>
        <v>8.8859487141932179E-14</v>
      </c>
      <c r="I984">
        <f>(I$7*EXP(-$B$1*I$7)-H$7*EXP(-$B$1*H$7))*EXP(-I$7*$A984)</f>
        <v>6.6403048188117597E-16</v>
      </c>
      <c r="J984">
        <f>(J$7*EXP(-$B$1*J$7)-I$7*EXP(-$B$1*I$7))*EXP(-J$7*$A984)</f>
        <v>4.9608060476555657E-18</v>
      </c>
      <c r="K984" s="3">
        <f t="shared" si="2145"/>
        <v>-3.4226363887505235E-19</v>
      </c>
      <c r="L984" s="3">
        <v>0</v>
      </c>
      <c r="M984" s="4">
        <f t="shared" si="2146"/>
        <v>-4.824025466372539E-4</v>
      </c>
      <c r="N984" s="3">
        <f t="shared" ref="N984:W984" si="2182">-N$7*EXP(-($B$1+$A984)*N$7)*(N$7-M$7)*($B$4+IF(N$6=1,1,0)*$B$3)</f>
        <v>-4.793846830409167E-4</v>
      </c>
      <c r="O984" s="3">
        <f t="shared" si="2182"/>
        <v>-2.9797299504556089E-6</v>
      </c>
      <c r="P984" s="3">
        <f t="shared" si="2182"/>
        <v>-3.772841705334357E-8</v>
      </c>
      <c r="Q984" s="3">
        <f t="shared" si="2182"/>
        <v>-4.0127263902959935E-10</v>
      </c>
      <c r="R984" s="3">
        <f t="shared" si="2182"/>
        <v>-3.9194664011886699E-12</v>
      </c>
      <c r="S984" s="3">
        <f t="shared" si="2182"/>
        <v>-3.6393183726107694E-14</v>
      </c>
      <c r="T984" s="3">
        <f t="shared" si="2182"/>
        <v>-3.2674853223464593E-16</v>
      </c>
      <c r="U984" s="3">
        <f t="shared" si="2182"/>
        <v>-2.8642075187044621E-18</v>
      </c>
      <c r="V984" s="3">
        <f t="shared" si="2182"/>
        <v>-2.466068132382492E-20</v>
      </c>
      <c r="W984" s="3">
        <f t="shared" si="2182"/>
        <v>-2.0938842923458454E-22</v>
      </c>
      <c r="X984" s="8">
        <f t="shared" si="2148"/>
        <v>1.1569308588164949E-4</v>
      </c>
      <c r="Y984" s="8">
        <f t="shared" ref="Y984:AF984" si="2183">(-EXP(-$B$1*Y$7)+EXP(-$B$1*X$7))*EXP(-Y$7*$A984)</f>
        <v>1.1481416388531271E-4</v>
      </c>
      <c r="Z984" s="8">
        <f t="shared" si="2183"/>
        <v>8.7224481360138103E-7</v>
      </c>
      <c r="AA984" s="8">
        <f t="shared" si="2183"/>
        <v>6.626456084411974E-9</v>
      </c>
      <c r="AB984" s="8">
        <f t="shared" si="2183"/>
        <v>5.0341279826409001E-11</v>
      </c>
      <c r="AC984" s="8">
        <f t="shared" si="2183"/>
        <v>3.8244340900746865E-13</v>
      </c>
      <c r="AD984" s="8">
        <f t="shared" si="2183"/>
        <v>2.9054279429845392E-15</v>
      </c>
      <c r="AE984" s="8">
        <f t="shared" si="2183"/>
        <v>2.2072576838971199E-17</v>
      </c>
      <c r="AF984" s="8">
        <f t="shared" si="2183"/>
        <v>1.676856758704622E-19</v>
      </c>
      <c r="AG984" s="3">
        <f t="shared" si="2150"/>
        <v>8.5565909718763062E-20</v>
      </c>
      <c r="AH984" s="9">
        <f t="shared" si="2151"/>
        <v>-2.1790212865496216E-2</v>
      </c>
      <c r="AI984" s="9">
        <f t="shared" si="2152"/>
        <v>8.7160851461984865E-2</v>
      </c>
      <c r="AJ984" s="8">
        <f t="shared" si="2153"/>
        <v>-2.5209769684272773E-6</v>
      </c>
      <c r="AK984" s="7">
        <f t="shared" si="2154"/>
        <v>3.3357699089046623E-4</v>
      </c>
      <c r="AL984" s="7">
        <f t="shared" si="2155"/>
        <v>-4.824025466372539E-4</v>
      </c>
      <c r="AM984" s="10">
        <f t="shared" si="2156"/>
        <v>-1.5134653271521494E-4</v>
      </c>
      <c r="AN984" s="8"/>
      <c r="AO984" s="10">
        <f>Fixing!B984</f>
        <v>-1.5134819880360394E-4</v>
      </c>
      <c r="AP984" s="11">
        <f t="shared" si="2157"/>
        <v>-1.6660883889966366E-9</v>
      </c>
      <c r="AR984" t="str">
        <f t="shared" si="2158"/>
        <v>9.72999999999984 -0.000482402546637254 -2.52097696842728E-06 0.000333576990890466 -0.000151346532715215</v>
      </c>
    </row>
    <row r="985" spans="1:44" x14ac:dyDescent="0.3">
      <c r="A985" s="4">
        <f t="shared" si="2159"/>
        <v>9.7399999999998368</v>
      </c>
      <c r="B985" s="4">
        <f t="shared" si="2144"/>
        <v>3.8079112819995888E-3</v>
      </c>
      <c r="C985">
        <f>(C$7*EXP(-$B$1*C$7)-B$7*EXP(-$B$1*B$7))*EXP(-C$7*$A985)</f>
        <v>3.7795618810210776E-3</v>
      </c>
      <c r="D985">
        <f>(D$7*EXP(-$B$1*D$7)-C$7*EXP(-$B$1*C$7))*EXP(-D$7*$A985)</f>
        <v>2.8138393108587868E-5</v>
      </c>
      <c r="E985">
        <f>(E$7*EXP(-$B$1*E$7)-D$7*EXP(-$B$1*D$7))*EXP(-E$7*$A985)</f>
        <v>2.0943769546980521E-7</v>
      </c>
      <c r="F985">
        <f>(F$7*EXP(-$B$1*F$7)-E$7*EXP(-$B$1*E$7))*EXP(-F$7*$A985)</f>
        <v>1.5584932326439465E-9</v>
      </c>
      <c r="G985">
        <f>(G$7*EXP(-$B$1*G$7)-F$7*EXP(-$B$1*F$7))*EXP(-G$7*$A985)</f>
        <v>1.1594342804063289E-11</v>
      </c>
      <c r="H985">
        <f>(H$7*EXP(-$B$1*H$7)-G$7*EXP(-$B$1*G$7))*EXP(-H$7*$A985)</f>
        <v>8.6233292410299396E-14</v>
      </c>
      <c r="I985">
        <f>(I$7*EXP(-$B$1*I$7)-H$7*EXP(-$B$1*H$7))*EXP(-I$7*$A985)</f>
        <v>6.411914298645876E-16</v>
      </c>
      <c r="J985">
        <f>(J$7*EXP(-$B$1*J$7)-I$7*EXP(-$B$1*I$7))*EXP(-J$7*$A985)</f>
        <v>4.7662900602704485E-18</v>
      </c>
      <c r="K985" s="3">
        <f t="shared" si="2145"/>
        <v>-3.2720317688758296E-19</v>
      </c>
      <c r="L985" s="3">
        <v>0</v>
      </c>
      <c r="M985" s="4">
        <f t="shared" si="2146"/>
        <v>-4.811828416610169E-4</v>
      </c>
      <c r="N985" s="3">
        <f t="shared" ref="N985:W985" si="2184">-N$7*EXP(-($B$1+$A985)*N$7)*(N$7-M$7)*($B$4+IF(N$6=1,1,0)*$B$3)</f>
        <v>-4.7818771816283116E-4</v>
      </c>
      <c r="O985" s="3">
        <f t="shared" si="2184"/>
        <v>-2.9574655716120349E-6</v>
      </c>
      <c r="P985" s="3">
        <f t="shared" si="2184"/>
        <v>-3.7259747129656848E-8</v>
      </c>
      <c r="Q985" s="3">
        <f t="shared" si="2184"/>
        <v>-3.943114558536604E-10</v>
      </c>
      <c r="R985" s="3">
        <f t="shared" si="2184"/>
        <v>-3.8322631228999321E-12</v>
      </c>
      <c r="S985" s="3">
        <f t="shared" si="2184"/>
        <v>-3.5406007064646561E-14</v>
      </c>
      <c r="T985" s="3">
        <f t="shared" si="2184"/>
        <v>-3.1629991465256584E-16</v>
      </c>
      <c r="U985" s="3">
        <f t="shared" si="2184"/>
        <v>-2.7587886932101403E-18</v>
      </c>
      <c r="V985" s="3">
        <f t="shared" si="2184"/>
        <v>-2.3634561854004362E-20</v>
      </c>
      <c r="W985" s="3">
        <f t="shared" si="2184"/>
        <v>-1.9967499907088972E-22</v>
      </c>
      <c r="X985" s="8">
        <f t="shared" si="2148"/>
        <v>1.1511166920795826E-4</v>
      </c>
      <c r="Y985" s="8">
        <f t="shared" ref="Y985:AF985" si="2185">(-EXP(-$B$1*Y$7)+EXP(-$B$1*X$7))*EXP(-Y$7*$A985)</f>
        <v>1.1424152585395995E-4</v>
      </c>
      <c r="Z985" s="8">
        <f t="shared" si="2185"/>
        <v>8.6356583269462167E-7</v>
      </c>
      <c r="AA985" s="8">
        <f t="shared" si="2185"/>
        <v>6.5278010060096037E-9</v>
      </c>
      <c r="AB985" s="8">
        <f t="shared" si="2185"/>
        <v>4.9344455698410247E-11</v>
      </c>
      <c r="AC985" s="8">
        <f t="shared" si="2185"/>
        <v>3.7300084759488913E-13</v>
      </c>
      <c r="AD985" s="8">
        <f t="shared" si="2185"/>
        <v>2.8195595703163826E-15</v>
      </c>
      <c r="AE985" s="8">
        <f t="shared" si="2185"/>
        <v>2.1313399746471981E-17</v>
      </c>
      <c r="AF985" s="8">
        <f t="shared" si="2185"/>
        <v>1.6111062647345978E-19</v>
      </c>
      <c r="AG985" s="3">
        <f t="shared" si="2150"/>
        <v>8.1800794221895715E-20</v>
      </c>
      <c r="AH985" s="9">
        <f t="shared" si="2151"/>
        <v>-2.1735805371037781E-2</v>
      </c>
      <c r="AI985" s="9">
        <f t="shared" si="2152"/>
        <v>8.6943221484151123E-2</v>
      </c>
      <c r="AJ985" s="8">
        <f t="shared" si="2153"/>
        <v>-2.5020448378394633E-6</v>
      </c>
      <c r="AK985" s="7">
        <f t="shared" si="2154"/>
        <v>3.3107207398288808E-4</v>
      </c>
      <c r="AL985" s="7">
        <f t="shared" si="2155"/>
        <v>-4.811828416610169E-4</v>
      </c>
      <c r="AM985" s="10">
        <f t="shared" si="2156"/>
        <v>-1.5261281251596829E-4</v>
      </c>
      <c r="AN985" s="8"/>
      <c r="AO985" s="10">
        <f>Fixing!B985</f>
        <v>-1.5261446603081171E-4</v>
      </c>
      <c r="AP985" s="11">
        <f t="shared" si="2157"/>
        <v>-1.653514843411941E-9</v>
      </c>
      <c r="AR985" t="str">
        <f t="shared" si="2158"/>
        <v>9.73999999999984 -0.000481182841661017 -2.50204483783946E-06 0.000331072073982888 -0.000152612812515968</v>
      </c>
    </row>
    <row r="986" spans="1:44" x14ac:dyDescent="0.3">
      <c r="A986" s="4">
        <f t="shared" si="2159"/>
        <v>9.7499999999998366</v>
      </c>
      <c r="B986" s="4">
        <f t="shared" si="2144"/>
        <v>3.7887775075158619E-3</v>
      </c>
      <c r="C986">
        <f>(C$7*EXP(-$B$1*C$7)-B$7*EXP(-$B$1*B$7))*EXP(-C$7*$A986)</f>
        <v>3.7607112374969409E-3</v>
      </c>
      <c r="D986">
        <f>(D$7*EXP(-$B$1*D$7)-C$7*EXP(-$B$1*C$7))*EXP(-D$7*$A986)</f>
        <v>2.7858411419126157E-5</v>
      </c>
      <c r="E986">
        <f>(E$7*EXP(-$B$1*E$7)-D$7*EXP(-$B$1*D$7))*EXP(-E$7*$A986)</f>
        <v>2.0631957441025525E-7</v>
      </c>
      <c r="F986">
        <f>(F$7*EXP(-$B$1*F$7)-E$7*EXP(-$B$1*E$7))*EXP(-F$7*$A986)</f>
        <v>1.5276329989951536E-9</v>
      </c>
      <c r="G986">
        <f>(G$7*EXP(-$B$1*G$7)-F$7*EXP(-$B$1*F$7))*EXP(-G$7*$A986)</f>
        <v>1.1308077460257314E-11</v>
      </c>
      <c r="H986">
        <f>(H$7*EXP(-$B$1*H$7)-G$7*EXP(-$B$1*G$7))*EXP(-H$7*$A986)</f>
        <v>8.3684713462757413E-14</v>
      </c>
      <c r="I986">
        <f>(I$7*EXP(-$B$1*I$7)-H$7*EXP(-$B$1*H$7))*EXP(-I$7*$A986)</f>
        <v>6.19137917535177E-16</v>
      </c>
      <c r="J986">
        <f>(J$7*EXP(-$B$1*J$7)-I$7*EXP(-$B$1*I$7))*EXP(-J$7*$A986)</f>
        <v>4.5794011538445412E-18</v>
      </c>
      <c r="K986" s="3">
        <f t="shared" si="2145"/>
        <v>-3.1280541315232135E-19</v>
      </c>
      <c r="L986" s="3">
        <v>0</v>
      </c>
      <c r="M986" s="4">
        <f t="shared" si="2146"/>
        <v>-4.7996629766243281E-4</v>
      </c>
      <c r="N986" s="3">
        <f t="shared" ref="N986:W986" si="2186">-N$7*EXP(-($B$1+$A986)*N$7)*(N$7-M$7)*($B$4+IF(N$6=1,1,0)*$B$3)</f>
        <v>-4.7699374195954078E-4</v>
      </c>
      <c r="O986" s="3">
        <f t="shared" si="2186"/>
        <v>-2.935367550986666E-6</v>
      </c>
      <c r="P986" s="3">
        <f t="shared" si="2186"/>
        <v>-3.6796899117264743E-8</v>
      </c>
      <c r="Q986" s="3">
        <f t="shared" si="2186"/>
        <v>-3.8747103364294839E-10</v>
      </c>
      <c r="R986" s="3">
        <f t="shared" si="2186"/>
        <v>-3.747000009665818E-12</v>
      </c>
      <c r="S986" s="3">
        <f t="shared" si="2186"/>
        <v>-3.4445607883503378E-14</v>
      </c>
      <c r="T986" s="3">
        <f t="shared" si="2186"/>
        <v>-3.0618541826341017E-16</v>
      </c>
      <c r="U986" s="3">
        <f t="shared" si="2186"/>
        <v>-2.6572498689713232E-18</v>
      </c>
      <c r="V986" s="3">
        <f t="shared" si="2186"/>
        <v>-2.265113873764292E-20</v>
      </c>
      <c r="W986" s="3">
        <f t="shared" si="2186"/>
        <v>-1.9041217033674796E-22</v>
      </c>
      <c r="X986" s="8">
        <f t="shared" si="2148"/>
        <v>1.1453319642442324E-4</v>
      </c>
      <c r="Y986" s="8">
        <f t="shared" ref="Y986:AF986" si="2187">(-EXP(-$B$1*Y$7)+EXP(-$B$1*X$7))*EXP(-Y$7*$A986)</f>
        <v>1.1367174386670362E-4</v>
      </c>
      <c r="Z986" s="8">
        <f t="shared" si="2187"/>
        <v>8.5497320909077216E-7</v>
      </c>
      <c r="AA986" s="8">
        <f t="shared" si="2187"/>
        <v>6.4306147103729403E-9</v>
      </c>
      <c r="AB986" s="8">
        <f t="shared" si="2187"/>
        <v>4.8367370010625707E-11</v>
      </c>
      <c r="AC986" s="8">
        <f t="shared" si="2187"/>
        <v>3.6379142385426531E-13</v>
      </c>
      <c r="AD986" s="8">
        <f t="shared" si="2187"/>
        <v>2.7362289915874813E-15</v>
      </c>
      <c r="AE986" s="8">
        <f t="shared" si="2187"/>
        <v>2.0580334234055909E-17</v>
      </c>
      <c r="AF986" s="8">
        <f t="shared" si="2187"/>
        <v>1.5479338845091501E-19</v>
      </c>
      <c r="AG986" s="3">
        <f t="shared" si="2150"/>
        <v>7.8201353288080314E-20</v>
      </c>
      <c r="AH986" s="9">
        <f t="shared" si="2151"/>
        <v>-2.1681533725433674E-2</v>
      </c>
      <c r="AI986" s="9">
        <f t="shared" si="2152"/>
        <v>8.6726134901734697E-2</v>
      </c>
      <c r="AJ986" s="8">
        <f t="shared" si="2153"/>
        <v>-2.4832553609578522E-6</v>
      </c>
      <c r="AK986" s="7">
        <f t="shared" si="2154"/>
        <v>3.2858602922947877E-4</v>
      </c>
      <c r="AL986" s="7">
        <f t="shared" si="2155"/>
        <v>-4.7996629766243281E-4</v>
      </c>
      <c r="AM986" s="10">
        <f t="shared" si="2156"/>
        <v>-1.538635237939119E-4</v>
      </c>
      <c r="AN986" s="8"/>
      <c r="AO986" s="10">
        <f>Fixing!B986</f>
        <v>-1.5386516483034872E-4</v>
      </c>
      <c r="AP986" s="11">
        <f t="shared" si="2157"/>
        <v>-1.6410364368118265E-9</v>
      </c>
      <c r="AR986" t="str">
        <f t="shared" si="2158"/>
        <v>9.74999999999984 -0.000479966297662433 -2.48325536095785E-06 0.000328586029229479 -0.000153863523793912</v>
      </c>
    </row>
    <row r="987" spans="1:44" x14ac:dyDescent="0.3">
      <c r="A987" s="4">
        <f t="shared" si="2159"/>
        <v>9.7599999999998364</v>
      </c>
      <c r="B987" s="4">
        <f t="shared" si="2144"/>
        <v>3.7697405839142912E-3</v>
      </c>
      <c r="C987">
        <f>(C$7*EXP(-$B$1*C$7)-B$7*EXP(-$B$1*B$7))*EXP(-C$7*$A987)</f>
        <v>3.7419546119496117E-3</v>
      </c>
      <c r="D987">
        <f>(D$7*EXP(-$B$1*D$7)-C$7*EXP(-$B$1*C$7))*EXP(-D$7*$A987)</f>
        <v>2.7581215594021784E-5</v>
      </c>
      <c r="E987">
        <f>(E$7*EXP(-$B$1*E$7)-D$7*EXP(-$B$1*D$7))*EXP(-E$7*$A987)</f>
        <v>2.0324787612536484E-7</v>
      </c>
      <c r="F987">
        <f>(F$7*EXP(-$B$1*F$7)-E$7*EXP(-$B$1*E$7))*EXP(-F$7*$A987)</f>
        <v>1.49738383891467E-9</v>
      </c>
      <c r="G987">
        <f>(G$7*EXP(-$B$1*G$7)-F$7*EXP(-$B$1*F$7))*EXP(-G$7*$A987)</f>
        <v>1.1028880032973149E-11</v>
      </c>
      <c r="H987">
        <f>(H$7*EXP(-$B$1*H$7)-G$7*EXP(-$B$1*G$7))*EXP(-H$7*$A987)</f>
        <v>8.1211456406219548E-14</v>
      </c>
      <c r="I987">
        <f>(I$7*EXP(-$B$1*I$7)-H$7*EXP(-$B$1*H$7))*EXP(-I$7*$A987)</f>
        <v>5.9784292658239959E-16</v>
      </c>
      <c r="J987">
        <f>(J$7*EXP(-$B$1*J$7)-I$7*EXP(-$B$1*I$7))*EXP(-J$7*$A987)</f>
        <v>4.3998402662558019E-18</v>
      </c>
      <c r="K987" s="3">
        <f t="shared" si="2145"/>
        <v>-2.9904118727738116E-19</v>
      </c>
      <c r="L987" s="3">
        <v>0</v>
      </c>
      <c r="M987" s="4">
        <f t="shared" si="2146"/>
        <v>-4.7875290586166718E-4</v>
      </c>
      <c r="N987" s="3">
        <f t="shared" ref="N987:W987" si="2188">-N$7*EXP(-($B$1+$A987)*N$7)*(N$7-M$7)*($B$4+IF(N$6=1,1,0)*$B$3)</f>
        <v>-4.7580274696869035E-4</v>
      </c>
      <c r="O987" s="3">
        <f t="shared" si="2188"/>
        <v>-2.913434645560013E-6</v>
      </c>
      <c r="P987" s="3">
        <f t="shared" si="2188"/>
        <v>-3.6339800695223595E-8</v>
      </c>
      <c r="Q987" s="3">
        <f t="shared" si="2188"/>
        <v>-3.8074927746470073E-10</v>
      </c>
      <c r="R987" s="3">
        <f t="shared" si="2188"/>
        <v>-3.6636338952141931E-12</v>
      </c>
      <c r="S987" s="3">
        <f t="shared" si="2188"/>
        <v>-3.35112598350241E-14</v>
      </c>
      <c r="T987" s="3">
        <f t="shared" si="2188"/>
        <v>-2.9639435868996973E-16</v>
      </c>
      <c r="U987" s="3">
        <f t="shared" si="2188"/>
        <v>-2.5594482402825783E-18</v>
      </c>
      <c r="V987" s="3">
        <f t="shared" si="2188"/>
        <v>-2.1708635399349069E-20</v>
      </c>
      <c r="W987" s="3">
        <f t="shared" si="2188"/>
        <v>-1.8157903984503786E-22</v>
      </c>
      <c r="X987" s="8">
        <f t="shared" si="2148"/>
        <v>1.1395765240493159E-4</v>
      </c>
      <c r="Y987" s="8">
        <f t="shared" ref="Y987:AF987" si="2189">(-EXP(-$B$1*Y$7)+EXP(-$B$1*X$7))*EXP(-Y$7*$A987)</f>
        <v>1.1310480367896435E-4</v>
      </c>
      <c r="Z987" s="8">
        <f t="shared" si="2189"/>
        <v>8.4646608352031187E-7</v>
      </c>
      <c r="AA987" s="8">
        <f t="shared" si="2189"/>
        <v>6.3348753301754711E-9</v>
      </c>
      <c r="AB987" s="8">
        <f t="shared" si="2189"/>
        <v>4.7409631915752277E-11</v>
      </c>
      <c r="AC987" s="8">
        <f t="shared" si="2189"/>
        <v>3.5480938159596589E-13</v>
      </c>
      <c r="AD987" s="8">
        <f t="shared" si="2189"/>
        <v>2.6553612036520067E-15</v>
      </c>
      <c r="AE987" s="8">
        <f t="shared" si="2189"/>
        <v>1.9872482204795473E-17</v>
      </c>
      <c r="AF987" s="8">
        <f t="shared" si="2189"/>
        <v>1.4872385287424243E-19</v>
      </c>
      <c r="AG987" s="3">
        <f t="shared" si="2150"/>
        <v>7.4760296819345265E-20</v>
      </c>
      <c r="AH987" s="9">
        <f t="shared" si="2151"/>
        <v>-2.1627397589485925E-2</v>
      </c>
      <c r="AI987" s="9">
        <f t="shared" si="2152"/>
        <v>8.65095903579437E-2</v>
      </c>
      <c r="AJ987" s="8">
        <f t="shared" si="2153"/>
        <v>-2.4646074569258922E-6</v>
      </c>
      <c r="AK987" s="7">
        <f t="shared" si="2154"/>
        <v>3.261187136701408E-4</v>
      </c>
      <c r="AL987" s="7">
        <f t="shared" si="2155"/>
        <v>-4.7875290586166718E-4</v>
      </c>
      <c r="AM987" s="10">
        <f t="shared" si="2156"/>
        <v>-1.5509879964845227E-4</v>
      </c>
      <c r="AN987" s="8"/>
      <c r="AO987" s="10">
        <f>Fixing!B987</f>
        <v>-1.5510042830077039E-4</v>
      </c>
      <c r="AP987" s="11">
        <f t="shared" si="2157"/>
        <v>-1.6286523181246928E-9</v>
      </c>
      <c r="AR987" t="str">
        <f t="shared" si="2158"/>
        <v>9.75999999999984 -0.000478752905861667 -2.46460745692589E-06 0.000326118713670141 -0.000155098799648452</v>
      </c>
    </row>
    <row r="988" spans="1:44" x14ac:dyDescent="0.3">
      <c r="A988" s="4">
        <f t="shared" si="2159"/>
        <v>9.7699999999998361</v>
      </c>
      <c r="B988" s="4">
        <f t="shared" si="2144"/>
        <v>3.7508000138550272E-3</v>
      </c>
      <c r="C988">
        <f>(C$7*EXP(-$B$1*C$7)-B$7*EXP(-$B$1*B$7))*EXP(-C$7*$A988)</f>
        <v>3.7232915354624752E-3</v>
      </c>
      <c r="D988">
        <f>(D$7*EXP(-$B$1*D$7)-C$7*EXP(-$B$1*C$7))*EXP(-D$7*$A988)</f>
        <v>2.7306777913461236E-5</v>
      </c>
      <c r="E988">
        <f>(E$7*EXP(-$B$1*E$7)-D$7*EXP(-$B$1*D$7))*EXP(-E$7*$A988)</f>
        <v>2.002219094700614E-7</v>
      </c>
      <c r="F988">
        <f>(F$7*EXP(-$B$1*F$7)-E$7*EXP(-$B$1*E$7))*EXP(-F$7*$A988)</f>
        <v>1.4677336523351364E-9</v>
      </c>
      <c r="G988">
        <f>(G$7*EXP(-$B$1*G$7)-F$7*EXP(-$B$1*F$7))*EXP(-G$7*$A988)</f>
        <v>1.0756576014730054E-11</v>
      </c>
      <c r="H988">
        <f>(H$7*EXP(-$B$1*H$7)-G$7*EXP(-$B$1*G$7))*EXP(-H$7*$A988)</f>
        <v>7.8811295142385337E-14</v>
      </c>
      <c r="I988">
        <f>(I$7*EXP(-$B$1*I$7)-H$7*EXP(-$B$1*H$7))*EXP(-I$7*$A988)</f>
        <v>5.7728036797924169E-16</v>
      </c>
      <c r="J988">
        <f>(J$7*EXP(-$B$1*J$7)-I$7*EXP(-$B$1*I$7))*EXP(-J$7*$A988)</f>
        <v>4.2273200617757245E-18</v>
      </c>
      <c r="K988" s="3">
        <f t="shared" si="2145"/>
        <v>-2.8588262200155632E-19</v>
      </c>
      <c r="L988" s="3">
        <v>0</v>
      </c>
      <c r="M988" s="4">
        <f t="shared" si="2146"/>
        <v>-4.7754265750774152E-4</v>
      </c>
      <c r="N988" s="3">
        <f t="shared" ref="N988:W988" si="2190">-N$7*EXP(-($B$1+$A988)*N$7)*(N$7-M$7)*($B$4+IF(N$6=1,1,0)*$B$3)</f>
        <v>-4.746147257465573E-4</v>
      </c>
      <c r="O988" s="3">
        <f t="shared" si="2190"/>
        <v>-2.891665621600365E-6</v>
      </c>
      <c r="P988" s="3">
        <f t="shared" si="2190"/>
        <v>-3.588838044097496E-8</v>
      </c>
      <c r="Q988" s="3">
        <f t="shared" si="2190"/>
        <v>-3.7414412872854999E-10</v>
      </c>
      <c r="R988" s="3">
        <f t="shared" si="2190"/>
        <v>-3.5821225736691172E-12</v>
      </c>
      <c r="S988" s="3">
        <f t="shared" si="2190"/>
        <v>-3.260225627396539E-14</v>
      </c>
      <c r="T988" s="3">
        <f t="shared" si="2190"/>
        <v>-2.8691639321524361E-16</v>
      </c>
      <c r="U988" s="3">
        <f t="shared" si="2190"/>
        <v>-2.4652462574855565E-18</v>
      </c>
      <c r="V988" s="3">
        <f t="shared" si="2190"/>
        <v>-2.0805349186206728E-20</v>
      </c>
      <c r="W988" s="3">
        <f t="shared" si="2190"/>
        <v>-1.7315567409759463E-22</v>
      </c>
      <c r="X988" s="8">
        <f t="shared" si="2148"/>
        <v>1.133850221032989E-4</v>
      </c>
      <c r="Y988" s="8">
        <f t="shared" ref="Y988:AF988" si="2191">(-EXP(-$B$1*Y$7)+EXP(-$B$1*X$7))*EXP(-Y$7*$A988)</f>
        <v>1.1254069111720795E-4</v>
      </c>
      <c r="Z988" s="8">
        <f t="shared" si="2191"/>
        <v>8.3804360526359438E-7</v>
      </c>
      <c r="AA988" s="8">
        <f t="shared" si="2191"/>
        <v>6.2405613236527575E-9</v>
      </c>
      <c r="AB988" s="8">
        <f t="shared" si="2191"/>
        <v>4.6470858305782009E-11</v>
      </c>
      <c r="AC988" s="8">
        <f t="shared" si="2191"/>
        <v>3.4604910675118791E-13</v>
      </c>
      <c r="AD988" s="8">
        <f t="shared" si="2191"/>
        <v>2.5768834200420869E-15</v>
      </c>
      <c r="AE988" s="8">
        <f t="shared" si="2191"/>
        <v>1.918897645143268E-17</v>
      </c>
      <c r="AF988" s="8">
        <f t="shared" si="2191"/>
        <v>1.4289230719161616E-19</v>
      </c>
      <c r="AG988" s="3">
        <f t="shared" si="2150"/>
        <v>7.1470655500389057E-20</v>
      </c>
      <c r="AH988" s="9">
        <f t="shared" si="2151"/>
        <v>-2.1573396624843515E-2</v>
      </c>
      <c r="AI988" s="9">
        <f t="shared" si="2152"/>
        <v>8.6293586499374061E-2</v>
      </c>
      <c r="AJ988" s="8">
        <f t="shared" si="2153"/>
        <v>-2.446100053151116E-6</v>
      </c>
      <c r="AK988" s="7">
        <f t="shared" si="2154"/>
        <v>3.2366998543745224E-4</v>
      </c>
      <c r="AL988" s="7">
        <f t="shared" si="2155"/>
        <v>-4.7754265750774152E-4</v>
      </c>
      <c r="AM988" s="10">
        <f t="shared" si="2156"/>
        <v>-1.563187721234404E-4</v>
      </c>
      <c r="AN988" s="8"/>
      <c r="AO988" s="10">
        <f>Fixing!B988</f>
        <v>-1.5632038848622493E-4</v>
      </c>
      <c r="AP988" s="11">
        <f t="shared" si="2157"/>
        <v>-1.6163627845303553E-9</v>
      </c>
      <c r="AR988" t="str">
        <f t="shared" si="2158"/>
        <v>9.76999999999984 -0.000477542657507742 -2.44610005315112E-06 0.000323669985437452 -0.00015631877212344</v>
      </c>
    </row>
    <row r="989" spans="1:44" x14ac:dyDescent="0.3">
      <c r="A989" s="4">
        <f t="shared" si="2159"/>
        <v>9.7799999999998359</v>
      </c>
      <c r="B989" s="4">
        <f t="shared" si="2144"/>
        <v>3.7319553026233009E-3</v>
      </c>
      <c r="C989">
        <f>(C$7*EXP(-$B$1*C$7)-B$7*EXP(-$B$1*B$7))*EXP(-C$7*$A989)</f>
        <v>3.7047215414576467E-3</v>
      </c>
      <c r="D989">
        <f>(D$7*EXP(-$B$1*D$7)-C$7*EXP(-$B$1*C$7))*EXP(-D$7*$A989)</f>
        <v>2.7035070933447759E-5</v>
      </c>
      <c r="E989">
        <f>(E$7*EXP(-$B$1*E$7)-D$7*EXP(-$B$1*D$7))*EXP(-E$7*$A989)</f>
        <v>1.9724099358908128E-7</v>
      </c>
      <c r="F989">
        <f>(F$7*EXP(-$B$1*F$7)-E$7*EXP(-$B$1*E$7))*EXP(-F$7*$A989)</f>
        <v>1.4386705787865797E-9</v>
      </c>
      <c r="G989">
        <f>(G$7*EXP(-$B$1*G$7)-F$7*EXP(-$B$1*F$7))*EXP(-G$7*$A989)</f>
        <v>1.0490995206652458E-11</v>
      </c>
      <c r="H989">
        <f>(H$7*EXP(-$B$1*H$7)-G$7*EXP(-$B$1*G$7))*EXP(-H$7*$A989)</f>
        <v>7.6482069364101268E-14</v>
      </c>
      <c r="I989">
        <f>(I$7*EXP(-$B$1*I$7)-H$7*EXP(-$B$1*H$7))*EXP(-I$7*$A989)</f>
        <v>5.5742505001991477E-16</v>
      </c>
      <c r="J989">
        <f>(J$7*EXP(-$B$1*J$7)-I$7*EXP(-$B$1*I$7))*EXP(-J$7*$A989)</f>
        <v>4.0615644712708657E-18</v>
      </c>
      <c r="K989" s="3">
        <f t="shared" si="2145"/>
        <v>-2.7330306673333323E-19</v>
      </c>
      <c r="L989" s="3">
        <v>0</v>
      </c>
      <c r="M989" s="4">
        <f t="shared" si="2146"/>
        <v>-4.7633554387840606E-4</v>
      </c>
      <c r="N989" s="3">
        <f t="shared" ref="N989:W989" si="2192">-N$7*EXP(-($B$1+$A989)*N$7)*(N$7-M$7)*($B$4+IF(N$6=1,1,0)*$B$3)</f>
        <v>-4.7342967086800512E-4</v>
      </c>
      <c r="O989" s="3">
        <f t="shared" si="2192"/>
        <v>-2.8700592545943872E-6</v>
      </c>
      <c r="P989" s="3">
        <f t="shared" si="2192"/>
        <v>-3.5442567819185719E-8</v>
      </c>
      <c r="Q989" s="3">
        <f t="shared" si="2192"/>
        <v>-3.6765356455606998E-10</v>
      </c>
      <c r="R989" s="3">
        <f t="shared" si="2192"/>
        <v>-3.502424778183167E-12</v>
      </c>
      <c r="S989" s="3">
        <f t="shared" si="2192"/>
        <v>-3.171790972306044E-14</v>
      </c>
      <c r="T989" s="3">
        <f t="shared" si="2192"/>
        <v>-2.7774150985698275E-16</v>
      </c>
      <c r="U989" s="3">
        <f t="shared" si="2192"/>
        <v>-2.3745114335172324E-18</v>
      </c>
      <c r="V989" s="3">
        <f t="shared" si="2192"/>
        <v>-1.9939648291894585E-20</v>
      </c>
      <c r="W989" s="3">
        <f t="shared" si="2192"/>
        <v>-1.6512306430180619E-22</v>
      </c>
      <c r="X989" s="8">
        <f t="shared" si="2148"/>
        <v>1.1281529055282474E-4</v>
      </c>
      <c r="Y989" s="8">
        <f t="shared" ref="Y989:AF989" si="2193">(-EXP(-$B$1*Y$7)+EXP(-$B$1*X$7))*EXP(-Y$7*$A989)</f>
        <v>1.1197939207859097E-4</v>
      </c>
      <c r="Z989" s="8">
        <f t="shared" si="2193"/>
        <v>8.2970493206577525E-7</v>
      </c>
      <c r="AA989" s="8">
        <f t="shared" si="2193"/>
        <v>6.1476514697554317E-9</v>
      </c>
      <c r="AB989" s="8">
        <f t="shared" si="2193"/>
        <v>4.5550673658753755E-11</v>
      </c>
      <c r="AC989" s="8">
        <f t="shared" si="2193"/>
        <v>3.3750512386298467E-13</v>
      </c>
      <c r="AD989" s="8">
        <f t="shared" si="2193"/>
        <v>2.5007250054550533E-15</v>
      </c>
      <c r="AE989" s="8">
        <f t="shared" si="2193"/>
        <v>1.8528979593942226E-17</v>
      </c>
      <c r="AF989" s="8">
        <f t="shared" si="2193"/>
        <v>1.3728941968581447E-19</v>
      </c>
      <c r="AG989" s="3">
        <f t="shared" si="2150"/>
        <v>6.8325766683333296E-20</v>
      </c>
      <c r="AH989" s="9">
        <f t="shared" si="2151"/>
        <v>-2.1519530494000235E-2</v>
      </c>
      <c r="AI989" s="9">
        <f t="shared" si="2152"/>
        <v>8.607812197600094E-2</v>
      </c>
      <c r="AJ989" s="8">
        <f t="shared" si="2153"/>
        <v>-2.4277320852410087E-6</v>
      </c>
      <c r="AK989" s="7">
        <f t="shared" si="2154"/>
        <v>3.2123970374819201E-4</v>
      </c>
      <c r="AL989" s="7">
        <f t="shared" si="2155"/>
        <v>-4.7633554387840606E-4</v>
      </c>
      <c r="AM989" s="10">
        <f t="shared" si="2156"/>
        <v>-1.5752357221545505E-4</v>
      </c>
      <c r="AN989" s="8"/>
      <c r="AO989" s="10">
        <f>Fixing!B989</f>
        <v>-1.5752517638209935E-4</v>
      </c>
      <c r="AP989" s="11">
        <f t="shared" si="2157"/>
        <v>-1.604166644300891E-9</v>
      </c>
      <c r="AR989" t="str">
        <f t="shared" si="2158"/>
        <v>9.77999999999984 -0.000476335543878406 -2.42773208524101E-06 0.000321239703748192 -0.000157523572215455</v>
      </c>
    </row>
    <row r="990" spans="1:44" x14ac:dyDescent="0.3">
      <c r="A990" s="4">
        <f t="shared" si="2159"/>
        <v>9.7899999999998357</v>
      </c>
      <c r="B990" s="4">
        <f t="shared" si="2144"/>
        <v>3.7132059581148572E-3</v>
      </c>
      <c r="C990">
        <f>(C$7*EXP(-$B$1*C$7)-B$7*EXP(-$B$1*B$7))*EXP(-C$7*$A990)</f>
        <v>3.6862441656843087E-3</v>
      </c>
      <c r="D990">
        <f>(D$7*EXP(-$B$1*D$7)-C$7*EXP(-$B$1*C$7))*EXP(-D$7*$A990)</f>
        <v>2.6766067483056924E-5</v>
      </c>
      <c r="E990">
        <f>(E$7*EXP(-$B$1*E$7)-D$7*EXP(-$B$1*D$7))*EXP(-E$7*$A990)</f>
        <v>1.9430445776377499E-7</v>
      </c>
      <c r="F990">
        <f>(F$7*EXP(-$B$1*F$7)-E$7*EXP(-$B$1*E$7))*EXP(-F$7*$A990)</f>
        <v>1.4101829926520677E-9</v>
      </c>
      <c r="G990">
        <f>(G$7*EXP(-$B$1*G$7)-F$7*EXP(-$B$1*F$7))*EXP(-G$7*$A990)</f>
        <v>1.0231971612089882E-11</v>
      </c>
      <c r="H990">
        <f>(H$7*EXP(-$B$1*H$7)-G$7*EXP(-$B$1*G$7))*EXP(-H$7*$A990)</f>
        <v>7.4221682610939196E-14</v>
      </c>
      <c r="I990">
        <f>(I$7*EXP(-$B$1*I$7)-H$7*EXP(-$B$1*H$7))*EXP(-I$7*$A990)</f>
        <v>5.3825264745687646E-16</v>
      </c>
      <c r="J990">
        <f>(J$7*EXP(-$B$1*J$7)-I$7*EXP(-$B$1*I$7))*EXP(-J$7*$A990)</f>
        <v>3.902308250433341E-18</v>
      </c>
      <c r="K990" s="3">
        <f t="shared" si="2145"/>
        <v>-2.6127704357432982E-19</v>
      </c>
      <c r="L990" s="3">
        <v>0</v>
      </c>
      <c r="M990" s="4">
        <f t="shared" si="2146"/>
        <v>-4.7513155628001196E-4</v>
      </c>
      <c r="N990" s="3">
        <f t="shared" ref="N990:W990" si="2194">-N$7*EXP(-($B$1+$A990)*N$7)*(N$7-M$7)*($B$4+IF(N$6=1,1,0)*$B$3)</f>
        <v>-4.7224757492643699E-4</v>
      </c>
      <c r="O990" s="3">
        <f t="shared" si="2194"/>
        <v>-2.8486143291782347E-6</v>
      </c>
      <c r="P990" s="3">
        <f t="shared" si="2194"/>
        <v>-3.5002293170726613E-8</v>
      </c>
      <c r="Q990" s="3">
        <f t="shared" si="2194"/>
        <v>-3.6127559716125599E-10</v>
      </c>
      <c r="R990" s="3">
        <f t="shared" si="2194"/>
        <v>-3.4245001600451847E-12</v>
      </c>
      <c r="S990" s="3">
        <f t="shared" si="2194"/>
        <v>-3.0857551353081538E-14</v>
      </c>
      <c r="T990" s="3">
        <f t="shared" si="2194"/>
        <v>-2.6886001679160265E-16</v>
      </c>
      <c r="U990" s="3">
        <f t="shared" si="2194"/>
        <v>-2.2871161575780614E-18</v>
      </c>
      <c r="V990" s="3">
        <f t="shared" si="2194"/>
        <v>-1.9109968808792862E-20</v>
      </c>
      <c r="W990" s="3">
        <f t="shared" si="2194"/>
        <v>-1.5746308347395456E-22</v>
      </c>
      <c r="X990" s="8">
        <f t="shared" si="2148"/>
        <v>1.1224844286585106E-4</v>
      </c>
      <c r="Y990" s="8">
        <f t="shared" ref="Y990:AF990" si="2195">(-EXP(-$B$1*Y$7)+EXP(-$B$1*X$7))*EXP(-Y$7*$A990)</f>
        <v>1.1142089253060822E-4</v>
      </c>
      <c r="Z990" s="8">
        <f t="shared" si="2195"/>
        <v>8.2144923005258576E-7</v>
      </c>
      <c r="AA990" s="8">
        <f t="shared" si="2195"/>
        <v>6.0561248633743887E-9</v>
      </c>
      <c r="AB990" s="8">
        <f t="shared" si="2195"/>
        <v>4.4648709888539416E-11</v>
      </c>
      <c r="AC990" s="8">
        <f t="shared" si="2195"/>
        <v>3.2917209266391958E-13</v>
      </c>
      <c r="AD990" s="8">
        <f t="shared" si="2195"/>
        <v>2.4268174121769227E-15</v>
      </c>
      <c r="AE990" s="8">
        <f t="shared" si="2195"/>
        <v>1.78916830536366E-17</v>
      </c>
      <c r="AF990" s="8">
        <f t="shared" si="2195"/>
        <v>1.3190622454148175E-19</v>
      </c>
      <c r="AG990" s="3">
        <f t="shared" si="2150"/>
        <v>6.5319260893582443E-20</v>
      </c>
      <c r="AH990" s="9">
        <f t="shared" si="2151"/>
        <v>-2.1465798860292592E-2</v>
      </c>
      <c r="AI990" s="9">
        <f t="shared" si="2152"/>
        <v>8.5863195441170367E-2</v>
      </c>
      <c r="AJ990" s="8">
        <f t="shared" si="2153"/>
        <v>-2.4095024969394037E-6</v>
      </c>
      <c r="AK990" s="7">
        <f t="shared" si="2154"/>
        <v>3.1882772889493425E-4</v>
      </c>
      <c r="AL990" s="7">
        <f t="shared" si="2155"/>
        <v>-4.7513155628001196E-4</v>
      </c>
      <c r="AM990" s="10">
        <f t="shared" si="2156"/>
        <v>-1.587133298820171E-4</v>
      </c>
      <c r="AN990" s="8"/>
      <c r="AO990" s="10">
        <f>Fixing!B990</f>
        <v>-1.587149219449989E-4</v>
      </c>
      <c r="AP990" s="11">
        <f t="shared" si="2157"/>
        <v>-1.5920629818004604E-9</v>
      </c>
      <c r="AR990" t="str">
        <f t="shared" si="2158"/>
        <v>9.78999999999984 -0.000475131556280012 -2.4095024969394E-06 0.000318827728894934 -0.000158713329882017</v>
      </c>
    </row>
    <row r="991" spans="1:44" x14ac:dyDescent="0.3">
      <c r="A991" s="4">
        <f t="shared" si="2159"/>
        <v>9.7999999999998355</v>
      </c>
      <c r="B991" s="4">
        <f t="shared" si="2144"/>
        <v>3.6945514908214793E-3</v>
      </c>
      <c r="C991">
        <f>(C$7*EXP(-$B$1*C$7)-B$7*EXP(-$B$1*B$7))*EXP(-C$7*$A991)</f>
        <v>3.6678589462071057E-3</v>
      </c>
      <c r="D991">
        <f>(D$7*EXP(-$B$1*D$7)-C$7*EXP(-$B$1*C$7))*EXP(-D$7*$A991)</f>
        <v>2.6499740661719522E-5</v>
      </c>
      <c r="E991">
        <f>(E$7*EXP(-$B$1*E$7)-D$7*EXP(-$B$1*D$7))*EXP(-E$7*$A991)</f>
        <v>1.9141164126119364E-7</v>
      </c>
      <c r="F991">
        <f>(F$7*EXP(-$B$1*F$7)-E$7*EXP(-$B$1*E$7))*EXP(-F$7*$A991)</f>
        <v>1.3822594985173073E-9</v>
      </c>
      <c r="G991">
        <f>(G$7*EXP(-$B$1*G$7)-F$7*EXP(-$B$1*F$7))*EXP(-G$7*$A991)</f>
        <v>9.9793433328637933E-12</v>
      </c>
      <c r="H991">
        <f>(H$7*EXP(-$B$1*H$7)-G$7*EXP(-$B$1*G$7))*EXP(-H$7*$A991)</f>
        <v>7.2028100382240833E-14</v>
      </c>
      <c r="I991">
        <f>(I$7*EXP(-$B$1*I$7)-H$7*EXP(-$B$1*H$7))*EXP(-I$7*$A991)</f>
        <v>5.1973967169933606E-16</v>
      </c>
      <c r="J991">
        <f>(J$7*EXP(-$B$1*J$7)-I$7*EXP(-$B$1*I$7))*EXP(-J$7*$A991)</f>
        <v>3.7492965553333362E-18</v>
      </c>
      <c r="K991" s="3">
        <f t="shared" si="2145"/>
        <v>-2.4978019571785598E-19</v>
      </c>
      <c r="L991" s="3">
        <v>0</v>
      </c>
      <c r="M991" s="4">
        <f t="shared" si="2146"/>
        <v>-4.7393068604738596E-4</v>
      </c>
      <c r="N991" s="3">
        <f t="shared" ref="N991:W991" si="2196">-N$7*EXP(-($B$1+$A991)*N$7)*(N$7-M$7)*($B$4+IF(N$6=1,1,0)*$B$3)</f>
        <v>-4.7106843053374944E-4</v>
      </c>
      <c r="O991" s="3">
        <f t="shared" si="2196"/>
        <v>-2.8273296390691976E-6</v>
      </c>
      <c r="P991" s="3">
        <f t="shared" si="2196"/>
        <v>-3.4567487701788225E-8</v>
      </c>
      <c r="Q991" s="3">
        <f t="shared" si="2196"/>
        <v>-3.550082732417432E-10</v>
      </c>
      <c r="R991" s="3">
        <f t="shared" si="2196"/>
        <v>-3.348309268252955E-12</v>
      </c>
      <c r="S991" s="3">
        <f t="shared" si="2196"/>
        <v>-3.0020530477006216E-14</v>
      </c>
      <c r="T991" s="3">
        <f t="shared" si="2196"/>
        <v>-2.6026253211629263E-16</v>
      </c>
      <c r="U991" s="3">
        <f t="shared" si="2196"/>
        <v>-2.2029375156582964E-18</v>
      </c>
      <c r="V991" s="3">
        <f t="shared" si="2196"/>
        <v>-1.8314811902749693E-20</v>
      </c>
      <c r="W991" s="3">
        <f t="shared" si="2196"/>
        <v>-1.5015844553252013E-22</v>
      </c>
      <c r="X991" s="8">
        <f t="shared" si="2148"/>
        <v>1.1168446423332307E-4</v>
      </c>
      <c r="Y991" s="8">
        <f t="shared" ref="Y991:AF991" si="2197">(-EXP(-$B$1*Y$7)+EXP(-$B$1*X$7))*EXP(-Y$7*$A991)</f>
        <v>1.1086517851074193E-4</v>
      </c>
      <c r="Z991" s="8">
        <f t="shared" si="2197"/>
        <v>8.1327567364694467E-7</v>
      </c>
      <c r="AA991" s="8">
        <f t="shared" si="2197"/>
        <v>5.9659609106370739E-9</v>
      </c>
      <c r="AB991" s="8">
        <f t="shared" si="2197"/>
        <v>4.3764606197604558E-11</v>
      </c>
      <c r="AC991" s="8">
        <f t="shared" si="2197"/>
        <v>3.2104480473823E-13</v>
      </c>
      <c r="AD991" s="8">
        <f t="shared" si="2197"/>
        <v>2.3550941183848406E-15</v>
      </c>
      <c r="AE991" s="8">
        <f t="shared" si="2197"/>
        <v>1.7276306062555275E-17</v>
      </c>
      <c r="AF991" s="8">
        <f t="shared" si="2197"/>
        <v>1.2673410749791075E-19</v>
      </c>
      <c r="AG991" s="3">
        <f t="shared" si="2150"/>
        <v>6.2445048929463983E-20</v>
      </c>
      <c r="AH991" s="9">
        <f t="shared" si="2151"/>
        <v>-2.1412201387897702E-2</v>
      </c>
      <c r="AI991" s="9">
        <f t="shared" si="2152"/>
        <v>8.5648805551590809E-2</v>
      </c>
      <c r="AJ991" s="8">
        <f t="shared" si="2153"/>
        <v>-2.3914102400633716E-6</v>
      </c>
      <c r="AK991" s="7">
        <f t="shared" si="2154"/>
        <v>3.1643392223770881E-4</v>
      </c>
      <c r="AL991" s="7">
        <f t="shared" si="2155"/>
        <v>-4.7393068604738596E-4</v>
      </c>
      <c r="AM991" s="10">
        <f t="shared" si="2156"/>
        <v>-1.5988817404974051E-4</v>
      </c>
      <c r="AN991" s="8"/>
      <c r="AO991" s="10">
        <f>Fixing!B991</f>
        <v>-1.5988975410071216E-4</v>
      </c>
      <c r="AP991" s="11">
        <f t="shared" si="2157"/>
        <v>-1.5800509716530544E-9</v>
      </c>
      <c r="AR991" t="str">
        <f t="shared" si="2158"/>
        <v>9.79999999999984 -0.000473930686047386 -2.39141024006337E-06 0.000316433922237709 -0.000159888174049741</v>
      </c>
    </row>
    <row r="992" spans="1:44" x14ac:dyDescent="0.3">
      <c r="A992" s="4">
        <f t="shared" si="2159"/>
        <v>9.8099999999998353</v>
      </c>
      <c r="B992" s="4">
        <f t="shared" si="2144"/>
        <v>3.6759914138165917E-3</v>
      </c>
      <c r="C992">
        <f>(C$7*EXP(-$B$1*C$7)-B$7*EXP(-$B$1*B$7))*EXP(-C$7*$A992)</f>
        <v>3.6495654233945915E-3</v>
      </c>
      <c r="D992">
        <f>(D$7*EXP(-$B$1*D$7)-C$7*EXP(-$B$1*C$7))*EXP(-D$7*$A992)</f>
        <v>2.623606383653149E-5</v>
      </c>
      <c r="E992">
        <f>(E$7*EXP(-$B$1*E$7)-D$7*EXP(-$B$1*D$7))*EXP(-E$7*$A992)</f>
        <v>1.885618931854203E-7</v>
      </c>
      <c r="F992">
        <f>(F$7*EXP(-$B$1*F$7)-E$7*EXP(-$B$1*E$7))*EXP(-F$7*$A992)</f>
        <v>1.3548889266123261E-9</v>
      </c>
      <c r="G992">
        <f>(G$7*EXP(-$B$1*G$7)-F$7*EXP(-$B$1*F$7))*EXP(-G$7*$A992)</f>
        <v>9.7329524680759286E-12</v>
      </c>
      <c r="H992">
        <f>(H$7*EXP(-$B$1*H$7)-G$7*EXP(-$B$1*G$7))*EXP(-H$7*$A992)</f>
        <v>6.9899348305929373E-14</v>
      </c>
      <c r="I992">
        <f>(I$7*EXP(-$B$1*I$7)-H$7*EXP(-$B$1*H$7))*EXP(-I$7*$A992)</f>
        <v>5.0186344203680652E-16</v>
      </c>
      <c r="J992">
        <f>(J$7*EXP(-$B$1*J$7)-I$7*EXP(-$B$1*I$7))*EXP(-J$7*$A992)</f>
        <v>3.6022845346144565E-18</v>
      </c>
      <c r="K992" s="3">
        <f t="shared" si="2145"/>
        <v>-2.3878923811805049E-19</v>
      </c>
      <c r="L992" s="3">
        <v>0</v>
      </c>
      <c r="M992" s="4">
        <f t="shared" si="2146"/>
        <v>-4.727329245437043E-4</v>
      </c>
      <c r="N992" s="3">
        <f t="shared" ref="N992:W992" si="2198">-N$7*EXP(-($B$1+$A992)*N$7)*(N$7-M$7)*($B$4+IF(N$6=1,1,0)*$B$3)</f>
        <v>-4.6989223032028614E-4</v>
      </c>
      <c r="O992" s="3">
        <f t="shared" si="2198"/>
        <v>-2.8062039869978469E-6</v>
      </c>
      <c r="P992" s="3">
        <f t="shared" si="2198"/>
        <v>-3.413808347313133E-8</v>
      </c>
      <c r="Q992" s="3">
        <f t="shared" si="2198"/>
        <v>-3.4884967338059547E-10</v>
      </c>
      <c r="R992" s="3">
        <f t="shared" si="2198"/>
        <v>-3.2738135295402504E-12</v>
      </c>
      <c r="S992" s="3">
        <f t="shared" si="2198"/>
        <v>-2.9206214057903718E-14</v>
      </c>
      <c r="T992" s="3">
        <f t="shared" si="2198"/>
        <v>-2.5193997393851287E-16</v>
      </c>
      <c r="U992" s="3">
        <f t="shared" si="2198"/>
        <v>-2.1218571176698434E-18</v>
      </c>
      <c r="V992" s="3">
        <f t="shared" si="2198"/>
        <v>-1.7552741105404915E-20</v>
      </c>
      <c r="W992" s="3">
        <f t="shared" si="2198"/>
        <v>-1.4319266628912629E-22</v>
      </c>
      <c r="X992" s="8">
        <f t="shared" si="2148"/>
        <v>1.1112333992435276E-4</v>
      </c>
      <c r="Y992" s="8">
        <f t="shared" ref="Y992:AF992" si="2199">(-EXP(-$B$1*Y$7)+EXP(-$B$1*X$7))*EXP(-Y$7*$A992)</f>
        <v>1.1031223612611262E-4</v>
      </c>
      <c r="Z992" s="8">
        <f t="shared" si="2199"/>
        <v>8.0518344548640043E-7</v>
      </c>
      <c r="AA992" s="8">
        <f t="shared" si="2199"/>
        <v>5.8771393242737483E-9</v>
      </c>
      <c r="AB992" s="8">
        <f t="shared" si="2199"/>
        <v>4.2898008932684613E-11</v>
      </c>
      <c r="AC992" s="8">
        <f t="shared" si="2199"/>
        <v>3.1311818026639677E-13</v>
      </c>
      <c r="AD992" s="8">
        <f t="shared" si="2199"/>
        <v>2.2854905682729357E-15</v>
      </c>
      <c r="AE992" s="8">
        <f t="shared" si="2199"/>
        <v>1.6682094706926744E-17</v>
      </c>
      <c r="AF992" s="8">
        <f t="shared" si="2199"/>
        <v>1.2176479206438801E-19</v>
      </c>
      <c r="AG992" s="3">
        <f t="shared" si="2150"/>
        <v>5.9697309529512612E-20</v>
      </c>
      <c r="AH992" s="9">
        <f t="shared" si="2151"/>
        <v>-2.1358737741831189E-2</v>
      </c>
      <c r="AI992" s="9">
        <f t="shared" si="2152"/>
        <v>8.5434950967324758E-2</v>
      </c>
      <c r="AJ992" s="8">
        <f t="shared" si="2153"/>
        <v>-2.3734542744406098E-6</v>
      </c>
      <c r="AK992" s="7">
        <f t="shared" si="2154"/>
        <v>3.1405814619572733E-4</v>
      </c>
      <c r="AL992" s="7">
        <f t="shared" si="2155"/>
        <v>-4.727329245437043E-4</v>
      </c>
      <c r="AM992" s="10">
        <f t="shared" si="2156"/>
        <v>-1.6104823262241759E-4</v>
      </c>
      <c r="AN992" s="8"/>
      <c r="AO992" s="10">
        <f>Fixing!B992</f>
        <v>-1.6104980075285036E-4</v>
      </c>
      <c r="AP992" s="11">
        <f t="shared" si="2157"/>
        <v>-1.5681304327698053E-9</v>
      </c>
      <c r="AR992" t="str">
        <f t="shared" si="2158"/>
        <v>9.80999999999984 -0.000472732924543704 -2.37345427444061E-06 0.000314058146195727 -0.000161048232622418</v>
      </c>
    </row>
    <row r="993" spans="1:44" x14ac:dyDescent="0.3">
      <c r="A993" s="4">
        <f t="shared" si="2159"/>
        <v>9.8199999999998351</v>
      </c>
      <c r="B993" s="4">
        <f t="shared" si="2144"/>
        <v>3.6575252427409602E-3</v>
      </c>
      <c r="C993">
        <f>(C$7*EXP(-$B$1*C$7)-B$7*EXP(-$B$1*B$7))*EXP(-C$7*$A993)</f>
        <v>3.6313631399077445E-3</v>
      </c>
      <c r="D993">
        <f>(D$7*EXP(-$B$1*D$7)-C$7*EXP(-$B$1*C$7))*EXP(-D$7*$A993)</f>
        <v>2.5975010639590565E-5</v>
      </c>
      <c r="E993">
        <f>(E$7*EXP(-$B$1*E$7)-D$7*EXP(-$B$1*D$7))*EXP(-E$7*$A993)</f>
        <v>1.8575457233111515E-7</v>
      </c>
      <c r="F993">
        <f>(F$7*EXP(-$B$1*F$7)-E$7*EXP(-$B$1*E$7))*EXP(-F$7*$A993)</f>
        <v>1.3280603283434162E-9</v>
      </c>
      <c r="G993">
        <f>(G$7*EXP(-$B$1*G$7)-F$7*EXP(-$B$1*F$7))*EXP(-G$7*$A993)</f>
        <v>9.4926450154150579E-12</v>
      </c>
      <c r="H993">
        <f>(H$7*EXP(-$B$1*H$7)-G$7*EXP(-$B$1*G$7))*EXP(-H$7*$A993)</f>
        <v>6.7833510361440806E-14</v>
      </c>
      <c r="I993">
        <f>(I$7*EXP(-$B$1*I$7)-H$7*EXP(-$B$1*H$7))*EXP(-I$7*$A993)</f>
        <v>4.8460205785240729E-16</v>
      </c>
      <c r="J993">
        <f>(J$7*EXP(-$B$1*J$7)-I$7*EXP(-$B$1*I$7))*EXP(-J$7*$A993)</f>
        <v>3.4610369376793144E-18</v>
      </c>
      <c r="K993" s="3">
        <f t="shared" si="2145"/>
        <v>-2.2828191032970038E-19</v>
      </c>
      <c r="L993" s="3">
        <v>0</v>
      </c>
      <c r="M993" s="4">
        <f t="shared" si="2146"/>
        <v>-4.7153826316036879E-4</v>
      </c>
      <c r="N993" s="3">
        <f t="shared" ref="N993:W993" si="2200">-N$7*EXP(-($B$1+$A993)*N$7)*(N$7-M$7)*($B$4+IF(N$6=1,1,0)*$B$3)</f>
        <v>-4.6871896693479197E-4</v>
      </c>
      <c r="O993" s="3">
        <f t="shared" si="2200"/>
        <v>-2.7852361846406856E-6</v>
      </c>
      <c r="P993" s="3">
        <f t="shared" si="2200"/>
        <v>-3.3714013389471527E-8</v>
      </c>
      <c r="Q993" s="3">
        <f t="shared" si="2200"/>
        <v>-3.4279791145847337E-10</v>
      </c>
      <c r="R993" s="3">
        <f t="shared" si="2200"/>
        <v>-3.2009752288482599E-12</v>
      </c>
      <c r="S993" s="3">
        <f t="shared" si="2200"/>
        <v>-2.8413986230171308E-14</v>
      </c>
      <c r="T993" s="3">
        <f t="shared" si="2200"/>
        <v>-2.4388355078239489E-16</v>
      </c>
      <c r="U993" s="3">
        <f t="shared" si="2200"/>
        <v>-2.0437609309407829E-18</v>
      </c>
      <c r="V993" s="3">
        <f t="shared" si="2200"/>
        <v>-1.6822379719177729E-20</v>
      </c>
      <c r="W993" s="3">
        <f t="shared" si="2200"/>
        <v>-1.3655002624909607E-22</v>
      </c>
      <c r="X993" s="8">
        <f t="shared" si="2148"/>
        <v>1.1056505528578528E-4</v>
      </c>
      <c r="Y993" s="8">
        <f t="shared" ref="Y993:AF993" si="2201">(-EXP(-$B$1*Y$7)+EXP(-$B$1*X$7))*EXP(-Y$7*$A993)</f>
        <v>1.097620515531319E-4</v>
      </c>
      <c r="Z993" s="8">
        <f t="shared" si="2201"/>
        <v>7.9717173634139328E-7</v>
      </c>
      <c r="AA993" s="8">
        <f t="shared" si="2201"/>
        <v>5.7896401190527525E-9</v>
      </c>
      <c r="AB993" s="8">
        <f t="shared" si="2201"/>
        <v>4.2048571443318804E-11</v>
      </c>
      <c r="AC993" s="8">
        <f t="shared" si="2201"/>
        <v>3.0538726485009041E-13</v>
      </c>
      <c r="AD993" s="8">
        <f t="shared" si="2201"/>
        <v>2.2179441139477179E-15</v>
      </c>
      <c r="AE993" s="8">
        <f t="shared" si="2201"/>
        <v>1.6108321003530199E-17</v>
      </c>
      <c r="AF993" s="8">
        <f t="shared" si="2201"/>
        <v>1.1699032627604272E-19</v>
      </c>
      <c r="AG993" s="3">
        <f t="shared" si="2150"/>
        <v>5.7070477582425071E-20</v>
      </c>
      <c r="AH993" s="9">
        <f t="shared" si="2151"/>
        <v>-2.130540758794509E-2</v>
      </c>
      <c r="AI993" s="9">
        <f t="shared" si="2152"/>
        <v>8.5221630351780361E-2</v>
      </c>
      <c r="AJ993" s="8">
        <f t="shared" si="2153"/>
        <v>-2.3556335678473381E-6</v>
      </c>
      <c r="AK993" s="7">
        <f t="shared" si="2154"/>
        <v>3.1170026423917583E-4</v>
      </c>
      <c r="AL993" s="7">
        <f t="shared" si="2155"/>
        <v>-4.7153826316036879E-4</v>
      </c>
      <c r="AM993" s="10">
        <f t="shared" si="2156"/>
        <v>-1.6219363248904029E-4</v>
      </c>
      <c r="AN993" s="8"/>
      <c r="AO993" s="10">
        <f>Fixing!B993</f>
        <v>-1.6219518878960536E-4</v>
      </c>
      <c r="AP993" s="11">
        <f t="shared" si="2157"/>
        <v>-1.5563005650637198E-9</v>
      </c>
      <c r="AR993" t="str">
        <f t="shared" si="2158"/>
        <v>9.81999999999984 -0.000471538263160369 -2.35563356784734E-06 0.000311700264239176 -0.00016219363248904</v>
      </c>
    </row>
    <row r="994" spans="1:44" x14ac:dyDescent="0.3">
      <c r="A994" s="4">
        <f t="shared" si="2159"/>
        <v>9.8299999999998349</v>
      </c>
      <c r="B994" s="4">
        <f t="shared" si="2144"/>
        <v>3.6391524957884694E-3</v>
      </c>
      <c r="C994">
        <f>(C$7*EXP(-$B$1*C$7)-B$7*EXP(-$B$1*B$7))*EXP(-C$7*$A994)</f>
        <v>3.6132516406885283E-3</v>
      </c>
      <c r="D994">
        <f>(D$7*EXP(-$B$1*D$7)-C$7*EXP(-$B$1*C$7))*EXP(-D$7*$A994)</f>
        <v>2.5716554965359518E-5</v>
      </c>
      <c r="E994">
        <f>(E$7*EXP(-$B$1*E$7)-D$7*EXP(-$B$1*D$7))*EXP(-E$7*$A994)</f>
        <v>1.8298904703924215E-7</v>
      </c>
      <c r="F994">
        <f>(F$7*EXP(-$B$1*F$7)-E$7*EXP(-$B$1*E$7))*EXP(-F$7*$A994)</f>
        <v>1.3017629719135509E-9</v>
      </c>
      <c r="G994">
        <f>(G$7*EXP(-$B$1*G$7)-F$7*EXP(-$B$1*F$7))*EXP(-G$7*$A994)</f>
        <v>9.2582707749006623E-12</v>
      </c>
      <c r="H994">
        <f>(H$7*EXP(-$B$1*H$7)-G$7*EXP(-$B$1*G$7))*EXP(-H$7*$A994)</f>
        <v>6.5828727155176605E-14</v>
      </c>
      <c r="I994">
        <f>(I$7*EXP(-$B$1*I$7)-H$7*EXP(-$B$1*H$7))*EXP(-I$7*$A994)</f>
        <v>4.6793437179184873E-16</v>
      </c>
      <c r="J994">
        <f>(J$7*EXP(-$B$1*J$7)-I$7*EXP(-$B$1*I$7))*EXP(-J$7*$A994)</f>
        <v>3.3253277382383854E-18</v>
      </c>
      <c r="K994" s="3">
        <f t="shared" si="2145"/>
        <v>-2.182369314232444E-19</v>
      </c>
      <c r="L994" s="3">
        <v>0</v>
      </c>
      <c r="M994" s="4">
        <f t="shared" si="2146"/>
        <v>-4.70346693316882E-4</v>
      </c>
      <c r="N994" s="3">
        <f t="shared" ref="N994:W994" si="2202">-N$7*EXP(-($B$1+$A994)*N$7)*(N$7-M$7)*($B$4+IF(N$6=1,1,0)*$B$3)</f>
        <v>-4.6754863304436685E-4</v>
      </c>
      <c r="O994" s="3">
        <f t="shared" si="2202"/>
        <v>-2.7644250525532997E-6</v>
      </c>
      <c r="P994" s="3">
        <f t="shared" si="2202"/>
        <v>-3.3295211188995589E-8</v>
      </c>
      <c r="Q994" s="3">
        <f t="shared" si="2202"/>
        <v>-3.3685113407598592E-10</v>
      </c>
      <c r="R994" s="3">
        <f t="shared" si="2202"/>
        <v>-3.1297574902316181E-12</v>
      </c>
      <c r="S994" s="3">
        <f t="shared" si="2202"/>
        <v>-2.7643247833756127E-14</v>
      </c>
      <c r="T994" s="3">
        <f t="shared" si="2202"/>
        <v>-2.3608475230193193E-16</v>
      </c>
      <c r="U994" s="3">
        <f t="shared" si="2202"/>
        <v>-1.9685391198380836E-18</v>
      </c>
      <c r="V994" s="3">
        <f t="shared" si="2202"/>
        <v>-1.6122408330232814E-20</v>
      </c>
      <c r="W994" s="3">
        <f t="shared" si="2202"/>
        <v>-1.3021553513767312E-22</v>
      </c>
      <c r="X994" s="8">
        <f t="shared" si="2148"/>
        <v>1.1000959574176769E-4</v>
      </c>
      <c r="Y994" s="8">
        <f t="shared" ref="Y994:AF994" si="2203">(-EXP(-$B$1*Y$7)+EXP(-$B$1*X$7))*EXP(-Y$7*$A994)</f>
        <v>1.0921461103715679E-4</v>
      </c>
      <c r="Z994" s="8">
        <f t="shared" si="2203"/>
        <v>7.8923974503433212E-7</v>
      </c>
      <c r="AA994" s="8">
        <f t="shared" si="2203"/>
        <v>5.7034436072837602E-9</v>
      </c>
      <c r="AB994" s="8">
        <f t="shared" si="2203"/>
        <v>4.1215953943185427E-11</v>
      </c>
      <c r="AC994" s="8">
        <f t="shared" si="2203"/>
        <v>2.978472264155152E-13</v>
      </c>
      <c r="AD994" s="8">
        <f t="shared" si="2203"/>
        <v>2.1523939590407636E-15</v>
      </c>
      <c r="AE994" s="8">
        <f t="shared" si="2203"/>
        <v>1.5554282007824332E-17</v>
      </c>
      <c r="AF994" s="8">
        <f t="shared" si="2203"/>
        <v>1.1240306996900648E-19</v>
      </c>
      <c r="AG994" s="3">
        <f t="shared" si="2150"/>
        <v>5.4559232855811027E-20</v>
      </c>
      <c r="AH994" s="9">
        <f t="shared" si="2151"/>
        <v>-2.1252210592925768E-2</v>
      </c>
      <c r="AI994" s="9">
        <f t="shared" si="2152"/>
        <v>8.5008842371703072E-2</v>
      </c>
      <c r="AJ994" s="8">
        <f t="shared" si="2153"/>
        <v>-2.337947095946677E-6</v>
      </c>
      <c r="AK994" s="7">
        <f t="shared" si="2154"/>
        <v>3.0936014088107184E-4</v>
      </c>
      <c r="AL994" s="7">
        <f t="shared" si="2155"/>
        <v>-4.70346693316882E-4</v>
      </c>
      <c r="AM994" s="10">
        <f t="shared" si="2156"/>
        <v>-1.6332449953175684E-4</v>
      </c>
      <c r="AN994" s="8"/>
      <c r="AO994" s="10">
        <f>Fixing!B994</f>
        <v>-1.6332604409203947E-4</v>
      </c>
      <c r="AP994" s="11">
        <f t="shared" si="2157"/>
        <v>-1.5445602826250071E-9</v>
      </c>
      <c r="AR994" t="str">
        <f t="shared" si="2158"/>
        <v>9.82999999999983 -0.000470346693316882 -2.33794709594668E-06 0.000309360140881072 -0.000163324499531757</v>
      </c>
    </row>
    <row r="995" spans="1:44" x14ac:dyDescent="0.3">
      <c r="A995" s="4">
        <f t="shared" si="2159"/>
        <v>9.8399999999998347</v>
      </c>
      <c r="B995" s="4">
        <f t="shared" si="2144"/>
        <v>3.6208726936919895E-3</v>
      </c>
      <c r="C995">
        <f>(C$7*EXP(-$B$1*C$7)-B$7*EXP(-$B$1*B$7))*EXP(-C$7*$A995)</f>
        <v>3.5952304729485198E-3</v>
      </c>
      <c r="D995">
        <f>(D$7*EXP(-$B$1*D$7)-C$7*EXP(-$B$1*C$7))*EXP(-D$7*$A995)</f>
        <v>2.5460670968055537E-5</v>
      </c>
      <c r="E995">
        <f>(E$7*EXP(-$B$1*E$7)-D$7*EXP(-$B$1*D$7))*EXP(-E$7*$A995)</f>
        <v>1.8026469505494378E-7</v>
      </c>
      <c r="F995">
        <f>(F$7*EXP(-$B$1*F$7)-E$7*EXP(-$B$1*E$7))*EXP(-F$7*$A995)</f>
        <v>1.2759863380295223E-9</v>
      </c>
      <c r="G995">
        <f>(G$7*EXP(-$B$1*G$7)-F$7*EXP(-$B$1*F$7))*EXP(-G$7*$A995)</f>
        <v>9.0296832550028625E-12</v>
      </c>
      <c r="H995">
        <f>(H$7*EXP(-$B$1*H$7)-G$7*EXP(-$B$1*G$7))*EXP(-H$7*$A995)</f>
        <v>6.3883194246924464E-14</v>
      </c>
      <c r="I995">
        <f>(I$7*EXP(-$B$1*I$7)-H$7*EXP(-$B$1*H$7))*EXP(-I$7*$A995)</f>
        <v>4.5183996385528923E-16</v>
      </c>
      <c r="J995">
        <f>(J$7*EXP(-$B$1*J$7)-I$7*EXP(-$B$1*I$7))*EXP(-J$7*$A995)</f>
        <v>3.1949397726197241E-18</v>
      </c>
      <c r="K995" s="3">
        <f t="shared" si="2145"/>
        <v>-2.0863395688360405E-19</v>
      </c>
      <c r="L995" s="3">
        <v>0</v>
      </c>
      <c r="M995" s="4">
        <f t="shared" si="2146"/>
        <v>-4.6915820646072542E-4</v>
      </c>
      <c r="N995" s="3">
        <f t="shared" ref="N995:W995" si="2204">-N$7*EXP(-($B$1+$A995)*N$7)*(N$7-M$7)*($B$4+IF(N$6=1,1,0)*$B$3)</f>
        <v>-4.6638122133442028E-4</v>
      </c>
      <c r="O995" s="3">
        <f t="shared" si="2204"/>
        <v>-2.7437694201040202E-6</v>
      </c>
      <c r="P995" s="3">
        <f t="shared" si="2204"/>
        <v>-3.2881611433007559E-8</v>
      </c>
      <c r="Q995" s="3">
        <f t="shared" si="2204"/>
        <v>-3.3100751998608351E-10</v>
      </c>
      <c r="R995" s="3">
        <f t="shared" si="2204"/>
        <v>-3.0601242581890732E-12</v>
      </c>
      <c r="S995" s="3">
        <f t="shared" si="2204"/>
        <v>-2.6893415961011951E-14</v>
      </c>
      <c r="T995" s="3">
        <f t="shared" si="2204"/>
        <v>-2.2853534029113347E-16</v>
      </c>
      <c r="U995" s="3">
        <f t="shared" si="2204"/>
        <v>-1.8960858912930989E-18</v>
      </c>
      <c r="V995" s="3">
        <f t="shared" si="2204"/>
        <v>-1.5451562424930669E-20</v>
      </c>
      <c r="W995" s="3">
        <f t="shared" si="2204"/>
        <v>-1.2417489807185467E-22</v>
      </c>
      <c r="X995" s="8">
        <f t="shared" si="2148"/>
        <v>1.0945694679332044E-4</v>
      </c>
      <c r="Y995" s="8">
        <f t="shared" ref="Y995:AF995" si="2205">(-EXP(-$B$1*Y$7)+EXP(-$B$1*X$7))*EXP(-Y$7*$A995)</f>
        <v>1.0866990089214588E-4</v>
      </c>
      <c r="Z995" s="8">
        <f t="shared" si="2205"/>
        <v>7.8138667835947645E-7</v>
      </c>
      <c r="AA995" s="8">
        <f t="shared" si="2205"/>
        <v>5.6185303943879904E-9</v>
      </c>
      <c r="AB995" s="8">
        <f t="shared" si="2205"/>
        <v>4.0399823374182703E-11</v>
      </c>
      <c r="AC995" s="8">
        <f t="shared" si="2205"/>
        <v>2.9049335219319944E-13</v>
      </c>
      <c r="AD995" s="8">
        <f t="shared" si="2205"/>
        <v>2.0887811039878972E-15</v>
      </c>
      <c r="AE995" s="8">
        <f t="shared" si="2205"/>
        <v>1.5019298952752736E-17</v>
      </c>
      <c r="AF995" s="8">
        <f t="shared" si="2205"/>
        <v>1.0799568255452116E-19</v>
      </c>
      <c r="AG995" s="3">
        <f t="shared" si="2150"/>
        <v>5.2158489220900995E-20</v>
      </c>
      <c r="AH995" s="9">
        <f t="shared" si="2151"/>
        <v>-2.1199146424291833E-2</v>
      </c>
      <c r="AI995" s="9">
        <f t="shared" si="2152"/>
        <v>8.4796585697167332E-2</v>
      </c>
      <c r="AJ995" s="8">
        <f t="shared" si="2153"/>
        <v>-2.3203938422275204E-6</v>
      </c>
      <c r="AK995" s="7">
        <f t="shared" si="2154"/>
        <v>3.0703764166918591E-4</v>
      </c>
      <c r="AL995" s="7">
        <f t="shared" si="2155"/>
        <v>-4.6915820646072542E-4</v>
      </c>
      <c r="AM995" s="10">
        <f t="shared" si="2156"/>
        <v>-1.6444095863376706E-4</v>
      </c>
      <c r="AN995" s="8"/>
      <c r="AO995" s="10">
        <f>Fixing!B995</f>
        <v>-1.6444249154266659E-4</v>
      </c>
      <c r="AP995" s="11">
        <f t="shared" si="2157"/>
        <v>-1.5329088995331627E-9</v>
      </c>
      <c r="AR995" t="str">
        <f t="shared" si="2158"/>
        <v>9.83999999999983 -0.000469158206460725 -2.32039384222752E-06 0.000307037641669186 -0.000164440958633767</v>
      </c>
    </row>
    <row r="996" spans="1:44" x14ac:dyDescent="0.3">
      <c r="A996" s="4">
        <f t="shared" si="2159"/>
        <v>9.8499999999998344</v>
      </c>
      <c r="B996" s="4">
        <f t="shared" si="2144"/>
        <v>3.6026853597093296E-3</v>
      </c>
      <c r="C996">
        <f>(C$7*EXP(-$B$1*C$7)-B$7*EXP(-$B$1*B$7))*EXP(-C$7*$A996)</f>
        <v>3.5772991861575867E-3</v>
      </c>
      <c r="D996">
        <f>(D$7*EXP(-$B$1*D$7)-C$7*EXP(-$B$1*C$7))*EXP(-D$7*$A996)</f>
        <v>2.5207333059065663E-5</v>
      </c>
      <c r="E996">
        <f>(E$7*EXP(-$B$1*E$7)-D$7*EXP(-$B$1*D$7))*EXP(-E$7*$A996)</f>
        <v>1.7758090338753052E-7</v>
      </c>
      <c r="F996">
        <f>(F$7*EXP(-$B$1*F$7)-E$7*EXP(-$B$1*E$7))*EXP(-F$7*$A996)</f>
        <v>1.2507201156940833E-9</v>
      </c>
      <c r="G996">
        <f>(G$7*EXP(-$B$1*G$7)-F$7*EXP(-$B$1*F$7))*EXP(-G$7*$A996)</f>
        <v>8.806739581080531E-12</v>
      </c>
      <c r="H996">
        <f>(H$7*EXP(-$B$1*H$7)-G$7*EXP(-$B$1*G$7))*EXP(-H$7*$A996)</f>
        <v>6.1995160525739747E-14</v>
      </c>
      <c r="I996">
        <f>(I$7*EXP(-$B$1*I$7)-H$7*EXP(-$B$1*H$7))*EXP(-I$7*$A996)</f>
        <v>4.3629911638029189E-16</v>
      </c>
      <c r="J996">
        <f>(J$7*EXP(-$B$1*J$7)-I$7*EXP(-$B$1*I$7))*EXP(-J$7*$A996)</f>
        <v>3.0696643922607587E-18</v>
      </c>
      <c r="K996" s="3">
        <f t="shared" si="2145"/>
        <v>-1.9945353740560063E-19</v>
      </c>
      <c r="L996" s="3">
        <v>0</v>
      </c>
      <c r="M996" s="4">
        <f t="shared" si="2146"/>
        <v>-4.6797279406723578E-4</v>
      </c>
      <c r="N996" s="3">
        <f t="shared" ref="N996:W996" si="2206">-N$7*EXP(-($B$1+$A996)*N$7)*(N$7-M$7)*($B$4+IF(N$6=1,1,0)*$B$3)</f>
        <v>-4.6521672450862514E-4</v>
      </c>
      <c r="O996" s="3">
        <f t="shared" si="2206"/>
        <v>-2.7232681254080777E-6</v>
      </c>
      <c r="P996" s="3">
        <f t="shared" si="2206"/>
        <v>-3.2473149495704089E-8</v>
      </c>
      <c r="Q996" s="3">
        <f t="shared" si="2206"/>
        <v>-3.2526527953627693E-10</v>
      </c>
      <c r="R996" s="3">
        <f t="shared" si="2206"/>
        <v>-2.9920402794097043E-12</v>
      </c>
      <c r="S996" s="3">
        <f t="shared" si="2206"/>
        <v>-2.6163923515847502E-14</v>
      </c>
      <c r="T996" s="3">
        <f t="shared" si="2206"/>
        <v>-2.2122733998165443E-16</v>
      </c>
      <c r="U996" s="3">
        <f t="shared" si="2206"/>
        <v>-1.8262993460127196E-18</v>
      </c>
      <c r="V996" s="3">
        <f t="shared" si="2206"/>
        <v>-1.4808630105455324E-20</v>
      </c>
      <c r="W996" s="3">
        <f t="shared" si="2206"/>
        <v>-1.1841448330149705E-22</v>
      </c>
      <c r="X996" s="8">
        <f t="shared" si="2148"/>
        <v>1.0890709401791134E-4</v>
      </c>
      <c r="Y996" s="8">
        <f t="shared" ref="Y996:AF996" si="2207">(-EXP(-$B$1*Y$7)+EXP(-$B$1*X$7))*EXP(-Y$7*$A996)</f>
        <v>1.0812790750031715E-4</v>
      </c>
      <c r="Z996" s="8">
        <f t="shared" si="2207"/>
        <v>7.7361175100361466E-7</v>
      </c>
      <c r="AA996" s="8">
        <f t="shared" si="2207"/>
        <v>5.5348813745343207E-9</v>
      </c>
      <c r="AB996" s="8">
        <f t="shared" si="2207"/>
        <v>3.9599853273201151E-11</v>
      </c>
      <c r="AC996" s="8">
        <f t="shared" si="2207"/>
        <v>2.833210457723642E-13</v>
      </c>
      <c r="AD996" s="8">
        <f t="shared" si="2207"/>
        <v>2.0270482929255818E-15</v>
      </c>
      <c r="AE996" s="8">
        <f t="shared" si="2207"/>
        <v>1.4502716417169689E-17</v>
      </c>
      <c r="AF996" s="8">
        <f t="shared" si="2207"/>
        <v>1.0376111127243081E-19</v>
      </c>
      <c r="AG996" s="3">
        <f t="shared" si="2150"/>
        <v>4.9863384351400151E-20</v>
      </c>
      <c r="AH996" s="9">
        <f t="shared" si="2151"/>
        <v>-2.1146214750392054E-2</v>
      </c>
      <c r="AI996" s="9">
        <f t="shared" si="2152"/>
        <v>8.4584859001568216E-2</v>
      </c>
      <c r="AJ996" s="8">
        <f t="shared" si="2153"/>
        <v>-2.3029727979438909E-6</v>
      </c>
      <c r="AK996" s="7">
        <f t="shared" si="2154"/>
        <v>3.0473263317802769E-4</v>
      </c>
      <c r="AL996" s="7">
        <f t="shared" si="2155"/>
        <v>-4.6797279406723578E-4</v>
      </c>
      <c r="AM996" s="10">
        <f t="shared" si="2156"/>
        <v>-1.6554313368715199E-4</v>
      </c>
      <c r="AN996" s="8"/>
      <c r="AO996" s="10">
        <f>Fixing!B996</f>
        <v>-1.655446550333817E-4</v>
      </c>
      <c r="AP996" s="11">
        <f t="shared" si="2157"/>
        <v>-1.5213462297119888E-9</v>
      </c>
      <c r="AR996" t="str">
        <f t="shared" si="2158"/>
        <v>9.84999999999983 -0.000467972794067236 -2.30297279794389E-06 0.000304732633178028 -0.000165543133687152</v>
      </c>
    </row>
    <row r="997" spans="1:44" x14ac:dyDescent="0.3">
      <c r="A997" s="4">
        <f t="shared" si="2159"/>
        <v>9.8599999999998342</v>
      </c>
      <c r="B997" s="4">
        <f t="shared" si="2144"/>
        <v>3.5845900196092711E-3</v>
      </c>
      <c r="C997">
        <f>(C$7*EXP(-$B$1*C$7)-B$7*EXP(-$B$1*B$7))*EXP(-C$7*$A997)</f>
        <v>3.5594573320326256E-3</v>
      </c>
      <c r="D997">
        <f>(D$7*EXP(-$B$1*D$7)-C$7*EXP(-$B$1*C$7))*EXP(-D$7*$A997)</f>
        <v>2.4956515904387871E-5</v>
      </c>
      <c r="E997">
        <f>(E$7*EXP(-$B$1*E$7)-D$7*EXP(-$B$1*D$7))*EXP(-E$7*$A997)</f>
        <v>1.7493706817255446E-7</v>
      </c>
      <c r="F997">
        <f>(F$7*EXP(-$B$1*F$7)-E$7*EXP(-$B$1*E$7))*EXP(-F$7*$A997)</f>
        <v>1.2259541980814125E-9</v>
      </c>
      <c r="G997">
        <f>(G$7*EXP(-$B$1*G$7)-F$7*EXP(-$B$1*F$7))*EXP(-G$7*$A997)</f>
        <v>8.5893004060801002E-12</v>
      </c>
      <c r="H997">
        <f>(H$7*EXP(-$B$1*H$7)-G$7*EXP(-$B$1*G$7))*EXP(-H$7*$A997)</f>
        <v>6.0162926633827065E-14</v>
      </c>
      <c r="I997">
        <f>(I$7*EXP(-$B$1*I$7)-H$7*EXP(-$B$1*H$7))*EXP(-I$7*$A997)</f>
        <v>4.2129278988519858E-16</v>
      </c>
      <c r="J997">
        <f>(J$7*EXP(-$B$1*J$7)-I$7*EXP(-$B$1*I$7))*EXP(-J$7*$A997)</f>
        <v>2.9493011298260736E-18</v>
      </c>
      <c r="K997" s="3">
        <f t="shared" si="2145"/>
        <v>-1.9067707950245925E-19</v>
      </c>
      <c r="L997" s="3">
        <v>0</v>
      </c>
      <c r="M997" s="4">
        <f t="shared" si="2146"/>
        <v>-4.667904476394842E-4</v>
      </c>
      <c r="N997" s="3">
        <f t="shared" ref="N997:W997" si="2208">-N$7*EXP(-($B$1+$A997)*N$7)*(N$7-M$7)*($B$4+IF(N$6=1,1,0)*$B$3)</f>
        <v>-4.6405513528887261E-4</v>
      </c>
      <c r="O997" s="3">
        <f t="shared" si="2208"/>
        <v>-2.7029200152622429E-6</v>
      </c>
      <c r="P997" s="3">
        <f t="shared" si="2208"/>
        <v>-3.206976155407646E-8</v>
      </c>
      <c r="Q997" s="3">
        <f t="shared" si="2208"/>
        <v>-3.1962265412054686E-10</v>
      </c>
      <c r="R997" s="3">
        <f t="shared" si="2208"/>
        <v>-2.9254710849251425E-12</v>
      </c>
      <c r="S997" s="3">
        <f t="shared" si="2208"/>
        <v>-2.5454218784832987E-14</v>
      </c>
      <c r="T997" s="3">
        <f t="shared" si="2208"/>
        <v>-2.1415303161870462E-16</v>
      </c>
      <c r="U997" s="3">
        <f t="shared" si="2208"/>
        <v>-1.7590813351666487E-18</v>
      </c>
      <c r="V997" s="3">
        <f t="shared" si="2208"/>
        <v>-1.4192449900494779E-20</v>
      </c>
      <c r="W997" s="3">
        <f t="shared" si="2208"/>
        <v>-1.1292129144689614E-22</v>
      </c>
      <c r="X997" s="8">
        <f t="shared" si="2148"/>
        <v>1.0836002306903224E-4</v>
      </c>
      <c r="Y997" s="8">
        <f t="shared" ref="Y997:AF997" si="2209">(-EXP(-$B$1*Y$7)+EXP(-$B$1*X$7))*EXP(-Y$7*$A997)</f>
        <v>1.0758861731180762E-4</v>
      </c>
      <c r="Z997" s="8">
        <f t="shared" si="2209"/>
        <v>7.6591418546753153E-7</v>
      </c>
      <c r="AA997" s="8">
        <f t="shared" si="2209"/>
        <v>5.452477726340377E-9</v>
      </c>
      <c r="AB997" s="8">
        <f t="shared" si="2209"/>
        <v>3.8815723641533955E-11</v>
      </c>
      <c r="AC997" s="8">
        <f t="shared" si="2209"/>
        <v>2.7632582422802012E-13</v>
      </c>
      <c r="AD997" s="8">
        <f t="shared" si="2209"/>
        <v>1.9671399621567637E-15</v>
      </c>
      <c r="AE997" s="8">
        <f t="shared" si="2209"/>
        <v>1.4003901522866528E-17</v>
      </c>
      <c r="AF997" s="8">
        <f t="shared" si="2209"/>
        <v>9.9692579905260692E-20</v>
      </c>
      <c r="AG997" s="3">
        <f t="shared" si="2150"/>
        <v>4.7669269875614795E-20</v>
      </c>
      <c r="AH997" s="9">
        <f t="shared" si="2151"/>
        <v>-2.1093415240403302E-2</v>
      </c>
      <c r="AI997" s="9">
        <f t="shared" si="2152"/>
        <v>8.4373660961613209E-2</v>
      </c>
      <c r="AJ997" s="8">
        <f t="shared" si="2153"/>
        <v>-2.2856829620547778E-6</v>
      </c>
      <c r="AK997" s="7">
        <f t="shared" si="2154"/>
        <v>3.0244498300089511E-4</v>
      </c>
      <c r="AL997" s="7">
        <f t="shared" si="2155"/>
        <v>-4.667904476394842E-4</v>
      </c>
      <c r="AM997" s="10">
        <f t="shared" si="2156"/>
        <v>-1.6663114760064388E-4</v>
      </c>
      <c r="AN997" s="8"/>
      <c r="AO997" s="10">
        <f>Fixing!B997</f>
        <v>-1.6663265747236656E-4</v>
      </c>
      <c r="AP997" s="11">
        <f t="shared" si="2157"/>
        <v>-1.5098717226849374E-9</v>
      </c>
      <c r="AR997" t="str">
        <f t="shared" si="2158"/>
        <v>9.85999999999983 -0.000466790447639484 -2.28568296205478E-06 0.000302444983000895 -0.000166631147600644</v>
      </c>
    </row>
    <row r="998" spans="1:44" x14ac:dyDescent="0.3">
      <c r="A998" s="4">
        <f t="shared" si="2159"/>
        <v>9.869999999999834</v>
      </c>
      <c r="B998" s="4">
        <f t="shared" si="2144"/>
        <v>3.5665862016576902E-3</v>
      </c>
      <c r="C998">
        <f>(C$7*EXP(-$B$1*C$7)-B$7*EXP(-$B$1*B$7))*EXP(-C$7*$A998)</f>
        <v>3.5417044645263537E-3</v>
      </c>
      <c r="D998">
        <f>(D$7*EXP(-$B$1*D$7)-C$7*EXP(-$B$1*C$7))*EXP(-D$7*$A998)</f>
        <v>2.4708194422097685E-5</v>
      </c>
      <c r="E998">
        <f>(E$7*EXP(-$B$1*E$7)-D$7*EXP(-$B$1*D$7))*EXP(-E$7*$A998)</f>
        <v>1.7233259453593823E-7</v>
      </c>
      <c r="F998">
        <f>(F$7*EXP(-$B$1*F$7)-E$7*EXP(-$B$1*E$7))*EXP(-F$7*$A998)</f>
        <v>1.201678678494248E-9</v>
      </c>
      <c r="G998">
        <f>(G$7*EXP(-$B$1*G$7)-F$7*EXP(-$B$1*F$7))*EXP(-G$7*$A998)</f>
        <v>8.3772298234389152E-12</v>
      </c>
      <c r="H998">
        <f>(H$7*EXP(-$B$1*H$7)-G$7*EXP(-$B$1*G$7))*EXP(-H$7*$A998)</f>
        <v>5.8384843437003993E-14</v>
      </c>
      <c r="I998">
        <f>(I$7*EXP(-$B$1*I$7)-H$7*EXP(-$B$1*H$7))*EXP(-I$7*$A998)</f>
        <v>4.0680259974341007E-16</v>
      </c>
      <c r="J998">
        <f>(J$7*EXP(-$B$1*J$7)-I$7*EXP(-$B$1*I$7))*EXP(-J$7*$A998)</f>
        <v>2.8336573784169094E-18</v>
      </c>
      <c r="K998" s="3">
        <f t="shared" si="2145"/>
        <v>-1.8228680784764049E-19</v>
      </c>
      <c r="L998" s="3">
        <v>0</v>
      </c>
      <c r="M998" s="4">
        <f t="shared" si="2146"/>
        <v>-4.656111587081555E-4</v>
      </c>
      <c r="N998" s="3">
        <f t="shared" ref="N998:W998" si="2210">-N$7*EXP(-($B$1+$A998)*N$7)*(N$7-M$7)*($B$4+IF(N$6=1,1,0)*$B$3)</f>
        <v>-4.6289644641522626E-4</v>
      </c>
      <c r="O998" s="3">
        <f t="shared" si="2210"/>
        <v>-2.6827239450799515E-6</v>
      </c>
      <c r="P998" s="3">
        <f t="shared" si="2210"/>
        <v>-3.1671384577938034E-8</v>
      </c>
      <c r="Q998" s="3">
        <f t="shared" si="2210"/>
        <v>-3.1407791564076035E-10</v>
      </c>
      <c r="R998" s="3">
        <f t="shared" si="2210"/>
        <v>-2.8603829726588871E-12</v>
      </c>
      <c r="S998" s="3">
        <f t="shared" si="2210"/>
        <v>-2.4763765019940561E-14</v>
      </c>
      <c r="T998" s="3">
        <f t="shared" si="2210"/>
        <v>-2.0730494230633981E-16</v>
      </c>
      <c r="U998" s="3">
        <f t="shared" si="2210"/>
        <v>-1.6943373223494036E-18</v>
      </c>
      <c r="V998" s="3">
        <f t="shared" si="2210"/>
        <v>-1.3601908667017951E-20</v>
      </c>
      <c r="W998" s="3">
        <f t="shared" si="2210"/>
        <v>-1.0768292616342188E-22</v>
      </c>
      <c r="X998" s="8">
        <f t="shared" si="2148"/>
        <v>1.0781571967577813E-4</v>
      </c>
      <c r="Y998" s="8">
        <f t="shared" ref="Y998:AF998" si="2211">(-EXP(-$B$1*Y$7)+EXP(-$B$1*X$7))*EXP(-Y$7*$A998)</f>
        <v>1.0705201684433444E-4</v>
      </c>
      <c r="Z998" s="8">
        <f t="shared" si="2211"/>
        <v>7.5829321198825933E-7</v>
      </c>
      <c r="AA998" s="8">
        <f t="shared" si="2211"/>
        <v>5.371300908637662E-9</v>
      </c>
      <c r="AB998" s="8">
        <f t="shared" si="2211"/>
        <v>3.8047120816873256E-11</v>
      </c>
      <c r="AC998" s="8">
        <f t="shared" si="2211"/>
        <v>2.6950331531898721E-13</v>
      </c>
      <c r="AD998" s="8">
        <f t="shared" si="2211"/>
        <v>1.9090021901398107E-15</v>
      </c>
      <c r="AE998" s="8">
        <f t="shared" si="2211"/>
        <v>1.3522243159217549E-17</v>
      </c>
      <c r="AF998" s="8">
        <f t="shared" si="2211"/>
        <v>9.5783577934823677E-20</v>
      </c>
      <c r="AG998" s="3">
        <f t="shared" si="2150"/>
        <v>4.5571701961910117E-20</v>
      </c>
      <c r="AH998" s="9">
        <f t="shared" si="2151"/>
        <v>-2.1040747564328468E-2</v>
      </c>
      <c r="AI998" s="9">
        <f t="shared" si="2152"/>
        <v>8.4162990257313872E-2</v>
      </c>
      <c r="AJ998" s="8">
        <f t="shared" si="2153"/>
        <v>-2.2685233411644496E-6</v>
      </c>
      <c r="AK998" s="7">
        <f t="shared" si="2154"/>
        <v>3.0017455974198627E-4</v>
      </c>
      <c r="AL998" s="7">
        <f t="shared" si="2155"/>
        <v>-4.656111587081555E-4</v>
      </c>
      <c r="AM998" s="10">
        <f t="shared" si="2156"/>
        <v>-1.6770512230733368E-4</v>
      </c>
      <c r="AN998" s="8"/>
      <c r="AO998" s="10">
        <f>Fixing!B998</f>
        <v>-1.6770662079114979E-4</v>
      </c>
      <c r="AP998" s="11">
        <f t="shared" si="2157"/>
        <v>-1.4984838161166778E-9</v>
      </c>
      <c r="AR998" t="str">
        <f t="shared" si="2158"/>
        <v>9.86999999999983 -0.000465611158708156 -2.26852334116445E-06 0.000300174559741986 -0.000167705122307334</v>
      </c>
    </row>
    <row r="999" spans="1:44" x14ac:dyDescent="0.3">
      <c r="A999" s="4">
        <f t="shared" si="2159"/>
        <v>9.8799999999998338</v>
      </c>
      <c r="B999" s="4">
        <f t="shared" si="2144"/>
        <v>3.5486734366037553E-3</v>
      </c>
      <c r="C999">
        <f>(C$7*EXP(-$B$1*C$7)-B$7*EXP(-$B$1*B$7))*EXP(-C$7*$A999)</f>
        <v>3.5240401398161591E-3</v>
      </c>
      <c r="D999">
        <f>(D$7*EXP(-$B$1*D$7)-C$7*EXP(-$B$1*C$7))*EXP(-D$7*$A999)</f>
        <v>2.4462343779839937E-5</v>
      </c>
      <c r="E999">
        <f>(E$7*EXP(-$B$1*E$7)-D$7*EXP(-$B$1*D$7))*EXP(-E$7*$A999)</f>
        <v>1.6976689646012617E-7</v>
      </c>
      <c r="F999">
        <f>(F$7*EXP(-$B$1*F$7)-E$7*EXP(-$B$1*E$7))*EXP(-F$7*$A999)</f>
        <v>1.1778838464010772E-9</v>
      </c>
      <c r="G999">
        <f>(G$7*EXP(-$B$1*G$7)-F$7*EXP(-$B$1*F$7))*EXP(-G$7*$A999)</f>
        <v>8.1703952821393463E-12</v>
      </c>
      <c r="H999">
        <f>(H$7*EXP(-$B$1*H$7)-G$7*EXP(-$B$1*G$7))*EXP(-H$7*$A999)</f>
        <v>5.6659310540369398E-14</v>
      </c>
      <c r="I999">
        <f>(I$7*EXP(-$B$1*I$7)-H$7*EXP(-$B$1*H$7))*EXP(-I$7*$A999)</f>
        <v>3.9281079365989697E-16</v>
      </c>
      <c r="J999">
        <f>(J$7*EXP(-$B$1*J$7)-I$7*EXP(-$B$1*I$7))*EXP(-J$7*$A999)</f>
        <v>2.722548083359027E-18</v>
      </c>
      <c r="K999" s="3">
        <f t="shared" si="2145"/>
        <v>-1.7426572927373958E-19</v>
      </c>
      <c r="L999" s="3">
        <v>0</v>
      </c>
      <c r="M999" s="4">
        <f t="shared" si="2146"/>
        <v>-4.6443491883142718E-4</v>
      </c>
      <c r="N999" s="3">
        <f t="shared" ref="N999:W999" si="2212">-N$7*EXP(-($B$1+$A999)*N$7)*(N$7-M$7)*($B$4+IF(N$6=1,1,0)*$B$3)</f>
        <v>-4.6174065064587684E-4</v>
      </c>
      <c r="O999" s="3">
        <f t="shared" si="2212"/>
        <v>-2.6626787788269284E-6</v>
      </c>
      <c r="P999" s="3">
        <f t="shared" si="2212"/>
        <v>-3.1277956320075907E-8</v>
      </c>
      <c r="Q999" s="3">
        <f t="shared" si="2212"/>
        <v>-3.086293659774188E-10</v>
      </c>
      <c r="R999" s="3">
        <f t="shared" si="2212"/>
        <v>-2.7967429903639878E-12</v>
      </c>
      <c r="S999" s="3">
        <f t="shared" si="2212"/>
        <v>-2.4092040032603006E-14</v>
      </c>
      <c r="T999" s="3">
        <f t="shared" si="2212"/>
        <v>-2.0067583811352086E-16</v>
      </c>
      <c r="U999" s="3">
        <f t="shared" si="2212"/>
        <v>-1.6319762506229878E-18</v>
      </c>
      <c r="V999" s="3">
        <f t="shared" si="2212"/>
        <v>-1.3035939579356776E-20</v>
      </c>
      <c r="W999" s="3">
        <f t="shared" si="2212"/>
        <v>-1.0268756616700645E-22</v>
      </c>
      <c r="X999" s="8">
        <f t="shared" si="2148"/>
        <v>1.0727416964242877E-4</v>
      </c>
      <c r="Y999" s="8">
        <f t="shared" ref="Y999:AF999" si="2213">(-EXP(-$B$1*Y$7)+EXP(-$B$1*X$7))*EXP(-Y$7*$A999)</f>
        <v>1.0651809268285801E-4</v>
      </c>
      <c r="Z999" s="8">
        <f t="shared" si="2213"/>
        <v>7.5074806846209888E-7</v>
      </c>
      <c r="AA999" s="8">
        <f t="shared" si="2213"/>
        <v>5.2913326562997374E-9</v>
      </c>
      <c r="AB999" s="8">
        <f t="shared" si="2213"/>
        <v>3.7293737347841009E-11</v>
      </c>
      <c r="AC999" s="8">
        <f t="shared" si="2213"/>
        <v>2.6284925475510582E-13</v>
      </c>
      <c r="AD999" s="8">
        <f t="shared" si="2213"/>
        <v>1.8525826489554974E-15</v>
      </c>
      <c r="AE999" s="8">
        <f t="shared" si="2213"/>
        <v>1.3057151234492335E-17</v>
      </c>
      <c r="AF999" s="8">
        <f t="shared" si="2213"/>
        <v>9.202785012400215E-20</v>
      </c>
      <c r="AG999" s="3">
        <f t="shared" si="2150"/>
        <v>4.3566432318434846E-20</v>
      </c>
      <c r="AH999" s="9">
        <f t="shared" si="2151"/>
        <v>-2.0988211392994404E-2</v>
      </c>
      <c r="AI999" s="9">
        <f t="shared" si="2152"/>
        <v>8.3952845571977616E-2</v>
      </c>
      <c r="AJ999" s="8">
        <f t="shared" si="2153"/>
        <v>-2.2514929494632378E-6</v>
      </c>
      <c r="AK999" s="7">
        <f t="shared" si="2154"/>
        <v>2.9792123300857417E-4</v>
      </c>
      <c r="AL999" s="7">
        <f t="shared" si="2155"/>
        <v>-4.6443491883142718E-4</v>
      </c>
      <c r="AM999" s="10">
        <f t="shared" si="2156"/>
        <v>-1.6876517877231626E-4</v>
      </c>
      <c r="AN999" s="8"/>
      <c r="AO999" s="10">
        <f>Fixing!B999</f>
        <v>-1.6876666595434342E-4</v>
      </c>
      <c r="AP999" s="11">
        <f t="shared" si="2157"/>
        <v>-1.4871820271577726E-9</v>
      </c>
      <c r="AR999" t="str">
        <f t="shared" si="2158"/>
        <v>9.87999999999983 -0.000464434918831427 -2.25149294946324E-06 0.000297921233008574 -0.000168765178772316</v>
      </c>
    </row>
    <row r="1000" spans="1:44" x14ac:dyDescent="0.3">
      <c r="A1000" s="4">
        <f t="shared" si="2159"/>
        <v>9.8899999999998336</v>
      </c>
      <c r="B1000" s="4">
        <f t="shared" si="2144"/>
        <v>3.5308512576662193E-3</v>
      </c>
      <c r="C1000">
        <f>(C$7*EXP(-$B$1*C$7)-B$7*EXP(-$B$1*B$7))*EXP(-C$7*$A1000)</f>
        <v>3.5064639162930037E-3</v>
      </c>
      <c r="D1000">
        <f>(D$7*EXP(-$B$1*D$7)-C$7*EXP(-$B$1*C$7))*EXP(-D$7*$A1000)</f>
        <v>2.4218939392345532E-5</v>
      </c>
      <c r="E1000">
        <f>(E$7*EXP(-$B$1*E$7)-D$7*EXP(-$B$1*D$7))*EXP(-E$7*$A1000)</f>
        <v>1.6723939665222743E-7</v>
      </c>
      <c r="F1000">
        <f>(F$7*EXP(-$B$1*F$7)-E$7*EXP(-$B$1*E$7))*EXP(-F$7*$A1000)</f>
        <v>1.1545601835517944E-9</v>
      </c>
      <c r="G1000">
        <f>(G$7*EXP(-$B$1*G$7)-F$7*EXP(-$B$1*F$7))*EXP(-G$7*$A1000)</f>
        <v>7.9686675038600423E-12</v>
      </c>
      <c r="H1000">
        <f>(H$7*EXP(-$B$1*H$7)-G$7*EXP(-$B$1*G$7))*EXP(-H$7*$A1000)</f>
        <v>5.4984774847839518E-14</v>
      </c>
      <c r="I1000">
        <f>(I$7*EXP(-$B$1*I$7)-H$7*EXP(-$B$1*H$7))*EXP(-I$7*$A1000)</f>
        <v>3.7930022992242852E-16</v>
      </c>
      <c r="J1000">
        <f>(J$7*EXP(-$B$1*J$7)-I$7*EXP(-$B$1*I$7))*EXP(-J$7*$A1000)</f>
        <v>2.6157954460757545E-18</v>
      </c>
      <c r="K1000" s="3">
        <f t="shared" si="2145"/>
        <v>-1.6659759835550332E-19</v>
      </c>
      <c r="L1000" s="3">
        <v>0</v>
      </c>
      <c r="M1000" s="4">
        <f t="shared" si="2146"/>
        <v>-4.6326171959485063E-4</v>
      </c>
      <c r="N1000" s="3">
        <f t="shared" ref="N1000:W1000" si="2214">-N$7*EXP(-($B$1+$A1000)*N$7)*(N$7-M$7)*($B$4+IF(N$6=1,1,0)*$B$3)</f>
        <v>-4.6058774075709703E-4</v>
      </c>
      <c r="O1000" s="3">
        <f t="shared" si="2214"/>
        <v>-2.6427833889572893E-6</v>
      </c>
      <c r="P1000" s="3">
        <f t="shared" si="2214"/>
        <v>-3.0889415306524286E-8</v>
      </c>
      <c r="Q1000" s="3">
        <f t="shared" si="2214"/>
        <v>-3.0327533646960518E-10</v>
      </c>
      <c r="R1000" s="3">
        <f t="shared" si="2214"/>
        <v>-2.734518918940178E-12</v>
      </c>
      <c r="S1000" s="3">
        <f t="shared" si="2214"/>
        <v>-2.3438535798783845E-14</v>
      </c>
      <c r="T1000" s="3">
        <f t="shared" si="2214"/>
        <v>-1.9425871643260127E-16</v>
      </c>
      <c r="U1000" s="3">
        <f t="shared" si="2214"/>
        <v>-1.5719104144530278E-18</v>
      </c>
      <c r="V1000" s="3">
        <f t="shared" si="2214"/>
        <v>-1.2493520201962628E-20</v>
      </c>
      <c r="W1000" s="3">
        <f t="shared" si="2214"/>
        <v>-9.7923938557356952E-23</v>
      </c>
      <c r="X1000" s="8">
        <f t="shared" si="2148"/>
        <v>1.0673535884803294E-4</v>
      </c>
      <c r="Y1000" s="8">
        <f t="shared" ref="Y1000:AF1000" si="2215">(-EXP(-$B$1*Y$7)+EXP(-$B$1*X$7))*EXP(-Y$7*$A1000)</f>
        <v>1.0598683147924648E-4</v>
      </c>
      <c r="Z1000" s="8">
        <f t="shared" si="2215"/>
        <v>7.4327800036841017E-7</v>
      </c>
      <c r="AA1000" s="8">
        <f t="shared" si="2215"/>
        <v>5.2125549761324666E-9</v>
      </c>
      <c r="AB1000" s="8">
        <f t="shared" si="2215"/>
        <v>3.6555271871004368E-11</v>
      </c>
      <c r="AC1000" s="8">
        <f t="shared" si="2215"/>
        <v>2.5635948353191543E-13</v>
      </c>
      <c r="AD1000" s="8">
        <f t="shared" si="2215"/>
        <v>1.7978305572083303E-15</v>
      </c>
      <c r="AE1000" s="8">
        <f t="shared" si="2215"/>
        <v>1.2608055952919924E-17</v>
      </c>
      <c r="AF1000" s="8">
        <f t="shared" si="2215"/>
        <v>8.8419386507034171E-20</v>
      </c>
      <c r="AG1000" s="3">
        <f t="shared" si="2150"/>
        <v>4.1649399588875819E-20</v>
      </c>
      <c r="AH1000" s="9">
        <f t="shared" si="2151"/>
        <v>-2.0935806398049865E-2</v>
      </c>
      <c r="AI1000" s="9">
        <f t="shared" si="2152"/>
        <v>8.3743225592199461E-2</v>
      </c>
      <c r="AJ1000" s="8">
        <f t="shared" si="2153"/>
        <v>-2.2345908086687963E-6</v>
      </c>
      <c r="AK1000" s="7">
        <f t="shared" si="2154"/>
        <v>2.9568487340324339E-4</v>
      </c>
      <c r="AL1000" s="7">
        <f t="shared" si="2155"/>
        <v>-4.6326171959485063E-4</v>
      </c>
      <c r="AM1000" s="10">
        <f t="shared" si="2156"/>
        <v>-1.6981143700027604E-4</v>
      </c>
      <c r="AN1000" s="8"/>
      <c r="AO1000" s="10">
        <f>Fixing!B1000</f>
        <v>-1.6981291296652788E-4</v>
      </c>
      <c r="AP1000" s="11">
        <f t="shared" si="2157"/>
        <v>-1.4759662518332335E-9</v>
      </c>
      <c r="AR1000" t="str">
        <f t="shared" si="2158"/>
        <v>9.88999999999983 -0.000463261719594851 -2.2345908086688E-06 0.000295684873403243 -0.000169811437000276</v>
      </c>
    </row>
    <row r="1001" spans="1:44" x14ac:dyDescent="0.3">
      <c r="A1001" s="4">
        <f t="shared" si="2159"/>
        <v>9.8999999999998334</v>
      </c>
      <c r="B1001" s="4">
        <f t="shared" si="2144"/>
        <v>3.5131192005197799E-3</v>
      </c>
      <c r="C1001">
        <f>(C$7*EXP(-$B$1*C$7)-B$7*EXP(-$B$1*B$7))*EXP(-C$7*$A1001)</f>
        <v>3.4889753545503839E-3</v>
      </c>
      <c r="D1001">
        <f>(D$7*EXP(-$B$1*D$7)-C$7*EXP(-$B$1*C$7))*EXP(-D$7*$A1001)</f>
        <v>2.3977956918972878E-5</v>
      </c>
      <c r="E1001">
        <f>(E$7*EXP(-$B$1*E$7)-D$7*EXP(-$B$1*D$7))*EXP(-E$7*$A1001)</f>
        <v>1.6474952641412189E-7</v>
      </c>
      <c r="F1001">
        <f>(F$7*EXP(-$B$1*F$7)-E$7*EXP(-$B$1*E$7))*EXP(-F$7*$A1001)</f>
        <v>1.1316983601702733E-9</v>
      </c>
      <c r="G1001">
        <f>(G$7*EXP(-$B$1*G$7)-F$7*EXP(-$B$1*F$7))*EXP(-G$7*$A1001)</f>
        <v>7.7719204021727527E-12</v>
      </c>
      <c r="H1001">
        <f>(H$7*EXP(-$B$1*H$7)-G$7*EXP(-$B$1*G$7))*EXP(-H$7*$A1001)</f>
        <v>5.335972916425635E-14</v>
      </c>
      <c r="I1001">
        <f>(I$7*EXP(-$B$1*I$7)-H$7*EXP(-$B$1*H$7))*EXP(-I$7*$A1001)</f>
        <v>3.6625435640083848E-16</v>
      </c>
      <c r="J1001">
        <f>(J$7*EXP(-$B$1*J$7)-I$7*EXP(-$B$1*I$7))*EXP(-J$7*$A1001)</f>
        <v>2.5132286395723274E-18</v>
      </c>
      <c r="K1001" s="3">
        <f t="shared" si="2145"/>
        <v>-1.5926688450730311E-19</v>
      </c>
      <c r="L1001" s="3">
        <v>0</v>
      </c>
      <c r="M1001" s="4">
        <f t="shared" si="2146"/>
        <v>-4.620915526112322E-4</v>
      </c>
      <c r="N1001" s="3">
        <f t="shared" ref="N1001:W1001" si="2216">-N$7*EXP(-($B$1+$A1001)*N$7)*(N$7-M$7)*($B$4+IF(N$6=1,1,0)*$B$3)</f>
        <v>-4.5943770954319616E-4</v>
      </c>
      <c r="O1001" s="3">
        <f t="shared" si="2216"/>
        <v>-2.6230366563501106E-6</v>
      </c>
      <c r="P1001" s="3">
        <f t="shared" si="2216"/>
        <v>-3.0505700826959258E-8</v>
      </c>
      <c r="Q1001" s="3">
        <f t="shared" si="2216"/>
        <v>-2.9801418740393531E-10</v>
      </c>
      <c r="R1001" s="3">
        <f t="shared" si="2216"/>
        <v>-2.6736792561223417E-12</v>
      </c>
      <c r="S1001" s="3">
        <f t="shared" si="2216"/>
        <v>-2.28027580747596E-14</v>
      </c>
      <c r="T1001" s="3">
        <f t="shared" si="2216"/>
        <v>-1.8804679858217189E-16</v>
      </c>
      <c r="U1001" s="3">
        <f t="shared" si="2216"/>
        <v>-1.5140553363583774E-18</v>
      </c>
      <c r="V1001" s="3">
        <f t="shared" si="2216"/>
        <v>-1.1973670642354355E-20</v>
      </c>
      <c r="W1001" s="3">
        <f t="shared" si="2216"/>
        <v>-9.3381293378691446E-23</v>
      </c>
      <c r="X1001" s="8">
        <f t="shared" si="2148"/>
        <v>1.0619927324599501E-4</v>
      </c>
      <c r="Y1001" s="8">
        <f t="shared" ref="Y1001:AF1001" si="2217">(-EXP(-$B$1*Y$7)+EXP(-$B$1*X$7))*EXP(-Y$7*$A1001)</f>
        <v>1.0545821995194208E-4</v>
      </c>
      <c r="Z1001" s="8">
        <f t="shared" si="2217"/>
        <v>7.3588226069415879E-7</v>
      </c>
      <c r="AA1001" s="8">
        <f t="shared" si="2217"/>
        <v>5.1349501428254564E-9</v>
      </c>
      <c r="AB1001" s="8">
        <f t="shared" si="2217"/>
        <v>3.5831428990326244E-11</v>
      </c>
      <c r="AC1001" s="8">
        <f t="shared" si="2217"/>
        <v>2.5002994533114066E-13</v>
      </c>
      <c r="AD1001" s="8">
        <f t="shared" si="2217"/>
        <v>1.7446966343198541E-15</v>
      </c>
      <c r="AE1001" s="8">
        <f t="shared" si="2217"/>
        <v>1.2174407116617972E-17</v>
      </c>
      <c r="AF1001" s="8">
        <f t="shared" si="2217"/>
        <v>8.4952412772285915E-20</v>
      </c>
      <c r="AG1001" s="3">
        <f t="shared" si="2150"/>
        <v>3.9816721126825764E-20</v>
      </c>
      <c r="AH1001" s="9">
        <f t="shared" si="2151"/>
        <v>-2.0883532251963464E-2</v>
      </c>
      <c r="AI1001" s="9">
        <f t="shared" si="2152"/>
        <v>8.3534129007853855E-2</v>
      </c>
      <c r="AJ1001" s="8">
        <f t="shared" si="2153"/>
        <v>-2.2178159479678174E-6</v>
      </c>
      <c r="AK1001" s="7">
        <f t="shared" si="2154"/>
        <v>2.9346535251618771E-4</v>
      </c>
      <c r="AL1001" s="7">
        <f t="shared" si="2155"/>
        <v>-4.620915526112322E-4</v>
      </c>
      <c r="AM1001" s="10">
        <f t="shared" si="2156"/>
        <v>-1.7084401604301232E-4</v>
      </c>
      <c r="AN1001" s="8"/>
      <c r="AO1001" s="10">
        <f>Fixing!B1001</f>
        <v>-1.7084548087911093E-4</v>
      </c>
      <c r="AP1001" s="11">
        <f t="shared" si="2157"/>
        <v>-1.4648360986105509E-9</v>
      </c>
      <c r="AR1001" t="str">
        <f t="shared" si="2158"/>
        <v>9.89999999999983 -0.000462091552611232 -2.21781594796782E-06 0.000293465352516188 -0.000170844016043012</v>
      </c>
    </row>
    <row r="1002" spans="1:44" x14ac:dyDescent="0.3">
      <c r="A1002" s="4">
        <f t="shared" si="2159"/>
        <v>9.9099999999998332</v>
      </c>
      <c r="B1002" s="4">
        <f t="shared" si="2144"/>
        <v>3.495476803281535E-3</v>
      </c>
      <c r="C1002">
        <f>(C$7*EXP(-$B$1*C$7)-B$7*EXP(-$B$1*B$7))*EXP(-C$7*$A1002)</f>
        <v>3.4715740173733457E-3</v>
      </c>
      <c r="D1002">
        <f>(D$7*EXP(-$B$1*D$7)-C$7*EXP(-$B$1*C$7))*EXP(-D$7*$A1002)</f>
        <v>2.3739372261273816E-5</v>
      </c>
      <c r="E1002">
        <f>(E$7*EXP(-$B$1*E$7)-D$7*EXP(-$B$1*D$7))*EXP(-E$7*$A1002)</f>
        <v>1.6229672551450155E-7</v>
      </c>
      <c r="F1002">
        <f>(F$7*EXP(-$B$1*F$7)-E$7*EXP(-$B$1*E$7))*EXP(-F$7*$A1002)</f>
        <v>1.1092892312223329E-9</v>
      </c>
      <c r="G1002">
        <f>(G$7*EXP(-$B$1*G$7)-F$7*EXP(-$B$1*F$7))*EXP(-G$7*$A1002)</f>
        <v>7.5800310037343244E-12</v>
      </c>
      <c r="H1002">
        <f>(H$7*EXP(-$B$1*H$7)-G$7*EXP(-$B$1*G$7))*EXP(-H$7*$A1002)</f>
        <v>5.178271083881058E-14</v>
      </c>
      <c r="I1002">
        <f>(I$7*EXP(-$B$1*I$7)-H$7*EXP(-$B$1*H$7))*EXP(-I$7*$A1002)</f>
        <v>3.5365719026857743E-16</v>
      </c>
      <c r="J1002">
        <f>(J$7*EXP(-$B$1*J$7)-I$7*EXP(-$B$1*I$7))*EXP(-J$7*$A1002)</f>
        <v>2.4146835350762548E-18</v>
      </c>
      <c r="K1002" s="3">
        <f t="shared" si="2145"/>
        <v>-1.5225874052838575E-19</v>
      </c>
      <c r="L1002" s="3">
        <v>0</v>
      </c>
      <c r="M1002" s="4">
        <f t="shared" si="2146"/>
        <v>-4.6092440952051568E-4</v>
      </c>
      <c r="N1002" s="3">
        <f t="shared" ref="N1002:W1002" si="2218">-N$7*EXP(-($B$1+$A1002)*N$7)*(N$7-M$7)*($B$4+IF(N$6=1,1,0)*$B$3)</f>
        <v>-4.5829054981647553E-4</v>
      </c>
      <c r="O1002" s="3">
        <f t="shared" si="2218"/>
        <v>-2.603437470246474E-6</v>
      </c>
      <c r="P1002" s="3">
        <f t="shared" si="2218"/>
        <v>-3.012675292521282E-8</v>
      </c>
      <c r="Q1002" s="3">
        <f t="shared" si="2218"/>
        <v>-2.9284430751238657E-10</v>
      </c>
      <c r="R1002" s="3">
        <f t="shared" si="2218"/>
        <v>-2.6141932005317855E-12</v>
      </c>
      <c r="S1002" s="3">
        <f t="shared" si="2218"/>
        <v>-2.218422602332496E-14</v>
      </c>
      <c r="T1002" s="3">
        <f t="shared" si="2218"/>
        <v>-1.8203352264644838E-16</v>
      </c>
      <c r="U1002" s="3">
        <f t="shared" si="2218"/>
        <v>-1.458329648100808E-18</v>
      </c>
      <c r="V1002" s="3">
        <f t="shared" si="2218"/>
        <v>-1.1475451780920521E-20</v>
      </c>
      <c r="W1002" s="3">
        <f t="shared" si="2218"/>
        <v>-8.9049379360590591E-23</v>
      </c>
      <c r="X1002" s="8">
        <f t="shared" si="2148"/>
        <v>1.0566589886366412E-4</v>
      </c>
      <c r="Y1002" s="8">
        <f t="shared" ref="Y1002:AF1002" si="2219">(-EXP(-$B$1*Y$7)+EXP(-$B$1*X$7))*EXP(-Y$7*$A1002)</f>
        <v>1.049322448856291E-4</v>
      </c>
      <c r="Z1002" s="8">
        <f t="shared" si="2219"/>
        <v>7.2856010985921395E-7</v>
      </c>
      <c r="AA1002" s="8">
        <f t="shared" si="2219"/>
        <v>5.0585006949638065E-9</v>
      </c>
      <c r="AB1002" s="8">
        <f t="shared" si="2219"/>
        <v>3.512191915900301E-11</v>
      </c>
      <c r="AC1002" s="8">
        <f t="shared" si="2219"/>
        <v>2.4385668398536399E-13</v>
      </c>
      <c r="AD1002" s="8">
        <f t="shared" si="2219"/>
        <v>1.6931330561728153E-15</v>
      </c>
      <c r="AE1002" s="8">
        <f t="shared" si="2219"/>
        <v>1.1755673451530934E-17</v>
      </c>
      <c r="AF1002" s="8">
        <f t="shared" si="2219"/>
        <v>8.1621381022121324E-20</v>
      </c>
      <c r="AG1002" s="3">
        <f t="shared" si="2150"/>
        <v>3.806468513209643E-20</v>
      </c>
      <c r="AH1002" s="9">
        <f t="shared" si="2151"/>
        <v>-2.0831388628021617E-2</v>
      </c>
      <c r="AI1002" s="9">
        <f t="shared" si="2152"/>
        <v>8.3325554512086467E-2</v>
      </c>
      <c r="AJ1002" s="8">
        <f t="shared" si="2153"/>
        <v>-2.2011674039582151E-6</v>
      </c>
      <c r="AK1002" s="7">
        <f t="shared" si="2154"/>
        <v>2.9126254291756928E-4</v>
      </c>
      <c r="AL1002" s="7">
        <f t="shared" si="2155"/>
        <v>-4.6092440952051568E-4</v>
      </c>
      <c r="AM1002" s="10">
        <f t="shared" si="2156"/>
        <v>-1.7186303400690462E-4</v>
      </c>
      <c r="AN1002" s="8"/>
      <c r="AO1002" s="10">
        <f>Fixing!B1002</f>
        <v>-1.7186448779686115E-4</v>
      </c>
      <c r="AP1002" s="11">
        <f t="shared" si="2157"/>
        <v>-1.4537899565279268E-9</v>
      </c>
      <c r="AR1002" t="str">
        <f t="shared" si="2158"/>
        <v>9.90999999999983 -0.000460924409520516 -2.20116740395822E-06 0.000291262542917569 -0.000171863034006905</v>
      </c>
    </row>
    <row r="1003" spans="1:44" x14ac:dyDescent="0.3">
      <c r="A1003" s="4">
        <f t="shared" si="2159"/>
        <v>9.919999999999833</v>
      </c>
      <c r="B1003" s="4">
        <f t="shared" si="2144"/>
        <v>3.477923606497508E-3</v>
      </c>
      <c r="C1003">
        <f>(C$7*EXP(-$B$1*C$7)-B$7*EXP(-$B$1*B$7))*EXP(-C$7*$A1003)</f>
        <v>3.4542594697275532E-3</v>
      </c>
      <c r="D1003">
        <f>(D$7*EXP(-$B$1*D$7)-C$7*EXP(-$B$1*C$7))*EXP(-D$7*$A1003)</f>
        <v>2.3503161560583757E-5</v>
      </c>
      <c r="E1003">
        <f>(E$7*EXP(-$B$1*E$7)-D$7*EXP(-$B$1*D$7))*EXP(-E$7*$A1003)</f>
        <v>1.5988044206281638E-7</v>
      </c>
      <c r="F1003">
        <f>(F$7*EXP(-$B$1*F$7)-E$7*EXP(-$B$1*E$7))*EXP(-F$7*$A1003)</f>
        <v>1.0873238327576018E-9</v>
      </c>
      <c r="G1003">
        <f>(G$7*EXP(-$B$1*G$7)-F$7*EXP(-$B$1*F$7))*EXP(-G$7*$A1003)</f>
        <v>7.3928793714241664E-12</v>
      </c>
      <c r="H1003">
        <f>(H$7*EXP(-$B$1*H$7)-G$7*EXP(-$B$1*G$7))*EXP(-H$7*$A1003)</f>
        <v>5.0252300448557597E-14</v>
      </c>
      <c r="I1003">
        <f>(I$7*EXP(-$B$1*I$7)-H$7*EXP(-$B$1*H$7))*EXP(-I$7*$A1003)</f>
        <v>3.4149329842177228E-16</v>
      </c>
      <c r="J1003">
        <f>(J$7*EXP(-$B$1*J$7)-I$7*EXP(-$B$1*I$7))*EXP(-J$7*$A1003)</f>
        <v>2.3200024393962659E-18</v>
      </c>
      <c r="K1003" s="3">
        <f t="shared" si="2145"/>
        <v>-1.4555897253221587E-19</v>
      </c>
      <c r="L1003" s="3">
        <v>0</v>
      </c>
      <c r="M1003" s="4">
        <f t="shared" si="2146"/>
        <v>-4.5976028198966423E-4</v>
      </c>
      <c r="N1003" s="3">
        <f t="shared" ref="N1003:W1003" si="2220">-N$7*EXP(-($B$1+$A1003)*N$7)*(N$7-M$7)*($B$4+IF(N$6=1,1,0)*$B$3)</f>
        <v>-4.5714625440718316E-4</v>
      </c>
      <c r="O1003" s="3">
        <f t="shared" si="2220"/>
        <v>-2.5839847281869904E-6</v>
      </c>
      <c r="P1003" s="3">
        <f t="shared" si="2220"/>
        <v>-2.9752512389904309E-8</v>
      </c>
      <c r="Q1003" s="3">
        <f t="shared" si="2220"/>
        <v>-2.8776411347883737E-10</v>
      </c>
      <c r="R1003" s="3">
        <f t="shared" si="2220"/>
        <v>-2.556030636082359E-12</v>
      </c>
      <c r="S1003" s="3">
        <f t="shared" si="2220"/>
        <v>-2.1582471850136346E-14</v>
      </c>
      <c r="T1003" s="3">
        <f t="shared" si="2220"/>
        <v>-1.7621253654363769E-16</v>
      </c>
      <c r="U1003" s="3">
        <f t="shared" si="2220"/>
        <v>-1.4046549762474668E-18</v>
      </c>
      <c r="V1003" s="3">
        <f t="shared" si="2220"/>
        <v>-1.0997963574379632E-20</v>
      </c>
      <c r="W1003" s="3">
        <f t="shared" si="2220"/>
        <v>-8.4918420784219562E-23</v>
      </c>
      <c r="X1003" s="8">
        <f t="shared" si="2148"/>
        <v>1.0513522180192595E-4</v>
      </c>
      <c r="Y1003" s="8">
        <f t="shared" ref="Y1003:AF1003" si="2221">(-EXP(-$B$1*Y$7)+EXP(-$B$1*X$7))*EXP(-Y$7*$A1003)</f>
        <v>1.0440889313090348E-4</v>
      </c>
      <c r="Z1003" s="8">
        <f t="shared" si="2221"/>
        <v>7.2131081564239056E-7</v>
      </c>
      <c r="AA1003" s="8">
        <f t="shared" si="2221"/>
        <v>4.9831894310992322E-9</v>
      </c>
      <c r="AB1003" s="8">
        <f t="shared" si="2221"/>
        <v>3.4426458563641879E-11</v>
      </c>
      <c r="AC1003" s="8">
        <f t="shared" si="2221"/>
        <v>2.3783584100528659E-13</v>
      </c>
      <c r="AD1003" s="8">
        <f t="shared" si="2221"/>
        <v>1.6430934120662423E-15</v>
      </c>
      <c r="AE1003" s="8">
        <f t="shared" si="2221"/>
        <v>1.1351341956553589E-17</v>
      </c>
      <c r="AF1003" s="8">
        <f t="shared" si="2221"/>
        <v>7.842096089508208E-20</v>
      </c>
      <c r="AG1003" s="3">
        <f t="shared" si="2150"/>
        <v>3.6389743133053963E-20</v>
      </c>
      <c r="AH1003" s="9">
        <f t="shared" si="2151"/>
        <v>-2.0779375200326508E-2</v>
      </c>
      <c r="AI1003" s="9">
        <f t="shared" si="2152"/>
        <v>8.3117500801306032E-2</v>
      </c>
      <c r="AJ1003" s="8">
        <f t="shared" si="2153"/>
        <v>-2.184644220591767E-6</v>
      </c>
      <c r="AK1003" s="7">
        <f t="shared" si="2154"/>
        <v>2.890763181499378E-4</v>
      </c>
      <c r="AL1003" s="7">
        <f t="shared" si="2155"/>
        <v>-4.5976028198966423E-4</v>
      </c>
      <c r="AM1003" s="10">
        <f t="shared" si="2156"/>
        <v>-1.728686080603182E-4</v>
      </c>
      <c r="AN1003" s="8"/>
      <c r="AO1003" s="10">
        <f>Fixing!B1003</f>
        <v>-1.7287005088760388E-4</v>
      </c>
      <c r="AP1003" s="11">
        <f t="shared" si="2157"/>
        <v>-1.4428272856797843E-9</v>
      </c>
      <c r="AR1003" t="str">
        <f t="shared" si="2158"/>
        <v>9.91999999999983 -0.000459760281989664 -2.18464422059177E-06 0.000289076318149938 -0.000172868608060318</v>
      </c>
    </row>
    <row r="1004" spans="1:44" x14ac:dyDescent="0.3">
      <c r="A1004" s="4">
        <f t="shared" si="2159"/>
        <v>9.9299999999998327</v>
      </c>
      <c r="B1004" s="4">
        <f t="shared" si="2144"/>
        <v>3.4604591531292601E-3</v>
      </c>
      <c r="C1004">
        <f>(C$7*EXP(-$B$1*C$7)-B$7*EXP(-$B$1*B$7))*EXP(-C$7*$A1004)</f>
        <v>3.4370312787484134E-3</v>
      </c>
      <c r="D1004">
        <f>(D$7*EXP(-$B$1*D$7)-C$7*EXP(-$B$1*C$7))*EXP(-D$7*$A1004)</f>
        <v>2.3269301195635792E-5</v>
      </c>
      <c r="E1004">
        <f>(E$7*EXP(-$B$1*E$7)-D$7*EXP(-$B$1*D$7))*EXP(-E$7*$A1004)</f>
        <v>1.5750013238509631E-7</v>
      </c>
      <c r="F1004">
        <f>(F$7*EXP(-$B$1*F$7)-E$7*EXP(-$B$1*E$7))*EXP(-F$7*$A1004)</f>
        <v>1.065793378323818E-9</v>
      </c>
      <c r="G1004">
        <f>(G$7*EXP(-$B$1*G$7)-F$7*EXP(-$B$1*F$7))*EXP(-G$7*$A1004)</f>
        <v>7.2103485293797649E-12</v>
      </c>
      <c r="H1004">
        <f>(H$7*EXP(-$B$1*H$7)-G$7*EXP(-$B$1*G$7))*EXP(-H$7*$A1004)</f>
        <v>4.8767120520840532E-14</v>
      </c>
      <c r="I1004">
        <f>(I$7*EXP(-$B$1*I$7)-H$7*EXP(-$B$1*H$7))*EXP(-I$7*$A1004)</f>
        <v>3.2974777857172595E-16</v>
      </c>
      <c r="J1004">
        <f>(J$7*EXP(-$B$1*J$7)-I$7*EXP(-$B$1*I$7))*EXP(-J$7*$A1004)</f>
        <v>2.2290338425795618E-18</v>
      </c>
      <c r="K1004" s="3">
        <f t="shared" si="2145"/>
        <v>-1.391540111990115E-19</v>
      </c>
      <c r="L1004" s="3">
        <v>0</v>
      </c>
      <c r="M1004" s="4">
        <f t="shared" si="2146"/>
        <v>-4.5859916171254436E-4</v>
      </c>
      <c r="N1004" s="3">
        <f t="shared" ref="N1004:W1004" si="2222">-N$7*EXP(-($B$1+$A1004)*N$7)*(N$7-M$7)*($B$4+IF(N$6=1,1,0)*$B$3)</f>
        <v>-4.5600481616346882E-4</v>
      </c>
      <c r="O1004" s="3">
        <f t="shared" si="2222"/>
        <v>-2.5646773359497931E-6</v>
      </c>
      <c r="P1004" s="3">
        <f t="shared" si="2222"/>
        <v>-2.9382920745188674E-8</v>
      </c>
      <c r="Q1004" s="3">
        <f t="shared" si="2222"/>
        <v>-2.8277204945415781E-10</v>
      </c>
      <c r="R1004" s="3">
        <f t="shared" si="2222"/>
        <v>-2.4991621167335948E-12</v>
      </c>
      <c r="S1004" s="3">
        <f t="shared" si="2222"/>
        <v>-2.0997040449920256E-14</v>
      </c>
      <c r="T1004" s="3">
        <f t="shared" si="2222"/>
        <v>-1.7057769131595972E-16</v>
      </c>
      <c r="U1004" s="3">
        <f t="shared" si="2222"/>
        <v>-1.3529558319453411E-18</v>
      </c>
      <c r="V1004" s="3">
        <f t="shared" si="2222"/>
        <v>-1.0540343429832071E-20</v>
      </c>
      <c r="W1004" s="3">
        <f t="shared" si="2222"/>
        <v>-8.0979095421715694E-23</v>
      </c>
      <c r="X1004" s="8">
        <f t="shared" si="2148"/>
        <v>1.046072282347965E-4</v>
      </c>
      <c r="Y1004" s="8">
        <f t="shared" ref="Y1004:AF1004" si="2223">(-EXP(-$B$1*Y$7)+EXP(-$B$1*X$7))*EXP(-Y$7*$A1004)</f>
        <v>1.038881516039441E-4</v>
      </c>
      <c r="Z1004" s="8">
        <f t="shared" si="2223"/>
        <v>7.1413365310822568E-7</v>
      </c>
      <c r="AA1004" s="8">
        <f t="shared" si="2223"/>
        <v>4.9089994058796537E-9</v>
      </c>
      <c r="AB1004" s="8">
        <f t="shared" si="2223"/>
        <v>3.3744769010731768E-11</v>
      </c>
      <c r="AC1004" s="8">
        <f t="shared" si="2223"/>
        <v>2.3196365316805009E-13</v>
      </c>
      <c r="AD1004" s="8">
        <f t="shared" si="2223"/>
        <v>1.5945326629426671E-15</v>
      </c>
      <c r="AE1004" s="8">
        <f t="shared" si="2223"/>
        <v>1.0960917275039945E-17</v>
      </c>
      <c r="AF1004" s="8">
        <f t="shared" si="2223"/>
        <v>7.5346031036172253E-20</v>
      </c>
      <c r="AG1004" s="3">
        <f t="shared" si="2150"/>
        <v>3.4788502799752869E-20</v>
      </c>
      <c r="AH1004" s="9">
        <f t="shared" si="2151"/>
        <v>-2.072749164379404E-2</v>
      </c>
      <c r="AI1004" s="9">
        <f t="shared" si="2152"/>
        <v>8.2909966575176158E-2</v>
      </c>
      <c r="AJ1004" s="8">
        <f t="shared" si="2153"/>
        <v>-2.1682454491172004E-6</v>
      </c>
      <c r="AK1004" s="7">
        <f t="shared" si="2154"/>
        <v>2.8690655272070934E-4</v>
      </c>
      <c r="AL1004" s="7">
        <f t="shared" si="2155"/>
        <v>-4.5859916171254436E-4</v>
      </c>
      <c r="AM1004" s="10">
        <f t="shared" si="2156"/>
        <v>-1.738608544409522E-4</v>
      </c>
      <c r="AN1004" s="8"/>
      <c r="AO1004" s="10">
        <f>Fixing!B1004</f>
        <v>-1.7386228638923822E-4</v>
      </c>
      <c r="AP1004" s="11">
        <f t="shared" si="2157"/>
        <v>-1.4319482860201092E-9</v>
      </c>
      <c r="AR1004" t="str">
        <f t="shared" si="2158"/>
        <v>9.92999999999983 -0.000458599161712544 -2.1682454491172E-06 0.000286906552720709 -0.000173860854440952</v>
      </c>
    </row>
    <row r="1005" spans="1:44" x14ac:dyDescent="0.3">
      <c r="A1005" s="4">
        <f t="shared" si="2159"/>
        <v>9.9399999999998325</v>
      </c>
      <c r="B1005" s="4">
        <f t="shared" si="2144"/>
        <v>3.4430829885405802E-3</v>
      </c>
      <c r="C1005">
        <f>(C$7*EXP(-$B$1*C$7)-B$7*EXP(-$B$1*B$7))*EXP(-C$7*$A1005)</f>
        <v>3.4198890137302541E-3</v>
      </c>
      <c r="D1005">
        <f>(D$7*EXP(-$B$1*D$7)-C$7*EXP(-$B$1*C$7))*EXP(-D$7*$A1005)</f>
        <v>2.3037767780198539E-5</v>
      </c>
      <c r="E1005">
        <f>(E$7*EXP(-$B$1*E$7)-D$7*EXP(-$B$1*D$7))*EXP(-E$7*$A1005)</f>
        <v>1.5515526090162155E-7</v>
      </c>
      <c r="F1005">
        <f>(F$7*EXP(-$B$1*F$7)-E$7*EXP(-$B$1*E$7))*EXP(-F$7*$A1005)</f>
        <v>1.0446892554521315E-9</v>
      </c>
      <c r="G1005">
        <f>(G$7*EXP(-$B$1*G$7)-F$7*EXP(-$B$1*F$7))*EXP(-G$7*$A1005)</f>
        <v>7.0323243898830065E-12</v>
      </c>
      <c r="H1005">
        <f>(H$7*EXP(-$B$1*H$7)-G$7*EXP(-$B$1*G$7))*EXP(-H$7*$A1005)</f>
        <v>4.7325834293471609E-14</v>
      </c>
      <c r="I1005">
        <f>(I$7*EXP(-$B$1*I$7)-H$7*EXP(-$B$1*H$7))*EXP(-I$7*$A1005)</f>
        <v>3.184062409877581E-16</v>
      </c>
      <c r="J1005">
        <f>(J$7*EXP(-$B$1*J$7)-I$7*EXP(-$B$1*I$7))*EXP(-J$7*$A1005)</f>
        <v>2.1416321754635671E-18</v>
      </c>
      <c r="K1005" s="3">
        <f t="shared" si="2145"/>
        <v>-1.3303088429323067E-19</v>
      </c>
      <c r="L1005" s="3">
        <v>0</v>
      </c>
      <c r="M1005" s="4">
        <f t="shared" si="2146"/>
        <v>-4.5744104040980999E-4</v>
      </c>
      <c r="N1005" s="3">
        <f t="shared" ref="N1005:W1005" si="2224">-N$7*EXP(-($B$1+$A1005)*N$7)*(N$7-M$7)*($B$4+IF(N$6=1,1,0)*$B$3)</f>
        <v>-4.5486622795134005E-4</v>
      </c>
      <c r="O1005" s="3">
        <f t="shared" si="2224"/>
        <v>-2.5455142074889798E-6</v>
      </c>
      <c r="P1005" s="3">
        <f t="shared" si="2224"/>
        <v>-2.901792024161949E-8</v>
      </c>
      <c r="Q1005" s="3">
        <f t="shared" si="2224"/>
        <v>-2.7786658657972232E-10</v>
      </c>
      <c r="R1005" s="3">
        <f t="shared" si="2224"/>
        <v>-2.4435588515829962E-12</v>
      </c>
      <c r="S1005" s="3">
        <f t="shared" si="2224"/>
        <v>-2.0427489062278207E-14</v>
      </c>
      <c r="T1005" s="3">
        <f t="shared" si="2224"/>
        <v>-1.6512303463424378E-16</v>
      </c>
      <c r="U1005" s="3">
        <f t="shared" si="2224"/>
        <v>-1.303159504752581E-18</v>
      </c>
      <c r="V1005" s="3">
        <f t="shared" si="2224"/>
        <v>-1.0101764646467446E-20</v>
      </c>
      <c r="W1005" s="3">
        <f t="shared" si="2224"/>
        <v>-7.7222513498954445E-23</v>
      </c>
      <c r="X1005" s="8">
        <f t="shared" si="2148"/>
        <v>1.0408190440901873E-4</v>
      </c>
      <c r="Y1005" s="8">
        <f t="shared" ref="Y1005:AF1005" si="2225">(-EXP(-$B$1*Y$7)+EXP(-$B$1*X$7))*EXP(-Y$7*$A1005)</f>
        <v>1.0337000728618566E-4</v>
      </c>
      <c r="Z1005" s="8">
        <f t="shared" si="2225"/>
        <v>7.0702790453448506E-7</v>
      </c>
      <c r="AA1005" s="8">
        <f t="shared" si="2225"/>
        <v>4.8359139262363932E-9</v>
      </c>
      <c r="AB1005" s="8">
        <f t="shared" si="2225"/>
        <v>3.3076577815362204E-11</v>
      </c>
      <c r="AC1005" s="8">
        <f t="shared" si="2225"/>
        <v>2.2623645016510195E-13</v>
      </c>
      <c r="AD1005" s="8">
        <f t="shared" si="2225"/>
        <v>1.547407100849924E-15</v>
      </c>
      <c r="AE1005" s="8">
        <f t="shared" si="2225"/>
        <v>1.058392108792966E-17</v>
      </c>
      <c r="AF1005" s="8">
        <f t="shared" si="2225"/>
        <v>7.239167090159754E-20</v>
      </c>
      <c r="AG1005" s="3">
        <f t="shared" si="2150"/>
        <v>3.3257721073307661E-20</v>
      </c>
      <c r="AH1005" s="9">
        <f t="shared" si="2151"/>
        <v>-2.0675737634151821E-2</v>
      </c>
      <c r="AI1005" s="9">
        <f t="shared" si="2152"/>
        <v>8.2702950536607284E-2</v>
      </c>
      <c r="AJ1005" s="8">
        <f t="shared" si="2153"/>
        <v>-2.1519701480237407E-6</v>
      </c>
      <c r="AK1005" s="7">
        <f t="shared" si="2154"/>
        <v>2.847531220947056E-4</v>
      </c>
      <c r="AL1005" s="7">
        <f t="shared" si="2155"/>
        <v>-4.5744104040980999E-4</v>
      </c>
      <c r="AM1005" s="10">
        <f t="shared" si="2156"/>
        <v>-1.7483988846312814E-4</v>
      </c>
      <c r="AN1005" s="8"/>
      <c r="AO1005" s="10">
        <f>Fixing!B1005</f>
        <v>-1.7484130961506014E-4</v>
      </c>
      <c r="AP1005" s="11">
        <f t="shared" si="2157"/>
        <v>-1.4211519320020665E-9</v>
      </c>
      <c r="AR1005" t="str">
        <f t="shared" si="2158"/>
        <v>9.93999999999983 -0.00045744104040981 -2.15197014802374E-06 0.000284753122094706 -0.000174839888463128</v>
      </c>
    </row>
    <row r="1006" spans="1:44" x14ac:dyDescent="0.3">
      <c r="A1006" s="4">
        <f t="shared" si="2159"/>
        <v>9.9499999999998323</v>
      </c>
      <c r="B1006" s="4">
        <f t="shared" si="2144"/>
        <v>3.4257946604842561E-3</v>
      </c>
      <c r="C1006">
        <f>(C$7*EXP(-$B$1*C$7)-B$7*EXP(-$B$1*B$7))*EXP(-C$7*$A1006)</f>
        <v>3.4028322461155578E-3</v>
      </c>
      <c r="D1006">
        <f>(D$7*EXP(-$B$1*D$7)-C$7*EXP(-$B$1*C$7))*EXP(-D$7*$A1006)</f>
        <v>2.280853816073751E-5</v>
      </c>
      <c r="E1006">
        <f>(E$7*EXP(-$B$1*E$7)-D$7*EXP(-$B$1*D$7))*EXP(-E$7*$A1006)</f>
        <v>1.5284530000641555E-7</v>
      </c>
      <c r="F1006">
        <f>(F$7*EXP(-$B$1*F$7)-E$7*EXP(-$B$1*E$7))*EXP(-F$7*$A1006)</f>
        <v>1.0240030222120017E-9</v>
      </c>
      <c r="G1006">
        <f>(G$7*EXP(-$B$1*G$7)-F$7*EXP(-$B$1*F$7))*EXP(-G$7*$A1006)</f>
        <v>6.8586956820515024E-12</v>
      </c>
      <c r="H1006">
        <f>(H$7*EXP(-$B$1*H$7)-G$7*EXP(-$B$1*G$7))*EXP(-H$7*$A1006)</f>
        <v>4.5927144511556288E-14</v>
      </c>
      <c r="I1006">
        <f>(I$7*EXP(-$B$1*I$7)-H$7*EXP(-$B$1*H$7))*EXP(-I$7*$A1006)</f>
        <v>3.0745479086799225E-16</v>
      </c>
      <c r="J1006">
        <f>(J$7*EXP(-$B$1*J$7)-I$7*EXP(-$B$1*I$7))*EXP(-J$7*$A1006)</f>
        <v>2.0576575767342122E-18</v>
      </c>
      <c r="K1006" s="3">
        <f t="shared" si="2145"/>
        <v>-1.2717719039035882E-19</v>
      </c>
      <c r="L1006" s="3">
        <v>0</v>
      </c>
      <c r="M1006" s="4">
        <f t="shared" si="2146"/>
        <v>-4.5628590982878687E-4</v>
      </c>
      <c r="N1006" s="3">
        <f t="shared" ref="N1006:W1006" si="2226">-N$7*EXP(-($B$1+$A1006)*N$7)*(N$7-M$7)*($B$4+IF(N$6=1,1,0)*$B$3)</f>
        <v>-4.5373048265461653E-4</v>
      </c>
      <c r="O1006" s="3">
        <f t="shared" si="2226"/>
        <v>-2.5264942648735191E-6</v>
      </c>
      <c r="P1006" s="3">
        <f t="shared" si="2226"/>
        <v>-2.8657453847125418E-8</v>
      </c>
      <c r="Q1006" s="3">
        <f t="shared" si="2226"/>
        <v>-2.7304622251918721E-10</v>
      </c>
      <c r="R1006" s="3">
        <f t="shared" si="2226"/>
        <v>-2.3891926902900008E-12</v>
      </c>
      <c r="S1006" s="3">
        <f t="shared" si="2226"/>
        <v>-1.9873386936828067E-14</v>
      </c>
      <c r="T1006" s="3">
        <f t="shared" si="2226"/>
        <v>-1.5984280451022046E-16</v>
      </c>
      <c r="U1006" s="3">
        <f t="shared" si="2226"/>
        <v>-1.2551959603775152E-18</v>
      </c>
      <c r="V1006" s="3">
        <f t="shared" si="2226"/>
        <v>-9.6814349221110093E-21</v>
      </c>
      <c r="W1006" s="3">
        <f t="shared" si="2226"/>
        <v>-7.3640197634228597E-23</v>
      </c>
      <c r="X1006" s="8">
        <f t="shared" si="2148"/>
        <v>1.0355923664366158E-4</v>
      </c>
      <c r="Y1006" s="8">
        <f t="shared" ref="Y1006:AF1006" si="2227">(-EXP(-$B$1*Y$7)+EXP(-$B$1*X$7))*EXP(-Y$7*$A1006)</f>
        <v>1.0285444722399325E-4</v>
      </c>
      <c r="Z1006" s="8">
        <f t="shared" si="2227"/>
        <v>6.9999285934038972E-7</v>
      </c>
      <c r="AA1006" s="8">
        <f t="shared" si="2227"/>
        <v>4.7639165476281923E-9</v>
      </c>
      <c r="AB1006" s="8">
        <f t="shared" si="2227"/>
        <v>3.2421617692145703E-11</v>
      </c>
      <c r="AC1006" s="8">
        <f t="shared" si="2227"/>
        <v>2.2065065230812814E-13</v>
      </c>
      <c r="AD1006" s="8">
        <f t="shared" si="2227"/>
        <v>1.5016743096010529E-15</v>
      </c>
      <c r="AE1006" s="8">
        <f t="shared" si="2227"/>
        <v>1.0219891527747589E-17</v>
      </c>
      <c r="AF1006" s="8">
        <f t="shared" si="2227"/>
        <v>6.9553152884845512E-20</v>
      </c>
      <c r="AG1006" s="3">
        <f t="shared" si="2150"/>
        <v>3.1794297597589698E-20</v>
      </c>
      <c r="AH1006" s="9">
        <f t="shared" si="2151"/>
        <v>-2.0624112847937116E-2</v>
      </c>
      <c r="AI1006" s="9">
        <f t="shared" si="2152"/>
        <v>8.2496451391748465E-2</v>
      </c>
      <c r="AJ1006" s="8">
        <f t="shared" si="2153"/>
        <v>-2.1358173829851011E-6</v>
      </c>
      <c r="AK1006" s="7">
        <f t="shared" si="2154"/>
        <v>2.8261590268675087E-4</v>
      </c>
      <c r="AL1006" s="7">
        <f t="shared" si="2155"/>
        <v>-4.5628590982878687E-4</v>
      </c>
      <c r="AM1006" s="10">
        <f t="shared" si="2156"/>
        <v>-1.7580582452502108E-4</v>
      </c>
      <c r="AN1006" s="8"/>
      <c r="AO1006" s="10">
        <f>Fixing!B1006</f>
        <v>-1.758072349622753E-4</v>
      </c>
      <c r="AP1006" s="11">
        <f t="shared" si="2157"/>
        <v>-1.4104372542133887E-9</v>
      </c>
      <c r="AR1006" t="str">
        <f t="shared" si="2158"/>
        <v>9.94999999999983 -0.000456285909828787 -2.1358173829851E-06 0.000282615902686751 -0.000175805824525021</v>
      </c>
    </row>
    <row r="1007" spans="1:44" x14ac:dyDescent="0.3">
      <c r="A1007" s="4">
        <f t="shared" si="2159"/>
        <v>9.9599999999998321</v>
      </c>
      <c r="B1007" s="4">
        <f t="shared" si="2144"/>
        <v>3.40859371908892E-3</v>
      </c>
      <c r="C1007">
        <f>(C$7*EXP(-$B$1*C$7)-B$7*EXP(-$B$1*B$7))*EXP(-C$7*$A1007)</f>
        <v>3.3858605494842451E-3</v>
      </c>
      <c r="D1007">
        <f>(D$7*EXP(-$B$1*D$7)-C$7*EXP(-$B$1*C$7))*EXP(-D$7*$A1007)</f>
        <v>2.2581589414099728E-5</v>
      </c>
      <c r="E1007">
        <f>(E$7*EXP(-$B$1*E$7)-D$7*EXP(-$B$1*D$7))*EXP(-E$7*$A1007)</f>
        <v>1.5056972994853195E-7</v>
      </c>
      <c r="F1007">
        <f>(F$7*EXP(-$B$1*F$7)-E$7*EXP(-$B$1*E$7))*EXP(-F$7*$A1007)</f>
        <v>1.0037264038343123E-9</v>
      </c>
      <c r="G1007">
        <f>(G$7*EXP(-$B$1*G$7)-F$7*EXP(-$B$1*F$7))*EXP(-G$7*$A1007)</f>
        <v>6.6893538822907653E-12</v>
      </c>
      <c r="H1007">
        <f>(H$7*EXP(-$B$1*H$7)-G$7*EXP(-$B$1*G$7))*EXP(-H$7*$A1007)</f>
        <v>4.4569792259876631E-14</v>
      </c>
      <c r="I1007">
        <f>(I$7*EXP(-$B$1*I$7)-H$7*EXP(-$B$1*H$7))*EXP(-I$7*$A1007)</f>
        <v>2.9688001131647169E-16</v>
      </c>
      <c r="J1007">
        <f>(J$7*EXP(-$B$1*J$7)-I$7*EXP(-$B$1*I$7))*EXP(-J$7*$A1007)</f>
        <v>1.9769756691179938E-18</v>
      </c>
      <c r="K1007" s="3">
        <f t="shared" si="2145"/>
        <v>-1.2158107375979153E-19</v>
      </c>
      <c r="L1007" s="3">
        <v>0</v>
      </c>
      <c r="M1007" s="4">
        <f t="shared" si="2146"/>
        <v>-4.5513376174335875E-4</v>
      </c>
      <c r="N1007" s="3">
        <f t="shared" ref="N1007:W1007" si="2228">-N$7*EXP(-($B$1+$A1007)*N$7)*(N$7-M$7)*($B$4+IF(N$6=1,1,0)*$B$3)</f>
        <v>-4.5259757317488668E-4</v>
      </c>
      <c r="O1007" s="3">
        <f t="shared" si="2228"/>
        <v>-2.5076164382266224E-6</v>
      </c>
      <c r="P1007" s="3">
        <f t="shared" si="2228"/>
        <v>-2.8301465238099065E-8</v>
      </c>
      <c r="Q1007" s="3">
        <f t="shared" si="2228"/>
        <v>-2.6830948099838284E-10</v>
      </c>
      <c r="R1007" s="3">
        <f t="shared" si="2228"/>
        <v>-2.336036108824322E-12</v>
      </c>
      <c r="S1007" s="3">
        <f t="shared" si="2228"/>
        <v>-1.9334315007428634E-14</v>
      </c>
      <c r="T1007" s="3">
        <f t="shared" si="2228"/>
        <v>-1.5473142320989032E-16</v>
      </c>
      <c r="U1007" s="3">
        <f t="shared" si="2228"/>
        <v>-1.208997742181355E-18</v>
      </c>
      <c r="V1007" s="3">
        <f t="shared" si="2228"/>
        <v>-9.2785949219126863E-21</v>
      </c>
      <c r="W1007" s="3">
        <f t="shared" si="2228"/>
        <v>-7.0224063707556902E-23</v>
      </c>
      <c r="X1007" s="8">
        <f t="shared" si="2148"/>
        <v>1.0303921132972099E-4</v>
      </c>
      <c r="Y1007" s="8">
        <f t="shared" ref="Y1007:AF1007" si="2229">(-EXP(-$B$1*Y$7)+EXP(-$B$1*X$7))*EXP(-Y$7*$A1007)</f>
        <v>1.0234145852833843E-4</v>
      </c>
      <c r="Z1007" s="8">
        <f t="shared" si="2229"/>
        <v>6.9302781401555774E-7</v>
      </c>
      <c r="AA1007" s="8">
        <f t="shared" si="2229"/>
        <v>4.6929910703411321E-9</v>
      </c>
      <c r="AB1007" s="8">
        <f t="shared" si="2229"/>
        <v>3.1779626648300055E-11</v>
      </c>
      <c r="AC1007" s="8">
        <f t="shared" si="2229"/>
        <v>2.1520276829163497E-13</v>
      </c>
      <c r="AD1007" s="8">
        <f t="shared" si="2229"/>
        <v>1.4572931265968798E-15</v>
      </c>
      <c r="AE1007" s="8">
        <f t="shared" si="2229"/>
        <v>9.8683826127579203E-18</v>
      </c>
      <c r="AF1007" s="8">
        <f t="shared" si="2229"/>
        <v>6.6825934751506571E-20</v>
      </c>
      <c r="AG1007" s="3">
        <f t="shared" si="2150"/>
        <v>3.0395268439947878E-20</v>
      </c>
      <c r="AH1007" s="9">
        <f t="shared" si="2151"/>
        <v>-2.057261696249485E-2</v>
      </c>
      <c r="AI1007" s="9">
        <f t="shared" si="2152"/>
        <v>8.2290467849979398E-2</v>
      </c>
      <c r="AJ1007" s="8">
        <f t="shared" si="2153"/>
        <v>-2.1197862268039095E-6</v>
      </c>
      <c r="AK1007" s="7">
        <f t="shared" si="2154"/>
        <v>2.804947718543285E-4</v>
      </c>
      <c r="AL1007" s="7">
        <f t="shared" si="2155"/>
        <v>-4.5513376174335875E-4</v>
      </c>
      <c r="AM1007" s="10">
        <f t="shared" si="2156"/>
        <v>-1.7675877611583415E-4</v>
      </c>
      <c r="AN1007" s="8"/>
      <c r="AO1007" s="10">
        <f>Fixing!B1007</f>
        <v>-1.7676017591914189E-4</v>
      </c>
      <c r="AP1007" s="11">
        <f t="shared" si="2157"/>
        <v>-1.3998033077447774E-9</v>
      </c>
      <c r="AR1007" t="str">
        <f t="shared" si="2158"/>
        <v>9.95999999999983 -0.000455133761743359 -2.11978622680391E-06 0.000280494771854329 -0.000176758776115834</v>
      </c>
    </row>
    <row r="1008" spans="1:44" x14ac:dyDescent="0.3">
      <c r="A1008" s="4">
        <f t="shared" si="2159"/>
        <v>9.9699999999998319</v>
      </c>
      <c r="B1008" s="4">
        <f t="shared" si="2144"/>
        <v>3.3914797168459773E-3</v>
      </c>
      <c r="C1008">
        <f>(C$7*EXP(-$B$1*C$7)-B$7*EXP(-$B$1*B$7))*EXP(-C$7*$A1008)</f>
        <v>3.3689734995430167E-3</v>
      </c>
      <c r="D1008">
        <f>(D$7*EXP(-$B$1*D$7)-C$7*EXP(-$B$1*C$7))*EXP(-D$7*$A1008)</f>
        <v>2.2356898845221415E-5</v>
      </c>
      <c r="E1008">
        <f>(E$7*EXP(-$B$1*E$7)-D$7*EXP(-$B$1*D$7))*EXP(-E$7*$A1008)</f>
        <v>1.4832803871510784E-7</v>
      </c>
      <c r="F1008">
        <f>(F$7*EXP(-$B$1*F$7)-E$7*EXP(-$B$1*E$7))*EXP(-F$7*$A1008)</f>
        <v>9.8385128940135391E-10</v>
      </c>
      <c r="G1008">
        <f>(G$7*EXP(-$B$1*G$7)-F$7*EXP(-$B$1*F$7))*EXP(-G$7*$A1008)</f>
        <v>6.5241931464634015E-12</v>
      </c>
      <c r="H1008">
        <f>(H$7*EXP(-$B$1*H$7)-G$7*EXP(-$B$1*G$7))*EXP(-H$7*$A1008)</f>
        <v>4.325255582978225E-14</v>
      </c>
      <c r="I1008">
        <f>(I$7*EXP(-$B$1*I$7)-H$7*EXP(-$B$1*H$7))*EXP(-I$7*$A1008)</f>
        <v>2.8666894690579163E-16</v>
      </c>
      <c r="J1008">
        <f>(J$7*EXP(-$B$1*J$7)-I$7*EXP(-$B$1*I$7))*EXP(-J$7*$A1008)</f>
        <v>1.8994573443496677E-18</v>
      </c>
      <c r="K1008" s="3">
        <f t="shared" si="2145"/>
        <v>-1.1623120035292572E-19</v>
      </c>
      <c r="L1008" s="3">
        <v>0</v>
      </c>
      <c r="M1008" s="4">
        <f t="shared" si="2146"/>
        <v>-4.5398458795385286E-4</v>
      </c>
      <c r="N1008" s="3">
        <f t="shared" ref="N1008:W1008" si="2230">-N$7*EXP(-($B$1+$A1008)*N$7)*(N$7-M$7)*($B$4+IF(N$6=1,1,0)*$B$3)</f>
        <v>-4.5146749243146235E-4</v>
      </c>
      <c r="O1008" s="3">
        <f t="shared" si="2230"/>
        <v>-2.4888796656655653E-6</v>
      </c>
      <c r="P1008" s="3">
        <f t="shared" si="2230"/>
        <v>-2.7949898790595939E-8</v>
      </c>
      <c r="Q1008" s="3">
        <f t="shared" si="2230"/>
        <v>-2.6365491135319585E-10</v>
      </c>
      <c r="R1008" s="3">
        <f t="shared" si="2230"/>
        <v>-2.2840621955312944E-12</v>
      </c>
      <c r="S1008" s="3">
        <f t="shared" si="2230"/>
        <v>-1.8809865575240616E-14</v>
      </c>
      <c r="T1008" s="3">
        <f t="shared" si="2230"/>
        <v>-1.497834913615228E-16</v>
      </c>
      <c r="U1008" s="3">
        <f t="shared" si="2230"/>
        <v>-1.1644998763061569E-18</v>
      </c>
      <c r="V1008" s="3">
        <f t="shared" si="2230"/>
        <v>-8.8925169065922211E-21</v>
      </c>
      <c r="W1008" s="3">
        <f t="shared" si="2230"/>
        <v>-6.6966402617459055E-23</v>
      </c>
      <c r="X1008" s="8">
        <f t="shared" si="2148"/>
        <v>1.0252181492972374E-4</v>
      </c>
      <c r="Y1008" s="8">
        <f t="shared" ref="Y1008:AF1008" si="2231">(-EXP(-$B$1*Y$7)+EXP(-$B$1*X$7))*EXP(-Y$7*$A1008)</f>
        <v>1.0183102837447712E-4</v>
      </c>
      <c r="Z1008" s="8">
        <f t="shared" si="2231"/>
        <v>6.861320720496525E-7</v>
      </c>
      <c r="AA1008" s="8">
        <f t="shared" si="2231"/>
        <v>4.6231215358436113E-9</v>
      </c>
      <c r="AB1008" s="8">
        <f t="shared" si="2231"/>
        <v>3.1150347878847732E-11</v>
      </c>
      <c r="AC1008" s="8">
        <f t="shared" si="2231"/>
        <v>2.0988939301076847E-13</v>
      </c>
      <c r="AD1008" s="8">
        <f t="shared" si="2231"/>
        <v>1.4142236057768861E-15</v>
      </c>
      <c r="AE1008" s="8">
        <f t="shared" si="2231"/>
        <v>9.5289637005810084E-18</v>
      </c>
      <c r="AF1008" s="8">
        <f t="shared" si="2231"/>
        <v>6.4205652370729791E-20</v>
      </c>
      <c r="AG1008" s="3">
        <f t="shared" si="2150"/>
        <v>2.9057800088231418E-20</v>
      </c>
      <c r="AH1008" s="9">
        <f t="shared" si="2151"/>
        <v>-2.0521249655975564E-2</v>
      </c>
      <c r="AI1008" s="9">
        <f t="shared" si="2152"/>
        <v>8.2084998623902256E-2</v>
      </c>
      <c r="AJ1008" s="8">
        <f t="shared" si="2153"/>
        <v>-2.1038757593565837E-6</v>
      </c>
      <c r="AK1008" s="7">
        <f t="shared" si="2154"/>
        <v>2.7838960789029445E-4</v>
      </c>
      <c r="AL1008" s="7">
        <f t="shared" si="2155"/>
        <v>-4.5398458795385286E-4</v>
      </c>
      <c r="AM1008" s="10">
        <f t="shared" si="2156"/>
        <v>-1.7769885582291498E-4</v>
      </c>
      <c r="AN1008" s="8"/>
      <c r="AO1008" s="10">
        <f>Fixing!B1008</f>
        <v>-1.7770024507331162E-4</v>
      </c>
      <c r="AP1008" s="11">
        <f t="shared" si="2157"/>
        <v>-1.3892503966336268E-9</v>
      </c>
      <c r="AR1008" t="str">
        <f t="shared" si="2158"/>
        <v>9.96999999999983 -0.000453984587953853 -2.10387575935658E-06 0.000278389607890294 -0.000177698855822915</v>
      </c>
    </row>
    <row r="1009" spans="1:44" x14ac:dyDescent="0.3">
      <c r="A1009" s="4">
        <f t="shared" si="2159"/>
        <v>9.9799999999998317</v>
      </c>
      <c r="B1009" s="4">
        <f t="shared" si="2144"/>
        <v>3.3744522085966105E-3</v>
      </c>
      <c r="C1009">
        <f>(C$7*EXP(-$B$1*C$7)-B$7*EXP(-$B$1*B$7))*EXP(-C$7*$A1009)</f>
        <v>3.3521706741147443E-3</v>
      </c>
      <c r="D1009">
        <f>(D$7*EXP(-$B$1*D$7)-C$7*EXP(-$B$1*C$7))*EXP(-D$7*$A1009)</f>
        <v>2.2134443984858435E-5</v>
      </c>
      <c r="E1009">
        <f>(E$7*EXP(-$B$1*E$7)-D$7*EXP(-$B$1*D$7))*EXP(-E$7*$A1009)</f>
        <v>1.4611972191615823E-7</v>
      </c>
      <c r="F1009">
        <f>(F$7*EXP(-$B$1*F$7)-E$7*EXP(-$B$1*E$7))*EXP(-F$7*$A1009)</f>
        <v>9.6436972860234796E-10</v>
      </c>
      <c r="G1009">
        <f>(G$7*EXP(-$B$1*G$7)-F$7*EXP(-$B$1*F$7))*EXP(-G$7*$A1009)</f>
        <v>6.3631102437330568E-12</v>
      </c>
      <c r="H1009">
        <f>(H$7*EXP(-$B$1*H$7)-G$7*EXP(-$B$1*G$7))*EXP(-H$7*$A1009)</f>
        <v>4.1974249619569773E-14</v>
      </c>
      <c r="I1009">
        <f>(I$7*EXP(-$B$1*I$7)-H$7*EXP(-$B$1*H$7))*EXP(-I$7*$A1009)</f>
        <v>2.7680908780508611E-16</v>
      </c>
      <c r="J1009">
        <f>(J$7*EXP(-$B$1*J$7)-I$7*EXP(-$B$1*I$7))*EXP(-J$7*$A1009)</f>
        <v>1.82497855657148E-18</v>
      </c>
      <c r="K1009" s="3">
        <f t="shared" si="2145"/>
        <v>-1.111167348478353E-19</v>
      </c>
      <c r="L1009" s="3">
        <v>0</v>
      </c>
      <c r="M1009" s="4">
        <f t="shared" si="2146"/>
        <v>-4.5283838028692755E-4</v>
      </c>
      <c r="N1009" s="3">
        <f t="shared" ref="N1009:W1009" si="2232">-N$7*EXP(-($B$1+$A1009)*N$7)*(N$7-M$7)*($B$4+IF(N$6=1,1,0)*$B$3)</f>
        <v>-4.5034023336133544E-4</v>
      </c>
      <c r="O1009" s="3">
        <f t="shared" si="2232"/>
        <v>-2.4702828932419528E-6</v>
      </c>
      <c r="P1009" s="3">
        <f t="shared" si="2232"/>
        <v>-2.7602699571643305E-8</v>
      </c>
      <c r="Q1009" s="3">
        <f t="shared" si="2232"/>
        <v>-2.5908108808529499E-10</v>
      </c>
      <c r="R1009" s="3">
        <f t="shared" si="2232"/>
        <v>-2.2332446375072493E-12</v>
      </c>
      <c r="S1009" s="3">
        <f t="shared" si="2232"/>
        <v>-1.8299642000385361E-14</v>
      </c>
      <c r="T1009" s="3">
        <f t="shared" si="2232"/>
        <v>-1.4499378225206772E-16</v>
      </c>
      <c r="U1009" s="3">
        <f t="shared" si="2232"/>
        <v>-1.1216397802946761E-18</v>
      </c>
      <c r="V1009" s="3">
        <f t="shared" si="2232"/>
        <v>-8.5225034177618369E-21</v>
      </c>
      <c r="W1009" s="3">
        <f t="shared" si="2232"/>
        <v>-6.385986288402511E-23</v>
      </c>
      <c r="X1009" s="8">
        <f t="shared" si="2148"/>
        <v>1.0200703397733339E-4</v>
      </c>
      <c r="Y1009" s="8">
        <f t="shared" ref="Y1009:AF1009" si="2233">(-EXP(-$B$1*Y$7)+EXP(-$B$1*X$7))*EXP(-Y$7*$A1009)</f>
        <v>1.0132314400162885E-4</v>
      </c>
      <c r="Z1009" s="8">
        <f t="shared" si="2233"/>
        <v>6.7930494386273084E-7</v>
      </c>
      <c r="AA1009" s="8">
        <f t="shared" si="2233"/>
        <v>4.5542922231955955E-9</v>
      </c>
      <c r="AB1009" s="8">
        <f t="shared" si="2233"/>
        <v>3.053352966389046E-11</v>
      </c>
      <c r="AC1009" s="8">
        <f t="shared" si="2233"/>
        <v>2.047072054330123E-13</v>
      </c>
      <c r="AD1009" s="8">
        <f t="shared" si="2233"/>
        <v>1.3724269816650486E-15</v>
      </c>
      <c r="AE1009" s="8">
        <f t="shared" si="2233"/>
        <v>9.2012189606027965E-18</v>
      </c>
      <c r="AF1009" s="8">
        <f t="shared" si="2233"/>
        <v>6.1688112731682565E-20</v>
      </c>
      <c r="AG1009" s="3">
        <f t="shared" si="2150"/>
        <v>2.7779183711958818E-20</v>
      </c>
      <c r="AH1009" s="9">
        <f t="shared" si="2151"/>
        <v>-2.047001060733343E-2</v>
      </c>
      <c r="AI1009" s="9">
        <f t="shared" si="2152"/>
        <v>8.1880042429333721E-2</v>
      </c>
      <c r="AJ1009" s="8">
        <f t="shared" si="2153"/>
        <v>-2.088085067538636E-6</v>
      </c>
      <c r="AK1009" s="7">
        <f t="shared" si="2154"/>
        <v>2.7630029001564935E-4</v>
      </c>
      <c r="AL1009" s="7">
        <f t="shared" si="2155"/>
        <v>-4.5283838028692755E-4</v>
      </c>
      <c r="AM1009" s="10">
        <f t="shared" si="2156"/>
        <v>-1.7862617533881685E-4</v>
      </c>
      <c r="AN1009" s="8"/>
      <c r="AO1009" s="10">
        <f>Fixing!B1009</f>
        <v>-1.7862755411659828E-4</v>
      </c>
      <c r="AP1009" s="11">
        <f t="shared" si="2157"/>
        <v>-1.3787777814269504E-9</v>
      </c>
      <c r="AR1009" t="str">
        <f t="shared" si="2158"/>
        <v>9.97999999999983 -0.000452838380286928 -2.08808506753864E-06 0.000276300290015649 -0.000178626175338817</v>
      </c>
    </row>
    <row r="1010" spans="1:44" x14ac:dyDescent="0.3">
      <c r="A1010" s="4">
        <f t="shared" si="2159"/>
        <v>9.9899999999998315</v>
      </c>
      <c r="B1010" s="4">
        <f t="shared" si="2144"/>
        <v>3.3575107515188634E-3</v>
      </c>
      <c r="C1010">
        <f>(C$7*EXP(-$B$1*C$7)-B$7*EXP(-$B$1*B$7))*EXP(-C$7*$A1010)</f>
        <v>3.3354516531279173E-3</v>
      </c>
      <c r="D1010">
        <f>(D$7*EXP(-$B$1*D$7)-C$7*EXP(-$B$1*C$7))*EXP(-D$7*$A1010)</f>
        <v>2.1914202587339371E-5</v>
      </c>
      <c r="E1010">
        <f>(E$7*EXP(-$B$1*E$7)-D$7*EXP(-$B$1*D$7))*EXP(-E$7*$A1010)</f>
        <v>1.4394428267108671E-7</v>
      </c>
      <c r="F1010">
        <f>(F$7*EXP(-$B$1*F$7)-E$7*EXP(-$B$1*E$7))*EXP(-F$7*$A1010)</f>
        <v>9.452739285532178E-10</v>
      </c>
      <c r="G1010">
        <f>(G$7*EXP(-$B$1*G$7)-F$7*EXP(-$B$1*F$7))*EXP(-G$7*$A1010)</f>
        <v>6.2060044920418789E-12</v>
      </c>
      <c r="H1010">
        <f>(H$7*EXP(-$B$1*H$7)-G$7*EXP(-$B$1*G$7))*EXP(-H$7*$A1010)</f>
        <v>4.0733723067361608E-14</v>
      </c>
      <c r="I1010">
        <f>(I$7*EXP(-$B$1*I$7)-H$7*EXP(-$B$1*H$7))*EXP(-I$7*$A1010)</f>
        <v>2.6728835445390838E-16</v>
      </c>
      <c r="J1010">
        <f>(J$7*EXP(-$B$1*J$7)-I$7*EXP(-$B$1*I$7))*EXP(-J$7*$A1010)</f>
        <v>1.7534201238333304E-18</v>
      </c>
      <c r="K1010" s="3">
        <f t="shared" si="2145"/>
        <v>-1.0622731870404746E-19</v>
      </c>
      <c r="L1010" s="3">
        <v>0</v>
      </c>
      <c r="M1010" s="4">
        <f t="shared" si="2146"/>
        <v>-4.5169513059545893E-4</v>
      </c>
      <c r="N1010" s="3">
        <f t="shared" ref="N1010:W1010" si="2234">-N$7*EXP(-($B$1+$A1010)*N$7)*(N$7-M$7)*($B$4+IF(N$6=1,1,0)*$B$3)</f>
        <v>-4.4921578891913303E-4</v>
      </c>
      <c r="O1010" s="3">
        <f t="shared" si="2234"/>
        <v>-2.4518250748824301E-6</v>
      </c>
      <c r="P1010" s="3">
        <f t="shared" si="2234"/>
        <v>-2.7259813330656917E-8</v>
      </c>
      <c r="Q1010" s="3">
        <f t="shared" si="2234"/>
        <v>-2.5458661042555443E-10</v>
      </c>
      <c r="R1010" s="3">
        <f t="shared" si="2234"/>
        <v>-2.1835577072781028E-12</v>
      </c>
      <c r="S1010" s="3">
        <f t="shared" si="2234"/>
        <v>-1.7803258401966767E-14</v>
      </c>
      <c r="T1010" s="3">
        <f t="shared" si="2234"/>
        <v>-1.4035723630595371E-16</v>
      </c>
      <c r="U1010" s="3">
        <f t="shared" si="2234"/>
        <v>-1.0803571750734473E-18</v>
      </c>
      <c r="V1010" s="3">
        <f t="shared" si="2234"/>
        <v>-8.1678860179525956E-21</v>
      </c>
      <c r="W1010" s="3">
        <f t="shared" si="2234"/>
        <v>-6.0897434059019863E-23</v>
      </c>
      <c r="X1010" s="8">
        <f t="shared" si="2148"/>
        <v>1.0149485507695877E-4</v>
      </c>
      <c r="Y1010" s="8">
        <f t="shared" ref="Y1010:AF1010" si="2235">(-EXP(-$B$1*Y$7)+EXP(-$B$1*X$7))*EXP(-Y$7*$A1010)</f>
        <v>1.0081779271265791E-4</v>
      </c>
      <c r="Z1010" s="8">
        <f t="shared" si="2235"/>
        <v>6.7254574673628471E-7</v>
      </c>
      <c r="AA1010" s="8">
        <f t="shared" si="2235"/>
        <v>4.4864876455113544E-9</v>
      </c>
      <c r="AB1010" s="8">
        <f t="shared" si="2235"/>
        <v>2.99289252679179E-11</v>
      </c>
      <c r="AC1010" s="8">
        <f t="shared" si="2235"/>
        <v>1.9965296652243733E-13</v>
      </c>
      <c r="AD1010" s="8">
        <f t="shared" si="2235"/>
        <v>1.3318656344783053E-15</v>
      </c>
      <c r="AE1010" s="8">
        <f t="shared" si="2235"/>
        <v>8.8847468645299078E-18</v>
      </c>
      <c r="AF1010" s="8">
        <f t="shared" si="2235"/>
        <v>5.9269287233838631E-20</v>
      </c>
      <c r="AG1010" s="3">
        <f t="shared" si="2150"/>
        <v>2.6556829676011835E-20</v>
      </c>
      <c r="AH1010" s="9">
        <f t="shared" si="2151"/>
        <v>-2.0418899496324229E-2</v>
      </c>
      <c r="AI1010" s="9">
        <f t="shared" si="2152"/>
        <v>8.1675597985296916E-2</v>
      </c>
      <c r="AJ1010" s="8">
        <f t="shared" si="2153"/>
        <v>-2.0724132452104139E-6</v>
      </c>
      <c r="AK1010" s="7">
        <f t="shared" si="2154"/>
        <v>2.742266983723668E-4</v>
      </c>
      <c r="AL1010" s="7">
        <f t="shared" si="2155"/>
        <v>-4.5169513059545893E-4</v>
      </c>
      <c r="AM1010" s="10">
        <f t="shared" si="2156"/>
        <v>-1.7954084546830252E-4</v>
      </c>
      <c r="AN1010" s="8"/>
      <c r="AO1010" s="10">
        <f>Fixing!B1010</f>
        <v>-1.7954221385279562E-4</v>
      </c>
      <c r="AP1010" s="11">
        <f t="shared" si="2157"/>
        <v>-1.3683844930919512E-9</v>
      </c>
      <c r="AR1010" t="str">
        <f t="shared" si="2158"/>
        <v>9.98999999999983 -0.000451695130595459 -2.07241324521041E-06 0.000274226698372367 -0.000179540845468303</v>
      </c>
    </row>
    <row r="1011" spans="1:44" x14ac:dyDescent="0.3">
      <c r="A1011" s="4">
        <f t="shared" si="2159"/>
        <v>9.9999999999998312</v>
      </c>
      <c r="B1011" s="4">
        <f t="shared" si="2144"/>
        <v>3.3406549051147958E-3</v>
      </c>
      <c r="C1011">
        <f>(C$7*EXP(-$B$1*C$7)-B$7*EXP(-$B$1*B$7))*EXP(-C$7*$A1011)</f>
        <v>3.3188160186061401E-3</v>
      </c>
      <c r="D1011">
        <f>(D$7*EXP(-$B$1*D$7)-C$7*EXP(-$B$1*C$7))*EXP(-D$7*$A1011)</f>
        <v>2.1696152628340935E-5</v>
      </c>
      <c r="E1011">
        <f>(E$7*EXP(-$B$1*E$7)-D$7*EXP(-$B$1*D$7))*EXP(-E$7*$A1011)</f>
        <v>1.4180123149688568E-7</v>
      </c>
      <c r="F1011">
        <f>(F$7*EXP(-$B$1*F$7)-E$7*EXP(-$B$1*E$7))*EXP(-F$7*$A1011)</f>
        <v>9.26556250679329E-10</v>
      </c>
      <c r="G1011">
        <f>(G$7*EXP(-$B$1*G$7)-F$7*EXP(-$B$1*F$7))*EXP(-G$7*$A1011)</f>
        <v>6.0527776951808113E-12</v>
      </c>
      <c r="H1011">
        <f>(H$7*EXP(-$B$1*H$7)-G$7*EXP(-$B$1*G$7))*EXP(-H$7*$A1011)</f>
        <v>3.9529859615522867E-14</v>
      </c>
      <c r="I1011">
        <f>(I$7*EXP(-$B$1*I$7)-H$7*EXP(-$B$1*H$7))*EXP(-I$7*$A1011)</f>
        <v>2.5809508276326521E-16</v>
      </c>
      <c r="J1011">
        <f>(J$7*EXP(-$B$1*J$7)-I$7*EXP(-$B$1*I$7))*EXP(-J$7*$A1011)</f>
        <v>1.684667537376224E-18</v>
      </c>
      <c r="K1011" s="3">
        <f t="shared" si="2145"/>
        <v>-1.0155304918295129E-19</v>
      </c>
      <c r="L1011" s="3">
        <v>0</v>
      </c>
      <c r="M1011" s="4">
        <f t="shared" si="2146"/>
        <v>-4.505548307584297E-4</v>
      </c>
      <c r="N1011" s="3">
        <f t="shared" ref="N1011:W1011" si="2236">-N$7*EXP(-($B$1+$A1011)*N$7)*(N$7-M$7)*($B$4+IF(N$6=1,1,0)*$B$3)</f>
        <v>-4.4809415207707355E-4</v>
      </c>
      <c r="O1011" s="3">
        <f t="shared" si="2236"/>
        <v>-2.4335051723298458E-6</v>
      </c>
      <c r="P1011" s="3">
        <f t="shared" si="2236"/>
        <v>-2.692118649096397E-8</v>
      </c>
      <c r="Q1011" s="3">
        <f t="shared" si="2236"/>
        <v>-2.5017010190506453E-10</v>
      </c>
      <c r="R1011" s="3">
        <f t="shared" si="2236"/>
        <v>-2.1349762497742085E-12</v>
      </c>
      <c r="S1011" s="3">
        <f t="shared" si="2236"/>
        <v>-1.7320339366230532E-14</v>
      </c>
      <c r="T1011" s="3">
        <f t="shared" si="2236"/>
        <v>-1.3586895574044099E-16</v>
      </c>
      <c r="U1011" s="3">
        <f t="shared" si="2236"/>
        <v>-1.0405940001753793E-18</v>
      </c>
      <c r="V1011" s="3">
        <f t="shared" si="2236"/>
        <v>-7.8280240830676453E-21</v>
      </c>
      <c r="W1011" s="3">
        <f t="shared" si="2236"/>
        <v>-5.8072430905584877E-23</v>
      </c>
      <c r="X1011" s="8">
        <f t="shared" si="2148"/>
        <v>1.0098526490336466E-4</v>
      </c>
      <c r="Y1011" s="8">
        <f t="shared" ref="Y1011:AF1011" si="2237">(-EXP(-$B$1*Y$7)+EXP(-$B$1*X$7))*EXP(-Y$7*$A1011)</f>
        <v>1.003149618737557E-4</v>
      </c>
      <c r="Z1011" s="8">
        <f t="shared" si="2237"/>
        <v>6.6585380474496884E-7</v>
      </c>
      <c r="AA1011" s="8">
        <f t="shared" si="2237"/>
        <v>4.4196925464748669E-9</v>
      </c>
      <c r="AB1011" s="8">
        <f t="shared" si="2237"/>
        <v>2.9336292841110164E-11</v>
      </c>
      <c r="AC1011" s="8">
        <f t="shared" si="2237"/>
        <v>1.9472351721519428E-13</v>
      </c>
      <c r="AD1011" s="8">
        <f t="shared" si="2237"/>
        <v>1.2925030562662198E-15</v>
      </c>
      <c r="AE1011" s="8">
        <f t="shared" si="2237"/>
        <v>8.5791596944674777E-18</v>
      </c>
      <c r="AF1011" s="8">
        <f t="shared" si="2237"/>
        <v>5.6945305240357817E-20</v>
      </c>
      <c r="AG1011" s="3">
        <f t="shared" si="2150"/>
        <v>2.5388262295737813E-20</v>
      </c>
      <c r="AH1011" s="9">
        <f t="shared" si="2151"/>
        <v>-2.0367916003503343E-2</v>
      </c>
      <c r="AI1011" s="9">
        <f t="shared" si="2152"/>
        <v>8.1471664014013373E-2</v>
      </c>
      <c r="AJ1011" s="8">
        <f t="shared" si="2153"/>
        <v>-2.0568593931432656E-6</v>
      </c>
      <c r="AK1011" s="7">
        <f t="shared" si="2154"/>
        <v>2.7216871401627838E-4</v>
      </c>
      <c r="AL1011" s="7">
        <f t="shared" si="2155"/>
        <v>-4.505548307584297E-4</v>
      </c>
      <c r="AM1011" s="10">
        <f t="shared" si="2156"/>
        <v>-1.8044297613529456E-4</v>
      </c>
      <c r="AN1011" s="8"/>
      <c r="AO1011" s="10">
        <f>Fixing!B1011</f>
        <v>-1.8044433420513466E-4</v>
      </c>
      <c r="AP1011" s="11">
        <f t="shared" si="2157"/>
        <v>-1.3580698400973788E-9</v>
      </c>
      <c r="AR1011" t="str">
        <f t="shared" si="2158"/>
        <v>9.99999999999983 -0.00045055483075843 -2.05685939314327E-06 0.000272168714016278 -0.000180442976135295</v>
      </c>
    </row>
    <row r="1012" spans="1:44" x14ac:dyDescent="0.3">
      <c r="A1012" s="2">
        <f t="shared" si="2159"/>
        <v>10.009999999999831</v>
      </c>
      <c r="B1012">
        <f t="shared" si="2144"/>
        <v>3.3238842311977212E-3</v>
      </c>
      <c r="C1012">
        <f>(C$7*EXP(-$B$1*C$7)-B$7*EXP(-$B$1*B$7))*EXP(-C$7*$A1012)</f>
        <v>3.3022633546576832E-3</v>
      </c>
      <c r="D1012">
        <f>(D$7*EXP(-$B$1*D$7)-C$7*EXP(-$B$1*C$7))*EXP(-D$7*$A1012)</f>
        <v>2.1480272302685521E-5</v>
      </c>
      <c r="E1012">
        <f>(E$7*EXP(-$B$1*E$7)-D$7*EXP(-$B$1*D$7))*EXP(-E$7*$A1012)</f>
        <v>1.3969008619800009E-7</v>
      </c>
      <c r="F1012">
        <f>(F$7*EXP(-$B$1*F$7)-E$7*EXP(-$B$1*E$7))*EXP(-F$7*$A1012)</f>
        <v>9.0820920765996013E-10</v>
      </c>
      <c r="G1012">
        <f>(G$7*EXP(-$B$1*G$7)-F$7*EXP(-$B$1*F$7))*EXP(-G$7*$A1012)</f>
        <v>5.9033340814138389E-12</v>
      </c>
      <c r="H1012">
        <f>(H$7*EXP(-$B$1*H$7)-G$7*EXP(-$B$1*G$7))*EXP(-H$7*$A1012)</f>
        <v>3.836157570568381E-14</v>
      </c>
      <c r="I1012">
        <f>(I$7*EXP(-$B$1*I$7)-H$7*EXP(-$B$1*H$7))*EXP(-I$7*$A1012)</f>
        <v>2.4921800982565459E-16</v>
      </c>
      <c r="J1012">
        <f>(J$7*EXP(-$B$1*J$7)-I$7*EXP(-$B$1*I$7))*EXP(-J$7*$A1012)</f>
        <v>1.6186107783938291E-18</v>
      </c>
      <c r="K1012" s="3">
        <f t="shared" si="2145"/>
        <v>-9.708445929137419E-20</v>
      </c>
      <c r="L1012" s="3">
        <v>0</v>
      </c>
      <c r="M1012" s="4">
        <f t="shared" si="2146"/>
        <v>-4.4941747268081812E-4</v>
      </c>
      <c r="N1012" s="3">
        <f t="shared" ref="N1012:W1012" si="2238">-N$7*EXP(-($B$1+$A1012)*N$7)*(N$7-M$7)*($B$4+IF(N$6=1,1,0)*$B$3)</f>
        <v>-4.4697531582492324E-4</v>
      </c>
      <c r="O1012" s="3">
        <f t="shared" si="2238"/>
        <v>-2.4153221550848536E-6</v>
      </c>
      <c r="P1012" s="3">
        <f t="shared" si="2238"/>
        <v>-2.6586766141431808E-8</v>
      </c>
      <c r="Q1012" s="3">
        <f t="shared" si="2238"/>
        <v>-2.4583020993357122E-10</v>
      </c>
      <c r="R1012" s="3">
        <f t="shared" si="2238"/>
        <v>-2.0874756695951201E-12</v>
      </c>
      <c r="S1012" s="3">
        <f t="shared" si="2238"/>
        <v>-1.6850519662639623E-14</v>
      </c>
      <c r="T1012" s="3">
        <f t="shared" si="2238"/>
        <v>-1.3152419939188313E-16</v>
      </c>
      <c r="U1012" s="3">
        <f t="shared" si="2238"/>
        <v>-1.0022943320827038E-18</v>
      </c>
      <c r="V1012" s="3">
        <f t="shared" si="2238"/>
        <v>-7.5023036450804083E-21</v>
      </c>
      <c r="W1012" s="3">
        <f t="shared" si="2238"/>
        <v>-5.537847831183658E-23</v>
      </c>
      <c r="X1012" s="8">
        <f t="shared" si="2148"/>
        <v>1.0047825020128474E-4</v>
      </c>
      <c r="Y1012" s="8">
        <f t="shared" ref="Y1012:AF1012" si="2239">(-EXP(-$B$1*Y$7)+EXP(-$B$1*X$7))*EXP(-Y$7*$A1012)</f>
        <v>9.981463891412506E-5</v>
      </c>
      <c r="Z1012" s="8">
        <f t="shared" si="2239"/>
        <v>6.5922844868900756E-7</v>
      </c>
      <c r="AA1012" s="8">
        <f t="shared" si="2239"/>
        <v>4.3538918969070599E-9</v>
      </c>
      <c r="AB1012" s="8">
        <f t="shared" si="2239"/>
        <v>2.8755395322594659E-11</v>
      </c>
      <c r="AC1012" s="8">
        <f t="shared" si="2239"/>
        <v>1.8991577644499824E-13</v>
      </c>
      <c r="AD1012" s="8">
        <f t="shared" si="2239"/>
        <v>1.2543038180513522E-15</v>
      </c>
      <c r="AE1012" s="8">
        <f t="shared" si="2239"/>
        <v>8.2840830679164337E-18</v>
      </c>
      <c r="AF1012" s="8">
        <f t="shared" si="2239"/>
        <v>5.4712447884241285E-20</v>
      </c>
      <c r="AG1012" s="3">
        <f t="shared" si="2150"/>
        <v>2.4271114822843541E-20</v>
      </c>
      <c r="AH1012" s="9">
        <f t="shared" si="2151"/>
        <v>-2.0317059810223786E-2</v>
      </c>
      <c r="AI1012" s="9">
        <f t="shared" si="2152"/>
        <v>8.1268239240895143E-2</v>
      </c>
      <c r="AJ1012" s="8">
        <f t="shared" si="2153"/>
        <v>-2.0414226189661323E-6</v>
      </c>
      <c r="AK1012" s="7">
        <f t="shared" si="2154"/>
        <v>2.7012621891001521E-4</v>
      </c>
      <c r="AL1012" s="7">
        <f t="shared" si="2155"/>
        <v>-4.4941747268081812E-4</v>
      </c>
      <c r="AM1012" s="10">
        <f t="shared" si="2156"/>
        <v>-1.8133267638976904E-4</v>
      </c>
      <c r="AN1012" s="8"/>
      <c r="AO1012" s="10">
        <f>Fixing!B1012</f>
        <v>-1.8133402422305478E-4</v>
      </c>
      <c r="AP1012" s="11">
        <f t="shared" si="2157"/>
        <v>-1.3478332857360525E-9</v>
      </c>
      <c r="AR1012" t="str">
        <f t="shared" si="2158"/>
        <v>10.0099999999998 -0.000449417472680818 -2.04142261896613E-06 0.000270126218910015 -0.000181332676389769</v>
      </c>
    </row>
    <row r="1013" spans="1:44" x14ac:dyDescent="0.3">
      <c r="A1013" s="2">
        <f t="shared" si="2159"/>
        <v>10.019999999999831</v>
      </c>
      <c r="B1013">
        <f t="shared" si="2144"/>
        <v>3.3071982938795148E-3</v>
      </c>
      <c r="C1013">
        <f>(C$7*EXP(-$B$1*C$7)-B$7*EXP(-$B$1*B$7))*EXP(-C$7*$A1013)</f>
        <v>3.2857932474650853E-3</v>
      </c>
      <c r="D1013">
        <f>(D$7*EXP(-$B$1*D$7)-C$7*EXP(-$B$1*C$7))*EXP(-D$7*$A1013)</f>
        <v>2.1266540022160665E-5</v>
      </c>
      <c r="E1013">
        <f>(E$7*EXP(-$B$1*E$7)-D$7*EXP(-$B$1*D$7))*EXP(-E$7*$A1013)</f>
        <v>1.3761037175783106E-7</v>
      </c>
      <c r="F1013">
        <f>(F$7*EXP(-$B$1*F$7)-E$7*EXP(-$B$1*E$7))*EXP(-F$7*$A1013)</f>
        <v>8.9022546043327263E-10</v>
      </c>
      <c r="G1013">
        <f>(G$7*EXP(-$B$1*G$7)-F$7*EXP(-$B$1*F$7))*EXP(-G$7*$A1013)</f>
        <v>5.7575802436175967E-12</v>
      </c>
      <c r="H1013">
        <f>(H$7*EXP(-$B$1*H$7)-G$7*EXP(-$B$1*G$7))*EXP(-H$7*$A1013)</f>
        <v>3.7227819803463905E-14</v>
      </c>
      <c r="I1013">
        <f>(I$7*EXP(-$B$1*I$7)-H$7*EXP(-$B$1*H$7))*EXP(-I$7*$A1013)</f>
        <v>2.4064626011658261E-16</v>
      </c>
      <c r="J1013">
        <f>(J$7*EXP(-$B$1*J$7)-I$7*EXP(-$B$1*I$7))*EXP(-J$7*$A1013)</f>
        <v>1.5551441419789136E-18</v>
      </c>
      <c r="K1013" s="3">
        <f t="shared" si="2145"/>
        <v>-9.2812498607682337E-20</v>
      </c>
      <c r="L1013" s="3">
        <v>0</v>
      </c>
      <c r="M1013" s="4">
        <f t="shared" si="2146"/>
        <v>-4.4828304829348705E-4</v>
      </c>
      <c r="N1013" s="3">
        <f t="shared" ref="N1013:W1013" si="2240">-N$7*EXP(-($B$1+$A1013)*N$7)*(N$7-M$7)*($B$4+IF(N$6=1,1,0)*$B$3)</f>
        <v>-4.4585927316995183E-4</v>
      </c>
      <c r="O1013" s="3">
        <f t="shared" si="2240"/>
        <v>-2.3972750003479407E-6</v>
      </c>
      <c r="P1013" s="3">
        <f t="shared" si="2240"/>
        <v>-2.6256500028200441E-8</v>
      </c>
      <c r="Q1013" s="3">
        <f t="shared" si="2240"/>
        <v>-2.4156560538523765E-10</v>
      </c>
      <c r="R1013" s="3">
        <f t="shared" si="2240"/>
        <v>-2.0410319185576223E-12</v>
      </c>
      <c r="S1013" s="3">
        <f t="shared" si="2240"/>
        <v>-1.6393443967651258E-14</v>
      </c>
      <c r="T1013" s="3">
        <f t="shared" si="2240"/>
        <v>-1.2731837770743205E-16</v>
      </c>
      <c r="U1013" s="3">
        <f t="shared" si="2240"/>
        <v>-9.6540430557528537E-19</v>
      </c>
      <c r="V1013" s="3">
        <f t="shared" si="2240"/>
        <v>-7.1901362828880804E-21</v>
      </c>
      <c r="W1013" s="3">
        <f t="shared" si="2240"/>
        <v>-5.2809496904315397E-23</v>
      </c>
      <c r="X1013" s="8">
        <f t="shared" si="2148"/>
        <v>9.9973797785037007E-5</v>
      </c>
      <c r="Y1013" s="8">
        <f t="shared" ref="Y1013:AF1013" si="2241">(-EXP(-$B$1*Y$7)+EXP(-$B$1*X$7))*EXP(-Y$7*$A1013)</f>
        <v>9.9316811325665961E-5</v>
      </c>
      <c r="Z1013" s="8">
        <f t="shared" si="2241"/>
        <v>6.526690160272741E-7</v>
      </c>
      <c r="AA1013" s="8">
        <f t="shared" si="2241"/>
        <v>4.2890708913841767E-9</v>
      </c>
      <c r="AB1013" s="8">
        <f t="shared" si="2241"/>
        <v>2.8186000345618574E-11</v>
      </c>
      <c r="AC1013" s="8">
        <f t="shared" si="2241"/>
        <v>1.8522673921736399E-13</v>
      </c>
      <c r="AD1013" s="8">
        <f t="shared" si="2241"/>
        <v>1.2172335379407784E-15</v>
      </c>
      <c r="AE1013" s="8">
        <f t="shared" si="2241"/>
        <v>7.9991554791076775E-18</v>
      </c>
      <c r="AF1013" s="8">
        <f t="shared" si="2241"/>
        <v>5.2567142117350936E-20</v>
      </c>
      <c r="AG1013" s="3">
        <f t="shared" si="2150"/>
        <v>2.3203124651920575E-20</v>
      </c>
      <c r="AH1013" s="9">
        <f t="shared" si="2151"/>
        <v>-2.0266330598634176E-2</v>
      </c>
      <c r="AI1013" s="9">
        <f t="shared" si="2152"/>
        <v>8.1065322394536704E-2</v>
      </c>
      <c r="AJ1013" s="8">
        <f t="shared" si="2153"/>
        <v>-2.026102037112561E-6</v>
      </c>
      <c r="AK1013" s="7">
        <f t="shared" si="2154"/>
        <v>2.6809909591600463E-4</v>
      </c>
      <c r="AL1013" s="7">
        <f t="shared" si="2155"/>
        <v>-4.4828304829348705E-4</v>
      </c>
      <c r="AM1013" s="10">
        <f t="shared" si="2156"/>
        <v>-1.8221005441459499E-4</v>
      </c>
      <c r="AN1013" s="8"/>
      <c r="AO1013" s="10">
        <f>Fixing!B1013</f>
        <v>-1.8221139208916972E-4</v>
      </c>
      <c r="AP1013" s="11">
        <f t="shared" si="2157"/>
        <v>-1.3376745747325711E-9</v>
      </c>
      <c r="AR1013" t="str">
        <f t="shared" si="2158"/>
        <v>10.0199999999998 -0.000448283048293487 -2.02610203711256E-06 0.000268099095916005 -0.000182210054414595</v>
      </c>
    </row>
    <row r="1014" spans="1:44" x14ac:dyDescent="0.3">
      <c r="A1014" s="2">
        <f t="shared" si="2159"/>
        <v>10.029999999999831</v>
      </c>
      <c r="B1014">
        <f t="shared" si="2144"/>
        <v>3.2905966595580031E-3</v>
      </c>
      <c r="C1014">
        <f>(C$7*EXP(-$B$1*C$7)-B$7*EXP(-$B$1*B$7))*EXP(-C$7*$A1014)</f>
        <v>3.2694052852748094E-3</v>
      </c>
      <c r="D1014">
        <f>(D$7*EXP(-$B$1*D$7)-C$7*EXP(-$B$1*C$7))*EXP(-D$7*$A1014)</f>
        <v>2.10549344133602E-5</v>
      </c>
      <c r="E1014">
        <f>(E$7*EXP(-$B$1*E$7)-D$7*EXP(-$B$1*D$7))*EXP(-E$7*$A1014)</f>
        <v>1.3556162023185539E-7</v>
      </c>
      <c r="F1014">
        <f>(F$7*EXP(-$B$1*F$7)-E$7*EXP(-$B$1*E$7))*EXP(-F$7*$A1014)</f>
        <v>8.7259781526058955E-10</v>
      </c>
      <c r="G1014">
        <f>(G$7*EXP(-$B$1*G$7)-F$7*EXP(-$B$1*F$7))*EXP(-G$7*$A1014)</f>
        <v>5.615425080898753E-12</v>
      </c>
      <c r="H1014">
        <f>(H$7*EXP(-$B$1*H$7)-G$7*EXP(-$B$1*G$7))*EXP(-H$7*$A1014)</f>
        <v>3.6127571452020203E-14</v>
      </c>
      <c r="I1014">
        <f>(I$7*EXP(-$B$1*I$7)-H$7*EXP(-$B$1*H$7))*EXP(-I$7*$A1014)</f>
        <v>2.3236933217070016E-16</v>
      </c>
      <c r="J1014">
        <f>(J$7*EXP(-$B$1*J$7)-I$7*EXP(-$B$1*I$7))*EXP(-J$7*$A1014)</f>
        <v>1.4941660679729427E-18</v>
      </c>
      <c r="K1014" s="3">
        <f t="shared" si="2145"/>
        <v>-8.872851495158225E-20</v>
      </c>
      <c r="L1014" s="3">
        <v>0</v>
      </c>
      <c r="M1014" s="4">
        <f t="shared" si="2146"/>
        <v>-4.4715154955307412E-4</v>
      </c>
      <c r="N1014" s="3">
        <f t="shared" ref="N1014:W1014" si="2242">-N$7*EXP(-($B$1+$A1014)*N$7)*(N$7-M$7)*($B$4+IF(N$6=1,1,0)*$B$3)</f>
        <v>-4.4474601713688906E-4</v>
      </c>
      <c r="O1014" s="3">
        <f t="shared" si="2242"/>
        <v>-2.3793626929618925E-6</v>
      </c>
      <c r="P1014" s="3">
        <f t="shared" si="2242"/>
        <v>-2.5930336546517704E-8</v>
      </c>
      <c r="Q1014" s="3">
        <f t="shared" si="2242"/>
        <v>-2.3737498219159098E-10</v>
      </c>
      <c r="R1014" s="3">
        <f t="shared" si="2242"/>
        <v>-1.9956214835208024E-12</v>
      </c>
      <c r="S1014" s="3">
        <f t="shared" si="2242"/>
        <v>-1.5948766595986555E-14</v>
      </c>
      <c r="T1014" s="3">
        <f t="shared" si="2242"/>
        <v>-1.2324704789689603E-16</v>
      </c>
      <c r="U1014" s="3">
        <f t="shared" si="2242"/>
        <v>-9.2987203797376E-19</v>
      </c>
      <c r="V1014" s="3">
        <f t="shared" si="2242"/>
        <v>-6.8909580593161805E-21</v>
      </c>
      <c r="W1014" s="3">
        <f t="shared" si="2242"/>
        <v>-5.0359689328820204E-23</v>
      </c>
      <c r="X1014" s="8">
        <f t="shared" si="2148"/>
        <v>9.9471894538141406E-5</v>
      </c>
      <c r="Y1014" s="8">
        <f t="shared" ref="Y1014:AF1014" si="2243">(-EXP(-$B$1*Y$7)+EXP(-$B$1*X$7))*EXP(-Y$7*$A1014)</f>
        <v>9.8821466662662771E-5</v>
      </c>
      <c r="Z1014" s="8">
        <f t="shared" si="2243"/>
        <v>6.4617485081103594E-7</v>
      </c>
      <c r="AA1014" s="8">
        <f t="shared" si="2243"/>
        <v>4.2252149449065002E-9</v>
      </c>
      <c r="AB1014" s="8">
        <f t="shared" si="2243"/>
        <v>2.7627880144599081E-11</v>
      </c>
      <c r="AC1014" s="8">
        <f t="shared" si="2243"/>
        <v>1.8065347473138247E-13</v>
      </c>
      <c r="AD1014" s="8">
        <f t="shared" si="2243"/>
        <v>1.1812588501800756E-15</v>
      </c>
      <c r="AE1014" s="8">
        <f t="shared" si="2243"/>
        <v>7.7240278561127879E-18</v>
      </c>
      <c r="AF1014" s="8">
        <f t="shared" si="2243"/>
        <v>5.0505954992770126E-20</v>
      </c>
      <c r="AG1014" s="3">
        <f t="shared" si="2150"/>
        <v>2.2182128737895556E-20</v>
      </c>
      <c r="AH1014" s="9">
        <f t="shared" si="2151"/>
        <v>-2.0215728051676776E-2</v>
      </c>
      <c r="AI1014" s="9">
        <f t="shared" si="2152"/>
        <v>8.0862912206707105E-2</v>
      </c>
      <c r="AJ1014" s="8">
        <f t="shared" si="2153"/>
        <v>-2.0108967687681393E-6</v>
      </c>
      <c r="AK1014" s="7">
        <f t="shared" si="2154"/>
        <v>2.6608722878952246E-4</v>
      </c>
      <c r="AL1014" s="7">
        <f t="shared" si="2155"/>
        <v>-4.4715154955307412E-4</v>
      </c>
      <c r="AM1014" s="10">
        <f t="shared" si="2156"/>
        <v>-1.8307521753231979E-4</v>
      </c>
      <c r="AN1014" s="8"/>
      <c r="AO1014" s="10">
        <f>Fixing!B1014</f>
        <v>-1.8307654512516886E-4</v>
      </c>
      <c r="AP1014" s="11">
        <f t="shared" si="2157"/>
        <v>-1.3275928490764401E-9</v>
      </c>
      <c r="AR1014" t="str">
        <f t="shared" si="2158"/>
        <v>10.0299999999998 -0.000447151549553074 -2.01089676876814E-06 0.000266087228789522 -0.00018307521753232</v>
      </c>
    </row>
    <row r="1015" spans="1:44" x14ac:dyDescent="0.3">
      <c r="A1015" s="2">
        <f t="shared" si="2159"/>
        <v>10.03999999999983</v>
      </c>
      <c r="B1015">
        <f t="shared" si="2144"/>
        <v>3.274078896904422E-3</v>
      </c>
      <c r="C1015">
        <f>(C$7*EXP(-$B$1*C$7)-B$7*EXP(-$B$1*B$7))*EXP(-C$7*$A1015)</f>
        <v>3.2530990583869474E-3</v>
      </c>
      <c r="D1015">
        <f>(D$7*EXP(-$B$1*D$7)-C$7*EXP(-$B$1*C$7))*EXP(-D$7*$A1015)</f>
        <v>2.084543431554691E-5</v>
      </c>
      <c r="E1015">
        <f>(E$7*EXP(-$B$1*E$7)-D$7*EXP(-$B$1*D$7))*EXP(-E$7*$A1015)</f>
        <v>1.3354337064233675E-7</v>
      </c>
      <c r="F1015">
        <f>(F$7*EXP(-$B$1*F$7)-E$7*EXP(-$B$1*E$7))*EXP(-F$7*$A1015)</f>
        <v>8.5531922084880336E-10</v>
      </c>
      <c r="G1015">
        <f>(G$7*EXP(-$B$1*G$7)-F$7*EXP(-$B$1*F$7))*EXP(-G$7*$A1015)</f>
        <v>5.4767797416530633E-12</v>
      </c>
      <c r="H1015">
        <f>(H$7*EXP(-$B$1*H$7)-G$7*EXP(-$B$1*G$7))*EXP(-H$7*$A1015)</f>
        <v>3.505984035356756E-14</v>
      </c>
      <c r="I1015">
        <f>(I$7*EXP(-$B$1*I$7)-H$7*EXP(-$B$1*H$7))*EXP(-I$7*$A1015)</f>
        <v>2.2437708571618245E-16</v>
      </c>
      <c r="J1015">
        <f>(J$7*EXP(-$B$1*J$7)-I$7*EXP(-$B$1*I$7))*EXP(-J$7*$A1015)</f>
        <v>1.4355789784481567E-18</v>
      </c>
      <c r="K1015" s="3">
        <f t="shared" si="2145"/>
        <v>-8.4824236860503702E-20</v>
      </c>
      <c r="L1015" s="3">
        <v>0</v>
      </c>
      <c r="M1015" s="4">
        <f t="shared" si="2146"/>
        <v>-4.4602296844188329E-4</v>
      </c>
      <c r="N1015" s="3">
        <f t="shared" ref="N1015:W1015" si="2244">-N$7*EXP(-($B$1+$A1015)*N$7)*(N$7-M$7)*($B$4+IF(N$6=1,1,0)*$B$3)</f>
        <v>-4.4363554076788122E-4</v>
      </c>
      <c r="O1015" s="3">
        <f t="shared" si="2244"/>
        <v>-2.3615842253546932E-6</v>
      </c>
      <c r="P1015" s="3">
        <f t="shared" si="2244"/>
        <v>-2.5608224732676077E-8</v>
      </c>
      <c r="Q1015" s="3">
        <f t="shared" si="2244"/>
        <v>-2.3325705694152332E-10</v>
      </c>
      <c r="R1015" s="3">
        <f t="shared" si="2244"/>
        <v>-1.9512213744820713E-12</v>
      </c>
      <c r="S1015" s="3">
        <f t="shared" si="2244"/>
        <v>-1.5516151239189554E-14</v>
      </c>
      <c r="T1015" s="3">
        <f t="shared" si="2244"/>
        <v>-1.1930590923962975E-16</v>
      </c>
      <c r="U1015" s="3">
        <f t="shared" si="2244"/>
        <v>-8.9564755617100811E-19</v>
      </c>
      <c r="V1015" s="3">
        <f t="shared" si="2244"/>
        <v>-6.6042285023533748E-21</v>
      </c>
      <c r="W1015" s="3">
        <f t="shared" si="2244"/>
        <v>-4.8023527167668326E-23</v>
      </c>
      <c r="X1015" s="8">
        <f t="shared" si="2148"/>
        <v>9.8972527412939575E-5</v>
      </c>
      <c r="Y1015" s="8">
        <f t="shared" ref="Y1015:AF1015" si="2245">(-EXP(-$B$1*Y$7)+EXP(-$B$1*X$7))*EXP(-Y$7*$A1015)</f>
        <v>9.8328592541473107E-5</v>
      </c>
      <c r="Z1015" s="8">
        <f t="shared" si="2245"/>
        <v>6.3974530361835978E-7</v>
      </c>
      <c r="AA1015" s="8">
        <f t="shared" si="2245"/>
        <v>4.1623096896166877E-9</v>
      </c>
      <c r="AB1015" s="8">
        <f t="shared" si="2245"/>
        <v>2.7080811464014078E-11</v>
      </c>
      <c r="AC1015" s="8">
        <f t="shared" si="2245"/>
        <v>1.761931245478775E-13</v>
      </c>
      <c r="AD1015" s="8">
        <f t="shared" si="2245"/>
        <v>1.1463473751218994E-15</v>
      </c>
      <c r="AE1015" s="8">
        <f t="shared" si="2245"/>
        <v>7.4583631331868547E-18</v>
      </c>
      <c r="AF1015" s="8">
        <f t="shared" si="2245"/>
        <v>4.8525588171356123E-20</v>
      </c>
      <c r="AG1015" s="3">
        <f t="shared" si="2150"/>
        <v>2.1206059215125901E-20</v>
      </c>
      <c r="AH1015" s="9">
        <f t="shared" si="2151"/>
        <v>-2.0165251853085511E-2</v>
      </c>
      <c r="AI1015" s="9">
        <f t="shared" si="2152"/>
        <v>8.0661007412342042E-2</v>
      </c>
      <c r="AJ1015" s="8">
        <f t="shared" si="2153"/>
        <v>-1.9958059418183362E-6</v>
      </c>
      <c r="AK1015" s="7">
        <f t="shared" si="2154"/>
        <v>2.6409050217180026E-4</v>
      </c>
      <c r="AL1015" s="7">
        <f t="shared" si="2155"/>
        <v>-4.4602296844188329E-4</v>
      </c>
      <c r="AM1015" s="10">
        <f t="shared" si="2156"/>
        <v>-1.8392827221190138E-4</v>
      </c>
      <c r="AN1015" s="8"/>
      <c r="AO1015" s="10">
        <f>Fixing!B1015</f>
        <v>-1.8392958979909703E-4</v>
      </c>
      <c r="AP1015" s="11">
        <f t="shared" si="2157"/>
        <v>-1.3175871956525899E-9</v>
      </c>
      <c r="AR1015" t="str">
        <f t="shared" si="2158"/>
        <v>10.0399999999998 -0.000446022968441883 -1.99580594181834E-06 0.0002640905021718 -0.000183928272211901</v>
      </c>
    </row>
    <row r="1016" spans="1:44" x14ac:dyDescent="0.3">
      <c r="A1016" s="2">
        <f t="shared" si="2159"/>
        <v>10.04999999999983</v>
      </c>
      <c r="B1016">
        <f t="shared" si="2144"/>
        <v>3.2576445768509529E-3</v>
      </c>
      <c r="C1016">
        <f>(C$7*EXP(-$B$1*C$7)-B$7*EXP(-$B$1*B$7))*EXP(-C$7*$A1016)</f>
        <v>3.2368741591449774E-3</v>
      </c>
      <c r="D1016">
        <f>(D$7*EXP(-$B$1*D$7)-C$7*EXP(-$B$1*C$7))*EXP(-D$7*$A1016)</f>
        <v>2.0638018778536422E-5</v>
      </c>
      <c r="E1016">
        <f>(E$7*EXP(-$B$1*E$7)-D$7*EXP(-$B$1*D$7))*EXP(-E$7*$A1016)</f>
        <v>1.3155516887460325E-7</v>
      </c>
      <c r="F1016">
        <f>(F$7*EXP(-$B$1*F$7)-E$7*EXP(-$B$1*E$7))*EXP(-F$7*$A1016)</f>
        <v>8.383827655297651E-10</v>
      </c>
      <c r="G1016">
        <f>(G$7*EXP(-$B$1*G$7)-F$7*EXP(-$B$1*F$7))*EXP(-G$7*$A1016)</f>
        <v>5.3415575680302112E-12</v>
      </c>
      <c r="H1016">
        <f>(H$7*EXP(-$B$1*H$7)-G$7*EXP(-$B$1*G$7))*EXP(-H$7*$A1016)</f>
        <v>3.4023665478043473E-14</v>
      </c>
      <c r="I1016">
        <f>(I$7*EXP(-$B$1*I$7)-H$7*EXP(-$B$1*H$7))*EXP(-I$7*$A1016)</f>
        <v>2.1665972925163323E-16</v>
      </c>
      <c r="J1016">
        <f>(J$7*EXP(-$B$1*J$7)-I$7*EXP(-$B$1*I$7))*EXP(-J$7*$A1016)</f>
        <v>1.3792891215620708E-18</v>
      </c>
      <c r="K1016" s="3">
        <f t="shared" si="2145"/>
        <v>-8.1091756837055759E-20</v>
      </c>
      <c r="L1016" s="3">
        <v>0</v>
      </c>
      <c r="M1016" s="4">
        <f t="shared" si="2146"/>
        <v>-4.4489729696777533E-4</v>
      </c>
      <c r="N1016" s="3">
        <f t="shared" ref="N1016:W1016" si="2246">-N$7*EXP(-($B$1+$A1016)*N$7)*(N$7-M$7)*($B$4+IF(N$6=1,1,0)*$B$3)</f>
        <v>-4.4252783712244722E-4</v>
      </c>
      <c r="O1016" s="3">
        <f t="shared" si="2246"/>
        <v>-2.3439385974828548E-6</v>
      </c>
      <c r="P1016" s="3">
        <f t="shared" si="2246"/>
        <v>-2.5290114256049275E-8</v>
      </c>
      <c r="Q1016" s="3">
        <f t="shared" si="2246"/>
        <v>-2.2921056848824358E-10</v>
      </c>
      <c r="R1016" s="3">
        <f t="shared" si="2246"/>
        <v>-1.9078091129379259E-12</v>
      </c>
      <c r="S1016" s="3">
        <f t="shared" si="2246"/>
        <v>-1.5095270711277975E-14</v>
      </c>
      <c r="T1016" s="3">
        <f t="shared" si="2246"/>
        <v>-1.1549079854149798E-16</v>
      </c>
      <c r="U1016" s="3">
        <f t="shared" si="2246"/>
        <v>-8.6268272634921627E-19</v>
      </c>
      <c r="V1016" s="3">
        <f t="shared" si="2246"/>
        <v>-6.3294296287771326E-21</v>
      </c>
      <c r="W1016" s="3">
        <f t="shared" si="2246"/>
        <v>-4.5795738463857751E-23</v>
      </c>
      <c r="X1016" s="8">
        <f t="shared" si="2148"/>
        <v>9.847568343021709E-5</v>
      </c>
      <c r="Y1016" s="8">
        <f t="shared" ref="Y1016:AF1016" si="2247">(-EXP(-$B$1*Y$7)+EXP(-$B$1*X$7))*EXP(-Y$7*$A1016)</f>
        <v>9.7838176640218261E-5</v>
      </c>
      <c r="Z1016" s="8">
        <f t="shared" si="2247"/>
        <v>6.333797314891682E-7</v>
      </c>
      <c r="AA1016" s="8">
        <f t="shared" si="2247"/>
        <v>4.1003409715669228E-9</v>
      </c>
      <c r="AB1016" s="8">
        <f t="shared" si="2247"/>
        <v>2.6544575469096979E-11</v>
      </c>
      <c r="AC1016" s="8">
        <f t="shared" si="2247"/>
        <v>1.7184290080278771E-13</v>
      </c>
      <c r="AD1016" s="8">
        <f t="shared" si="2247"/>
        <v>1.1124676900821062E-15</v>
      </c>
      <c r="AE1016" s="8">
        <f t="shared" si="2247"/>
        <v>7.2018358378209529E-18</v>
      </c>
      <c r="AF1016" s="8">
        <f t="shared" si="2247"/>
        <v>4.6622872643693893E-20</v>
      </c>
      <c r="AG1016" s="3">
        <f t="shared" si="2150"/>
        <v>2.0272939209263934E-20</v>
      </c>
      <c r="AH1016" s="9">
        <f t="shared" si="2151"/>
        <v>-2.0114901687383967E-2</v>
      </c>
      <c r="AI1016" s="9">
        <f t="shared" si="2152"/>
        <v>8.0459606749535867E-2</v>
      </c>
      <c r="AJ1016" s="8">
        <f t="shared" si="2153"/>
        <v>-1.9808286907967631E-6</v>
      </c>
      <c r="AK1016" s="7">
        <f t="shared" si="2154"/>
        <v>2.6210880158318583E-4</v>
      </c>
      <c r="AL1016" s="7">
        <f t="shared" si="2155"/>
        <v>-4.4489729696777533E-4</v>
      </c>
      <c r="AM1016" s="10">
        <f t="shared" si="2156"/>
        <v>-1.8476932407538626E-4</v>
      </c>
      <c r="AN1016" s="8"/>
      <c r="AO1016" s="10">
        <f>Fixing!B1016</f>
        <v>-1.8477063173311507E-4</v>
      </c>
      <c r="AP1016" s="11">
        <f t="shared" si="2157"/>
        <v>-1.3076577288172447E-9</v>
      </c>
      <c r="AR1016" t="str">
        <f t="shared" si="2158"/>
        <v>10.0499999999998 -0.000444897296967775 -1.98082869079676E-06 0.000262108801583186 -0.000184769324075386</v>
      </c>
    </row>
    <row r="1017" spans="1:44" x14ac:dyDescent="0.3">
      <c r="A1017" s="2">
        <f t="shared" si="2159"/>
        <v>10.05999999999983</v>
      </c>
      <c r="B1017">
        <f t="shared" si="2144"/>
        <v>3.2412932725783272E-3</v>
      </c>
      <c r="C1017">
        <f>(C$7*EXP(-$B$1*C$7)-B$7*EXP(-$B$1*B$7))*EXP(-C$7*$A1017)</f>
        <v>3.2207301819255729E-3</v>
      </c>
      <c r="D1017">
        <f>(D$7*EXP(-$B$1*D$7)-C$7*EXP(-$B$1*C$7))*EXP(-D$7*$A1017)</f>
        <v>2.04326670606022E-5</v>
      </c>
      <c r="E1017">
        <f>(E$7*EXP(-$B$1*E$7)-D$7*EXP(-$B$1*D$7))*EXP(-E$7*$A1017)</f>
        <v>1.2959656757486902E-7</v>
      </c>
      <c r="F1017">
        <f>(F$7*EXP(-$B$1*F$7)-E$7*EXP(-$B$1*E$7))*EXP(-F$7*$A1017)</f>
        <v>8.2178167449552462E-10</v>
      </c>
      <c r="G1017">
        <f>(G$7*EXP(-$B$1*G$7)-F$7*EXP(-$B$1*F$7))*EXP(-G$7*$A1017)</f>
        <v>5.2096740417698088E-12</v>
      </c>
      <c r="H1017">
        <f>(H$7*EXP(-$B$1*H$7)-G$7*EXP(-$B$1*G$7))*EXP(-H$7*$A1017)</f>
        <v>3.3018114198115935E-14</v>
      </c>
      <c r="I1017">
        <f>(I$7*EXP(-$B$1*I$7)-H$7*EXP(-$B$1*H$7))*EXP(-I$7*$A1017)</f>
        <v>2.0920780805027565E-16</v>
      </c>
      <c r="J1017">
        <f>(J$7*EXP(-$B$1*J$7)-I$7*EXP(-$B$1*I$7))*EXP(-J$7*$A1017)</f>
        <v>1.3252064215345237E-18</v>
      </c>
      <c r="K1017" s="3">
        <f t="shared" si="2145"/>
        <v>-7.7523515333647232E-20</v>
      </c>
      <c r="L1017" s="3">
        <v>0</v>
      </c>
      <c r="M1017" s="4">
        <f t="shared" si="2146"/>
        <v>-4.4377452716406085E-4</v>
      </c>
      <c r="N1017" s="3">
        <f t="shared" ref="N1017:W1017" si="2248">-N$7*EXP(-($B$1+$A1017)*N$7)*(N$7-M$7)*($B$4+IF(N$6=1,1,0)*$B$3)</f>
        <v>-4.4142289927743579E-4</v>
      </c>
      <c r="O1017" s="3">
        <f t="shared" si="2248"/>
        <v>-2.3264248167751589E-6</v>
      </c>
      <c r="P1017" s="3">
        <f t="shared" si="2248"/>
        <v>-2.4975955411228071E-8</v>
      </c>
      <c r="Q1017" s="3">
        <f t="shared" si="2248"/>
        <v>-2.2523427756303534E-10</v>
      </c>
      <c r="R1017" s="3">
        <f t="shared" si="2248"/>
        <v>-1.8653627205037766E-12</v>
      </c>
      <c r="S1017" s="3">
        <f t="shared" si="2248"/>
        <v>-1.4685806701293015E-14</v>
      </c>
      <c r="T1017" s="3">
        <f t="shared" si="2248"/>
        <v>-1.1179768573711484E-16</v>
      </c>
      <c r="U1017" s="3">
        <f t="shared" si="2248"/>
        <v>-8.3093118628374321E-19</v>
      </c>
      <c r="V1017" s="3">
        <f t="shared" si="2248"/>
        <v>-6.0660650084058087E-21</v>
      </c>
      <c r="W1017" s="3">
        <f t="shared" si="2248"/>
        <v>-4.3671295823977432E-23</v>
      </c>
      <c r="X1017" s="8">
        <f t="shared" si="2148"/>
        <v>9.7981349678827976E-5</v>
      </c>
      <c r="Y1017" s="8">
        <f t="shared" ref="Y1017:AF1017" si="2249">(-EXP(-$B$1*Y$7)+EXP(-$B$1*X$7))*EXP(-Y$7*$A1017)</f>
        <v>9.7350206698475157E-5</v>
      </c>
      <c r="Z1017" s="8">
        <f t="shared" si="2249"/>
        <v>6.2707749786094388E-7</v>
      </c>
      <c r="AA1017" s="8">
        <f t="shared" si="2249"/>
        <v>4.0392948475342022E-9</v>
      </c>
      <c r="AB1017" s="8">
        <f t="shared" si="2249"/>
        <v>2.6018957658299916E-11</v>
      </c>
      <c r="AC1017" s="8">
        <f t="shared" si="2249"/>
        <v>1.6760008446466002E-13</v>
      </c>
      <c r="AD1017" s="8">
        <f t="shared" si="2249"/>
        <v>1.0795893010572087E-15</v>
      </c>
      <c r="AE1017" s="8">
        <f t="shared" si="2249"/>
        <v>6.9541316919977849E-18</v>
      </c>
      <c r="AF1017" s="8">
        <f t="shared" si="2249"/>
        <v>4.4794763659004891E-20</v>
      </c>
      <c r="AG1017" s="3">
        <f t="shared" si="2150"/>
        <v>1.9380878833411802E-20</v>
      </c>
      <c r="AH1017" s="9">
        <f t="shared" si="2151"/>
        <v>-2.0064677239883446E-2</v>
      </c>
      <c r="AI1017" s="9">
        <f t="shared" si="2152"/>
        <v>8.0258708959533784E-2</v>
      </c>
      <c r="AJ1017" s="8">
        <f t="shared" si="2153"/>
        <v>-1.9659641568338407E-6</v>
      </c>
      <c r="AK1017" s="7">
        <f t="shared" si="2154"/>
        <v>2.6014201341635878E-4</v>
      </c>
      <c r="AL1017" s="7">
        <f t="shared" si="2155"/>
        <v>-4.4377452716406085E-4</v>
      </c>
      <c r="AM1017" s="10">
        <f t="shared" si="2156"/>
        <v>-1.8559847790453591E-4</v>
      </c>
      <c r="AN1017" s="8"/>
      <c r="AO1017" s="10">
        <f>Fixing!B1017</f>
        <v>-1.8559977570821803E-4</v>
      </c>
      <c r="AP1017" s="11">
        <f t="shared" si="2157"/>
        <v>-1.2978036821207836E-9</v>
      </c>
      <c r="AR1017" t="str">
        <f t="shared" si="2158"/>
        <v>10.0599999999998 -0.000443774527164061 -1.96596415683384E-06 0.000260142013416359 -0.000185598477904536</v>
      </c>
    </row>
    <row r="1018" spans="1:44" x14ac:dyDescent="0.3">
      <c r="A1018" s="2">
        <f t="shared" si="2159"/>
        <v>10.06999999999983</v>
      </c>
      <c r="B1018">
        <f t="shared" si="2144"/>
        <v>3.2250245595035142E-3</v>
      </c>
      <c r="C1018">
        <f>(C$7*EXP(-$B$1*C$7)-B$7*EXP(-$B$1*B$7))*EXP(-C$7*$A1018)</f>
        <v>3.2046667231284639E-3</v>
      </c>
      <c r="D1018">
        <f>(D$7*EXP(-$B$1*D$7)-C$7*EXP(-$B$1*C$7))*EXP(-D$7*$A1018)</f>
        <v>2.0229358626401313E-5</v>
      </c>
      <c r="E1018">
        <f>(E$7*EXP(-$B$1*E$7)-D$7*EXP(-$B$1*D$7))*EXP(-E$7*$A1018)</f>
        <v>1.2766712604957851E-7</v>
      </c>
      <c r="F1018">
        <f>(F$7*EXP(-$B$1*F$7)-E$7*EXP(-$B$1*E$7))*EXP(-F$7*$A1018)</f>
        <v>8.0550930708831739E-10</v>
      </c>
      <c r="G1018">
        <f>(G$7*EXP(-$B$1*G$7)-F$7*EXP(-$B$1*F$7))*EXP(-G$7*$A1018)</f>
        <v>5.0810467313748081E-12</v>
      </c>
      <c r="H1018">
        <f>(H$7*EXP(-$B$1*H$7)-G$7*EXP(-$B$1*G$7))*EXP(-H$7*$A1018)</f>
        <v>3.2042281449756153E-14</v>
      </c>
      <c r="I1018">
        <f>(I$7*EXP(-$B$1*I$7)-H$7*EXP(-$B$1*H$7))*EXP(-I$7*$A1018)</f>
        <v>2.0201219257671872E-16</v>
      </c>
      <c r="J1018">
        <f>(J$7*EXP(-$B$1*J$7)-I$7*EXP(-$B$1*I$7))*EXP(-J$7*$A1018)</f>
        <v>1.2732443345072133E-18</v>
      </c>
      <c r="K1018" s="3">
        <f t="shared" si="2145"/>
        <v>-7.4112285441816873E-20</v>
      </c>
      <c r="L1018" s="3">
        <v>0</v>
      </c>
      <c r="M1018" s="4">
        <f t="shared" si="2146"/>
        <v>-4.4265465108939242E-4</v>
      </c>
      <c r="N1018" s="3">
        <f t="shared" ref="N1018:W1018" si="2250">-N$7*EXP(-($B$1+$A1018)*N$7)*(N$7-M$7)*($B$4+IF(N$6=1,1,0)*$B$3)</f>
        <v>-4.4032072032698172E-4</v>
      </c>
      <c r="O1018" s="3">
        <f t="shared" si="2250"/>
        <v>-2.3090418980768204E-6</v>
      </c>
      <c r="P1018" s="3">
        <f t="shared" si="2250"/>
        <v>-2.4665699110253889E-8</v>
      </c>
      <c r="Q1018" s="3">
        <f t="shared" si="2250"/>
        <v>-2.2132696639572384E-10</v>
      </c>
      <c r="R1018" s="3">
        <f t="shared" si="2250"/>
        <v>-1.8238607077869004E-12</v>
      </c>
      <c r="S1018" s="3">
        <f t="shared" si="2250"/>
        <v>-1.4287449532561827E-14</v>
      </c>
      <c r="T1018" s="3">
        <f t="shared" si="2250"/>
        <v>-1.0822266963271249E-16</v>
      </c>
      <c r="U1018" s="3">
        <f t="shared" si="2250"/>
        <v>-8.0034828013864065E-19</v>
      </c>
      <c r="V1018" s="3">
        <f t="shared" si="2250"/>
        <v>-5.8136588672863882E-21</v>
      </c>
      <c r="W1018" s="3">
        <f t="shared" si="2250"/>
        <v>-4.1645405073018026E-23</v>
      </c>
      <c r="X1018" s="8">
        <f t="shared" si="2148"/>
        <v>9.7489513315321036E-5</v>
      </c>
      <c r="Y1018" s="8">
        <f t="shared" ref="Y1018:AF1018" si="2251">(-EXP(-$B$1*Y$7)+EXP(-$B$1*X$7))*EXP(-Y$7*$A1018)</f>
        <v>9.6864670516969841E-5</v>
      </c>
      <c r="Z1018" s="8">
        <f t="shared" si="2251"/>
        <v>6.2083797250507192E-7</v>
      </c>
      <c r="AA1018" s="8">
        <f t="shared" si="2251"/>
        <v>3.9791575818830731E-9</v>
      </c>
      <c r="AB1018" s="8">
        <f t="shared" si="2251"/>
        <v>2.5503747777490226E-11</v>
      </c>
      <c r="AC1018" s="8">
        <f t="shared" si="2251"/>
        <v>1.6346202363516893E-13</v>
      </c>
      <c r="AD1018" s="8">
        <f t="shared" si="2251"/>
        <v>1.0476826152777226E-15</v>
      </c>
      <c r="AE1018" s="8">
        <f t="shared" si="2251"/>
        <v>6.7149472271614307E-18</v>
      </c>
      <c r="AF1018" s="8">
        <f t="shared" si="2251"/>
        <v>4.3038335852896212E-20</v>
      </c>
      <c r="AG1018" s="3">
        <f t="shared" si="2150"/>
        <v>1.8528071360454212E-20</v>
      </c>
      <c r="AH1018" s="9">
        <f t="shared" si="2151"/>
        <v>-2.0014578196680989E-2</v>
      </c>
      <c r="AI1018" s="9">
        <f t="shared" si="2152"/>
        <v>8.0058312786723956E-2</v>
      </c>
      <c r="AJ1018" s="8">
        <f t="shared" si="2153"/>
        <v>-1.9512114876058652E-6</v>
      </c>
      <c r="AK1018" s="7">
        <f t="shared" si="2154"/>
        <v>2.5819002492959896E-4</v>
      </c>
      <c r="AL1018" s="7">
        <f t="shared" si="2155"/>
        <v>-4.4265465108939242E-4</v>
      </c>
      <c r="AM1018" s="10">
        <f t="shared" si="2156"/>
        <v>-1.864158376473993E-4</v>
      </c>
      <c r="AN1018" s="8"/>
      <c r="AO1018" s="10">
        <f>Fixing!B1018</f>
        <v>-1.8641712567131981E-4</v>
      </c>
      <c r="AP1018" s="11">
        <f t="shared" si="2157"/>
        <v>-1.2880239205119524E-9</v>
      </c>
      <c r="AR1018" t="str">
        <f t="shared" si="2158"/>
        <v>10.0699999999998 -0.000442654651089392 -1.95121148760587E-06 0.000258190024929599 -0.000186415837647399</v>
      </c>
    </row>
    <row r="1019" spans="1:44" x14ac:dyDescent="0.3">
      <c r="A1019" s="2">
        <f t="shared" si="2159"/>
        <v>10.07999999999983</v>
      </c>
      <c r="B1019">
        <f t="shared" si="2144"/>
        <v>3.2088380152674703E-3</v>
      </c>
      <c r="C1019">
        <f>(C$7*EXP(-$B$1*C$7)-B$7*EXP(-$B$1*B$7))*EXP(-C$7*$A1019)</f>
        <v>3.1886833811663419E-3</v>
      </c>
      <c r="D1019">
        <f>(D$7*EXP(-$B$1*D$7)-C$7*EXP(-$B$1*C$7))*EXP(-D$7*$A1019)</f>
        <v>2.0028073144920922E-5</v>
      </c>
      <c r="E1019">
        <f>(E$7*EXP(-$B$1*E$7)-D$7*EXP(-$B$1*D$7))*EXP(-E$7*$A1019)</f>
        <v>1.257664101662489E-7</v>
      </c>
      <c r="F1019">
        <f>(F$7*EXP(-$B$1*F$7)-E$7*EXP(-$B$1*E$7))*EXP(-F$7*$A1019)</f>
        <v>7.8955915414421287E-10</v>
      </c>
      <c r="G1019">
        <f>(G$7*EXP(-$B$1*G$7)-F$7*EXP(-$B$1*F$7))*EXP(-G$7*$A1019)</f>
        <v>4.9555952405890176E-12</v>
      </c>
      <c r="H1019">
        <f>(H$7*EXP(-$B$1*H$7)-G$7*EXP(-$B$1*G$7))*EXP(-H$7*$A1019)</f>
        <v>3.1095288917620042E-14</v>
      </c>
      <c r="I1019">
        <f>(I$7*EXP(-$B$1*I$7)-H$7*EXP(-$B$1*H$7))*EXP(-I$7*$A1019)</f>
        <v>1.9506406730214687E-16</v>
      </c>
      <c r="J1019">
        <f>(J$7*EXP(-$B$1*J$7)-I$7*EXP(-$B$1*I$7))*EXP(-J$7*$A1019)</f>
        <v>1.2233197100550596E-18</v>
      </c>
      <c r="K1019" s="3">
        <f t="shared" si="2145"/>
        <v>-7.0851158255272715E-20</v>
      </c>
      <c r="L1019" s="3">
        <v>0</v>
      </c>
      <c r="M1019" s="4">
        <f t="shared" si="2146"/>
        <v>-4.4153766082765804E-4</v>
      </c>
      <c r="N1019" s="3">
        <f t="shared" ref="N1019:W1019" si="2252">-N$7*EXP(-($B$1+$A1019)*N$7)*(N$7-M$7)*($B$4+IF(N$6=1,1,0)*$B$3)</f>
        <v>-4.3922129338246313E-4</v>
      </c>
      <c r="O1019" s="3">
        <f t="shared" si="2252"/>
        <v>-2.2917888635940765E-6</v>
      </c>
      <c r="P1019" s="3">
        <f t="shared" si="2252"/>
        <v>-2.4359296874948442E-8</v>
      </c>
      <c r="Q1019" s="3">
        <f t="shared" si="2252"/>
        <v>-2.1748743834172695E-10</v>
      </c>
      <c r="R1019" s="3">
        <f t="shared" si="2252"/>
        <v>-1.7832820635069547E-12</v>
      </c>
      <c r="S1019" s="3">
        <f t="shared" si="2252"/>
        <v>-1.3899897928489586E-14</v>
      </c>
      <c r="T1019" s="3">
        <f t="shared" si="2252"/>
        <v>-1.047619737851418E-16</v>
      </c>
      <c r="U1019" s="3">
        <f t="shared" si="2252"/>
        <v>-7.7089099566200356E-19</v>
      </c>
      <c r="V1019" s="3">
        <f t="shared" si="2252"/>
        <v>-5.5717552281985596E-21</v>
      </c>
      <c r="W1019" s="3">
        <f t="shared" si="2252"/>
        <v>-3.9713494435480907E-23</v>
      </c>
      <c r="X1019" s="8">
        <f t="shared" si="2148"/>
        <v>9.7000161563568892E-5</v>
      </c>
      <c r="Y1019" s="8">
        <f t="shared" ref="Y1019:AF1019" si="2253">(-EXP(-$B$1*Y$7)+EXP(-$B$1*X$7))*EXP(-Y$7*$A1019)</f>
        <v>9.6381555957272485E-5</v>
      </c>
      <c r="Z1019" s="8">
        <f t="shared" si="2253"/>
        <v>6.1466053146381713E-7</v>
      </c>
      <c r="AA1019" s="8">
        <f t="shared" si="2253"/>
        <v>3.9199156434750638E-9</v>
      </c>
      <c r="AB1019" s="8">
        <f t="shared" si="2253"/>
        <v>2.4998739735846043E-11</v>
      </c>
      <c r="AC1019" s="8">
        <f t="shared" si="2253"/>
        <v>1.5942613189159006E-13</v>
      </c>
      <c r="AD1019" s="8">
        <f t="shared" si="2253"/>
        <v>1.0167189145726848E-15</v>
      </c>
      <c r="AE1019" s="8">
        <f t="shared" si="2253"/>
        <v>6.4839894124308282E-18</v>
      </c>
      <c r="AF1019" s="8">
        <f t="shared" si="2253"/>
        <v>4.1350778566153516E-20</v>
      </c>
      <c r="AG1019" s="3">
        <f t="shared" si="2150"/>
        <v>1.7712789563818173E-20</v>
      </c>
      <c r="AH1019" s="9">
        <f t="shared" si="2151"/>
        <v>-1.9964604244657416E-2</v>
      </c>
      <c r="AI1019" s="9">
        <f t="shared" si="2152"/>
        <v>7.9858416978629665E-2</v>
      </c>
      <c r="AJ1019" s="8">
        <f t="shared" si="2153"/>
        <v>-1.9365698372844828E-6</v>
      </c>
      <c r="AK1019" s="7">
        <f t="shared" si="2154"/>
        <v>2.5625272424010804E-4</v>
      </c>
      <c r="AL1019" s="7">
        <f t="shared" si="2155"/>
        <v>-4.4153766082765804E-4</v>
      </c>
      <c r="AM1019" s="10">
        <f t="shared" si="2156"/>
        <v>-1.8722150642483447E-4</v>
      </c>
      <c r="AN1019" s="8"/>
      <c r="AO1019" s="10">
        <f>Fixing!B1019</f>
        <v>-1.8722278474299535E-4</v>
      </c>
      <c r="AP1019" s="11">
        <f t="shared" si="2157"/>
        <v>-1.2783181608784586E-9</v>
      </c>
      <c r="AR1019" t="str">
        <f t="shared" si="2158"/>
        <v>10.0799999999998 -0.000441537660827658 -1.93656983728448E-06 0.000256252724240108 -0.000187221506424834</v>
      </c>
    </row>
    <row r="1020" spans="1:44" x14ac:dyDescent="0.3">
      <c r="A1020" s="2">
        <f t="shared" si="2159"/>
        <v>10.089999999999829</v>
      </c>
      <c r="B1020">
        <f t="shared" si="2144"/>
        <v>3.1927332197229704E-3</v>
      </c>
      <c r="C1020">
        <f>(C$7*EXP(-$B$1*C$7)-B$7*EXP(-$B$1*B$7))*EXP(-C$7*$A1020)</f>
        <v>3.1727797564548273E-3</v>
      </c>
      <c r="D1020">
        <f>(D$7*EXP(-$B$1*D$7)-C$7*EXP(-$B$1*C$7))*EXP(-D$7*$A1020)</f>
        <v>1.9828790487445142E-5</v>
      </c>
      <c r="E1020">
        <f>(E$7*EXP(-$B$1*E$7)-D$7*EXP(-$B$1*D$7))*EXP(-E$7*$A1020)</f>
        <v>1.2389399225578794E-7</v>
      </c>
      <c r="F1020">
        <f>(F$7*EXP(-$B$1*F$7)-E$7*EXP(-$B$1*E$7))*EXP(-F$7*$A1020)</f>
        <v>7.7392483538936165E-10</v>
      </c>
      <c r="G1020">
        <f>(G$7*EXP(-$B$1*G$7)-F$7*EXP(-$B$1*F$7))*EXP(-G$7*$A1020)</f>
        <v>4.8332411581468885E-12</v>
      </c>
      <c r="H1020">
        <f>(H$7*EXP(-$B$1*H$7)-G$7*EXP(-$B$1*G$7))*EXP(-H$7*$A1020)</f>
        <v>3.0176284244504866E-14</v>
      </c>
      <c r="I1020">
        <f>(I$7*EXP(-$B$1*I$7)-H$7*EXP(-$B$1*H$7))*EXP(-I$7*$A1020)</f>
        <v>1.8835491990418414E-16</v>
      </c>
      <c r="J1020">
        <f>(J$7*EXP(-$B$1*J$7)-I$7*EXP(-$B$1*I$7))*EXP(-J$7*$A1020)</f>
        <v>1.1753526581277844E-18</v>
      </c>
      <c r="K1020" s="3">
        <f t="shared" si="2145"/>
        <v>-6.7733528876999048E-20</v>
      </c>
      <c r="L1020" s="3">
        <v>0</v>
      </c>
      <c r="M1020" s="4">
        <f t="shared" si="2146"/>
        <v>-4.4042354848787524E-4</v>
      </c>
      <c r="N1020" s="3">
        <f t="shared" ref="N1020:W1020" si="2254">-N$7*EXP(-($B$1+$A1020)*N$7)*(N$7-M$7)*($B$4+IF(N$6=1,1,0)*$B$3)</f>
        <v>-4.381246115724579E-4</v>
      </c>
      <c r="O1020" s="3">
        <f t="shared" si="2254"/>
        <v>-2.2746647428391922E-6</v>
      </c>
      <c r="P1020" s="3">
        <f t="shared" si="2254"/>
        <v>-2.4056700829339076E-8</v>
      </c>
      <c r="Q1020" s="3">
        <f t="shared" si="2254"/>
        <v>-2.1371451751556807E-10</v>
      </c>
      <c r="R1020" s="3">
        <f t="shared" si="2254"/>
        <v>-1.743606243858609E-12</v>
      </c>
      <c r="S1020" s="3">
        <f t="shared" si="2254"/>
        <v>-1.3522858784704721E-14</v>
      </c>
      <c r="T1020" s="3">
        <f t="shared" si="2254"/>
        <v>-1.0141194251265614E-16</v>
      </c>
      <c r="U1020" s="3">
        <f t="shared" si="2254"/>
        <v>-7.4251790369288693E-19</v>
      </c>
      <c r="V1020" s="3">
        <f t="shared" si="2254"/>
        <v>-5.3399170869220057E-21</v>
      </c>
      <c r="W1020" s="3">
        <f t="shared" si="2254"/>
        <v>-3.7871204218368892E-23</v>
      </c>
      <c r="X1020" s="8">
        <f t="shared" si="2148"/>
        <v>9.6513281714398909E-5</v>
      </c>
      <c r="Y1020" s="8">
        <f t="shared" ref="Y1020:AF1020" si="2255">(-EXP(-$B$1*Y$7)+EXP(-$B$1*X$7))*EXP(-Y$7*$A1020)</f>
        <v>9.5900850941493958E-5</v>
      </c>
      <c r="Z1020" s="8">
        <f t="shared" si="2255"/>
        <v>6.0854455698792759E-7</v>
      </c>
      <c r="AA1020" s="8">
        <f t="shared" si="2255"/>
        <v>3.861555702624113E-9</v>
      </c>
      <c r="AB1020" s="8">
        <f t="shared" si="2255"/>
        <v>2.4503731523417168E-11</v>
      </c>
      <c r="AC1020" s="8">
        <f t="shared" si="2255"/>
        <v>1.5548988667020374E-13</v>
      </c>
      <c r="AD1020" s="8">
        <f t="shared" si="2255"/>
        <v>9.866703295213516E-16</v>
      </c>
      <c r="AE1020" s="8">
        <f t="shared" si="2255"/>
        <v>6.2609752955999453E-18</v>
      </c>
      <c r="AF1020" s="8">
        <f t="shared" si="2255"/>
        <v>3.9729391347086579E-20</v>
      </c>
      <c r="AG1020" s="3">
        <f t="shared" si="2150"/>
        <v>1.6933382219249759E-20</v>
      </c>
      <c r="AH1020" s="9">
        <f t="shared" si="2151"/>
        <v>-1.991475507147536E-2</v>
      </c>
      <c r="AI1020" s="9">
        <f t="shared" si="2152"/>
        <v>7.9659020285901438E-2</v>
      </c>
      <c r="AJ1020" s="8">
        <f t="shared" si="2153"/>
        <v>-1.9220383664865557E-6</v>
      </c>
      <c r="AK1020" s="7">
        <f t="shared" si="2154"/>
        <v>2.5433000031738353E-4</v>
      </c>
      <c r="AL1020" s="7">
        <f t="shared" si="2155"/>
        <v>-4.4042354848787524E-4</v>
      </c>
      <c r="AM1020" s="10">
        <f t="shared" si="2156"/>
        <v>-1.8801558653697826E-4</v>
      </c>
      <c r="AN1020" s="8"/>
      <c r="AO1020" s="10">
        <f>Fixing!B1020</f>
        <v>-1.8801685522302128E-4</v>
      </c>
      <c r="AP1020" s="11">
        <f t="shared" si="2157"/>
        <v>-1.2686860430212357E-9</v>
      </c>
      <c r="AR1020" t="str">
        <f t="shared" si="2158"/>
        <v>10.0899999999998 -0.000440423548487875 -1.92203836648656E-06 0.000254330000317384 -0.000188015586536978</v>
      </c>
    </row>
    <row r="1021" spans="1:44" x14ac:dyDescent="0.3">
      <c r="A1021" s="2">
        <f t="shared" si="2159"/>
        <v>10.099999999999829</v>
      </c>
      <c r="B1021">
        <f t="shared" si="2144"/>
        <v>3.1767097549225036E-3</v>
      </c>
      <c r="C1021">
        <f>(C$7*EXP(-$B$1*C$7)-B$7*EXP(-$B$1*B$7))*EXP(-C$7*$A1021)</f>
        <v>3.156955451402473E-3</v>
      </c>
      <c r="D1021">
        <f>(D$7*EXP(-$B$1*D$7)-C$7*EXP(-$B$1*C$7))*EXP(-D$7*$A1021)</f>
        <v>1.9631490725542154E-5</v>
      </c>
      <c r="E1021">
        <f>(E$7*EXP(-$B$1*E$7)-D$7*EXP(-$B$1*D$7))*EXP(-E$7*$A1021)</f>
        <v>1.2204945101626621E-7</v>
      </c>
      <c r="F1021">
        <f>(F$7*EXP(-$B$1*F$7)-E$7*EXP(-$B$1*E$7))*EXP(-F$7*$A1021)</f>
        <v>7.5860009688780168E-10</v>
      </c>
      <c r="G1021">
        <f>(G$7*EXP(-$B$1*G$7)-F$7*EXP(-$B$1*F$7))*EXP(-G$7*$A1021)</f>
        <v>4.7139080087639662E-12</v>
      </c>
      <c r="H1021">
        <f>(H$7*EXP(-$B$1*H$7)-G$7*EXP(-$B$1*G$7))*EXP(-H$7*$A1021)</f>
        <v>2.928444026417004E-14</v>
      </c>
      <c r="I1021">
        <f>(I$7*EXP(-$B$1*I$7)-H$7*EXP(-$B$1*H$7))*EXP(-I$7*$A1021)</f>
        <v>1.8187653083823965E-16</v>
      </c>
      <c r="J1021">
        <f>(J$7*EXP(-$B$1*J$7)-I$7*EXP(-$B$1*I$7))*EXP(-J$7*$A1021)</f>
        <v>1.129266421208787E-18</v>
      </c>
      <c r="K1021" s="3">
        <f t="shared" si="2145"/>
        <v>-6.4753083042080989E-20</v>
      </c>
      <c r="L1021" s="3">
        <v>0</v>
      </c>
      <c r="M1021" s="4">
        <f t="shared" si="2146"/>
        <v>-4.3931230620408571E-4</v>
      </c>
      <c r="N1021" s="3">
        <f t="shared" ref="N1021:W1021" si="2256">-N$7*EXP(-($B$1+$A1021)*N$7)*(N$7-M$7)*($B$4+IF(N$6=1,1,0)*$B$3)</f>
        <v>-4.3703066804270116E-4</v>
      </c>
      <c r="O1021" s="3">
        <f t="shared" si="2256"/>
        <v>-2.2576685725758608E-6</v>
      </c>
      <c r="P1021" s="3">
        <f t="shared" si="2256"/>
        <v>-2.3757863692178039E-8</v>
      </c>
      <c r="Q1021" s="3">
        <f t="shared" si="2256"/>
        <v>-2.1000704843075504E-10</v>
      </c>
      <c r="R1021" s="3">
        <f t="shared" si="2256"/>
        <v>-1.7048131621107858E-12</v>
      </c>
      <c r="S1021" s="3">
        <f t="shared" si="2256"/>
        <v>-1.3156046947384795E-14</v>
      </c>
      <c r="T1021" s="3">
        <f t="shared" si="2256"/>
        <v>-9.816903703325308E-17</v>
      </c>
      <c r="U1021" s="3">
        <f t="shared" si="2256"/>
        <v>-7.1518909989475425E-19</v>
      </c>
      <c r="V1021" s="3">
        <f t="shared" si="2256"/>
        <v>-5.1177256227784549E-21</v>
      </c>
      <c r="W1021" s="3">
        <f t="shared" si="2256"/>
        <v>-3.6114376972781091E-23</v>
      </c>
      <c r="X1021" s="8">
        <f t="shared" si="2148"/>
        <v>9.6028861125226311E-5</v>
      </c>
      <c r="Y1021" s="8">
        <f t="shared" ref="Y1021:AF1021" si="2257">(-EXP(-$B$1*Y$7)+EXP(-$B$1*X$7))*EXP(-Y$7*$A1021)</f>
        <v>9.5422543451983795E-5</v>
      </c>
      <c r="Z1021" s="8">
        <f t="shared" si="2257"/>
        <v>6.0248943747485891E-7</v>
      </c>
      <c r="AA1021" s="8">
        <f t="shared" si="2257"/>
        <v>3.8040646280973116E-9</v>
      </c>
      <c r="AB1021" s="8">
        <f t="shared" si="2257"/>
        <v>2.4018525130318434E-11</v>
      </c>
      <c r="AC1021" s="8">
        <f t="shared" si="2257"/>
        <v>1.5165082768961205E-13</v>
      </c>
      <c r="AD1021" s="8">
        <f t="shared" si="2257"/>
        <v>9.5750981436883287E-16</v>
      </c>
      <c r="AE1021" s="8">
        <f t="shared" si="2257"/>
        <v>6.0456316564861032E-18</v>
      </c>
      <c r="AF1021" s="8">
        <f t="shared" si="2257"/>
        <v>3.8171579630230506E-20</v>
      </c>
      <c r="AG1021" s="3">
        <f t="shared" si="2150"/>
        <v>1.6188270760520244E-20</v>
      </c>
      <c r="AH1021" s="9">
        <f t="shared" si="2151"/>
        <v>-1.9865030365577328E-2</v>
      </c>
      <c r="AI1021" s="9">
        <f t="shared" si="2152"/>
        <v>7.9460121462309311E-2</v>
      </c>
      <c r="AJ1021" s="8">
        <f t="shared" si="2153"/>
        <v>-1.907616242224429E-6</v>
      </c>
      <c r="AK1021" s="7">
        <f t="shared" si="2154"/>
        <v>2.5242174297664496E-4</v>
      </c>
      <c r="AL1021" s="7">
        <f t="shared" si="2155"/>
        <v>-4.3931230620408571E-4</v>
      </c>
      <c r="AM1021" s="10">
        <f t="shared" si="2156"/>
        <v>-1.8879817946966521E-4</v>
      </c>
      <c r="AN1021" s="8"/>
      <c r="AO1021" s="10">
        <f>Fixing!B1021</f>
        <v>-1.8879943859710305E-4</v>
      </c>
      <c r="AP1021" s="11">
        <f t="shared" si="2157"/>
        <v>-1.2591274378389097E-9</v>
      </c>
      <c r="AR1021" t="str">
        <f t="shared" si="2158"/>
        <v>10.0999999999998 -0.000439312306204086 -1.90761624222443E-06 0.000252421742976645 -0.000188798179469665</v>
      </c>
    </row>
    <row r="1022" spans="1:44" x14ac:dyDescent="0.3">
      <c r="A1022" s="2">
        <f t="shared" si="2159"/>
        <v>10.109999999999829</v>
      </c>
      <c r="B1022">
        <f t="shared" si="2144"/>
        <v>3.1607672051062433E-3</v>
      </c>
      <c r="C1022">
        <f>(C$7*EXP(-$B$1*C$7)-B$7*EXP(-$B$1*B$7))*EXP(-C$7*$A1022)</f>
        <v>3.1412100704008281E-3</v>
      </c>
      <c r="D1022">
        <f>(D$7*EXP(-$B$1*D$7)-C$7*EXP(-$B$1*C$7))*EXP(-D$7*$A1022)</f>
        <v>1.9436154129071344E-5</v>
      </c>
      <c r="E1022">
        <f>(E$7*EXP(-$B$1*E$7)-D$7*EXP(-$B$1*D$7))*EXP(-E$7*$A1022)</f>
        <v>1.2023237141812295E-7</v>
      </c>
      <c r="F1022">
        <f>(F$7*EXP(-$B$1*F$7)-E$7*EXP(-$B$1*E$7))*EXP(-F$7*$A1022)</f>
        <v>7.4357880853979947E-10</v>
      </c>
      <c r="G1022">
        <f>(G$7*EXP(-$B$1*G$7)-F$7*EXP(-$B$1*F$7))*EXP(-G$7*$A1022)</f>
        <v>4.5975212053372426E-12</v>
      </c>
      <c r="H1022">
        <f>(H$7*EXP(-$B$1*H$7)-G$7*EXP(-$B$1*G$7))*EXP(-H$7*$A1022)</f>
        <v>2.8418954256831877E-14</v>
      </c>
      <c r="I1022">
        <f>(I$7*EXP(-$B$1*I$7)-H$7*EXP(-$B$1*H$7))*EXP(-I$7*$A1022)</f>
        <v>1.7562096326754111E-16</v>
      </c>
      <c r="J1022">
        <f>(J$7*EXP(-$B$1*J$7)-I$7*EXP(-$B$1*I$7))*EXP(-J$7*$A1022)</f>
        <v>1.0849872514867427E-18</v>
      </c>
      <c r="K1022" s="3">
        <f t="shared" si="2145"/>
        <v>-6.1903784329158924E-20</v>
      </c>
      <c r="L1022" s="3">
        <v>0</v>
      </c>
      <c r="M1022" s="4">
        <f t="shared" si="2146"/>
        <v>-4.3820392613525054E-4</v>
      </c>
      <c r="N1022" s="3">
        <f t="shared" ref="N1022:W1022" si="2258">-N$7*EXP(-($B$1+$A1022)*N$7)*(N$7-M$7)*($B$4+IF(N$6=1,1,0)*$B$3)</f>
        <v>-4.3593945595604228E-4</v>
      </c>
      <c r="O1022" s="3">
        <f t="shared" si="2258"/>
        <v>-2.2407993967650212E-6</v>
      </c>
      <c r="P1022" s="3">
        <f t="shared" si="2258"/>
        <v>-2.3462738769554608E-8</v>
      </c>
      <c r="Q1022" s="3">
        <f t="shared" si="2258"/>
        <v>-2.0636389564590507E-10</v>
      </c>
      <c r="R1022" s="3">
        <f t="shared" si="2258"/>
        <v>-1.6668831784373033E-12</v>
      </c>
      <c r="S1022" s="3">
        <f t="shared" si="2258"/>
        <v>-1.2799184997595321E-14</v>
      </c>
      <c r="T1022" s="3">
        <f t="shared" si="2258"/>
        <v>-9.5029831726509969E-17</v>
      </c>
      <c r="U1022" s="3">
        <f t="shared" si="2258"/>
        <v>-6.8886614863340559E-19</v>
      </c>
      <c r="V1022" s="3">
        <f t="shared" si="2258"/>
        <v>-4.9047794420231367E-21</v>
      </c>
      <c r="W1022" s="3">
        <f t="shared" si="2258"/>
        <v>-3.4439048111903818E-23</v>
      </c>
      <c r="X1022" s="8">
        <f t="shared" si="2148"/>
        <v>9.5546887219689748E-5</v>
      </c>
      <c r="Y1022" s="8">
        <f t="shared" ref="Y1022:AF1022" si="2259">(-EXP(-$B$1*Y$7)+EXP(-$B$1*X$7))*EXP(-Y$7*$A1022)</f>
        <v>9.4946621531029858E-5</v>
      </c>
      <c r="Z1022" s="8">
        <f t="shared" si="2259"/>
        <v>5.9649456740761397E-7</v>
      </c>
      <c r="AA1022" s="8">
        <f t="shared" si="2259"/>
        <v>3.7474294841603441E-9</v>
      </c>
      <c r="AB1022" s="8">
        <f t="shared" si="2259"/>
        <v>2.3542926467523102E-11</v>
      </c>
      <c r="AC1022" s="8">
        <f t="shared" si="2259"/>
        <v>1.4790655541297956E-13</v>
      </c>
      <c r="AD1022" s="8">
        <f t="shared" si="2259"/>
        <v>9.2921112268309399E-16</v>
      </c>
      <c r="AE1022" s="8">
        <f t="shared" si="2259"/>
        <v>5.8376946722012048E-18</v>
      </c>
      <c r="AF1022" s="8">
        <f t="shared" si="2259"/>
        <v>3.667485058448745E-20</v>
      </c>
      <c r="AG1022" s="3">
        <f t="shared" si="2150"/>
        <v>1.5475946082289728E-20</v>
      </c>
      <c r="AH1022" s="9">
        <f t="shared" si="2151"/>
        <v>-1.9815429816183741E-2</v>
      </c>
      <c r="AI1022" s="9">
        <f t="shared" si="2152"/>
        <v>7.9261719264734964E-2</v>
      </c>
      <c r="AJ1022" s="8">
        <f t="shared" si="2153"/>
        <v>-1.8933026378565854E-6</v>
      </c>
      <c r="AK1022" s="7">
        <f t="shared" si="2154"/>
        <v>2.5052784287231199E-4</v>
      </c>
      <c r="AL1022" s="7">
        <f t="shared" si="2155"/>
        <v>-4.3820392613525054E-4</v>
      </c>
      <c r="AM1022" s="10">
        <f t="shared" si="2156"/>
        <v>-1.8956938590079515E-4</v>
      </c>
      <c r="AN1022" s="8"/>
      <c r="AO1022" s="10">
        <f>Fixing!B1022</f>
        <v>-1.8957063554173113E-4</v>
      </c>
      <c r="AP1022" s="11">
        <f t="shared" si="2157"/>
        <v>-1.2496409359770769E-9</v>
      </c>
      <c r="AR1022" t="str">
        <f t="shared" si="2158"/>
        <v>10.1099999999998 -0.000438203926135251 -1.89330263785659E-06 0.000250527842872312 -0.000189569385900795</v>
      </c>
    </row>
    <row r="1023" spans="1:44" x14ac:dyDescent="0.3">
      <c r="A1023" s="2">
        <f t="shared" si="2159"/>
        <v>10.119999999999829</v>
      </c>
      <c r="B1023">
        <f t="shared" si="2144"/>
        <v>3.1449051566900892E-3</v>
      </c>
      <c r="C1023">
        <f>(C$7*EXP(-$B$1*C$7)-B$7*EXP(-$B$1*B$7))*EXP(-C$7*$A1023)</f>
        <v>3.1255432198145487E-3</v>
      </c>
      <c r="D1023">
        <f>(D$7*EXP(-$B$1*D$7)-C$7*EXP(-$B$1*C$7))*EXP(-D$7*$A1023)</f>
        <v>1.9242761164210298E-5</v>
      </c>
      <c r="E1023">
        <f>(E$7*EXP(-$B$1*E$7)-D$7*EXP(-$B$1*D$7))*EXP(-E$7*$A1023)</f>
        <v>1.1844234461078287E-7</v>
      </c>
      <c r="F1023">
        <f>(F$7*EXP(-$B$1*F$7)-E$7*EXP(-$B$1*E$7))*EXP(-F$7*$A1023)</f>
        <v>7.2885496162972953E-10</v>
      </c>
      <c r="G1023">
        <f>(G$7*EXP(-$B$1*G$7)-F$7*EXP(-$B$1*F$7))*EXP(-G$7*$A1023)</f>
        <v>4.4840080023258667E-12</v>
      </c>
      <c r="H1023">
        <f>(H$7*EXP(-$B$1*H$7)-G$7*EXP(-$B$1*G$7))*EXP(-H$7*$A1023)</f>
        <v>2.7579047226661822E-14</v>
      </c>
      <c r="I1023">
        <f>(I$7*EXP(-$B$1*I$7)-H$7*EXP(-$B$1*H$7))*EXP(-I$7*$A1023)</f>
        <v>1.6958055333950941E-16</v>
      </c>
      <c r="J1023">
        <f>(J$7*EXP(-$B$1*J$7)-I$7*EXP(-$B$1*I$7))*EXP(-J$7*$A1023)</f>
        <v>1.042444292843369E-18</v>
      </c>
      <c r="K1023" s="3">
        <f t="shared" si="2145"/>
        <v>-5.9179861934615149E-20</v>
      </c>
      <c r="L1023" s="3">
        <v>0</v>
      </c>
      <c r="M1023" s="4">
        <f t="shared" si="2146"/>
        <v>-4.3709840046514615E-4</v>
      </c>
      <c r="N1023" s="3">
        <f t="shared" ref="N1023:W1023" si="2260">-N$7*EXP(-($B$1+$A1023)*N$7)*(N$7-M$7)*($B$4+IF(N$6=1,1,0)*$B$3)</f>
        <v>-4.348509684924023E-4</v>
      </c>
      <c r="O1023" s="3">
        <f t="shared" si="2260"/>
        <v>-2.2240562665110844E-6</v>
      </c>
      <c r="P1023" s="3">
        <f t="shared" si="2260"/>
        <v>-2.3171279947599272E-8</v>
      </c>
      <c r="Q1023" s="3">
        <f t="shared" si="2260"/>
        <v>-2.0278394341700284E-10</v>
      </c>
      <c r="R1023" s="3">
        <f t="shared" si="2260"/>
        <v>-1.6297970899738328E-12</v>
      </c>
      <c r="S1023" s="3">
        <f t="shared" si="2260"/>
        <v>-1.2452003041478523E-14</v>
      </c>
      <c r="T1023" s="3">
        <f t="shared" si="2260"/>
        <v>-9.1991010514953073E-17</v>
      </c>
      <c r="U1023" s="3">
        <f t="shared" si="2260"/>
        <v>-6.6351202892054192E-19</v>
      </c>
      <c r="V1023" s="3">
        <f t="shared" si="2260"/>
        <v>-4.7006938527181056E-21</v>
      </c>
      <c r="W1023" s="3">
        <f t="shared" si="2260"/>
        <v>-3.2841436964229905E-23</v>
      </c>
      <c r="X1023" s="8">
        <f t="shared" si="2148"/>
        <v>9.5067347487288648E-5</v>
      </c>
      <c r="Y1023" s="8">
        <f t="shared" ref="Y1023:AF1023" si="2261">(-EXP(-$B$1*Y$7)+EXP(-$B$1*X$7))*EXP(-Y$7*$A1023)</f>
        <v>9.447307328055933E-5</v>
      </c>
      <c r="Z1023" s="8">
        <f t="shared" si="2261"/>
        <v>5.9055934729419024E-7</v>
      </c>
      <c r="AA1023" s="8">
        <f t="shared" si="2261"/>
        <v>3.6916375276668993E-9</v>
      </c>
      <c r="AB1023" s="8">
        <f t="shared" si="2261"/>
        <v>2.3076745289224649E-11</v>
      </c>
      <c r="AC1023" s="8">
        <f t="shared" si="2261"/>
        <v>1.4425472954824701E-13</v>
      </c>
      <c r="AD1023" s="8">
        <f t="shared" si="2261"/>
        <v>9.0174878373140214E-16</v>
      </c>
      <c r="AE1023" s="8">
        <f t="shared" si="2261"/>
        <v>5.6369095939354415E-18</v>
      </c>
      <c r="AF1023" s="8">
        <f t="shared" si="2261"/>
        <v>3.5236809124064972E-20</v>
      </c>
      <c r="AG1023" s="3">
        <f t="shared" si="2150"/>
        <v>1.4794965483653781E-20</v>
      </c>
      <c r="AH1023" s="9">
        <f t="shared" si="2151"/>
        <v>-1.9765953113291015E-2</v>
      </c>
      <c r="AI1023" s="9">
        <f t="shared" si="2152"/>
        <v>7.9063812453164059E-2</v>
      </c>
      <c r="AJ1023" s="8">
        <f t="shared" si="2153"/>
        <v>-1.8790967330386919E-6</v>
      </c>
      <c r="AK1023" s="7">
        <f t="shared" si="2154"/>
        <v>2.4864819149153375E-4</v>
      </c>
      <c r="AL1023" s="7">
        <f t="shared" si="2155"/>
        <v>-4.3709840046514615E-4</v>
      </c>
      <c r="AM1023" s="10">
        <f t="shared" si="2156"/>
        <v>-1.9032930570665106E-4</v>
      </c>
      <c r="AN1023" s="8"/>
      <c r="AO1023" s="10">
        <f>Fixing!B1023</f>
        <v>-1.9033054593257492E-4</v>
      </c>
      <c r="AP1023" s="11">
        <f t="shared" si="2157"/>
        <v>-1.2402259238586226E-9</v>
      </c>
      <c r="AR1023" t="str">
        <f t="shared" si="2158"/>
        <v>10.1199999999998 -0.000437098400465146 -1.87909673303869E-06 0.000248648191491534 -0.000190329305706651</v>
      </c>
    </row>
    <row r="1024" spans="1:44" x14ac:dyDescent="0.3">
      <c r="A1024" s="2">
        <f t="shared" si="2159"/>
        <v>10.129999999999828</v>
      </c>
      <c r="B1024">
        <f t="shared" si="2144"/>
        <v>3.1291231982537777E-3</v>
      </c>
      <c r="C1024">
        <f>(C$7*EXP(-$B$1*C$7)-B$7*EXP(-$B$1*B$7))*EXP(-C$7*$A1024)</f>
        <v>3.1099545079715531E-3</v>
      </c>
      <c r="D1024">
        <f>(D$7*EXP(-$B$1*D$7)-C$7*EXP(-$B$1*C$7))*EXP(-D$7*$A1024)</f>
        <v>1.9051292491501357E-5</v>
      </c>
      <c r="E1024">
        <f>(E$7*EXP(-$B$1*E$7)-D$7*EXP(-$B$1*D$7))*EXP(-E$7*$A1024)</f>
        <v>1.166789678306628E-7</v>
      </c>
      <c r="F1024">
        <f>(F$7*EXP(-$B$1*F$7)-E$7*EXP(-$B$1*E$7))*EXP(-F$7*$A1024)</f>
        <v>7.1442266642250724E-10</v>
      </c>
      <c r="G1024">
        <f>(G$7*EXP(-$B$1*G$7)-F$7*EXP(-$B$1*F$7))*EXP(-G$7*$A1024)</f>
        <v>4.3732974502827872E-12</v>
      </c>
      <c r="H1024">
        <f>(H$7*EXP(-$B$1*H$7)-G$7*EXP(-$B$1*G$7))*EXP(-H$7*$A1024)</f>
        <v>2.6763963200637406E-14</v>
      </c>
      <c r="I1024">
        <f>(I$7*EXP(-$B$1*I$7)-H$7*EXP(-$B$1*H$7))*EXP(-I$7*$A1024)</f>
        <v>1.6374790079658482E-16</v>
      </c>
      <c r="J1024">
        <f>(J$7*EXP(-$B$1*J$7)-I$7*EXP(-$B$1*I$7))*EXP(-J$7*$A1024)</f>
        <v>1.0015694674685216E-18</v>
      </c>
      <c r="K1024" s="3">
        <f t="shared" si="2145"/>
        <v>-5.6575798984722904E-20</v>
      </c>
      <c r="L1024" s="3">
        <v>0</v>
      </c>
      <c r="M1024" s="4">
        <f t="shared" si="2146"/>
        <v>-4.359957214022602E-4</v>
      </c>
      <c r="N1024" s="3">
        <f t="shared" ref="N1024:W1024" si="2262">-N$7*EXP(-($B$1+$A1024)*N$7)*(N$7-M$7)*($B$4+IF(N$6=1,1,0)*$B$3)</f>
        <v>-4.337651988487309E-4</v>
      </c>
      <c r="O1024" s="3">
        <f t="shared" si="2262"/>
        <v>-2.2074382400085614E-6</v>
      </c>
      <c r="P1024" s="3">
        <f t="shared" si="2262"/>
        <v>-2.2883441685278085E-8</v>
      </c>
      <c r="Q1024" s="3">
        <f t="shared" si="2262"/>
        <v>-1.9926609535569718E-10</v>
      </c>
      <c r="R1024" s="3">
        <f t="shared" si="2262"/>
        <v>-1.5935361210960184E-12</v>
      </c>
      <c r="S1024" s="3">
        <f t="shared" si="2262"/>
        <v>-1.2114238506133066E-14</v>
      </c>
      <c r="T1024" s="3">
        <f t="shared" si="2262"/>
        <v>-8.9049363361142397E-17</v>
      </c>
      <c r="U1024" s="3">
        <f t="shared" si="2262"/>
        <v>-6.3909108234688147E-19</v>
      </c>
      <c r="V1024" s="3">
        <f t="shared" si="2262"/>
        <v>-4.5051001697779735E-21</v>
      </c>
      <c r="W1024" s="3">
        <f t="shared" si="2262"/>
        <v>-3.1317938241814617E-23</v>
      </c>
      <c r="X1024" s="8">
        <f t="shared" si="2148"/>
        <v>9.4590229483022904E-5</v>
      </c>
      <c r="Y1024" s="8">
        <f t="shared" ref="Y1024:AF1024" si="2263">(-EXP(-$B$1*Y$7)+EXP(-$B$1*X$7))*EXP(-Y$7*$A1024)</f>
        <v>9.4001886861841313E-5</v>
      </c>
      <c r="Z1024" s="8">
        <f t="shared" si="2263"/>
        <v>5.8468318360763038E-7</v>
      </c>
      <c r="AA1024" s="8">
        <f t="shared" si="2263"/>
        <v>3.6366762051913979E-9</v>
      </c>
      <c r="AB1024" s="8">
        <f t="shared" si="2263"/>
        <v>2.2619795116735925E-11</v>
      </c>
      <c r="AC1024" s="8">
        <f t="shared" si="2263"/>
        <v>1.4069306758537191E-13</v>
      </c>
      <c r="AD1024" s="8">
        <f t="shared" si="2263"/>
        <v>8.7509807955494116E-16</v>
      </c>
      <c r="AE1024" s="8">
        <f t="shared" si="2263"/>
        <v>5.4430304348582815E-18</v>
      </c>
      <c r="AF1024" s="8">
        <f t="shared" si="2263"/>
        <v>3.3855154075827884E-20</v>
      </c>
      <c r="AG1024" s="3">
        <f t="shared" si="2150"/>
        <v>1.4143949746180723E-20</v>
      </c>
      <c r="AH1024" s="9">
        <f t="shared" si="2151"/>
        <v>-1.9716599947669586E-2</v>
      </c>
      <c r="AI1024" s="9">
        <f t="shared" si="2152"/>
        <v>7.8866399790678346E-2</v>
      </c>
      <c r="AJ1024" s="8">
        <f t="shared" si="2153"/>
        <v>-1.8649977136750236E-6</v>
      </c>
      <c r="AK1024" s="7">
        <f t="shared" si="2154"/>
        <v>2.4678268114776847E-4</v>
      </c>
      <c r="AL1024" s="7">
        <f t="shared" si="2155"/>
        <v>-4.359957214022602E-4</v>
      </c>
      <c r="AM1024" s="10">
        <f t="shared" si="2156"/>
        <v>-1.9107803796816677E-4</v>
      </c>
      <c r="AN1024" s="8"/>
      <c r="AO1024" s="10">
        <f>Fixing!B1024</f>
        <v>-1.9107926885051119E-4</v>
      </c>
      <c r="AP1024" s="11">
        <f t="shared" si="2157"/>
        <v>-1.2308823444274076E-9</v>
      </c>
      <c r="AR1024" t="str">
        <f t="shared" si="2158"/>
        <v>10.1299999999998 -0.00043599572140226 -1.86499771367502E-06 0.000246782681147768 -0.000191078037968167</v>
      </c>
    </row>
    <row r="1025" spans="1:44" x14ac:dyDescent="0.3">
      <c r="A1025" s="2">
        <f t="shared" si="2159"/>
        <v>10.139999999999828</v>
      </c>
      <c r="B1025">
        <f t="shared" si="2144"/>
        <v>3.1134209205290649E-3</v>
      </c>
      <c r="C1025">
        <f>(C$7*EXP(-$B$1*C$7)-B$7*EXP(-$B$1*B$7))*EXP(-C$7*$A1025)</f>
        <v>3.0944435451532339E-3</v>
      </c>
      <c r="D1025">
        <f>(D$7*EXP(-$B$1*D$7)-C$7*EXP(-$B$1*C$7))*EXP(-D$7*$A1025)</f>
        <v>1.8861728963917693E-5</v>
      </c>
      <c r="E1025">
        <f>(E$7*EXP(-$B$1*E$7)-D$7*EXP(-$B$1*D$7))*EXP(-E$7*$A1025)</f>
        <v>1.1494184431054772E-7</v>
      </c>
      <c r="F1025">
        <f>(F$7*EXP(-$B$1*F$7)-E$7*EXP(-$B$1*E$7))*EXP(-F$7*$A1025)</f>
        <v>7.002761498076165E-10</v>
      </c>
      <c r="G1025">
        <f>(G$7*EXP(-$B$1*G$7)-F$7*EXP(-$B$1*F$7))*EXP(-G$7*$A1025)</f>
        <v>4.2653203515090271E-12</v>
      </c>
      <c r="H1025">
        <f>(H$7*EXP(-$B$1*H$7)-G$7*EXP(-$B$1*G$7))*EXP(-H$7*$A1025)</f>
        <v>2.5972968548115268E-14</v>
      </c>
      <c r="I1025">
        <f>(I$7*EXP(-$B$1*I$7)-H$7*EXP(-$B$1*H$7))*EXP(-I$7*$A1025)</f>
        <v>1.5811585990998952E-16</v>
      </c>
      <c r="J1025">
        <f>(J$7*EXP(-$B$1*J$7)-I$7*EXP(-$B$1*I$7))*EXP(-J$7*$A1025)</f>
        <v>9.6229736692117263E-19</v>
      </c>
      <c r="K1025" s="3">
        <f t="shared" si="2145"/>
        <v>-5.4086321362090665E-20</v>
      </c>
      <c r="L1025" s="3">
        <v>0</v>
      </c>
      <c r="M1025" s="4">
        <f t="shared" si="2146"/>
        <v>-4.3489588117968903E-4</v>
      </c>
      <c r="N1025" s="3">
        <f t="shared" ref="N1025:W1025" si="2264">-N$7*EXP(-($B$1+$A1025)*N$7)*(N$7-M$7)*($B$4+IF(N$6=1,1,0)*$B$3)</f>
        <v>-4.3268214023896426E-4</v>
      </c>
      <c r="O1025" s="3">
        <f t="shared" si="2264"/>
        <v>-2.1909443824890814E-6</v>
      </c>
      <c r="P1025" s="3">
        <f t="shared" si="2264"/>
        <v>-2.259917900727691E-8</v>
      </c>
      <c r="Q1025" s="3">
        <f t="shared" si="2264"/>
        <v>-1.9580927409352582E-10</v>
      </c>
      <c r="R1025" s="3">
        <f t="shared" si="2264"/>
        <v>-1.5580819139139011E-12</v>
      </c>
      <c r="S1025" s="3">
        <f t="shared" si="2264"/>
        <v>-1.1785635941031036E-14</v>
      </c>
      <c r="T1025" s="3">
        <f t="shared" si="2264"/>
        <v>-8.6201782876771308E-17</v>
      </c>
      <c r="U1025" s="3">
        <f t="shared" si="2264"/>
        <v>-6.1556896293167339E-19</v>
      </c>
      <c r="V1025" s="3">
        <f t="shared" si="2264"/>
        <v>-4.3176450489320223E-21</v>
      </c>
      <c r="W1025" s="3">
        <f t="shared" si="2264"/>
        <v>-2.9865113904315224E-23</v>
      </c>
      <c r="X1025" s="8">
        <f t="shared" si="2148"/>
        <v>9.4115520827034674E-5</v>
      </c>
      <c r="Y1025" s="8">
        <f t="shared" ref="Y1025:AF1025" si="2265">(-EXP(-$B$1*Y$7)+EXP(-$B$1*X$7))*EXP(-Y$7*$A1025)</f>
        <v>9.3533050495190766E-5</v>
      </c>
      <c r="Z1025" s="8">
        <f t="shared" si="2265"/>
        <v>5.7886548872666886E-7</v>
      </c>
      <c r="AA1025" s="8">
        <f t="shared" si="2265"/>
        <v>3.5825331502044077E-9</v>
      </c>
      <c r="AB1025" s="8">
        <f t="shared" si="2265"/>
        <v>2.2171893163895185E-11</v>
      </c>
      <c r="AC1025" s="8">
        <f t="shared" si="2265"/>
        <v>1.3721934336968505E-13</v>
      </c>
      <c r="AD1025" s="8">
        <f t="shared" si="2265"/>
        <v>8.4923502272097175E-16</v>
      </c>
      <c r="AE1025" s="8">
        <f t="shared" si="2265"/>
        <v>5.2558196687539521E-18</v>
      </c>
      <c r="AF1025" s="8">
        <f t="shared" si="2265"/>
        <v>3.2527674496930191E-20</v>
      </c>
      <c r="AG1025" s="3">
        <f t="shared" si="2150"/>
        <v>1.352158034052266E-20</v>
      </c>
      <c r="AH1025" s="9">
        <f t="shared" si="2151"/>
        <v>-1.9667370010862013E-2</v>
      </c>
      <c r="AI1025" s="9">
        <f t="shared" si="2152"/>
        <v>7.8669480043448051E-2</v>
      </c>
      <c r="AJ1025" s="8">
        <f t="shared" si="2153"/>
        <v>-1.8510047718702808E-6</v>
      </c>
      <c r="AK1025" s="7">
        <f t="shared" si="2154"/>
        <v>2.4493120497441493E-4</v>
      </c>
      <c r="AL1025" s="7">
        <f t="shared" si="2155"/>
        <v>-4.3489588117968903E-4</v>
      </c>
      <c r="AM1025" s="10">
        <f t="shared" si="2156"/>
        <v>-1.9181568097714438E-4</v>
      </c>
      <c r="AN1025" s="8"/>
      <c r="AO1025" s="10">
        <f>Fixing!B1025</f>
        <v>-1.9181690258713397E-4</v>
      </c>
      <c r="AP1025" s="11">
        <f t="shared" si="2157"/>
        <v>-1.2216099895979299E-9</v>
      </c>
      <c r="AR1025" t="str">
        <f t="shared" si="2158"/>
        <v>10.1399999999998 -0.000434895881179689 -1.85100477187028E-06 0.000244931204974415 -0.000191815680977144</v>
      </c>
    </row>
    <row r="1026" spans="1:44" x14ac:dyDescent="0.3">
      <c r="A1026" s="2">
        <f t="shared" si="2159"/>
        <v>10.149999999999828</v>
      </c>
      <c r="B1026">
        <f t="shared" si="2144"/>
        <v>3.0977979163879722E-3</v>
      </c>
      <c r="C1026">
        <f>(C$7*EXP(-$B$1*C$7)-B$7*EXP(-$B$1*B$7))*EXP(-C$7*$A1026)</f>
        <v>3.0790099435847123E-3</v>
      </c>
      <c r="D1026">
        <f>(D$7*EXP(-$B$1*D$7)-C$7*EXP(-$B$1*C$7))*EXP(-D$7*$A1026)</f>
        <v>1.8674051624948587E-5</v>
      </c>
      <c r="E1026">
        <f>(E$7*EXP(-$B$1*E$7)-D$7*EXP(-$B$1*D$7))*EXP(-E$7*$A1026)</f>
        <v>1.1323058319031685E-7</v>
      </c>
      <c r="F1026">
        <f>(F$7*EXP(-$B$1*F$7)-E$7*EXP(-$B$1*E$7))*EXP(-F$7*$A1026)</f>
        <v>6.8640975298978863E-10</v>
      </c>
      <c r="G1026">
        <f>(G$7*EXP(-$B$1*G$7)-F$7*EXP(-$B$1*F$7))*EXP(-G$7*$A1026)</f>
        <v>4.1600092168029323E-12</v>
      </c>
      <c r="H1026">
        <f>(H$7*EXP(-$B$1*H$7)-G$7*EXP(-$B$1*G$7))*EXP(-H$7*$A1026)</f>
        <v>2.5205351320514313E-14</v>
      </c>
      <c r="I1026">
        <f>(I$7*EXP(-$B$1*I$7)-H$7*EXP(-$B$1*H$7))*EXP(-I$7*$A1026)</f>
        <v>1.5267753072530901E-16</v>
      </c>
      <c r="J1026">
        <f>(J$7*EXP(-$B$1*J$7)-I$7*EXP(-$B$1*I$7))*EXP(-J$7*$A1026)</f>
        <v>9.245651474619518E-19</v>
      </c>
      <c r="K1026" s="3">
        <f t="shared" si="2145"/>
        <v>-5.1706387023774795E-20</v>
      </c>
      <c r="L1026" s="3">
        <v>0</v>
      </c>
      <c r="M1026" s="4">
        <f t="shared" si="2146"/>
        <v>-4.3379887205503576E-4</v>
      </c>
      <c r="N1026" s="3">
        <f t="shared" ref="N1026:W1026" si="2266">-N$7*EXP(-($B$1+$A1026)*N$7)*(N$7-M$7)*($B$4+IF(N$6=1,1,0)*$B$3)</f>
        <v>-4.3160178589398253E-4</v>
      </c>
      <c r="O1026" s="3">
        <f t="shared" si="2266"/>
        <v>-2.1745737661688076E-6</v>
      </c>
      <c r="P1026" s="3">
        <f t="shared" si="2266"/>
        <v>-2.2318447496974041E-8</v>
      </c>
      <c r="Q1026" s="3">
        <f t="shared" si="2266"/>
        <v>-1.924124209519579E-10</v>
      </c>
      <c r="R1026" s="3">
        <f t="shared" si="2266"/>
        <v>-1.5234165189778824E-12</v>
      </c>
      <c r="S1026" s="3">
        <f t="shared" si="2266"/>
        <v>-1.1465946824821147E-14</v>
      </c>
      <c r="T1026" s="3">
        <f t="shared" si="2266"/>
        <v>-8.344526104019858E-17</v>
      </c>
      <c r="U1026" s="3">
        <f t="shared" si="2266"/>
        <v>-5.9291258881798674E-19</v>
      </c>
      <c r="V1026" s="3">
        <f t="shared" si="2266"/>
        <v>-4.1379898484001558E-21</v>
      </c>
      <c r="W1026" s="3">
        <f t="shared" si="2266"/>
        <v>-2.8479685400453835E-23</v>
      </c>
      <c r="X1026" s="8">
        <f t="shared" si="2148"/>
        <v>9.3643209204252267E-5</v>
      </c>
      <c r="Y1026" s="8">
        <f t="shared" ref="Y1026:AF1026" si="2267">(-EXP(-$B$1*Y$7)+EXP(-$B$1*X$7))*EXP(-Y$7*$A1026)</f>
        <v>9.3066552459674111E-5</v>
      </c>
      <c r="Z1026" s="8">
        <f t="shared" si="2267"/>
        <v>5.7310568087696955E-7</v>
      </c>
      <c r="AA1026" s="8">
        <f t="shared" si="2267"/>
        <v>3.5291961802901321E-9</v>
      </c>
      <c r="AB1026" s="8">
        <f t="shared" si="2267"/>
        <v>2.1732860263949187E-11</v>
      </c>
      <c r="AC1026" s="8">
        <f t="shared" si="2267"/>
        <v>1.3383138571047329E-13</v>
      </c>
      <c r="AD1026" s="8">
        <f t="shared" si="2267"/>
        <v>8.2413633473253186E-16</v>
      </c>
      <c r="AE1026" s="8">
        <f t="shared" si="2267"/>
        <v>5.0750479390218825E-18</v>
      </c>
      <c r="AF1026" s="8">
        <f t="shared" si="2267"/>
        <v>3.1252246136834914E-20</v>
      </c>
      <c r="AG1026" s="3">
        <f t="shared" si="2150"/>
        <v>1.2926596755943682E-20</v>
      </c>
      <c r="AH1026" s="9">
        <f t="shared" si="2151"/>
        <v>-1.9618262995181025E-2</v>
      </c>
      <c r="AI1026" s="9">
        <f t="shared" si="2152"/>
        <v>7.8473051980724101E-2</v>
      </c>
      <c r="AJ1026" s="8">
        <f t="shared" si="2153"/>
        <v>-1.8371171058817775E-6</v>
      </c>
      <c r="AK1026" s="7">
        <f t="shared" si="2154"/>
        <v>2.4309365691849215E-4</v>
      </c>
      <c r="AL1026" s="7">
        <f t="shared" si="2155"/>
        <v>-4.3379887205503576E-4</v>
      </c>
      <c r="AM1026" s="10">
        <f t="shared" si="2156"/>
        <v>-1.9254233224242539E-4</v>
      </c>
      <c r="AN1026" s="8"/>
      <c r="AO1026" s="10">
        <f>Fixing!B1026</f>
        <v>-1.9254354464993465E-4</v>
      </c>
      <c r="AP1026" s="11">
        <f t="shared" si="2157"/>
        <v>-1.2124075092674342E-9</v>
      </c>
      <c r="AR1026" t="str">
        <f t="shared" si="2158"/>
        <v>10.1499999999998 -0.000433798872055036 -1.83711710588178E-06 0.000243093656918492 -0.000192542332242425</v>
      </c>
    </row>
    <row r="1027" spans="1:44" x14ac:dyDescent="0.3">
      <c r="A1027" s="2">
        <f t="shared" si="2159"/>
        <v>10.159999999999828</v>
      </c>
      <c r="B1027">
        <f t="shared" si="2144"/>
        <v>3.082253780831116E-3</v>
      </c>
      <c r="C1027">
        <f>(C$7*EXP(-$B$1*C$7)-B$7*EXP(-$B$1*B$7))*EXP(-C$7*$A1027)</f>
        <v>3.0636533174251464E-3</v>
      </c>
      <c r="D1027">
        <f>(D$7*EXP(-$B$1*D$7)-C$7*EXP(-$B$1*C$7))*EXP(-D$7*$A1027)</f>
        <v>1.8488241706703734E-5</v>
      </c>
      <c r="E1027">
        <f>(E$7*EXP(-$B$1*E$7)-D$7*EXP(-$B$1*D$7))*EXP(-E$7*$A1027)</f>
        <v>1.1154479942899893E-7</v>
      </c>
      <c r="F1027">
        <f>(F$7*EXP(-$B$1*F$7)-E$7*EXP(-$B$1*E$7))*EXP(-F$7*$A1027)</f>
        <v>6.7281792922540868E-10</v>
      </c>
      <c r="G1027">
        <f>(G$7*EXP(-$B$1*G$7)-F$7*EXP(-$B$1*F$7))*EXP(-G$7*$A1027)</f>
        <v>4.0572982232771268E-12</v>
      </c>
      <c r="H1027">
        <f>(H$7*EXP(-$B$1*H$7)-G$7*EXP(-$B$1*G$7))*EXP(-H$7*$A1027)</f>
        <v>2.4460420610514081E-14</v>
      </c>
      <c r="I1027">
        <f>(I$7*EXP(-$B$1*I$7)-H$7*EXP(-$B$1*H$7))*EXP(-I$7*$A1027)</f>
        <v>1.4742625060918886E-16</v>
      </c>
      <c r="J1027">
        <f>(J$7*EXP(-$B$1*J$7)-I$7*EXP(-$B$1*I$7))*EXP(-J$7*$A1027)</f>
        <v>8.8831242948975433E-19</v>
      </c>
      <c r="K1027" s="3">
        <f t="shared" si="2145"/>
        <v>-4.9431175789416248E-20</v>
      </c>
      <c r="L1027" s="3">
        <v>0</v>
      </c>
      <c r="M1027" s="4">
        <f t="shared" si="2146"/>
        <v>-4.3270468631030775E-4</v>
      </c>
      <c r="N1027" s="3">
        <f t="shared" ref="N1027:W1027" si="2268">-N$7*EXP(-($B$1+$A1027)*N$7)*(N$7-M$7)*($B$4+IF(N$6=1,1,0)*$B$3)</f>
        <v>-4.3052412906156769E-4</v>
      </c>
      <c r="O1027" s="3">
        <f t="shared" si="2268"/>
        <v>-2.1583254701962542E-6</v>
      </c>
      <c r="P1027" s="3">
        <f t="shared" si="2268"/>
        <v>-2.2041203289499815E-8</v>
      </c>
      <c r="Q1027" s="3">
        <f t="shared" si="2268"/>
        <v>-1.8907449561817088E-10</v>
      </c>
      <c r="R1027" s="3">
        <f t="shared" si="2268"/>
        <v>-1.489522386191389E-12</v>
      </c>
      <c r="S1027" s="3">
        <f t="shared" si="2268"/>
        <v>-1.115492937737266E-14</v>
      </c>
      <c r="T1027" s="3">
        <f t="shared" si="2268"/>
        <v>-8.0776886018945966E-17</v>
      </c>
      <c r="U1027" s="3">
        <f t="shared" si="2268"/>
        <v>-5.7109009574588488E-19</v>
      </c>
      <c r="V1027" s="3">
        <f t="shared" si="2268"/>
        <v>-3.9658100171291907E-21</v>
      </c>
      <c r="W1027" s="3">
        <f t="shared" si="2268"/>
        <v>-2.7158526269395149E-23</v>
      </c>
      <c r="X1027" s="8">
        <f t="shared" si="2148"/>
        <v>9.3173282364036121E-5</v>
      </c>
      <c r="Y1027" s="8">
        <f t="shared" ref="Y1027:AF1027" si="2269">(-EXP(-$B$1*Y$7)+EXP(-$B$1*X$7))*EXP(-Y$7*$A1027)</f>
        <v>9.2602381092816177E-5</v>
      </c>
      <c r="Z1027" s="8">
        <f t="shared" si="2269"/>
        <v>5.6740318407294761E-7</v>
      </c>
      <c r="AA1027" s="8">
        <f t="shared" si="2269"/>
        <v>3.4766532944053306E-9</v>
      </c>
      <c r="AB1027" s="8">
        <f t="shared" si="2269"/>
        <v>2.1302520797884102E-11</v>
      </c>
      <c r="AC1027" s="8">
        <f t="shared" si="2269"/>
        <v>1.3052707702391174E-13</v>
      </c>
      <c r="AD1027" s="8">
        <f t="shared" si="2269"/>
        <v>7.9977942507622305E-16</v>
      </c>
      <c r="AE1027" s="8">
        <f t="shared" si="2269"/>
        <v>4.9004937776863113E-18</v>
      </c>
      <c r="AF1027" s="8">
        <f t="shared" si="2269"/>
        <v>3.0026828038059997E-20</v>
      </c>
      <c r="AG1027" s="3">
        <f t="shared" si="2150"/>
        <v>1.2357793947354059E-20</v>
      </c>
      <c r="AH1027" s="9">
        <f t="shared" si="2151"/>
        <v>-1.9569278593707624E-2</v>
      </c>
      <c r="AI1027" s="9">
        <f t="shared" si="2152"/>
        <v>7.8277114374830495E-2</v>
      </c>
      <c r="AJ1027" s="8">
        <f t="shared" si="2153"/>
        <v>-1.8233339200720082E-6</v>
      </c>
      <c r="AK1027" s="7">
        <f t="shared" si="2154"/>
        <v>2.4126993173437098E-4</v>
      </c>
      <c r="AL1027" s="7">
        <f t="shared" si="2155"/>
        <v>-4.3270468631030775E-4</v>
      </c>
      <c r="AM1027" s="10">
        <f t="shared" si="2156"/>
        <v>-1.9325808849600878E-4</v>
      </c>
      <c r="AN1027" s="8"/>
      <c r="AO1027" s="10">
        <f>Fixing!B1027</f>
        <v>-1.9325929177066724E-4</v>
      </c>
      <c r="AP1027" s="11">
        <f t="shared" si="2157"/>
        <v>-1.2032746584604397E-9</v>
      </c>
      <c r="AR1027" t="str">
        <f t="shared" si="2158"/>
        <v>10.1599999999998 -0.000432704686310308 -1.82333392007201E-06 0.000241269931734371 -0.000193258088496009</v>
      </c>
    </row>
    <row r="1028" spans="1:44" x14ac:dyDescent="0.3">
      <c r="A1028" s="2">
        <f t="shared" si="2159"/>
        <v>10.169999999999828</v>
      </c>
      <c r="B1028">
        <f t="shared" si="2144"/>
        <v>3.0667881109760812E-3</v>
      </c>
      <c r="C1028">
        <f>(C$7*EXP(-$B$1*C$7)-B$7*EXP(-$B$1*B$7))*EXP(-C$7*$A1028)</f>
        <v>3.0483732827580809E-3</v>
      </c>
      <c r="D1028">
        <f>(D$7*EXP(-$B$1*D$7)-C$7*EXP(-$B$1*C$7))*EXP(-D$7*$A1028)</f>
        <v>1.8304280628036471E-5</v>
      </c>
      <c r="E1028">
        <f>(E$7*EXP(-$B$1*E$7)-D$7*EXP(-$B$1*D$7))*EXP(-E$7*$A1028)</f>
        <v>1.0988411371813586E-7</v>
      </c>
      <c r="F1028">
        <f>(F$7*EXP(-$B$1*F$7)-E$7*EXP(-$B$1*E$7))*EXP(-F$7*$A1028)</f>
        <v>6.5949524160374433E-10</v>
      </c>
      <c r="G1028">
        <f>(G$7*EXP(-$B$1*G$7)-F$7*EXP(-$B$1*F$7))*EXP(-G$7*$A1028)</f>
        <v>3.9571231732171166E-12</v>
      </c>
      <c r="H1028">
        <f>(H$7*EXP(-$B$1*H$7)-G$7*EXP(-$B$1*G$7))*EXP(-H$7*$A1028)</f>
        <v>2.3737505930191319E-14</v>
      </c>
      <c r="I1028">
        <f>(I$7*EXP(-$B$1*I$7)-H$7*EXP(-$B$1*H$7))*EXP(-I$7*$A1028)</f>
        <v>1.4235558608677861E-16</v>
      </c>
      <c r="J1028">
        <f>(J$7*EXP(-$B$1*J$7)-I$7*EXP(-$B$1*I$7))*EXP(-J$7*$A1028)</f>
        <v>8.5348120092149943E-19</v>
      </c>
      <c r="K1028" s="3">
        <f t="shared" si="2145"/>
        <v>-4.7256079578731148E-20</v>
      </c>
      <c r="L1028" s="3">
        <v>0</v>
      </c>
      <c r="M1028" s="4">
        <f t="shared" si="2146"/>
        <v>-4.316133162518155E-4</v>
      </c>
      <c r="N1028" s="3">
        <f t="shared" ref="N1028:W1028" si="2270">-N$7*EXP(-($B$1+$A1028)*N$7)*(N$7-M$7)*($B$4+IF(N$6=1,1,0)*$B$3)</f>
        <v>-4.2944916300636089E-4</v>
      </c>
      <c r="O1028" s="3">
        <f t="shared" si="2270"/>
        <v>-2.14219858060049E-6</v>
      </c>
      <c r="P1028" s="3">
        <f t="shared" si="2270"/>
        <v>-2.1767403064882749E-8</v>
      </c>
      <c r="Q1028" s="3">
        <f t="shared" si="2270"/>
        <v>-1.8579447582644203E-10</v>
      </c>
      <c r="R1028" s="3">
        <f t="shared" si="2270"/>
        <v>-1.4563823559258E-12</v>
      </c>
      <c r="S1028" s="3">
        <f t="shared" si="2270"/>
        <v>-1.0852348376917626E-14</v>
      </c>
      <c r="T1028" s="3">
        <f t="shared" si="2270"/>
        <v>-7.8193839093804336E-17</v>
      </c>
      <c r="U1028" s="3">
        <f t="shared" si="2270"/>
        <v>-5.5007079223808518E-19</v>
      </c>
      <c r="V1028" s="3">
        <f t="shared" si="2270"/>
        <v>-3.8007945084840912E-21</v>
      </c>
      <c r="W1028" s="3">
        <f t="shared" si="2270"/>
        <v>-2.5898655085342778E-23</v>
      </c>
      <c r="X1028" s="8">
        <f t="shared" si="2148"/>
        <v>9.2705728119826843E-5</v>
      </c>
      <c r="Y1028" s="8">
        <f t="shared" ref="Y1028:AF1028" si="2271">(-EXP(-$B$1*Y$7)+EXP(-$B$1*X$7))*EXP(-Y$7*$A1028)</f>
        <v>9.2140524790308603E-5</v>
      </c>
      <c r="Z1028" s="8">
        <f t="shared" si="2271"/>
        <v>5.6175742806017048E-7</v>
      </c>
      <c r="AA1028" s="8">
        <f t="shared" si="2271"/>
        <v>3.424892670179017E-9</v>
      </c>
      <c r="AB1028" s="8">
        <f t="shared" si="2271"/>
        <v>2.088070262417557E-11</v>
      </c>
      <c r="AC1028" s="8">
        <f t="shared" si="2271"/>
        <v>1.2730435200950652E-13</v>
      </c>
      <c r="AD1028" s="8">
        <f t="shared" si="2271"/>
        <v>7.7614237088921623E-16</v>
      </c>
      <c r="AE1028" s="8">
        <f t="shared" si="2271"/>
        <v>4.7319433340704207E-18</v>
      </c>
      <c r="AF1028" s="8">
        <f t="shared" si="2271"/>
        <v>2.8849459270210945E-20</v>
      </c>
      <c r="AG1028" s="3">
        <f t="shared" si="2150"/>
        <v>1.1814019894682783E-20</v>
      </c>
      <c r="AH1028" s="9">
        <f t="shared" si="2151"/>
        <v>-1.9520416500289132E-2</v>
      </c>
      <c r="AI1028" s="9">
        <f t="shared" si="2152"/>
        <v>7.8081666001156527E-2</v>
      </c>
      <c r="AJ1028" s="8">
        <f t="shared" si="2153"/>
        <v>-1.8096544248615861E-6</v>
      </c>
      <c r="AK1028" s="7">
        <f t="shared" si="2154"/>
        <v>2.3945992497755213E-4</v>
      </c>
      <c r="AL1028" s="7">
        <f t="shared" si="2155"/>
        <v>-4.316133162518155E-4</v>
      </c>
      <c r="AM1028" s="10">
        <f t="shared" si="2156"/>
        <v>-1.9396304569912494E-4</v>
      </c>
      <c r="AN1028" s="8"/>
      <c r="AO1028" s="10">
        <f>Fixing!B1028</f>
        <v>-1.9396423991032799E-4</v>
      </c>
      <c r="AP1028" s="11">
        <f t="shared" si="2157"/>
        <v>-1.1942112030434871E-9</v>
      </c>
      <c r="AR1028" t="str">
        <f t="shared" si="2158"/>
        <v>10.1699999999998 -0.000431613316251815 -1.80965442486159E-06 0.000239459924977552 -0.000193963045699125</v>
      </c>
    </row>
    <row r="1029" spans="1:44" x14ac:dyDescent="0.3">
      <c r="A1029" s="2">
        <f t="shared" si="2159"/>
        <v>10.179999999999827</v>
      </c>
      <c r="B1029">
        <f t="shared" si="2144"/>
        <v>3.0514005060458924E-3</v>
      </c>
      <c r="C1029">
        <f>(C$7*EXP(-$B$1*C$7)-B$7*EXP(-$B$1*B$7))*EXP(-C$7*$A1029)</f>
        <v>3.0331694575818535E-3</v>
      </c>
      <c r="D1029">
        <f>(D$7*EXP(-$B$1*D$7)-C$7*EXP(-$B$1*C$7))*EXP(-D$7*$A1029)</f>
        <v>1.8122149992685631E-5</v>
      </c>
      <c r="E1029">
        <f>(E$7*EXP(-$B$1*E$7)-D$7*EXP(-$B$1*D$7))*EXP(-E$7*$A1029)</f>
        <v>1.0824815239643645E-7</v>
      </c>
      <c r="F1029">
        <f>(F$7*EXP(-$B$1*F$7)-E$7*EXP(-$B$1*E$7))*EXP(-F$7*$A1029)</f>
        <v>6.4643636087210853E-10</v>
      </c>
      <c r="G1029">
        <f>(G$7*EXP(-$B$1*G$7)-F$7*EXP(-$B$1*F$7))*EXP(-G$7*$A1029)</f>
        <v>3.8594214539556687E-12</v>
      </c>
      <c r="H1029">
        <f>(H$7*EXP(-$B$1*H$7)-G$7*EXP(-$B$1*G$7))*EXP(-H$7*$A1029)</f>
        <v>2.303595660753545E-14</v>
      </c>
      <c r="I1029">
        <f>(I$7*EXP(-$B$1*I$7)-H$7*EXP(-$B$1*H$7))*EXP(-I$7*$A1029)</f>
        <v>1.3745932495991321E-16</v>
      </c>
      <c r="J1029">
        <f>(J$7*EXP(-$B$1*J$7)-I$7*EXP(-$B$1*I$7))*EXP(-J$7*$A1029)</f>
        <v>8.2001572436041935E-19</v>
      </c>
      <c r="K1029" s="3">
        <f t="shared" si="2145"/>
        <v>-4.5176693078571798E-20</v>
      </c>
      <c r="L1029" s="3">
        <v>0</v>
      </c>
      <c r="M1029" s="4">
        <f t="shared" si="2146"/>
        <v>-4.305247542100727E-4</v>
      </c>
      <c r="N1029" s="3">
        <f t="shared" ref="N1029:W1029" si="2272">-N$7*EXP(-($B$1+$A1029)*N$7)*(N$7-M$7)*($B$4+IF(N$6=1,1,0)*$B$3)</f>
        <v>-4.2837688100982082E-4</v>
      </c>
      <c r="O1029" s="3">
        <f t="shared" si="2272"/>
        <v>-2.1261921902397251E-6</v>
      </c>
      <c r="P1029" s="3">
        <f t="shared" si="2272"/>
        <v>-2.1497004041280692E-8</v>
      </c>
      <c r="Q1029" s="3">
        <f t="shared" si="2272"/>
        <v>-1.8257135704507328E-10</v>
      </c>
      <c r="R1029" s="3">
        <f t="shared" si="2272"/>
        <v>-1.4239796503330005E-12</v>
      </c>
      <c r="S1029" s="3">
        <f t="shared" si="2272"/>
        <v>-1.055797498215323E-14</v>
      </c>
      <c r="T1029" s="3">
        <f t="shared" si="2272"/>
        <v>-7.5693391681299503E-17</v>
      </c>
      <c r="U1029" s="3">
        <f t="shared" si="2272"/>
        <v>-5.2982511643499658E-19</v>
      </c>
      <c r="V1029" s="3">
        <f t="shared" si="2272"/>
        <v>-3.6426452183355121E-21</v>
      </c>
      <c r="W1029" s="3">
        <f t="shared" si="2272"/>
        <v>-2.4697228729432442E-23</v>
      </c>
      <c r="X1029" s="8">
        <f t="shared" si="2148"/>
        <v>9.2240534348795379E-5</v>
      </c>
      <c r="Y1029" s="8">
        <f t="shared" ref="Y1029:AF1029" si="2273">(-EXP(-$B$1*Y$7)+EXP(-$B$1*X$7))*EXP(-Y$7*$A1029)</f>
        <v>9.1680972005719772E-5</v>
      </c>
      <c r="Z1029" s="8">
        <f t="shared" si="2273"/>
        <v>5.5616784825833214E-7</v>
      </c>
      <c r="AA1029" s="8">
        <f t="shared" si="2273"/>
        <v>3.3739026612523675E-9</v>
      </c>
      <c r="AB1029" s="8">
        <f t="shared" si="2273"/>
        <v>2.0467237009929786E-11</v>
      </c>
      <c r="AC1029" s="8">
        <f t="shared" si="2273"/>
        <v>1.2416119635921586E-13</v>
      </c>
      <c r="AD1029" s="8">
        <f t="shared" si="2273"/>
        <v>7.5320389722719137E-16</v>
      </c>
      <c r="AE1029" s="8">
        <f t="shared" si="2273"/>
        <v>4.5691901128022698E-18</v>
      </c>
      <c r="AF1029" s="8">
        <f t="shared" si="2273"/>
        <v>2.7718255792073784E-20</v>
      </c>
      <c r="AG1029" s="3">
        <f t="shared" si="2150"/>
        <v>1.1294173269642945E-20</v>
      </c>
      <c r="AH1029" s="9">
        <f t="shared" si="2151"/>
        <v>-1.9471676409537311E-2</v>
      </c>
      <c r="AI1029" s="9">
        <f t="shared" si="2152"/>
        <v>7.7886705638149242E-2</v>
      </c>
      <c r="AJ1029" s="8">
        <f t="shared" si="2153"/>
        <v>-1.7960778366825549E-6</v>
      </c>
      <c r="AK1029" s="7">
        <f t="shared" si="2154"/>
        <v>2.3766353299849605E-4</v>
      </c>
      <c r="AL1029" s="7">
        <f t="shared" si="2155"/>
        <v>-4.305247542100727E-4</v>
      </c>
      <c r="AM1029" s="10">
        <f t="shared" si="2156"/>
        <v>-1.9465729904825921E-4</v>
      </c>
      <c r="AN1029" s="8"/>
      <c r="AO1029" s="10">
        <f>Fixing!B1029</f>
        <v>-1.94658484264666E-4</v>
      </c>
      <c r="AP1029" s="11">
        <f t="shared" si="2157"/>
        <v>-1.1852164067890913E-9</v>
      </c>
      <c r="AR1029" t="str">
        <f t="shared" si="2158"/>
        <v>10.1799999999998 -0.000430524754210073 -1.79607783668255E-06 0.000237663532998496 -0.000194657299048259</v>
      </c>
    </row>
    <row r="1030" spans="1:44" x14ac:dyDescent="0.3">
      <c r="A1030" s="2">
        <f t="shared" si="2159"/>
        <v>10.189999999999827</v>
      </c>
      <c r="B1030">
        <f t="shared" si="2144"/>
        <v>3.0360905673575294E-3</v>
      </c>
      <c r="C1030">
        <f>(C$7*EXP(-$B$1*C$7)-B$7*EXP(-$B$1*B$7))*EXP(-C$7*$A1030)</f>
        <v>3.0180414618000443E-3</v>
      </c>
      <c r="D1030">
        <f>(D$7*EXP(-$B$1*D$7)-C$7*EXP(-$B$1*C$7))*EXP(-D$7*$A1030)</f>
        <v>1.7941831587435899E-5</v>
      </c>
      <c r="E1030">
        <f>(E$7*EXP(-$B$1*E$7)-D$7*EXP(-$B$1*D$7))*EXP(-E$7*$A1030)</f>
        <v>1.0663654736570137E-7</v>
      </c>
      <c r="F1030">
        <f>(F$7*EXP(-$B$1*F$7)-E$7*EXP(-$B$1*E$7))*EXP(-F$7*$A1030)</f>
        <v>6.3363606330408788E-10</v>
      </c>
      <c r="G1030">
        <f>(G$7*EXP(-$B$1*G$7)-F$7*EXP(-$B$1*F$7))*EXP(-G$7*$A1030)</f>
        <v>3.7641319987377676E-12</v>
      </c>
      <c r="H1030">
        <f>(H$7*EXP(-$B$1*H$7)-G$7*EXP(-$B$1*G$7))*EXP(-H$7*$A1030)</f>
        <v>2.2355141200799996E-14</v>
      </c>
      <c r="I1030">
        <f>(I$7*EXP(-$B$1*I$7)-H$7*EXP(-$B$1*H$7))*EXP(-I$7*$A1030)</f>
        <v>1.3273146869640153E-16</v>
      </c>
      <c r="J1030">
        <f>(J$7*EXP(-$B$1*J$7)-I$7*EXP(-$B$1*I$7))*EXP(-J$7*$A1030)</f>
        <v>7.8786244790433415E-19</v>
      </c>
      <c r="K1030" s="3">
        <f t="shared" si="2145"/>
        <v>-4.3188804820661393E-20</v>
      </c>
      <c r="L1030" s="3">
        <v>0</v>
      </c>
      <c r="M1030" s="4">
        <f t="shared" si="2146"/>
        <v>-4.2943899253969548E-4</v>
      </c>
      <c r="N1030" s="3">
        <f t="shared" ref="N1030:W1030" si="2274">-N$7*EXP(-($B$1+$A1030)*N$7)*(N$7-M$7)*($B$4+IF(N$6=1,1,0)*$B$3)</f>
        <v>-4.2730727637018155E-4</v>
      </c>
      <c r="O1030" s="3">
        <f t="shared" si="2274"/>
        <v>-2.1103053987502787E-6</v>
      </c>
      <c r="P1030" s="3">
        <f t="shared" si="2274"/>
        <v>-2.122996396829604E-8</v>
      </c>
      <c r="Q1030" s="3">
        <f t="shared" si="2274"/>
        <v>-1.7940415216874791E-10</v>
      </c>
      <c r="R1030" s="3">
        <f t="shared" si="2274"/>
        <v>-1.3922978648512248E-12</v>
      </c>
      <c r="S1030" s="3">
        <f t="shared" si="2274"/>
        <v>-1.0271586559169634E-14</v>
      </c>
      <c r="T1030" s="3">
        <f t="shared" si="2274"/>
        <v>-7.3272902451372223E-17</v>
      </c>
      <c r="U1030" s="3">
        <f t="shared" si="2274"/>
        <v>-5.1032459451847241E-19</v>
      </c>
      <c r="V1030" s="3">
        <f t="shared" si="2274"/>
        <v>-3.4910764465282336E-21</v>
      </c>
      <c r="W1030" s="3">
        <f t="shared" si="2274"/>
        <v>-2.3551535973738779E-23</v>
      </c>
      <c r="X1030" s="8">
        <f t="shared" si="2148"/>
        <v>9.1777688991495217E-5</v>
      </c>
      <c r="Y1030" s="8">
        <f t="shared" ref="Y1030:AF1030" si="2275">(-EXP(-$B$1*Y$7)+EXP(-$B$1*X$7))*EXP(-Y$7*$A1030)</f>
        <v>9.1223711250206155E-5</v>
      </c>
      <c r="Z1030" s="8">
        <f t="shared" si="2275"/>
        <v>5.5063388570479437E-7</v>
      </c>
      <c r="AA1030" s="8">
        <f t="shared" si="2275"/>
        <v>3.323671794658253E-9</v>
      </c>
      <c r="AB1030" s="8">
        <f t="shared" si="2275"/>
        <v>2.0061958563388107E-11</v>
      </c>
      <c r="AC1030" s="8">
        <f t="shared" si="2275"/>
        <v>1.2109564549843953E-13</v>
      </c>
      <c r="AD1030" s="8">
        <f t="shared" si="2275"/>
        <v>7.3094335791545664E-16</v>
      </c>
      <c r="AE1030" s="8">
        <f t="shared" si="2275"/>
        <v>4.412034720832407E-18</v>
      </c>
      <c r="AF1030" s="8">
        <f t="shared" si="2275"/>
        <v>2.6631407436747233E-20</v>
      </c>
      <c r="AG1030" s="3">
        <f t="shared" si="2150"/>
        <v>1.0797201205165347E-20</v>
      </c>
      <c r="AH1030" s="9">
        <f t="shared" si="2151"/>
        <v>-1.9423058016826436E-2</v>
      </c>
      <c r="AI1030" s="9">
        <f t="shared" si="2152"/>
        <v>7.7692232067305744E-2</v>
      </c>
      <c r="AJ1030" s="8">
        <f t="shared" si="2153"/>
        <v>-1.7826033779320644E-6</v>
      </c>
      <c r="AK1030" s="7">
        <f t="shared" si="2154"/>
        <v>2.3588065293649914E-4</v>
      </c>
      <c r="AL1030" s="7">
        <f t="shared" si="2155"/>
        <v>-4.2943899253969548E-4</v>
      </c>
      <c r="AM1030" s="10">
        <f t="shared" si="2156"/>
        <v>-1.9534094298112841E-4</v>
      </c>
      <c r="AN1030" s="8"/>
      <c r="AO1030" s="10">
        <f>Fixing!B1030</f>
        <v>-1.9534211927083861E-4</v>
      </c>
      <c r="AP1030" s="11">
        <f t="shared" si="2157"/>
        <v>-1.1762897101947212E-9</v>
      </c>
      <c r="AR1030" t="str">
        <f t="shared" si="2158"/>
        <v>10.1899999999998 -0.000429438992539695 -1.78260337793206E-06 0.000235880652936499 -0.000195340942981128</v>
      </c>
    </row>
    <row r="1031" spans="1:44" x14ac:dyDescent="0.3">
      <c r="A1031" s="2">
        <f t="shared" si="2159"/>
        <v>10.199999999999827</v>
      </c>
      <c r="B1031">
        <f t="shared" si="2144"/>
        <v>3.0208578983105215E-3</v>
      </c>
      <c r="C1031">
        <f>(C$7*EXP(-$B$1*C$7)-B$7*EXP(-$B$1*B$7))*EXP(-C$7*$A1031)</f>
        <v>3.0029889172119694E-3</v>
      </c>
      <c r="D1031">
        <f>(D$7*EXP(-$B$1*D$7)-C$7*EXP(-$B$1*C$7))*EXP(-D$7*$A1031)</f>
        <v>1.7763307380296488E-5</v>
      </c>
      <c r="E1031">
        <f>(E$7*EXP(-$B$1*E$7)-D$7*EXP(-$B$1*D$7))*EXP(-E$7*$A1031)</f>
        <v>1.0504893600799988E-7</v>
      </c>
      <c r="F1031">
        <f>(F$7*EXP(-$B$1*F$7)-E$7*EXP(-$B$1*E$7))*EXP(-F$7*$A1031)</f>
        <v>6.2108922860998249E-10</v>
      </c>
      <c r="G1031">
        <f>(G$7*EXP(-$B$1*G$7)-F$7*EXP(-$B$1*F$7))*EXP(-G$7*$A1031)</f>
        <v>3.6711952485519699E-12</v>
      </c>
      <c r="H1031">
        <f>(H$7*EXP(-$B$1*H$7)-G$7*EXP(-$B$1*G$7))*EXP(-H$7*$A1031)</f>
        <v>2.1694446930162565E-14</v>
      </c>
      <c r="I1031">
        <f>(I$7*EXP(-$B$1*I$7)-H$7*EXP(-$B$1*H$7))*EXP(-I$7*$A1031)</f>
        <v>1.281662250810674E-16</v>
      </c>
      <c r="J1031">
        <f>(J$7*EXP(-$B$1*J$7)-I$7*EXP(-$B$1*I$7))*EXP(-J$7*$A1031)</f>
        <v>7.5696991945118233E-19</v>
      </c>
      <c r="K1031" s="3">
        <f t="shared" si="2145"/>
        <v>-4.1288388651933796E-20</v>
      </c>
      <c r="L1031" s="3">
        <v>0</v>
      </c>
      <c r="M1031" s="4">
        <f t="shared" si="2146"/>
        <v>-4.2835602361930342E-4</v>
      </c>
      <c r="N1031" s="3">
        <f t="shared" ref="N1031:W1031" si="2276">-N$7*EXP(-($B$1+$A1031)*N$7)*(N$7-M$7)*($B$4+IF(N$6=1,1,0)*$B$3)</f>
        <v>-4.2624034240241055E-4</v>
      </c>
      <c r="O1031" s="3">
        <f t="shared" si="2276"/>
        <v>-2.0945373124959398E-6</v>
      </c>
      <c r="P1031" s="3">
        <f t="shared" si="2276"/>
        <v>-2.0966241120374176E-8</v>
      </c>
      <c r="Q1031" s="3">
        <f t="shared" si="2276"/>
        <v>-1.7629189121621677E-10</v>
      </c>
      <c r="R1031" s="3">
        <f t="shared" si="2276"/>
        <v>-1.3613209598999292E-12</v>
      </c>
      <c r="S1031" s="3">
        <f t="shared" si="2276"/>
        <v>-9.9929665130724832E-15</v>
      </c>
      <c r="T1031" s="3">
        <f t="shared" si="2276"/>
        <v>-7.0929814537227739E-17</v>
      </c>
      <c r="U1031" s="3">
        <f t="shared" si="2276"/>
        <v>-4.9154180066583384E-19</v>
      </c>
      <c r="V1031" s="3">
        <f t="shared" si="2276"/>
        <v>-3.3458143807574175E-21</v>
      </c>
      <c r="W1031" s="3">
        <f t="shared" si="2276"/>
        <v>-2.2458991362917116E-23</v>
      </c>
      <c r="X1031" s="8">
        <f t="shared" si="2148"/>
        <v>9.1317180051516536E-5</v>
      </c>
      <c r="Y1031" s="8">
        <f t="shared" ref="Y1031:AF1031" si="2277">(-EXP(-$B$1*Y$7)+EXP(-$B$1*X$7))*EXP(-Y$7*$A1031)</f>
        <v>9.0768731092225017E-5</v>
      </c>
      <c r="Z1031" s="8">
        <f t="shared" si="2277"/>
        <v>5.4515498699869024E-7</v>
      </c>
      <c r="AA1031" s="8">
        <f t="shared" si="2277"/>
        <v>3.2741887682397819E-9</v>
      </c>
      <c r="AB1031" s="8">
        <f t="shared" si="2277"/>
        <v>1.9664705167768127E-11</v>
      </c>
      <c r="AC1031" s="8">
        <f t="shared" si="2277"/>
        <v>1.1810578335809738E-13</v>
      </c>
      <c r="AD1031" s="8">
        <f t="shared" si="2277"/>
        <v>7.0934071696600267E-16</v>
      </c>
      <c r="AE1031" s="8">
        <f t="shared" si="2277"/>
        <v>4.2602846231522277E-18</v>
      </c>
      <c r="AF1031" s="8">
        <f t="shared" si="2277"/>
        <v>2.5587175014989404E-20</v>
      </c>
      <c r="AG1031" s="3">
        <f t="shared" si="2150"/>
        <v>1.0322097162983438E-20</v>
      </c>
      <c r="AH1031" s="9">
        <f t="shared" si="2151"/>
        <v>-1.9374561018291391E-2</v>
      </c>
      <c r="AI1031" s="9">
        <f t="shared" si="2152"/>
        <v>7.7498244073165565E-2</v>
      </c>
      <c r="AJ1031" s="8">
        <f t="shared" si="2153"/>
        <v>-1.7692302769264085E-6</v>
      </c>
      <c r="AK1031" s="7">
        <f t="shared" si="2154"/>
        <v>2.3411118271361877E-4</v>
      </c>
      <c r="AL1031" s="7">
        <f t="shared" si="2155"/>
        <v>-4.2835602361930342E-4</v>
      </c>
      <c r="AM1031" s="10">
        <f t="shared" si="2156"/>
        <v>-1.9601407118261105E-4</v>
      </c>
      <c r="AN1031" s="8"/>
      <c r="AO1031" s="10">
        <f>Fixing!B1031</f>
        <v>-1.9601523861272126E-4</v>
      </c>
      <c r="AP1031" s="11">
        <f t="shared" si="2157"/>
        <v>-1.1674301102107369E-9</v>
      </c>
      <c r="AR1031" t="str">
        <f t="shared" si="2158"/>
        <v>10.1999999999998 -0.000428356023619303 -1.76923027692641E-06 0.000234111182713619 -0.000196014071182611</v>
      </c>
    </row>
    <row r="1032" spans="1:44" x14ac:dyDescent="0.3">
      <c r="A1032" s="2">
        <f t="shared" si="2159"/>
        <v>10.209999999999827</v>
      </c>
      <c r="B1032">
        <f t="shared" si="2144"/>
        <v>3.0057021043756013E-3</v>
      </c>
      <c r="C1032">
        <f>(C$7*EXP(-$B$1*C$7)-B$7*EXP(-$B$1*B$7))*EXP(-C$7*$A1032)</f>
        <v>2.9880114475032303E-3</v>
      </c>
      <c r="D1032">
        <f>(D$7*EXP(-$B$1*D$7)-C$7*EXP(-$B$1*C$7))*EXP(-D$7*$A1032)</f>
        <v>1.7586559518697908E-5</v>
      </c>
      <c r="E1032">
        <f>(E$7*EXP(-$B$1*E$7)-D$7*EXP(-$B$1*D$7))*EXP(-E$7*$A1032)</f>
        <v>1.0348496110407889E-7</v>
      </c>
      <c r="F1032">
        <f>(F$7*EXP(-$B$1*F$7)-E$7*EXP(-$B$1*E$7))*EXP(-F$7*$A1032)</f>
        <v>6.0879083788862112E-10</v>
      </c>
      <c r="G1032">
        <f>(G$7*EXP(-$B$1*G$7)-F$7*EXP(-$B$1*F$7))*EXP(-G$7*$A1032)</f>
        <v>3.5805531149040594E-12</v>
      </c>
      <c r="H1032">
        <f>(H$7*EXP(-$B$1*H$7)-G$7*EXP(-$B$1*G$7))*EXP(-H$7*$A1032)</f>
        <v>2.1053279126181456E-14</v>
      </c>
      <c r="I1032">
        <f>(I$7*EXP(-$B$1*I$7)-H$7*EXP(-$B$1*H$7))*EXP(-I$7*$A1032)</f>
        <v>1.2375800111956459E-16</v>
      </c>
      <c r="J1032">
        <f>(J$7*EXP(-$B$1*J$7)-I$7*EXP(-$B$1*I$7))*EXP(-J$7*$A1032)</f>
        <v>7.2728870436468126E-19</v>
      </c>
      <c r="K1032" s="3">
        <f t="shared" si="2145"/>
        <v>-3.9471595580194952E-20</v>
      </c>
      <c r="L1032" s="3">
        <v>0</v>
      </c>
      <c r="M1032" s="4">
        <f t="shared" si="2146"/>
        <v>-4.2727583985142036E-4</v>
      </c>
      <c r="N1032" s="3">
        <f t="shared" ref="N1032:W1032" si="2278">-N$7*EXP(-($B$1+$A1032)*N$7)*(N$7-M$7)*($B$4+IF(N$6=1,1,0)*$B$3)</f>
        <v>-4.2517607243816705E-4</v>
      </c>
      <c r="O1032" s="3">
        <f t="shared" si="2278"/>
        <v>-2.0788870445177003E-6</v>
      </c>
      <c r="P1032" s="3">
        <f t="shared" si="2278"/>
        <v>-2.0705794290283516E-8</v>
      </c>
      <c r="Q1032" s="3">
        <f t="shared" si="2278"/>
        <v>-1.732336210332396E-10</v>
      </c>
      <c r="R1032" s="3">
        <f t="shared" si="2278"/>
        <v>-1.3310332527593751E-12</v>
      </c>
      <c r="S1032" s="3">
        <f t="shared" si="2278"/>
        <v>-9.7219041241727252E-15</v>
      </c>
      <c r="T1032" s="3">
        <f t="shared" si="2278"/>
        <v>-6.866165283440747E-17</v>
      </c>
      <c r="U1032" s="3">
        <f t="shared" si="2278"/>
        <v>-4.7345031847777466E-19</v>
      </c>
      <c r="V1032" s="3">
        <f t="shared" si="2278"/>
        <v>-3.2065966019207675E-21</v>
      </c>
      <c r="W1032" s="3">
        <f t="shared" si="2278"/>
        <v>-2.1417129379672971E-23</v>
      </c>
      <c r="X1032" s="8">
        <f t="shared" si="2148"/>
        <v>9.0858995595142626E-5</v>
      </c>
      <c r="Y1032" s="8">
        <f t="shared" ref="Y1032:AF1032" si="2279">(-EXP(-$B$1*Y$7)+EXP(-$B$1*X$7))*EXP(-Y$7*$A1032)</f>
        <v>9.0316020157248735E-5</v>
      </c>
      <c r="Z1032" s="8">
        <f t="shared" si="2279"/>
        <v>5.3973060424558317E-7</v>
      </c>
      <c r="AA1032" s="8">
        <f t="shared" si="2279"/>
        <v>3.2254424481072581E-9</v>
      </c>
      <c r="AB1032" s="8">
        <f t="shared" si="2279"/>
        <v>1.9275317916414823E-11</v>
      </c>
      <c r="AC1032" s="8">
        <f t="shared" si="2279"/>
        <v>1.1518974117702344E-13</v>
      </c>
      <c r="AD1032" s="8">
        <f t="shared" si="2279"/>
        <v>6.883765305437555E-16</v>
      </c>
      <c r="AE1032" s="8">
        <f t="shared" si="2279"/>
        <v>4.1137539069146017E-18</v>
      </c>
      <c r="AF1032" s="8">
        <f t="shared" si="2279"/>
        <v>2.4583887532144025E-20</v>
      </c>
      <c r="AG1032" s="3">
        <f t="shared" si="2150"/>
        <v>9.8678988950487351E-21</v>
      </c>
      <c r="AH1032" s="9">
        <f t="shared" si="2151"/>
        <v>-1.9326185110825775E-2</v>
      </c>
      <c r="AI1032" s="9">
        <f t="shared" si="2152"/>
        <v>7.7304740443303099E-2</v>
      </c>
      <c r="AJ1032" s="8">
        <f t="shared" si="2153"/>
        <v>-1.75595776785543E-6</v>
      </c>
      <c r="AK1032" s="7">
        <f t="shared" si="2154"/>
        <v>2.3235502102864579E-4</v>
      </c>
      <c r="AL1032" s="7">
        <f t="shared" si="2155"/>
        <v>-4.2727583985142036E-4</v>
      </c>
      <c r="AM1032" s="10">
        <f t="shared" si="2156"/>
        <v>-1.9667677659063E-4</v>
      </c>
      <c r="AN1032" s="8"/>
      <c r="AO1032" s="10">
        <f>Fixing!B1032</f>
        <v>-1.9667793522858276E-4</v>
      </c>
      <c r="AP1032" s="11">
        <f t="shared" si="2157"/>
        <v>-1.1586379527518415E-9</v>
      </c>
      <c r="AR1032" t="str">
        <f t="shared" si="2158"/>
        <v>10.2099999999998 -0.00042727583985142 -1.75595776785543E-06 0.000232355021028646 -0.00019667677659063</v>
      </c>
    </row>
    <row r="1033" spans="1:44" x14ac:dyDescent="0.3">
      <c r="A1033" s="2">
        <f t="shared" si="2159"/>
        <v>10.219999999999827</v>
      </c>
      <c r="B1033">
        <f t="shared" si="2144"/>
        <v>2.9906227930834371E-3</v>
      </c>
      <c r="C1033">
        <f>(C$7*EXP(-$B$1*C$7)-B$7*EXP(-$B$1*B$7))*EXP(-C$7*$A1033)</f>
        <v>2.9731086782363051E-3</v>
      </c>
      <c r="D1033">
        <f>(D$7*EXP(-$B$1*D$7)-C$7*EXP(-$B$1*C$7))*EXP(-D$7*$A1033)</f>
        <v>1.7411570327706719E-5</v>
      </c>
      <c r="E1033">
        <f>(E$7*EXP(-$B$1*E$7)-D$7*EXP(-$B$1*D$7))*EXP(-E$7*$A1033)</f>
        <v>1.0194427075298678E-7</v>
      </c>
      <c r="F1033">
        <f>(F$7*EXP(-$B$1*F$7)-E$7*EXP(-$B$1*E$7))*EXP(-F$7*$A1033)</f>
        <v>5.967359716197346E-10</v>
      </c>
      <c r="G1033">
        <f>(G$7*EXP(-$B$1*G$7)-F$7*EXP(-$B$1*F$7))*EXP(-G$7*$A1033)</f>
        <v>3.4921489435098432E-12</v>
      </c>
      <c r="H1033">
        <f>(H$7*EXP(-$B$1*H$7)-G$7*EXP(-$B$1*G$7))*EXP(-H$7*$A1033)</f>
        <v>2.0431060694552883E-14</v>
      </c>
      <c r="I1033">
        <f>(I$7*EXP(-$B$1*I$7)-H$7*EXP(-$B$1*H$7))*EXP(-I$7*$A1033)</f>
        <v>1.1950139618626195E-16</v>
      </c>
      <c r="J1033">
        <f>(J$7*EXP(-$B$1*J$7)-I$7*EXP(-$B$1*I$7))*EXP(-J$7*$A1033)</f>
        <v>6.9877130636836256E-19</v>
      </c>
      <c r="K1033" s="3">
        <f t="shared" si="2145"/>
        <v>-3.7734745978600831E-20</v>
      </c>
      <c r="L1033" s="3">
        <v>0</v>
      </c>
      <c r="M1033" s="4">
        <f t="shared" si="2146"/>
        <v>-4.2619843366237644E-4</v>
      </c>
      <c r="N1033" s="3">
        <f t="shared" ref="N1033:W1033" si="2280">-N$7*EXP(-($B$1+$A1033)*N$7)*(N$7-M$7)*($B$4+IF(N$6=1,1,0)*$B$3)</f>
        <v>-4.2411445982576038E-4</v>
      </c>
      <c r="O1033" s="3">
        <f t="shared" si="2280"/>
        <v>-2.0633537144838621E-6</v>
      </c>
      <c r="P1033" s="3">
        <f t="shared" si="2280"/>
        <v>-2.0448582782676941E-8</v>
      </c>
      <c r="Q1033" s="3">
        <f t="shared" si="2280"/>
        <v>-1.7022840500066921E-10</v>
      </c>
      <c r="R1033" s="3">
        <f t="shared" si="2280"/>
        <v>-1.3014194096309487E-12</v>
      </c>
      <c r="S1033" s="3">
        <f t="shared" si="2280"/>
        <v>-9.4581943886196559E-15</v>
      </c>
      <c r="T1033" s="3">
        <f t="shared" si="2280"/>
        <v>-6.6466021386229832E-17</v>
      </c>
      <c r="U1033" s="3">
        <f t="shared" si="2280"/>
        <v>-4.5602470382593722E-19</v>
      </c>
      <c r="V1033" s="3">
        <f t="shared" si="2280"/>
        <v>-3.0731716100527407E-21</v>
      </c>
      <c r="W1033" s="3">
        <f t="shared" si="2280"/>
        <v>-2.0423598880892627E-23</v>
      </c>
      <c r="X1033" s="8">
        <f t="shared" si="2148"/>
        <v>9.040312375100793E-5</v>
      </c>
      <c r="Y1033" s="8">
        <f t="shared" ref="Y1033:AF1033" si="2281">(-EXP(-$B$1*Y$7)+EXP(-$B$1*X$7))*EXP(-Y$7*$A1033)</f>
        <v>8.9865567127480334E-5</v>
      </c>
      <c r="Z1033" s="8">
        <f t="shared" si="2281"/>
        <v>5.3436019500267784E-7</v>
      </c>
      <c r="AA1033" s="8">
        <f t="shared" si="2281"/>
        <v>3.1774218661329958E-9</v>
      </c>
      <c r="AB1033" s="8">
        <f t="shared" si="2281"/>
        <v>1.8893641049235749E-11</v>
      </c>
      <c r="AC1033" s="8">
        <f t="shared" si="2281"/>
        <v>1.123456963339289E-13</v>
      </c>
      <c r="AD1033" s="8">
        <f t="shared" si="2281"/>
        <v>6.6803192946580733E-16</v>
      </c>
      <c r="AE1033" s="8">
        <f t="shared" si="2281"/>
        <v>3.9722630536674773E-18</v>
      </c>
      <c r="AF1033" s="8">
        <f t="shared" si="2281"/>
        <v>2.3619939514192473E-20</v>
      </c>
      <c r="AG1033" s="3">
        <f t="shared" si="2150"/>
        <v>9.4336864946502031E-21</v>
      </c>
      <c r="AH1033" s="9">
        <f t="shared" si="2151"/>
        <v>-1.9277929992080018E-2</v>
      </c>
      <c r="AI1033" s="9">
        <f t="shared" si="2152"/>
        <v>7.7111719968320072E-2</v>
      </c>
      <c r="AJ1033" s="8">
        <f t="shared" si="2153"/>
        <v>-1.7427850907372772E-6</v>
      </c>
      <c r="AK1033" s="7">
        <f t="shared" si="2154"/>
        <v>2.3061206735112521E-4</v>
      </c>
      <c r="AL1033" s="7">
        <f t="shared" si="2155"/>
        <v>-4.2619843366237644E-4</v>
      </c>
      <c r="AM1033" s="10">
        <f t="shared" si="2156"/>
        <v>-1.9732915140198849E-4</v>
      </c>
      <c r="AN1033" s="8"/>
      <c r="AO1033" s="10">
        <f>Fixing!B1033</f>
        <v>-1.9733030131468599E-4</v>
      </c>
      <c r="AP1033" s="11">
        <f t="shared" si="2157"/>
        <v>-1.1499126975058824E-9</v>
      </c>
      <c r="AR1033" t="str">
        <f t="shared" si="2158"/>
        <v>10.2199999999998 -0.000426198433662376 -1.74278509073728E-06 0.000230612067351125 -0.000197329151401988</v>
      </c>
    </row>
    <row r="1034" spans="1:44" x14ac:dyDescent="0.3">
      <c r="A1034" s="2">
        <f t="shared" si="2159"/>
        <v>10.229999999999826</v>
      </c>
      <c r="B1034">
        <f t="shared" si="2144"/>
        <v>2.9756195740134142E-3</v>
      </c>
      <c r="C1034">
        <f>(C$7*EXP(-$B$1*C$7)-B$7*EXP(-$B$1*B$7))*EXP(-C$7*$A1034)</f>
        <v>2.9582802368411849E-3</v>
      </c>
      <c r="D1034">
        <f>(D$7*EXP(-$B$1*D$7)-C$7*EXP(-$B$1*C$7))*EXP(-D$7*$A1034)</f>
        <v>1.7238322308257987E-5</v>
      </c>
      <c r="E1034">
        <f>(E$7*EXP(-$B$1*E$7)-D$7*EXP(-$B$1*D$7))*EXP(-E$7*$A1034)</f>
        <v>1.0042651829289452E-7</v>
      </c>
      <c r="F1034">
        <f>(F$7*EXP(-$B$1*F$7)-E$7*EXP(-$B$1*E$7))*EXP(-F$7*$A1034)</f>
        <v>5.8491980769608162E-10</v>
      </c>
      <c r="G1034">
        <f>(G$7*EXP(-$B$1*G$7)-F$7*EXP(-$B$1*F$7))*EXP(-G$7*$A1034)</f>
        <v>3.4059274788844248E-12</v>
      </c>
      <c r="H1034">
        <f>(H$7*EXP(-$B$1*H$7)-G$7*EXP(-$B$1*G$7))*EXP(-H$7*$A1034)</f>
        <v>1.9827231596687304E-14</v>
      </c>
      <c r="I1034">
        <f>(I$7*EXP(-$B$1*I$7)-H$7*EXP(-$B$1*H$7))*EXP(-I$7*$A1034)</f>
        <v>1.153911954077954E-16</v>
      </c>
      <c r="J1034">
        <f>(J$7*EXP(-$B$1*J$7)-I$7*EXP(-$B$1*I$7))*EXP(-J$7*$A1034)</f>
        <v>6.7137209154139587E-19</v>
      </c>
      <c r="K1034" s="3">
        <f t="shared" si="2145"/>
        <v>-3.6074322133154275E-20</v>
      </c>
      <c r="L1034" s="3">
        <v>0</v>
      </c>
      <c r="M1034" s="4">
        <f t="shared" si="2146"/>
        <v>-4.2512379750221001E-4</v>
      </c>
      <c r="N1034" s="3">
        <f t="shared" ref="N1034:W1034" si="2282">-N$7*EXP(-($B$1+$A1034)*N$7)*(N$7-M$7)*($B$4+IF(N$6=1,1,0)*$B$3)</f>
        <v>-4.2305549793010815E-4</v>
      </c>
      <c r="O1034" s="3">
        <f t="shared" si="2282"/>
        <v>-2.0479364486405127E-6</v>
      </c>
      <c r="P1034" s="3">
        <f t="shared" si="2282"/>
        <v>-2.019456640773316E-8</v>
      </c>
      <c r="Q1034" s="3">
        <f t="shared" si="2282"/>
        <v>-1.6727532274760684E-10</v>
      </c>
      <c r="R1034" s="3">
        <f t="shared" si="2282"/>
        <v>-1.2724644378740847E-12</v>
      </c>
      <c r="S1034" s="3">
        <f t="shared" si="2282"/>
        <v>-9.2016378633572088E-15</v>
      </c>
      <c r="T1034" s="3">
        <f t="shared" si="2282"/>
        <v>-6.4340600852838244E-17</v>
      </c>
      <c r="U1034" s="3">
        <f t="shared" si="2282"/>
        <v>-4.392404490679331E-19</v>
      </c>
      <c r="V1034" s="3">
        <f t="shared" si="2282"/>
        <v>-2.9452983699842129E-21</v>
      </c>
      <c r="W1034" s="3">
        <f t="shared" si="2282"/>
        <v>-1.9476157791879004E-23</v>
      </c>
      <c r="X1034" s="8">
        <f t="shared" si="2148"/>
        <v>8.9949552709758619E-5</v>
      </c>
      <c r="Y1034" s="8">
        <f t="shared" ref="Y1034:AF1034" si="2283">(-EXP(-$B$1*Y$7)+EXP(-$B$1*X$7))*EXP(-Y$7*$A1034)</f>
        <v>8.9417360741570636E-5</v>
      </c>
      <c r="Z1034" s="8">
        <f t="shared" si="2283"/>
        <v>5.2904322222457429E-7</v>
      </c>
      <c r="AA1034" s="8">
        <f t="shared" si="2283"/>
        <v>3.1301162174834565E-9</v>
      </c>
      <c r="AB1034" s="8">
        <f t="shared" si="2283"/>
        <v>1.851952189039494E-11</v>
      </c>
      <c r="AC1034" s="8">
        <f t="shared" si="2283"/>
        <v>1.0957187120820612E-13</v>
      </c>
      <c r="AD1034" s="8">
        <f t="shared" si="2283"/>
        <v>6.48288602217884E-16</v>
      </c>
      <c r="AE1034" s="8">
        <f t="shared" si="2283"/>
        <v>3.8356387194211226E-18</v>
      </c>
      <c r="AF1034" s="8">
        <f t="shared" si="2283"/>
        <v>2.2693788438652803E-20</v>
      </c>
      <c r="AG1034" s="3">
        <f t="shared" si="2150"/>
        <v>9.0185805332885657E-21</v>
      </c>
      <c r="AH1034" s="9">
        <f t="shared" si="2151"/>
        <v>-1.9229795360459462E-2</v>
      </c>
      <c r="AI1034" s="9">
        <f t="shared" si="2152"/>
        <v>7.6919181441837847E-2</v>
      </c>
      <c r="AJ1034" s="8">
        <f t="shared" si="2153"/>
        <v>-1.7297114913735201E-6</v>
      </c>
      <c r="AK1034" s="7">
        <f t="shared" si="2154"/>
        <v>2.2888222191542204E-4</v>
      </c>
      <c r="AL1034" s="7">
        <f t="shared" si="2155"/>
        <v>-4.2512379750221001E-4</v>
      </c>
      <c r="AM1034" s="10">
        <f t="shared" si="2156"/>
        <v>-1.979712870781615E-4</v>
      </c>
      <c r="AN1034" s="8"/>
      <c r="AO1034" s="10">
        <f>Fixing!B1034</f>
        <v>-1.9797242833143912E-4</v>
      </c>
      <c r="AP1034" s="11">
        <f t="shared" si="2157"/>
        <v>-1.1412532776179218E-9</v>
      </c>
      <c r="AR1034" t="str">
        <f t="shared" si="2158"/>
        <v>10.2299999999998 -0.00042512379750221 -1.72971149137352E-06 0.000228882221915422 -0.000197971287078162</v>
      </c>
    </row>
    <row r="1035" spans="1:44" x14ac:dyDescent="0.3">
      <c r="A1035" s="2">
        <f t="shared" si="2159"/>
        <v>10.239999999999826</v>
      </c>
      <c r="B1035">
        <f t="shared" si="2144"/>
        <v>2.9606920587824993E-3</v>
      </c>
      <c r="C1035">
        <f>(C$7*EXP(-$B$1*C$7)-B$7*EXP(-$B$1*B$7))*EXP(-C$7*$A1035)</f>
        <v>2.9435257526060632E-3</v>
      </c>
      <c r="D1035">
        <f>(D$7*EXP(-$B$1*D$7)-C$7*EXP(-$B$1*C$7))*EXP(-D$7*$A1035)</f>
        <v>1.7066798135405398E-5</v>
      </c>
      <c r="E1035">
        <f>(E$7*EXP(-$B$1*E$7)-D$7*EXP(-$B$1*D$7))*EXP(-E$7*$A1035)</f>
        <v>9.8931362223095724E-8</v>
      </c>
      <c r="F1035">
        <f>(F$7*EXP(-$B$1*F$7)-E$7*EXP(-$B$1*E$7))*EXP(-F$7*$A1035)</f>
        <v>5.7333761949454193E-10</v>
      </c>
      <c r="G1035">
        <f>(G$7*EXP(-$B$1*G$7)-F$7*EXP(-$B$1*F$7))*EXP(-G$7*$A1035)</f>
        <v>3.3218348298056542E-12</v>
      </c>
      <c r="H1035">
        <f>(H$7*EXP(-$B$1*H$7)-G$7*EXP(-$B$1*G$7))*EXP(-H$7*$A1035)</f>
        <v>1.9241248345637028E-14</v>
      </c>
      <c r="I1035">
        <f>(I$7*EXP(-$B$1*I$7)-H$7*EXP(-$B$1*H$7))*EXP(-I$7*$A1035)</f>
        <v>1.1142236327420285E-16</v>
      </c>
      <c r="J1035">
        <f>(J$7*EXP(-$B$1*J$7)-I$7*EXP(-$B$1*I$7))*EXP(-J$7*$A1035)</f>
        <v>6.4504721529458041E-19</v>
      </c>
      <c r="K1035" s="3">
        <f t="shared" si="2145"/>
        <v>-3.4486961118131489E-20</v>
      </c>
      <c r="L1035" s="3">
        <v>0</v>
      </c>
      <c r="M1035" s="4">
        <f t="shared" si="2146"/>
        <v>-4.2405192384457066E-4</v>
      </c>
      <c r="N1035" s="3">
        <f t="shared" ref="N1035:W1035" si="2284">-N$7*EXP(-($B$1+$A1035)*N$7)*(N$7-M$7)*($B$4+IF(N$6=1,1,0)*$B$3)</f>
        <v>-4.2199918013269516E-4</v>
      </c>
      <c r="O1035" s="3">
        <f t="shared" si="2284"/>
        <v>-2.0326343797623823E-6</v>
      </c>
      <c r="P1035" s="3">
        <f t="shared" si="2284"/>
        <v>-1.9943705474876755E-8</v>
      </c>
      <c r="Q1035" s="3">
        <f t="shared" si="2284"/>
        <v>-1.6437346986953275E-10</v>
      </c>
      <c r="R1035" s="3">
        <f t="shared" si="2284"/>
        <v>-1.2441536784159086E-12</v>
      </c>
      <c r="S1035" s="3">
        <f t="shared" si="2284"/>
        <v>-8.9520405152854873E-15</v>
      </c>
      <c r="T1035" s="3">
        <f t="shared" si="2284"/>
        <v>-6.2283146061182764E-17</v>
      </c>
      <c r="U1035" s="3">
        <f t="shared" si="2284"/>
        <v>-4.2307394857941953E-19</v>
      </c>
      <c r="V1035" s="3">
        <f t="shared" si="2284"/>
        <v>-2.8227458759072652E-21</v>
      </c>
      <c r="W1035" s="3">
        <f t="shared" si="2284"/>
        <v>-1.8572668046719434E-23</v>
      </c>
      <c r="X1035" s="8">
        <f t="shared" si="2148"/>
        <v>8.949827072371458E-5</v>
      </c>
      <c r="Y1035" s="8">
        <f t="shared" ref="Y1035:AF1035" si="2285">(-EXP(-$B$1*Y$7)+EXP(-$B$1*X$7))*EXP(-Y$7*$A1035)</f>
        <v>8.8971389794336632E-5</v>
      </c>
      <c r="Z1035" s="8">
        <f t="shared" si="2285"/>
        <v>5.2377915420956405E-7</v>
      </c>
      <c r="AA1035" s="8">
        <f t="shared" si="2285"/>
        <v>3.0835148581881278E-9</v>
      </c>
      <c r="AB1035" s="8">
        <f t="shared" si="2285"/>
        <v>1.8152810787240542E-11</v>
      </c>
      <c r="AC1035" s="8">
        <f t="shared" si="2285"/>
        <v>1.0686653206885547E-13</v>
      </c>
      <c r="AD1035" s="8">
        <f t="shared" si="2285"/>
        <v>6.2912877847275035E-16</v>
      </c>
      <c r="AE1035" s="8">
        <f t="shared" si="2285"/>
        <v>3.7037135222802848E-18</v>
      </c>
      <c r="AF1035" s="8">
        <f t="shared" si="2285"/>
        <v>2.1803952266214721E-20</v>
      </c>
      <c r="AG1035" s="3">
        <f t="shared" si="2150"/>
        <v>8.6217402795328692E-21</v>
      </c>
      <c r="AH1035" s="9">
        <f t="shared" si="2151"/>
        <v>-1.9181780915122508E-2</v>
      </c>
      <c r="AI1035" s="9">
        <f t="shared" si="2152"/>
        <v>7.6727123660490032E-2</v>
      </c>
      <c r="AJ1035" s="8">
        <f t="shared" si="2153"/>
        <v>-1.7167362213046159E-6</v>
      </c>
      <c r="AK1035" s="7">
        <f t="shared" si="2154"/>
        <v>2.2716538571483565E-4</v>
      </c>
      <c r="AL1035" s="7">
        <f t="shared" si="2155"/>
        <v>-4.2405192384457066E-4</v>
      </c>
      <c r="AM1035" s="10">
        <f t="shared" si="2156"/>
        <v>-1.9860327435103963E-4</v>
      </c>
      <c r="AN1035" s="8"/>
      <c r="AO1035" s="10">
        <f>Fixing!B1035</f>
        <v>-1.9860440701002351E-4</v>
      </c>
      <c r="AP1035" s="11">
        <f t="shared" si="2157"/>
        <v>-1.1326589838842136E-9</v>
      </c>
      <c r="AR1035" t="str">
        <f t="shared" si="2158"/>
        <v>10.2399999999998 -0.000424051923844571 -1.71673622130462E-06 0.000227165385714836 -0.00019860327435104</v>
      </c>
    </row>
    <row r="1036" spans="1:44" x14ac:dyDescent="0.3">
      <c r="A1036" s="2">
        <f t="shared" si="2159"/>
        <v>10.249999999999826</v>
      </c>
      <c r="B1036">
        <f t="shared" ref="B1036:B1042" si="2286">SUM(C1036:L1036)</f>
        <v>2.9458398610341541E-3</v>
      </c>
      <c r="C1036">
        <f>(C$7*EXP(-$B$1*C$7)-B$7*EXP(-$B$1*B$7))*EXP(-C$7*$A1036)</f>
        <v>2.9288448566680654E-3</v>
      </c>
      <c r="D1036">
        <f>(D$7*EXP(-$B$1*D$7)-C$7*EXP(-$B$1*C$7))*EXP(-D$7*$A1036)</f>
        <v>1.6896980656588732E-5</v>
      </c>
      <c r="E1036">
        <f>(E$7*EXP(-$B$1*E$7)-D$7*EXP(-$B$1*D$7))*EXP(-E$7*$A1036)</f>
        <v>9.7458466127167102E-8</v>
      </c>
      <c r="F1036">
        <f>(F$7*EXP(-$B$1*F$7)-E$7*EXP(-$B$1*E$7))*EXP(-F$7*$A1036)</f>
        <v>5.6198477398540356E-10</v>
      </c>
      <c r="G1036">
        <f>(G$7*EXP(-$B$1*G$7)-F$7*EXP(-$B$1*F$7))*EXP(-G$7*$A1036)</f>
        <v>3.2398184356303967E-12</v>
      </c>
      <c r="H1036">
        <f>(H$7*EXP(-$B$1*H$7)-G$7*EXP(-$B$1*G$7))*EXP(-H$7*$A1036)</f>
        <v>1.867258351692112E-14</v>
      </c>
      <c r="I1036">
        <f>(I$7*EXP(-$B$1*I$7)-H$7*EXP(-$B$1*H$7))*EXP(-I$7*$A1036)</f>
        <v>1.0759003746978882E-16</v>
      </c>
      <c r="J1036">
        <f>(J$7*EXP(-$B$1*J$7)-I$7*EXP(-$B$1*I$7))*EXP(-J$7*$A1036)</f>
        <v>6.1975455220964836E-19</v>
      </c>
      <c r="K1036" s="3">
        <f t="shared" ref="K1036:K1042" si="2287">(K$7*EXP(-$B$1*K$7)-J$7*EXP(-$B$1*J$7))*EXP(-K$7*$A1036)-K$7*EXP(-($B$1+$A1036)*K$7)</f>
        <v>-3.2969447985009678E-20</v>
      </c>
      <c r="L1036" s="3">
        <v>0</v>
      </c>
      <c r="M1036" s="4">
        <f t="shared" ref="M1036:M1042" si="2288">SUM(N1036:W1036)</f>
        <v>-4.2298280518662264E-4</v>
      </c>
      <c r="N1036" s="3">
        <f t="shared" ref="N1036:W1036" si="2289">-N$7*EXP(-($B$1+$A1036)*N$7)*(N$7-M$7)*($B$4+IF(N$6=1,1,0)*$B$3)</f>
        <v>-4.2094549983153162E-4</v>
      </c>
      <c r="O1036" s="3">
        <f t="shared" si="2289"/>
        <v>-2.0174466471040625E-6</v>
      </c>
      <c r="P1036" s="3">
        <f t="shared" si="2289"/>
        <v>-1.969596078657658E-8</v>
      </c>
      <c r="Q1036" s="3">
        <f t="shared" si="2289"/>
        <v>-1.6152195765132221E-10</v>
      </c>
      <c r="R1036" s="3">
        <f t="shared" si="2289"/>
        <v>-1.2164727983297941E-12</v>
      </c>
      <c r="S1036" s="3">
        <f t="shared" si="2289"/>
        <v>-8.7092135745140289E-15</v>
      </c>
      <c r="T1036" s="3">
        <f t="shared" si="2289"/>
        <v>-6.0291483633346855E-17</v>
      </c>
      <c r="U1036" s="3">
        <f t="shared" si="2289"/>
        <v>-4.0750246555480523E-19</v>
      </c>
      <c r="V1036" s="3">
        <f t="shared" si="2289"/>
        <v>-2.7052927340580863E-21</v>
      </c>
      <c r="W1036" s="3">
        <f t="shared" si="2289"/>
        <v>-1.7711090763367468E-23</v>
      </c>
      <c r="X1036" s="8">
        <f t="shared" ref="X1036:X1042" si="2290">SUM(Y1036:AG1036)</f>
        <v>8.9049266106533816E-5</v>
      </c>
      <c r="Y1036" s="8">
        <f t="shared" ref="Y1036:AF1036" si="2291">(-EXP(-$B$1*Y$7)+EXP(-$B$1*X$7))*EXP(-Y$7*$A1036)</f>
        <v>8.8527643136481409E-5</v>
      </c>
      <c r="Z1036" s="8">
        <f t="shared" si="2291"/>
        <v>5.1856746454645889E-7</v>
      </c>
      <c r="AA1036" s="8">
        <f t="shared" si="2291"/>
        <v>3.0376073027445731E-9</v>
      </c>
      <c r="AB1036" s="8">
        <f t="shared" si="2291"/>
        <v>1.7793361050441741E-11</v>
      </c>
      <c r="AC1036" s="8">
        <f t="shared" si="2291"/>
        <v>1.0422798799084819E-13</v>
      </c>
      <c r="AD1036" s="8">
        <f t="shared" si="2291"/>
        <v>6.1053521309571081E-16</v>
      </c>
      <c r="AE1036" s="8">
        <f t="shared" si="2291"/>
        <v>3.5763258373802444E-18</v>
      </c>
      <c r="AF1036" s="8">
        <f t="shared" si="2291"/>
        <v>2.0949007069160487E-20</v>
      </c>
      <c r="AG1036" s="3">
        <f t="shared" ref="AG1036:AG1042" si="2292">(-EXP(-$B$1*AG$7)+EXP(-$B$1*AF$7))*EXP(-AG$7*$A1036)+EXP(-($B$1+$A1036)*AG$7)</f>
        <v>8.2423619962524166E-21</v>
      </c>
      <c r="AH1036" s="9">
        <f t="shared" ref="AH1036:AH1042" si="2293">-$B$2*EXP(-$B$2*($B$1+$A1036))</f>
        <v>-1.9133886355978711E-2</v>
      </c>
      <c r="AI1036" s="9">
        <f t="shared" ref="AI1036:AI1042" si="2294">EXP(-$B$2*($B$1+$A1036))</f>
        <v>7.6535545423914844E-2</v>
      </c>
      <c r="AJ1036" s="8">
        <f t="shared" ref="AJ1036:AJ1042" si="2295">AH1036*X1036</f>
        <v>-1.7038585377657249E-6</v>
      </c>
      <c r="AK1036" s="7">
        <f t="shared" ref="AK1036:AK1042" si="2296">AI1036*B1036</f>
        <v>2.2546146049575848E-4</v>
      </c>
      <c r="AL1036" s="7">
        <f t="shared" ref="AL1036:AL1042" si="2297">M1036</f>
        <v>-4.2298280518662264E-4</v>
      </c>
      <c r="AM1036" s="10">
        <f t="shared" ref="AM1036:AM1042" si="2298">AJ1036+AK1036+AL1036</f>
        <v>-1.9922520322862989E-4</v>
      </c>
      <c r="AN1036" s="8"/>
      <c r="AO1036" s="10">
        <f>Fixing!B1036</f>
        <v>-1.9922632735868773E-4</v>
      </c>
      <c r="AP1036" s="11">
        <f t="shared" ref="AP1036:AP1042" si="2299">AO1036-AM1036</f>
        <v>-1.1241300578378969E-9</v>
      </c>
      <c r="AR1036" t="str">
        <f t="shared" ref="AR1036:AR1042" si="2300">$A1036&amp;" "&amp;AL1036&amp;" "&amp;AJ1036&amp;" "&amp;AK1036&amp;" "&amp;AM1036</f>
        <v>10.2499999999998 -0.000422982805186623 -1.70385853776572E-06 0.000225461460495758 -0.00019922520322863</v>
      </c>
    </row>
    <row r="1037" spans="1:44" x14ac:dyDescent="0.3">
      <c r="A1037" s="2">
        <f t="shared" ref="A1037:A1042" si="2301">A1036+1%</f>
        <v>10.259999999999826</v>
      </c>
      <c r="B1037">
        <f t="shared" si="2286"/>
        <v>2.9310625964273267E-3</v>
      </c>
      <c r="C1037">
        <f>(C$7*EXP(-$B$1*C$7)-B$7*EXP(-$B$1*B$7))*EXP(-C$7*$A1037)</f>
        <v>2.9142371820040282E-3</v>
      </c>
      <c r="D1037">
        <f>(D$7*EXP(-$B$1*D$7)-C$7*EXP(-$B$1*C$7))*EXP(-D$7*$A1037)</f>
        <v>1.6728852889918582E-5</v>
      </c>
      <c r="E1037">
        <f>(E$7*EXP(-$B$1*E$7)-D$7*EXP(-$B$1*D$7))*EXP(-E$7*$A1037)</f>
        <v>9.6007498597273081E-8</v>
      </c>
      <c r="F1037">
        <f>(F$7*EXP(-$B$1*F$7)-E$7*EXP(-$B$1*E$7))*EXP(-F$7*$A1037)</f>
        <v>5.5085672987908957E-10</v>
      </c>
      <c r="G1037">
        <f>(G$7*EXP(-$B$1*G$7)-F$7*EXP(-$B$1*F$7))*EXP(-G$7*$A1037)</f>
        <v>3.1598270334424571E-12</v>
      </c>
      <c r="H1037">
        <f>(H$7*EXP(-$B$1*H$7)-G$7*EXP(-$B$1*G$7))*EXP(-H$7*$A1037)</f>
        <v>1.8120725273807642E-14</v>
      </c>
      <c r="I1037">
        <f>(I$7*EXP(-$B$1*I$7)-H$7*EXP(-$B$1*H$7))*EXP(-I$7*$A1037)</f>
        <v>1.0388952291618222E-16</v>
      </c>
      <c r="J1037">
        <f>(J$7*EXP(-$B$1*J$7)-I$7*EXP(-$B$1*I$7))*EXP(-J$7*$A1037)</f>
        <v>5.9545362862960771E-19</v>
      </c>
      <c r="K1037" s="3">
        <f t="shared" si="2287"/>
        <v>-3.1518709251096789E-20</v>
      </c>
      <c r="L1037" s="3">
        <v>0</v>
      </c>
      <c r="M1037" s="4">
        <f t="shared" si="2288"/>
        <v>-4.2191643404894847E-4</v>
      </c>
      <c r="N1037" s="3">
        <f t="shared" ref="N1037:W1037" si="2302">-N$7*EXP(-($B$1+$A1037)*N$7)*(N$7-M$7)*($B$4+IF(N$6=1,1,0)*$B$3)</f>
        <v>-4.1989445044111234E-4</v>
      </c>
      <c r="O1037" s="3">
        <f t="shared" si="2302"/>
        <v>-2.0023723963515889E-6</v>
      </c>
      <c r="P1037" s="3">
        <f t="shared" si="2302"/>
        <v>-1.9451293632221051E-8</v>
      </c>
      <c r="Q1037" s="3">
        <f t="shared" si="2302"/>
        <v>-1.5871991279507072E-10</v>
      </c>
      <c r="R1037" s="3">
        <f t="shared" si="2302"/>
        <v>-1.1894077835789991E-12</v>
      </c>
      <c r="S1037" s="3">
        <f t="shared" si="2302"/>
        <v>-8.4729733915955677E-15</v>
      </c>
      <c r="T1037" s="3">
        <f t="shared" si="2302"/>
        <v>-5.8363509690716578E-17</v>
      </c>
      <c r="U1037" s="3">
        <f t="shared" si="2302"/>
        <v>-3.9250410002985931E-19</v>
      </c>
      <c r="V1037" s="3">
        <f t="shared" si="2302"/>
        <v>-2.5927267627643726E-21</v>
      </c>
      <c r="W1037" s="3">
        <f t="shared" si="2302"/>
        <v>-1.6889481642549749E-23</v>
      </c>
      <c r="X1037" s="8">
        <f t="shared" si="2290"/>
        <v>8.8602527232878588E-5</v>
      </c>
      <c r="Y1037" s="8">
        <f t="shared" ref="Y1037:AF1037" si="2303">(-EXP(-$B$1*Y$7)+EXP(-$B$1*X$7))*EXP(-Y$7*$A1037)</f>
        <v>8.8086109674315416E-5</v>
      </c>
      <c r="Z1037" s="8">
        <f t="shared" si="2303"/>
        <v>5.1340763206194932E-7</v>
      </c>
      <c r="AA1037" s="8">
        <f t="shared" si="2303"/>
        <v>2.9923832217591375E-9</v>
      </c>
      <c r="AB1037" s="8">
        <f t="shared" si="2303"/>
        <v>1.7441028895311097E-11</v>
      </c>
      <c r="AC1037" s="8">
        <f t="shared" si="2303"/>
        <v>1.016545897982444E-13</v>
      </c>
      <c r="AD1037" s="8">
        <f t="shared" si="2303"/>
        <v>5.9249117062282075E-16</v>
      </c>
      <c r="AE1037" s="8">
        <f t="shared" si="2303"/>
        <v>3.4533195988762281E-18</v>
      </c>
      <c r="AF1037" s="8">
        <f t="shared" si="2303"/>
        <v>2.0127584752776772E-20</v>
      </c>
      <c r="AG1037" s="3">
        <f t="shared" si="2292"/>
        <v>7.8796773127741958E-21</v>
      </c>
      <c r="AH1037" s="9">
        <f t="shared" si="2293"/>
        <v>-1.9086111383686925E-2</v>
      </c>
      <c r="AI1037" s="9">
        <f t="shared" si="2294"/>
        <v>7.6344445534747701E-2</v>
      </c>
      <c r="AJ1037" s="8">
        <f t="shared" si="2295"/>
        <v>-1.6910777036428748E-6</v>
      </c>
      <c r="AK1037" s="7">
        <f t="shared" si="2296"/>
        <v>2.2377034875188223E-4</v>
      </c>
      <c r="AL1037" s="7">
        <f t="shared" si="2297"/>
        <v>-4.2191643404894847E-4</v>
      </c>
      <c r="AM1037" s="10">
        <f t="shared" si="2298"/>
        <v>-1.9983716300070911E-4</v>
      </c>
      <c r="AN1037" s="8"/>
      <c r="AO1037" s="10">
        <f>Fixing!B1037</f>
        <v>-1.9983827866652565E-4</v>
      </c>
      <c r="AP1037" s="11">
        <f t="shared" si="2299"/>
        <v>-1.1156658165400232E-9</v>
      </c>
      <c r="AR1037" t="str">
        <f t="shared" si="2300"/>
        <v>10.2599999999998 -0.000421916434048948 -1.69107770364287E-06 0.000223770348751882 -0.000199837163000709</v>
      </c>
    </row>
    <row r="1038" spans="1:44" x14ac:dyDescent="0.3">
      <c r="A1038" s="2">
        <f t="shared" si="2301"/>
        <v>10.269999999999825</v>
      </c>
      <c r="B1038">
        <f t="shared" si="2286"/>
        <v>2.9163598826254947E-3</v>
      </c>
      <c r="C1038">
        <f>(C$7*EXP(-$B$1*C$7)-B$7*EXP(-$B$1*B$7))*EXP(-C$7*$A1038)</f>
        <v>2.8997023634213244E-3</v>
      </c>
      <c r="D1038">
        <f>(D$7*EXP(-$B$1*D$7)-C$7*EXP(-$B$1*C$7))*EXP(-D$7*$A1038)</f>
        <v>1.6562398022478188E-5</v>
      </c>
      <c r="E1038">
        <f>(E$7*EXP(-$B$1*E$7)-D$7*EXP(-$B$1*D$7))*EXP(-E$7*$A1038)</f>
        <v>9.4578133159597956E-8</v>
      </c>
      <c r="F1038">
        <f>(F$7*EXP(-$B$1*F$7)-E$7*EXP(-$B$1*E$7))*EXP(-F$7*$A1038)</f>
        <v>5.3994903580958154E-10</v>
      </c>
      <c r="G1038">
        <f>(G$7*EXP(-$B$1*G$7)-F$7*EXP(-$B$1*F$7))*EXP(-G$7*$A1038)</f>
        <v>3.0818106260115148E-12</v>
      </c>
      <c r="H1038">
        <f>(H$7*EXP(-$B$1*H$7)-G$7*EXP(-$B$1*G$7))*EXP(-H$7*$A1038)</f>
        <v>1.7585176906626171E-14</v>
      </c>
      <c r="I1038">
        <f>(I$7*EXP(-$B$1*I$7)-H$7*EXP(-$B$1*H$7))*EXP(-I$7*$A1038)</f>
        <v>1.0031628602028046E-16</v>
      </c>
      <c r="J1038">
        <f>(J$7*EXP(-$B$1*J$7)-I$7*EXP(-$B$1*I$7))*EXP(-J$7*$A1038)</f>
        <v>5.721055578922571E-19</v>
      </c>
      <c r="K1038" s="3">
        <f t="shared" si="2287"/>
        <v>-3.0131806674678111E-20</v>
      </c>
      <c r="L1038" s="3">
        <v>0</v>
      </c>
      <c r="M1038" s="4">
        <f t="shared" si="2288"/>
        <v>-4.208528029754537E-4</v>
      </c>
      <c r="N1038" s="3">
        <f t="shared" ref="N1038:W1038" si="2304">-N$7*EXP(-($B$1+$A1038)*N$7)*(N$7-M$7)*($B$4+IF(N$6=1,1,0)*$B$3)</f>
        <v>-4.1884602539237517E-4</v>
      </c>
      <c r="O1038" s="3">
        <f t="shared" si="2304"/>
        <v>-1.9874107795743807E-6</v>
      </c>
      <c r="P1038" s="3">
        <f t="shared" si="2304"/>
        <v>-1.9209665782069488E-8</v>
      </c>
      <c r="Q1038" s="3">
        <f t="shared" si="2304"/>
        <v>-1.5596647715264197E-10</v>
      </c>
      <c r="R1038" s="3">
        <f t="shared" si="2304"/>
        <v>-1.1629449319217495E-12</v>
      </c>
      <c r="S1038" s="3">
        <f t="shared" si="2304"/>
        <v>-8.243141298632403E-15</v>
      </c>
      <c r="T1038" s="3">
        <f t="shared" si="2304"/>
        <v>-5.6497187631560682E-17</v>
      </c>
      <c r="U1038" s="3">
        <f t="shared" si="2304"/>
        <v>-3.7805775808129493E-19</v>
      </c>
      <c r="V1038" s="3">
        <f t="shared" si="2304"/>
        <v>-2.4848446091343724E-21</v>
      </c>
      <c r="W1038" s="3">
        <f t="shared" si="2304"/>
        <v>-1.6105986580116683E-23</v>
      </c>
      <c r="X1038" s="8">
        <f t="shared" si="2290"/>
        <v>8.8158042538083697E-5</v>
      </c>
      <c r="Y1038" s="8">
        <f t="shared" ref="Y1038:AF1038" si="2305">(-EXP(-$B$1*Y$7)+EXP(-$B$1*X$7))*EXP(-Y$7*$A1038)</f>
        <v>8.7646778369479121E-5</v>
      </c>
      <c r="Z1038" s="8">
        <f t="shared" si="2305"/>
        <v>5.0829914076848708E-7</v>
      </c>
      <c r="AA1038" s="8">
        <f t="shared" si="2305"/>
        <v>2.9478324396228038E-9</v>
      </c>
      <c r="AB1038" s="8">
        <f t="shared" si="2305"/>
        <v>1.709567338428873E-11</v>
      </c>
      <c r="AC1038" s="8">
        <f t="shared" si="2305"/>
        <v>9.9144729033402133E-14</v>
      </c>
      <c r="AD1038" s="8">
        <f t="shared" si="2305"/>
        <v>5.7498041019784272E-16</v>
      </c>
      <c r="AE1038" s="8">
        <f t="shared" si="2305"/>
        <v>3.334544108743304E-18</v>
      </c>
      <c r="AF1038" s="8">
        <f t="shared" si="2305"/>
        <v>1.9338370866111265E-20</v>
      </c>
      <c r="AG1038" s="3">
        <f t="shared" si="2292"/>
        <v>7.5329516686695262E-21</v>
      </c>
      <c r="AH1038" s="9">
        <f t="shared" si="2293"/>
        <v>-1.9038455699653418E-2</v>
      </c>
      <c r="AI1038" s="9">
        <f t="shared" si="2294"/>
        <v>7.6153822798613671E-2</v>
      </c>
      <c r="AJ1038" s="8">
        <f t="shared" si="2295"/>
        <v>-1.6783929874294681E-6</v>
      </c>
      <c r="AK1038" s="7">
        <f t="shared" si="2296"/>
        <v>2.2209195371844769E-4</v>
      </c>
      <c r="AL1038" s="7">
        <f t="shared" si="2297"/>
        <v>-4.208528029754537E-4</v>
      </c>
      <c r="AM1038" s="10">
        <f t="shared" si="2298"/>
        <v>-2.0043924224443546E-4</v>
      </c>
      <c r="AN1038" s="8"/>
      <c r="AO1038" s="10">
        <f>Fixing!B1038</f>
        <v>-2.0044034950990826E-4</v>
      </c>
      <c r="AP1038" s="11">
        <f t="shared" si="2299"/>
        <v>-1.1072654728056051E-9</v>
      </c>
      <c r="AR1038" t="str">
        <f t="shared" si="2300"/>
        <v>10.2699999999998 -0.000420852802975454 -1.67839298742947E-06 0.000222091953718448 -0.000200439242244435</v>
      </c>
    </row>
    <row r="1039" spans="1:44" x14ac:dyDescent="0.3">
      <c r="A1039" s="2">
        <f t="shared" si="2301"/>
        <v>10.279999999999825</v>
      </c>
      <c r="B1039">
        <f t="shared" si="2286"/>
        <v>2.9017313392857868E-3</v>
      </c>
      <c r="C1039">
        <f>(C$7*EXP(-$B$1*C$7)-B$7*EXP(-$B$1*B$7))*EXP(-C$7*$A1039)</f>
        <v>2.8852400375487326E-3</v>
      </c>
      <c r="D1039">
        <f>(D$7*EXP(-$B$1*D$7)-C$7*EXP(-$B$1*C$7))*EXP(-D$7*$A1039)</f>
        <v>1.6397599408642085E-5</v>
      </c>
      <c r="E1039">
        <f>(E$7*EXP(-$B$1*E$7)-D$7*EXP(-$B$1*D$7))*EXP(-E$7*$A1039)</f>
        <v>9.3170048200888232E-8</v>
      </c>
      <c r="F1039">
        <f>(F$7*EXP(-$B$1*F$7)-E$7*EXP(-$B$1*E$7))*EXP(-F$7*$A1039)</f>
        <v>5.2925732855381365E-10</v>
      </c>
      <c r="G1039">
        <f>(G$7*EXP(-$B$1*G$7)-F$7*EXP(-$B$1*F$7))*EXP(-G$7*$A1039)</f>
        <v>3.0057204505432756E-12</v>
      </c>
      <c r="H1039">
        <f>(H$7*EXP(-$B$1*H$7)-G$7*EXP(-$B$1*G$7))*EXP(-H$7*$A1039)</f>
        <v>1.7065456385695722E-14</v>
      </c>
      <c r="I1039">
        <f>(I$7*EXP(-$B$1*I$7)-H$7*EXP(-$B$1*H$7))*EXP(-I$7*$A1039)</f>
        <v>9.6865949120026337E-17</v>
      </c>
      <c r="J1039">
        <f>(J$7*EXP(-$B$1*J$7)-I$7*EXP(-$B$1*I$7))*EXP(-J$7*$A1039)</f>
        <v>5.4967297810322919E-19</v>
      </c>
      <c r="K1039" s="3">
        <f t="shared" si="2287"/>
        <v>-2.8805931304074022E-20</v>
      </c>
      <c r="L1039" s="3">
        <v>0</v>
      </c>
      <c r="M1039" s="4">
        <f t="shared" si="2288"/>
        <v>-4.1979190453327178E-4</v>
      </c>
      <c r="N1039" s="3">
        <f t="shared" ref="N1039:W1039" si="2306">-N$7*EXP(-($B$1+$A1039)*N$7)*(N$7-M$7)*($B$4+IF(N$6=1,1,0)*$B$3)</f>
        <v>-4.1780021813266006E-4</v>
      </c>
      <c r="O1039" s="3">
        <f t="shared" si="2306"/>
        <v>-1.9725609551775469E-6</v>
      </c>
      <c r="P1039" s="3">
        <f t="shared" si="2306"/>
        <v>-1.8971039481278775E-8</v>
      </c>
      <c r="Q1039" s="3">
        <f t="shared" si="2306"/>
        <v>-1.5326080746284943E-10</v>
      </c>
      <c r="R1039" s="3">
        <f t="shared" si="2306"/>
        <v>-1.1370708459742099E-12</v>
      </c>
      <c r="S1039" s="3">
        <f t="shared" si="2306"/>
        <v>-8.0195434741502954E-15</v>
      </c>
      <c r="T1039" s="3">
        <f t="shared" si="2306"/>
        <v>-5.4690545979682409E-17</v>
      </c>
      <c r="U1039" s="3">
        <f t="shared" si="2306"/>
        <v>-3.6414312215995431E-19</v>
      </c>
      <c r="V1039" s="3">
        <f t="shared" si="2306"/>
        <v>-2.3814513816954972E-21</v>
      </c>
      <c r="W1039" s="3">
        <f t="shared" si="2306"/>
        <v>-1.5358837482932806E-23</v>
      </c>
      <c r="X1039" s="8">
        <f t="shared" si="2290"/>
        <v>8.771580051782634E-5</v>
      </c>
      <c r="Y1039" s="8">
        <f t="shared" ref="Y1039:AF1039" si="2307">(-EXP(-$B$1*Y$7)+EXP(-$B$1*X$7))*EXP(-Y$7*$A1039)</f>
        <v>8.7209638238666993E-5</v>
      </c>
      <c r="Z1039" s="8">
        <f t="shared" si="2307"/>
        <v>5.0324147981268578E-7</v>
      </c>
      <c r="AA1039" s="8">
        <f t="shared" si="2307"/>
        <v>2.9039449322216471E-9</v>
      </c>
      <c r="AB1039" s="8">
        <f t="shared" si="2307"/>
        <v>1.6757156370565426E-11</v>
      </c>
      <c r="AC1039" s="8">
        <f t="shared" si="2307"/>
        <v>9.6696836951640456E-14</v>
      </c>
      <c r="AD1039" s="8">
        <f t="shared" si="2307"/>
        <v>5.5798717095438496E-16</v>
      </c>
      <c r="AE1039" s="8">
        <f t="shared" si="2307"/>
        <v>3.2198538521523053E-18</v>
      </c>
      <c r="AF1039" s="8">
        <f t="shared" si="2307"/>
        <v>1.8580102498570685E-20</v>
      </c>
      <c r="AG1039" s="3">
        <f t="shared" si="2292"/>
        <v>7.2014828260185024E-21</v>
      </c>
      <c r="AH1039" s="9">
        <f t="shared" si="2293"/>
        <v>-1.8990919006030005E-2</v>
      </c>
      <c r="AI1039" s="9">
        <f t="shared" si="2294"/>
        <v>7.5963676024120019E-2</v>
      </c>
      <c r="AJ1039" s="8">
        <f t="shared" si="2295"/>
        <v>-1.6658036631831248E-6</v>
      </c>
      <c r="AK1039" s="7">
        <f t="shared" si="2296"/>
        <v>2.2042617936654139E-4</v>
      </c>
      <c r="AL1039" s="7">
        <f t="shared" si="2297"/>
        <v>-4.1979190453327178E-4</v>
      </c>
      <c r="AM1039" s="10">
        <f t="shared" si="2298"/>
        <v>-2.0103152882991351E-4</v>
      </c>
      <c r="AN1039" s="8"/>
      <c r="AO1039" s="10">
        <f>Fixing!B1039</f>
        <v>-2.0103262775827353E-4</v>
      </c>
      <c r="AP1039" s="11">
        <f t="shared" si="2299"/>
        <v>-1.0989283600129369E-9</v>
      </c>
      <c r="AR1039" t="str">
        <f t="shared" si="2300"/>
        <v>10.2799999999998 -0.000419791904533272 -1.66580366318312E-06 0.000220426179366541 -0.000201031528829914</v>
      </c>
    </row>
    <row r="1040" spans="1:44" x14ac:dyDescent="0.3">
      <c r="A1040" s="2">
        <f t="shared" si="2301"/>
        <v>10.289999999999825</v>
      </c>
      <c r="B1040">
        <f t="shared" si="2286"/>
        <v>2.8871765880481557E-3</v>
      </c>
      <c r="C1040">
        <f>(C$7*EXP(-$B$1*C$7)-B$7*EXP(-$B$1*B$7))*EXP(-C$7*$A1040)</f>
        <v>2.8708498428273526E-3</v>
      </c>
      <c r="D1040">
        <f>(D$7*EXP(-$B$1*D$7)-C$7*EXP(-$B$1*C$7))*EXP(-D$7*$A1040)</f>
        <v>1.6234440568411554E-5</v>
      </c>
      <c r="E1040">
        <f>(E$7*EXP(-$B$1*E$7)-D$7*EXP(-$B$1*D$7))*EXP(-E$7*$A1040)</f>
        <v>9.1782926896087939E-8</v>
      </c>
      <c r="F1040">
        <f>(F$7*EXP(-$B$1*F$7)-E$7*EXP(-$B$1*E$7))*EXP(-F$7*$A1040)</f>
        <v>5.1877733128632586E-10</v>
      </c>
      <c r="G1040">
        <f>(G$7*EXP(-$B$1*G$7)-F$7*EXP(-$B$1*F$7))*EXP(-G$7*$A1040)</f>
        <v>2.9315089482011266E-12</v>
      </c>
      <c r="H1040">
        <f>(H$7*EXP(-$B$1*H$7)-G$7*EXP(-$B$1*G$7))*EXP(-H$7*$A1040)</f>
        <v>1.6561095927465321E-14</v>
      </c>
      <c r="I1040">
        <f>(I$7*EXP(-$B$1*I$7)-H$7*EXP(-$B$1*H$7))*EXP(-I$7*$A1040)</f>
        <v>9.3534285121226948E-17</v>
      </c>
      <c r="J1040">
        <f>(J$7*EXP(-$B$1*J$7)-I$7*EXP(-$B$1*I$7))*EXP(-J$7*$A1040)</f>
        <v>5.2811999234898923E-19</v>
      </c>
      <c r="K1040" s="3">
        <f t="shared" si="2287"/>
        <v>-2.7538397788552176E-20</v>
      </c>
      <c r="L1040" s="3">
        <v>0</v>
      </c>
      <c r="M1040" s="4">
        <f t="shared" si="2288"/>
        <v>-4.1873373131266984E-4</v>
      </c>
      <c r="N1040" s="3">
        <f t="shared" ref="N1040:W1040" si="2308">-N$7*EXP(-($B$1+$A1040)*N$7)*(N$7-M$7)*($B$4+IF(N$6=1,1,0)*$B$3)</f>
        <v>-4.1675702212566845E-4</v>
      </c>
      <c r="O1040" s="3">
        <f t="shared" si="2308"/>
        <v>-1.9578220878545519E-6</v>
      </c>
      <c r="P1040" s="3">
        <f t="shared" si="2308"/>
        <v>-1.8735377444003891E-8</v>
      </c>
      <c r="Q1040" s="3">
        <f t="shared" si="2308"/>
        <v>-1.5060207509320306E-10</v>
      </c>
      <c r="R1040" s="3">
        <f t="shared" si="2308"/>
        <v>-1.1117724264277604E-12</v>
      </c>
      <c r="S1040" s="3">
        <f t="shared" si="2308"/>
        <v>-7.802010811637593E-15</v>
      </c>
      <c r="T1040" s="3">
        <f t="shared" si="2308"/>
        <v>-5.2941676301863904E-17</v>
      </c>
      <c r="U1040" s="3">
        <f t="shared" si="2308"/>
        <v>-3.5074062251589867E-19</v>
      </c>
      <c r="V1040" s="3">
        <f t="shared" si="2308"/>
        <v>-2.2823602983186569E-21</v>
      </c>
      <c r="W1040" s="3">
        <f t="shared" si="2308"/>
        <v>-1.4646348278866677E-23</v>
      </c>
      <c r="X1040" s="8">
        <f t="shared" si="2290"/>
        <v>8.7275789727798354E-5</v>
      </c>
      <c r="Y1040" s="8">
        <f t="shared" ref="Y1040:AF1040" si="2309">(-EXP(-$B$1*Y$7)+EXP(-$B$1*X$7))*EXP(-Y$7*$A1040)</f>
        <v>8.6774678353353002E-5</v>
      </c>
      <c r="Z1040" s="8">
        <f t="shared" si="2309"/>
        <v>4.9823414342423489E-7</v>
      </c>
      <c r="AA1040" s="8">
        <f t="shared" si="2309"/>
        <v>2.8607108246813543E-9</v>
      </c>
      <c r="AB1040" s="8">
        <f t="shared" si="2309"/>
        <v>1.6425342442822082E-11</v>
      </c>
      <c r="AC1040" s="8">
        <f t="shared" si="2309"/>
        <v>9.430938354072262E-14</v>
      </c>
      <c r="AD1040" s="8">
        <f t="shared" si="2309"/>
        <v>5.4149615783005213E-16</v>
      </c>
      <c r="AE1040" s="8">
        <f t="shared" si="2309"/>
        <v>3.1091083191960441E-18</v>
      </c>
      <c r="AF1040" s="8">
        <f t="shared" si="2309"/>
        <v>1.7851566258994425E-20</v>
      </c>
      <c r="AG1040" s="3">
        <f t="shared" si="2292"/>
        <v>6.8845994471380409E-21</v>
      </c>
      <c r="AH1040" s="9">
        <f t="shared" si="2293"/>
        <v>-1.8943501005712203E-2</v>
      </c>
      <c r="AI1040" s="9">
        <f t="shared" si="2294"/>
        <v>7.5774004022848812E-2</v>
      </c>
      <c r="AJ1040" s="8">
        <f t="shared" si="2295"/>
        <v>-1.6533090104828748E-6</v>
      </c>
      <c r="AK1040" s="7">
        <f t="shared" si="2296"/>
        <v>2.1877293039743585E-4</v>
      </c>
      <c r="AL1040" s="7">
        <f t="shared" si="2297"/>
        <v>-4.1873373131266984E-4</v>
      </c>
      <c r="AM1040" s="10">
        <f t="shared" si="2298"/>
        <v>-2.0161410992571686E-4</v>
      </c>
      <c r="AN1040" s="8"/>
      <c r="AO1040" s="10">
        <f>Fixing!B1040</f>
        <v>-2.0161520058039584E-4</v>
      </c>
      <c r="AP1040" s="11">
        <f t="shared" si="2299"/>
        <v>-1.090654678983366E-9</v>
      </c>
      <c r="AR1040" t="str">
        <f t="shared" si="2300"/>
        <v>10.2899999999998 -0.00041873373131267 -1.65330901048287E-06 0.000218772930397436 -0.000201614109925717</v>
      </c>
    </row>
    <row r="1041" spans="1:44" x14ac:dyDescent="0.3">
      <c r="A1041" s="2">
        <f t="shared" si="2301"/>
        <v>10.299999999999825</v>
      </c>
      <c r="B1041">
        <f t="shared" si="2286"/>
        <v>2.8726952525246143E-3</v>
      </c>
      <c r="C1041">
        <f>(C$7*EXP(-$B$1*C$7)-B$7*EXP(-$B$1*B$7))*EXP(-C$7*$A1041)</f>
        <v>2.856531419501567E-3</v>
      </c>
      <c r="D1041">
        <f>(D$7*EXP(-$B$1*D$7)-C$7*EXP(-$B$1*C$7))*EXP(-D$7*$A1041)</f>
        <v>1.6072905185766611E-5</v>
      </c>
      <c r="E1041">
        <f>(E$7*EXP(-$B$1*E$7)-D$7*EXP(-$B$1*D$7))*EXP(-E$7*$A1041)</f>
        <v>9.041645713705141E-8</v>
      </c>
      <c r="F1041">
        <f>(F$7*EXP(-$B$1*F$7)-E$7*EXP(-$B$1*E$7))*EXP(-F$7*$A1041)</f>
        <v>5.0850485186847594E-10</v>
      </c>
      <c r="G1041">
        <f>(G$7*EXP(-$B$1*G$7)-F$7*EXP(-$B$1*F$7))*EXP(-G$7*$A1041)</f>
        <v>2.8591297343803049E-12</v>
      </c>
      <c r="H1041">
        <f>(H$7*EXP(-$B$1*H$7)-G$7*EXP(-$B$1*G$7))*EXP(-H$7*$A1041)</f>
        <v>1.6071641573477148E-14</v>
      </c>
      <c r="I1041">
        <f>(I$7*EXP(-$B$1*I$7)-H$7*EXP(-$B$1*H$7))*EXP(-I$7*$A1041)</f>
        <v>9.0317212318836555E-17</v>
      </c>
      <c r="J1041">
        <f>(J$7*EXP(-$B$1*J$7)-I$7*EXP(-$B$1*I$7))*EXP(-J$7*$A1041)</f>
        <v>5.0741211125411495E-19</v>
      </c>
      <c r="K1041" s="3">
        <f t="shared" si="2287"/>
        <v>-2.6326638939574037E-20</v>
      </c>
      <c r="L1041" s="3">
        <v>0</v>
      </c>
      <c r="M1041" s="4">
        <f t="shared" si="2288"/>
        <v>-4.1767827592695402E-4</v>
      </c>
      <c r="N1041" s="3">
        <f t="shared" ref="N1041:W1041" si="2310">-N$7*EXP(-($B$1+$A1041)*N$7)*(N$7-M$7)*($B$4+IF(N$6=1,1,0)*$B$3)</f>
        <v>-4.1571643085142165E-4</v>
      </c>
      <c r="O1041" s="3">
        <f t="shared" si="2310"/>
        <v>-1.9431933485402239E-6</v>
      </c>
      <c r="P1041" s="3">
        <f t="shared" si="2310"/>
        <v>-1.8502642847572016E-8</v>
      </c>
      <c r="Q1041" s="3">
        <f t="shared" si="2310"/>
        <v>-1.4798946578613549E-10</v>
      </c>
      <c r="R1041" s="3">
        <f t="shared" si="2310"/>
        <v>-1.0870368654171792E-12</v>
      </c>
      <c r="S1041" s="3">
        <f t="shared" si="2310"/>
        <v>-7.5903787916505403E-15</v>
      </c>
      <c r="T1041" s="3">
        <f t="shared" si="2310"/>
        <v>-5.1248731191906361E-17</v>
      </c>
      <c r="U1041" s="3">
        <f t="shared" si="2310"/>
        <v>-3.3783140967523913E-19</v>
      </c>
      <c r="V1041" s="3">
        <f t="shared" si="2310"/>
        <v>-2.1873923487921517E-21</v>
      </c>
      <c r="W1041" s="3">
        <f t="shared" si="2310"/>
        <v>-1.3966911111875287E-23</v>
      </c>
      <c r="X1041" s="8">
        <f t="shared" si="2290"/>
        <v>8.6837998783380107E-5</v>
      </c>
      <c r="Y1041" s="8">
        <f t="shared" ref="Y1041:AF1041" si="2311">(-EXP(-$B$1*Y$7)+EXP(-$B$1*X$7))*EXP(-Y$7*$A1041)</f>
        <v>8.6341887839517365E-5</v>
      </c>
      <c r="Z1041" s="8">
        <f t="shared" si="2311"/>
        <v>4.9327663086532297E-7</v>
      </c>
      <c r="AA1041" s="8">
        <f t="shared" si="2311"/>
        <v>2.8181203891453293E-9</v>
      </c>
      <c r="AB1041" s="8">
        <f t="shared" si="2311"/>
        <v>1.6100098871063352E-11</v>
      </c>
      <c r="AC1041" s="8">
        <f t="shared" si="2311"/>
        <v>9.1980876564548266E-14</v>
      </c>
      <c r="AD1041" s="8">
        <f t="shared" si="2311"/>
        <v>5.2549252779985335E-16</v>
      </c>
      <c r="AE1041" s="8">
        <f t="shared" si="2311"/>
        <v>3.0021718327471691E-18</v>
      </c>
      <c r="AF1041" s="8">
        <f t="shared" si="2311"/>
        <v>1.7151596333969803E-20</v>
      </c>
      <c r="AG1041" s="3">
        <f t="shared" si="2292"/>
        <v>6.5816597348935077E-21</v>
      </c>
      <c r="AH1041" s="9">
        <f t="shared" si="2293"/>
        <v>-1.8896201402337349E-2</v>
      </c>
      <c r="AI1041" s="9">
        <f t="shared" si="2294"/>
        <v>7.5584805609349395E-2</v>
      </c>
      <c r="AJ1041" s="8">
        <f t="shared" si="2295"/>
        <v>-1.6409083143866762E-6</v>
      </c>
      <c r="AK1041" s="7">
        <f t="shared" si="2296"/>
        <v>2.1713211223697385E-4</v>
      </c>
      <c r="AL1041" s="7">
        <f t="shared" si="2297"/>
        <v>-4.1767827592695402E-4</v>
      </c>
      <c r="AM1041" s="10">
        <f t="shared" si="2298"/>
        <v>-2.0218707200436685E-4</v>
      </c>
      <c r="AN1041" s="8"/>
      <c r="AO1041" s="10">
        <f>Fixing!B1041</f>
        <v>-2.0218815444829328E-4</v>
      </c>
      <c r="AP1041" s="11">
        <f t="shared" si="2299"/>
        <v>-1.0824439264302439E-9</v>
      </c>
      <c r="AR1041" t="str">
        <f t="shared" si="2300"/>
        <v>10.2999999999998 -0.000417678275926954 -1.64090831438668E-06 0.000217132112236974 -0.000202187072004367</v>
      </c>
    </row>
    <row r="1042" spans="1:44" x14ac:dyDescent="0.3">
      <c r="A1042" s="2">
        <f t="shared" si="2301"/>
        <v>10.309999999999825</v>
      </c>
      <c r="B1042">
        <f t="shared" si="2286"/>
        <v>2.858286958288546E-3</v>
      </c>
      <c r="C1042">
        <f>(C$7*EXP(-$B$1*C$7)-B$7*EXP(-$B$1*B$7))*EXP(-C$7*$A1042)</f>
        <v>2.842284409610046E-3</v>
      </c>
      <c r="D1042">
        <f>(D$7*EXP(-$B$1*D$7)-C$7*EXP(-$B$1*C$7))*EXP(-D$7*$A1042)</f>
        <v>1.5912977107034379E-5</v>
      </c>
      <c r="E1042">
        <f>(E$7*EXP(-$B$1*E$7)-D$7*EXP(-$B$1*D$7))*EXP(-E$7*$A1042)</f>
        <v>8.9070331462317848E-8</v>
      </c>
      <c r="F1042">
        <f>(F$7*EXP(-$B$1*F$7)-E$7*EXP(-$B$1*E$7))*EXP(-F$7*$A1042)</f>
        <v>4.9843578117152846E-10</v>
      </c>
      <c r="G1042">
        <f>(G$7*EXP(-$B$1*G$7)-F$7*EXP(-$B$1*F$7))*EXP(-G$7*$A1042)</f>
        <v>2.7885375697160494E-12</v>
      </c>
      <c r="H1042">
        <f>(H$7*EXP(-$B$1*H$7)-G$7*EXP(-$B$1*G$7))*EXP(-H$7*$A1042)</f>
        <v>1.5596652781773398E-14</v>
      </c>
      <c r="I1042">
        <f>(I$7*EXP(-$B$1*I$7)-H$7*EXP(-$B$1*H$7))*EXP(-I$7*$A1042)</f>
        <v>8.7210789396353488E-17</v>
      </c>
      <c r="J1042">
        <f>(J$7*EXP(-$B$1*J$7)-I$7*EXP(-$B$1*I$7))*EXP(-J$7*$A1042)</f>
        <v>4.875161977909378E-19</v>
      </c>
      <c r="K1042" s="3">
        <f t="shared" si="2287"/>
        <v>-2.5168200531362164E-20</v>
      </c>
      <c r="L1042" s="3">
        <v>0</v>
      </c>
      <c r="M1042" s="4">
        <f t="shared" si="2288"/>
        <v>-4.1662553101237719E-4</v>
      </c>
      <c r="N1042" s="3">
        <f t="shared" ref="N1042:W1042" si="2312">-N$7*EXP(-($B$1+$A1042)*N$7)*(N$7-M$7)*($B$4+IF(N$6=1,1,0)*$B$3)</f>
        <v>-4.1467843780622094E-4</v>
      </c>
      <c r="O1042" s="3">
        <f t="shared" si="2312"/>
        <v>-1.9286739143641177E-6</v>
      </c>
      <c r="P1042" s="3">
        <f t="shared" si="2312"/>
        <v>-1.8272799326729036E-8</v>
      </c>
      <c r="Q1042" s="3">
        <f t="shared" si="2312"/>
        <v>-1.4542217940962563E-10</v>
      </c>
      <c r="R1042" s="3">
        <f t="shared" si="2312"/>
        <v>-1.0628516400364163E-12</v>
      </c>
      <c r="S1042" s="3">
        <f t="shared" si="2312"/>
        <v>-7.3844873573874906E-15</v>
      </c>
      <c r="T1042" s="3">
        <f t="shared" si="2312"/>
        <v>-4.9609922319135317E-17</v>
      </c>
      <c r="U1042" s="3">
        <f t="shared" si="2312"/>
        <v>-3.2539732792994817E-19</v>
      </c>
      <c r="V1042" s="3">
        <f t="shared" si="2312"/>
        <v>-2.0963759714358594E-21</v>
      </c>
      <c r="W1042" s="3">
        <f t="shared" si="2312"/>
        <v>-1.3318992713596735E-23</v>
      </c>
      <c r="X1042" s="8">
        <f t="shared" si="2290"/>
        <v>8.6402416359316128E-5</v>
      </c>
      <c r="Y1042" s="8">
        <f t="shared" ref="Y1042:AF1042" si="2313">(-EXP(-$B$1*Y$7)+EXP(-$B$1*X$7))*EXP(-Y$7*$A1042)</f>
        <v>8.5911255877374679E-5</v>
      </c>
      <c r="Z1042" s="8">
        <f t="shared" si="2313"/>
        <v>4.8836844638056296E-7</v>
      </c>
      <c r="AA1042" s="8">
        <f t="shared" si="2313"/>
        <v>2.7761640425858918E-9</v>
      </c>
      <c r="AB1042" s="8">
        <f t="shared" si="2313"/>
        <v>1.5781295553523889E-11</v>
      </c>
      <c r="AC1042" s="8">
        <f t="shared" si="2313"/>
        <v>8.9709860630458623E-14</v>
      </c>
      <c r="AD1042" s="8">
        <f t="shared" si="2313"/>
        <v>5.0996187651648241E-16</v>
      </c>
      <c r="AE1042" s="8">
        <f t="shared" si="2313"/>
        <v>2.8989133822365815E-18</v>
      </c>
      <c r="AF1042" s="8">
        <f t="shared" si="2313"/>
        <v>1.6479072622281903E-20</v>
      </c>
      <c r="AG1042" s="3">
        <f t="shared" si="2292"/>
        <v>6.292050132840535E-21</v>
      </c>
      <c r="AH1042" s="9">
        <f t="shared" si="2293"/>
        <v>-1.884901990028277E-2</v>
      </c>
      <c r="AI1042" s="9">
        <f t="shared" si="2294"/>
        <v>7.539607960113108E-2</v>
      </c>
      <c r="AJ1042" s="8">
        <f t="shared" si="2295"/>
        <v>-1.6286008653892674E-6</v>
      </c>
      <c r="AK1042" s="7">
        <f t="shared" si="2296"/>
        <v>2.1550363102999806E-4</v>
      </c>
      <c r="AL1042" s="7">
        <f t="shared" si="2297"/>
        <v>-4.1662553101237719E-4</v>
      </c>
      <c r="AM1042" s="10">
        <f t="shared" si="2298"/>
        <v>-2.0275050084776839E-4</v>
      </c>
      <c r="AN1042" s="8"/>
      <c r="AO1042" s="10">
        <f>Fixing!B1042</f>
        <v>-2.0275157514265519E-4</v>
      </c>
      <c r="AP1042" s="11">
        <f t="shared" si="2299"/>
        <v>-1.074294886800305E-9</v>
      </c>
      <c r="AR1042" t="str">
        <f t="shared" si="2300"/>
        <v>10.3099999999998 -0.000416625531012377 -1.62860086538927E-06 0.000215503631029998 -0.000202750500847768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workbookViewId="0">
      <selection activeCell="C17" sqref="C17"/>
    </sheetView>
  </sheetViews>
  <sheetFormatPr baseColWidth="10" defaultRowHeight="14.4" x14ac:dyDescent="0.3"/>
  <sheetData>
    <row r="1" spans="1:4" x14ac:dyDescent="0.3">
      <c r="A1" t="s">
        <v>0</v>
      </c>
      <c r="B1" s="1">
        <v>0.03</v>
      </c>
    </row>
    <row r="2" spans="1:4" x14ac:dyDescent="0.3">
      <c r="A2" t="s">
        <v>1</v>
      </c>
      <c r="B2" s="1">
        <v>0.01</v>
      </c>
    </row>
    <row r="5" spans="1:4" x14ac:dyDescent="0.3">
      <c r="A5" t="s">
        <v>2</v>
      </c>
      <c r="B5" t="s">
        <v>19</v>
      </c>
      <c r="C5" t="s">
        <v>20</v>
      </c>
      <c r="D5" t="s">
        <v>21</v>
      </c>
    </row>
    <row r="6" spans="1:4" x14ac:dyDescent="0.3">
      <c r="A6">
        <v>0</v>
      </c>
      <c r="B6">
        <f>0.5*A6</f>
        <v>0</v>
      </c>
      <c r="C6" s="1">
        <v>0.03</v>
      </c>
    </row>
    <row r="7" spans="1:4" x14ac:dyDescent="0.3">
      <c r="A7">
        <v>1</v>
      </c>
      <c r="B7">
        <f t="shared" ref="B7:B16" si="0">0.5*A7</f>
        <v>0.5</v>
      </c>
      <c r="C7" s="5">
        <v>0.03</v>
      </c>
      <c r="D7">
        <f t="shared" ref="D7:D14" si="1">(EXP(-C6*B6)-EXP(-C7*B7))/EXP(-C7*B7)*EXP(-(C7+$B$2)*B7)</f>
        <v>1.4813805885927026E-2</v>
      </c>
    </row>
    <row r="8" spans="1:4" x14ac:dyDescent="0.3">
      <c r="A8">
        <v>2</v>
      </c>
      <c r="B8">
        <f t="shared" si="0"/>
        <v>1</v>
      </c>
      <c r="C8" s="5">
        <v>0.03</v>
      </c>
      <c r="D8">
        <f t="shared" si="1"/>
        <v>1.4520472876009468E-2</v>
      </c>
    </row>
    <row r="9" spans="1:4" x14ac:dyDescent="0.3">
      <c r="A9">
        <v>3</v>
      </c>
      <c r="B9">
        <f t="shared" si="0"/>
        <v>1.5</v>
      </c>
      <c r="C9" s="5">
        <v>0.03</v>
      </c>
      <c r="D9">
        <f t="shared" si="1"/>
        <v>1.4232948248851122E-2</v>
      </c>
    </row>
    <row r="10" spans="1:4" x14ac:dyDescent="0.3">
      <c r="A10">
        <v>4</v>
      </c>
      <c r="B10">
        <f t="shared" si="0"/>
        <v>2</v>
      </c>
      <c r="C10" s="5">
        <v>0.03</v>
      </c>
      <c r="D10">
        <f t="shared" si="1"/>
        <v>1.3951116990767691E-2</v>
      </c>
    </row>
    <row r="11" spans="1:4" x14ac:dyDescent="0.3">
      <c r="A11">
        <v>5</v>
      </c>
      <c r="B11">
        <f t="shared" si="0"/>
        <v>2.5</v>
      </c>
      <c r="C11" s="5">
        <v>0.03</v>
      </c>
      <c r="D11">
        <f t="shared" si="1"/>
        <v>1.3674866365497827E-2</v>
      </c>
    </row>
    <row r="12" spans="1:4" x14ac:dyDescent="0.3">
      <c r="A12">
        <v>6</v>
      </c>
      <c r="B12">
        <f t="shared" si="0"/>
        <v>3</v>
      </c>
      <c r="C12" s="5">
        <v>0.03</v>
      </c>
      <c r="D12">
        <f t="shared" si="1"/>
        <v>1.3404085869108063E-2</v>
      </c>
    </row>
    <row r="13" spans="1:4" x14ac:dyDescent="0.3">
      <c r="A13">
        <v>7</v>
      </c>
      <c r="B13">
        <f t="shared" si="0"/>
        <v>3.5</v>
      </c>
      <c r="C13" s="5">
        <v>0.03</v>
      </c>
      <c r="D13">
        <f t="shared" si="1"/>
        <v>1.3138667185789587E-2</v>
      </c>
    </row>
    <row r="14" spans="1:4" x14ac:dyDescent="0.3">
      <c r="A14">
        <v>8</v>
      </c>
      <c r="B14">
        <f t="shared" si="0"/>
        <v>4</v>
      </c>
      <c r="C14" s="5">
        <v>0.03</v>
      </c>
      <c r="D14">
        <f t="shared" si="1"/>
        <v>1.2878504144529981E-2</v>
      </c>
    </row>
    <row r="15" spans="1:4" x14ac:dyDescent="0.3">
      <c r="A15">
        <v>9</v>
      </c>
      <c r="B15">
        <f t="shared" si="0"/>
        <v>4.5</v>
      </c>
      <c r="C15" s="5">
        <v>0.03</v>
      </c>
      <c r="D15">
        <f>(EXP(-C14*B14)-EXP(-C15*B15))/EXP(-C15*B15)*EXP(-(C15+$B$2)*B15)</f>
        <v>1.2623492676643784E-2</v>
      </c>
    </row>
    <row r="16" spans="1:4" x14ac:dyDescent="0.3">
      <c r="A16">
        <v>10</v>
      </c>
      <c r="B16">
        <f t="shared" si="0"/>
        <v>5</v>
      </c>
      <c r="C16" s="5">
        <v>0.03</v>
      </c>
      <c r="D16">
        <f>(EXP(-C15*B15)-EXP(-C16*B16))/EXP(-C16*B16)*EXP(-(C16+$B$2)*B16)+EXP(-(C16+$B$2)*B16)</f>
        <v>0.83110428385212565</v>
      </c>
    </row>
    <row r="17" spans="4:4" x14ac:dyDescent="0.3">
      <c r="D17" s="10">
        <f>SUM(D7:D16)</f>
        <v>0.95434224409525015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Pure</vt:lpstr>
      <vt:lpstr>Fixing</vt:lpstr>
      <vt:lpstr>Fixing smart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2013-02-15T17:39:55Z</dcterms:created>
  <dcterms:modified xsi:type="dcterms:W3CDTF">2013-02-16T16:05:07Z</dcterms:modified>
</cp:coreProperties>
</file>